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showPivotChartFilter="1" defaultThemeVersion="124226"/>
  <bookViews>
    <workbookView xWindow="60" yWindow="1155" windowWidth="21375" windowHeight="13020" tabRatio="882"/>
  </bookViews>
  <sheets>
    <sheet name="Inledning" sheetId="15" r:id="rId1"/>
    <sheet name="Profiltabell" sheetId="12" r:id="rId2"/>
    <sheet name="Profildiagram" sheetId="11" r:id="rId3"/>
    <sheet name="pivå" sheetId="22" state="hidden" r:id="rId4"/>
    <sheet name="2012" sheetId="19" state="hidden" r:id="rId5"/>
    <sheet name="t-1" sheetId="20" state="hidden" r:id="rId6"/>
    <sheet name="ltprof" sheetId="21" state="hidden" r:id="rId7"/>
    <sheet name="ltprof t-1" sheetId="10" state="hidden" r:id="rId8"/>
  </sheets>
  <definedNames>
    <definedName name="_xlnm.Print_Area" localSheetId="0">Inledning!$B$1:$B$69</definedName>
    <definedName name="_xlnm.Print_Area" localSheetId="2">Profildiagram!$B$1:$L$457</definedName>
    <definedName name="_xlnm.Print_Area" localSheetId="1">Profiltabell!$A$1:$N$385</definedName>
  </definedNames>
  <calcPr calcId="145621"/>
</workbook>
</file>

<file path=xl/calcChain.xml><?xml version="1.0" encoding="utf-8"?>
<calcChain xmlns="http://schemas.openxmlformats.org/spreadsheetml/2006/main">
  <c r="I95" i="12" l="1"/>
  <c r="H95" i="12"/>
  <c r="G95" i="12"/>
  <c r="AH95" i="21"/>
  <c r="AG95" i="21"/>
  <c r="O95" i="21"/>
  <c r="N95" i="21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AA97" i="22"/>
  <c r="AB97" i="22"/>
  <c r="AC97" i="22"/>
  <c r="AD97" i="22"/>
  <c r="AE97" i="22"/>
  <c r="J97" i="22"/>
  <c r="AH386" i="21" l="1"/>
  <c r="AH387" i="21"/>
  <c r="AH388" i="21"/>
  <c r="AH389" i="21"/>
  <c r="AH390" i="21"/>
  <c r="AH391" i="21"/>
  <c r="AH392" i="21"/>
  <c r="AH393" i="21"/>
  <c r="AH394" i="21"/>
  <c r="AH395" i="21"/>
  <c r="AH396" i="21"/>
  <c r="AH402" i="21"/>
  <c r="AH403" i="21"/>
  <c r="AH404" i="21"/>
  <c r="AH405" i="21"/>
  <c r="AH406" i="21"/>
  <c r="AH407" i="21"/>
  <c r="AH408" i="21"/>
  <c r="AH409" i="21"/>
  <c r="AH410" i="21"/>
  <c r="AH411" i="21"/>
  <c r="AH412" i="21"/>
  <c r="AH413" i="21"/>
  <c r="AH414" i="21"/>
  <c r="AH415" i="21"/>
  <c r="AH416" i="21"/>
  <c r="AH417" i="21"/>
  <c r="AH418" i="21"/>
  <c r="AH419" i="21"/>
  <c r="AH420" i="21"/>
  <c r="AH421" i="21"/>
  <c r="AH422" i="21"/>
  <c r="AH423" i="21"/>
  <c r="AH424" i="21"/>
  <c r="AH425" i="21"/>
  <c r="AH426" i="21"/>
  <c r="AH427" i="21"/>
  <c r="AH428" i="21"/>
  <c r="AH429" i="21"/>
  <c r="AH430" i="21"/>
  <c r="AH431" i="21"/>
  <c r="AH432" i="21"/>
  <c r="AH433" i="21"/>
  <c r="AH434" i="21"/>
  <c r="AH435" i="21"/>
  <c r="AH436" i="21"/>
  <c r="AH437" i="21"/>
  <c r="AH438" i="21"/>
  <c r="AH439" i="21"/>
  <c r="AH440" i="21"/>
  <c r="AH441" i="21"/>
  <c r="AH442" i="21"/>
  <c r="AH443" i="21"/>
  <c r="AH444" i="21"/>
  <c r="AH445" i="21"/>
  <c r="AH446" i="21"/>
  <c r="AH447" i="21"/>
  <c r="AH448" i="21"/>
  <c r="AH449" i="21"/>
  <c r="AH450" i="21"/>
  <c r="AH451" i="21"/>
  <c r="AH452" i="21"/>
  <c r="AH453" i="21"/>
  <c r="AH454" i="21"/>
  <c r="AH455" i="21"/>
  <c r="AH456" i="21"/>
  <c r="AH457" i="21"/>
  <c r="AH458" i="21"/>
  <c r="AH459" i="21"/>
  <c r="AH460" i="21"/>
  <c r="AH461" i="21"/>
  <c r="AH462" i="21"/>
  <c r="AH463" i="21"/>
  <c r="AH464" i="21"/>
  <c r="AH465" i="21"/>
  <c r="AH466" i="21"/>
  <c r="AH467" i="21"/>
  <c r="AH468" i="21"/>
  <c r="AH469" i="21"/>
  <c r="AH470" i="21"/>
  <c r="AH471" i="21"/>
  <c r="AH472" i="21"/>
  <c r="AH473" i="21"/>
  <c r="AH474" i="21"/>
  <c r="AH475" i="21"/>
  <c r="AH476" i="21"/>
  <c r="AH477" i="21"/>
  <c r="AH478" i="21"/>
  <c r="AH479" i="21"/>
  <c r="AH480" i="21"/>
  <c r="AH481" i="21"/>
  <c r="AH482" i="21"/>
  <c r="AH483" i="21"/>
  <c r="AH484" i="21"/>
  <c r="AH485" i="21"/>
  <c r="J3" i="20" l="1"/>
  <c r="K3" i="20"/>
  <c r="L3" i="20"/>
  <c r="M3" i="20"/>
  <c r="N3" i="20"/>
  <c r="O3" i="20"/>
  <c r="P3" i="20"/>
  <c r="Q3" i="20"/>
  <c r="R3" i="20"/>
  <c r="S3" i="20"/>
  <c r="T3" i="20"/>
  <c r="U3" i="20"/>
  <c r="V3" i="20"/>
  <c r="W3" i="20"/>
  <c r="X3" i="20"/>
  <c r="Y3" i="20"/>
  <c r="Z3" i="20"/>
  <c r="AA3" i="20"/>
  <c r="AB3" i="20"/>
  <c r="AC3" i="20"/>
  <c r="AD3" i="20"/>
  <c r="AE3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D4" i="20"/>
  <c r="AE4" i="20"/>
  <c r="J5" i="20"/>
  <c r="K5" i="20"/>
  <c r="L5" i="20"/>
  <c r="M5" i="20"/>
  <c r="N5" i="20"/>
  <c r="O5" i="20"/>
  <c r="P5" i="20"/>
  <c r="Q5" i="20"/>
  <c r="R5" i="20"/>
  <c r="S5" i="20"/>
  <c r="T5" i="20"/>
  <c r="U5" i="20"/>
  <c r="V5" i="20"/>
  <c r="W5" i="20"/>
  <c r="X5" i="20"/>
  <c r="Y5" i="20"/>
  <c r="Z5" i="20"/>
  <c r="AA5" i="20"/>
  <c r="AB5" i="20"/>
  <c r="AC5" i="20"/>
  <c r="AD5" i="20"/>
  <c r="AE5" i="20"/>
  <c r="J6" i="20"/>
  <c r="K6" i="20"/>
  <c r="L6" i="20"/>
  <c r="M6" i="20"/>
  <c r="N6" i="20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AB6" i="20"/>
  <c r="AC6" i="20"/>
  <c r="AD6" i="20"/>
  <c r="AE6" i="20"/>
  <c r="J7" i="20"/>
  <c r="K7" i="20"/>
  <c r="L7" i="20"/>
  <c r="M7" i="20"/>
  <c r="N7" i="20"/>
  <c r="O7" i="20"/>
  <c r="P7" i="20"/>
  <c r="Q7" i="20"/>
  <c r="R7" i="20"/>
  <c r="S7" i="20"/>
  <c r="T7" i="20"/>
  <c r="U7" i="20"/>
  <c r="V7" i="20"/>
  <c r="W7" i="20"/>
  <c r="X7" i="20"/>
  <c r="Y7" i="20"/>
  <c r="Z7" i="20"/>
  <c r="AA7" i="20"/>
  <c r="AB7" i="20"/>
  <c r="AC7" i="20"/>
  <c r="AD7" i="20"/>
  <c r="AE7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W8" i="20"/>
  <c r="X8" i="20"/>
  <c r="Y8" i="20"/>
  <c r="Z8" i="20"/>
  <c r="AA8" i="20"/>
  <c r="AB8" i="20"/>
  <c r="AC8" i="20"/>
  <c r="AD8" i="20"/>
  <c r="AE8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W9" i="20"/>
  <c r="X9" i="20"/>
  <c r="Y9" i="20"/>
  <c r="Z9" i="20"/>
  <c r="AA9" i="20"/>
  <c r="AB9" i="20"/>
  <c r="AC9" i="20"/>
  <c r="AD9" i="20"/>
  <c r="AE9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E10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AA11" i="20"/>
  <c r="AB11" i="20"/>
  <c r="AC11" i="20"/>
  <c r="AD11" i="20"/>
  <c r="AE11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Z22" i="20"/>
  <c r="AA22" i="20"/>
  <c r="AB22" i="20"/>
  <c r="AC22" i="20"/>
  <c r="AD22" i="20"/>
  <c r="AE22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D24" i="20"/>
  <c r="AE24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J54" i="20"/>
  <c r="K54" i="20"/>
  <c r="L54" i="20"/>
  <c r="M54" i="20"/>
  <c r="N54" i="20"/>
  <c r="O54" i="20"/>
  <c r="P54" i="20"/>
  <c r="Q54" i="20"/>
  <c r="R54" i="20"/>
  <c r="S54" i="20"/>
  <c r="T54" i="20"/>
  <c r="U54" i="20"/>
  <c r="V54" i="20"/>
  <c r="W54" i="20"/>
  <c r="X54" i="20"/>
  <c r="Y54" i="20"/>
  <c r="Z54" i="20"/>
  <c r="AA54" i="20"/>
  <c r="AB54" i="20"/>
  <c r="AC54" i="20"/>
  <c r="AD54" i="20"/>
  <c r="AE54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AA55" i="20"/>
  <c r="AB55" i="20"/>
  <c r="AC55" i="20"/>
  <c r="AD55" i="20"/>
  <c r="AE55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W56" i="20"/>
  <c r="X56" i="20"/>
  <c r="Y56" i="20"/>
  <c r="Z56" i="20"/>
  <c r="AA56" i="20"/>
  <c r="AB56" i="20"/>
  <c r="AC56" i="20"/>
  <c r="AD56" i="20"/>
  <c r="AE56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W57" i="20"/>
  <c r="X57" i="20"/>
  <c r="Y57" i="20"/>
  <c r="Z57" i="20"/>
  <c r="AA57" i="20"/>
  <c r="AB57" i="20"/>
  <c r="AC57" i="20"/>
  <c r="AD57" i="20"/>
  <c r="AE57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AA58" i="20"/>
  <c r="AB58" i="20"/>
  <c r="AC58" i="20"/>
  <c r="AD58" i="20"/>
  <c r="AE58" i="20"/>
  <c r="J59" i="20"/>
  <c r="K59" i="20"/>
  <c r="L59" i="20"/>
  <c r="M59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Z59" i="20"/>
  <c r="AA59" i="20"/>
  <c r="AB59" i="20"/>
  <c r="AC59" i="20"/>
  <c r="AD59" i="20"/>
  <c r="AE59" i="20"/>
  <c r="J60" i="20"/>
  <c r="K60" i="20"/>
  <c r="L60" i="20"/>
  <c r="M60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AA60" i="20"/>
  <c r="AB60" i="20"/>
  <c r="AC60" i="20"/>
  <c r="AD60" i="20"/>
  <c r="AE60" i="20"/>
  <c r="J61" i="20"/>
  <c r="K61" i="20"/>
  <c r="L61" i="20"/>
  <c r="M61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Z61" i="20"/>
  <c r="AA61" i="20"/>
  <c r="AB61" i="20"/>
  <c r="AC61" i="20"/>
  <c r="AD61" i="20"/>
  <c r="AE61" i="20"/>
  <c r="J62" i="20"/>
  <c r="K62" i="20"/>
  <c r="L62" i="20"/>
  <c r="M62" i="20"/>
  <c r="N62" i="20"/>
  <c r="O62" i="20"/>
  <c r="P62" i="20"/>
  <c r="Q62" i="20"/>
  <c r="R62" i="20"/>
  <c r="S62" i="20"/>
  <c r="T62" i="20"/>
  <c r="U62" i="20"/>
  <c r="V62" i="20"/>
  <c r="W62" i="20"/>
  <c r="X62" i="20"/>
  <c r="Y62" i="20"/>
  <c r="Z62" i="20"/>
  <c r="AA62" i="20"/>
  <c r="AB62" i="20"/>
  <c r="AC62" i="20"/>
  <c r="AD62" i="20"/>
  <c r="AE62" i="20"/>
  <c r="J63" i="20"/>
  <c r="K63" i="20"/>
  <c r="L63" i="20"/>
  <c r="M63" i="20"/>
  <c r="N63" i="20"/>
  <c r="O63" i="20"/>
  <c r="P63" i="20"/>
  <c r="Q63" i="20"/>
  <c r="R63" i="20"/>
  <c r="S63" i="20"/>
  <c r="T63" i="20"/>
  <c r="U63" i="20"/>
  <c r="V63" i="20"/>
  <c r="W63" i="20"/>
  <c r="X63" i="20"/>
  <c r="Y63" i="20"/>
  <c r="Z63" i="20"/>
  <c r="AA63" i="20"/>
  <c r="AB63" i="20"/>
  <c r="AC63" i="20"/>
  <c r="AD63" i="20"/>
  <c r="AE63" i="20"/>
  <c r="J64" i="20"/>
  <c r="K64" i="20"/>
  <c r="L64" i="20"/>
  <c r="M64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AA64" i="20"/>
  <c r="AB64" i="20"/>
  <c r="AC64" i="20"/>
  <c r="AD64" i="20"/>
  <c r="AE64" i="20"/>
  <c r="J65" i="20"/>
  <c r="K65" i="20"/>
  <c r="L65" i="20"/>
  <c r="M65" i="20"/>
  <c r="N65" i="20"/>
  <c r="O65" i="20"/>
  <c r="P65" i="20"/>
  <c r="Q65" i="20"/>
  <c r="R65" i="20"/>
  <c r="S65" i="20"/>
  <c r="T65" i="20"/>
  <c r="U65" i="20"/>
  <c r="V65" i="20"/>
  <c r="W65" i="20"/>
  <c r="X65" i="20"/>
  <c r="Y65" i="20"/>
  <c r="Z65" i="20"/>
  <c r="AA65" i="20"/>
  <c r="AB65" i="20"/>
  <c r="AC65" i="20"/>
  <c r="AD65" i="20"/>
  <c r="AE65" i="20"/>
  <c r="J66" i="20"/>
  <c r="K66" i="20"/>
  <c r="L66" i="20"/>
  <c r="M66" i="20"/>
  <c r="N66" i="20"/>
  <c r="O66" i="20"/>
  <c r="P66" i="20"/>
  <c r="Q66" i="20"/>
  <c r="R66" i="20"/>
  <c r="S66" i="20"/>
  <c r="T66" i="20"/>
  <c r="U66" i="20"/>
  <c r="V66" i="20"/>
  <c r="W66" i="20"/>
  <c r="X66" i="20"/>
  <c r="Y66" i="20"/>
  <c r="Z66" i="20"/>
  <c r="AA66" i="20"/>
  <c r="AB66" i="20"/>
  <c r="AC66" i="20"/>
  <c r="AD66" i="20"/>
  <c r="AE66" i="20"/>
  <c r="J67" i="20"/>
  <c r="K67" i="20"/>
  <c r="L67" i="20"/>
  <c r="M67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Z67" i="20"/>
  <c r="AA67" i="20"/>
  <c r="AB67" i="20"/>
  <c r="AC67" i="20"/>
  <c r="AD67" i="20"/>
  <c r="AE67" i="20"/>
  <c r="J68" i="20"/>
  <c r="K68" i="20"/>
  <c r="L68" i="20"/>
  <c r="M68" i="20"/>
  <c r="N68" i="20"/>
  <c r="O68" i="20"/>
  <c r="P68" i="20"/>
  <c r="Q68" i="20"/>
  <c r="R68" i="20"/>
  <c r="S68" i="20"/>
  <c r="T68" i="20"/>
  <c r="U68" i="20"/>
  <c r="V68" i="20"/>
  <c r="W68" i="20"/>
  <c r="X68" i="20"/>
  <c r="Y68" i="20"/>
  <c r="Z68" i="20"/>
  <c r="AA68" i="20"/>
  <c r="AB68" i="20"/>
  <c r="AC68" i="20"/>
  <c r="AD68" i="20"/>
  <c r="AE68" i="20"/>
  <c r="J69" i="20"/>
  <c r="K69" i="20"/>
  <c r="L69" i="20"/>
  <c r="M69" i="20"/>
  <c r="N69" i="20"/>
  <c r="O69" i="20"/>
  <c r="P69" i="20"/>
  <c r="Q69" i="20"/>
  <c r="R69" i="20"/>
  <c r="S69" i="20"/>
  <c r="T69" i="20"/>
  <c r="U69" i="20"/>
  <c r="V69" i="20"/>
  <c r="W69" i="20"/>
  <c r="X69" i="20"/>
  <c r="Y69" i="20"/>
  <c r="Z69" i="20"/>
  <c r="AA69" i="20"/>
  <c r="AB69" i="20"/>
  <c r="AC69" i="20"/>
  <c r="AD69" i="20"/>
  <c r="AE69" i="20"/>
  <c r="J70" i="20"/>
  <c r="K70" i="20"/>
  <c r="L70" i="20"/>
  <c r="M70" i="20"/>
  <c r="N70" i="20"/>
  <c r="O70" i="20"/>
  <c r="P70" i="20"/>
  <c r="Q70" i="20"/>
  <c r="R70" i="20"/>
  <c r="S70" i="20"/>
  <c r="T70" i="20"/>
  <c r="U70" i="20"/>
  <c r="V70" i="20"/>
  <c r="W70" i="20"/>
  <c r="X70" i="20"/>
  <c r="Y70" i="20"/>
  <c r="Z70" i="20"/>
  <c r="AA70" i="20"/>
  <c r="AB70" i="20"/>
  <c r="AC70" i="20"/>
  <c r="AD70" i="20"/>
  <c r="AE70" i="20"/>
  <c r="J71" i="20"/>
  <c r="K71" i="20"/>
  <c r="L71" i="20"/>
  <c r="M71" i="20"/>
  <c r="N71" i="20"/>
  <c r="O71" i="20"/>
  <c r="P71" i="20"/>
  <c r="Q71" i="20"/>
  <c r="R71" i="20"/>
  <c r="S71" i="20"/>
  <c r="T71" i="20"/>
  <c r="U71" i="20"/>
  <c r="V71" i="20"/>
  <c r="W71" i="20"/>
  <c r="X71" i="20"/>
  <c r="Y71" i="20"/>
  <c r="Z71" i="20"/>
  <c r="AA71" i="20"/>
  <c r="AB71" i="20"/>
  <c r="AC71" i="20"/>
  <c r="AD71" i="20"/>
  <c r="AE71" i="20"/>
  <c r="J72" i="20"/>
  <c r="K72" i="20"/>
  <c r="L72" i="20"/>
  <c r="M72" i="20"/>
  <c r="N72" i="20"/>
  <c r="O72" i="20"/>
  <c r="P72" i="20"/>
  <c r="Q72" i="20"/>
  <c r="R72" i="20"/>
  <c r="S72" i="20"/>
  <c r="T72" i="20"/>
  <c r="U72" i="20"/>
  <c r="V72" i="20"/>
  <c r="W72" i="20"/>
  <c r="X72" i="20"/>
  <c r="Y72" i="20"/>
  <c r="Z72" i="20"/>
  <c r="AA72" i="20"/>
  <c r="AB72" i="20"/>
  <c r="AC72" i="20"/>
  <c r="AD72" i="20"/>
  <c r="AE72" i="20"/>
  <c r="J73" i="20"/>
  <c r="K73" i="20"/>
  <c r="L73" i="20"/>
  <c r="M73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Z73" i="20"/>
  <c r="AA73" i="20"/>
  <c r="AB73" i="20"/>
  <c r="AC73" i="20"/>
  <c r="AD73" i="20"/>
  <c r="AE73" i="20"/>
  <c r="J74" i="20"/>
  <c r="K74" i="20"/>
  <c r="L74" i="20"/>
  <c r="M74" i="20"/>
  <c r="N74" i="20"/>
  <c r="O74" i="20"/>
  <c r="P74" i="20"/>
  <c r="Q74" i="20"/>
  <c r="R74" i="20"/>
  <c r="S74" i="20"/>
  <c r="T74" i="20"/>
  <c r="U74" i="20"/>
  <c r="V74" i="20"/>
  <c r="W74" i="20"/>
  <c r="X74" i="20"/>
  <c r="Y74" i="20"/>
  <c r="Z74" i="20"/>
  <c r="AA74" i="20"/>
  <c r="AB74" i="20"/>
  <c r="AC74" i="20"/>
  <c r="AD74" i="20"/>
  <c r="AE74" i="20"/>
  <c r="J75" i="20"/>
  <c r="K75" i="20"/>
  <c r="L75" i="20"/>
  <c r="M75" i="20"/>
  <c r="N75" i="20"/>
  <c r="O75" i="20"/>
  <c r="P75" i="20"/>
  <c r="Q75" i="20"/>
  <c r="R75" i="20"/>
  <c r="S75" i="20"/>
  <c r="T75" i="20"/>
  <c r="U75" i="20"/>
  <c r="V75" i="20"/>
  <c r="W75" i="20"/>
  <c r="X75" i="20"/>
  <c r="Y75" i="20"/>
  <c r="Z75" i="20"/>
  <c r="AA75" i="20"/>
  <c r="AB75" i="20"/>
  <c r="AC75" i="20"/>
  <c r="AD75" i="20"/>
  <c r="AE75" i="20"/>
  <c r="J76" i="20"/>
  <c r="K76" i="20"/>
  <c r="L76" i="20"/>
  <c r="M76" i="20"/>
  <c r="N76" i="20"/>
  <c r="O76" i="20"/>
  <c r="P76" i="20"/>
  <c r="Q76" i="20"/>
  <c r="R76" i="20"/>
  <c r="S76" i="20"/>
  <c r="T76" i="20"/>
  <c r="U76" i="20"/>
  <c r="V76" i="20"/>
  <c r="W76" i="20"/>
  <c r="X76" i="20"/>
  <c r="Y76" i="20"/>
  <c r="Z76" i="20"/>
  <c r="AA76" i="20"/>
  <c r="AB76" i="20"/>
  <c r="AC76" i="20"/>
  <c r="AD76" i="20"/>
  <c r="AE76" i="20"/>
  <c r="J77" i="20"/>
  <c r="K77" i="20"/>
  <c r="L77" i="20"/>
  <c r="M77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J78" i="20"/>
  <c r="K78" i="20"/>
  <c r="L78" i="20"/>
  <c r="M78" i="20"/>
  <c r="N78" i="20"/>
  <c r="O78" i="20"/>
  <c r="P78" i="20"/>
  <c r="Q78" i="20"/>
  <c r="R78" i="20"/>
  <c r="S78" i="20"/>
  <c r="T78" i="20"/>
  <c r="U78" i="20"/>
  <c r="V78" i="20"/>
  <c r="W78" i="20"/>
  <c r="X78" i="20"/>
  <c r="Y78" i="20"/>
  <c r="Z78" i="20"/>
  <c r="AA78" i="20"/>
  <c r="AB78" i="20"/>
  <c r="AC78" i="20"/>
  <c r="AD78" i="20"/>
  <c r="AE78" i="20"/>
  <c r="J79" i="20"/>
  <c r="K79" i="20"/>
  <c r="L79" i="20"/>
  <c r="M79" i="20"/>
  <c r="N79" i="20"/>
  <c r="O79" i="20"/>
  <c r="P79" i="20"/>
  <c r="Q79" i="20"/>
  <c r="R79" i="20"/>
  <c r="S79" i="20"/>
  <c r="T79" i="20"/>
  <c r="U79" i="20"/>
  <c r="V79" i="20"/>
  <c r="W79" i="20"/>
  <c r="X79" i="20"/>
  <c r="Y79" i="20"/>
  <c r="Z79" i="20"/>
  <c r="AA79" i="20"/>
  <c r="AB79" i="20"/>
  <c r="AC79" i="20"/>
  <c r="AD79" i="20"/>
  <c r="AE79" i="20"/>
  <c r="J80" i="20"/>
  <c r="K80" i="20"/>
  <c r="L80" i="20"/>
  <c r="M80" i="20"/>
  <c r="N80" i="20"/>
  <c r="O80" i="20"/>
  <c r="P80" i="20"/>
  <c r="Q80" i="20"/>
  <c r="R80" i="20"/>
  <c r="S80" i="20"/>
  <c r="T80" i="20"/>
  <c r="U80" i="20"/>
  <c r="V80" i="20"/>
  <c r="W80" i="20"/>
  <c r="X80" i="20"/>
  <c r="Y80" i="20"/>
  <c r="Z80" i="20"/>
  <c r="AA80" i="20"/>
  <c r="AB80" i="20"/>
  <c r="AC80" i="20"/>
  <c r="AD80" i="20"/>
  <c r="AE80" i="20"/>
  <c r="J81" i="20"/>
  <c r="K81" i="20"/>
  <c r="L81" i="20"/>
  <c r="M81" i="20"/>
  <c r="N81" i="20"/>
  <c r="O81" i="20"/>
  <c r="P81" i="20"/>
  <c r="Q81" i="20"/>
  <c r="R81" i="20"/>
  <c r="S81" i="20"/>
  <c r="T81" i="20"/>
  <c r="U81" i="20"/>
  <c r="V81" i="20"/>
  <c r="W81" i="20"/>
  <c r="X81" i="20"/>
  <c r="Y81" i="20"/>
  <c r="Z81" i="20"/>
  <c r="AA81" i="20"/>
  <c r="AB81" i="20"/>
  <c r="AC81" i="20"/>
  <c r="AD81" i="20"/>
  <c r="AE81" i="20"/>
  <c r="J82" i="20"/>
  <c r="K82" i="20"/>
  <c r="L82" i="20"/>
  <c r="M82" i="20"/>
  <c r="N82" i="20"/>
  <c r="O82" i="20"/>
  <c r="P82" i="20"/>
  <c r="Q82" i="20"/>
  <c r="R82" i="20"/>
  <c r="S82" i="20"/>
  <c r="T82" i="20"/>
  <c r="U82" i="20"/>
  <c r="V82" i="20"/>
  <c r="W82" i="20"/>
  <c r="X82" i="20"/>
  <c r="Y82" i="20"/>
  <c r="Z82" i="20"/>
  <c r="AA82" i="20"/>
  <c r="AB82" i="20"/>
  <c r="AC82" i="20"/>
  <c r="AD82" i="20"/>
  <c r="AE82" i="20"/>
  <c r="J83" i="20"/>
  <c r="K83" i="20"/>
  <c r="L83" i="20"/>
  <c r="M83" i="20"/>
  <c r="N83" i="20"/>
  <c r="O83" i="20"/>
  <c r="P83" i="20"/>
  <c r="Q83" i="20"/>
  <c r="R83" i="20"/>
  <c r="S83" i="20"/>
  <c r="T83" i="20"/>
  <c r="U83" i="20"/>
  <c r="V83" i="20"/>
  <c r="W83" i="20"/>
  <c r="X83" i="20"/>
  <c r="Y83" i="20"/>
  <c r="Z83" i="20"/>
  <c r="AA83" i="20"/>
  <c r="AB83" i="20"/>
  <c r="AC83" i="20"/>
  <c r="AD83" i="20"/>
  <c r="AE83" i="20"/>
  <c r="J84" i="20"/>
  <c r="K84" i="20"/>
  <c r="L84" i="20"/>
  <c r="M84" i="20"/>
  <c r="N84" i="20"/>
  <c r="O84" i="20"/>
  <c r="P84" i="20"/>
  <c r="Q84" i="20"/>
  <c r="R84" i="20"/>
  <c r="S84" i="20"/>
  <c r="T84" i="20"/>
  <c r="U84" i="20"/>
  <c r="V84" i="20"/>
  <c r="W84" i="20"/>
  <c r="X84" i="20"/>
  <c r="Y84" i="20"/>
  <c r="Z84" i="20"/>
  <c r="AA84" i="20"/>
  <c r="AB84" i="20"/>
  <c r="AC84" i="20"/>
  <c r="AD84" i="20"/>
  <c r="AE84" i="20"/>
  <c r="J85" i="20"/>
  <c r="K85" i="20"/>
  <c r="L85" i="20"/>
  <c r="M85" i="20"/>
  <c r="N85" i="20"/>
  <c r="O85" i="20"/>
  <c r="P85" i="20"/>
  <c r="Q85" i="20"/>
  <c r="R85" i="20"/>
  <c r="S85" i="20"/>
  <c r="T85" i="20"/>
  <c r="U85" i="20"/>
  <c r="V85" i="20"/>
  <c r="W85" i="20"/>
  <c r="X85" i="20"/>
  <c r="Y85" i="20"/>
  <c r="Z85" i="20"/>
  <c r="AA85" i="20"/>
  <c r="AB85" i="20"/>
  <c r="AC85" i="20"/>
  <c r="AD85" i="20"/>
  <c r="AE85" i="20"/>
  <c r="J86" i="20"/>
  <c r="K86" i="20"/>
  <c r="L86" i="20"/>
  <c r="M86" i="20"/>
  <c r="N86" i="20"/>
  <c r="O86" i="20"/>
  <c r="P86" i="20"/>
  <c r="Q86" i="20"/>
  <c r="R86" i="20"/>
  <c r="S86" i="20"/>
  <c r="T86" i="20"/>
  <c r="U86" i="20"/>
  <c r="V86" i="20"/>
  <c r="W86" i="20"/>
  <c r="X86" i="20"/>
  <c r="Y86" i="20"/>
  <c r="Z86" i="20"/>
  <c r="AA86" i="20"/>
  <c r="AB86" i="20"/>
  <c r="AC86" i="20"/>
  <c r="AD86" i="20"/>
  <c r="AE86" i="20"/>
  <c r="J87" i="20"/>
  <c r="K87" i="20"/>
  <c r="L87" i="20"/>
  <c r="M87" i="20"/>
  <c r="N87" i="20"/>
  <c r="O87" i="20"/>
  <c r="P87" i="20"/>
  <c r="Q87" i="20"/>
  <c r="R87" i="20"/>
  <c r="S87" i="20"/>
  <c r="T87" i="20"/>
  <c r="U87" i="20"/>
  <c r="V87" i="20"/>
  <c r="W87" i="20"/>
  <c r="X87" i="20"/>
  <c r="Y87" i="20"/>
  <c r="Z87" i="20"/>
  <c r="AA87" i="20"/>
  <c r="AB87" i="20"/>
  <c r="AC87" i="20"/>
  <c r="AD87" i="20"/>
  <c r="AE87" i="20"/>
  <c r="J88" i="20"/>
  <c r="K88" i="20"/>
  <c r="L88" i="20"/>
  <c r="M88" i="20"/>
  <c r="N88" i="20"/>
  <c r="O88" i="20"/>
  <c r="P88" i="20"/>
  <c r="Q88" i="20"/>
  <c r="R88" i="20"/>
  <c r="S88" i="20"/>
  <c r="T88" i="20"/>
  <c r="U88" i="20"/>
  <c r="V88" i="20"/>
  <c r="W88" i="20"/>
  <c r="X88" i="20"/>
  <c r="Y88" i="20"/>
  <c r="Z88" i="20"/>
  <c r="AA88" i="20"/>
  <c r="AB88" i="20"/>
  <c r="AC88" i="20"/>
  <c r="AD88" i="20"/>
  <c r="AE88" i="20"/>
  <c r="J89" i="20"/>
  <c r="K89" i="20"/>
  <c r="L89" i="20"/>
  <c r="M89" i="20"/>
  <c r="N89" i="20"/>
  <c r="O89" i="20"/>
  <c r="P89" i="20"/>
  <c r="Q89" i="20"/>
  <c r="R89" i="20"/>
  <c r="S89" i="20"/>
  <c r="T89" i="20"/>
  <c r="U89" i="20"/>
  <c r="V89" i="20"/>
  <c r="W89" i="20"/>
  <c r="X89" i="20"/>
  <c r="Y89" i="20"/>
  <c r="Z89" i="20"/>
  <c r="AA89" i="20"/>
  <c r="AB89" i="20"/>
  <c r="AC89" i="20"/>
  <c r="AD89" i="20"/>
  <c r="AE89" i="20"/>
  <c r="J90" i="20"/>
  <c r="K90" i="20"/>
  <c r="L90" i="20"/>
  <c r="M90" i="20"/>
  <c r="N90" i="20"/>
  <c r="O90" i="20"/>
  <c r="P90" i="20"/>
  <c r="Q90" i="20"/>
  <c r="R90" i="20"/>
  <c r="S90" i="20"/>
  <c r="T90" i="20"/>
  <c r="U90" i="20"/>
  <c r="V90" i="20"/>
  <c r="W90" i="20"/>
  <c r="X90" i="20"/>
  <c r="Y90" i="20"/>
  <c r="Z90" i="20"/>
  <c r="AA90" i="20"/>
  <c r="AB90" i="20"/>
  <c r="AC90" i="20"/>
  <c r="AD90" i="20"/>
  <c r="AE90" i="20"/>
  <c r="J91" i="20"/>
  <c r="K91" i="20"/>
  <c r="L91" i="20"/>
  <c r="M91" i="20"/>
  <c r="N91" i="20"/>
  <c r="O91" i="20"/>
  <c r="P91" i="20"/>
  <c r="Q91" i="20"/>
  <c r="R91" i="20"/>
  <c r="S91" i="20"/>
  <c r="T91" i="20"/>
  <c r="U91" i="20"/>
  <c r="V91" i="20"/>
  <c r="W91" i="20"/>
  <c r="X91" i="20"/>
  <c r="Y91" i="20"/>
  <c r="Z91" i="20"/>
  <c r="AA91" i="20"/>
  <c r="AB91" i="20"/>
  <c r="AC91" i="20"/>
  <c r="AD91" i="20"/>
  <c r="AE91" i="20"/>
  <c r="J92" i="20"/>
  <c r="K92" i="20"/>
  <c r="L92" i="20"/>
  <c r="M92" i="20"/>
  <c r="N92" i="20"/>
  <c r="O92" i="20"/>
  <c r="P92" i="20"/>
  <c r="Q92" i="20"/>
  <c r="R92" i="20"/>
  <c r="S92" i="20"/>
  <c r="T92" i="20"/>
  <c r="U92" i="20"/>
  <c r="V92" i="20"/>
  <c r="W92" i="20"/>
  <c r="X92" i="20"/>
  <c r="Y92" i="20"/>
  <c r="Z92" i="20"/>
  <c r="AA92" i="20"/>
  <c r="AB92" i="20"/>
  <c r="AC92" i="20"/>
  <c r="AD92" i="20"/>
  <c r="AE92" i="20"/>
  <c r="J93" i="20"/>
  <c r="K93" i="20"/>
  <c r="L93" i="20"/>
  <c r="M93" i="20"/>
  <c r="N93" i="20"/>
  <c r="O93" i="20"/>
  <c r="P93" i="20"/>
  <c r="Q93" i="20"/>
  <c r="R93" i="20"/>
  <c r="S93" i="20"/>
  <c r="T93" i="20"/>
  <c r="U93" i="20"/>
  <c r="V93" i="20"/>
  <c r="W93" i="20"/>
  <c r="X93" i="20"/>
  <c r="Y93" i="20"/>
  <c r="Z93" i="20"/>
  <c r="AA93" i="20"/>
  <c r="AB93" i="20"/>
  <c r="AC93" i="20"/>
  <c r="AD93" i="20"/>
  <c r="AE93" i="20"/>
  <c r="J94" i="20"/>
  <c r="K94" i="20"/>
  <c r="L94" i="20"/>
  <c r="M94" i="20"/>
  <c r="N94" i="20"/>
  <c r="O94" i="20"/>
  <c r="P94" i="20"/>
  <c r="Q94" i="20"/>
  <c r="R94" i="20"/>
  <c r="S94" i="20"/>
  <c r="T94" i="20"/>
  <c r="U94" i="20"/>
  <c r="V94" i="20"/>
  <c r="W94" i="20"/>
  <c r="X94" i="20"/>
  <c r="Y94" i="20"/>
  <c r="Z94" i="20"/>
  <c r="AA94" i="20"/>
  <c r="AB94" i="20"/>
  <c r="AC94" i="20"/>
  <c r="AD94" i="20"/>
  <c r="AE94" i="20"/>
  <c r="J95" i="20"/>
  <c r="K95" i="20"/>
  <c r="L95" i="20"/>
  <c r="M95" i="20"/>
  <c r="N95" i="20"/>
  <c r="O95" i="20"/>
  <c r="P95" i="20"/>
  <c r="Q95" i="20"/>
  <c r="R95" i="20"/>
  <c r="S95" i="20"/>
  <c r="T95" i="20"/>
  <c r="U95" i="20"/>
  <c r="V95" i="20"/>
  <c r="W95" i="20"/>
  <c r="X95" i="20"/>
  <c r="Y95" i="20"/>
  <c r="Z95" i="20"/>
  <c r="AA95" i="20"/>
  <c r="AB95" i="20"/>
  <c r="AC95" i="20"/>
  <c r="AD95" i="20"/>
  <c r="AE95" i="20"/>
  <c r="J96" i="20"/>
  <c r="K96" i="20"/>
  <c r="L96" i="20"/>
  <c r="M96" i="20"/>
  <c r="N96" i="20"/>
  <c r="O96" i="20"/>
  <c r="P96" i="20"/>
  <c r="Q96" i="20"/>
  <c r="R96" i="20"/>
  <c r="S96" i="20"/>
  <c r="T96" i="20"/>
  <c r="U96" i="20"/>
  <c r="V96" i="20"/>
  <c r="W96" i="20"/>
  <c r="X96" i="20"/>
  <c r="Y96" i="20"/>
  <c r="Z96" i="20"/>
  <c r="AA96" i="20"/>
  <c r="AB96" i="20"/>
  <c r="AC96" i="20"/>
  <c r="AD96" i="20"/>
  <c r="AE96" i="20"/>
  <c r="J97" i="20"/>
  <c r="K97" i="20"/>
  <c r="L97" i="20"/>
  <c r="M97" i="20"/>
  <c r="N97" i="20"/>
  <c r="O97" i="20"/>
  <c r="P97" i="20"/>
  <c r="Q97" i="20"/>
  <c r="R97" i="20"/>
  <c r="S97" i="20"/>
  <c r="T97" i="20"/>
  <c r="U97" i="20"/>
  <c r="V97" i="20"/>
  <c r="W97" i="20"/>
  <c r="X97" i="20"/>
  <c r="Y97" i="20"/>
  <c r="Z97" i="20"/>
  <c r="AA97" i="20"/>
  <c r="AB97" i="20"/>
  <c r="AC97" i="20"/>
  <c r="AD97" i="20"/>
  <c r="AE97" i="20"/>
  <c r="J98" i="20"/>
  <c r="K98" i="20"/>
  <c r="L98" i="20"/>
  <c r="M98" i="20"/>
  <c r="N98" i="20"/>
  <c r="O98" i="20"/>
  <c r="P98" i="20"/>
  <c r="Q98" i="20"/>
  <c r="R98" i="20"/>
  <c r="S98" i="20"/>
  <c r="T98" i="20"/>
  <c r="U98" i="20"/>
  <c r="V98" i="20"/>
  <c r="W98" i="20"/>
  <c r="X98" i="20"/>
  <c r="Y98" i="20"/>
  <c r="Z98" i="20"/>
  <c r="AA98" i="20"/>
  <c r="AB98" i="20"/>
  <c r="AC98" i="20"/>
  <c r="AD98" i="20"/>
  <c r="AE98" i="20"/>
  <c r="J99" i="20"/>
  <c r="K99" i="20"/>
  <c r="L99" i="20"/>
  <c r="M99" i="20"/>
  <c r="N99" i="20"/>
  <c r="O99" i="20"/>
  <c r="P99" i="20"/>
  <c r="Q99" i="20"/>
  <c r="R99" i="20"/>
  <c r="S99" i="20"/>
  <c r="T99" i="20"/>
  <c r="U99" i="20"/>
  <c r="V99" i="20"/>
  <c r="W99" i="20"/>
  <c r="X99" i="20"/>
  <c r="Y99" i="20"/>
  <c r="Z99" i="20"/>
  <c r="AA99" i="20"/>
  <c r="AB99" i="20"/>
  <c r="AC99" i="20"/>
  <c r="AD99" i="20"/>
  <c r="AE99" i="20"/>
  <c r="J100" i="20"/>
  <c r="K100" i="20"/>
  <c r="L100" i="20"/>
  <c r="M100" i="20"/>
  <c r="N100" i="20"/>
  <c r="O100" i="20"/>
  <c r="P100" i="20"/>
  <c r="Q100" i="20"/>
  <c r="R100" i="20"/>
  <c r="S100" i="20"/>
  <c r="T100" i="20"/>
  <c r="U100" i="20"/>
  <c r="V100" i="20"/>
  <c r="W100" i="20"/>
  <c r="X100" i="20"/>
  <c r="Y100" i="20"/>
  <c r="Z100" i="20"/>
  <c r="AA100" i="20"/>
  <c r="AB100" i="20"/>
  <c r="AC100" i="20"/>
  <c r="AD100" i="20"/>
  <c r="AE100" i="20"/>
  <c r="J101" i="20"/>
  <c r="K101" i="20"/>
  <c r="L101" i="20"/>
  <c r="M101" i="20"/>
  <c r="N101" i="20"/>
  <c r="O101" i="20"/>
  <c r="P101" i="20"/>
  <c r="Q101" i="20"/>
  <c r="R101" i="20"/>
  <c r="S101" i="20"/>
  <c r="T101" i="20"/>
  <c r="U101" i="20"/>
  <c r="V101" i="20"/>
  <c r="W101" i="20"/>
  <c r="X101" i="20"/>
  <c r="Y101" i="20"/>
  <c r="Z101" i="20"/>
  <c r="AA101" i="20"/>
  <c r="AB101" i="20"/>
  <c r="AC101" i="20"/>
  <c r="AD101" i="20"/>
  <c r="AE101" i="20"/>
  <c r="J102" i="20"/>
  <c r="K102" i="20"/>
  <c r="L102" i="20"/>
  <c r="M102" i="20"/>
  <c r="N102" i="20"/>
  <c r="O102" i="20"/>
  <c r="P102" i="20"/>
  <c r="Q102" i="20"/>
  <c r="R102" i="20"/>
  <c r="S102" i="20"/>
  <c r="T102" i="20"/>
  <c r="U102" i="20"/>
  <c r="V102" i="20"/>
  <c r="W102" i="20"/>
  <c r="X102" i="20"/>
  <c r="Y102" i="20"/>
  <c r="Z102" i="20"/>
  <c r="AA102" i="20"/>
  <c r="AB102" i="20"/>
  <c r="AC102" i="20"/>
  <c r="AD102" i="20"/>
  <c r="AE102" i="20"/>
  <c r="J103" i="20"/>
  <c r="K103" i="20"/>
  <c r="L103" i="20"/>
  <c r="M103" i="20"/>
  <c r="N103" i="20"/>
  <c r="O103" i="20"/>
  <c r="P103" i="20"/>
  <c r="Q103" i="20"/>
  <c r="R103" i="20"/>
  <c r="S103" i="20"/>
  <c r="T103" i="20"/>
  <c r="U103" i="20"/>
  <c r="V103" i="20"/>
  <c r="W103" i="20"/>
  <c r="X103" i="20"/>
  <c r="Y103" i="20"/>
  <c r="Z103" i="20"/>
  <c r="AA103" i="20"/>
  <c r="AB103" i="20"/>
  <c r="AC103" i="20"/>
  <c r="AD103" i="20"/>
  <c r="AE103" i="20"/>
  <c r="J104" i="20"/>
  <c r="K104" i="20"/>
  <c r="L104" i="20"/>
  <c r="M104" i="20"/>
  <c r="N104" i="20"/>
  <c r="O104" i="20"/>
  <c r="P104" i="20"/>
  <c r="Q104" i="20"/>
  <c r="R104" i="20"/>
  <c r="S104" i="20"/>
  <c r="T104" i="20"/>
  <c r="U104" i="20"/>
  <c r="V104" i="20"/>
  <c r="W104" i="20"/>
  <c r="X104" i="20"/>
  <c r="Y104" i="20"/>
  <c r="Z104" i="20"/>
  <c r="AA104" i="20"/>
  <c r="AB104" i="20"/>
  <c r="AC104" i="20"/>
  <c r="AD104" i="20"/>
  <c r="AE104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J106" i="20"/>
  <c r="K106" i="20"/>
  <c r="L106" i="20"/>
  <c r="M106" i="20"/>
  <c r="N106" i="20"/>
  <c r="O106" i="20"/>
  <c r="P106" i="20"/>
  <c r="Q106" i="20"/>
  <c r="R106" i="20"/>
  <c r="S106" i="20"/>
  <c r="T106" i="20"/>
  <c r="U106" i="20"/>
  <c r="V106" i="20"/>
  <c r="W106" i="20"/>
  <c r="X106" i="20"/>
  <c r="Y106" i="20"/>
  <c r="Z106" i="20"/>
  <c r="AA106" i="20"/>
  <c r="AB106" i="20"/>
  <c r="AC106" i="20"/>
  <c r="AD106" i="20"/>
  <c r="AE106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J108" i="20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Y108" i="20"/>
  <c r="Z108" i="20"/>
  <c r="AA108" i="20"/>
  <c r="AB108" i="20"/>
  <c r="AC108" i="20"/>
  <c r="AD108" i="20"/>
  <c r="AE108" i="20"/>
  <c r="J109" i="20"/>
  <c r="K109" i="20"/>
  <c r="L109" i="20"/>
  <c r="M109" i="20"/>
  <c r="N109" i="20"/>
  <c r="O109" i="20"/>
  <c r="P109" i="20"/>
  <c r="Q109" i="20"/>
  <c r="R109" i="20"/>
  <c r="S109" i="20"/>
  <c r="T109" i="20"/>
  <c r="U109" i="20"/>
  <c r="V109" i="20"/>
  <c r="W109" i="20"/>
  <c r="X109" i="20"/>
  <c r="Y109" i="20"/>
  <c r="Z109" i="20"/>
  <c r="AA109" i="20"/>
  <c r="AB109" i="20"/>
  <c r="AC109" i="20"/>
  <c r="AD109" i="20"/>
  <c r="AE109" i="20"/>
  <c r="J110" i="20"/>
  <c r="K110" i="20"/>
  <c r="L110" i="20"/>
  <c r="M110" i="20"/>
  <c r="N110" i="20"/>
  <c r="O110" i="20"/>
  <c r="P110" i="20"/>
  <c r="Q110" i="20"/>
  <c r="R110" i="20"/>
  <c r="S110" i="20"/>
  <c r="T110" i="20"/>
  <c r="U110" i="20"/>
  <c r="V110" i="20"/>
  <c r="W110" i="20"/>
  <c r="X110" i="20"/>
  <c r="Y110" i="20"/>
  <c r="Z110" i="20"/>
  <c r="AA110" i="20"/>
  <c r="AB110" i="20"/>
  <c r="AC110" i="20"/>
  <c r="AD110" i="20"/>
  <c r="AE110" i="20"/>
  <c r="J111" i="20"/>
  <c r="K111" i="20"/>
  <c r="L111" i="20"/>
  <c r="M111" i="20"/>
  <c r="N111" i="20"/>
  <c r="O111" i="20"/>
  <c r="P111" i="20"/>
  <c r="Q111" i="20"/>
  <c r="R111" i="20"/>
  <c r="S111" i="20"/>
  <c r="T111" i="20"/>
  <c r="U111" i="20"/>
  <c r="V111" i="20"/>
  <c r="W111" i="20"/>
  <c r="X111" i="20"/>
  <c r="Y111" i="20"/>
  <c r="Z111" i="20"/>
  <c r="AA111" i="20"/>
  <c r="AB111" i="20"/>
  <c r="AC111" i="20"/>
  <c r="AD111" i="20"/>
  <c r="AE111" i="20"/>
  <c r="J112" i="20"/>
  <c r="K112" i="20"/>
  <c r="L112" i="20"/>
  <c r="M112" i="20"/>
  <c r="N112" i="20"/>
  <c r="O112" i="20"/>
  <c r="P112" i="20"/>
  <c r="Q112" i="20"/>
  <c r="R112" i="20"/>
  <c r="S112" i="20"/>
  <c r="T112" i="20"/>
  <c r="U112" i="20"/>
  <c r="V112" i="20"/>
  <c r="W112" i="20"/>
  <c r="X112" i="20"/>
  <c r="Y112" i="20"/>
  <c r="Z112" i="20"/>
  <c r="AA112" i="20"/>
  <c r="AB112" i="20"/>
  <c r="AC112" i="20"/>
  <c r="AD112" i="20"/>
  <c r="AE112" i="20"/>
  <c r="J113" i="20"/>
  <c r="K113" i="20"/>
  <c r="L113" i="20"/>
  <c r="M113" i="20"/>
  <c r="N113" i="20"/>
  <c r="O113" i="20"/>
  <c r="P113" i="20"/>
  <c r="Q113" i="20"/>
  <c r="R113" i="20"/>
  <c r="S113" i="20"/>
  <c r="T113" i="20"/>
  <c r="U113" i="20"/>
  <c r="V113" i="20"/>
  <c r="W113" i="20"/>
  <c r="X113" i="20"/>
  <c r="Y113" i="20"/>
  <c r="Z113" i="20"/>
  <c r="AA113" i="20"/>
  <c r="AB113" i="20"/>
  <c r="AC113" i="20"/>
  <c r="AD113" i="20"/>
  <c r="AE113" i="20"/>
  <c r="J114" i="20"/>
  <c r="K114" i="20"/>
  <c r="L114" i="20"/>
  <c r="M114" i="20"/>
  <c r="N114" i="20"/>
  <c r="O114" i="20"/>
  <c r="P114" i="20"/>
  <c r="Q114" i="20"/>
  <c r="R114" i="20"/>
  <c r="S114" i="20"/>
  <c r="T114" i="20"/>
  <c r="U114" i="20"/>
  <c r="V114" i="20"/>
  <c r="W114" i="20"/>
  <c r="X114" i="20"/>
  <c r="Y114" i="20"/>
  <c r="Z114" i="20"/>
  <c r="AA114" i="20"/>
  <c r="AB114" i="20"/>
  <c r="AC114" i="20"/>
  <c r="AD114" i="20"/>
  <c r="AE114" i="20"/>
  <c r="J115" i="20"/>
  <c r="K115" i="20"/>
  <c r="L115" i="20"/>
  <c r="M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J116" i="20"/>
  <c r="K116" i="20"/>
  <c r="L116" i="20"/>
  <c r="M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J117" i="20"/>
  <c r="K117" i="20"/>
  <c r="L117" i="20"/>
  <c r="M117" i="20"/>
  <c r="N117" i="20"/>
  <c r="O117" i="20"/>
  <c r="P117" i="20"/>
  <c r="Q117" i="20"/>
  <c r="R117" i="20"/>
  <c r="S117" i="20"/>
  <c r="T117" i="20"/>
  <c r="U117" i="20"/>
  <c r="V117" i="20"/>
  <c r="W117" i="20"/>
  <c r="X117" i="20"/>
  <c r="Y117" i="20"/>
  <c r="Z117" i="20"/>
  <c r="AA117" i="20"/>
  <c r="AB117" i="20"/>
  <c r="AC117" i="20"/>
  <c r="AD117" i="20"/>
  <c r="AE117" i="20"/>
  <c r="J118" i="20"/>
  <c r="K118" i="20"/>
  <c r="L118" i="20"/>
  <c r="M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J119" i="20"/>
  <c r="K119" i="20"/>
  <c r="L119" i="20"/>
  <c r="M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J120" i="20"/>
  <c r="K120" i="20"/>
  <c r="L120" i="20"/>
  <c r="M120" i="20"/>
  <c r="N120" i="20"/>
  <c r="O120" i="20"/>
  <c r="P120" i="20"/>
  <c r="Q120" i="20"/>
  <c r="R120" i="20"/>
  <c r="S120" i="20"/>
  <c r="T120" i="20"/>
  <c r="U120" i="20"/>
  <c r="V120" i="20"/>
  <c r="W120" i="20"/>
  <c r="X120" i="20"/>
  <c r="Y120" i="20"/>
  <c r="Z120" i="20"/>
  <c r="AA120" i="20"/>
  <c r="AB120" i="20"/>
  <c r="AC120" i="20"/>
  <c r="AD120" i="20"/>
  <c r="AE120" i="20"/>
  <c r="J121" i="20"/>
  <c r="K121" i="20"/>
  <c r="L121" i="20"/>
  <c r="M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J122" i="20"/>
  <c r="K122" i="20"/>
  <c r="L122" i="20"/>
  <c r="M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J123" i="20"/>
  <c r="K123" i="20"/>
  <c r="L123" i="20"/>
  <c r="M123" i="20"/>
  <c r="N123" i="20"/>
  <c r="O123" i="20"/>
  <c r="P123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J124" i="20"/>
  <c r="K124" i="20"/>
  <c r="L124" i="20"/>
  <c r="M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J125" i="20"/>
  <c r="K125" i="20"/>
  <c r="L125" i="20"/>
  <c r="M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J126" i="20"/>
  <c r="K126" i="20"/>
  <c r="L126" i="20"/>
  <c r="M126" i="20"/>
  <c r="N126" i="20"/>
  <c r="O126" i="20"/>
  <c r="P126" i="20"/>
  <c r="Q126" i="20"/>
  <c r="R126" i="20"/>
  <c r="S126" i="20"/>
  <c r="T126" i="20"/>
  <c r="U126" i="20"/>
  <c r="V126" i="20"/>
  <c r="W126" i="20"/>
  <c r="X126" i="20"/>
  <c r="Y126" i="20"/>
  <c r="Z126" i="20"/>
  <c r="AA126" i="20"/>
  <c r="AB126" i="20"/>
  <c r="AC126" i="20"/>
  <c r="AD126" i="20"/>
  <c r="AE126" i="20"/>
  <c r="J127" i="20"/>
  <c r="K127" i="20"/>
  <c r="L127" i="20"/>
  <c r="M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J128" i="20"/>
  <c r="K128" i="20"/>
  <c r="L128" i="20"/>
  <c r="M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J129" i="20"/>
  <c r="K129" i="20"/>
  <c r="L129" i="20"/>
  <c r="M129" i="20"/>
  <c r="N129" i="20"/>
  <c r="O129" i="20"/>
  <c r="P129" i="20"/>
  <c r="Q129" i="20"/>
  <c r="R129" i="20"/>
  <c r="S129" i="20"/>
  <c r="T129" i="20"/>
  <c r="U129" i="20"/>
  <c r="V129" i="20"/>
  <c r="W129" i="20"/>
  <c r="X129" i="20"/>
  <c r="Y129" i="20"/>
  <c r="Z129" i="20"/>
  <c r="AA129" i="20"/>
  <c r="AB129" i="20"/>
  <c r="AC129" i="20"/>
  <c r="AD129" i="20"/>
  <c r="AE129" i="20"/>
  <c r="J130" i="20"/>
  <c r="K130" i="20"/>
  <c r="L130" i="20"/>
  <c r="M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J131" i="20"/>
  <c r="K131" i="20"/>
  <c r="L131" i="20"/>
  <c r="M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J132" i="20"/>
  <c r="K132" i="20"/>
  <c r="L132" i="20"/>
  <c r="M132" i="20"/>
  <c r="N132" i="20"/>
  <c r="O132" i="20"/>
  <c r="P132" i="20"/>
  <c r="Q132" i="20"/>
  <c r="R132" i="20"/>
  <c r="S132" i="20"/>
  <c r="T132" i="20"/>
  <c r="U132" i="20"/>
  <c r="V132" i="20"/>
  <c r="W132" i="20"/>
  <c r="X132" i="20"/>
  <c r="Y132" i="20"/>
  <c r="Z132" i="20"/>
  <c r="AA132" i="20"/>
  <c r="AB132" i="20"/>
  <c r="AC132" i="20"/>
  <c r="AD132" i="20"/>
  <c r="AE132" i="20"/>
  <c r="J133" i="20"/>
  <c r="K133" i="20"/>
  <c r="L133" i="20"/>
  <c r="M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J134" i="20"/>
  <c r="K134" i="20"/>
  <c r="L134" i="20"/>
  <c r="M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J135" i="20"/>
  <c r="K135" i="20"/>
  <c r="L135" i="20"/>
  <c r="M135" i="20"/>
  <c r="N135" i="20"/>
  <c r="O135" i="20"/>
  <c r="P135" i="20"/>
  <c r="Q135" i="20"/>
  <c r="R135" i="20"/>
  <c r="S135" i="20"/>
  <c r="T135" i="20"/>
  <c r="U135" i="20"/>
  <c r="V135" i="20"/>
  <c r="W135" i="20"/>
  <c r="X135" i="20"/>
  <c r="Y135" i="20"/>
  <c r="Z135" i="20"/>
  <c r="AA135" i="20"/>
  <c r="AB135" i="20"/>
  <c r="AC135" i="20"/>
  <c r="AD135" i="20"/>
  <c r="AE135" i="20"/>
  <c r="J136" i="20"/>
  <c r="K136" i="20"/>
  <c r="L136" i="20"/>
  <c r="M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J137" i="20"/>
  <c r="K137" i="20"/>
  <c r="L137" i="20"/>
  <c r="M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AB138" i="20"/>
  <c r="AC138" i="20"/>
  <c r="AD138" i="20"/>
  <c r="AE138" i="20"/>
  <c r="J139" i="20"/>
  <c r="K139" i="20"/>
  <c r="L139" i="20"/>
  <c r="M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J140" i="20"/>
  <c r="K140" i="20"/>
  <c r="L140" i="20"/>
  <c r="M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J141" i="20"/>
  <c r="K141" i="20"/>
  <c r="L141" i="20"/>
  <c r="M141" i="20"/>
  <c r="N141" i="20"/>
  <c r="O141" i="20"/>
  <c r="P141" i="20"/>
  <c r="Q141" i="20"/>
  <c r="R141" i="20"/>
  <c r="S141" i="20"/>
  <c r="T141" i="20"/>
  <c r="U141" i="20"/>
  <c r="V141" i="20"/>
  <c r="W141" i="20"/>
  <c r="X141" i="20"/>
  <c r="Y141" i="20"/>
  <c r="Z141" i="20"/>
  <c r="AA141" i="20"/>
  <c r="AB141" i="20"/>
  <c r="AC141" i="20"/>
  <c r="AD141" i="20"/>
  <c r="AE141" i="20"/>
  <c r="J142" i="20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J143" i="20"/>
  <c r="K143" i="20"/>
  <c r="L143" i="20"/>
  <c r="M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J144" i="20"/>
  <c r="K144" i="20"/>
  <c r="L144" i="20"/>
  <c r="M144" i="20"/>
  <c r="N144" i="20"/>
  <c r="O144" i="20"/>
  <c r="P144" i="20"/>
  <c r="Q144" i="20"/>
  <c r="R144" i="20"/>
  <c r="S144" i="20"/>
  <c r="T144" i="20"/>
  <c r="U144" i="20"/>
  <c r="V144" i="20"/>
  <c r="W144" i="20"/>
  <c r="X144" i="20"/>
  <c r="Y144" i="20"/>
  <c r="Z144" i="20"/>
  <c r="AA144" i="20"/>
  <c r="AB144" i="20"/>
  <c r="AC144" i="20"/>
  <c r="AD144" i="20"/>
  <c r="AE144" i="20"/>
  <c r="J145" i="20"/>
  <c r="K145" i="20"/>
  <c r="L145" i="20"/>
  <c r="M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J146" i="20"/>
  <c r="K146" i="20"/>
  <c r="L146" i="20"/>
  <c r="M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J147" i="20"/>
  <c r="K147" i="20"/>
  <c r="L147" i="20"/>
  <c r="M147" i="20"/>
  <c r="N147" i="20"/>
  <c r="O147" i="20"/>
  <c r="P147" i="20"/>
  <c r="Q147" i="20"/>
  <c r="R147" i="20"/>
  <c r="S147" i="20"/>
  <c r="T147" i="20"/>
  <c r="U147" i="20"/>
  <c r="V147" i="20"/>
  <c r="W147" i="20"/>
  <c r="X147" i="20"/>
  <c r="Y147" i="20"/>
  <c r="Z147" i="20"/>
  <c r="AA147" i="20"/>
  <c r="AB147" i="20"/>
  <c r="AC147" i="20"/>
  <c r="AD147" i="20"/>
  <c r="AE147" i="20"/>
  <c r="J148" i="20"/>
  <c r="K148" i="20"/>
  <c r="L148" i="20"/>
  <c r="M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J149" i="20"/>
  <c r="K149" i="20"/>
  <c r="L149" i="20"/>
  <c r="M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J150" i="20"/>
  <c r="K150" i="20"/>
  <c r="L150" i="20"/>
  <c r="M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J151" i="20"/>
  <c r="K151" i="20"/>
  <c r="L151" i="20"/>
  <c r="M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J152" i="20"/>
  <c r="K152" i="20"/>
  <c r="L152" i="20"/>
  <c r="M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J153" i="20"/>
  <c r="K153" i="20"/>
  <c r="L153" i="20"/>
  <c r="M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J154" i="20"/>
  <c r="K154" i="20"/>
  <c r="L154" i="20"/>
  <c r="M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J155" i="20"/>
  <c r="K155" i="20"/>
  <c r="L155" i="20"/>
  <c r="M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J156" i="20"/>
  <c r="K156" i="20"/>
  <c r="L156" i="20"/>
  <c r="M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J157" i="20"/>
  <c r="K157" i="20"/>
  <c r="L157" i="20"/>
  <c r="M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J158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J159" i="20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J160" i="20"/>
  <c r="K160" i="20"/>
  <c r="L160" i="20"/>
  <c r="M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J161" i="20"/>
  <c r="K161" i="20"/>
  <c r="L161" i="20"/>
  <c r="M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J162" i="20"/>
  <c r="K162" i="20"/>
  <c r="L162" i="20"/>
  <c r="M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J163" i="20"/>
  <c r="K163" i="20"/>
  <c r="L163" i="20"/>
  <c r="M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J164" i="20"/>
  <c r="K164" i="20"/>
  <c r="L164" i="20"/>
  <c r="M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J165" i="20"/>
  <c r="K165" i="20"/>
  <c r="L165" i="20"/>
  <c r="M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J166" i="20"/>
  <c r="K166" i="20"/>
  <c r="L166" i="20"/>
  <c r="M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J167" i="20"/>
  <c r="K167" i="20"/>
  <c r="L167" i="20"/>
  <c r="M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J168" i="20"/>
  <c r="K168" i="20"/>
  <c r="L168" i="20"/>
  <c r="M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J169" i="20"/>
  <c r="K169" i="20"/>
  <c r="L169" i="20"/>
  <c r="M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J170" i="20"/>
  <c r="K170" i="20"/>
  <c r="L170" i="20"/>
  <c r="M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J171" i="20"/>
  <c r="K171" i="20"/>
  <c r="L171" i="20"/>
  <c r="M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J172" i="20"/>
  <c r="K172" i="20"/>
  <c r="L172" i="20"/>
  <c r="M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J173" i="20"/>
  <c r="K173" i="20"/>
  <c r="L173" i="20"/>
  <c r="M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J174" i="20"/>
  <c r="K174" i="20"/>
  <c r="L174" i="20"/>
  <c r="M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J175" i="20"/>
  <c r="K175" i="20"/>
  <c r="L175" i="20"/>
  <c r="M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J176" i="20"/>
  <c r="K176" i="20"/>
  <c r="L176" i="20"/>
  <c r="M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J177" i="20"/>
  <c r="K177" i="20"/>
  <c r="L177" i="20"/>
  <c r="M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J178" i="20"/>
  <c r="K178" i="20"/>
  <c r="L178" i="20"/>
  <c r="M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J179" i="20"/>
  <c r="K179" i="20"/>
  <c r="L179" i="20"/>
  <c r="M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J180" i="20"/>
  <c r="K180" i="20"/>
  <c r="L180" i="20"/>
  <c r="M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J181" i="20"/>
  <c r="K181" i="20"/>
  <c r="L181" i="20"/>
  <c r="M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J182" i="20"/>
  <c r="K182" i="20"/>
  <c r="L182" i="20"/>
  <c r="M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J183" i="20"/>
  <c r="K183" i="20"/>
  <c r="L183" i="20"/>
  <c r="M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J184" i="20"/>
  <c r="K184" i="20"/>
  <c r="L184" i="20"/>
  <c r="M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J185" i="20"/>
  <c r="K185" i="20"/>
  <c r="L185" i="20"/>
  <c r="M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J186" i="20"/>
  <c r="K186" i="20"/>
  <c r="L186" i="20"/>
  <c r="M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J187" i="20"/>
  <c r="K187" i="20"/>
  <c r="L187" i="20"/>
  <c r="M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J188" i="20"/>
  <c r="K188" i="20"/>
  <c r="L188" i="20"/>
  <c r="M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J189" i="20"/>
  <c r="K189" i="20"/>
  <c r="L189" i="20"/>
  <c r="M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J190" i="20"/>
  <c r="K190" i="20"/>
  <c r="L190" i="20"/>
  <c r="M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J191" i="20"/>
  <c r="K191" i="20"/>
  <c r="L191" i="20"/>
  <c r="M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J192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J193" i="20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J194" i="20"/>
  <c r="K194" i="20"/>
  <c r="L194" i="20"/>
  <c r="M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J195" i="20"/>
  <c r="K195" i="20"/>
  <c r="L195" i="20"/>
  <c r="M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J196" i="20"/>
  <c r="K196" i="20"/>
  <c r="L196" i="20"/>
  <c r="M196" i="20"/>
  <c r="N196" i="20"/>
  <c r="O196" i="20"/>
  <c r="P196" i="20"/>
  <c r="Q196" i="20"/>
  <c r="R196" i="20"/>
  <c r="S196" i="20"/>
  <c r="T196" i="20"/>
  <c r="U196" i="20"/>
  <c r="V196" i="20"/>
  <c r="W196" i="20"/>
  <c r="X196" i="20"/>
  <c r="Y196" i="20"/>
  <c r="Z196" i="20"/>
  <c r="AA196" i="20"/>
  <c r="AB196" i="20"/>
  <c r="AC196" i="20"/>
  <c r="AD196" i="20"/>
  <c r="AE196" i="20"/>
  <c r="J197" i="20"/>
  <c r="K197" i="20"/>
  <c r="L197" i="20"/>
  <c r="M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J198" i="20"/>
  <c r="K198" i="20"/>
  <c r="L198" i="20"/>
  <c r="M198" i="20"/>
  <c r="N198" i="20"/>
  <c r="O198" i="20"/>
  <c r="P198" i="20"/>
  <c r="Q198" i="20"/>
  <c r="R198" i="20"/>
  <c r="S198" i="20"/>
  <c r="T198" i="20"/>
  <c r="U198" i="20"/>
  <c r="V198" i="20"/>
  <c r="W198" i="20"/>
  <c r="X198" i="20"/>
  <c r="Y198" i="20"/>
  <c r="Z198" i="20"/>
  <c r="AA198" i="20"/>
  <c r="AB198" i="20"/>
  <c r="AC198" i="20"/>
  <c r="AD198" i="20"/>
  <c r="AE198" i="20"/>
  <c r="J199" i="20"/>
  <c r="K199" i="20"/>
  <c r="L199" i="20"/>
  <c r="M199" i="20"/>
  <c r="N199" i="20"/>
  <c r="O199" i="20"/>
  <c r="P199" i="20"/>
  <c r="Q199" i="20"/>
  <c r="R199" i="20"/>
  <c r="S199" i="20"/>
  <c r="T199" i="20"/>
  <c r="U199" i="20"/>
  <c r="V199" i="20"/>
  <c r="W199" i="20"/>
  <c r="X199" i="20"/>
  <c r="Y199" i="20"/>
  <c r="Z199" i="20"/>
  <c r="AA199" i="20"/>
  <c r="AB199" i="20"/>
  <c r="AC199" i="20"/>
  <c r="AD199" i="20"/>
  <c r="AE199" i="20"/>
  <c r="J200" i="20"/>
  <c r="K200" i="20"/>
  <c r="L200" i="20"/>
  <c r="M200" i="20"/>
  <c r="N200" i="20"/>
  <c r="O200" i="20"/>
  <c r="P200" i="20"/>
  <c r="Q200" i="20"/>
  <c r="R200" i="20"/>
  <c r="S200" i="20"/>
  <c r="T200" i="20"/>
  <c r="U200" i="20"/>
  <c r="V200" i="20"/>
  <c r="W200" i="20"/>
  <c r="X200" i="20"/>
  <c r="Y200" i="20"/>
  <c r="Z200" i="20"/>
  <c r="AA200" i="20"/>
  <c r="AB200" i="20"/>
  <c r="AC200" i="20"/>
  <c r="AD200" i="20"/>
  <c r="AE200" i="20"/>
  <c r="J201" i="20"/>
  <c r="K201" i="20"/>
  <c r="L201" i="20"/>
  <c r="M201" i="20"/>
  <c r="N201" i="20"/>
  <c r="O201" i="20"/>
  <c r="P201" i="20"/>
  <c r="Q201" i="20"/>
  <c r="R201" i="20"/>
  <c r="S201" i="20"/>
  <c r="T201" i="20"/>
  <c r="U201" i="20"/>
  <c r="V201" i="20"/>
  <c r="W201" i="20"/>
  <c r="X201" i="20"/>
  <c r="Y201" i="20"/>
  <c r="Z201" i="20"/>
  <c r="AA201" i="20"/>
  <c r="AB201" i="20"/>
  <c r="AC201" i="20"/>
  <c r="AD201" i="20"/>
  <c r="AE201" i="20"/>
  <c r="J202" i="20"/>
  <c r="K202" i="20"/>
  <c r="L202" i="20"/>
  <c r="M202" i="20"/>
  <c r="N202" i="20"/>
  <c r="O202" i="20"/>
  <c r="P202" i="20"/>
  <c r="Q202" i="20"/>
  <c r="R202" i="20"/>
  <c r="S202" i="20"/>
  <c r="T202" i="20"/>
  <c r="U202" i="20"/>
  <c r="V202" i="20"/>
  <c r="W202" i="20"/>
  <c r="X202" i="20"/>
  <c r="Y202" i="20"/>
  <c r="Z202" i="20"/>
  <c r="AA202" i="20"/>
  <c r="AB202" i="20"/>
  <c r="AC202" i="20"/>
  <c r="AD202" i="20"/>
  <c r="AE202" i="20"/>
  <c r="J203" i="20"/>
  <c r="K203" i="20"/>
  <c r="L203" i="20"/>
  <c r="M203" i="20"/>
  <c r="N203" i="20"/>
  <c r="O203" i="20"/>
  <c r="P203" i="20"/>
  <c r="Q203" i="20"/>
  <c r="R203" i="20"/>
  <c r="S203" i="20"/>
  <c r="T203" i="20"/>
  <c r="U203" i="20"/>
  <c r="V203" i="20"/>
  <c r="W203" i="20"/>
  <c r="X203" i="20"/>
  <c r="Y203" i="20"/>
  <c r="Z203" i="20"/>
  <c r="AA203" i="20"/>
  <c r="AB203" i="20"/>
  <c r="AC203" i="20"/>
  <c r="AD203" i="20"/>
  <c r="AE203" i="20"/>
  <c r="J204" i="20"/>
  <c r="K204" i="20"/>
  <c r="L204" i="20"/>
  <c r="M204" i="20"/>
  <c r="N204" i="20"/>
  <c r="O204" i="20"/>
  <c r="P204" i="20"/>
  <c r="Q204" i="20"/>
  <c r="R204" i="20"/>
  <c r="S204" i="20"/>
  <c r="T204" i="20"/>
  <c r="U204" i="20"/>
  <c r="V204" i="20"/>
  <c r="W204" i="20"/>
  <c r="X204" i="20"/>
  <c r="Y204" i="20"/>
  <c r="Z204" i="20"/>
  <c r="AA204" i="20"/>
  <c r="AB204" i="20"/>
  <c r="AC204" i="20"/>
  <c r="AD204" i="20"/>
  <c r="AE204" i="20"/>
  <c r="J205" i="20"/>
  <c r="K205" i="20"/>
  <c r="L205" i="20"/>
  <c r="M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AE205" i="20"/>
  <c r="J206" i="20"/>
  <c r="K206" i="20"/>
  <c r="L206" i="20"/>
  <c r="M206" i="20"/>
  <c r="N206" i="20"/>
  <c r="O206" i="20"/>
  <c r="P206" i="20"/>
  <c r="Q206" i="20"/>
  <c r="R206" i="20"/>
  <c r="S206" i="20"/>
  <c r="T206" i="20"/>
  <c r="U206" i="20"/>
  <c r="V206" i="20"/>
  <c r="W206" i="20"/>
  <c r="X206" i="20"/>
  <c r="Y206" i="20"/>
  <c r="Z206" i="20"/>
  <c r="AA206" i="20"/>
  <c r="AB206" i="20"/>
  <c r="AC206" i="20"/>
  <c r="AD206" i="20"/>
  <c r="AE206" i="20"/>
  <c r="J207" i="20"/>
  <c r="K207" i="20"/>
  <c r="L207" i="20"/>
  <c r="M207" i="20"/>
  <c r="N207" i="20"/>
  <c r="O207" i="20"/>
  <c r="P207" i="20"/>
  <c r="Q207" i="20"/>
  <c r="R207" i="20"/>
  <c r="S207" i="20"/>
  <c r="T207" i="20"/>
  <c r="U207" i="20"/>
  <c r="V207" i="20"/>
  <c r="W207" i="20"/>
  <c r="X207" i="20"/>
  <c r="Y207" i="20"/>
  <c r="Z207" i="20"/>
  <c r="AA207" i="20"/>
  <c r="AB207" i="20"/>
  <c r="AC207" i="20"/>
  <c r="AD207" i="20"/>
  <c r="AE207" i="20"/>
  <c r="J208" i="20"/>
  <c r="K208" i="20"/>
  <c r="L208" i="20"/>
  <c r="M208" i="20"/>
  <c r="N208" i="20"/>
  <c r="O208" i="20"/>
  <c r="P208" i="20"/>
  <c r="Q208" i="20"/>
  <c r="R208" i="20"/>
  <c r="S208" i="20"/>
  <c r="T208" i="20"/>
  <c r="U208" i="20"/>
  <c r="V208" i="20"/>
  <c r="W208" i="20"/>
  <c r="X208" i="20"/>
  <c r="Y208" i="20"/>
  <c r="Z208" i="20"/>
  <c r="AA208" i="20"/>
  <c r="AB208" i="20"/>
  <c r="AC208" i="20"/>
  <c r="AD208" i="20"/>
  <c r="AE208" i="20"/>
  <c r="J209" i="20"/>
  <c r="K209" i="20"/>
  <c r="L209" i="20"/>
  <c r="M209" i="20"/>
  <c r="N209" i="20"/>
  <c r="O209" i="20"/>
  <c r="P209" i="20"/>
  <c r="Q209" i="20"/>
  <c r="R209" i="20"/>
  <c r="S209" i="20"/>
  <c r="T209" i="20"/>
  <c r="U209" i="20"/>
  <c r="V209" i="20"/>
  <c r="W209" i="20"/>
  <c r="X209" i="20"/>
  <c r="Y209" i="20"/>
  <c r="Z209" i="20"/>
  <c r="AA209" i="20"/>
  <c r="AB209" i="20"/>
  <c r="AC209" i="20"/>
  <c r="AD209" i="20"/>
  <c r="AE209" i="20"/>
  <c r="J210" i="20"/>
  <c r="K210" i="20"/>
  <c r="L210" i="20"/>
  <c r="M210" i="20"/>
  <c r="N210" i="20"/>
  <c r="O210" i="20"/>
  <c r="P210" i="20"/>
  <c r="Q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AD210" i="20"/>
  <c r="AE210" i="20"/>
  <c r="J211" i="20"/>
  <c r="K211" i="20"/>
  <c r="L211" i="20"/>
  <c r="M211" i="20"/>
  <c r="N211" i="20"/>
  <c r="O211" i="20"/>
  <c r="P211" i="20"/>
  <c r="Q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AD211" i="20"/>
  <c r="AE211" i="20"/>
  <c r="J212" i="20"/>
  <c r="K212" i="20"/>
  <c r="L212" i="20"/>
  <c r="M212" i="20"/>
  <c r="N212" i="20"/>
  <c r="O212" i="20"/>
  <c r="P212" i="20"/>
  <c r="Q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AD212" i="20"/>
  <c r="AE212" i="20"/>
  <c r="J213" i="20"/>
  <c r="K213" i="20"/>
  <c r="L213" i="20"/>
  <c r="M213" i="20"/>
  <c r="N213" i="20"/>
  <c r="O213" i="20"/>
  <c r="P213" i="20"/>
  <c r="Q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AD213" i="20"/>
  <c r="AE213" i="20"/>
  <c r="J214" i="20"/>
  <c r="K214" i="20"/>
  <c r="L214" i="20"/>
  <c r="M214" i="20"/>
  <c r="N214" i="20"/>
  <c r="O214" i="20"/>
  <c r="P214" i="20"/>
  <c r="Q214" i="20"/>
  <c r="R214" i="20"/>
  <c r="S214" i="20"/>
  <c r="T214" i="20"/>
  <c r="U214" i="20"/>
  <c r="V214" i="20"/>
  <c r="W214" i="20"/>
  <c r="X214" i="20"/>
  <c r="Y214" i="20"/>
  <c r="Z214" i="20"/>
  <c r="AA214" i="20"/>
  <c r="AB214" i="20"/>
  <c r="AC214" i="20"/>
  <c r="AD214" i="20"/>
  <c r="AE214" i="20"/>
  <c r="J215" i="20"/>
  <c r="K215" i="20"/>
  <c r="L215" i="20"/>
  <c r="M215" i="20"/>
  <c r="N215" i="20"/>
  <c r="O215" i="20"/>
  <c r="P215" i="20"/>
  <c r="Q215" i="20"/>
  <c r="R215" i="20"/>
  <c r="S215" i="20"/>
  <c r="T215" i="20"/>
  <c r="U215" i="20"/>
  <c r="V215" i="20"/>
  <c r="W215" i="20"/>
  <c r="X215" i="20"/>
  <c r="Y215" i="20"/>
  <c r="Z215" i="20"/>
  <c r="AA215" i="20"/>
  <c r="AB215" i="20"/>
  <c r="AC215" i="20"/>
  <c r="AD215" i="20"/>
  <c r="AE215" i="20"/>
  <c r="J216" i="20"/>
  <c r="K216" i="20"/>
  <c r="L216" i="20"/>
  <c r="M216" i="20"/>
  <c r="N216" i="20"/>
  <c r="O216" i="20"/>
  <c r="P216" i="20"/>
  <c r="Q216" i="20"/>
  <c r="R216" i="20"/>
  <c r="S216" i="20"/>
  <c r="T216" i="20"/>
  <c r="U216" i="20"/>
  <c r="V216" i="20"/>
  <c r="W216" i="20"/>
  <c r="X216" i="20"/>
  <c r="Y216" i="20"/>
  <c r="Z216" i="20"/>
  <c r="AA216" i="20"/>
  <c r="AB216" i="20"/>
  <c r="AC216" i="20"/>
  <c r="AD216" i="20"/>
  <c r="AE216" i="20"/>
  <c r="J217" i="20"/>
  <c r="K217" i="20"/>
  <c r="L217" i="20"/>
  <c r="M217" i="20"/>
  <c r="N217" i="20"/>
  <c r="O217" i="20"/>
  <c r="P217" i="20"/>
  <c r="Q217" i="20"/>
  <c r="R217" i="20"/>
  <c r="S217" i="20"/>
  <c r="T217" i="20"/>
  <c r="U217" i="20"/>
  <c r="V217" i="20"/>
  <c r="W217" i="20"/>
  <c r="X217" i="20"/>
  <c r="Y217" i="20"/>
  <c r="Z217" i="20"/>
  <c r="AA217" i="20"/>
  <c r="AB217" i="20"/>
  <c r="AC217" i="20"/>
  <c r="AD217" i="20"/>
  <c r="AE217" i="20"/>
  <c r="J218" i="20"/>
  <c r="K218" i="20"/>
  <c r="L218" i="20"/>
  <c r="M218" i="20"/>
  <c r="N218" i="20"/>
  <c r="O218" i="20"/>
  <c r="P218" i="20"/>
  <c r="Q218" i="20"/>
  <c r="R218" i="20"/>
  <c r="S218" i="20"/>
  <c r="T218" i="20"/>
  <c r="U218" i="20"/>
  <c r="V218" i="20"/>
  <c r="W218" i="20"/>
  <c r="X218" i="20"/>
  <c r="Y218" i="20"/>
  <c r="Z218" i="20"/>
  <c r="AA218" i="20"/>
  <c r="AB218" i="20"/>
  <c r="AC218" i="20"/>
  <c r="AD218" i="20"/>
  <c r="AE218" i="20"/>
  <c r="J219" i="20"/>
  <c r="K219" i="20"/>
  <c r="L219" i="20"/>
  <c r="M219" i="20"/>
  <c r="N219" i="20"/>
  <c r="O219" i="20"/>
  <c r="P219" i="20"/>
  <c r="Q219" i="20"/>
  <c r="R219" i="20"/>
  <c r="S219" i="20"/>
  <c r="T219" i="20"/>
  <c r="U219" i="20"/>
  <c r="V219" i="20"/>
  <c r="W219" i="20"/>
  <c r="X219" i="20"/>
  <c r="Y219" i="20"/>
  <c r="Z219" i="20"/>
  <c r="AA219" i="20"/>
  <c r="AB219" i="20"/>
  <c r="AC219" i="20"/>
  <c r="AD219" i="20"/>
  <c r="AE219" i="20"/>
  <c r="J220" i="20"/>
  <c r="K220" i="20"/>
  <c r="L220" i="20"/>
  <c r="M220" i="20"/>
  <c r="N220" i="20"/>
  <c r="O220" i="20"/>
  <c r="P220" i="20"/>
  <c r="Q220" i="20"/>
  <c r="R220" i="20"/>
  <c r="S220" i="20"/>
  <c r="T220" i="20"/>
  <c r="U220" i="20"/>
  <c r="V220" i="20"/>
  <c r="W220" i="20"/>
  <c r="X220" i="20"/>
  <c r="Y220" i="20"/>
  <c r="Z220" i="20"/>
  <c r="AA220" i="20"/>
  <c r="AB220" i="20"/>
  <c r="AC220" i="20"/>
  <c r="AD220" i="20"/>
  <c r="AE220" i="20"/>
  <c r="J221" i="20"/>
  <c r="K221" i="20"/>
  <c r="L221" i="20"/>
  <c r="M221" i="20"/>
  <c r="N221" i="20"/>
  <c r="O221" i="20"/>
  <c r="P221" i="20"/>
  <c r="Q221" i="20"/>
  <c r="R221" i="20"/>
  <c r="S221" i="20"/>
  <c r="T221" i="20"/>
  <c r="U221" i="20"/>
  <c r="V221" i="20"/>
  <c r="W221" i="20"/>
  <c r="X221" i="20"/>
  <c r="Y221" i="20"/>
  <c r="Z221" i="20"/>
  <c r="AA221" i="20"/>
  <c r="AB221" i="20"/>
  <c r="AC221" i="20"/>
  <c r="AD221" i="20"/>
  <c r="AE221" i="20"/>
  <c r="J222" i="20"/>
  <c r="K222" i="20"/>
  <c r="L222" i="20"/>
  <c r="M222" i="20"/>
  <c r="N222" i="20"/>
  <c r="O222" i="20"/>
  <c r="P222" i="20"/>
  <c r="Q222" i="20"/>
  <c r="R222" i="20"/>
  <c r="S222" i="20"/>
  <c r="T222" i="20"/>
  <c r="U222" i="20"/>
  <c r="V222" i="20"/>
  <c r="W222" i="20"/>
  <c r="X222" i="20"/>
  <c r="Y222" i="20"/>
  <c r="Z222" i="20"/>
  <c r="AA222" i="20"/>
  <c r="AB222" i="20"/>
  <c r="AC222" i="20"/>
  <c r="AD222" i="20"/>
  <c r="AE222" i="20"/>
  <c r="J223" i="20"/>
  <c r="K223" i="20"/>
  <c r="L223" i="20"/>
  <c r="M223" i="20"/>
  <c r="N223" i="20"/>
  <c r="O223" i="20"/>
  <c r="P223" i="20"/>
  <c r="Q223" i="20"/>
  <c r="R223" i="20"/>
  <c r="S223" i="20"/>
  <c r="T223" i="20"/>
  <c r="U223" i="20"/>
  <c r="V223" i="20"/>
  <c r="W223" i="20"/>
  <c r="X223" i="20"/>
  <c r="Y223" i="20"/>
  <c r="Z223" i="20"/>
  <c r="AA223" i="20"/>
  <c r="AB223" i="20"/>
  <c r="AC223" i="20"/>
  <c r="AD223" i="20"/>
  <c r="AE223" i="20"/>
  <c r="J224" i="20"/>
  <c r="K224" i="20"/>
  <c r="L224" i="20"/>
  <c r="M224" i="20"/>
  <c r="N224" i="20"/>
  <c r="O224" i="20"/>
  <c r="P224" i="20"/>
  <c r="Q224" i="20"/>
  <c r="R224" i="20"/>
  <c r="S224" i="20"/>
  <c r="T224" i="20"/>
  <c r="U224" i="20"/>
  <c r="V224" i="20"/>
  <c r="W224" i="20"/>
  <c r="X224" i="20"/>
  <c r="Y224" i="20"/>
  <c r="Z224" i="20"/>
  <c r="AA224" i="20"/>
  <c r="AB224" i="20"/>
  <c r="AC224" i="20"/>
  <c r="AD224" i="20"/>
  <c r="AE224" i="20"/>
  <c r="J225" i="20"/>
  <c r="K225" i="20"/>
  <c r="L225" i="20"/>
  <c r="M225" i="20"/>
  <c r="N225" i="20"/>
  <c r="O225" i="20"/>
  <c r="P225" i="20"/>
  <c r="Q225" i="20"/>
  <c r="R225" i="20"/>
  <c r="S225" i="20"/>
  <c r="T225" i="20"/>
  <c r="U225" i="20"/>
  <c r="V225" i="20"/>
  <c r="W225" i="20"/>
  <c r="X225" i="20"/>
  <c r="Y225" i="20"/>
  <c r="Z225" i="20"/>
  <c r="AA225" i="20"/>
  <c r="AB225" i="20"/>
  <c r="AC225" i="20"/>
  <c r="AD225" i="20"/>
  <c r="AE225" i="20"/>
  <c r="J226" i="20"/>
  <c r="K226" i="20"/>
  <c r="L226" i="20"/>
  <c r="M226" i="20"/>
  <c r="N226" i="20"/>
  <c r="O226" i="20"/>
  <c r="P226" i="20"/>
  <c r="Q226" i="20"/>
  <c r="R226" i="20"/>
  <c r="S226" i="20"/>
  <c r="T226" i="20"/>
  <c r="U226" i="20"/>
  <c r="V226" i="20"/>
  <c r="W226" i="20"/>
  <c r="X226" i="20"/>
  <c r="Y226" i="20"/>
  <c r="Z226" i="20"/>
  <c r="AA226" i="20"/>
  <c r="AB226" i="20"/>
  <c r="AC226" i="20"/>
  <c r="AD226" i="20"/>
  <c r="AE226" i="20"/>
  <c r="J227" i="20"/>
  <c r="K227" i="20"/>
  <c r="L227" i="20"/>
  <c r="M227" i="20"/>
  <c r="N227" i="20"/>
  <c r="O227" i="20"/>
  <c r="P227" i="20"/>
  <c r="Q227" i="20"/>
  <c r="R227" i="20"/>
  <c r="S227" i="20"/>
  <c r="T227" i="20"/>
  <c r="U227" i="20"/>
  <c r="V227" i="20"/>
  <c r="W227" i="20"/>
  <c r="X227" i="20"/>
  <c r="Y227" i="20"/>
  <c r="Z227" i="20"/>
  <c r="AA227" i="20"/>
  <c r="AB227" i="20"/>
  <c r="AC227" i="20"/>
  <c r="AD227" i="20"/>
  <c r="AE227" i="20"/>
  <c r="J228" i="20"/>
  <c r="K228" i="20"/>
  <c r="L228" i="20"/>
  <c r="M228" i="20"/>
  <c r="N228" i="20"/>
  <c r="O228" i="20"/>
  <c r="P228" i="20"/>
  <c r="Q228" i="20"/>
  <c r="R228" i="20"/>
  <c r="S228" i="20"/>
  <c r="T228" i="20"/>
  <c r="U228" i="20"/>
  <c r="V228" i="20"/>
  <c r="W228" i="20"/>
  <c r="X228" i="20"/>
  <c r="Y228" i="20"/>
  <c r="Z228" i="20"/>
  <c r="AA228" i="20"/>
  <c r="AB228" i="20"/>
  <c r="AC228" i="20"/>
  <c r="AD228" i="20"/>
  <c r="AE228" i="20"/>
  <c r="J229" i="20"/>
  <c r="K229" i="20"/>
  <c r="L229" i="20"/>
  <c r="M229" i="20"/>
  <c r="N229" i="20"/>
  <c r="O229" i="20"/>
  <c r="P229" i="20"/>
  <c r="Q229" i="20"/>
  <c r="R229" i="20"/>
  <c r="S229" i="20"/>
  <c r="T229" i="20"/>
  <c r="U229" i="20"/>
  <c r="V229" i="20"/>
  <c r="W229" i="20"/>
  <c r="X229" i="20"/>
  <c r="Y229" i="20"/>
  <c r="Z229" i="20"/>
  <c r="AA229" i="20"/>
  <c r="AB229" i="20"/>
  <c r="AC229" i="20"/>
  <c r="AD229" i="20"/>
  <c r="AE229" i="20"/>
  <c r="J230" i="20"/>
  <c r="K230" i="20"/>
  <c r="L230" i="20"/>
  <c r="M230" i="20"/>
  <c r="N230" i="20"/>
  <c r="O230" i="20"/>
  <c r="P230" i="20"/>
  <c r="Q230" i="20"/>
  <c r="R230" i="20"/>
  <c r="S230" i="20"/>
  <c r="T230" i="20"/>
  <c r="U230" i="20"/>
  <c r="V230" i="20"/>
  <c r="W230" i="20"/>
  <c r="X230" i="20"/>
  <c r="Y230" i="20"/>
  <c r="Z230" i="20"/>
  <c r="AA230" i="20"/>
  <c r="AB230" i="20"/>
  <c r="AC230" i="20"/>
  <c r="AD230" i="20"/>
  <c r="AE230" i="20"/>
  <c r="J231" i="20"/>
  <c r="K231" i="20"/>
  <c r="L231" i="20"/>
  <c r="M231" i="20"/>
  <c r="N231" i="20"/>
  <c r="O231" i="20"/>
  <c r="P231" i="20"/>
  <c r="Q231" i="20"/>
  <c r="R231" i="20"/>
  <c r="S231" i="20"/>
  <c r="T231" i="20"/>
  <c r="U231" i="20"/>
  <c r="V231" i="20"/>
  <c r="W231" i="20"/>
  <c r="X231" i="20"/>
  <c r="Y231" i="20"/>
  <c r="Z231" i="20"/>
  <c r="AA231" i="20"/>
  <c r="AB231" i="20"/>
  <c r="AC231" i="20"/>
  <c r="AD231" i="20"/>
  <c r="AE231" i="20"/>
  <c r="J232" i="20"/>
  <c r="K232" i="20"/>
  <c r="L232" i="20"/>
  <c r="M232" i="20"/>
  <c r="N232" i="20"/>
  <c r="O232" i="20"/>
  <c r="P232" i="20"/>
  <c r="Q232" i="20"/>
  <c r="R232" i="20"/>
  <c r="S232" i="20"/>
  <c r="T232" i="20"/>
  <c r="U232" i="20"/>
  <c r="V232" i="20"/>
  <c r="W232" i="20"/>
  <c r="X232" i="20"/>
  <c r="Y232" i="20"/>
  <c r="Z232" i="20"/>
  <c r="AA232" i="20"/>
  <c r="AB232" i="20"/>
  <c r="AC232" i="20"/>
  <c r="AD232" i="20"/>
  <c r="AE232" i="20"/>
  <c r="J233" i="20"/>
  <c r="K233" i="20"/>
  <c r="L233" i="20"/>
  <c r="M233" i="20"/>
  <c r="N233" i="20"/>
  <c r="O233" i="20"/>
  <c r="P233" i="20"/>
  <c r="Q233" i="20"/>
  <c r="R233" i="20"/>
  <c r="S233" i="20"/>
  <c r="T233" i="20"/>
  <c r="U233" i="20"/>
  <c r="V233" i="20"/>
  <c r="W233" i="20"/>
  <c r="X233" i="20"/>
  <c r="Y233" i="20"/>
  <c r="Z233" i="20"/>
  <c r="AA233" i="20"/>
  <c r="AB233" i="20"/>
  <c r="AC233" i="20"/>
  <c r="AD233" i="20"/>
  <c r="AE233" i="20"/>
  <c r="J234" i="20"/>
  <c r="K234" i="20"/>
  <c r="L234" i="20"/>
  <c r="M234" i="20"/>
  <c r="N234" i="20"/>
  <c r="O234" i="20"/>
  <c r="P234" i="20"/>
  <c r="Q234" i="20"/>
  <c r="R234" i="20"/>
  <c r="S234" i="20"/>
  <c r="T234" i="20"/>
  <c r="U234" i="20"/>
  <c r="V234" i="20"/>
  <c r="W234" i="20"/>
  <c r="X234" i="20"/>
  <c r="Y234" i="20"/>
  <c r="Z234" i="20"/>
  <c r="AA234" i="20"/>
  <c r="AB234" i="20"/>
  <c r="AC234" i="20"/>
  <c r="AD234" i="20"/>
  <c r="AE234" i="20"/>
  <c r="J235" i="20"/>
  <c r="K235" i="20"/>
  <c r="L235" i="20"/>
  <c r="M235" i="20"/>
  <c r="N235" i="20"/>
  <c r="O235" i="20"/>
  <c r="P235" i="20"/>
  <c r="Q235" i="20"/>
  <c r="R235" i="20"/>
  <c r="S235" i="20"/>
  <c r="T235" i="20"/>
  <c r="U235" i="20"/>
  <c r="V235" i="20"/>
  <c r="W235" i="20"/>
  <c r="X235" i="20"/>
  <c r="Y235" i="20"/>
  <c r="Z235" i="20"/>
  <c r="AA235" i="20"/>
  <c r="AB235" i="20"/>
  <c r="AC235" i="20"/>
  <c r="AD235" i="20"/>
  <c r="AE235" i="20"/>
  <c r="J236" i="20"/>
  <c r="K236" i="20"/>
  <c r="L236" i="20"/>
  <c r="M236" i="20"/>
  <c r="N236" i="20"/>
  <c r="O236" i="20"/>
  <c r="P236" i="20"/>
  <c r="Q236" i="20"/>
  <c r="R236" i="20"/>
  <c r="S236" i="20"/>
  <c r="T236" i="20"/>
  <c r="U236" i="20"/>
  <c r="V236" i="20"/>
  <c r="W236" i="20"/>
  <c r="X236" i="20"/>
  <c r="Y236" i="20"/>
  <c r="Z236" i="20"/>
  <c r="AA236" i="20"/>
  <c r="AB236" i="20"/>
  <c r="AC236" i="20"/>
  <c r="AD236" i="20"/>
  <c r="AE236" i="20"/>
  <c r="J237" i="20"/>
  <c r="K237" i="20"/>
  <c r="L237" i="20"/>
  <c r="M237" i="20"/>
  <c r="N237" i="20"/>
  <c r="O237" i="20"/>
  <c r="P237" i="20"/>
  <c r="Q237" i="20"/>
  <c r="R237" i="20"/>
  <c r="S237" i="20"/>
  <c r="T237" i="20"/>
  <c r="U237" i="20"/>
  <c r="V237" i="20"/>
  <c r="W237" i="20"/>
  <c r="X237" i="20"/>
  <c r="Y237" i="20"/>
  <c r="Z237" i="20"/>
  <c r="AA237" i="20"/>
  <c r="AB237" i="20"/>
  <c r="AC237" i="20"/>
  <c r="AD237" i="20"/>
  <c r="AE237" i="20"/>
  <c r="J238" i="20"/>
  <c r="K238" i="20"/>
  <c r="L238" i="20"/>
  <c r="M238" i="20"/>
  <c r="N238" i="20"/>
  <c r="O238" i="20"/>
  <c r="P238" i="20"/>
  <c r="Q238" i="20"/>
  <c r="R238" i="20"/>
  <c r="S238" i="20"/>
  <c r="T238" i="20"/>
  <c r="U238" i="20"/>
  <c r="V238" i="20"/>
  <c r="W238" i="20"/>
  <c r="X238" i="20"/>
  <c r="Y238" i="20"/>
  <c r="Z238" i="20"/>
  <c r="AA238" i="20"/>
  <c r="AB238" i="20"/>
  <c r="AC238" i="20"/>
  <c r="AD238" i="20"/>
  <c r="AE238" i="20"/>
  <c r="J239" i="20"/>
  <c r="K239" i="20"/>
  <c r="L239" i="20"/>
  <c r="M239" i="20"/>
  <c r="N239" i="20"/>
  <c r="O239" i="20"/>
  <c r="P239" i="20"/>
  <c r="Q239" i="20"/>
  <c r="R239" i="20"/>
  <c r="S239" i="20"/>
  <c r="T239" i="20"/>
  <c r="U239" i="20"/>
  <c r="V239" i="20"/>
  <c r="W239" i="20"/>
  <c r="X239" i="20"/>
  <c r="Y239" i="20"/>
  <c r="Z239" i="20"/>
  <c r="AA239" i="20"/>
  <c r="AB239" i="20"/>
  <c r="AC239" i="20"/>
  <c r="AD239" i="20"/>
  <c r="AE239" i="20"/>
  <c r="J240" i="20"/>
  <c r="K240" i="20"/>
  <c r="L240" i="20"/>
  <c r="M240" i="20"/>
  <c r="N240" i="20"/>
  <c r="O240" i="20"/>
  <c r="P240" i="20"/>
  <c r="Q240" i="20"/>
  <c r="R240" i="20"/>
  <c r="S240" i="20"/>
  <c r="T240" i="20"/>
  <c r="U240" i="20"/>
  <c r="V240" i="20"/>
  <c r="W240" i="20"/>
  <c r="X240" i="20"/>
  <c r="Y240" i="20"/>
  <c r="Z240" i="20"/>
  <c r="AA240" i="20"/>
  <c r="AB240" i="20"/>
  <c r="AC240" i="20"/>
  <c r="AD240" i="20"/>
  <c r="AE240" i="20"/>
  <c r="J241" i="20"/>
  <c r="K241" i="20"/>
  <c r="L241" i="20"/>
  <c r="M241" i="20"/>
  <c r="N241" i="20"/>
  <c r="O241" i="20"/>
  <c r="P241" i="20"/>
  <c r="Q241" i="20"/>
  <c r="R241" i="20"/>
  <c r="S241" i="20"/>
  <c r="T241" i="20"/>
  <c r="U241" i="20"/>
  <c r="V241" i="20"/>
  <c r="W241" i="20"/>
  <c r="X241" i="20"/>
  <c r="Y241" i="20"/>
  <c r="Z241" i="20"/>
  <c r="AA241" i="20"/>
  <c r="AB241" i="20"/>
  <c r="AC241" i="20"/>
  <c r="AD241" i="20"/>
  <c r="AE241" i="20"/>
  <c r="J242" i="20"/>
  <c r="K242" i="20"/>
  <c r="L242" i="20"/>
  <c r="M242" i="20"/>
  <c r="N242" i="20"/>
  <c r="O242" i="20"/>
  <c r="P242" i="20"/>
  <c r="Q242" i="20"/>
  <c r="R242" i="20"/>
  <c r="S242" i="20"/>
  <c r="T242" i="20"/>
  <c r="U242" i="20"/>
  <c r="V242" i="20"/>
  <c r="W242" i="20"/>
  <c r="X242" i="20"/>
  <c r="Y242" i="20"/>
  <c r="Z242" i="20"/>
  <c r="AA242" i="20"/>
  <c r="AB242" i="20"/>
  <c r="AC242" i="20"/>
  <c r="AD242" i="20"/>
  <c r="AE242" i="20"/>
  <c r="J243" i="20"/>
  <c r="K243" i="20"/>
  <c r="L243" i="20"/>
  <c r="M243" i="20"/>
  <c r="N243" i="20"/>
  <c r="O243" i="20"/>
  <c r="P243" i="20"/>
  <c r="Q243" i="20"/>
  <c r="R243" i="20"/>
  <c r="S243" i="20"/>
  <c r="T243" i="20"/>
  <c r="U243" i="20"/>
  <c r="V243" i="20"/>
  <c r="W243" i="20"/>
  <c r="X243" i="20"/>
  <c r="Y243" i="20"/>
  <c r="Z243" i="20"/>
  <c r="AA243" i="20"/>
  <c r="AB243" i="20"/>
  <c r="AC243" i="20"/>
  <c r="AD243" i="20"/>
  <c r="AE243" i="20"/>
  <c r="J244" i="20"/>
  <c r="K244" i="20"/>
  <c r="L244" i="20"/>
  <c r="M244" i="20"/>
  <c r="N244" i="20"/>
  <c r="O244" i="20"/>
  <c r="P244" i="20"/>
  <c r="Q244" i="20"/>
  <c r="R244" i="20"/>
  <c r="S244" i="20"/>
  <c r="T244" i="20"/>
  <c r="U244" i="20"/>
  <c r="V244" i="20"/>
  <c r="W244" i="20"/>
  <c r="X244" i="20"/>
  <c r="Y244" i="20"/>
  <c r="Z244" i="20"/>
  <c r="AA244" i="20"/>
  <c r="AB244" i="20"/>
  <c r="AC244" i="20"/>
  <c r="AD244" i="20"/>
  <c r="AE244" i="20"/>
  <c r="J245" i="20"/>
  <c r="K245" i="20"/>
  <c r="L245" i="20"/>
  <c r="M245" i="20"/>
  <c r="N245" i="20"/>
  <c r="O245" i="20"/>
  <c r="P245" i="20"/>
  <c r="Q245" i="20"/>
  <c r="R245" i="20"/>
  <c r="S245" i="20"/>
  <c r="T245" i="20"/>
  <c r="U245" i="20"/>
  <c r="V245" i="20"/>
  <c r="W245" i="20"/>
  <c r="X245" i="20"/>
  <c r="Y245" i="20"/>
  <c r="Z245" i="20"/>
  <c r="AA245" i="20"/>
  <c r="AB245" i="20"/>
  <c r="AC245" i="20"/>
  <c r="AD245" i="20"/>
  <c r="AE245" i="20"/>
  <c r="J246" i="20"/>
  <c r="K246" i="20"/>
  <c r="L246" i="20"/>
  <c r="M246" i="20"/>
  <c r="N246" i="20"/>
  <c r="O246" i="20"/>
  <c r="P246" i="20"/>
  <c r="Q246" i="20"/>
  <c r="R246" i="20"/>
  <c r="S246" i="20"/>
  <c r="T246" i="20"/>
  <c r="U246" i="20"/>
  <c r="V246" i="20"/>
  <c r="W246" i="20"/>
  <c r="X246" i="20"/>
  <c r="Y246" i="20"/>
  <c r="Z246" i="20"/>
  <c r="AA246" i="20"/>
  <c r="AB246" i="20"/>
  <c r="AC246" i="20"/>
  <c r="AD246" i="20"/>
  <c r="AE246" i="20"/>
  <c r="J247" i="20"/>
  <c r="K247" i="20"/>
  <c r="L247" i="20"/>
  <c r="M247" i="20"/>
  <c r="N247" i="20"/>
  <c r="O247" i="20"/>
  <c r="P247" i="20"/>
  <c r="Q247" i="20"/>
  <c r="R247" i="20"/>
  <c r="S247" i="20"/>
  <c r="T247" i="20"/>
  <c r="U247" i="20"/>
  <c r="V247" i="20"/>
  <c r="W247" i="20"/>
  <c r="X247" i="20"/>
  <c r="Y247" i="20"/>
  <c r="Z247" i="20"/>
  <c r="AA247" i="20"/>
  <c r="AB247" i="20"/>
  <c r="AC247" i="20"/>
  <c r="AD247" i="20"/>
  <c r="AE247" i="20"/>
  <c r="J248" i="20"/>
  <c r="K248" i="20"/>
  <c r="L248" i="20"/>
  <c r="M248" i="20"/>
  <c r="N248" i="20"/>
  <c r="O248" i="20"/>
  <c r="P248" i="20"/>
  <c r="Q248" i="20"/>
  <c r="R248" i="20"/>
  <c r="S248" i="20"/>
  <c r="T248" i="20"/>
  <c r="U248" i="20"/>
  <c r="V248" i="20"/>
  <c r="W248" i="20"/>
  <c r="X248" i="20"/>
  <c r="Y248" i="20"/>
  <c r="Z248" i="20"/>
  <c r="AA248" i="20"/>
  <c r="AB248" i="20"/>
  <c r="AC248" i="20"/>
  <c r="AD248" i="20"/>
  <c r="AE248" i="20"/>
  <c r="J249" i="20"/>
  <c r="K249" i="20"/>
  <c r="L249" i="20"/>
  <c r="M249" i="20"/>
  <c r="N249" i="20"/>
  <c r="O249" i="20"/>
  <c r="P249" i="20"/>
  <c r="Q249" i="20"/>
  <c r="R249" i="20"/>
  <c r="S249" i="20"/>
  <c r="T249" i="20"/>
  <c r="U249" i="20"/>
  <c r="V249" i="20"/>
  <c r="W249" i="20"/>
  <c r="X249" i="20"/>
  <c r="Y249" i="20"/>
  <c r="Z249" i="20"/>
  <c r="AA249" i="20"/>
  <c r="AB249" i="20"/>
  <c r="AC249" i="20"/>
  <c r="AD249" i="20"/>
  <c r="AE249" i="20"/>
  <c r="J250" i="20"/>
  <c r="K250" i="20"/>
  <c r="L250" i="20"/>
  <c r="M250" i="20"/>
  <c r="N250" i="20"/>
  <c r="O250" i="20"/>
  <c r="P250" i="20"/>
  <c r="Q250" i="20"/>
  <c r="R250" i="20"/>
  <c r="S250" i="20"/>
  <c r="T250" i="20"/>
  <c r="U250" i="20"/>
  <c r="V250" i="20"/>
  <c r="W250" i="20"/>
  <c r="X250" i="20"/>
  <c r="Y250" i="20"/>
  <c r="Z250" i="20"/>
  <c r="AA250" i="20"/>
  <c r="AB250" i="20"/>
  <c r="AC250" i="20"/>
  <c r="AD250" i="20"/>
  <c r="AE250" i="20"/>
  <c r="J251" i="20"/>
  <c r="K251" i="20"/>
  <c r="L251" i="20"/>
  <c r="M251" i="20"/>
  <c r="N251" i="20"/>
  <c r="O251" i="20"/>
  <c r="P251" i="20"/>
  <c r="Q251" i="20"/>
  <c r="R251" i="20"/>
  <c r="S251" i="20"/>
  <c r="T251" i="20"/>
  <c r="U251" i="20"/>
  <c r="V251" i="20"/>
  <c r="W251" i="20"/>
  <c r="X251" i="20"/>
  <c r="Y251" i="20"/>
  <c r="Z251" i="20"/>
  <c r="AA251" i="20"/>
  <c r="AB251" i="20"/>
  <c r="AC251" i="20"/>
  <c r="AD251" i="20"/>
  <c r="AE251" i="20"/>
  <c r="J252" i="20"/>
  <c r="K252" i="20"/>
  <c r="L252" i="20"/>
  <c r="M252" i="20"/>
  <c r="N252" i="20"/>
  <c r="O252" i="20"/>
  <c r="P252" i="20"/>
  <c r="Q252" i="20"/>
  <c r="R252" i="20"/>
  <c r="S252" i="20"/>
  <c r="T252" i="20"/>
  <c r="U252" i="20"/>
  <c r="V252" i="20"/>
  <c r="W252" i="20"/>
  <c r="X252" i="20"/>
  <c r="Y252" i="20"/>
  <c r="Z252" i="20"/>
  <c r="AA252" i="20"/>
  <c r="AB252" i="20"/>
  <c r="AC252" i="20"/>
  <c r="AD252" i="20"/>
  <c r="AE252" i="20"/>
  <c r="J253" i="20"/>
  <c r="K253" i="20"/>
  <c r="L253" i="20"/>
  <c r="M253" i="20"/>
  <c r="N253" i="20"/>
  <c r="O253" i="20"/>
  <c r="P253" i="20"/>
  <c r="Q253" i="20"/>
  <c r="R253" i="20"/>
  <c r="S253" i="20"/>
  <c r="T253" i="20"/>
  <c r="U253" i="20"/>
  <c r="V253" i="20"/>
  <c r="W253" i="20"/>
  <c r="X253" i="20"/>
  <c r="Y253" i="20"/>
  <c r="Z253" i="20"/>
  <c r="AA253" i="20"/>
  <c r="AB253" i="20"/>
  <c r="AC253" i="20"/>
  <c r="AD253" i="20"/>
  <c r="AE253" i="20"/>
  <c r="J254" i="20"/>
  <c r="K254" i="20"/>
  <c r="L254" i="20"/>
  <c r="M254" i="20"/>
  <c r="N254" i="20"/>
  <c r="O254" i="20"/>
  <c r="P254" i="20"/>
  <c r="Q254" i="20"/>
  <c r="R254" i="20"/>
  <c r="S254" i="20"/>
  <c r="T254" i="20"/>
  <c r="U254" i="20"/>
  <c r="V254" i="20"/>
  <c r="W254" i="20"/>
  <c r="X254" i="20"/>
  <c r="Y254" i="20"/>
  <c r="Z254" i="20"/>
  <c r="AA254" i="20"/>
  <c r="AB254" i="20"/>
  <c r="AC254" i="20"/>
  <c r="AD254" i="20"/>
  <c r="AE254" i="20"/>
  <c r="J255" i="20"/>
  <c r="K255" i="20"/>
  <c r="L255" i="20"/>
  <c r="M255" i="20"/>
  <c r="N255" i="20"/>
  <c r="O255" i="20"/>
  <c r="P255" i="20"/>
  <c r="Q255" i="20"/>
  <c r="R255" i="20"/>
  <c r="S255" i="20"/>
  <c r="T255" i="20"/>
  <c r="U255" i="20"/>
  <c r="V255" i="20"/>
  <c r="W255" i="20"/>
  <c r="X255" i="20"/>
  <c r="Y255" i="20"/>
  <c r="Z255" i="20"/>
  <c r="AA255" i="20"/>
  <c r="AB255" i="20"/>
  <c r="AC255" i="20"/>
  <c r="AD255" i="20"/>
  <c r="AE255" i="20"/>
  <c r="J256" i="20"/>
  <c r="K256" i="20"/>
  <c r="L256" i="20"/>
  <c r="M256" i="20"/>
  <c r="N256" i="20"/>
  <c r="O256" i="20"/>
  <c r="P256" i="20"/>
  <c r="Q256" i="20"/>
  <c r="R256" i="20"/>
  <c r="S256" i="20"/>
  <c r="T256" i="20"/>
  <c r="U256" i="20"/>
  <c r="V256" i="20"/>
  <c r="W256" i="20"/>
  <c r="X256" i="20"/>
  <c r="Y256" i="20"/>
  <c r="Z256" i="20"/>
  <c r="AA256" i="20"/>
  <c r="AB256" i="20"/>
  <c r="AC256" i="20"/>
  <c r="AD256" i="20"/>
  <c r="AE256" i="20"/>
  <c r="J257" i="20"/>
  <c r="K257" i="20"/>
  <c r="L257" i="20"/>
  <c r="M257" i="20"/>
  <c r="N257" i="20"/>
  <c r="O257" i="20"/>
  <c r="P257" i="20"/>
  <c r="Q257" i="20"/>
  <c r="R257" i="20"/>
  <c r="S257" i="20"/>
  <c r="T257" i="20"/>
  <c r="U257" i="20"/>
  <c r="V257" i="20"/>
  <c r="W257" i="20"/>
  <c r="X257" i="20"/>
  <c r="Y257" i="20"/>
  <c r="Z257" i="20"/>
  <c r="AA257" i="20"/>
  <c r="AB257" i="20"/>
  <c r="AC257" i="20"/>
  <c r="AD257" i="20"/>
  <c r="AE257" i="20"/>
  <c r="J258" i="20"/>
  <c r="K258" i="20"/>
  <c r="L258" i="20"/>
  <c r="M258" i="20"/>
  <c r="N258" i="20"/>
  <c r="O258" i="20"/>
  <c r="P258" i="20"/>
  <c r="Q258" i="20"/>
  <c r="R258" i="20"/>
  <c r="S258" i="20"/>
  <c r="T258" i="20"/>
  <c r="U258" i="20"/>
  <c r="V258" i="20"/>
  <c r="W258" i="20"/>
  <c r="X258" i="20"/>
  <c r="Y258" i="20"/>
  <c r="Z258" i="20"/>
  <c r="AA258" i="20"/>
  <c r="AB258" i="20"/>
  <c r="AC258" i="20"/>
  <c r="AD258" i="20"/>
  <c r="AE258" i="20"/>
  <c r="J259" i="20"/>
  <c r="K259" i="20"/>
  <c r="L259" i="20"/>
  <c r="M259" i="20"/>
  <c r="N259" i="20"/>
  <c r="O259" i="20"/>
  <c r="P259" i="20"/>
  <c r="Q259" i="20"/>
  <c r="R259" i="20"/>
  <c r="S259" i="20"/>
  <c r="T259" i="20"/>
  <c r="U259" i="20"/>
  <c r="V259" i="20"/>
  <c r="W259" i="20"/>
  <c r="X259" i="20"/>
  <c r="Y259" i="20"/>
  <c r="Z259" i="20"/>
  <c r="AA259" i="20"/>
  <c r="AB259" i="20"/>
  <c r="AC259" i="20"/>
  <c r="AD259" i="20"/>
  <c r="AE259" i="20"/>
  <c r="J260" i="20"/>
  <c r="K260" i="20"/>
  <c r="L260" i="20"/>
  <c r="M260" i="20"/>
  <c r="N260" i="20"/>
  <c r="O260" i="20"/>
  <c r="P260" i="20"/>
  <c r="Q260" i="20"/>
  <c r="R260" i="20"/>
  <c r="S260" i="20"/>
  <c r="T260" i="20"/>
  <c r="U260" i="20"/>
  <c r="V260" i="20"/>
  <c r="W260" i="20"/>
  <c r="X260" i="20"/>
  <c r="Y260" i="20"/>
  <c r="Z260" i="20"/>
  <c r="AA260" i="20"/>
  <c r="AB260" i="20"/>
  <c r="AC260" i="20"/>
  <c r="AD260" i="20"/>
  <c r="AE260" i="20"/>
  <c r="J261" i="20"/>
  <c r="K261" i="20"/>
  <c r="L261" i="20"/>
  <c r="M261" i="20"/>
  <c r="N261" i="20"/>
  <c r="O261" i="20"/>
  <c r="P261" i="20"/>
  <c r="Q261" i="20"/>
  <c r="R261" i="20"/>
  <c r="S261" i="20"/>
  <c r="T261" i="20"/>
  <c r="U261" i="20"/>
  <c r="V261" i="20"/>
  <c r="W261" i="20"/>
  <c r="X261" i="20"/>
  <c r="Y261" i="20"/>
  <c r="Z261" i="20"/>
  <c r="AA261" i="20"/>
  <c r="AB261" i="20"/>
  <c r="AC261" i="20"/>
  <c r="AD261" i="20"/>
  <c r="AE261" i="20"/>
  <c r="J262" i="20"/>
  <c r="K262" i="20"/>
  <c r="L262" i="20"/>
  <c r="M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Z262" i="20"/>
  <c r="AA262" i="20"/>
  <c r="AB262" i="20"/>
  <c r="AC262" i="20"/>
  <c r="AD262" i="20"/>
  <c r="AE262" i="20"/>
  <c r="J263" i="20"/>
  <c r="K263" i="20"/>
  <c r="L263" i="20"/>
  <c r="M263" i="20"/>
  <c r="N263" i="20"/>
  <c r="O263" i="20"/>
  <c r="P263" i="20"/>
  <c r="Q263" i="20"/>
  <c r="R263" i="20"/>
  <c r="S263" i="20"/>
  <c r="T263" i="20"/>
  <c r="U263" i="20"/>
  <c r="V263" i="20"/>
  <c r="W263" i="20"/>
  <c r="X263" i="20"/>
  <c r="Y263" i="20"/>
  <c r="Z263" i="20"/>
  <c r="AA263" i="20"/>
  <c r="AB263" i="20"/>
  <c r="AC263" i="20"/>
  <c r="AD263" i="20"/>
  <c r="AE263" i="20"/>
  <c r="J264" i="20"/>
  <c r="K264" i="20"/>
  <c r="L264" i="20"/>
  <c r="M264" i="20"/>
  <c r="N264" i="20"/>
  <c r="O264" i="20"/>
  <c r="P264" i="20"/>
  <c r="Q264" i="20"/>
  <c r="R264" i="20"/>
  <c r="S264" i="20"/>
  <c r="T264" i="20"/>
  <c r="U264" i="20"/>
  <c r="V264" i="20"/>
  <c r="W264" i="20"/>
  <c r="X264" i="20"/>
  <c r="Y264" i="20"/>
  <c r="Z264" i="20"/>
  <c r="AA264" i="20"/>
  <c r="AB264" i="20"/>
  <c r="AC264" i="20"/>
  <c r="AD264" i="20"/>
  <c r="AE264" i="20"/>
  <c r="J265" i="20"/>
  <c r="K265" i="20"/>
  <c r="L265" i="20"/>
  <c r="M265" i="20"/>
  <c r="N265" i="20"/>
  <c r="O265" i="20"/>
  <c r="P265" i="20"/>
  <c r="Q265" i="20"/>
  <c r="R265" i="20"/>
  <c r="S265" i="20"/>
  <c r="T265" i="20"/>
  <c r="U265" i="20"/>
  <c r="V265" i="20"/>
  <c r="W265" i="20"/>
  <c r="X265" i="20"/>
  <c r="Y265" i="20"/>
  <c r="Z265" i="20"/>
  <c r="AA265" i="20"/>
  <c r="AB265" i="20"/>
  <c r="AC265" i="20"/>
  <c r="AD265" i="20"/>
  <c r="AE265" i="20"/>
  <c r="J266" i="20"/>
  <c r="K266" i="20"/>
  <c r="L266" i="20"/>
  <c r="M266" i="20"/>
  <c r="N266" i="20"/>
  <c r="O266" i="20"/>
  <c r="P266" i="20"/>
  <c r="Q266" i="20"/>
  <c r="R266" i="20"/>
  <c r="S266" i="20"/>
  <c r="T266" i="20"/>
  <c r="U266" i="20"/>
  <c r="V266" i="20"/>
  <c r="W266" i="20"/>
  <c r="X266" i="20"/>
  <c r="Y266" i="20"/>
  <c r="Z266" i="20"/>
  <c r="AA266" i="20"/>
  <c r="AB266" i="20"/>
  <c r="AC266" i="20"/>
  <c r="AD266" i="20"/>
  <c r="AE266" i="20"/>
  <c r="J267" i="20"/>
  <c r="K267" i="20"/>
  <c r="L267" i="20"/>
  <c r="M267" i="20"/>
  <c r="N267" i="20"/>
  <c r="O267" i="20"/>
  <c r="P267" i="20"/>
  <c r="Q267" i="20"/>
  <c r="R267" i="20"/>
  <c r="S267" i="20"/>
  <c r="T267" i="20"/>
  <c r="U267" i="20"/>
  <c r="V267" i="20"/>
  <c r="W267" i="20"/>
  <c r="X267" i="20"/>
  <c r="Y267" i="20"/>
  <c r="Z267" i="20"/>
  <c r="AA267" i="20"/>
  <c r="AB267" i="20"/>
  <c r="AC267" i="20"/>
  <c r="AD267" i="20"/>
  <c r="AE267" i="20"/>
  <c r="J268" i="20"/>
  <c r="K268" i="20"/>
  <c r="L268" i="20"/>
  <c r="M268" i="20"/>
  <c r="N268" i="20"/>
  <c r="O268" i="20"/>
  <c r="P268" i="20"/>
  <c r="Q268" i="20"/>
  <c r="R268" i="20"/>
  <c r="S268" i="20"/>
  <c r="T268" i="20"/>
  <c r="U268" i="20"/>
  <c r="V268" i="20"/>
  <c r="W268" i="20"/>
  <c r="X268" i="20"/>
  <c r="Y268" i="20"/>
  <c r="Z268" i="20"/>
  <c r="AA268" i="20"/>
  <c r="AB268" i="20"/>
  <c r="AC268" i="20"/>
  <c r="AD268" i="20"/>
  <c r="AE268" i="20"/>
  <c r="J269" i="20"/>
  <c r="K269" i="20"/>
  <c r="L269" i="20"/>
  <c r="M269" i="20"/>
  <c r="N269" i="20"/>
  <c r="O269" i="20"/>
  <c r="P269" i="20"/>
  <c r="Q269" i="20"/>
  <c r="R269" i="20"/>
  <c r="S269" i="20"/>
  <c r="T269" i="20"/>
  <c r="U269" i="20"/>
  <c r="V269" i="20"/>
  <c r="W269" i="20"/>
  <c r="X269" i="20"/>
  <c r="Y269" i="20"/>
  <c r="Z269" i="20"/>
  <c r="AA269" i="20"/>
  <c r="AB269" i="20"/>
  <c r="AC269" i="20"/>
  <c r="AD269" i="20"/>
  <c r="AE269" i="20"/>
  <c r="J270" i="20"/>
  <c r="K270" i="20"/>
  <c r="L270" i="20"/>
  <c r="M270" i="20"/>
  <c r="N270" i="20"/>
  <c r="O270" i="20"/>
  <c r="P270" i="20"/>
  <c r="Q270" i="20"/>
  <c r="R270" i="20"/>
  <c r="S270" i="20"/>
  <c r="T270" i="20"/>
  <c r="U270" i="20"/>
  <c r="V270" i="20"/>
  <c r="W270" i="20"/>
  <c r="X270" i="20"/>
  <c r="Y270" i="20"/>
  <c r="Z270" i="20"/>
  <c r="AA270" i="20"/>
  <c r="AB270" i="20"/>
  <c r="AC270" i="20"/>
  <c r="AD270" i="20"/>
  <c r="AE270" i="20"/>
  <c r="J271" i="20"/>
  <c r="K271" i="20"/>
  <c r="L271" i="20"/>
  <c r="M271" i="20"/>
  <c r="N271" i="20"/>
  <c r="O271" i="20"/>
  <c r="P271" i="20"/>
  <c r="Q271" i="20"/>
  <c r="R271" i="20"/>
  <c r="S271" i="20"/>
  <c r="T271" i="20"/>
  <c r="U271" i="20"/>
  <c r="V271" i="20"/>
  <c r="W271" i="20"/>
  <c r="X271" i="20"/>
  <c r="Y271" i="20"/>
  <c r="Z271" i="20"/>
  <c r="AA271" i="20"/>
  <c r="AB271" i="20"/>
  <c r="AC271" i="20"/>
  <c r="AD271" i="20"/>
  <c r="AE271" i="20"/>
  <c r="J272" i="20"/>
  <c r="K272" i="20"/>
  <c r="L272" i="20"/>
  <c r="M272" i="20"/>
  <c r="N272" i="20"/>
  <c r="O272" i="20"/>
  <c r="P272" i="20"/>
  <c r="Q272" i="20"/>
  <c r="R272" i="20"/>
  <c r="S272" i="20"/>
  <c r="T272" i="20"/>
  <c r="U272" i="20"/>
  <c r="V272" i="20"/>
  <c r="W272" i="20"/>
  <c r="X272" i="20"/>
  <c r="Y272" i="20"/>
  <c r="Z272" i="20"/>
  <c r="AA272" i="20"/>
  <c r="AB272" i="20"/>
  <c r="AC272" i="20"/>
  <c r="AD272" i="20"/>
  <c r="AE272" i="20"/>
  <c r="J273" i="20"/>
  <c r="K273" i="20"/>
  <c r="L273" i="20"/>
  <c r="M273" i="20"/>
  <c r="N273" i="20"/>
  <c r="O273" i="20"/>
  <c r="P273" i="20"/>
  <c r="Q273" i="20"/>
  <c r="R273" i="20"/>
  <c r="S273" i="20"/>
  <c r="T273" i="20"/>
  <c r="U273" i="20"/>
  <c r="V273" i="20"/>
  <c r="W273" i="20"/>
  <c r="X273" i="20"/>
  <c r="Y273" i="20"/>
  <c r="Z273" i="20"/>
  <c r="AA273" i="20"/>
  <c r="AB273" i="20"/>
  <c r="AC273" i="20"/>
  <c r="AD273" i="20"/>
  <c r="AE273" i="20"/>
  <c r="J274" i="20"/>
  <c r="K274" i="20"/>
  <c r="L274" i="20"/>
  <c r="M274" i="20"/>
  <c r="N274" i="20"/>
  <c r="O274" i="20"/>
  <c r="P274" i="20"/>
  <c r="Q274" i="20"/>
  <c r="R274" i="20"/>
  <c r="S274" i="20"/>
  <c r="T274" i="20"/>
  <c r="U274" i="20"/>
  <c r="V274" i="20"/>
  <c r="W274" i="20"/>
  <c r="X274" i="20"/>
  <c r="Y274" i="20"/>
  <c r="Z274" i="20"/>
  <c r="AA274" i="20"/>
  <c r="AB274" i="20"/>
  <c r="AC274" i="20"/>
  <c r="AD274" i="20"/>
  <c r="AE274" i="20"/>
  <c r="J275" i="20"/>
  <c r="K275" i="20"/>
  <c r="L275" i="20"/>
  <c r="M275" i="20"/>
  <c r="N275" i="20"/>
  <c r="O275" i="20"/>
  <c r="P275" i="20"/>
  <c r="Q275" i="20"/>
  <c r="R275" i="20"/>
  <c r="S275" i="20"/>
  <c r="T275" i="20"/>
  <c r="U275" i="20"/>
  <c r="V275" i="20"/>
  <c r="W275" i="20"/>
  <c r="X275" i="20"/>
  <c r="Y275" i="20"/>
  <c r="Z275" i="20"/>
  <c r="AA275" i="20"/>
  <c r="AB275" i="20"/>
  <c r="AC275" i="20"/>
  <c r="AD275" i="20"/>
  <c r="AE275" i="20"/>
  <c r="J276" i="20"/>
  <c r="K276" i="20"/>
  <c r="L276" i="20"/>
  <c r="M276" i="20"/>
  <c r="N276" i="20"/>
  <c r="O276" i="20"/>
  <c r="P276" i="20"/>
  <c r="Q276" i="20"/>
  <c r="R276" i="20"/>
  <c r="S276" i="20"/>
  <c r="T276" i="20"/>
  <c r="U276" i="20"/>
  <c r="V276" i="20"/>
  <c r="W276" i="20"/>
  <c r="X276" i="20"/>
  <c r="Y276" i="20"/>
  <c r="Z276" i="20"/>
  <c r="AA276" i="20"/>
  <c r="AB276" i="20"/>
  <c r="AC276" i="20"/>
  <c r="AD276" i="20"/>
  <c r="AE276" i="20"/>
  <c r="J277" i="20"/>
  <c r="K277" i="20"/>
  <c r="L277" i="20"/>
  <c r="M277" i="20"/>
  <c r="N277" i="20"/>
  <c r="O277" i="20"/>
  <c r="P277" i="20"/>
  <c r="Q277" i="20"/>
  <c r="R277" i="20"/>
  <c r="S277" i="20"/>
  <c r="T277" i="20"/>
  <c r="U277" i="20"/>
  <c r="V277" i="20"/>
  <c r="W277" i="20"/>
  <c r="X277" i="20"/>
  <c r="Y277" i="20"/>
  <c r="Z277" i="20"/>
  <c r="AA277" i="20"/>
  <c r="AB277" i="20"/>
  <c r="AC277" i="20"/>
  <c r="AD277" i="20"/>
  <c r="AE277" i="20"/>
  <c r="J278" i="20"/>
  <c r="K278" i="20"/>
  <c r="L278" i="20"/>
  <c r="M278" i="20"/>
  <c r="N278" i="20"/>
  <c r="O278" i="20"/>
  <c r="P278" i="20"/>
  <c r="Q278" i="20"/>
  <c r="R278" i="20"/>
  <c r="S278" i="20"/>
  <c r="T278" i="20"/>
  <c r="U278" i="20"/>
  <c r="V278" i="20"/>
  <c r="W278" i="20"/>
  <c r="X278" i="20"/>
  <c r="Y278" i="20"/>
  <c r="Z278" i="20"/>
  <c r="AA278" i="20"/>
  <c r="AB278" i="20"/>
  <c r="AC278" i="20"/>
  <c r="AD278" i="20"/>
  <c r="AE278" i="20"/>
  <c r="J279" i="20"/>
  <c r="K279" i="20"/>
  <c r="L279" i="20"/>
  <c r="M279" i="20"/>
  <c r="N279" i="20"/>
  <c r="O279" i="20"/>
  <c r="P279" i="20"/>
  <c r="Q279" i="20"/>
  <c r="R279" i="20"/>
  <c r="S279" i="20"/>
  <c r="T279" i="20"/>
  <c r="U279" i="20"/>
  <c r="V279" i="20"/>
  <c r="W279" i="20"/>
  <c r="X279" i="20"/>
  <c r="Y279" i="20"/>
  <c r="Z279" i="20"/>
  <c r="AA279" i="20"/>
  <c r="AB279" i="20"/>
  <c r="AC279" i="20"/>
  <c r="AD279" i="20"/>
  <c r="AE279" i="20"/>
  <c r="J280" i="20"/>
  <c r="K280" i="20"/>
  <c r="L280" i="20"/>
  <c r="M280" i="20"/>
  <c r="N280" i="20"/>
  <c r="O280" i="20"/>
  <c r="P280" i="20"/>
  <c r="Q280" i="20"/>
  <c r="R280" i="20"/>
  <c r="S280" i="20"/>
  <c r="T280" i="20"/>
  <c r="U280" i="20"/>
  <c r="V280" i="20"/>
  <c r="W280" i="20"/>
  <c r="X280" i="20"/>
  <c r="Y280" i="20"/>
  <c r="Z280" i="20"/>
  <c r="AA280" i="20"/>
  <c r="AB280" i="20"/>
  <c r="AC280" i="20"/>
  <c r="AD280" i="20"/>
  <c r="AE280" i="20"/>
  <c r="J281" i="20"/>
  <c r="K281" i="20"/>
  <c r="L281" i="20"/>
  <c r="M281" i="20"/>
  <c r="N281" i="20"/>
  <c r="O281" i="20"/>
  <c r="P281" i="20"/>
  <c r="Q281" i="20"/>
  <c r="R281" i="20"/>
  <c r="S281" i="20"/>
  <c r="T281" i="20"/>
  <c r="U281" i="20"/>
  <c r="V281" i="20"/>
  <c r="W281" i="20"/>
  <c r="X281" i="20"/>
  <c r="Y281" i="20"/>
  <c r="Z281" i="20"/>
  <c r="AA281" i="20"/>
  <c r="AB281" i="20"/>
  <c r="AC281" i="20"/>
  <c r="AD281" i="20"/>
  <c r="AE281" i="20"/>
  <c r="J282" i="20"/>
  <c r="K282" i="20"/>
  <c r="L282" i="20"/>
  <c r="M282" i="20"/>
  <c r="N282" i="20"/>
  <c r="O282" i="20"/>
  <c r="P282" i="20"/>
  <c r="Q282" i="20"/>
  <c r="R282" i="20"/>
  <c r="S282" i="20"/>
  <c r="T282" i="20"/>
  <c r="U282" i="20"/>
  <c r="V282" i="20"/>
  <c r="W282" i="20"/>
  <c r="X282" i="20"/>
  <c r="Y282" i="20"/>
  <c r="Z282" i="20"/>
  <c r="AA282" i="20"/>
  <c r="AB282" i="20"/>
  <c r="AC282" i="20"/>
  <c r="AD282" i="20"/>
  <c r="AE282" i="20"/>
  <c r="J283" i="20"/>
  <c r="K283" i="20"/>
  <c r="L283" i="20"/>
  <c r="M283" i="20"/>
  <c r="N283" i="20"/>
  <c r="O283" i="20"/>
  <c r="P283" i="20"/>
  <c r="Q283" i="20"/>
  <c r="R283" i="20"/>
  <c r="S283" i="20"/>
  <c r="T283" i="20"/>
  <c r="U283" i="20"/>
  <c r="V283" i="20"/>
  <c r="W283" i="20"/>
  <c r="X283" i="20"/>
  <c r="Y283" i="20"/>
  <c r="Z283" i="20"/>
  <c r="AA283" i="20"/>
  <c r="AB283" i="20"/>
  <c r="AC283" i="20"/>
  <c r="AD283" i="20"/>
  <c r="AE283" i="20"/>
  <c r="J284" i="20"/>
  <c r="K284" i="20"/>
  <c r="L284" i="20"/>
  <c r="M284" i="20"/>
  <c r="N284" i="20"/>
  <c r="O284" i="20"/>
  <c r="P284" i="20"/>
  <c r="Q284" i="20"/>
  <c r="R284" i="20"/>
  <c r="S284" i="20"/>
  <c r="T284" i="20"/>
  <c r="U284" i="20"/>
  <c r="V284" i="20"/>
  <c r="W284" i="20"/>
  <c r="X284" i="20"/>
  <c r="Y284" i="20"/>
  <c r="Z284" i="20"/>
  <c r="AA284" i="20"/>
  <c r="AB284" i="20"/>
  <c r="AC284" i="20"/>
  <c r="AD284" i="20"/>
  <c r="AE284" i="20"/>
  <c r="J285" i="20"/>
  <c r="K285" i="20"/>
  <c r="L285" i="20"/>
  <c r="M285" i="20"/>
  <c r="N285" i="20"/>
  <c r="O285" i="20"/>
  <c r="P285" i="20"/>
  <c r="Q285" i="20"/>
  <c r="R285" i="20"/>
  <c r="S285" i="20"/>
  <c r="T285" i="20"/>
  <c r="U285" i="20"/>
  <c r="V285" i="20"/>
  <c r="W285" i="20"/>
  <c r="X285" i="20"/>
  <c r="Y285" i="20"/>
  <c r="Z285" i="20"/>
  <c r="AA285" i="20"/>
  <c r="AB285" i="20"/>
  <c r="AC285" i="20"/>
  <c r="AD285" i="20"/>
  <c r="AE285" i="20"/>
  <c r="J286" i="20"/>
  <c r="K286" i="20"/>
  <c r="L286" i="20"/>
  <c r="M286" i="20"/>
  <c r="N286" i="20"/>
  <c r="O286" i="20"/>
  <c r="P286" i="20"/>
  <c r="Q286" i="20"/>
  <c r="R286" i="20"/>
  <c r="S286" i="20"/>
  <c r="T286" i="20"/>
  <c r="U286" i="20"/>
  <c r="V286" i="20"/>
  <c r="W286" i="20"/>
  <c r="X286" i="20"/>
  <c r="Y286" i="20"/>
  <c r="Z286" i="20"/>
  <c r="AA286" i="20"/>
  <c r="AB286" i="20"/>
  <c r="AC286" i="20"/>
  <c r="AD286" i="20"/>
  <c r="AE286" i="20"/>
  <c r="J287" i="20"/>
  <c r="K287" i="20"/>
  <c r="L287" i="20"/>
  <c r="M287" i="20"/>
  <c r="N287" i="20"/>
  <c r="O287" i="20"/>
  <c r="P287" i="20"/>
  <c r="Q287" i="20"/>
  <c r="R287" i="20"/>
  <c r="S287" i="20"/>
  <c r="T287" i="20"/>
  <c r="U287" i="20"/>
  <c r="V287" i="20"/>
  <c r="W287" i="20"/>
  <c r="X287" i="20"/>
  <c r="Y287" i="20"/>
  <c r="Z287" i="20"/>
  <c r="AA287" i="20"/>
  <c r="AB287" i="20"/>
  <c r="AC287" i="20"/>
  <c r="AD287" i="20"/>
  <c r="AE287" i="20"/>
  <c r="J288" i="20"/>
  <c r="K288" i="20"/>
  <c r="L288" i="20"/>
  <c r="M288" i="20"/>
  <c r="N288" i="20"/>
  <c r="O288" i="20"/>
  <c r="P288" i="20"/>
  <c r="Q288" i="20"/>
  <c r="R288" i="20"/>
  <c r="S288" i="20"/>
  <c r="T288" i="20"/>
  <c r="U288" i="20"/>
  <c r="V288" i="20"/>
  <c r="W288" i="20"/>
  <c r="X288" i="20"/>
  <c r="Y288" i="20"/>
  <c r="Z288" i="20"/>
  <c r="AA288" i="20"/>
  <c r="AB288" i="20"/>
  <c r="AC288" i="20"/>
  <c r="AD288" i="20"/>
  <c r="AE288" i="20"/>
  <c r="J289" i="20"/>
  <c r="K289" i="20"/>
  <c r="L289" i="20"/>
  <c r="M289" i="20"/>
  <c r="N289" i="20"/>
  <c r="O289" i="20"/>
  <c r="P289" i="20"/>
  <c r="Q289" i="20"/>
  <c r="R289" i="20"/>
  <c r="S289" i="20"/>
  <c r="T289" i="20"/>
  <c r="U289" i="20"/>
  <c r="V289" i="20"/>
  <c r="W289" i="20"/>
  <c r="X289" i="20"/>
  <c r="Y289" i="20"/>
  <c r="Z289" i="20"/>
  <c r="AA289" i="20"/>
  <c r="AB289" i="20"/>
  <c r="AC289" i="20"/>
  <c r="AD289" i="20"/>
  <c r="AE289" i="20"/>
  <c r="J290" i="20"/>
  <c r="K290" i="20"/>
  <c r="L290" i="20"/>
  <c r="M290" i="20"/>
  <c r="N290" i="20"/>
  <c r="O290" i="20"/>
  <c r="P290" i="20"/>
  <c r="Q290" i="20"/>
  <c r="R290" i="20"/>
  <c r="S290" i="20"/>
  <c r="T290" i="20"/>
  <c r="U290" i="20"/>
  <c r="V290" i="20"/>
  <c r="W290" i="20"/>
  <c r="X290" i="20"/>
  <c r="Y290" i="20"/>
  <c r="Z290" i="20"/>
  <c r="AA290" i="20"/>
  <c r="AB290" i="20"/>
  <c r="AC290" i="20"/>
  <c r="AD290" i="20"/>
  <c r="AE290" i="20"/>
  <c r="J291" i="20"/>
  <c r="K291" i="20"/>
  <c r="L291" i="20"/>
  <c r="M291" i="20"/>
  <c r="N291" i="20"/>
  <c r="O291" i="20"/>
  <c r="P291" i="20"/>
  <c r="Q291" i="20"/>
  <c r="R291" i="20"/>
  <c r="S291" i="20"/>
  <c r="T291" i="20"/>
  <c r="U291" i="20"/>
  <c r="V291" i="20"/>
  <c r="W291" i="20"/>
  <c r="X291" i="20"/>
  <c r="Y291" i="20"/>
  <c r="Z291" i="20"/>
  <c r="AA291" i="20"/>
  <c r="AB291" i="20"/>
  <c r="AC291" i="20"/>
  <c r="AD291" i="20"/>
  <c r="AE291" i="20"/>
  <c r="J292" i="20"/>
  <c r="K292" i="20"/>
  <c r="L292" i="20"/>
  <c r="M292" i="20"/>
  <c r="N292" i="20"/>
  <c r="O292" i="20"/>
  <c r="P292" i="20"/>
  <c r="Q292" i="20"/>
  <c r="R292" i="20"/>
  <c r="S292" i="20"/>
  <c r="T292" i="20"/>
  <c r="U292" i="20"/>
  <c r="V292" i="20"/>
  <c r="W292" i="20"/>
  <c r="X292" i="20"/>
  <c r="Y292" i="20"/>
  <c r="Z292" i="20"/>
  <c r="AA292" i="20"/>
  <c r="AB292" i="20"/>
  <c r="AC292" i="20"/>
  <c r="AD292" i="20"/>
  <c r="AE292" i="20"/>
  <c r="J293" i="20"/>
  <c r="K293" i="20"/>
  <c r="L293" i="20"/>
  <c r="M293" i="20"/>
  <c r="N293" i="20"/>
  <c r="O293" i="20"/>
  <c r="P293" i="20"/>
  <c r="Q293" i="20"/>
  <c r="R293" i="20"/>
  <c r="S293" i="20"/>
  <c r="T293" i="20"/>
  <c r="U293" i="20"/>
  <c r="V293" i="20"/>
  <c r="W293" i="20"/>
  <c r="X293" i="20"/>
  <c r="Y293" i="20"/>
  <c r="Z293" i="20"/>
  <c r="AA293" i="20"/>
  <c r="AB293" i="20"/>
  <c r="AC293" i="20"/>
  <c r="AD293" i="20"/>
  <c r="AE293" i="20"/>
  <c r="J294" i="20"/>
  <c r="K294" i="20"/>
  <c r="L294" i="20"/>
  <c r="M294" i="20"/>
  <c r="N294" i="20"/>
  <c r="O294" i="20"/>
  <c r="P294" i="20"/>
  <c r="Q294" i="20"/>
  <c r="R294" i="20"/>
  <c r="S294" i="20"/>
  <c r="T294" i="20"/>
  <c r="U294" i="20"/>
  <c r="V294" i="20"/>
  <c r="W294" i="20"/>
  <c r="X294" i="20"/>
  <c r="Y294" i="20"/>
  <c r="Z294" i="20"/>
  <c r="AA294" i="20"/>
  <c r="AB294" i="20"/>
  <c r="AC294" i="20"/>
  <c r="AD294" i="20"/>
  <c r="AE294" i="20"/>
  <c r="J295" i="20"/>
  <c r="K295" i="20"/>
  <c r="L295" i="20"/>
  <c r="M295" i="20"/>
  <c r="N295" i="20"/>
  <c r="O295" i="20"/>
  <c r="P295" i="20"/>
  <c r="Q295" i="20"/>
  <c r="R295" i="20"/>
  <c r="S295" i="20"/>
  <c r="T295" i="20"/>
  <c r="U295" i="20"/>
  <c r="V295" i="20"/>
  <c r="W295" i="20"/>
  <c r="X295" i="20"/>
  <c r="Y295" i="20"/>
  <c r="Z295" i="20"/>
  <c r="AA295" i="20"/>
  <c r="AB295" i="20"/>
  <c r="AC295" i="20"/>
  <c r="AD295" i="20"/>
  <c r="AE295" i="20"/>
  <c r="J296" i="20"/>
  <c r="K296" i="20"/>
  <c r="L296" i="20"/>
  <c r="M296" i="20"/>
  <c r="N296" i="20"/>
  <c r="O296" i="20"/>
  <c r="P296" i="20"/>
  <c r="Q296" i="20"/>
  <c r="R296" i="20"/>
  <c r="S296" i="20"/>
  <c r="T296" i="20"/>
  <c r="U296" i="20"/>
  <c r="V296" i="20"/>
  <c r="W296" i="20"/>
  <c r="X296" i="20"/>
  <c r="Y296" i="20"/>
  <c r="Z296" i="20"/>
  <c r="AA296" i="20"/>
  <c r="AB296" i="20"/>
  <c r="AC296" i="20"/>
  <c r="AD296" i="20"/>
  <c r="AE296" i="20"/>
  <c r="J297" i="20"/>
  <c r="K297" i="20"/>
  <c r="L297" i="20"/>
  <c r="M297" i="20"/>
  <c r="N297" i="20"/>
  <c r="O297" i="20"/>
  <c r="P297" i="20"/>
  <c r="Q297" i="20"/>
  <c r="R297" i="20"/>
  <c r="S297" i="20"/>
  <c r="T297" i="20"/>
  <c r="U297" i="20"/>
  <c r="V297" i="20"/>
  <c r="W297" i="20"/>
  <c r="X297" i="20"/>
  <c r="Y297" i="20"/>
  <c r="Z297" i="20"/>
  <c r="AA297" i="20"/>
  <c r="AB297" i="20"/>
  <c r="AC297" i="20"/>
  <c r="AD297" i="20"/>
  <c r="AE297" i="20"/>
  <c r="J298" i="20"/>
  <c r="K298" i="20"/>
  <c r="L298" i="20"/>
  <c r="M298" i="20"/>
  <c r="N298" i="20"/>
  <c r="O298" i="20"/>
  <c r="P298" i="20"/>
  <c r="Q298" i="20"/>
  <c r="R298" i="20"/>
  <c r="S298" i="20"/>
  <c r="T298" i="20"/>
  <c r="U298" i="20"/>
  <c r="V298" i="20"/>
  <c r="W298" i="20"/>
  <c r="X298" i="20"/>
  <c r="Y298" i="20"/>
  <c r="Z298" i="20"/>
  <c r="AA298" i="20"/>
  <c r="AB298" i="20"/>
  <c r="AC298" i="20"/>
  <c r="AD298" i="20"/>
  <c r="AE298" i="20"/>
  <c r="J299" i="20"/>
  <c r="K299" i="20"/>
  <c r="L299" i="20"/>
  <c r="M299" i="20"/>
  <c r="N299" i="20"/>
  <c r="O299" i="20"/>
  <c r="P299" i="20"/>
  <c r="Q299" i="20"/>
  <c r="R299" i="20"/>
  <c r="S299" i="20"/>
  <c r="T299" i="20"/>
  <c r="U299" i="20"/>
  <c r="V299" i="20"/>
  <c r="W299" i="20"/>
  <c r="X299" i="20"/>
  <c r="Y299" i="20"/>
  <c r="Z299" i="20"/>
  <c r="AA299" i="20"/>
  <c r="AB299" i="20"/>
  <c r="AC299" i="20"/>
  <c r="AD299" i="20"/>
  <c r="AE299" i="20"/>
  <c r="J300" i="20"/>
  <c r="K300" i="20"/>
  <c r="L300" i="20"/>
  <c r="M300" i="20"/>
  <c r="N300" i="20"/>
  <c r="O300" i="20"/>
  <c r="P300" i="20"/>
  <c r="Q300" i="20"/>
  <c r="R300" i="20"/>
  <c r="S300" i="20"/>
  <c r="T300" i="20"/>
  <c r="U300" i="20"/>
  <c r="V300" i="20"/>
  <c r="W300" i="20"/>
  <c r="X300" i="20"/>
  <c r="Y300" i="20"/>
  <c r="Z300" i="20"/>
  <c r="AA300" i="20"/>
  <c r="AB300" i="20"/>
  <c r="AC300" i="20"/>
  <c r="AD300" i="20"/>
  <c r="AE300" i="20"/>
  <c r="J301" i="20"/>
  <c r="K301" i="20"/>
  <c r="L301" i="20"/>
  <c r="M301" i="20"/>
  <c r="N301" i="20"/>
  <c r="O301" i="20"/>
  <c r="P301" i="20"/>
  <c r="Q301" i="20"/>
  <c r="R301" i="20"/>
  <c r="S301" i="20"/>
  <c r="T301" i="20"/>
  <c r="U301" i="20"/>
  <c r="V301" i="20"/>
  <c r="W301" i="20"/>
  <c r="X301" i="20"/>
  <c r="Y301" i="20"/>
  <c r="Z301" i="20"/>
  <c r="AA301" i="20"/>
  <c r="AB301" i="20"/>
  <c r="AC301" i="20"/>
  <c r="AD301" i="20"/>
  <c r="AE301" i="20"/>
  <c r="J302" i="20"/>
  <c r="K302" i="20"/>
  <c r="L302" i="20"/>
  <c r="M302" i="20"/>
  <c r="N302" i="20"/>
  <c r="O302" i="20"/>
  <c r="P302" i="20"/>
  <c r="Q302" i="20"/>
  <c r="R302" i="20"/>
  <c r="S302" i="20"/>
  <c r="T302" i="20"/>
  <c r="U302" i="20"/>
  <c r="V302" i="20"/>
  <c r="W302" i="20"/>
  <c r="X302" i="20"/>
  <c r="Y302" i="20"/>
  <c r="Z302" i="20"/>
  <c r="AA302" i="20"/>
  <c r="AB302" i="20"/>
  <c r="AC302" i="20"/>
  <c r="AD302" i="20"/>
  <c r="AE302" i="20"/>
  <c r="J303" i="20"/>
  <c r="K303" i="20"/>
  <c r="L303" i="20"/>
  <c r="M303" i="20"/>
  <c r="N303" i="20"/>
  <c r="O303" i="20"/>
  <c r="P303" i="20"/>
  <c r="Q303" i="20"/>
  <c r="R303" i="20"/>
  <c r="S303" i="20"/>
  <c r="T303" i="20"/>
  <c r="U303" i="20"/>
  <c r="V303" i="20"/>
  <c r="W303" i="20"/>
  <c r="X303" i="20"/>
  <c r="Y303" i="20"/>
  <c r="Z303" i="20"/>
  <c r="AA303" i="20"/>
  <c r="AB303" i="20"/>
  <c r="AC303" i="20"/>
  <c r="AD303" i="20"/>
  <c r="AE303" i="20"/>
  <c r="J304" i="20"/>
  <c r="K304" i="20"/>
  <c r="L304" i="20"/>
  <c r="M304" i="20"/>
  <c r="N304" i="20"/>
  <c r="O304" i="20"/>
  <c r="P304" i="20"/>
  <c r="Q304" i="20"/>
  <c r="R304" i="20"/>
  <c r="S304" i="20"/>
  <c r="T304" i="20"/>
  <c r="U304" i="20"/>
  <c r="V304" i="20"/>
  <c r="W304" i="20"/>
  <c r="X304" i="20"/>
  <c r="Y304" i="20"/>
  <c r="Z304" i="20"/>
  <c r="AA304" i="20"/>
  <c r="AB304" i="20"/>
  <c r="AC304" i="20"/>
  <c r="AD304" i="20"/>
  <c r="AE304" i="20"/>
  <c r="J305" i="20"/>
  <c r="K305" i="20"/>
  <c r="L305" i="20"/>
  <c r="M305" i="20"/>
  <c r="N305" i="20"/>
  <c r="O305" i="20"/>
  <c r="P305" i="20"/>
  <c r="Q305" i="20"/>
  <c r="R305" i="20"/>
  <c r="S305" i="20"/>
  <c r="T305" i="20"/>
  <c r="U305" i="20"/>
  <c r="V305" i="20"/>
  <c r="W305" i="20"/>
  <c r="X305" i="20"/>
  <c r="Y305" i="20"/>
  <c r="Z305" i="20"/>
  <c r="AA305" i="20"/>
  <c r="AB305" i="20"/>
  <c r="AC305" i="20"/>
  <c r="AD305" i="20"/>
  <c r="AE305" i="20"/>
  <c r="J306" i="20"/>
  <c r="K306" i="20"/>
  <c r="L306" i="20"/>
  <c r="M306" i="20"/>
  <c r="N306" i="20"/>
  <c r="O306" i="20"/>
  <c r="P306" i="20"/>
  <c r="Q306" i="20"/>
  <c r="R306" i="20"/>
  <c r="S306" i="20"/>
  <c r="T306" i="20"/>
  <c r="U306" i="20"/>
  <c r="V306" i="20"/>
  <c r="W306" i="20"/>
  <c r="X306" i="20"/>
  <c r="Y306" i="20"/>
  <c r="Z306" i="20"/>
  <c r="AA306" i="20"/>
  <c r="AB306" i="20"/>
  <c r="AC306" i="20"/>
  <c r="AD306" i="20"/>
  <c r="AE306" i="20"/>
  <c r="J307" i="20"/>
  <c r="K307" i="20"/>
  <c r="L307" i="20"/>
  <c r="M307" i="20"/>
  <c r="N307" i="20"/>
  <c r="O307" i="20"/>
  <c r="P307" i="20"/>
  <c r="Q307" i="20"/>
  <c r="R307" i="20"/>
  <c r="S307" i="20"/>
  <c r="T307" i="20"/>
  <c r="U307" i="20"/>
  <c r="V307" i="20"/>
  <c r="W307" i="20"/>
  <c r="X307" i="20"/>
  <c r="Y307" i="20"/>
  <c r="Z307" i="20"/>
  <c r="AA307" i="20"/>
  <c r="AB307" i="20"/>
  <c r="AC307" i="20"/>
  <c r="AD307" i="20"/>
  <c r="AE307" i="20"/>
  <c r="J308" i="20"/>
  <c r="K308" i="20"/>
  <c r="L308" i="20"/>
  <c r="M308" i="20"/>
  <c r="N308" i="20"/>
  <c r="O308" i="20"/>
  <c r="P308" i="20"/>
  <c r="Q308" i="20"/>
  <c r="R308" i="20"/>
  <c r="S308" i="20"/>
  <c r="T308" i="20"/>
  <c r="U308" i="20"/>
  <c r="V308" i="20"/>
  <c r="W308" i="20"/>
  <c r="X308" i="20"/>
  <c r="Y308" i="20"/>
  <c r="Z308" i="20"/>
  <c r="AA308" i="20"/>
  <c r="AB308" i="20"/>
  <c r="AC308" i="20"/>
  <c r="AD308" i="20"/>
  <c r="AE308" i="20"/>
  <c r="J309" i="20"/>
  <c r="K309" i="20"/>
  <c r="L309" i="20"/>
  <c r="M309" i="20"/>
  <c r="N309" i="20"/>
  <c r="O309" i="20"/>
  <c r="P309" i="20"/>
  <c r="Q309" i="20"/>
  <c r="R309" i="20"/>
  <c r="S309" i="20"/>
  <c r="T309" i="20"/>
  <c r="U309" i="20"/>
  <c r="V309" i="20"/>
  <c r="W309" i="20"/>
  <c r="X309" i="20"/>
  <c r="Y309" i="20"/>
  <c r="Z309" i="20"/>
  <c r="AA309" i="20"/>
  <c r="AB309" i="20"/>
  <c r="AC309" i="20"/>
  <c r="AD309" i="20"/>
  <c r="AE309" i="20"/>
  <c r="J310" i="20"/>
  <c r="K310" i="20"/>
  <c r="L310" i="20"/>
  <c r="M310" i="20"/>
  <c r="N310" i="20"/>
  <c r="O310" i="20"/>
  <c r="P310" i="20"/>
  <c r="Q310" i="20"/>
  <c r="R310" i="20"/>
  <c r="S310" i="20"/>
  <c r="T310" i="20"/>
  <c r="U310" i="20"/>
  <c r="V310" i="20"/>
  <c r="W310" i="20"/>
  <c r="X310" i="20"/>
  <c r="Y310" i="20"/>
  <c r="Z310" i="20"/>
  <c r="AA310" i="20"/>
  <c r="AB310" i="20"/>
  <c r="AC310" i="20"/>
  <c r="AD310" i="20"/>
  <c r="AE310" i="20"/>
  <c r="J311" i="20"/>
  <c r="K311" i="20"/>
  <c r="L311" i="20"/>
  <c r="M311" i="20"/>
  <c r="N311" i="20"/>
  <c r="O311" i="20"/>
  <c r="P311" i="20"/>
  <c r="Q311" i="20"/>
  <c r="R311" i="20"/>
  <c r="S311" i="20"/>
  <c r="T311" i="20"/>
  <c r="U311" i="20"/>
  <c r="V311" i="20"/>
  <c r="W311" i="20"/>
  <c r="X311" i="20"/>
  <c r="Y311" i="20"/>
  <c r="Z311" i="20"/>
  <c r="AA311" i="20"/>
  <c r="AB311" i="20"/>
  <c r="AC311" i="20"/>
  <c r="AD311" i="20"/>
  <c r="AE311" i="20"/>
  <c r="J312" i="20"/>
  <c r="K312" i="20"/>
  <c r="L312" i="20"/>
  <c r="M312" i="20"/>
  <c r="N312" i="20"/>
  <c r="O312" i="20"/>
  <c r="P312" i="20"/>
  <c r="Q312" i="20"/>
  <c r="R312" i="20"/>
  <c r="S312" i="20"/>
  <c r="T312" i="20"/>
  <c r="U312" i="20"/>
  <c r="V312" i="20"/>
  <c r="W312" i="20"/>
  <c r="X312" i="20"/>
  <c r="Y312" i="20"/>
  <c r="Z312" i="20"/>
  <c r="AA312" i="20"/>
  <c r="AB312" i="20"/>
  <c r="AC312" i="20"/>
  <c r="AD312" i="20"/>
  <c r="AE312" i="20"/>
  <c r="J313" i="20"/>
  <c r="K313" i="20"/>
  <c r="L313" i="20"/>
  <c r="M313" i="20"/>
  <c r="N313" i="20"/>
  <c r="O313" i="20"/>
  <c r="P313" i="20"/>
  <c r="Q313" i="20"/>
  <c r="R313" i="20"/>
  <c r="S313" i="20"/>
  <c r="T313" i="20"/>
  <c r="U313" i="20"/>
  <c r="V313" i="20"/>
  <c r="W313" i="20"/>
  <c r="X313" i="20"/>
  <c r="Y313" i="20"/>
  <c r="Z313" i="20"/>
  <c r="AA313" i="20"/>
  <c r="AB313" i="20"/>
  <c r="AC313" i="20"/>
  <c r="AD313" i="20"/>
  <c r="AE313" i="20"/>
  <c r="J314" i="20"/>
  <c r="K314" i="20"/>
  <c r="L314" i="20"/>
  <c r="M314" i="20"/>
  <c r="N314" i="20"/>
  <c r="O314" i="20"/>
  <c r="P314" i="20"/>
  <c r="Q314" i="20"/>
  <c r="R314" i="20"/>
  <c r="S314" i="20"/>
  <c r="T314" i="20"/>
  <c r="U314" i="20"/>
  <c r="V314" i="20"/>
  <c r="W314" i="20"/>
  <c r="X314" i="20"/>
  <c r="Y314" i="20"/>
  <c r="Z314" i="20"/>
  <c r="AA314" i="20"/>
  <c r="AB314" i="20"/>
  <c r="AC314" i="20"/>
  <c r="AD314" i="20"/>
  <c r="AE314" i="20"/>
  <c r="J315" i="20"/>
  <c r="K315" i="20"/>
  <c r="L315" i="20"/>
  <c r="M315" i="20"/>
  <c r="N315" i="20"/>
  <c r="O315" i="20"/>
  <c r="P315" i="20"/>
  <c r="Q315" i="20"/>
  <c r="R315" i="20"/>
  <c r="S315" i="20"/>
  <c r="T315" i="20"/>
  <c r="U315" i="20"/>
  <c r="V315" i="20"/>
  <c r="W315" i="20"/>
  <c r="X315" i="20"/>
  <c r="Y315" i="20"/>
  <c r="Z315" i="20"/>
  <c r="AA315" i="20"/>
  <c r="AB315" i="20"/>
  <c r="AC315" i="20"/>
  <c r="AD315" i="20"/>
  <c r="AE315" i="20"/>
  <c r="J316" i="20"/>
  <c r="K316" i="20"/>
  <c r="L316" i="20"/>
  <c r="M316" i="20"/>
  <c r="N316" i="20"/>
  <c r="O316" i="20"/>
  <c r="P316" i="20"/>
  <c r="Q316" i="20"/>
  <c r="R316" i="20"/>
  <c r="S316" i="20"/>
  <c r="T316" i="20"/>
  <c r="U316" i="20"/>
  <c r="V316" i="20"/>
  <c r="W316" i="20"/>
  <c r="X316" i="20"/>
  <c r="Y316" i="20"/>
  <c r="Z316" i="20"/>
  <c r="AA316" i="20"/>
  <c r="AB316" i="20"/>
  <c r="AC316" i="20"/>
  <c r="AD316" i="20"/>
  <c r="AE316" i="20"/>
  <c r="J317" i="20"/>
  <c r="K317" i="20"/>
  <c r="L317" i="20"/>
  <c r="M317" i="20"/>
  <c r="N317" i="20"/>
  <c r="O317" i="20"/>
  <c r="P317" i="20"/>
  <c r="Q317" i="20"/>
  <c r="R317" i="20"/>
  <c r="S317" i="20"/>
  <c r="T317" i="20"/>
  <c r="U317" i="20"/>
  <c r="V317" i="20"/>
  <c r="W317" i="20"/>
  <c r="X317" i="20"/>
  <c r="Y317" i="20"/>
  <c r="Z317" i="20"/>
  <c r="AA317" i="20"/>
  <c r="AB317" i="20"/>
  <c r="AC317" i="20"/>
  <c r="AD317" i="20"/>
  <c r="AE317" i="20"/>
  <c r="J318" i="20"/>
  <c r="K318" i="20"/>
  <c r="L318" i="20"/>
  <c r="M318" i="20"/>
  <c r="N318" i="20"/>
  <c r="O318" i="20"/>
  <c r="P318" i="20"/>
  <c r="Q318" i="20"/>
  <c r="R318" i="20"/>
  <c r="S318" i="20"/>
  <c r="T318" i="20"/>
  <c r="U318" i="20"/>
  <c r="V318" i="20"/>
  <c r="W318" i="20"/>
  <c r="X318" i="20"/>
  <c r="Y318" i="20"/>
  <c r="Z318" i="20"/>
  <c r="AA318" i="20"/>
  <c r="AB318" i="20"/>
  <c r="AC318" i="20"/>
  <c r="AD318" i="20"/>
  <c r="AE318" i="20"/>
  <c r="J319" i="20"/>
  <c r="K319" i="20"/>
  <c r="L319" i="20"/>
  <c r="M319" i="20"/>
  <c r="N319" i="20"/>
  <c r="O319" i="20"/>
  <c r="P319" i="20"/>
  <c r="Q319" i="20"/>
  <c r="R319" i="20"/>
  <c r="S319" i="20"/>
  <c r="T319" i="20"/>
  <c r="U319" i="20"/>
  <c r="V319" i="20"/>
  <c r="W319" i="20"/>
  <c r="X319" i="20"/>
  <c r="Y319" i="20"/>
  <c r="Z319" i="20"/>
  <c r="AA319" i="20"/>
  <c r="AB319" i="20"/>
  <c r="AC319" i="20"/>
  <c r="AD319" i="20"/>
  <c r="AE319" i="20"/>
  <c r="J320" i="20"/>
  <c r="K320" i="20"/>
  <c r="L320" i="20"/>
  <c r="M320" i="20"/>
  <c r="N320" i="20"/>
  <c r="O320" i="20"/>
  <c r="P320" i="20"/>
  <c r="Q320" i="20"/>
  <c r="R320" i="20"/>
  <c r="S320" i="20"/>
  <c r="T320" i="20"/>
  <c r="U320" i="20"/>
  <c r="V320" i="20"/>
  <c r="W320" i="20"/>
  <c r="X320" i="20"/>
  <c r="Y320" i="20"/>
  <c r="Z320" i="20"/>
  <c r="AA320" i="20"/>
  <c r="AB320" i="20"/>
  <c r="AC320" i="20"/>
  <c r="AD320" i="20"/>
  <c r="AE320" i="20"/>
  <c r="J321" i="20"/>
  <c r="K321" i="20"/>
  <c r="L321" i="20"/>
  <c r="M321" i="20"/>
  <c r="N321" i="20"/>
  <c r="O321" i="20"/>
  <c r="P321" i="20"/>
  <c r="Q321" i="20"/>
  <c r="R321" i="20"/>
  <c r="S321" i="20"/>
  <c r="T321" i="20"/>
  <c r="U321" i="20"/>
  <c r="V321" i="20"/>
  <c r="W321" i="20"/>
  <c r="X321" i="20"/>
  <c r="Y321" i="20"/>
  <c r="Z321" i="20"/>
  <c r="AA321" i="20"/>
  <c r="AB321" i="20"/>
  <c r="AC321" i="20"/>
  <c r="AD321" i="20"/>
  <c r="AE321" i="20"/>
  <c r="J322" i="20"/>
  <c r="K322" i="20"/>
  <c r="L322" i="20"/>
  <c r="M322" i="20"/>
  <c r="N322" i="20"/>
  <c r="O322" i="20"/>
  <c r="P322" i="20"/>
  <c r="Q322" i="20"/>
  <c r="R322" i="20"/>
  <c r="S322" i="20"/>
  <c r="T322" i="20"/>
  <c r="U322" i="20"/>
  <c r="V322" i="20"/>
  <c r="W322" i="20"/>
  <c r="X322" i="20"/>
  <c r="Y322" i="20"/>
  <c r="Z322" i="20"/>
  <c r="AA322" i="20"/>
  <c r="AB322" i="20"/>
  <c r="AC322" i="20"/>
  <c r="AD322" i="20"/>
  <c r="AE322" i="20"/>
  <c r="J323" i="20"/>
  <c r="K323" i="20"/>
  <c r="L323" i="20"/>
  <c r="M323" i="20"/>
  <c r="N323" i="20"/>
  <c r="O323" i="20"/>
  <c r="P323" i="20"/>
  <c r="Q323" i="20"/>
  <c r="R323" i="20"/>
  <c r="S323" i="20"/>
  <c r="T323" i="20"/>
  <c r="U323" i="20"/>
  <c r="V323" i="20"/>
  <c r="W323" i="20"/>
  <c r="X323" i="20"/>
  <c r="Y323" i="20"/>
  <c r="Z323" i="20"/>
  <c r="AA323" i="20"/>
  <c r="AB323" i="20"/>
  <c r="AC323" i="20"/>
  <c r="AD323" i="20"/>
  <c r="AE323" i="20"/>
  <c r="J324" i="20"/>
  <c r="K324" i="20"/>
  <c r="L324" i="20"/>
  <c r="M324" i="20"/>
  <c r="N324" i="20"/>
  <c r="O324" i="20"/>
  <c r="P324" i="20"/>
  <c r="Q324" i="20"/>
  <c r="R324" i="20"/>
  <c r="S324" i="20"/>
  <c r="T324" i="20"/>
  <c r="U324" i="20"/>
  <c r="V324" i="20"/>
  <c r="W324" i="20"/>
  <c r="X324" i="20"/>
  <c r="Y324" i="20"/>
  <c r="Z324" i="20"/>
  <c r="AA324" i="20"/>
  <c r="AB324" i="20"/>
  <c r="AC324" i="20"/>
  <c r="AD324" i="20"/>
  <c r="AE324" i="20"/>
  <c r="J325" i="20"/>
  <c r="K325" i="20"/>
  <c r="L325" i="20"/>
  <c r="M325" i="20"/>
  <c r="N325" i="20"/>
  <c r="O325" i="20"/>
  <c r="P325" i="20"/>
  <c r="Q325" i="20"/>
  <c r="R325" i="20"/>
  <c r="S325" i="20"/>
  <c r="T325" i="20"/>
  <c r="U325" i="20"/>
  <c r="V325" i="20"/>
  <c r="W325" i="20"/>
  <c r="X325" i="20"/>
  <c r="Y325" i="20"/>
  <c r="Z325" i="20"/>
  <c r="AA325" i="20"/>
  <c r="AB325" i="20"/>
  <c r="AC325" i="20"/>
  <c r="AD325" i="20"/>
  <c r="AE325" i="20"/>
  <c r="J326" i="20"/>
  <c r="K326" i="20"/>
  <c r="L326" i="20"/>
  <c r="M326" i="20"/>
  <c r="N326" i="20"/>
  <c r="O326" i="20"/>
  <c r="P326" i="20"/>
  <c r="Q326" i="20"/>
  <c r="R326" i="20"/>
  <c r="S326" i="20"/>
  <c r="T326" i="20"/>
  <c r="U326" i="20"/>
  <c r="V326" i="20"/>
  <c r="W326" i="20"/>
  <c r="X326" i="20"/>
  <c r="Y326" i="20"/>
  <c r="Z326" i="20"/>
  <c r="AA326" i="20"/>
  <c r="AB326" i="20"/>
  <c r="AC326" i="20"/>
  <c r="AD326" i="20"/>
  <c r="AE326" i="20"/>
  <c r="J327" i="20"/>
  <c r="K327" i="20"/>
  <c r="L327" i="20"/>
  <c r="M327" i="20"/>
  <c r="N327" i="20"/>
  <c r="O327" i="20"/>
  <c r="P327" i="20"/>
  <c r="Q327" i="20"/>
  <c r="R327" i="20"/>
  <c r="S327" i="20"/>
  <c r="T327" i="20"/>
  <c r="U327" i="20"/>
  <c r="V327" i="20"/>
  <c r="W327" i="20"/>
  <c r="X327" i="20"/>
  <c r="Y327" i="20"/>
  <c r="Z327" i="20"/>
  <c r="AA327" i="20"/>
  <c r="AB327" i="20"/>
  <c r="AC327" i="20"/>
  <c r="AD327" i="20"/>
  <c r="AE327" i="20"/>
  <c r="J328" i="20"/>
  <c r="K328" i="20"/>
  <c r="L328" i="20"/>
  <c r="M328" i="20"/>
  <c r="N328" i="20"/>
  <c r="O328" i="20"/>
  <c r="P328" i="20"/>
  <c r="Q328" i="20"/>
  <c r="R328" i="20"/>
  <c r="S328" i="20"/>
  <c r="T328" i="20"/>
  <c r="U328" i="20"/>
  <c r="V328" i="20"/>
  <c r="W328" i="20"/>
  <c r="X328" i="20"/>
  <c r="Y328" i="20"/>
  <c r="Z328" i="20"/>
  <c r="AA328" i="20"/>
  <c r="AB328" i="20"/>
  <c r="AC328" i="20"/>
  <c r="AD328" i="20"/>
  <c r="AE328" i="20"/>
  <c r="J329" i="20"/>
  <c r="K329" i="20"/>
  <c r="L329" i="20"/>
  <c r="M329" i="20"/>
  <c r="N329" i="20"/>
  <c r="O329" i="20"/>
  <c r="P329" i="20"/>
  <c r="Q329" i="20"/>
  <c r="R329" i="20"/>
  <c r="S329" i="20"/>
  <c r="T329" i="20"/>
  <c r="U329" i="20"/>
  <c r="V329" i="20"/>
  <c r="W329" i="20"/>
  <c r="X329" i="20"/>
  <c r="Y329" i="20"/>
  <c r="Z329" i="20"/>
  <c r="AA329" i="20"/>
  <c r="AB329" i="20"/>
  <c r="AC329" i="20"/>
  <c r="AD329" i="20"/>
  <c r="AE329" i="20"/>
  <c r="J330" i="20"/>
  <c r="K330" i="20"/>
  <c r="L330" i="20"/>
  <c r="M330" i="20"/>
  <c r="N330" i="20"/>
  <c r="O330" i="20"/>
  <c r="P330" i="20"/>
  <c r="Q330" i="20"/>
  <c r="R330" i="20"/>
  <c r="S330" i="20"/>
  <c r="T330" i="20"/>
  <c r="U330" i="20"/>
  <c r="V330" i="20"/>
  <c r="W330" i="20"/>
  <c r="X330" i="20"/>
  <c r="Y330" i="20"/>
  <c r="Z330" i="20"/>
  <c r="AA330" i="20"/>
  <c r="AB330" i="20"/>
  <c r="AC330" i="20"/>
  <c r="AD330" i="20"/>
  <c r="AE330" i="20"/>
  <c r="J331" i="20"/>
  <c r="K331" i="20"/>
  <c r="L331" i="20"/>
  <c r="M331" i="20"/>
  <c r="N331" i="20"/>
  <c r="O331" i="20"/>
  <c r="P331" i="20"/>
  <c r="Q331" i="20"/>
  <c r="R331" i="20"/>
  <c r="S331" i="20"/>
  <c r="T331" i="20"/>
  <c r="U331" i="20"/>
  <c r="V331" i="20"/>
  <c r="W331" i="20"/>
  <c r="X331" i="20"/>
  <c r="Y331" i="20"/>
  <c r="Z331" i="20"/>
  <c r="AA331" i="20"/>
  <c r="AB331" i="20"/>
  <c r="AC331" i="20"/>
  <c r="AD331" i="20"/>
  <c r="AE331" i="20"/>
  <c r="J332" i="20"/>
  <c r="K332" i="20"/>
  <c r="L332" i="20"/>
  <c r="M332" i="20"/>
  <c r="N332" i="20"/>
  <c r="O332" i="20"/>
  <c r="P332" i="20"/>
  <c r="Q332" i="20"/>
  <c r="R332" i="20"/>
  <c r="S332" i="20"/>
  <c r="T332" i="20"/>
  <c r="U332" i="20"/>
  <c r="V332" i="20"/>
  <c r="W332" i="20"/>
  <c r="X332" i="20"/>
  <c r="Y332" i="20"/>
  <c r="Z332" i="20"/>
  <c r="AA332" i="20"/>
  <c r="AB332" i="20"/>
  <c r="AC332" i="20"/>
  <c r="AD332" i="20"/>
  <c r="AE332" i="20"/>
  <c r="J333" i="20"/>
  <c r="K333" i="20"/>
  <c r="L333" i="20"/>
  <c r="M333" i="20"/>
  <c r="N333" i="20"/>
  <c r="O333" i="20"/>
  <c r="P333" i="20"/>
  <c r="Q333" i="20"/>
  <c r="R333" i="20"/>
  <c r="S333" i="20"/>
  <c r="T333" i="20"/>
  <c r="U333" i="20"/>
  <c r="V333" i="20"/>
  <c r="W333" i="20"/>
  <c r="X333" i="20"/>
  <c r="Y333" i="20"/>
  <c r="Z333" i="20"/>
  <c r="AA333" i="20"/>
  <c r="AB333" i="20"/>
  <c r="AC333" i="20"/>
  <c r="AD333" i="20"/>
  <c r="AE333" i="20"/>
  <c r="J334" i="20"/>
  <c r="K334" i="20"/>
  <c r="L334" i="20"/>
  <c r="M334" i="20"/>
  <c r="N334" i="20"/>
  <c r="O334" i="20"/>
  <c r="P334" i="20"/>
  <c r="Q334" i="20"/>
  <c r="R334" i="20"/>
  <c r="S334" i="20"/>
  <c r="T334" i="20"/>
  <c r="U334" i="20"/>
  <c r="V334" i="20"/>
  <c r="W334" i="20"/>
  <c r="X334" i="20"/>
  <c r="Y334" i="20"/>
  <c r="Z334" i="20"/>
  <c r="AA334" i="20"/>
  <c r="AB334" i="20"/>
  <c r="AC334" i="20"/>
  <c r="AD334" i="20"/>
  <c r="AE334" i="20"/>
  <c r="J335" i="20"/>
  <c r="K335" i="20"/>
  <c r="L335" i="20"/>
  <c r="M335" i="20"/>
  <c r="N335" i="20"/>
  <c r="O335" i="20"/>
  <c r="P335" i="20"/>
  <c r="Q335" i="20"/>
  <c r="R335" i="20"/>
  <c r="S335" i="20"/>
  <c r="T335" i="20"/>
  <c r="U335" i="20"/>
  <c r="V335" i="20"/>
  <c r="W335" i="20"/>
  <c r="X335" i="20"/>
  <c r="Y335" i="20"/>
  <c r="Z335" i="20"/>
  <c r="AA335" i="20"/>
  <c r="AB335" i="20"/>
  <c r="AC335" i="20"/>
  <c r="AD335" i="20"/>
  <c r="AE335" i="20"/>
  <c r="J336" i="20"/>
  <c r="K336" i="20"/>
  <c r="L336" i="20"/>
  <c r="M336" i="20"/>
  <c r="N336" i="20"/>
  <c r="O336" i="20"/>
  <c r="P336" i="20"/>
  <c r="Q336" i="20"/>
  <c r="R336" i="20"/>
  <c r="S336" i="20"/>
  <c r="T336" i="20"/>
  <c r="U336" i="20"/>
  <c r="V336" i="20"/>
  <c r="W336" i="20"/>
  <c r="X336" i="20"/>
  <c r="Y336" i="20"/>
  <c r="Z336" i="20"/>
  <c r="AA336" i="20"/>
  <c r="AB336" i="20"/>
  <c r="AC336" i="20"/>
  <c r="AD336" i="20"/>
  <c r="AE336" i="20"/>
  <c r="J337" i="20"/>
  <c r="K337" i="20"/>
  <c r="L337" i="20"/>
  <c r="M337" i="20"/>
  <c r="N337" i="20"/>
  <c r="O337" i="20"/>
  <c r="P337" i="20"/>
  <c r="Q337" i="20"/>
  <c r="R337" i="20"/>
  <c r="S337" i="20"/>
  <c r="T337" i="20"/>
  <c r="U337" i="20"/>
  <c r="V337" i="20"/>
  <c r="W337" i="20"/>
  <c r="X337" i="20"/>
  <c r="Y337" i="20"/>
  <c r="Z337" i="20"/>
  <c r="AA337" i="20"/>
  <c r="AB337" i="20"/>
  <c r="AC337" i="20"/>
  <c r="AD337" i="20"/>
  <c r="AE337" i="20"/>
  <c r="J338" i="20"/>
  <c r="K338" i="20"/>
  <c r="L338" i="20"/>
  <c r="M338" i="20"/>
  <c r="N338" i="20"/>
  <c r="O338" i="20"/>
  <c r="P338" i="20"/>
  <c r="Q338" i="20"/>
  <c r="R338" i="20"/>
  <c r="S338" i="20"/>
  <c r="T338" i="20"/>
  <c r="U338" i="20"/>
  <c r="V338" i="20"/>
  <c r="W338" i="20"/>
  <c r="X338" i="20"/>
  <c r="Y338" i="20"/>
  <c r="Z338" i="20"/>
  <c r="AA338" i="20"/>
  <c r="AB338" i="20"/>
  <c r="AC338" i="20"/>
  <c r="AD338" i="20"/>
  <c r="AE338" i="20"/>
  <c r="J339" i="20"/>
  <c r="K339" i="20"/>
  <c r="L339" i="20"/>
  <c r="M339" i="20"/>
  <c r="N339" i="20"/>
  <c r="O339" i="20"/>
  <c r="P339" i="20"/>
  <c r="Q339" i="20"/>
  <c r="R339" i="20"/>
  <c r="S339" i="20"/>
  <c r="T339" i="20"/>
  <c r="U339" i="20"/>
  <c r="V339" i="20"/>
  <c r="W339" i="20"/>
  <c r="X339" i="20"/>
  <c r="Y339" i="20"/>
  <c r="Z339" i="20"/>
  <c r="AA339" i="20"/>
  <c r="AB339" i="20"/>
  <c r="AC339" i="20"/>
  <c r="AD339" i="20"/>
  <c r="AE339" i="20"/>
  <c r="J340" i="20"/>
  <c r="K340" i="20"/>
  <c r="L340" i="20"/>
  <c r="M340" i="20"/>
  <c r="N340" i="20"/>
  <c r="O340" i="20"/>
  <c r="P340" i="20"/>
  <c r="Q340" i="20"/>
  <c r="R340" i="20"/>
  <c r="S340" i="20"/>
  <c r="T340" i="20"/>
  <c r="U340" i="20"/>
  <c r="V340" i="20"/>
  <c r="W340" i="20"/>
  <c r="X340" i="20"/>
  <c r="Y340" i="20"/>
  <c r="Z340" i="20"/>
  <c r="AA340" i="20"/>
  <c r="AB340" i="20"/>
  <c r="AC340" i="20"/>
  <c r="AD340" i="20"/>
  <c r="AE340" i="20"/>
  <c r="J341" i="20"/>
  <c r="K341" i="20"/>
  <c r="L341" i="20"/>
  <c r="M341" i="20"/>
  <c r="N341" i="20"/>
  <c r="O341" i="20"/>
  <c r="P341" i="20"/>
  <c r="Q341" i="20"/>
  <c r="R341" i="20"/>
  <c r="S341" i="20"/>
  <c r="T341" i="20"/>
  <c r="U341" i="20"/>
  <c r="V341" i="20"/>
  <c r="W341" i="20"/>
  <c r="X341" i="20"/>
  <c r="Y341" i="20"/>
  <c r="Z341" i="20"/>
  <c r="AA341" i="20"/>
  <c r="AB341" i="20"/>
  <c r="AC341" i="20"/>
  <c r="AD341" i="20"/>
  <c r="AE341" i="20"/>
  <c r="J342" i="20"/>
  <c r="K342" i="20"/>
  <c r="L342" i="20"/>
  <c r="M342" i="20"/>
  <c r="N342" i="20"/>
  <c r="O342" i="20"/>
  <c r="P342" i="20"/>
  <c r="Q342" i="20"/>
  <c r="R342" i="20"/>
  <c r="S342" i="20"/>
  <c r="T342" i="20"/>
  <c r="U342" i="20"/>
  <c r="V342" i="20"/>
  <c r="W342" i="20"/>
  <c r="X342" i="20"/>
  <c r="Y342" i="20"/>
  <c r="Z342" i="20"/>
  <c r="AA342" i="20"/>
  <c r="AB342" i="20"/>
  <c r="AC342" i="20"/>
  <c r="AD342" i="20"/>
  <c r="AE342" i="20"/>
  <c r="J343" i="20"/>
  <c r="K343" i="20"/>
  <c r="L343" i="20"/>
  <c r="M343" i="20"/>
  <c r="N343" i="20"/>
  <c r="O343" i="20"/>
  <c r="P343" i="20"/>
  <c r="Q343" i="20"/>
  <c r="R343" i="20"/>
  <c r="S343" i="20"/>
  <c r="T343" i="20"/>
  <c r="U343" i="20"/>
  <c r="V343" i="20"/>
  <c r="W343" i="20"/>
  <c r="X343" i="20"/>
  <c r="Y343" i="20"/>
  <c r="Z343" i="20"/>
  <c r="AA343" i="20"/>
  <c r="AB343" i="20"/>
  <c r="AC343" i="20"/>
  <c r="AD343" i="20"/>
  <c r="AE343" i="20"/>
  <c r="J344" i="20"/>
  <c r="K344" i="20"/>
  <c r="L344" i="20"/>
  <c r="M344" i="20"/>
  <c r="N344" i="20"/>
  <c r="O344" i="20"/>
  <c r="P344" i="20"/>
  <c r="Q344" i="20"/>
  <c r="R344" i="20"/>
  <c r="S344" i="20"/>
  <c r="T344" i="20"/>
  <c r="U344" i="20"/>
  <c r="V344" i="20"/>
  <c r="W344" i="20"/>
  <c r="X344" i="20"/>
  <c r="Y344" i="20"/>
  <c r="Z344" i="20"/>
  <c r="AA344" i="20"/>
  <c r="AB344" i="20"/>
  <c r="AC344" i="20"/>
  <c r="AD344" i="20"/>
  <c r="AE344" i="20"/>
  <c r="J345" i="20"/>
  <c r="K345" i="20"/>
  <c r="L345" i="20"/>
  <c r="M345" i="20"/>
  <c r="N345" i="20"/>
  <c r="O345" i="20"/>
  <c r="P345" i="20"/>
  <c r="Q345" i="20"/>
  <c r="R345" i="20"/>
  <c r="S345" i="20"/>
  <c r="T345" i="20"/>
  <c r="U345" i="20"/>
  <c r="V345" i="20"/>
  <c r="W345" i="20"/>
  <c r="X345" i="20"/>
  <c r="Y345" i="20"/>
  <c r="Z345" i="20"/>
  <c r="AA345" i="20"/>
  <c r="AB345" i="20"/>
  <c r="AC345" i="20"/>
  <c r="AD345" i="20"/>
  <c r="AE345" i="20"/>
  <c r="J346" i="20"/>
  <c r="K346" i="20"/>
  <c r="L346" i="20"/>
  <c r="M346" i="20"/>
  <c r="N346" i="20"/>
  <c r="O346" i="20"/>
  <c r="P346" i="20"/>
  <c r="Q346" i="20"/>
  <c r="R346" i="20"/>
  <c r="S346" i="20"/>
  <c r="T346" i="20"/>
  <c r="U346" i="20"/>
  <c r="V346" i="20"/>
  <c r="W346" i="20"/>
  <c r="X346" i="20"/>
  <c r="Y346" i="20"/>
  <c r="Z346" i="20"/>
  <c r="AA346" i="20"/>
  <c r="AB346" i="20"/>
  <c r="AC346" i="20"/>
  <c r="AD346" i="20"/>
  <c r="AE346" i="20"/>
  <c r="J347" i="20"/>
  <c r="K347" i="20"/>
  <c r="L347" i="20"/>
  <c r="M347" i="20"/>
  <c r="N347" i="20"/>
  <c r="O347" i="20"/>
  <c r="P347" i="20"/>
  <c r="Q347" i="20"/>
  <c r="R347" i="20"/>
  <c r="S347" i="20"/>
  <c r="T347" i="20"/>
  <c r="U347" i="20"/>
  <c r="V347" i="20"/>
  <c r="W347" i="20"/>
  <c r="X347" i="20"/>
  <c r="Y347" i="20"/>
  <c r="Z347" i="20"/>
  <c r="AA347" i="20"/>
  <c r="AB347" i="20"/>
  <c r="AC347" i="20"/>
  <c r="AD347" i="20"/>
  <c r="AE347" i="20"/>
  <c r="J348" i="20"/>
  <c r="K348" i="20"/>
  <c r="L348" i="20"/>
  <c r="M348" i="20"/>
  <c r="N348" i="20"/>
  <c r="O348" i="20"/>
  <c r="P348" i="20"/>
  <c r="Q348" i="20"/>
  <c r="R348" i="20"/>
  <c r="S348" i="20"/>
  <c r="T348" i="20"/>
  <c r="U348" i="20"/>
  <c r="V348" i="20"/>
  <c r="W348" i="20"/>
  <c r="X348" i="20"/>
  <c r="Y348" i="20"/>
  <c r="Z348" i="20"/>
  <c r="AA348" i="20"/>
  <c r="AB348" i="20"/>
  <c r="AC348" i="20"/>
  <c r="AD348" i="20"/>
  <c r="AE348" i="20"/>
  <c r="J349" i="20"/>
  <c r="K349" i="20"/>
  <c r="L349" i="20"/>
  <c r="M349" i="20"/>
  <c r="N349" i="20"/>
  <c r="O349" i="20"/>
  <c r="P349" i="20"/>
  <c r="Q349" i="20"/>
  <c r="R349" i="20"/>
  <c r="S349" i="20"/>
  <c r="T349" i="20"/>
  <c r="U349" i="20"/>
  <c r="V349" i="20"/>
  <c r="W349" i="20"/>
  <c r="X349" i="20"/>
  <c r="Y349" i="20"/>
  <c r="Z349" i="20"/>
  <c r="AA349" i="20"/>
  <c r="AB349" i="20"/>
  <c r="AC349" i="20"/>
  <c r="AD349" i="20"/>
  <c r="AE349" i="20"/>
  <c r="J350" i="20"/>
  <c r="K350" i="20"/>
  <c r="L350" i="20"/>
  <c r="M350" i="20"/>
  <c r="N350" i="20"/>
  <c r="O350" i="20"/>
  <c r="P350" i="20"/>
  <c r="Q350" i="20"/>
  <c r="R350" i="20"/>
  <c r="S350" i="20"/>
  <c r="T350" i="20"/>
  <c r="U350" i="20"/>
  <c r="V350" i="20"/>
  <c r="W350" i="20"/>
  <c r="X350" i="20"/>
  <c r="Y350" i="20"/>
  <c r="Z350" i="20"/>
  <c r="AA350" i="20"/>
  <c r="AB350" i="20"/>
  <c r="AC350" i="20"/>
  <c r="AD350" i="20"/>
  <c r="AE350" i="20"/>
  <c r="J351" i="20"/>
  <c r="K351" i="20"/>
  <c r="L351" i="20"/>
  <c r="M351" i="20"/>
  <c r="N351" i="20"/>
  <c r="O351" i="20"/>
  <c r="P351" i="20"/>
  <c r="Q351" i="20"/>
  <c r="R351" i="20"/>
  <c r="S351" i="20"/>
  <c r="T351" i="20"/>
  <c r="U351" i="20"/>
  <c r="V351" i="20"/>
  <c r="W351" i="20"/>
  <c r="X351" i="20"/>
  <c r="Y351" i="20"/>
  <c r="Z351" i="20"/>
  <c r="AA351" i="20"/>
  <c r="AB351" i="20"/>
  <c r="AC351" i="20"/>
  <c r="AD351" i="20"/>
  <c r="AE351" i="20"/>
  <c r="J352" i="20"/>
  <c r="K352" i="20"/>
  <c r="L352" i="20"/>
  <c r="M352" i="20"/>
  <c r="N352" i="20"/>
  <c r="O352" i="20"/>
  <c r="P352" i="20"/>
  <c r="Q352" i="20"/>
  <c r="R352" i="20"/>
  <c r="S352" i="20"/>
  <c r="T352" i="20"/>
  <c r="U352" i="20"/>
  <c r="V352" i="20"/>
  <c r="W352" i="20"/>
  <c r="X352" i="20"/>
  <c r="Y352" i="20"/>
  <c r="Z352" i="20"/>
  <c r="AA352" i="20"/>
  <c r="AB352" i="20"/>
  <c r="AC352" i="20"/>
  <c r="AD352" i="20"/>
  <c r="AE352" i="20"/>
  <c r="J353" i="20"/>
  <c r="K353" i="20"/>
  <c r="L353" i="20"/>
  <c r="M353" i="20"/>
  <c r="N353" i="20"/>
  <c r="O353" i="20"/>
  <c r="P353" i="20"/>
  <c r="Q353" i="20"/>
  <c r="R353" i="20"/>
  <c r="S353" i="20"/>
  <c r="T353" i="20"/>
  <c r="U353" i="20"/>
  <c r="V353" i="20"/>
  <c r="W353" i="20"/>
  <c r="X353" i="20"/>
  <c r="Y353" i="20"/>
  <c r="Z353" i="20"/>
  <c r="AA353" i="20"/>
  <c r="AB353" i="20"/>
  <c r="AC353" i="20"/>
  <c r="AD353" i="20"/>
  <c r="AE353" i="20"/>
  <c r="J354" i="20"/>
  <c r="K354" i="20"/>
  <c r="L354" i="20"/>
  <c r="M354" i="20"/>
  <c r="N354" i="20"/>
  <c r="O354" i="20"/>
  <c r="P354" i="20"/>
  <c r="Q354" i="20"/>
  <c r="R354" i="20"/>
  <c r="S354" i="20"/>
  <c r="T354" i="20"/>
  <c r="U354" i="20"/>
  <c r="V354" i="20"/>
  <c r="W354" i="20"/>
  <c r="X354" i="20"/>
  <c r="Y354" i="20"/>
  <c r="Z354" i="20"/>
  <c r="AA354" i="20"/>
  <c r="AB354" i="20"/>
  <c r="AC354" i="20"/>
  <c r="AD354" i="20"/>
  <c r="AE354" i="20"/>
  <c r="J355" i="20"/>
  <c r="K355" i="20"/>
  <c r="L355" i="20"/>
  <c r="M355" i="20"/>
  <c r="N355" i="20"/>
  <c r="O355" i="20"/>
  <c r="P355" i="20"/>
  <c r="Q355" i="20"/>
  <c r="R355" i="20"/>
  <c r="S355" i="20"/>
  <c r="T355" i="20"/>
  <c r="U355" i="20"/>
  <c r="V355" i="20"/>
  <c r="W355" i="20"/>
  <c r="X355" i="20"/>
  <c r="Y355" i="20"/>
  <c r="Z355" i="20"/>
  <c r="AA355" i="20"/>
  <c r="AB355" i="20"/>
  <c r="AC355" i="20"/>
  <c r="AD355" i="20"/>
  <c r="AE355" i="20"/>
  <c r="J356" i="20"/>
  <c r="K356" i="20"/>
  <c r="L356" i="20"/>
  <c r="M356" i="20"/>
  <c r="N356" i="20"/>
  <c r="O356" i="20"/>
  <c r="P356" i="20"/>
  <c r="Q356" i="20"/>
  <c r="R356" i="20"/>
  <c r="S356" i="20"/>
  <c r="T356" i="20"/>
  <c r="U356" i="20"/>
  <c r="V356" i="20"/>
  <c r="W356" i="20"/>
  <c r="X356" i="20"/>
  <c r="Y356" i="20"/>
  <c r="Z356" i="20"/>
  <c r="AA356" i="20"/>
  <c r="AB356" i="20"/>
  <c r="AC356" i="20"/>
  <c r="AD356" i="20"/>
  <c r="AE356" i="20"/>
  <c r="J357" i="20"/>
  <c r="K357" i="20"/>
  <c r="L357" i="20"/>
  <c r="M357" i="20"/>
  <c r="N357" i="20"/>
  <c r="O357" i="20"/>
  <c r="P357" i="20"/>
  <c r="Q357" i="20"/>
  <c r="R357" i="20"/>
  <c r="S357" i="20"/>
  <c r="T357" i="20"/>
  <c r="U357" i="20"/>
  <c r="V357" i="20"/>
  <c r="W357" i="20"/>
  <c r="X357" i="20"/>
  <c r="Y357" i="20"/>
  <c r="Z357" i="20"/>
  <c r="AA357" i="20"/>
  <c r="AB357" i="20"/>
  <c r="AC357" i="20"/>
  <c r="AD357" i="20"/>
  <c r="AE357" i="20"/>
  <c r="J358" i="20"/>
  <c r="K358" i="20"/>
  <c r="L358" i="20"/>
  <c r="M358" i="20"/>
  <c r="N358" i="20"/>
  <c r="O358" i="20"/>
  <c r="P358" i="20"/>
  <c r="Q358" i="20"/>
  <c r="R358" i="20"/>
  <c r="S358" i="20"/>
  <c r="T358" i="20"/>
  <c r="U358" i="20"/>
  <c r="V358" i="20"/>
  <c r="W358" i="20"/>
  <c r="X358" i="20"/>
  <c r="Y358" i="20"/>
  <c r="Z358" i="20"/>
  <c r="AA358" i="20"/>
  <c r="AB358" i="20"/>
  <c r="AC358" i="20"/>
  <c r="AD358" i="20"/>
  <c r="AE358" i="20"/>
  <c r="J359" i="20"/>
  <c r="K359" i="20"/>
  <c r="L359" i="20"/>
  <c r="M359" i="20"/>
  <c r="N359" i="20"/>
  <c r="O359" i="20"/>
  <c r="P359" i="20"/>
  <c r="Q359" i="20"/>
  <c r="R359" i="20"/>
  <c r="S359" i="20"/>
  <c r="T359" i="20"/>
  <c r="U359" i="20"/>
  <c r="V359" i="20"/>
  <c r="W359" i="20"/>
  <c r="X359" i="20"/>
  <c r="Y359" i="20"/>
  <c r="Z359" i="20"/>
  <c r="AA359" i="20"/>
  <c r="AB359" i="20"/>
  <c r="AC359" i="20"/>
  <c r="AD359" i="20"/>
  <c r="AE359" i="20"/>
  <c r="J360" i="20"/>
  <c r="K360" i="20"/>
  <c r="L360" i="20"/>
  <c r="M360" i="20"/>
  <c r="N360" i="20"/>
  <c r="O360" i="20"/>
  <c r="P360" i="20"/>
  <c r="Q360" i="20"/>
  <c r="R360" i="20"/>
  <c r="S360" i="20"/>
  <c r="T360" i="20"/>
  <c r="U360" i="20"/>
  <c r="V360" i="20"/>
  <c r="W360" i="20"/>
  <c r="X360" i="20"/>
  <c r="Y360" i="20"/>
  <c r="Z360" i="20"/>
  <c r="AA360" i="20"/>
  <c r="AB360" i="20"/>
  <c r="AC360" i="20"/>
  <c r="AD360" i="20"/>
  <c r="AE360" i="20"/>
  <c r="J361" i="20"/>
  <c r="K361" i="20"/>
  <c r="L361" i="20"/>
  <c r="M361" i="20"/>
  <c r="N361" i="20"/>
  <c r="O361" i="20"/>
  <c r="P361" i="20"/>
  <c r="Q361" i="20"/>
  <c r="R361" i="20"/>
  <c r="S361" i="20"/>
  <c r="T361" i="20"/>
  <c r="U361" i="20"/>
  <c r="V361" i="20"/>
  <c r="W361" i="20"/>
  <c r="X361" i="20"/>
  <c r="Y361" i="20"/>
  <c r="Z361" i="20"/>
  <c r="AA361" i="20"/>
  <c r="AB361" i="20"/>
  <c r="AC361" i="20"/>
  <c r="AD361" i="20"/>
  <c r="AE361" i="20"/>
  <c r="J362" i="20"/>
  <c r="K362" i="20"/>
  <c r="L362" i="20"/>
  <c r="M362" i="20"/>
  <c r="N362" i="20"/>
  <c r="O362" i="20"/>
  <c r="P362" i="20"/>
  <c r="Q362" i="20"/>
  <c r="R362" i="20"/>
  <c r="S362" i="20"/>
  <c r="T362" i="20"/>
  <c r="U362" i="20"/>
  <c r="V362" i="20"/>
  <c r="W362" i="20"/>
  <c r="X362" i="20"/>
  <c r="Y362" i="20"/>
  <c r="Z362" i="20"/>
  <c r="AA362" i="20"/>
  <c r="AB362" i="20"/>
  <c r="AC362" i="20"/>
  <c r="AD362" i="20"/>
  <c r="AE362" i="20"/>
  <c r="J363" i="20"/>
  <c r="K363" i="20"/>
  <c r="L363" i="20"/>
  <c r="M363" i="20"/>
  <c r="N363" i="20"/>
  <c r="O363" i="20"/>
  <c r="P363" i="20"/>
  <c r="Q363" i="20"/>
  <c r="R363" i="20"/>
  <c r="S363" i="20"/>
  <c r="T363" i="20"/>
  <c r="U363" i="20"/>
  <c r="V363" i="20"/>
  <c r="W363" i="20"/>
  <c r="X363" i="20"/>
  <c r="Y363" i="20"/>
  <c r="Z363" i="20"/>
  <c r="AA363" i="20"/>
  <c r="AB363" i="20"/>
  <c r="AC363" i="20"/>
  <c r="AD363" i="20"/>
  <c r="AE363" i="20"/>
  <c r="J364" i="20"/>
  <c r="K364" i="20"/>
  <c r="L364" i="20"/>
  <c r="M364" i="20"/>
  <c r="N364" i="20"/>
  <c r="O364" i="20"/>
  <c r="P364" i="20"/>
  <c r="Q364" i="20"/>
  <c r="R364" i="20"/>
  <c r="S364" i="20"/>
  <c r="T364" i="20"/>
  <c r="U364" i="20"/>
  <c r="V364" i="20"/>
  <c r="W364" i="20"/>
  <c r="X364" i="20"/>
  <c r="Y364" i="20"/>
  <c r="Z364" i="20"/>
  <c r="AA364" i="20"/>
  <c r="AB364" i="20"/>
  <c r="AC364" i="20"/>
  <c r="AD364" i="20"/>
  <c r="AE364" i="20"/>
  <c r="J365" i="20"/>
  <c r="K365" i="20"/>
  <c r="L365" i="20"/>
  <c r="M365" i="20"/>
  <c r="N365" i="20"/>
  <c r="O365" i="20"/>
  <c r="P365" i="20"/>
  <c r="Q365" i="20"/>
  <c r="R365" i="20"/>
  <c r="S365" i="20"/>
  <c r="T365" i="20"/>
  <c r="U365" i="20"/>
  <c r="V365" i="20"/>
  <c r="W365" i="20"/>
  <c r="X365" i="20"/>
  <c r="Y365" i="20"/>
  <c r="Z365" i="20"/>
  <c r="AA365" i="20"/>
  <c r="AB365" i="20"/>
  <c r="AC365" i="20"/>
  <c r="AD365" i="20"/>
  <c r="AE365" i="20"/>
  <c r="J366" i="20"/>
  <c r="K366" i="20"/>
  <c r="L366" i="20"/>
  <c r="M366" i="20"/>
  <c r="N366" i="20"/>
  <c r="O366" i="20"/>
  <c r="P366" i="20"/>
  <c r="Q366" i="20"/>
  <c r="R366" i="20"/>
  <c r="S366" i="20"/>
  <c r="T366" i="20"/>
  <c r="U366" i="20"/>
  <c r="V366" i="20"/>
  <c r="W366" i="20"/>
  <c r="X366" i="20"/>
  <c r="Y366" i="20"/>
  <c r="Z366" i="20"/>
  <c r="AA366" i="20"/>
  <c r="AB366" i="20"/>
  <c r="AC366" i="20"/>
  <c r="AD366" i="20"/>
  <c r="AE366" i="20"/>
  <c r="J367" i="20"/>
  <c r="K367" i="20"/>
  <c r="L367" i="20"/>
  <c r="M367" i="20"/>
  <c r="N367" i="20"/>
  <c r="O367" i="20"/>
  <c r="P367" i="20"/>
  <c r="Q367" i="20"/>
  <c r="R367" i="20"/>
  <c r="S367" i="20"/>
  <c r="T367" i="20"/>
  <c r="U367" i="20"/>
  <c r="V367" i="20"/>
  <c r="W367" i="20"/>
  <c r="X367" i="20"/>
  <c r="Y367" i="20"/>
  <c r="Z367" i="20"/>
  <c r="AA367" i="20"/>
  <c r="AB367" i="20"/>
  <c r="AC367" i="20"/>
  <c r="AD367" i="20"/>
  <c r="AE367" i="20"/>
  <c r="J368" i="20"/>
  <c r="K368" i="20"/>
  <c r="L368" i="20"/>
  <c r="M368" i="20"/>
  <c r="N368" i="20"/>
  <c r="O368" i="20"/>
  <c r="P368" i="20"/>
  <c r="Q368" i="20"/>
  <c r="R368" i="20"/>
  <c r="S368" i="20"/>
  <c r="T368" i="20"/>
  <c r="U368" i="20"/>
  <c r="V368" i="20"/>
  <c r="W368" i="20"/>
  <c r="X368" i="20"/>
  <c r="Y368" i="20"/>
  <c r="Z368" i="20"/>
  <c r="AA368" i="20"/>
  <c r="AB368" i="20"/>
  <c r="AC368" i="20"/>
  <c r="AD368" i="20"/>
  <c r="AE368" i="20"/>
  <c r="J369" i="20"/>
  <c r="K369" i="20"/>
  <c r="L369" i="20"/>
  <c r="M369" i="20"/>
  <c r="N369" i="20"/>
  <c r="O369" i="20"/>
  <c r="P369" i="20"/>
  <c r="Q369" i="20"/>
  <c r="R369" i="20"/>
  <c r="S369" i="20"/>
  <c r="T369" i="20"/>
  <c r="U369" i="20"/>
  <c r="V369" i="20"/>
  <c r="W369" i="20"/>
  <c r="X369" i="20"/>
  <c r="Y369" i="20"/>
  <c r="Z369" i="20"/>
  <c r="AA369" i="20"/>
  <c r="AB369" i="20"/>
  <c r="AC369" i="20"/>
  <c r="AD369" i="20"/>
  <c r="AE369" i="20"/>
  <c r="J370" i="20"/>
  <c r="K370" i="20"/>
  <c r="L370" i="20"/>
  <c r="M370" i="20"/>
  <c r="N370" i="20"/>
  <c r="O370" i="20"/>
  <c r="P370" i="20"/>
  <c r="Q370" i="20"/>
  <c r="R370" i="20"/>
  <c r="S370" i="20"/>
  <c r="T370" i="20"/>
  <c r="U370" i="20"/>
  <c r="V370" i="20"/>
  <c r="W370" i="20"/>
  <c r="X370" i="20"/>
  <c r="Y370" i="20"/>
  <c r="Z370" i="20"/>
  <c r="AA370" i="20"/>
  <c r="AB370" i="20"/>
  <c r="AC370" i="20"/>
  <c r="AD370" i="20"/>
  <c r="AE370" i="20"/>
  <c r="J371" i="20"/>
  <c r="K371" i="20"/>
  <c r="L371" i="20"/>
  <c r="M371" i="20"/>
  <c r="N371" i="20"/>
  <c r="O371" i="20"/>
  <c r="P371" i="20"/>
  <c r="Q371" i="20"/>
  <c r="R371" i="20"/>
  <c r="S371" i="20"/>
  <c r="T371" i="20"/>
  <c r="U371" i="20"/>
  <c r="V371" i="20"/>
  <c r="W371" i="20"/>
  <c r="X371" i="20"/>
  <c r="Y371" i="20"/>
  <c r="Z371" i="20"/>
  <c r="AA371" i="20"/>
  <c r="AB371" i="20"/>
  <c r="AC371" i="20"/>
  <c r="AD371" i="20"/>
  <c r="AE371" i="20"/>
  <c r="J372" i="20"/>
  <c r="K372" i="20"/>
  <c r="L372" i="20"/>
  <c r="M372" i="20"/>
  <c r="N372" i="20"/>
  <c r="O372" i="20"/>
  <c r="P372" i="20"/>
  <c r="Q372" i="20"/>
  <c r="R372" i="20"/>
  <c r="S372" i="20"/>
  <c r="T372" i="20"/>
  <c r="U372" i="20"/>
  <c r="V372" i="20"/>
  <c r="W372" i="20"/>
  <c r="X372" i="20"/>
  <c r="Y372" i="20"/>
  <c r="Z372" i="20"/>
  <c r="AA372" i="20"/>
  <c r="AB372" i="20"/>
  <c r="AC372" i="20"/>
  <c r="AD372" i="20"/>
  <c r="AE372" i="20"/>
  <c r="J373" i="20"/>
  <c r="K373" i="20"/>
  <c r="L373" i="20"/>
  <c r="M373" i="20"/>
  <c r="N373" i="20"/>
  <c r="O373" i="20"/>
  <c r="P373" i="20"/>
  <c r="Q373" i="20"/>
  <c r="R373" i="20"/>
  <c r="S373" i="20"/>
  <c r="T373" i="20"/>
  <c r="U373" i="20"/>
  <c r="V373" i="20"/>
  <c r="W373" i="20"/>
  <c r="X373" i="20"/>
  <c r="Y373" i="20"/>
  <c r="Z373" i="20"/>
  <c r="AA373" i="20"/>
  <c r="AB373" i="20"/>
  <c r="AC373" i="20"/>
  <c r="AD373" i="20"/>
  <c r="AE373" i="20"/>
  <c r="J374" i="20"/>
  <c r="K374" i="20"/>
  <c r="L374" i="20"/>
  <c r="M374" i="20"/>
  <c r="N374" i="20"/>
  <c r="O374" i="20"/>
  <c r="P374" i="20"/>
  <c r="Q374" i="20"/>
  <c r="R374" i="20"/>
  <c r="S374" i="20"/>
  <c r="T374" i="20"/>
  <c r="U374" i="20"/>
  <c r="V374" i="20"/>
  <c r="W374" i="20"/>
  <c r="X374" i="20"/>
  <c r="Y374" i="20"/>
  <c r="Z374" i="20"/>
  <c r="AA374" i="20"/>
  <c r="AB374" i="20"/>
  <c r="AC374" i="20"/>
  <c r="AD374" i="20"/>
  <c r="AE374" i="20"/>
  <c r="J375" i="20"/>
  <c r="K375" i="20"/>
  <c r="L375" i="20"/>
  <c r="M375" i="20"/>
  <c r="N375" i="20"/>
  <c r="O375" i="20"/>
  <c r="P375" i="20"/>
  <c r="Q375" i="20"/>
  <c r="R375" i="20"/>
  <c r="S375" i="20"/>
  <c r="T375" i="20"/>
  <c r="U375" i="20"/>
  <c r="V375" i="20"/>
  <c r="W375" i="20"/>
  <c r="X375" i="20"/>
  <c r="Y375" i="20"/>
  <c r="Z375" i="20"/>
  <c r="AA375" i="20"/>
  <c r="AB375" i="20"/>
  <c r="AC375" i="20"/>
  <c r="AD375" i="20"/>
  <c r="AE375" i="20"/>
  <c r="J376" i="20"/>
  <c r="K376" i="20"/>
  <c r="L376" i="20"/>
  <c r="M376" i="20"/>
  <c r="N376" i="20"/>
  <c r="O376" i="20"/>
  <c r="P376" i="20"/>
  <c r="Q376" i="20"/>
  <c r="R376" i="20"/>
  <c r="S376" i="20"/>
  <c r="T376" i="20"/>
  <c r="U376" i="20"/>
  <c r="V376" i="20"/>
  <c r="W376" i="20"/>
  <c r="X376" i="20"/>
  <c r="Y376" i="20"/>
  <c r="Z376" i="20"/>
  <c r="AA376" i="20"/>
  <c r="AB376" i="20"/>
  <c r="AC376" i="20"/>
  <c r="AD376" i="20"/>
  <c r="AE376" i="20"/>
  <c r="J377" i="20"/>
  <c r="K377" i="20"/>
  <c r="L377" i="20"/>
  <c r="M377" i="20"/>
  <c r="N377" i="20"/>
  <c r="O377" i="20"/>
  <c r="P377" i="20"/>
  <c r="Q377" i="20"/>
  <c r="R377" i="20"/>
  <c r="S377" i="20"/>
  <c r="T377" i="20"/>
  <c r="U377" i="20"/>
  <c r="V377" i="20"/>
  <c r="W377" i="20"/>
  <c r="X377" i="20"/>
  <c r="Y377" i="20"/>
  <c r="Z377" i="20"/>
  <c r="AA377" i="20"/>
  <c r="AB377" i="20"/>
  <c r="AC377" i="20"/>
  <c r="AD377" i="20"/>
  <c r="AE377" i="20"/>
  <c r="J378" i="20"/>
  <c r="K378" i="20"/>
  <c r="L378" i="20"/>
  <c r="M378" i="20"/>
  <c r="N378" i="20"/>
  <c r="O378" i="20"/>
  <c r="P378" i="20"/>
  <c r="Q378" i="20"/>
  <c r="R378" i="20"/>
  <c r="S378" i="20"/>
  <c r="T378" i="20"/>
  <c r="U378" i="20"/>
  <c r="V378" i="20"/>
  <c r="W378" i="20"/>
  <c r="X378" i="20"/>
  <c r="Y378" i="20"/>
  <c r="Z378" i="20"/>
  <c r="AA378" i="20"/>
  <c r="AB378" i="20"/>
  <c r="AC378" i="20"/>
  <c r="AD378" i="20"/>
  <c r="AE378" i="20"/>
  <c r="J379" i="20"/>
  <c r="K379" i="20"/>
  <c r="L379" i="20"/>
  <c r="M379" i="20"/>
  <c r="N379" i="20"/>
  <c r="O379" i="20"/>
  <c r="P379" i="20"/>
  <c r="Q379" i="20"/>
  <c r="R379" i="20"/>
  <c r="S379" i="20"/>
  <c r="T379" i="20"/>
  <c r="U379" i="20"/>
  <c r="V379" i="20"/>
  <c r="W379" i="20"/>
  <c r="X379" i="20"/>
  <c r="Y379" i="20"/>
  <c r="Z379" i="20"/>
  <c r="AA379" i="20"/>
  <c r="AB379" i="20"/>
  <c r="AC379" i="20"/>
  <c r="AD379" i="20"/>
  <c r="AE379" i="20"/>
  <c r="J380" i="20"/>
  <c r="K380" i="20"/>
  <c r="L380" i="20"/>
  <c r="M380" i="20"/>
  <c r="N380" i="20"/>
  <c r="O380" i="20"/>
  <c r="P380" i="20"/>
  <c r="Q380" i="20"/>
  <c r="R380" i="20"/>
  <c r="S380" i="20"/>
  <c r="T380" i="20"/>
  <c r="U380" i="20"/>
  <c r="V380" i="20"/>
  <c r="W380" i="20"/>
  <c r="X380" i="20"/>
  <c r="Y380" i="20"/>
  <c r="Z380" i="20"/>
  <c r="AA380" i="20"/>
  <c r="AB380" i="20"/>
  <c r="AC380" i="20"/>
  <c r="AD380" i="20"/>
  <c r="AE380" i="20"/>
  <c r="J381" i="20"/>
  <c r="K381" i="20"/>
  <c r="L381" i="20"/>
  <c r="M381" i="20"/>
  <c r="N381" i="20"/>
  <c r="O381" i="20"/>
  <c r="P381" i="20"/>
  <c r="Q381" i="20"/>
  <c r="R381" i="20"/>
  <c r="S381" i="20"/>
  <c r="T381" i="20"/>
  <c r="U381" i="20"/>
  <c r="V381" i="20"/>
  <c r="W381" i="20"/>
  <c r="X381" i="20"/>
  <c r="Y381" i="20"/>
  <c r="Z381" i="20"/>
  <c r="AA381" i="20"/>
  <c r="AB381" i="20"/>
  <c r="AC381" i="20"/>
  <c r="AD381" i="20"/>
  <c r="AE381" i="20"/>
  <c r="J382" i="20"/>
  <c r="K382" i="20"/>
  <c r="L382" i="20"/>
  <c r="M382" i="20"/>
  <c r="N382" i="20"/>
  <c r="O382" i="20"/>
  <c r="P382" i="20"/>
  <c r="Q382" i="20"/>
  <c r="R382" i="20"/>
  <c r="S382" i="20"/>
  <c r="T382" i="20"/>
  <c r="U382" i="20"/>
  <c r="V382" i="20"/>
  <c r="W382" i="20"/>
  <c r="X382" i="20"/>
  <c r="Y382" i="20"/>
  <c r="Z382" i="20"/>
  <c r="AA382" i="20"/>
  <c r="AB382" i="20"/>
  <c r="AC382" i="20"/>
  <c r="AD382" i="20"/>
  <c r="AE382" i="20"/>
  <c r="J383" i="20"/>
  <c r="K383" i="20"/>
  <c r="L383" i="20"/>
  <c r="M383" i="20"/>
  <c r="N383" i="20"/>
  <c r="O383" i="20"/>
  <c r="P383" i="20"/>
  <c r="Q383" i="20"/>
  <c r="R383" i="20"/>
  <c r="S383" i="20"/>
  <c r="T383" i="20"/>
  <c r="U383" i="20"/>
  <c r="V383" i="20"/>
  <c r="W383" i="20"/>
  <c r="X383" i="20"/>
  <c r="Y383" i="20"/>
  <c r="Z383" i="20"/>
  <c r="AA383" i="20"/>
  <c r="AB383" i="20"/>
  <c r="AC383" i="20"/>
  <c r="AD383" i="20"/>
  <c r="AE383" i="20"/>
  <c r="J384" i="20"/>
  <c r="K384" i="20"/>
  <c r="L384" i="20"/>
  <c r="M384" i="20"/>
  <c r="N384" i="20"/>
  <c r="O384" i="20"/>
  <c r="P384" i="20"/>
  <c r="Q384" i="20"/>
  <c r="R384" i="20"/>
  <c r="S384" i="20"/>
  <c r="T384" i="20"/>
  <c r="U384" i="20"/>
  <c r="V384" i="20"/>
  <c r="W384" i="20"/>
  <c r="X384" i="20"/>
  <c r="Y384" i="20"/>
  <c r="Z384" i="20"/>
  <c r="AA384" i="20"/>
  <c r="AB384" i="20"/>
  <c r="AC384" i="20"/>
  <c r="AD384" i="20"/>
  <c r="AE384" i="20"/>
  <c r="J385" i="20"/>
  <c r="K385" i="20"/>
  <c r="L385" i="20"/>
  <c r="M385" i="20"/>
  <c r="N385" i="20"/>
  <c r="O385" i="20"/>
  <c r="P385" i="20"/>
  <c r="Q385" i="20"/>
  <c r="R385" i="20"/>
  <c r="S385" i="20"/>
  <c r="T385" i="20"/>
  <c r="U385" i="20"/>
  <c r="V385" i="20"/>
  <c r="W385" i="20"/>
  <c r="X385" i="20"/>
  <c r="Y385" i="20"/>
  <c r="Z385" i="20"/>
  <c r="AA385" i="20"/>
  <c r="AB385" i="20"/>
  <c r="AC385" i="20"/>
  <c r="AD385" i="20"/>
  <c r="AE385" i="20"/>
  <c r="J386" i="20"/>
  <c r="K386" i="20"/>
  <c r="L386" i="20"/>
  <c r="M386" i="20"/>
  <c r="N386" i="20"/>
  <c r="O386" i="20"/>
  <c r="P386" i="20"/>
  <c r="Q386" i="20"/>
  <c r="R386" i="20"/>
  <c r="S386" i="20"/>
  <c r="T386" i="20"/>
  <c r="U386" i="20"/>
  <c r="V386" i="20"/>
  <c r="W386" i="20"/>
  <c r="X386" i="20"/>
  <c r="Y386" i="20"/>
  <c r="Z386" i="20"/>
  <c r="AA386" i="20"/>
  <c r="AB386" i="20"/>
  <c r="AC386" i="20"/>
  <c r="AD386" i="20"/>
  <c r="AE386" i="20"/>
  <c r="J387" i="20"/>
  <c r="K387" i="20"/>
  <c r="L387" i="20"/>
  <c r="M387" i="20"/>
  <c r="N387" i="20"/>
  <c r="O387" i="20"/>
  <c r="P387" i="20"/>
  <c r="Q387" i="20"/>
  <c r="R387" i="20"/>
  <c r="S387" i="20"/>
  <c r="T387" i="20"/>
  <c r="U387" i="20"/>
  <c r="V387" i="20"/>
  <c r="W387" i="20"/>
  <c r="X387" i="20"/>
  <c r="Y387" i="20"/>
  <c r="Z387" i="20"/>
  <c r="AA387" i="20"/>
  <c r="AB387" i="20"/>
  <c r="AC387" i="20"/>
  <c r="AD387" i="20"/>
  <c r="AE387" i="20"/>
  <c r="J388" i="20"/>
  <c r="K388" i="20"/>
  <c r="L388" i="20"/>
  <c r="M388" i="20"/>
  <c r="N388" i="20"/>
  <c r="O388" i="20"/>
  <c r="P388" i="20"/>
  <c r="Q388" i="20"/>
  <c r="R388" i="20"/>
  <c r="S388" i="20"/>
  <c r="T388" i="20"/>
  <c r="U388" i="20"/>
  <c r="V388" i="20"/>
  <c r="W388" i="20"/>
  <c r="X388" i="20"/>
  <c r="Y388" i="20"/>
  <c r="Z388" i="20"/>
  <c r="AA388" i="20"/>
  <c r="AB388" i="20"/>
  <c r="AC388" i="20"/>
  <c r="AD388" i="20"/>
  <c r="AE388" i="20"/>
  <c r="J389" i="20"/>
  <c r="K389" i="20"/>
  <c r="L389" i="20"/>
  <c r="M389" i="20"/>
  <c r="N389" i="20"/>
  <c r="O389" i="20"/>
  <c r="P389" i="20"/>
  <c r="Q389" i="20"/>
  <c r="R389" i="20"/>
  <c r="S389" i="20"/>
  <c r="T389" i="20"/>
  <c r="U389" i="20"/>
  <c r="V389" i="20"/>
  <c r="W389" i="20"/>
  <c r="X389" i="20"/>
  <c r="Y389" i="20"/>
  <c r="Z389" i="20"/>
  <c r="AA389" i="20"/>
  <c r="AB389" i="20"/>
  <c r="AC389" i="20"/>
  <c r="AD389" i="20"/>
  <c r="AE389" i="20"/>
  <c r="J390" i="20"/>
  <c r="K390" i="20"/>
  <c r="L390" i="20"/>
  <c r="M390" i="20"/>
  <c r="N390" i="20"/>
  <c r="O390" i="20"/>
  <c r="P390" i="20"/>
  <c r="Q390" i="20"/>
  <c r="R390" i="20"/>
  <c r="S390" i="20"/>
  <c r="T390" i="20"/>
  <c r="U390" i="20"/>
  <c r="V390" i="20"/>
  <c r="W390" i="20"/>
  <c r="X390" i="20"/>
  <c r="Y390" i="20"/>
  <c r="Z390" i="20"/>
  <c r="AA390" i="20"/>
  <c r="AB390" i="20"/>
  <c r="AC390" i="20"/>
  <c r="AD390" i="20"/>
  <c r="AE390" i="20"/>
  <c r="J391" i="20"/>
  <c r="K391" i="20"/>
  <c r="L391" i="20"/>
  <c r="M391" i="20"/>
  <c r="N391" i="20"/>
  <c r="O391" i="20"/>
  <c r="P391" i="20"/>
  <c r="Q391" i="20"/>
  <c r="R391" i="20"/>
  <c r="S391" i="20"/>
  <c r="T391" i="20"/>
  <c r="U391" i="20"/>
  <c r="V391" i="20"/>
  <c r="W391" i="20"/>
  <c r="X391" i="20"/>
  <c r="Y391" i="20"/>
  <c r="Z391" i="20"/>
  <c r="AA391" i="20"/>
  <c r="AB391" i="20"/>
  <c r="AC391" i="20"/>
  <c r="AD391" i="20"/>
  <c r="AE391" i="20"/>
  <c r="J392" i="20"/>
  <c r="K392" i="20"/>
  <c r="L392" i="20"/>
  <c r="M392" i="20"/>
  <c r="N392" i="20"/>
  <c r="O392" i="20"/>
  <c r="P392" i="20"/>
  <c r="Q392" i="20"/>
  <c r="R392" i="20"/>
  <c r="S392" i="20"/>
  <c r="T392" i="20"/>
  <c r="U392" i="20"/>
  <c r="V392" i="20"/>
  <c r="W392" i="20"/>
  <c r="X392" i="20"/>
  <c r="Y392" i="20"/>
  <c r="Z392" i="20"/>
  <c r="AA392" i="20"/>
  <c r="AB392" i="20"/>
  <c r="AC392" i="20"/>
  <c r="AD392" i="20"/>
  <c r="AE392" i="20"/>
  <c r="J393" i="20"/>
  <c r="K393" i="20"/>
  <c r="L393" i="20"/>
  <c r="M393" i="20"/>
  <c r="N393" i="20"/>
  <c r="O393" i="20"/>
  <c r="P393" i="20"/>
  <c r="Q393" i="20"/>
  <c r="R393" i="20"/>
  <c r="S393" i="20"/>
  <c r="T393" i="20"/>
  <c r="U393" i="20"/>
  <c r="V393" i="20"/>
  <c r="W393" i="20"/>
  <c r="X393" i="20"/>
  <c r="Y393" i="20"/>
  <c r="Z393" i="20"/>
  <c r="AA393" i="20"/>
  <c r="AB393" i="20"/>
  <c r="AC393" i="20"/>
  <c r="AD393" i="20"/>
  <c r="AE393" i="20"/>
  <c r="J394" i="20"/>
  <c r="K394" i="20"/>
  <c r="L394" i="20"/>
  <c r="M394" i="20"/>
  <c r="N394" i="20"/>
  <c r="O394" i="20"/>
  <c r="P394" i="20"/>
  <c r="Q394" i="20"/>
  <c r="R394" i="20"/>
  <c r="S394" i="20"/>
  <c r="T394" i="20"/>
  <c r="U394" i="20"/>
  <c r="V394" i="20"/>
  <c r="W394" i="20"/>
  <c r="X394" i="20"/>
  <c r="Y394" i="20"/>
  <c r="Z394" i="20"/>
  <c r="AA394" i="20"/>
  <c r="AB394" i="20"/>
  <c r="AC394" i="20"/>
  <c r="AD394" i="20"/>
  <c r="AE394" i="20"/>
  <c r="J395" i="20"/>
  <c r="K395" i="20"/>
  <c r="L395" i="20"/>
  <c r="M395" i="20"/>
  <c r="N395" i="20"/>
  <c r="O395" i="20"/>
  <c r="P395" i="20"/>
  <c r="Q395" i="20"/>
  <c r="R395" i="20"/>
  <c r="S395" i="20"/>
  <c r="T395" i="20"/>
  <c r="U395" i="20"/>
  <c r="V395" i="20"/>
  <c r="W395" i="20"/>
  <c r="X395" i="20"/>
  <c r="Y395" i="20"/>
  <c r="Z395" i="20"/>
  <c r="AA395" i="20"/>
  <c r="AB395" i="20"/>
  <c r="AC395" i="20"/>
  <c r="AD395" i="20"/>
  <c r="AE395" i="20"/>
  <c r="J396" i="20"/>
  <c r="K396" i="20"/>
  <c r="L396" i="20"/>
  <c r="M396" i="20"/>
  <c r="N396" i="20"/>
  <c r="O396" i="20"/>
  <c r="P396" i="20"/>
  <c r="Q396" i="20"/>
  <c r="R396" i="20"/>
  <c r="S396" i="20"/>
  <c r="T396" i="20"/>
  <c r="U396" i="20"/>
  <c r="V396" i="20"/>
  <c r="W396" i="20"/>
  <c r="X396" i="20"/>
  <c r="Y396" i="20"/>
  <c r="Z396" i="20"/>
  <c r="AA396" i="20"/>
  <c r="AB396" i="20"/>
  <c r="AC396" i="20"/>
  <c r="AD396" i="20"/>
  <c r="AE396" i="20"/>
  <c r="J397" i="20"/>
  <c r="K397" i="20"/>
  <c r="L397" i="20"/>
  <c r="M397" i="20"/>
  <c r="N397" i="20"/>
  <c r="O397" i="20"/>
  <c r="P397" i="20"/>
  <c r="Q397" i="20"/>
  <c r="R397" i="20"/>
  <c r="S397" i="20"/>
  <c r="T397" i="20"/>
  <c r="U397" i="20"/>
  <c r="V397" i="20"/>
  <c r="W397" i="20"/>
  <c r="X397" i="20"/>
  <c r="Y397" i="20"/>
  <c r="Z397" i="20"/>
  <c r="AA397" i="20"/>
  <c r="AB397" i="20"/>
  <c r="AC397" i="20"/>
  <c r="AD397" i="20"/>
  <c r="AE397" i="20"/>
  <c r="J398" i="20"/>
  <c r="K398" i="20"/>
  <c r="L398" i="20"/>
  <c r="M398" i="20"/>
  <c r="N398" i="20"/>
  <c r="O398" i="20"/>
  <c r="P398" i="20"/>
  <c r="Q398" i="20"/>
  <c r="R398" i="20"/>
  <c r="S398" i="20"/>
  <c r="T398" i="20"/>
  <c r="U398" i="20"/>
  <c r="V398" i="20"/>
  <c r="W398" i="20"/>
  <c r="X398" i="20"/>
  <c r="Y398" i="20"/>
  <c r="Z398" i="20"/>
  <c r="AA398" i="20"/>
  <c r="AB398" i="20"/>
  <c r="AC398" i="20"/>
  <c r="AD398" i="20"/>
  <c r="AE398" i="20"/>
  <c r="J399" i="20"/>
  <c r="K399" i="20"/>
  <c r="L399" i="20"/>
  <c r="M399" i="20"/>
  <c r="N399" i="20"/>
  <c r="O399" i="20"/>
  <c r="P399" i="20"/>
  <c r="Q399" i="20"/>
  <c r="R399" i="20"/>
  <c r="S399" i="20"/>
  <c r="T399" i="20"/>
  <c r="U399" i="20"/>
  <c r="V399" i="20"/>
  <c r="W399" i="20"/>
  <c r="X399" i="20"/>
  <c r="Y399" i="20"/>
  <c r="Z399" i="20"/>
  <c r="AA399" i="20"/>
  <c r="AB399" i="20"/>
  <c r="AC399" i="20"/>
  <c r="AD399" i="20"/>
  <c r="AE399" i="20"/>
  <c r="J400" i="20"/>
  <c r="K400" i="20"/>
  <c r="L400" i="20"/>
  <c r="M400" i="20"/>
  <c r="N400" i="20"/>
  <c r="O400" i="20"/>
  <c r="P400" i="20"/>
  <c r="Q400" i="20"/>
  <c r="R400" i="20"/>
  <c r="S400" i="20"/>
  <c r="T400" i="20"/>
  <c r="U400" i="20"/>
  <c r="V400" i="20"/>
  <c r="W400" i="20"/>
  <c r="X400" i="20"/>
  <c r="Y400" i="20"/>
  <c r="Z400" i="20"/>
  <c r="AA400" i="20"/>
  <c r="AB400" i="20"/>
  <c r="AC400" i="20"/>
  <c r="AD400" i="20"/>
  <c r="AE400" i="20"/>
  <c r="J401" i="20"/>
  <c r="K401" i="20"/>
  <c r="L401" i="20"/>
  <c r="M401" i="20"/>
  <c r="N401" i="20"/>
  <c r="O401" i="20"/>
  <c r="P401" i="20"/>
  <c r="Q401" i="20"/>
  <c r="R401" i="20"/>
  <c r="S401" i="20"/>
  <c r="T401" i="20"/>
  <c r="U401" i="20"/>
  <c r="V401" i="20"/>
  <c r="W401" i="20"/>
  <c r="X401" i="20"/>
  <c r="Y401" i="20"/>
  <c r="Z401" i="20"/>
  <c r="AA401" i="20"/>
  <c r="AB401" i="20"/>
  <c r="AC401" i="20"/>
  <c r="AD401" i="20"/>
  <c r="AE401" i="20"/>
  <c r="J402" i="20"/>
  <c r="K402" i="20"/>
  <c r="L402" i="20"/>
  <c r="M402" i="20"/>
  <c r="N402" i="20"/>
  <c r="O402" i="20"/>
  <c r="P402" i="20"/>
  <c r="Q402" i="20"/>
  <c r="R402" i="20"/>
  <c r="S402" i="20"/>
  <c r="T402" i="20"/>
  <c r="U402" i="20"/>
  <c r="V402" i="20"/>
  <c r="W402" i="20"/>
  <c r="X402" i="20"/>
  <c r="Y402" i="20"/>
  <c r="Z402" i="20"/>
  <c r="AA402" i="20"/>
  <c r="AB402" i="20"/>
  <c r="AC402" i="20"/>
  <c r="AD402" i="20"/>
  <c r="AE402" i="20"/>
  <c r="J403" i="20"/>
  <c r="K403" i="20"/>
  <c r="L403" i="20"/>
  <c r="M403" i="20"/>
  <c r="N403" i="20"/>
  <c r="O403" i="20"/>
  <c r="P403" i="20"/>
  <c r="Q403" i="20"/>
  <c r="R403" i="20"/>
  <c r="S403" i="20"/>
  <c r="T403" i="20"/>
  <c r="U403" i="20"/>
  <c r="V403" i="20"/>
  <c r="W403" i="20"/>
  <c r="X403" i="20"/>
  <c r="Y403" i="20"/>
  <c r="Z403" i="20"/>
  <c r="AA403" i="20"/>
  <c r="AB403" i="20"/>
  <c r="AC403" i="20"/>
  <c r="AD403" i="20"/>
  <c r="AE403" i="20"/>
  <c r="J404" i="20"/>
  <c r="K404" i="20"/>
  <c r="L404" i="20"/>
  <c r="M404" i="20"/>
  <c r="N404" i="20"/>
  <c r="O404" i="20"/>
  <c r="P404" i="20"/>
  <c r="Q404" i="20"/>
  <c r="R404" i="20"/>
  <c r="S404" i="20"/>
  <c r="T404" i="20"/>
  <c r="U404" i="20"/>
  <c r="V404" i="20"/>
  <c r="W404" i="20"/>
  <c r="X404" i="20"/>
  <c r="Y404" i="20"/>
  <c r="Z404" i="20"/>
  <c r="AA404" i="20"/>
  <c r="AB404" i="20"/>
  <c r="AC404" i="20"/>
  <c r="AD404" i="20"/>
  <c r="AE404" i="20"/>
  <c r="J405" i="20"/>
  <c r="K405" i="20"/>
  <c r="L405" i="20"/>
  <c r="M405" i="20"/>
  <c r="N405" i="20"/>
  <c r="O405" i="20"/>
  <c r="P405" i="20"/>
  <c r="Q405" i="20"/>
  <c r="R405" i="20"/>
  <c r="S405" i="20"/>
  <c r="T405" i="20"/>
  <c r="U405" i="20"/>
  <c r="V405" i="20"/>
  <c r="W405" i="20"/>
  <c r="X405" i="20"/>
  <c r="Y405" i="20"/>
  <c r="Z405" i="20"/>
  <c r="AA405" i="20"/>
  <c r="AB405" i="20"/>
  <c r="AC405" i="20"/>
  <c r="AD405" i="20"/>
  <c r="AE405" i="20"/>
  <c r="J406" i="20"/>
  <c r="K406" i="20"/>
  <c r="L406" i="20"/>
  <c r="M406" i="20"/>
  <c r="N406" i="20"/>
  <c r="O406" i="20"/>
  <c r="P406" i="20"/>
  <c r="Q406" i="20"/>
  <c r="R406" i="20"/>
  <c r="S406" i="20"/>
  <c r="T406" i="20"/>
  <c r="U406" i="20"/>
  <c r="V406" i="20"/>
  <c r="W406" i="20"/>
  <c r="X406" i="20"/>
  <c r="Y406" i="20"/>
  <c r="Z406" i="20"/>
  <c r="AA406" i="20"/>
  <c r="AB406" i="20"/>
  <c r="AC406" i="20"/>
  <c r="AD406" i="20"/>
  <c r="AE406" i="20"/>
  <c r="J407" i="20"/>
  <c r="K407" i="20"/>
  <c r="L407" i="20"/>
  <c r="M407" i="20"/>
  <c r="N407" i="20"/>
  <c r="O407" i="20"/>
  <c r="P407" i="20"/>
  <c r="Q407" i="20"/>
  <c r="R407" i="20"/>
  <c r="S407" i="20"/>
  <c r="T407" i="20"/>
  <c r="U407" i="20"/>
  <c r="V407" i="20"/>
  <c r="W407" i="20"/>
  <c r="X407" i="20"/>
  <c r="Y407" i="20"/>
  <c r="Z407" i="20"/>
  <c r="AA407" i="20"/>
  <c r="AB407" i="20"/>
  <c r="AC407" i="20"/>
  <c r="AD407" i="20"/>
  <c r="AE407" i="20"/>
  <c r="J408" i="20"/>
  <c r="K408" i="20"/>
  <c r="L408" i="20"/>
  <c r="M408" i="20"/>
  <c r="N408" i="20"/>
  <c r="O408" i="20"/>
  <c r="P408" i="20"/>
  <c r="Q408" i="20"/>
  <c r="R408" i="20"/>
  <c r="S408" i="20"/>
  <c r="T408" i="20"/>
  <c r="U408" i="20"/>
  <c r="V408" i="20"/>
  <c r="W408" i="20"/>
  <c r="X408" i="20"/>
  <c r="Y408" i="20"/>
  <c r="Z408" i="20"/>
  <c r="AA408" i="20"/>
  <c r="AB408" i="20"/>
  <c r="AC408" i="20"/>
  <c r="AD408" i="20"/>
  <c r="AE408" i="20"/>
  <c r="J409" i="20"/>
  <c r="K409" i="20"/>
  <c r="L409" i="20"/>
  <c r="M409" i="20"/>
  <c r="N409" i="20"/>
  <c r="O409" i="20"/>
  <c r="P409" i="20"/>
  <c r="Q409" i="20"/>
  <c r="R409" i="20"/>
  <c r="S409" i="20"/>
  <c r="T409" i="20"/>
  <c r="U409" i="20"/>
  <c r="V409" i="20"/>
  <c r="W409" i="20"/>
  <c r="X409" i="20"/>
  <c r="Y409" i="20"/>
  <c r="Z409" i="20"/>
  <c r="AA409" i="20"/>
  <c r="AB409" i="20"/>
  <c r="AC409" i="20"/>
  <c r="AD409" i="20"/>
  <c r="AE409" i="20"/>
  <c r="J410" i="20"/>
  <c r="K410" i="20"/>
  <c r="L410" i="20"/>
  <c r="M410" i="20"/>
  <c r="N410" i="20"/>
  <c r="O410" i="20"/>
  <c r="P410" i="20"/>
  <c r="Q410" i="20"/>
  <c r="R410" i="20"/>
  <c r="S410" i="20"/>
  <c r="T410" i="20"/>
  <c r="U410" i="20"/>
  <c r="V410" i="20"/>
  <c r="W410" i="20"/>
  <c r="X410" i="20"/>
  <c r="Y410" i="20"/>
  <c r="Z410" i="20"/>
  <c r="AA410" i="20"/>
  <c r="AB410" i="20"/>
  <c r="AC410" i="20"/>
  <c r="AD410" i="20"/>
  <c r="AE410" i="20"/>
  <c r="J411" i="20"/>
  <c r="K411" i="20"/>
  <c r="L411" i="20"/>
  <c r="M411" i="20"/>
  <c r="N411" i="20"/>
  <c r="O411" i="20"/>
  <c r="P411" i="20"/>
  <c r="Q411" i="20"/>
  <c r="R411" i="20"/>
  <c r="S411" i="20"/>
  <c r="T411" i="20"/>
  <c r="U411" i="20"/>
  <c r="V411" i="20"/>
  <c r="W411" i="20"/>
  <c r="X411" i="20"/>
  <c r="Y411" i="20"/>
  <c r="Z411" i="20"/>
  <c r="AA411" i="20"/>
  <c r="AB411" i="20"/>
  <c r="AC411" i="20"/>
  <c r="AD411" i="20"/>
  <c r="AE411" i="20"/>
  <c r="J412" i="20"/>
  <c r="K412" i="20"/>
  <c r="L412" i="20"/>
  <c r="M412" i="20"/>
  <c r="N412" i="20"/>
  <c r="O412" i="20"/>
  <c r="P412" i="20"/>
  <c r="Q412" i="20"/>
  <c r="R412" i="20"/>
  <c r="S412" i="20"/>
  <c r="T412" i="20"/>
  <c r="U412" i="20"/>
  <c r="V412" i="20"/>
  <c r="W412" i="20"/>
  <c r="X412" i="20"/>
  <c r="Y412" i="20"/>
  <c r="Z412" i="20"/>
  <c r="AA412" i="20"/>
  <c r="AB412" i="20"/>
  <c r="AC412" i="20"/>
  <c r="AD412" i="20"/>
  <c r="AE412" i="20"/>
  <c r="J413" i="20"/>
  <c r="K413" i="20"/>
  <c r="L413" i="20"/>
  <c r="M413" i="20"/>
  <c r="N413" i="20"/>
  <c r="O413" i="20"/>
  <c r="P413" i="20"/>
  <c r="Q413" i="20"/>
  <c r="R413" i="20"/>
  <c r="S413" i="20"/>
  <c r="T413" i="20"/>
  <c r="U413" i="20"/>
  <c r="V413" i="20"/>
  <c r="W413" i="20"/>
  <c r="X413" i="20"/>
  <c r="Y413" i="20"/>
  <c r="Z413" i="20"/>
  <c r="AA413" i="20"/>
  <c r="AB413" i="20"/>
  <c r="AC413" i="20"/>
  <c r="AD413" i="20"/>
  <c r="AE413" i="20"/>
  <c r="J414" i="20"/>
  <c r="K414" i="20"/>
  <c r="L414" i="20"/>
  <c r="M414" i="20"/>
  <c r="N414" i="20"/>
  <c r="O414" i="20"/>
  <c r="P414" i="20"/>
  <c r="Q414" i="20"/>
  <c r="R414" i="20"/>
  <c r="S414" i="20"/>
  <c r="T414" i="20"/>
  <c r="U414" i="20"/>
  <c r="V414" i="20"/>
  <c r="W414" i="20"/>
  <c r="X414" i="20"/>
  <c r="Y414" i="20"/>
  <c r="Z414" i="20"/>
  <c r="AA414" i="20"/>
  <c r="AB414" i="20"/>
  <c r="AC414" i="20"/>
  <c r="AD414" i="20"/>
  <c r="AE414" i="20"/>
  <c r="J415" i="20"/>
  <c r="K415" i="20"/>
  <c r="L415" i="20"/>
  <c r="M415" i="20"/>
  <c r="N415" i="20"/>
  <c r="O415" i="20"/>
  <c r="P415" i="20"/>
  <c r="Q415" i="20"/>
  <c r="R415" i="20"/>
  <c r="S415" i="20"/>
  <c r="T415" i="20"/>
  <c r="U415" i="20"/>
  <c r="V415" i="20"/>
  <c r="W415" i="20"/>
  <c r="X415" i="20"/>
  <c r="Y415" i="20"/>
  <c r="Z415" i="20"/>
  <c r="AA415" i="20"/>
  <c r="AB415" i="20"/>
  <c r="AC415" i="20"/>
  <c r="AD415" i="20"/>
  <c r="AE415" i="20"/>
  <c r="J416" i="20"/>
  <c r="K416" i="20"/>
  <c r="L416" i="20"/>
  <c r="M416" i="20"/>
  <c r="N416" i="20"/>
  <c r="O416" i="20"/>
  <c r="P416" i="20"/>
  <c r="Q416" i="20"/>
  <c r="R416" i="20"/>
  <c r="S416" i="20"/>
  <c r="T416" i="20"/>
  <c r="U416" i="20"/>
  <c r="V416" i="20"/>
  <c r="W416" i="20"/>
  <c r="X416" i="20"/>
  <c r="Y416" i="20"/>
  <c r="Z416" i="20"/>
  <c r="AA416" i="20"/>
  <c r="AB416" i="20"/>
  <c r="AC416" i="20"/>
  <c r="AD416" i="20"/>
  <c r="AE416" i="20"/>
  <c r="J417" i="20"/>
  <c r="K417" i="20"/>
  <c r="L417" i="20"/>
  <c r="M417" i="20"/>
  <c r="N417" i="20"/>
  <c r="O417" i="20"/>
  <c r="P417" i="20"/>
  <c r="Q417" i="20"/>
  <c r="R417" i="20"/>
  <c r="S417" i="20"/>
  <c r="T417" i="20"/>
  <c r="U417" i="20"/>
  <c r="V417" i="20"/>
  <c r="W417" i="20"/>
  <c r="X417" i="20"/>
  <c r="Y417" i="20"/>
  <c r="Z417" i="20"/>
  <c r="AA417" i="20"/>
  <c r="AB417" i="20"/>
  <c r="AC417" i="20"/>
  <c r="AD417" i="20"/>
  <c r="AE417" i="20"/>
  <c r="J418" i="20"/>
  <c r="K418" i="20"/>
  <c r="L418" i="20"/>
  <c r="M418" i="20"/>
  <c r="N418" i="20"/>
  <c r="O418" i="20"/>
  <c r="P418" i="20"/>
  <c r="Q418" i="20"/>
  <c r="R418" i="20"/>
  <c r="S418" i="20"/>
  <c r="T418" i="20"/>
  <c r="U418" i="20"/>
  <c r="V418" i="20"/>
  <c r="W418" i="20"/>
  <c r="X418" i="20"/>
  <c r="Y418" i="20"/>
  <c r="Z418" i="20"/>
  <c r="AA418" i="20"/>
  <c r="AB418" i="20"/>
  <c r="AC418" i="20"/>
  <c r="AD418" i="20"/>
  <c r="AE418" i="20"/>
  <c r="J419" i="20"/>
  <c r="K419" i="20"/>
  <c r="L419" i="20"/>
  <c r="M419" i="20"/>
  <c r="N419" i="20"/>
  <c r="O419" i="20"/>
  <c r="P419" i="20"/>
  <c r="Q419" i="20"/>
  <c r="R419" i="20"/>
  <c r="S419" i="20"/>
  <c r="T419" i="20"/>
  <c r="U419" i="20"/>
  <c r="V419" i="20"/>
  <c r="W419" i="20"/>
  <c r="X419" i="20"/>
  <c r="Y419" i="20"/>
  <c r="Z419" i="20"/>
  <c r="AA419" i="20"/>
  <c r="AB419" i="20"/>
  <c r="AC419" i="20"/>
  <c r="AD419" i="20"/>
  <c r="AE419" i="20"/>
  <c r="J420" i="20"/>
  <c r="K420" i="20"/>
  <c r="L420" i="20"/>
  <c r="M420" i="20"/>
  <c r="N420" i="20"/>
  <c r="O420" i="20"/>
  <c r="P420" i="20"/>
  <c r="Q420" i="20"/>
  <c r="R420" i="20"/>
  <c r="S420" i="20"/>
  <c r="T420" i="20"/>
  <c r="U420" i="20"/>
  <c r="V420" i="20"/>
  <c r="W420" i="20"/>
  <c r="X420" i="20"/>
  <c r="Y420" i="20"/>
  <c r="Z420" i="20"/>
  <c r="AA420" i="20"/>
  <c r="AB420" i="20"/>
  <c r="AC420" i="20"/>
  <c r="AD420" i="20"/>
  <c r="AE420" i="20"/>
  <c r="J421" i="20"/>
  <c r="K421" i="20"/>
  <c r="L421" i="20"/>
  <c r="M421" i="20"/>
  <c r="N421" i="20"/>
  <c r="O421" i="20"/>
  <c r="P421" i="20"/>
  <c r="Q421" i="20"/>
  <c r="R421" i="20"/>
  <c r="S421" i="20"/>
  <c r="T421" i="20"/>
  <c r="U421" i="20"/>
  <c r="V421" i="20"/>
  <c r="W421" i="20"/>
  <c r="X421" i="20"/>
  <c r="Y421" i="20"/>
  <c r="Z421" i="20"/>
  <c r="AA421" i="20"/>
  <c r="AB421" i="20"/>
  <c r="AC421" i="20"/>
  <c r="AD421" i="20"/>
  <c r="AE421" i="20"/>
  <c r="J422" i="20"/>
  <c r="K422" i="20"/>
  <c r="L422" i="20"/>
  <c r="M422" i="20"/>
  <c r="N422" i="20"/>
  <c r="O422" i="20"/>
  <c r="P422" i="20"/>
  <c r="Q422" i="20"/>
  <c r="R422" i="20"/>
  <c r="S422" i="20"/>
  <c r="T422" i="20"/>
  <c r="U422" i="20"/>
  <c r="V422" i="20"/>
  <c r="W422" i="20"/>
  <c r="X422" i="20"/>
  <c r="Y422" i="20"/>
  <c r="Z422" i="20"/>
  <c r="AA422" i="20"/>
  <c r="AB422" i="20"/>
  <c r="AC422" i="20"/>
  <c r="AD422" i="20"/>
  <c r="AE422" i="20"/>
  <c r="J423" i="20"/>
  <c r="K423" i="20"/>
  <c r="L423" i="20"/>
  <c r="M423" i="20"/>
  <c r="N423" i="20"/>
  <c r="O423" i="20"/>
  <c r="P423" i="20"/>
  <c r="Q423" i="20"/>
  <c r="R423" i="20"/>
  <c r="S423" i="20"/>
  <c r="T423" i="20"/>
  <c r="U423" i="20"/>
  <c r="V423" i="20"/>
  <c r="W423" i="20"/>
  <c r="X423" i="20"/>
  <c r="Y423" i="20"/>
  <c r="Z423" i="20"/>
  <c r="AA423" i="20"/>
  <c r="AB423" i="20"/>
  <c r="AC423" i="20"/>
  <c r="AD423" i="20"/>
  <c r="AE423" i="20"/>
  <c r="J424" i="20"/>
  <c r="K424" i="20"/>
  <c r="L424" i="20"/>
  <c r="M424" i="20"/>
  <c r="N424" i="20"/>
  <c r="O424" i="20"/>
  <c r="P424" i="20"/>
  <c r="Q424" i="20"/>
  <c r="R424" i="20"/>
  <c r="S424" i="20"/>
  <c r="T424" i="20"/>
  <c r="U424" i="20"/>
  <c r="V424" i="20"/>
  <c r="W424" i="20"/>
  <c r="X424" i="20"/>
  <c r="Y424" i="20"/>
  <c r="Z424" i="20"/>
  <c r="AA424" i="20"/>
  <c r="AB424" i="20"/>
  <c r="AC424" i="20"/>
  <c r="AD424" i="20"/>
  <c r="AE424" i="20"/>
  <c r="J425" i="20"/>
  <c r="K425" i="20"/>
  <c r="L425" i="20"/>
  <c r="M425" i="20"/>
  <c r="N425" i="20"/>
  <c r="O425" i="20"/>
  <c r="P425" i="20"/>
  <c r="Q425" i="20"/>
  <c r="R425" i="20"/>
  <c r="S425" i="20"/>
  <c r="T425" i="20"/>
  <c r="U425" i="20"/>
  <c r="V425" i="20"/>
  <c r="W425" i="20"/>
  <c r="X425" i="20"/>
  <c r="Y425" i="20"/>
  <c r="Z425" i="20"/>
  <c r="AA425" i="20"/>
  <c r="AB425" i="20"/>
  <c r="AC425" i="20"/>
  <c r="AD425" i="20"/>
  <c r="AE425" i="20"/>
  <c r="J426" i="20"/>
  <c r="K426" i="20"/>
  <c r="L426" i="20"/>
  <c r="M426" i="20"/>
  <c r="N426" i="20"/>
  <c r="O426" i="20"/>
  <c r="P426" i="20"/>
  <c r="Q426" i="20"/>
  <c r="R426" i="20"/>
  <c r="S426" i="20"/>
  <c r="T426" i="20"/>
  <c r="U426" i="20"/>
  <c r="V426" i="20"/>
  <c r="W426" i="20"/>
  <c r="X426" i="20"/>
  <c r="Y426" i="20"/>
  <c r="Z426" i="20"/>
  <c r="AA426" i="20"/>
  <c r="AB426" i="20"/>
  <c r="AC426" i="20"/>
  <c r="AD426" i="20"/>
  <c r="AE426" i="20"/>
  <c r="J427" i="20"/>
  <c r="K427" i="20"/>
  <c r="L427" i="20"/>
  <c r="M427" i="20"/>
  <c r="N427" i="20"/>
  <c r="O427" i="20"/>
  <c r="P427" i="20"/>
  <c r="Q427" i="20"/>
  <c r="R427" i="20"/>
  <c r="S427" i="20"/>
  <c r="T427" i="20"/>
  <c r="U427" i="20"/>
  <c r="V427" i="20"/>
  <c r="W427" i="20"/>
  <c r="X427" i="20"/>
  <c r="Y427" i="20"/>
  <c r="Z427" i="20"/>
  <c r="AA427" i="20"/>
  <c r="AB427" i="20"/>
  <c r="AC427" i="20"/>
  <c r="AD427" i="20"/>
  <c r="AE427" i="20"/>
  <c r="J428" i="20"/>
  <c r="K428" i="20"/>
  <c r="L428" i="20"/>
  <c r="M428" i="20"/>
  <c r="N428" i="20"/>
  <c r="O428" i="20"/>
  <c r="P428" i="20"/>
  <c r="Q428" i="20"/>
  <c r="R428" i="20"/>
  <c r="S428" i="20"/>
  <c r="T428" i="20"/>
  <c r="U428" i="20"/>
  <c r="V428" i="20"/>
  <c r="W428" i="20"/>
  <c r="X428" i="20"/>
  <c r="Y428" i="20"/>
  <c r="Z428" i="20"/>
  <c r="AA428" i="20"/>
  <c r="AB428" i="20"/>
  <c r="AC428" i="20"/>
  <c r="AD428" i="20"/>
  <c r="AE428" i="20"/>
  <c r="J429" i="20"/>
  <c r="K429" i="20"/>
  <c r="L429" i="20"/>
  <c r="M429" i="20"/>
  <c r="N429" i="20"/>
  <c r="O429" i="20"/>
  <c r="P429" i="20"/>
  <c r="Q429" i="20"/>
  <c r="R429" i="20"/>
  <c r="S429" i="20"/>
  <c r="T429" i="20"/>
  <c r="U429" i="20"/>
  <c r="V429" i="20"/>
  <c r="W429" i="20"/>
  <c r="X429" i="20"/>
  <c r="Y429" i="20"/>
  <c r="Z429" i="20"/>
  <c r="AA429" i="20"/>
  <c r="AB429" i="20"/>
  <c r="AC429" i="20"/>
  <c r="AD429" i="20"/>
  <c r="AE429" i="20"/>
  <c r="J430" i="20"/>
  <c r="K430" i="20"/>
  <c r="L430" i="20"/>
  <c r="M430" i="20"/>
  <c r="N430" i="20"/>
  <c r="O430" i="20"/>
  <c r="P430" i="20"/>
  <c r="Q430" i="20"/>
  <c r="R430" i="20"/>
  <c r="S430" i="20"/>
  <c r="T430" i="20"/>
  <c r="U430" i="20"/>
  <c r="V430" i="20"/>
  <c r="W430" i="20"/>
  <c r="X430" i="20"/>
  <c r="Y430" i="20"/>
  <c r="Z430" i="20"/>
  <c r="AA430" i="20"/>
  <c r="AB430" i="20"/>
  <c r="AC430" i="20"/>
  <c r="AD430" i="20"/>
  <c r="AE430" i="20"/>
  <c r="J431" i="20"/>
  <c r="K431" i="20"/>
  <c r="L431" i="20"/>
  <c r="M431" i="20"/>
  <c r="N431" i="20"/>
  <c r="O431" i="20"/>
  <c r="P431" i="20"/>
  <c r="Q431" i="20"/>
  <c r="R431" i="20"/>
  <c r="S431" i="20"/>
  <c r="T431" i="20"/>
  <c r="U431" i="20"/>
  <c r="V431" i="20"/>
  <c r="W431" i="20"/>
  <c r="X431" i="20"/>
  <c r="Y431" i="20"/>
  <c r="Z431" i="20"/>
  <c r="AA431" i="20"/>
  <c r="AB431" i="20"/>
  <c r="AC431" i="20"/>
  <c r="AD431" i="20"/>
  <c r="AE431" i="20"/>
  <c r="J432" i="20"/>
  <c r="K432" i="20"/>
  <c r="L432" i="20"/>
  <c r="M432" i="20"/>
  <c r="N432" i="20"/>
  <c r="O432" i="20"/>
  <c r="P432" i="20"/>
  <c r="Q432" i="20"/>
  <c r="R432" i="20"/>
  <c r="S432" i="20"/>
  <c r="T432" i="20"/>
  <c r="U432" i="20"/>
  <c r="V432" i="20"/>
  <c r="W432" i="20"/>
  <c r="X432" i="20"/>
  <c r="Y432" i="20"/>
  <c r="Z432" i="20"/>
  <c r="AA432" i="20"/>
  <c r="AB432" i="20"/>
  <c r="AC432" i="20"/>
  <c r="AD432" i="20"/>
  <c r="AE432" i="20"/>
  <c r="J433" i="20"/>
  <c r="K433" i="20"/>
  <c r="L433" i="20"/>
  <c r="M433" i="20"/>
  <c r="N433" i="20"/>
  <c r="O433" i="20"/>
  <c r="P433" i="20"/>
  <c r="Q433" i="20"/>
  <c r="R433" i="20"/>
  <c r="S433" i="20"/>
  <c r="T433" i="20"/>
  <c r="U433" i="20"/>
  <c r="V433" i="20"/>
  <c r="W433" i="20"/>
  <c r="X433" i="20"/>
  <c r="Y433" i="20"/>
  <c r="Z433" i="20"/>
  <c r="AA433" i="20"/>
  <c r="AB433" i="20"/>
  <c r="AC433" i="20"/>
  <c r="AD433" i="20"/>
  <c r="AE433" i="20"/>
  <c r="J434" i="20"/>
  <c r="K434" i="20"/>
  <c r="L434" i="20"/>
  <c r="M434" i="20"/>
  <c r="N434" i="20"/>
  <c r="O434" i="20"/>
  <c r="P434" i="20"/>
  <c r="Q434" i="20"/>
  <c r="R434" i="20"/>
  <c r="S434" i="20"/>
  <c r="T434" i="20"/>
  <c r="U434" i="20"/>
  <c r="V434" i="20"/>
  <c r="W434" i="20"/>
  <c r="X434" i="20"/>
  <c r="Y434" i="20"/>
  <c r="Z434" i="20"/>
  <c r="AA434" i="20"/>
  <c r="AB434" i="20"/>
  <c r="AC434" i="20"/>
  <c r="AD434" i="20"/>
  <c r="AE434" i="20"/>
  <c r="J435" i="20"/>
  <c r="K435" i="20"/>
  <c r="L435" i="20"/>
  <c r="M435" i="20"/>
  <c r="N435" i="20"/>
  <c r="O435" i="20"/>
  <c r="P435" i="20"/>
  <c r="Q435" i="20"/>
  <c r="R435" i="20"/>
  <c r="S435" i="20"/>
  <c r="T435" i="20"/>
  <c r="U435" i="20"/>
  <c r="V435" i="20"/>
  <c r="W435" i="20"/>
  <c r="X435" i="20"/>
  <c r="Y435" i="20"/>
  <c r="Z435" i="20"/>
  <c r="AA435" i="20"/>
  <c r="AB435" i="20"/>
  <c r="AC435" i="20"/>
  <c r="AD435" i="20"/>
  <c r="AE435" i="20"/>
  <c r="J436" i="20"/>
  <c r="K436" i="20"/>
  <c r="L436" i="20"/>
  <c r="M436" i="20"/>
  <c r="N436" i="20"/>
  <c r="O436" i="20"/>
  <c r="P436" i="20"/>
  <c r="Q436" i="20"/>
  <c r="R436" i="20"/>
  <c r="S436" i="20"/>
  <c r="T436" i="20"/>
  <c r="U436" i="20"/>
  <c r="V436" i="20"/>
  <c r="W436" i="20"/>
  <c r="X436" i="20"/>
  <c r="Y436" i="20"/>
  <c r="Z436" i="20"/>
  <c r="AA436" i="20"/>
  <c r="AB436" i="20"/>
  <c r="AC436" i="20"/>
  <c r="AD436" i="20"/>
  <c r="AE436" i="20"/>
  <c r="J437" i="20"/>
  <c r="K437" i="20"/>
  <c r="L437" i="20"/>
  <c r="M437" i="20"/>
  <c r="N437" i="20"/>
  <c r="O437" i="20"/>
  <c r="P437" i="20"/>
  <c r="Q437" i="20"/>
  <c r="R437" i="20"/>
  <c r="S437" i="20"/>
  <c r="T437" i="20"/>
  <c r="U437" i="20"/>
  <c r="V437" i="20"/>
  <c r="W437" i="20"/>
  <c r="X437" i="20"/>
  <c r="Y437" i="20"/>
  <c r="Z437" i="20"/>
  <c r="AA437" i="20"/>
  <c r="AB437" i="20"/>
  <c r="AC437" i="20"/>
  <c r="AD437" i="20"/>
  <c r="AE437" i="20"/>
  <c r="J438" i="20"/>
  <c r="K438" i="20"/>
  <c r="L438" i="20"/>
  <c r="M438" i="20"/>
  <c r="N438" i="20"/>
  <c r="O438" i="20"/>
  <c r="P438" i="20"/>
  <c r="Q438" i="20"/>
  <c r="R438" i="20"/>
  <c r="S438" i="20"/>
  <c r="T438" i="20"/>
  <c r="U438" i="20"/>
  <c r="V438" i="20"/>
  <c r="W438" i="20"/>
  <c r="X438" i="20"/>
  <c r="Y438" i="20"/>
  <c r="Z438" i="20"/>
  <c r="AA438" i="20"/>
  <c r="AB438" i="20"/>
  <c r="AC438" i="20"/>
  <c r="AD438" i="20"/>
  <c r="AE438" i="20"/>
  <c r="J439" i="20"/>
  <c r="K439" i="20"/>
  <c r="L439" i="20"/>
  <c r="M439" i="20"/>
  <c r="N439" i="20"/>
  <c r="O439" i="20"/>
  <c r="P439" i="20"/>
  <c r="Q439" i="20"/>
  <c r="R439" i="20"/>
  <c r="S439" i="20"/>
  <c r="T439" i="20"/>
  <c r="U439" i="20"/>
  <c r="V439" i="20"/>
  <c r="W439" i="20"/>
  <c r="X439" i="20"/>
  <c r="Y439" i="20"/>
  <c r="Z439" i="20"/>
  <c r="AA439" i="20"/>
  <c r="AB439" i="20"/>
  <c r="AC439" i="20"/>
  <c r="AD439" i="20"/>
  <c r="AE439" i="20"/>
  <c r="J440" i="20"/>
  <c r="K440" i="20"/>
  <c r="L440" i="20"/>
  <c r="M440" i="20"/>
  <c r="N440" i="20"/>
  <c r="O440" i="20"/>
  <c r="P440" i="20"/>
  <c r="Q440" i="20"/>
  <c r="R440" i="20"/>
  <c r="S440" i="20"/>
  <c r="T440" i="20"/>
  <c r="U440" i="20"/>
  <c r="V440" i="20"/>
  <c r="W440" i="20"/>
  <c r="X440" i="20"/>
  <c r="Y440" i="20"/>
  <c r="Z440" i="20"/>
  <c r="AA440" i="20"/>
  <c r="AB440" i="20"/>
  <c r="AC440" i="20"/>
  <c r="AD440" i="20"/>
  <c r="AE440" i="20"/>
  <c r="J441" i="20"/>
  <c r="K441" i="20"/>
  <c r="L441" i="20"/>
  <c r="M441" i="20"/>
  <c r="N441" i="20"/>
  <c r="O441" i="20"/>
  <c r="P441" i="20"/>
  <c r="Q441" i="20"/>
  <c r="R441" i="20"/>
  <c r="S441" i="20"/>
  <c r="T441" i="20"/>
  <c r="U441" i="20"/>
  <c r="V441" i="20"/>
  <c r="W441" i="20"/>
  <c r="X441" i="20"/>
  <c r="Y441" i="20"/>
  <c r="Z441" i="20"/>
  <c r="AA441" i="20"/>
  <c r="AB441" i="20"/>
  <c r="AC441" i="20"/>
  <c r="AD441" i="20"/>
  <c r="AE441" i="20"/>
  <c r="J442" i="20"/>
  <c r="K442" i="20"/>
  <c r="L442" i="20"/>
  <c r="M442" i="20"/>
  <c r="N442" i="20"/>
  <c r="O442" i="20"/>
  <c r="P442" i="20"/>
  <c r="Q442" i="20"/>
  <c r="R442" i="20"/>
  <c r="S442" i="20"/>
  <c r="T442" i="20"/>
  <c r="U442" i="20"/>
  <c r="V442" i="20"/>
  <c r="W442" i="20"/>
  <c r="X442" i="20"/>
  <c r="Y442" i="20"/>
  <c r="Z442" i="20"/>
  <c r="AA442" i="20"/>
  <c r="AB442" i="20"/>
  <c r="AC442" i="20"/>
  <c r="AD442" i="20"/>
  <c r="AE442" i="20"/>
  <c r="J443" i="20"/>
  <c r="K443" i="20"/>
  <c r="L443" i="20"/>
  <c r="M443" i="20"/>
  <c r="N443" i="20"/>
  <c r="O443" i="20"/>
  <c r="P443" i="20"/>
  <c r="Q443" i="20"/>
  <c r="R443" i="20"/>
  <c r="S443" i="20"/>
  <c r="T443" i="20"/>
  <c r="U443" i="20"/>
  <c r="V443" i="20"/>
  <c r="W443" i="20"/>
  <c r="X443" i="20"/>
  <c r="Y443" i="20"/>
  <c r="Z443" i="20"/>
  <c r="AA443" i="20"/>
  <c r="AB443" i="20"/>
  <c r="AC443" i="20"/>
  <c r="AD443" i="20"/>
  <c r="AE443" i="20"/>
  <c r="J444" i="20"/>
  <c r="K444" i="20"/>
  <c r="L444" i="20"/>
  <c r="M444" i="20"/>
  <c r="N444" i="20"/>
  <c r="O444" i="20"/>
  <c r="P444" i="20"/>
  <c r="Q444" i="20"/>
  <c r="R444" i="20"/>
  <c r="S444" i="20"/>
  <c r="T444" i="20"/>
  <c r="U444" i="20"/>
  <c r="V444" i="20"/>
  <c r="W444" i="20"/>
  <c r="X444" i="20"/>
  <c r="Y444" i="20"/>
  <c r="Z444" i="20"/>
  <c r="AA444" i="20"/>
  <c r="AB444" i="20"/>
  <c r="AC444" i="20"/>
  <c r="AD444" i="20"/>
  <c r="AE444" i="20"/>
  <c r="J445" i="20"/>
  <c r="K445" i="20"/>
  <c r="L445" i="20"/>
  <c r="M445" i="20"/>
  <c r="N445" i="20"/>
  <c r="O445" i="20"/>
  <c r="P445" i="20"/>
  <c r="Q445" i="20"/>
  <c r="R445" i="20"/>
  <c r="S445" i="20"/>
  <c r="T445" i="20"/>
  <c r="U445" i="20"/>
  <c r="V445" i="20"/>
  <c r="W445" i="20"/>
  <c r="X445" i="20"/>
  <c r="Y445" i="20"/>
  <c r="Z445" i="20"/>
  <c r="AA445" i="20"/>
  <c r="AB445" i="20"/>
  <c r="AC445" i="20"/>
  <c r="AD445" i="20"/>
  <c r="AE445" i="20"/>
  <c r="J446" i="20"/>
  <c r="K446" i="20"/>
  <c r="L446" i="20"/>
  <c r="M446" i="20"/>
  <c r="N446" i="20"/>
  <c r="O446" i="20"/>
  <c r="P446" i="20"/>
  <c r="Q446" i="20"/>
  <c r="R446" i="20"/>
  <c r="S446" i="20"/>
  <c r="T446" i="20"/>
  <c r="U446" i="20"/>
  <c r="V446" i="20"/>
  <c r="W446" i="20"/>
  <c r="X446" i="20"/>
  <c r="Y446" i="20"/>
  <c r="Z446" i="20"/>
  <c r="AA446" i="20"/>
  <c r="AB446" i="20"/>
  <c r="AC446" i="20"/>
  <c r="AD446" i="20"/>
  <c r="AE446" i="20"/>
  <c r="J447" i="20"/>
  <c r="K447" i="20"/>
  <c r="L447" i="20"/>
  <c r="M447" i="20"/>
  <c r="N447" i="20"/>
  <c r="O447" i="20"/>
  <c r="P447" i="20"/>
  <c r="Q447" i="20"/>
  <c r="R447" i="20"/>
  <c r="S447" i="20"/>
  <c r="T447" i="20"/>
  <c r="U447" i="20"/>
  <c r="V447" i="20"/>
  <c r="W447" i="20"/>
  <c r="X447" i="20"/>
  <c r="Y447" i="20"/>
  <c r="Z447" i="20"/>
  <c r="AA447" i="20"/>
  <c r="AB447" i="20"/>
  <c r="AC447" i="20"/>
  <c r="AD447" i="20"/>
  <c r="AE447" i="20"/>
  <c r="J448" i="20"/>
  <c r="K448" i="20"/>
  <c r="L448" i="20"/>
  <c r="M448" i="20"/>
  <c r="N448" i="20"/>
  <c r="O448" i="20"/>
  <c r="P448" i="20"/>
  <c r="Q448" i="20"/>
  <c r="R448" i="20"/>
  <c r="S448" i="20"/>
  <c r="T448" i="20"/>
  <c r="U448" i="20"/>
  <c r="V448" i="20"/>
  <c r="W448" i="20"/>
  <c r="X448" i="20"/>
  <c r="Y448" i="20"/>
  <c r="Z448" i="20"/>
  <c r="AA448" i="20"/>
  <c r="AB448" i="20"/>
  <c r="AC448" i="20"/>
  <c r="AD448" i="20"/>
  <c r="AE448" i="20"/>
  <c r="J449" i="20"/>
  <c r="K449" i="20"/>
  <c r="L449" i="20"/>
  <c r="M449" i="20"/>
  <c r="N449" i="20"/>
  <c r="O449" i="20"/>
  <c r="P449" i="20"/>
  <c r="Q449" i="20"/>
  <c r="R449" i="20"/>
  <c r="S449" i="20"/>
  <c r="T449" i="20"/>
  <c r="U449" i="20"/>
  <c r="V449" i="20"/>
  <c r="W449" i="20"/>
  <c r="X449" i="20"/>
  <c r="Y449" i="20"/>
  <c r="Z449" i="20"/>
  <c r="AA449" i="20"/>
  <c r="AB449" i="20"/>
  <c r="AC449" i="20"/>
  <c r="AD449" i="20"/>
  <c r="AE449" i="20"/>
  <c r="J450" i="20"/>
  <c r="K450" i="20"/>
  <c r="L450" i="20"/>
  <c r="M450" i="20"/>
  <c r="N450" i="20"/>
  <c r="O450" i="20"/>
  <c r="P450" i="20"/>
  <c r="Q450" i="20"/>
  <c r="R450" i="20"/>
  <c r="S450" i="20"/>
  <c r="T450" i="20"/>
  <c r="U450" i="20"/>
  <c r="V450" i="20"/>
  <c r="W450" i="20"/>
  <c r="X450" i="20"/>
  <c r="Y450" i="20"/>
  <c r="Z450" i="20"/>
  <c r="AA450" i="20"/>
  <c r="AB450" i="20"/>
  <c r="AC450" i="20"/>
  <c r="AD450" i="20"/>
  <c r="AE450" i="20"/>
  <c r="J451" i="20"/>
  <c r="K451" i="20"/>
  <c r="L451" i="20"/>
  <c r="M451" i="20"/>
  <c r="N451" i="20"/>
  <c r="O451" i="20"/>
  <c r="P451" i="20"/>
  <c r="Q451" i="20"/>
  <c r="R451" i="20"/>
  <c r="S451" i="20"/>
  <c r="T451" i="20"/>
  <c r="U451" i="20"/>
  <c r="V451" i="20"/>
  <c r="W451" i="20"/>
  <c r="X451" i="20"/>
  <c r="Y451" i="20"/>
  <c r="Z451" i="20"/>
  <c r="AA451" i="20"/>
  <c r="AB451" i="20"/>
  <c r="AC451" i="20"/>
  <c r="AD451" i="20"/>
  <c r="AE451" i="20"/>
  <c r="J452" i="20"/>
  <c r="K452" i="20"/>
  <c r="L452" i="20"/>
  <c r="M452" i="20"/>
  <c r="N452" i="20"/>
  <c r="O452" i="20"/>
  <c r="P452" i="20"/>
  <c r="Q452" i="20"/>
  <c r="R452" i="20"/>
  <c r="S452" i="20"/>
  <c r="T452" i="20"/>
  <c r="U452" i="20"/>
  <c r="V452" i="20"/>
  <c r="W452" i="20"/>
  <c r="X452" i="20"/>
  <c r="Y452" i="20"/>
  <c r="Z452" i="20"/>
  <c r="AA452" i="20"/>
  <c r="AB452" i="20"/>
  <c r="AC452" i="20"/>
  <c r="AD452" i="20"/>
  <c r="AE452" i="20"/>
  <c r="J453" i="20"/>
  <c r="K453" i="20"/>
  <c r="L453" i="20"/>
  <c r="M453" i="20"/>
  <c r="N453" i="20"/>
  <c r="O453" i="20"/>
  <c r="P453" i="20"/>
  <c r="Q453" i="20"/>
  <c r="R453" i="20"/>
  <c r="S453" i="20"/>
  <c r="T453" i="20"/>
  <c r="U453" i="20"/>
  <c r="V453" i="20"/>
  <c r="W453" i="20"/>
  <c r="X453" i="20"/>
  <c r="Y453" i="20"/>
  <c r="Z453" i="20"/>
  <c r="AA453" i="20"/>
  <c r="AB453" i="20"/>
  <c r="AC453" i="20"/>
  <c r="AD453" i="20"/>
  <c r="AE453" i="20"/>
  <c r="J454" i="20"/>
  <c r="K454" i="20"/>
  <c r="L454" i="20"/>
  <c r="M454" i="20"/>
  <c r="N454" i="20"/>
  <c r="O454" i="20"/>
  <c r="P454" i="20"/>
  <c r="Q454" i="20"/>
  <c r="R454" i="20"/>
  <c r="S454" i="20"/>
  <c r="T454" i="20"/>
  <c r="U454" i="20"/>
  <c r="V454" i="20"/>
  <c r="W454" i="20"/>
  <c r="X454" i="20"/>
  <c r="Y454" i="20"/>
  <c r="Z454" i="20"/>
  <c r="AA454" i="20"/>
  <c r="AB454" i="20"/>
  <c r="AC454" i="20"/>
  <c r="AD454" i="20"/>
  <c r="AE454" i="20"/>
  <c r="J455" i="20"/>
  <c r="K455" i="20"/>
  <c r="L455" i="20"/>
  <c r="M455" i="20"/>
  <c r="N455" i="20"/>
  <c r="O455" i="20"/>
  <c r="P455" i="20"/>
  <c r="Q455" i="20"/>
  <c r="R455" i="20"/>
  <c r="S455" i="20"/>
  <c r="T455" i="20"/>
  <c r="U455" i="20"/>
  <c r="V455" i="20"/>
  <c r="W455" i="20"/>
  <c r="X455" i="20"/>
  <c r="Y455" i="20"/>
  <c r="Z455" i="20"/>
  <c r="AA455" i="20"/>
  <c r="AB455" i="20"/>
  <c r="AC455" i="20"/>
  <c r="AD455" i="20"/>
  <c r="AE455" i="20"/>
  <c r="J456" i="20"/>
  <c r="K456" i="20"/>
  <c r="L456" i="20"/>
  <c r="M456" i="20"/>
  <c r="N456" i="20"/>
  <c r="O456" i="20"/>
  <c r="P456" i="20"/>
  <c r="Q456" i="20"/>
  <c r="R456" i="20"/>
  <c r="S456" i="20"/>
  <c r="T456" i="20"/>
  <c r="U456" i="20"/>
  <c r="V456" i="20"/>
  <c r="W456" i="20"/>
  <c r="X456" i="20"/>
  <c r="Y456" i="20"/>
  <c r="Z456" i="20"/>
  <c r="AA456" i="20"/>
  <c r="AB456" i="20"/>
  <c r="AC456" i="20"/>
  <c r="AD456" i="20"/>
  <c r="AE456" i="20"/>
  <c r="J457" i="20"/>
  <c r="K457" i="20"/>
  <c r="L457" i="20"/>
  <c r="M457" i="20"/>
  <c r="N457" i="20"/>
  <c r="O457" i="20"/>
  <c r="P457" i="20"/>
  <c r="Q457" i="20"/>
  <c r="R457" i="20"/>
  <c r="S457" i="20"/>
  <c r="T457" i="20"/>
  <c r="U457" i="20"/>
  <c r="V457" i="20"/>
  <c r="W457" i="20"/>
  <c r="X457" i="20"/>
  <c r="Y457" i="20"/>
  <c r="Z457" i="20"/>
  <c r="AA457" i="20"/>
  <c r="AB457" i="20"/>
  <c r="AC457" i="20"/>
  <c r="AD457" i="20"/>
  <c r="AE457" i="20"/>
  <c r="J458" i="20"/>
  <c r="K458" i="20"/>
  <c r="L458" i="20"/>
  <c r="M458" i="20"/>
  <c r="N458" i="20"/>
  <c r="O458" i="20"/>
  <c r="P458" i="20"/>
  <c r="Q458" i="20"/>
  <c r="R458" i="20"/>
  <c r="S458" i="20"/>
  <c r="T458" i="20"/>
  <c r="U458" i="20"/>
  <c r="V458" i="20"/>
  <c r="W458" i="20"/>
  <c r="X458" i="20"/>
  <c r="Y458" i="20"/>
  <c r="Z458" i="20"/>
  <c r="AA458" i="20"/>
  <c r="AB458" i="20"/>
  <c r="AC458" i="20"/>
  <c r="AD458" i="20"/>
  <c r="AE458" i="20"/>
  <c r="J459" i="20"/>
  <c r="K459" i="20"/>
  <c r="L459" i="20"/>
  <c r="M459" i="20"/>
  <c r="N459" i="20"/>
  <c r="O459" i="20"/>
  <c r="P459" i="20"/>
  <c r="Q459" i="20"/>
  <c r="R459" i="20"/>
  <c r="S459" i="20"/>
  <c r="T459" i="20"/>
  <c r="U459" i="20"/>
  <c r="V459" i="20"/>
  <c r="W459" i="20"/>
  <c r="X459" i="20"/>
  <c r="Y459" i="20"/>
  <c r="Z459" i="20"/>
  <c r="AA459" i="20"/>
  <c r="AB459" i="20"/>
  <c r="AC459" i="20"/>
  <c r="AD459" i="20"/>
  <c r="AE459" i="20"/>
  <c r="J460" i="20"/>
  <c r="K460" i="20"/>
  <c r="L460" i="20"/>
  <c r="M460" i="20"/>
  <c r="N460" i="20"/>
  <c r="O460" i="20"/>
  <c r="P460" i="20"/>
  <c r="Q460" i="20"/>
  <c r="R460" i="20"/>
  <c r="S460" i="20"/>
  <c r="T460" i="20"/>
  <c r="U460" i="20"/>
  <c r="V460" i="20"/>
  <c r="W460" i="20"/>
  <c r="X460" i="20"/>
  <c r="Y460" i="20"/>
  <c r="Z460" i="20"/>
  <c r="AA460" i="20"/>
  <c r="AB460" i="20"/>
  <c r="AC460" i="20"/>
  <c r="AD460" i="20"/>
  <c r="AE460" i="20"/>
  <c r="J461" i="20"/>
  <c r="K461" i="20"/>
  <c r="L461" i="20"/>
  <c r="M461" i="20"/>
  <c r="N461" i="20"/>
  <c r="O461" i="20"/>
  <c r="P461" i="20"/>
  <c r="Q461" i="20"/>
  <c r="R461" i="20"/>
  <c r="S461" i="20"/>
  <c r="T461" i="20"/>
  <c r="U461" i="20"/>
  <c r="V461" i="20"/>
  <c r="W461" i="20"/>
  <c r="X461" i="20"/>
  <c r="Y461" i="20"/>
  <c r="Z461" i="20"/>
  <c r="AA461" i="20"/>
  <c r="AB461" i="20"/>
  <c r="AC461" i="20"/>
  <c r="AD461" i="20"/>
  <c r="AE461" i="20"/>
  <c r="J462" i="20"/>
  <c r="K462" i="20"/>
  <c r="L462" i="20"/>
  <c r="M462" i="20"/>
  <c r="N462" i="20"/>
  <c r="O462" i="20"/>
  <c r="P462" i="20"/>
  <c r="Q462" i="20"/>
  <c r="R462" i="20"/>
  <c r="S462" i="20"/>
  <c r="T462" i="20"/>
  <c r="U462" i="20"/>
  <c r="V462" i="20"/>
  <c r="W462" i="20"/>
  <c r="X462" i="20"/>
  <c r="Y462" i="20"/>
  <c r="Z462" i="20"/>
  <c r="AA462" i="20"/>
  <c r="AB462" i="20"/>
  <c r="AC462" i="20"/>
  <c r="AD462" i="20"/>
  <c r="AE462" i="20"/>
  <c r="J463" i="20"/>
  <c r="K463" i="20"/>
  <c r="L463" i="20"/>
  <c r="M463" i="20"/>
  <c r="N463" i="20"/>
  <c r="O463" i="20"/>
  <c r="P463" i="20"/>
  <c r="Q463" i="20"/>
  <c r="R463" i="20"/>
  <c r="S463" i="20"/>
  <c r="T463" i="20"/>
  <c r="U463" i="20"/>
  <c r="V463" i="20"/>
  <c r="W463" i="20"/>
  <c r="X463" i="20"/>
  <c r="Y463" i="20"/>
  <c r="Z463" i="20"/>
  <c r="AA463" i="20"/>
  <c r="AB463" i="20"/>
  <c r="AC463" i="20"/>
  <c r="AD463" i="20"/>
  <c r="AE463" i="20"/>
  <c r="J464" i="20"/>
  <c r="K464" i="20"/>
  <c r="L464" i="20"/>
  <c r="M464" i="20"/>
  <c r="N464" i="20"/>
  <c r="O464" i="20"/>
  <c r="P464" i="20"/>
  <c r="Q464" i="20"/>
  <c r="R464" i="20"/>
  <c r="S464" i="20"/>
  <c r="T464" i="20"/>
  <c r="U464" i="20"/>
  <c r="V464" i="20"/>
  <c r="W464" i="20"/>
  <c r="X464" i="20"/>
  <c r="Y464" i="20"/>
  <c r="Z464" i="20"/>
  <c r="AA464" i="20"/>
  <c r="AB464" i="20"/>
  <c r="AC464" i="20"/>
  <c r="AD464" i="20"/>
  <c r="AE464" i="20"/>
  <c r="J465" i="20"/>
  <c r="K465" i="20"/>
  <c r="L465" i="20"/>
  <c r="M465" i="20"/>
  <c r="N465" i="20"/>
  <c r="O465" i="20"/>
  <c r="P465" i="20"/>
  <c r="Q465" i="20"/>
  <c r="R465" i="20"/>
  <c r="S465" i="20"/>
  <c r="T465" i="20"/>
  <c r="U465" i="20"/>
  <c r="V465" i="20"/>
  <c r="W465" i="20"/>
  <c r="X465" i="20"/>
  <c r="Y465" i="20"/>
  <c r="Z465" i="20"/>
  <c r="AA465" i="20"/>
  <c r="AB465" i="20"/>
  <c r="AC465" i="20"/>
  <c r="AD465" i="20"/>
  <c r="AE465" i="20"/>
  <c r="J466" i="20"/>
  <c r="K466" i="20"/>
  <c r="L466" i="20"/>
  <c r="M466" i="20"/>
  <c r="N466" i="20"/>
  <c r="O466" i="20"/>
  <c r="P466" i="20"/>
  <c r="Q466" i="20"/>
  <c r="R466" i="20"/>
  <c r="S466" i="20"/>
  <c r="T466" i="20"/>
  <c r="U466" i="20"/>
  <c r="V466" i="20"/>
  <c r="W466" i="20"/>
  <c r="X466" i="20"/>
  <c r="Y466" i="20"/>
  <c r="Z466" i="20"/>
  <c r="AA466" i="20"/>
  <c r="AB466" i="20"/>
  <c r="AC466" i="20"/>
  <c r="AD466" i="20"/>
  <c r="AE466" i="20"/>
  <c r="J467" i="20"/>
  <c r="K467" i="20"/>
  <c r="L467" i="20"/>
  <c r="M467" i="20"/>
  <c r="N467" i="20"/>
  <c r="O467" i="20"/>
  <c r="P467" i="20"/>
  <c r="Q467" i="20"/>
  <c r="R467" i="20"/>
  <c r="S467" i="20"/>
  <c r="T467" i="20"/>
  <c r="U467" i="20"/>
  <c r="V467" i="20"/>
  <c r="W467" i="20"/>
  <c r="X467" i="20"/>
  <c r="Y467" i="20"/>
  <c r="Z467" i="20"/>
  <c r="AA467" i="20"/>
  <c r="AB467" i="20"/>
  <c r="AC467" i="20"/>
  <c r="AD467" i="20"/>
  <c r="AE467" i="20"/>
  <c r="J468" i="20"/>
  <c r="K468" i="20"/>
  <c r="L468" i="20"/>
  <c r="M468" i="20"/>
  <c r="N468" i="20"/>
  <c r="O468" i="20"/>
  <c r="P468" i="20"/>
  <c r="Q468" i="20"/>
  <c r="R468" i="20"/>
  <c r="S468" i="20"/>
  <c r="T468" i="20"/>
  <c r="U468" i="20"/>
  <c r="V468" i="20"/>
  <c r="W468" i="20"/>
  <c r="X468" i="20"/>
  <c r="Y468" i="20"/>
  <c r="Z468" i="20"/>
  <c r="AA468" i="20"/>
  <c r="AB468" i="20"/>
  <c r="AC468" i="20"/>
  <c r="AD468" i="20"/>
  <c r="AE468" i="20"/>
  <c r="J469" i="20"/>
  <c r="K469" i="20"/>
  <c r="L469" i="20"/>
  <c r="M469" i="20"/>
  <c r="N469" i="20"/>
  <c r="O469" i="20"/>
  <c r="P469" i="20"/>
  <c r="Q469" i="20"/>
  <c r="R469" i="20"/>
  <c r="S469" i="20"/>
  <c r="T469" i="20"/>
  <c r="U469" i="20"/>
  <c r="V469" i="20"/>
  <c r="W469" i="20"/>
  <c r="X469" i="20"/>
  <c r="Y469" i="20"/>
  <c r="Z469" i="20"/>
  <c r="AA469" i="20"/>
  <c r="AB469" i="20"/>
  <c r="AC469" i="20"/>
  <c r="AD469" i="20"/>
  <c r="AE469" i="20"/>
  <c r="J470" i="20"/>
  <c r="K470" i="20"/>
  <c r="L470" i="20"/>
  <c r="M470" i="20"/>
  <c r="N470" i="20"/>
  <c r="O470" i="20"/>
  <c r="P470" i="20"/>
  <c r="Q470" i="20"/>
  <c r="R470" i="20"/>
  <c r="S470" i="20"/>
  <c r="T470" i="20"/>
  <c r="U470" i="20"/>
  <c r="V470" i="20"/>
  <c r="W470" i="20"/>
  <c r="X470" i="20"/>
  <c r="Y470" i="20"/>
  <c r="Z470" i="20"/>
  <c r="AA470" i="20"/>
  <c r="AB470" i="20"/>
  <c r="AC470" i="20"/>
  <c r="AD470" i="20"/>
  <c r="AE470" i="20"/>
  <c r="J471" i="20"/>
  <c r="K471" i="20"/>
  <c r="L471" i="20"/>
  <c r="M471" i="20"/>
  <c r="N471" i="20"/>
  <c r="O471" i="20"/>
  <c r="P471" i="20"/>
  <c r="Q471" i="20"/>
  <c r="R471" i="20"/>
  <c r="S471" i="20"/>
  <c r="T471" i="20"/>
  <c r="U471" i="20"/>
  <c r="V471" i="20"/>
  <c r="W471" i="20"/>
  <c r="X471" i="20"/>
  <c r="Y471" i="20"/>
  <c r="Z471" i="20"/>
  <c r="AA471" i="20"/>
  <c r="AB471" i="20"/>
  <c r="AC471" i="20"/>
  <c r="AD471" i="20"/>
  <c r="AE471" i="20"/>
  <c r="J472" i="20"/>
  <c r="K472" i="20"/>
  <c r="L472" i="20"/>
  <c r="M472" i="20"/>
  <c r="N472" i="20"/>
  <c r="O472" i="20"/>
  <c r="P472" i="20"/>
  <c r="Q472" i="20"/>
  <c r="R472" i="20"/>
  <c r="S472" i="20"/>
  <c r="T472" i="20"/>
  <c r="U472" i="20"/>
  <c r="V472" i="20"/>
  <c r="W472" i="20"/>
  <c r="X472" i="20"/>
  <c r="Y472" i="20"/>
  <c r="Z472" i="20"/>
  <c r="AA472" i="20"/>
  <c r="AB472" i="20"/>
  <c r="AC472" i="20"/>
  <c r="AD472" i="20"/>
  <c r="AE472" i="20"/>
  <c r="J473" i="20"/>
  <c r="K473" i="20"/>
  <c r="L473" i="20"/>
  <c r="M473" i="20"/>
  <c r="N473" i="20"/>
  <c r="O473" i="20"/>
  <c r="P473" i="20"/>
  <c r="Q473" i="20"/>
  <c r="R473" i="20"/>
  <c r="S473" i="20"/>
  <c r="T473" i="20"/>
  <c r="U473" i="20"/>
  <c r="V473" i="20"/>
  <c r="W473" i="20"/>
  <c r="X473" i="20"/>
  <c r="Y473" i="20"/>
  <c r="Z473" i="20"/>
  <c r="AA473" i="20"/>
  <c r="AB473" i="20"/>
  <c r="AC473" i="20"/>
  <c r="AD473" i="20"/>
  <c r="AE473" i="20"/>
  <c r="J474" i="20"/>
  <c r="K474" i="20"/>
  <c r="L474" i="20"/>
  <c r="M474" i="20"/>
  <c r="N474" i="20"/>
  <c r="O474" i="20"/>
  <c r="P474" i="20"/>
  <c r="Q474" i="20"/>
  <c r="R474" i="20"/>
  <c r="S474" i="20"/>
  <c r="T474" i="20"/>
  <c r="U474" i="20"/>
  <c r="V474" i="20"/>
  <c r="W474" i="20"/>
  <c r="X474" i="20"/>
  <c r="Y474" i="20"/>
  <c r="Z474" i="20"/>
  <c r="AA474" i="20"/>
  <c r="AB474" i="20"/>
  <c r="AC474" i="20"/>
  <c r="AD474" i="20"/>
  <c r="AE474" i="20"/>
  <c r="J475" i="20"/>
  <c r="K475" i="20"/>
  <c r="L475" i="20"/>
  <c r="M475" i="20"/>
  <c r="N475" i="20"/>
  <c r="O475" i="20"/>
  <c r="P475" i="20"/>
  <c r="Q475" i="20"/>
  <c r="R475" i="20"/>
  <c r="S475" i="20"/>
  <c r="T475" i="20"/>
  <c r="U475" i="20"/>
  <c r="V475" i="20"/>
  <c r="W475" i="20"/>
  <c r="X475" i="20"/>
  <c r="Y475" i="20"/>
  <c r="Z475" i="20"/>
  <c r="AA475" i="20"/>
  <c r="AB475" i="20"/>
  <c r="AC475" i="20"/>
  <c r="AD475" i="20"/>
  <c r="AE475" i="20"/>
  <c r="J476" i="20"/>
  <c r="K476" i="20"/>
  <c r="L476" i="20"/>
  <c r="M476" i="20"/>
  <c r="N476" i="20"/>
  <c r="O476" i="20"/>
  <c r="P476" i="20"/>
  <c r="Q476" i="20"/>
  <c r="R476" i="20"/>
  <c r="S476" i="20"/>
  <c r="T476" i="20"/>
  <c r="U476" i="20"/>
  <c r="V476" i="20"/>
  <c r="W476" i="20"/>
  <c r="X476" i="20"/>
  <c r="Y476" i="20"/>
  <c r="Z476" i="20"/>
  <c r="AA476" i="20"/>
  <c r="AB476" i="20"/>
  <c r="AC476" i="20"/>
  <c r="AD476" i="20"/>
  <c r="AE476" i="20"/>
  <c r="J477" i="20"/>
  <c r="K477" i="20"/>
  <c r="L477" i="20"/>
  <c r="M477" i="20"/>
  <c r="N477" i="20"/>
  <c r="O477" i="20"/>
  <c r="P477" i="20"/>
  <c r="Q477" i="20"/>
  <c r="R477" i="20"/>
  <c r="S477" i="20"/>
  <c r="T477" i="20"/>
  <c r="U477" i="20"/>
  <c r="V477" i="20"/>
  <c r="W477" i="20"/>
  <c r="X477" i="20"/>
  <c r="Y477" i="20"/>
  <c r="Z477" i="20"/>
  <c r="AA477" i="20"/>
  <c r="AB477" i="20"/>
  <c r="AC477" i="20"/>
  <c r="AD477" i="20"/>
  <c r="AE477" i="20"/>
  <c r="J478" i="20"/>
  <c r="K478" i="20"/>
  <c r="L478" i="20"/>
  <c r="M478" i="20"/>
  <c r="N478" i="20"/>
  <c r="O478" i="20"/>
  <c r="P478" i="20"/>
  <c r="Q478" i="20"/>
  <c r="R478" i="20"/>
  <c r="S478" i="20"/>
  <c r="T478" i="20"/>
  <c r="U478" i="20"/>
  <c r="V478" i="20"/>
  <c r="W478" i="20"/>
  <c r="X478" i="20"/>
  <c r="Y478" i="20"/>
  <c r="Z478" i="20"/>
  <c r="AA478" i="20"/>
  <c r="AB478" i="20"/>
  <c r="AC478" i="20"/>
  <c r="AD478" i="20"/>
  <c r="AE478" i="20"/>
  <c r="J479" i="20"/>
  <c r="K479" i="20"/>
  <c r="L479" i="20"/>
  <c r="M479" i="20"/>
  <c r="N479" i="20"/>
  <c r="O479" i="20"/>
  <c r="P479" i="20"/>
  <c r="Q479" i="20"/>
  <c r="R479" i="20"/>
  <c r="S479" i="20"/>
  <c r="T479" i="20"/>
  <c r="U479" i="20"/>
  <c r="V479" i="20"/>
  <c r="W479" i="20"/>
  <c r="X479" i="20"/>
  <c r="Y479" i="20"/>
  <c r="Z479" i="20"/>
  <c r="AA479" i="20"/>
  <c r="AB479" i="20"/>
  <c r="AC479" i="20"/>
  <c r="AD479" i="20"/>
  <c r="AE479" i="20"/>
  <c r="J480" i="20"/>
  <c r="K480" i="20"/>
  <c r="L480" i="20"/>
  <c r="M480" i="20"/>
  <c r="N480" i="20"/>
  <c r="O480" i="20"/>
  <c r="P480" i="20"/>
  <c r="Q480" i="20"/>
  <c r="R480" i="20"/>
  <c r="S480" i="20"/>
  <c r="T480" i="20"/>
  <c r="U480" i="20"/>
  <c r="V480" i="20"/>
  <c r="W480" i="20"/>
  <c r="X480" i="20"/>
  <c r="Y480" i="20"/>
  <c r="Z480" i="20"/>
  <c r="AA480" i="20"/>
  <c r="AB480" i="20"/>
  <c r="AC480" i="20"/>
  <c r="AD480" i="20"/>
  <c r="AE480" i="20"/>
  <c r="J481" i="20"/>
  <c r="K481" i="20"/>
  <c r="L481" i="20"/>
  <c r="M481" i="20"/>
  <c r="N481" i="20"/>
  <c r="O481" i="20"/>
  <c r="P481" i="20"/>
  <c r="Q481" i="20"/>
  <c r="R481" i="20"/>
  <c r="S481" i="20"/>
  <c r="T481" i="20"/>
  <c r="U481" i="20"/>
  <c r="V481" i="20"/>
  <c r="W481" i="20"/>
  <c r="X481" i="20"/>
  <c r="Y481" i="20"/>
  <c r="Z481" i="20"/>
  <c r="AA481" i="20"/>
  <c r="AB481" i="20"/>
  <c r="AC481" i="20"/>
  <c r="AD481" i="20"/>
  <c r="AE481" i="20"/>
  <c r="J482" i="20"/>
  <c r="K482" i="20"/>
  <c r="L482" i="20"/>
  <c r="M482" i="20"/>
  <c r="N482" i="20"/>
  <c r="O482" i="20"/>
  <c r="P482" i="20"/>
  <c r="Q482" i="20"/>
  <c r="R482" i="20"/>
  <c r="S482" i="20"/>
  <c r="T482" i="20"/>
  <c r="U482" i="20"/>
  <c r="V482" i="20"/>
  <c r="W482" i="20"/>
  <c r="X482" i="20"/>
  <c r="Y482" i="20"/>
  <c r="Z482" i="20"/>
  <c r="AA482" i="20"/>
  <c r="AB482" i="20"/>
  <c r="AC482" i="20"/>
  <c r="AD482" i="20"/>
  <c r="AE482" i="20"/>
  <c r="J483" i="20"/>
  <c r="K483" i="20"/>
  <c r="L483" i="20"/>
  <c r="M483" i="20"/>
  <c r="N483" i="20"/>
  <c r="O483" i="20"/>
  <c r="P483" i="20"/>
  <c r="Q483" i="20"/>
  <c r="R483" i="20"/>
  <c r="S483" i="20"/>
  <c r="T483" i="20"/>
  <c r="U483" i="20"/>
  <c r="V483" i="20"/>
  <c r="W483" i="20"/>
  <c r="X483" i="20"/>
  <c r="Y483" i="20"/>
  <c r="Z483" i="20"/>
  <c r="AA483" i="20"/>
  <c r="AB483" i="20"/>
  <c r="AC483" i="20"/>
  <c r="AD483" i="20"/>
  <c r="AE483" i="20"/>
  <c r="J484" i="20"/>
  <c r="K484" i="20"/>
  <c r="L484" i="20"/>
  <c r="M484" i="20"/>
  <c r="N484" i="20"/>
  <c r="O484" i="20"/>
  <c r="P484" i="20"/>
  <c r="Q484" i="20"/>
  <c r="R484" i="20"/>
  <c r="S484" i="20"/>
  <c r="T484" i="20"/>
  <c r="U484" i="20"/>
  <c r="V484" i="20"/>
  <c r="W484" i="20"/>
  <c r="X484" i="20"/>
  <c r="Y484" i="20"/>
  <c r="Z484" i="20"/>
  <c r="AA484" i="20"/>
  <c r="AB484" i="20"/>
  <c r="AC484" i="20"/>
  <c r="AD484" i="20"/>
  <c r="AE484" i="20"/>
  <c r="J485" i="20"/>
  <c r="K485" i="20"/>
  <c r="L485" i="20"/>
  <c r="M485" i="20"/>
  <c r="N485" i="20"/>
  <c r="O485" i="20"/>
  <c r="P485" i="20"/>
  <c r="Q485" i="20"/>
  <c r="R485" i="20"/>
  <c r="S485" i="20"/>
  <c r="T485" i="20"/>
  <c r="U485" i="20"/>
  <c r="V485" i="20"/>
  <c r="W485" i="20"/>
  <c r="X485" i="20"/>
  <c r="Y485" i="20"/>
  <c r="Z485" i="20"/>
  <c r="AA485" i="20"/>
  <c r="AB485" i="20"/>
  <c r="AC485" i="20"/>
  <c r="AD485" i="20"/>
  <c r="AE485" i="20"/>
  <c r="J486" i="20"/>
  <c r="K486" i="20"/>
  <c r="L486" i="20"/>
  <c r="M486" i="20"/>
  <c r="N486" i="20"/>
  <c r="O486" i="20"/>
  <c r="P486" i="20"/>
  <c r="Q486" i="20"/>
  <c r="R486" i="20"/>
  <c r="S486" i="20"/>
  <c r="T486" i="20"/>
  <c r="U486" i="20"/>
  <c r="V486" i="20"/>
  <c r="W486" i="20"/>
  <c r="X486" i="20"/>
  <c r="Y486" i="20"/>
  <c r="Z486" i="20"/>
  <c r="AA486" i="20"/>
  <c r="AB486" i="20"/>
  <c r="AC486" i="20"/>
  <c r="AD486" i="20"/>
  <c r="AE486" i="20"/>
  <c r="J487" i="20"/>
  <c r="K487" i="20"/>
  <c r="L487" i="20"/>
  <c r="M487" i="20"/>
  <c r="N487" i="20"/>
  <c r="O487" i="20"/>
  <c r="P487" i="20"/>
  <c r="Q487" i="20"/>
  <c r="R487" i="20"/>
  <c r="S487" i="20"/>
  <c r="T487" i="20"/>
  <c r="U487" i="20"/>
  <c r="V487" i="20"/>
  <c r="W487" i="20"/>
  <c r="X487" i="20"/>
  <c r="Y487" i="20"/>
  <c r="Z487" i="20"/>
  <c r="AA487" i="20"/>
  <c r="AB487" i="20"/>
  <c r="AC487" i="20"/>
  <c r="AD487" i="20"/>
  <c r="AE487" i="20"/>
  <c r="J488" i="20"/>
  <c r="K488" i="20"/>
  <c r="L488" i="20"/>
  <c r="M488" i="20"/>
  <c r="N488" i="20"/>
  <c r="O488" i="20"/>
  <c r="P488" i="20"/>
  <c r="Q488" i="20"/>
  <c r="R488" i="20"/>
  <c r="S488" i="20"/>
  <c r="T488" i="20"/>
  <c r="U488" i="20"/>
  <c r="V488" i="20"/>
  <c r="W488" i="20"/>
  <c r="X488" i="20"/>
  <c r="Y488" i="20"/>
  <c r="Z488" i="20"/>
  <c r="AA488" i="20"/>
  <c r="AB488" i="20"/>
  <c r="AC488" i="20"/>
  <c r="AD488" i="20"/>
  <c r="AE488" i="20"/>
  <c r="J489" i="20"/>
  <c r="K489" i="20"/>
  <c r="L489" i="20"/>
  <c r="M489" i="20"/>
  <c r="N489" i="20"/>
  <c r="O489" i="20"/>
  <c r="P489" i="20"/>
  <c r="Q489" i="20"/>
  <c r="R489" i="20"/>
  <c r="S489" i="20"/>
  <c r="T489" i="20"/>
  <c r="U489" i="20"/>
  <c r="V489" i="20"/>
  <c r="W489" i="20"/>
  <c r="X489" i="20"/>
  <c r="Y489" i="20"/>
  <c r="Z489" i="20"/>
  <c r="AA489" i="20"/>
  <c r="AB489" i="20"/>
  <c r="AC489" i="20"/>
  <c r="AD489" i="20"/>
  <c r="AE489" i="20"/>
  <c r="J490" i="20"/>
  <c r="K490" i="20"/>
  <c r="L490" i="20"/>
  <c r="M490" i="20"/>
  <c r="N490" i="20"/>
  <c r="O490" i="20"/>
  <c r="P490" i="20"/>
  <c r="Q490" i="20"/>
  <c r="R490" i="20"/>
  <c r="S490" i="20"/>
  <c r="T490" i="20"/>
  <c r="U490" i="20"/>
  <c r="V490" i="20"/>
  <c r="W490" i="20"/>
  <c r="X490" i="20"/>
  <c r="Y490" i="20"/>
  <c r="Z490" i="20"/>
  <c r="AA490" i="20"/>
  <c r="AB490" i="20"/>
  <c r="AC490" i="20"/>
  <c r="AD490" i="20"/>
  <c r="AE490" i="20"/>
  <c r="J491" i="20"/>
  <c r="K491" i="20"/>
  <c r="L491" i="20"/>
  <c r="M491" i="20"/>
  <c r="N491" i="20"/>
  <c r="O491" i="20"/>
  <c r="P491" i="20"/>
  <c r="Q491" i="20"/>
  <c r="R491" i="20"/>
  <c r="S491" i="20"/>
  <c r="T491" i="20"/>
  <c r="U491" i="20"/>
  <c r="V491" i="20"/>
  <c r="W491" i="20"/>
  <c r="X491" i="20"/>
  <c r="Y491" i="20"/>
  <c r="Z491" i="20"/>
  <c r="AA491" i="20"/>
  <c r="AB491" i="20"/>
  <c r="AC491" i="20"/>
  <c r="AD491" i="20"/>
  <c r="AE491" i="20"/>
  <c r="J492" i="20"/>
  <c r="K492" i="20"/>
  <c r="L492" i="20"/>
  <c r="M492" i="20"/>
  <c r="N492" i="20"/>
  <c r="O492" i="20"/>
  <c r="P492" i="20"/>
  <c r="Q492" i="20"/>
  <c r="R492" i="20"/>
  <c r="S492" i="20"/>
  <c r="T492" i="20"/>
  <c r="U492" i="20"/>
  <c r="V492" i="20"/>
  <c r="W492" i="20"/>
  <c r="X492" i="20"/>
  <c r="Y492" i="20"/>
  <c r="Z492" i="20"/>
  <c r="AA492" i="20"/>
  <c r="AB492" i="20"/>
  <c r="AC492" i="20"/>
  <c r="AD492" i="20"/>
  <c r="AE492" i="20"/>
  <c r="J493" i="20"/>
  <c r="K493" i="20"/>
  <c r="L493" i="20"/>
  <c r="M493" i="20"/>
  <c r="N493" i="20"/>
  <c r="O493" i="20"/>
  <c r="P493" i="20"/>
  <c r="Q493" i="20"/>
  <c r="R493" i="20"/>
  <c r="S493" i="20"/>
  <c r="T493" i="20"/>
  <c r="U493" i="20"/>
  <c r="V493" i="20"/>
  <c r="W493" i="20"/>
  <c r="X493" i="20"/>
  <c r="Y493" i="20"/>
  <c r="Z493" i="20"/>
  <c r="AA493" i="20"/>
  <c r="AB493" i="20"/>
  <c r="AC493" i="20"/>
  <c r="AD493" i="20"/>
  <c r="AE493" i="20"/>
  <c r="J494" i="20"/>
  <c r="K494" i="20"/>
  <c r="L494" i="20"/>
  <c r="M494" i="20"/>
  <c r="N494" i="20"/>
  <c r="O494" i="20"/>
  <c r="P494" i="20"/>
  <c r="Q494" i="20"/>
  <c r="R494" i="20"/>
  <c r="S494" i="20"/>
  <c r="T494" i="20"/>
  <c r="U494" i="20"/>
  <c r="V494" i="20"/>
  <c r="W494" i="20"/>
  <c r="X494" i="20"/>
  <c r="Y494" i="20"/>
  <c r="Z494" i="20"/>
  <c r="AA494" i="20"/>
  <c r="AB494" i="20"/>
  <c r="AC494" i="20"/>
  <c r="AD494" i="20"/>
  <c r="AE494" i="20"/>
  <c r="J495" i="20"/>
  <c r="K495" i="20"/>
  <c r="L495" i="20"/>
  <c r="M495" i="20"/>
  <c r="N495" i="20"/>
  <c r="O495" i="20"/>
  <c r="P495" i="20"/>
  <c r="Q495" i="20"/>
  <c r="R495" i="20"/>
  <c r="S495" i="20"/>
  <c r="T495" i="20"/>
  <c r="U495" i="20"/>
  <c r="V495" i="20"/>
  <c r="W495" i="20"/>
  <c r="X495" i="20"/>
  <c r="Y495" i="20"/>
  <c r="Z495" i="20"/>
  <c r="AA495" i="20"/>
  <c r="AB495" i="20"/>
  <c r="AC495" i="20"/>
  <c r="AD495" i="20"/>
  <c r="AE495" i="20"/>
  <c r="J496" i="20"/>
  <c r="K496" i="20"/>
  <c r="L496" i="20"/>
  <c r="M496" i="20"/>
  <c r="N496" i="20"/>
  <c r="O496" i="20"/>
  <c r="P496" i="20"/>
  <c r="Q496" i="20"/>
  <c r="R496" i="20"/>
  <c r="S496" i="20"/>
  <c r="T496" i="20"/>
  <c r="U496" i="20"/>
  <c r="V496" i="20"/>
  <c r="W496" i="20"/>
  <c r="X496" i="20"/>
  <c r="Y496" i="20"/>
  <c r="Z496" i="20"/>
  <c r="AA496" i="20"/>
  <c r="AB496" i="20"/>
  <c r="AC496" i="20"/>
  <c r="AD496" i="20"/>
  <c r="AE496" i="20"/>
  <c r="J497" i="20"/>
  <c r="K497" i="20"/>
  <c r="L497" i="20"/>
  <c r="M497" i="20"/>
  <c r="N497" i="20"/>
  <c r="O497" i="20"/>
  <c r="P497" i="20"/>
  <c r="Q497" i="20"/>
  <c r="R497" i="20"/>
  <c r="S497" i="20"/>
  <c r="T497" i="20"/>
  <c r="U497" i="20"/>
  <c r="V497" i="20"/>
  <c r="W497" i="20"/>
  <c r="X497" i="20"/>
  <c r="Y497" i="20"/>
  <c r="Z497" i="20"/>
  <c r="AA497" i="20"/>
  <c r="AB497" i="20"/>
  <c r="AC497" i="20"/>
  <c r="AD497" i="20"/>
  <c r="AE497" i="20"/>
  <c r="J498" i="20"/>
  <c r="K498" i="20"/>
  <c r="L498" i="20"/>
  <c r="M498" i="20"/>
  <c r="N498" i="20"/>
  <c r="O498" i="20"/>
  <c r="P498" i="20"/>
  <c r="Q498" i="20"/>
  <c r="R498" i="20"/>
  <c r="S498" i="20"/>
  <c r="T498" i="20"/>
  <c r="U498" i="20"/>
  <c r="V498" i="20"/>
  <c r="W498" i="20"/>
  <c r="X498" i="20"/>
  <c r="Y498" i="20"/>
  <c r="Z498" i="20"/>
  <c r="AA498" i="20"/>
  <c r="AB498" i="20"/>
  <c r="AC498" i="20"/>
  <c r="AD498" i="20"/>
  <c r="AE498" i="20"/>
  <c r="J499" i="20"/>
  <c r="K499" i="20"/>
  <c r="L499" i="20"/>
  <c r="M499" i="20"/>
  <c r="N499" i="20"/>
  <c r="O499" i="20"/>
  <c r="P499" i="20"/>
  <c r="Q499" i="20"/>
  <c r="R499" i="20"/>
  <c r="S499" i="20"/>
  <c r="T499" i="20"/>
  <c r="U499" i="20"/>
  <c r="V499" i="20"/>
  <c r="W499" i="20"/>
  <c r="X499" i="20"/>
  <c r="Y499" i="20"/>
  <c r="Z499" i="20"/>
  <c r="AA499" i="20"/>
  <c r="AB499" i="20"/>
  <c r="AC499" i="20"/>
  <c r="AD499" i="20"/>
  <c r="AE499" i="20"/>
  <c r="J500" i="20"/>
  <c r="K500" i="20"/>
  <c r="L500" i="20"/>
  <c r="M500" i="20"/>
  <c r="N500" i="20"/>
  <c r="O500" i="20"/>
  <c r="P500" i="20"/>
  <c r="Q500" i="20"/>
  <c r="R500" i="20"/>
  <c r="S500" i="20"/>
  <c r="T500" i="20"/>
  <c r="U500" i="20"/>
  <c r="V500" i="20"/>
  <c r="W500" i="20"/>
  <c r="X500" i="20"/>
  <c r="Y500" i="20"/>
  <c r="Z500" i="20"/>
  <c r="AA500" i="20"/>
  <c r="AB500" i="20"/>
  <c r="AC500" i="20"/>
  <c r="AD500" i="20"/>
  <c r="AE500" i="20"/>
  <c r="J501" i="20"/>
  <c r="K501" i="20"/>
  <c r="L501" i="20"/>
  <c r="M501" i="20"/>
  <c r="N501" i="20"/>
  <c r="O501" i="20"/>
  <c r="P501" i="20"/>
  <c r="Q501" i="20"/>
  <c r="R501" i="20"/>
  <c r="S501" i="20"/>
  <c r="T501" i="20"/>
  <c r="U501" i="20"/>
  <c r="V501" i="20"/>
  <c r="W501" i="20"/>
  <c r="X501" i="20"/>
  <c r="Y501" i="20"/>
  <c r="Z501" i="20"/>
  <c r="AA501" i="20"/>
  <c r="AB501" i="20"/>
  <c r="AC501" i="20"/>
  <c r="AD501" i="20"/>
  <c r="AE501" i="20"/>
  <c r="J502" i="20"/>
  <c r="K502" i="20"/>
  <c r="L502" i="20"/>
  <c r="M502" i="20"/>
  <c r="N502" i="20"/>
  <c r="O502" i="20"/>
  <c r="P502" i="20"/>
  <c r="Q502" i="20"/>
  <c r="R502" i="20"/>
  <c r="S502" i="20"/>
  <c r="T502" i="20"/>
  <c r="U502" i="20"/>
  <c r="V502" i="20"/>
  <c r="W502" i="20"/>
  <c r="X502" i="20"/>
  <c r="Y502" i="20"/>
  <c r="Z502" i="20"/>
  <c r="AA502" i="20"/>
  <c r="AB502" i="20"/>
  <c r="AC502" i="20"/>
  <c r="AD502" i="20"/>
  <c r="AE502" i="20"/>
  <c r="J503" i="20"/>
  <c r="K503" i="20"/>
  <c r="L503" i="20"/>
  <c r="M503" i="20"/>
  <c r="N503" i="20"/>
  <c r="O503" i="20"/>
  <c r="P503" i="20"/>
  <c r="Q503" i="20"/>
  <c r="R503" i="20"/>
  <c r="S503" i="20"/>
  <c r="T503" i="20"/>
  <c r="U503" i="20"/>
  <c r="V503" i="20"/>
  <c r="W503" i="20"/>
  <c r="X503" i="20"/>
  <c r="Y503" i="20"/>
  <c r="Z503" i="20"/>
  <c r="AA503" i="20"/>
  <c r="AB503" i="20"/>
  <c r="AC503" i="20"/>
  <c r="AD503" i="20"/>
  <c r="AE503" i="20"/>
  <c r="J504" i="20"/>
  <c r="K504" i="20"/>
  <c r="L504" i="20"/>
  <c r="M504" i="20"/>
  <c r="N504" i="20"/>
  <c r="O504" i="20"/>
  <c r="P504" i="20"/>
  <c r="Q504" i="20"/>
  <c r="R504" i="20"/>
  <c r="S504" i="20"/>
  <c r="T504" i="20"/>
  <c r="U504" i="20"/>
  <c r="V504" i="20"/>
  <c r="W504" i="20"/>
  <c r="X504" i="20"/>
  <c r="Y504" i="20"/>
  <c r="Z504" i="20"/>
  <c r="AA504" i="20"/>
  <c r="AB504" i="20"/>
  <c r="AC504" i="20"/>
  <c r="AD504" i="20"/>
  <c r="AE504" i="20"/>
  <c r="J505" i="20"/>
  <c r="K505" i="20"/>
  <c r="L505" i="20"/>
  <c r="M505" i="20"/>
  <c r="N505" i="20"/>
  <c r="O505" i="20"/>
  <c r="P505" i="20"/>
  <c r="Q505" i="20"/>
  <c r="R505" i="20"/>
  <c r="S505" i="20"/>
  <c r="T505" i="20"/>
  <c r="U505" i="20"/>
  <c r="V505" i="20"/>
  <c r="W505" i="20"/>
  <c r="X505" i="20"/>
  <c r="Y505" i="20"/>
  <c r="Z505" i="20"/>
  <c r="AA505" i="20"/>
  <c r="AB505" i="20"/>
  <c r="AC505" i="20"/>
  <c r="AD505" i="20"/>
  <c r="AE505" i="20"/>
  <c r="J506" i="20"/>
  <c r="K506" i="20"/>
  <c r="L506" i="20"/>
  <c r="M506" i="20"/>
  <c r="N506" i="20"/>
  <c r="O506" i="20"/>
  <c r="P506" i="20"/>
  <c r="Q506" i="20"/>
  <c r="R506" i="20"/>
  <c r="S506" i="20"/>
  <c r="T506" i="20"/>
  <c r="U506" i="20"/>
  <c r="V506" i="20"/>
  <c r="W506" i="20"/>
  <c r="X506" i="20"/>
  <c r="Y506" i="20"/>
  <c r="Z506" i="20"/>
  <c r="AA506" i="20"/>
  <c r="AB506" i="20"/>
  <c r="AC506" i="20"/>
  <c r="AD506" i="20"/>
  <c r="AE506" i="20"/>
  <c r="J507" i="20"/>
  <c r="K507" i="20"/>
  <c r="L507" i="20"/>
  <c r="M507" i="20"/>
  <c r="N507" i="20"/>
  <c r="O507" i="20"/>
  <c r="P507" i="20"/>
  <c r="Q507" i="20"/>
  <c r="R507" i="20"/>
  <c r="S507" i="20"/>
  <c r="T507" i="20"/>
  <c r="U507" i="20"/>
  <c r="V507" i="20"/>
  <c r="W507" i="20"/>
  <c r="X507" i="20"/>
  <c r="Y507" i="20"/>
  <c r="Z507" i="20"/>
  <c r="AA507" i="20"/>
  <c r="AB507" i="20"/>
  <c r="AC507" i="20"/>
  <c r="AD507" i="20"/>
  <c r="AE507" i="20"/>
  <c r="J508" i="20"/>
  <c r="K508" i="20"/>
  <c r="L508" i="20"/>
  <c r="M508" i="20"/>
  <c r="N508" i="20"/>
  <c r="O508" i="20"/>
  <c r="P508" i="20"/>
  <c r="Q508" i="20"/>
  <c r="R508" i="20"/>
  <c r="S508" i="20"/>
  <c r="T508" i="20"/>
  <c r="U508" i="20"/>
  <c r="V508" i="20"/>
  <c r="W508" i="20"/>
  <c r="X508" i="20"/>
  <c r="Y508" i="20"/>
  <c r="Z508" i="20"/>
  <c r="AA508" i="20"/>
  <c r="AB508" i="20"/>
  <c r="AC508" i="20"/>
  <c r="AD508" i="20"/>
  <c r="AE508" i="20"/>
  <c r="J509" i="20"/>
  <c r="K509" i="20"/>
  <c r="L509" i="20"/>
  <c r="M509" i="20"/>
  <c r="N509" i="20"/>
  <c r="O509" i="20"/>
  <c r="P509" i="20"/>
  <c r="Q509" i="20"/>
  <c r="R509" i="20"/>
  <c r="S509" i="20"/>
  <c r="T509" i="20"/>
  <c r="U509" i="20"/>
  <c r="V509" i="20"/>
  <c r="W509" i="20"/>
  <c r="X509" i="20"/>
  <c r="Y509" i="20"/>
  <c r="Z509" i="20"/>
  <c r="AA509" i="20"/>
  <c r="AB509" i="20"/>
  <c r="AC509" i="20"/>
  <c r="AD509" i="20"/>
  <c r="AE509" i="20"/>
  <c r="J510" i="20"/>
  <c r="K510" i="20"/>
  <c r="L510" i="20"/>
  <c r="M510" i="20"/>
  <c r="N510" i="20"/>
  <c r="O510" i="20"/>
  <c r="P510" i="20"/>
  <c r="Q510" i="20"/>
  <c r="R510" i="20"/>
  <c r="S510" i="20"/>
  <c r="T510" i="20"/>
  <c r="U510" i="20"/>
  <c r="V510" i="20"/>
  <c r="W510" i="20"/>
  <c r="X510" i="20"/>
  <c r="Y510" i="20"/>
  <c r="Z510" i="20"/>
  <c r="AA510" i="20"/>
  <c r="AB510" i="20"/>
  <c r="AC510" i="20"/>
  <c r="AD510" i="20"/>
  <c r="AE510" i="20"/>
  <c r="J511" i="20"/>
  <c r="K511" i="20"/>
  <c r="L511" i="20"/>
  <c r="M511" i="20"/>
  <c r="N511" i="20"/>
  <c r="O511" i="20"/>
  <c r="P511" i="20"/>
  <c r="Q511" i="20"/>
  <c r="R511" i="20"/>
  <c r="S511" i="20"/>
  <c r="T511" i="20"/>
  <c r="U511" i="20"/>
  <c r="V511" i="20"/>
  <c r="W511" i="20"/>
  <c r="X511" i="20"/>
  <c r="Y511" i="20"/>
  <c r="Z511" i="20"/>
  <c r="AA511" i="20"/>
  <c r="AB511" i="20"/>
  <c r="AC511" i="20"/>
  <c r="AD511" i="20"/>
  <c r="AE511" i="20"/>
  <c r="J512" i="20"/>
  <c r="K512" i="20"/>
  <c r="L512" i="20"/>
  <c r="M512" i="20"/>
  <c r="N512" i="20"/>
  <c r="O512" i="20"/>
  <c r="P512" i="20"/>
  <c r="Q512" i="20"/>
  <c r="R512" i="20"/>
  <c r="S512" i="20"/>
  <c r="T512" i="20"/>
  <c r="U512" i="20"/>
  <c r="V512" i="20"/>
  <c r="W512" i="20"/>
  <c r="X512" i="20"/>
  <c r="Y512" i="20"/>
  <c r="Z512" i="20"/>
  <c r="AA512" i="20"/>
  <c r="AB512" i="20"/>
  <c r="AC512" i="20"/>
  <c r="AD512" i="20"/>
  <c r="AE512" i="20"/>
  <c r="J513" i="20"/>
  <c r="K513" i="20"/>
  <c r="L513" i="20"/>
  <c r="M513" i="20"/>
  <c r="N513" i="20"/>
  <c r="O513" i="20"/>
  <c r="P513" i="20"/>
  <c r="Q513" i="20"/>
  <c r="R513" i="20"/>
  <c r="S513" i="20"/>
  <c r="T513" i="20"/>
  <c r="U513" i="20"/>
  <c r="V513" i="20"/>
  <c r="W513" i="20"/>
  <c r="X513" i="20"/>
  <c r="Y513" i="20"/>
  <c r="Z513" i="20"/>
  <c r="AA513" i="20"/>
  <c r="AB513" i="20"/>
  <c r="AC513" i="20"/>
  <c r="AD513" i="20"/>
  <c r="AE513" i="20"/>
  <c r="J514" i="20"/>
  <c r="K514" i="20"/>
  <c r="L514" i="20"/>
  <c r="M514" i="20"/>
  <c r="N514" i="20"/>
  <c r="O514" i="20"/>
  <c r="P514" i="20"/>
  <c r="Q514" i="20"/>
  <c r="R514" i="20"/>
  <c r="S514" i="20"/>
  <c r="T514" i="20"/>
  <c r="U514" i="20"/>
  <c r="V514" i="20"/>
  <c r="W514" i="20"/>
  <c r="X514" i="20"/>
  <c r="Y514" i="20"/>
  <c r="Z514" i="20"/>
  <c r="AA514" i="20"/>
  <c r="AB514" i="20"/>
  <c r="AC514" i="20"/>
  <c r="AD514" i="20"/>
  <c r="AE514" i="20"/>
  <c r="J515" i="20"/>
  <c r="K515" i="20"/>
  <c r="L515" i="20"/>
  <c r="M515" i="20"/>
  <c r="N515" i="20"/>
  <c r="O515" i="20"/>
  <c r="P515" i="20"/>
  <c r="Q515" i="20"/>
  <c r="R515" i="20"/>
  <c r="S515" i="20"/>
  <c r="T515" i="20"/>
  <c r="U515" i="20"/>
  <c r="V515" i="20"/>
  <c r="W515" i="20"/>
  <c r="X515" i="20"/>
  <c r="Y515" i="20"/>
  <c r="Z515" i="20"/>
  <c r="AA515" i="20"/>
  <c r="AB515" i="20"/>
  <c r="AC515" i="20"/>
  <c r="AD515" i="20"/>
  <c r="AE515" i="20"/>
  <c r="J516" i="20"/>
  <c r="K516" i="20"/>
  <c r="L516" i="20"/>
  <c r="M516" i="20"/>
  <c r="N516" i="20"/>
  <c r="O516" i="20"/>
  <c r="P516" i="20"/>
  <c r="Q516" i="20"/>
  <c r="R516" i="20"/>
  <c r="S516" i="20"/>
  <c r="T516" i="20"/>
  <c r="U516" i="20"/>
  <c r="V516" i="20"/>
  <c r="W516" i="20"/>
  <c r="X516" i="20"/>
  <c r="Y516" i="20"/>
  <c r="Z516" i="20"/>
  <c r="AA516" i="20"/>
  <c r="AB516" i="20"/>
  <c r="AC516" i="20"/>
  <c r="AD516" i="20"/>
  <c r="AE516" i="20"/>
  <c r="J517" i="20"/>
  <c r="K517" i="20"/>
  <c r="L517" i="20"/>
  <c r="M517" i="20"/>
  <c r="N517" i="20"/>
  <c r="O517" i="20"/>
  <c r="P517" i="20"/>
  <c r="Q517" i="20"/>
  <c r="R517" i="20"/>
  <c r="S517" i="20"/>
  <c r="T517" i="20"/>
  <c r="U517" i="20"/>
  <c r="V517" i="20"/>
  <c r="W517" i="20"/>
  <c r="X517" i="20"/>
  <c r="Y517" i="20"/>
  <c r="Z517" i="20"/>
  <c r="AA517" i="20"/>
  <c r="AB517" i="20"/>
  <c r="AC517" i="20"/>
  <c r="AD517" i="20"/>
  <c r="AE517" i="20"/>
  <c r="J518" i="20"/>
  <c r="K518" i="20"/>
  <c r="L518" i="20"/>
  <c r="M518" i="20"/>
  <c r="N518" i="20"/>
  <c r="O518" i="20"/>
  <c r="P518" i="20"/>
  <c r="Q518" i="20"/>
  <c r="R518" i="20"/>
  <c r="S518" i="20"/>
  <c r="T518" i="20"/>
  <c r="U518" i="20"/>
  <c r="V518" i="20"/>
  <c r="W518" i="20"/>
  <c r="X518" i="20"/>
  <c r="Y518" i="20"/>
  <c r="Z518" i="20"/>
  <c r="AA518" i="20"/>
  <c r="AB518" i="20"/>
  <c r="AC518" i="20"/>
  <c r="AD518" i="20"/>
  <c r="AE518" i="20"/>
  <c r="J519" i="20"/>
  <c r="K519" i="20"/>
  <c r="L519" i="20"/>
  <c r="M519" i="20"/>
  <c r="N519" i="20"/>
  <c r="O519" i="20"/>
  <c r="P519" i="20"/>
  <c r="Q519" i="20"/>
  <c r="R519" i="20"/>
  <c r="S519" i="20"/>
  <c r="T519" i="20"/>
  <c r="U519" i="20"/>
  <c r="V519" i="20"/>
  <c r="W519" i="20"/>
  <c r="X519" i="20"/>
  <c r="Y519" i="20"/>
  <c r="Z519" i="20"/>
  <c r="AA519" i="20"/>
  <c r="AB519" i="20"/>
  <c r="AC519" i="20"/>
  <c r="AD519" i="20"/>
  <c r="AE519" i="20"/>
  <c r="J520" i="20"/>
  <c r="K520" i="20"/>
  <c r="L520" i="20"/>
  <c r="M520" i="20"/>
  <c r="N520" i="20"/>
  <c r="O520" i="20"/>
  <c r="P520" i="20"/>
  <c r="Q520" i="20"/>
  <c r="R520" i="20"/>
  <c r="S520" i="20"/>
  <c r="T520" i="20"/>
  <c r="U520" i="20"/>
  <c r="V520" i="20"/>
  <c r="W520" i="20"/>
  <c r="X520" i="20"/>
  <c r="Y520" i="20"/>
  <c r="Z520" i="20"/>
  <c r="AA520" i="20"/>
  <c r="AB520" i="20"/>
  <c r="AC520" i="20"/>
  <c r="AD520" i="20"/>
  <c r="AE520" i="20"/>
  <c r="J521" i="20"/>
  <c r="K521" i="20"/>
  <c r="L521" i="20"/>
  <c r="M521" i="20"/>
  <c r="N521" i="20"/>
  <c r="O521" i="20"/>
  <c r="P521" i="20"/>
  <c r="Q521" i="20"/>
  <c r="R521" i="20"/>
  <c r="S521" i="20"/>
  <c r="T521" i="20"/>
  <c r="U521" i="20"/>
  <c r="V521" i="20"/>
  <c r="W521" i="20"/>
  <c r="X521" i="20"/>
  <c r="Y521" i="20"/>
  <c r="Z521" i="20"/>
  <c r="AA521" i="20"/>
  <c r="AB521" i="20"/>
  <c r="AC521" i="20"/>
  <c r="AD521" i="20"/>
  <c r="AE521" i="20"/>
  <c r="J522" i="20"/>
  <c r="K522" i="20"/>
  <c r="L522" i="20"/>
  <c r="M522" i="20"/>
  <c r="N522" i="20"/>
  <c r="O522" i="20"/>
  <c r="P522" i="20"/>
  <c r="Q522" i="20"/>
  <c r="R522" i="20"/>
  <c r="S522" i="20"/>
  <c r="T522" i="20"/>
  <c r="U522" i="20"/>
  <c r="V522" i="20"/>
  <c r="W522" i="20"/>
  <c r="X522" i="20"/>
  <c r="Y522" i="20"/>
  <c r="Z522" i="20"/>
  <c r="AA522" i="20"/>
  <c r="AB522" i="20"/>
  <c r="AC522" i="20"/>
  <c r="AD522" i="20"/>
  <c r="AE522" i="20"/>
  <c r="J523" i="20"/>
  <c r="K523" i="20"/>
  <c r="L523" i="20"/>
  <c r="M523" i="20"/>
  <c r="N523" i="20"/>
  <c r="O523" i="20"/>
  <c r="P523" i="20"/>
  <c r="Q523" i="20"/>
  <c r="R523" i="20"/>
  <c r="S523" i="20"/>
  <c r="T523" i="20"/>
  <c r="U523" i="20"/>
  <c r="V523" i="20"/>
  <c r="W523" i="20"/>
  <c r="X523" i="20"/>
  <c r="Y523" i="20"/>
  <c r="Z523" i="20"/>
  <c r="AA523" i="20"/>
  <c r="AB523" i="20"/>
  <c r="AC523" i="20"/>
  <c r="AD523" i="20"/>
  <c r="AE523" i="20"/>
  <c r="J524" i="20"/>
  <c r="K524" i="20"/>
  <c r="L524" i="20"/>
  <c r="M524" i="20"/>
  <c r="N524" i="20"/>
  <c r="O524" i="20"/>
  <c r="P524" i="20"/>
  <c r="Q524" i="20"/>
  <c r="R524" i="20"/>
  <c r="S524" i="20"/>
  <c r="T524" i="20"/>
  <c r="U524" i="20"/>
  <c r="V524" i="20"/>
  <c r="W524" i="20"/>
  <c r="X524" i="20"/>
  <c r="Y524" i="20"/>
  <c r="Z524" i="20"/>
  <c r="AA524" i="20"/>
  <c r="AB524" i="20"/>
  <c r="AC524" i="20"/>
  <c r="AD524" i="20"/>
  <c r="AE524" i="20"/>
  <c r="J525" i="20"/>
  <c r="K525" i="20"/>
  <c r="L525" i="20"/>
  <c r="M525" i="20"/>
  <c r="N525" i="20"/>
  <c r="O525" i="20"/>
  <c r="P525" i="20"/>
  <c r="Q525" i="20"/>
  <c r="R525" i="20"/>
  <c r="S525" i="20"/>
  <c r="T525" i="20"/>
  <c r="U525" i="20"/>
  <c r="V525" i="20"/>
  <c r="W525" i="20"/>
  <c r="X525" i="20"/>
  <c r="Y525" i="20"/>
  <c r="Z525" i="20"/>
  <c r="AA525" i="20"/>
  <c r="AB525" i="20"/>
  <c r="AC525" i="20"/>
  <c r="AD525" i="20"/>
  <c r="AE525" i="20"/>
  <c r="J526" i="20"/>
  <c r="K526" i="20"/>
  <c r="L526" i="20"/>
  <c r="M526" i="20"/>
  <c r="N526" i="20"/>
  <c r="O526" i="20"/>
  <c r="P526" i="20"/>
  <c r="Q526" i="20"/>
  <c r="R526" i="20"/>
  <c r="S526" i="20"/>
  <c r="T526" i="20"/>
  <c r="U526" i="20"/>
  <c r="V526" i="20"/>
  <c r="W526" i="20"/>
  <c r="X526" i="20"/>
  <c r="Y526" i="20"/>
  <c r="Z526" i="20"/>
  <c r="AA526" i="20"/>
  <c r="AB526" i="20"/>
  <c r="AC526" i="20"/>
  <c r="AD526" i="20"/>
  <c r="AE526" i="20"/>
  <c r="J527" i="20"/>
  <c r="K527" i="20"/>
  <c r="L527" i="20"/>
  <c r="M527" i="20"/>
  <c r="N527" i="20"/>
  <c r="O527" i="20"/>
  <c r="P527" i="20"/>
  <c r="Q527" i="20"/>
  <c r="R527" i="20"/>
  <c r="S527" i="20"/>
  <c r="T527" i="20"/>
  <c r="U527" i="20"/>
  <c r="V527" i="20"/>
  <c r="W527" i="20"/>
  <c r="X527" i="20"/>
  <c r="Y527" i="20"/>
  <c r="Z527" i="20"/>
  <c r="AA527" i="20"/>
  <c r="AB527" i="20"/>
  <c r="AC527" i="20"/>
  <c r="AD527" i="20"/>
  <c r="AE527" i="20"/>
  <c r="J528" i="20"/>
  <c r="K528" i="20"/>
  <c r="L528" i="20"/>
  <c r="M528" i="20"/>
  <c r="N528" i="20"/>
  <c r="O528" i="20"/>
  <c r="P528" i="20"/>
  <c r="Q528" i="20"/>
  <c r="R528" i="20"/>
  <c r="S528" i="20"/>
  <c r="T528" i="20"/>
  <c r="U528" i="20"/>
  <c r="V528" i="20"/>
  <c r="W528" i="20"/>
  <c r="X528" i="20"/>
  <c r="Y528" i="20"/>
  <c r="Z528" i="20"/>
  <c r="AA528" i="20"/>
  <c r="AB528" i="20"/>
  <c r="AC528" i="20"/>
  <c r="AD528" i="20"/>
  <c r="AE528" i="20"/>
  <c r="J529" i="20"/>
  <c r="K529" i="20"/>
  <c r="L529" i="20"/>
  <c r="M529" i="20"/>
  <c r="N529" i="20"/>
  <c r="O529" i="20"/>
  <c r="P529" i="20"/>
  <c r="Q529" i="20"/>
  <c r="R529" i="20"/>
  <c r="S529" i="20"/>
  <c r="T529" i="20"/>
  <c r="U529" i="20"/>
  <c r="V529" i="20"/>
  <c r="W529" i="20"/>
  <c r="X529" i="20"/>
  <c r="Y529" i="20"/>
  <c r="Z529" i="20"/>
  <c r="AA529" i="20"/>
  <c r="AB529" i="20"/>
  <c r="AC529" i="20"/>
  <c r="AD529" i="20"/>
  <c r="AE529" i="20"/>
  <c r="J530" i="20"/>
  <c r="K530" i="20"/>
  <c r="L530" i="20"/>
  <c r="M530" i="20"/>
  <c r="N530" i="20"/>
  <c r="O530" i="20"/>
  <c r="P530" i="20"/>
  <c r="Q530" i="20"/>
  <c r="R530" i="20"/>
  <c r="S530" i="20"/>
  <c r="T530" i="20"/>
  <c r="U530" i="20"/>
  <c r="V530" i="20"/>
  <c r="W530" i="20"/>
  <c r="X530" i="20"/>
  <c r="Y530" i="20"/>
  <c r="Z530" i="20"/>
  <c r="AA530" i="20"/>
  <c r="AB530" i="20"/>
  <c r="AC530" i="20"/>
  <c r="AD530" i="20"/>
  <c r="AE530" i="20"/>
  <c r="J531" i="20"/>
  <c r="K531" i="20"/>
  <c r="L531" i="20"/>
  <c r="M531" i="20"/>
  <c r="N531" i="20"/>
  <c r="O531" i="20"/>
  <c r="P531" i="20"/>
  <c r="Q531" i="20"/>
  <c r="R531" i="20"/>
  <c r="S531" i="20"/>
  <c r="T531" i="20"/>
  <c r="U531" i="20"/>
  <c r="V531" i="20"/>
  <c r="W531" i="20"/>
  <c r="X531" i="20"/>
  <c r="Y531" i="20"/>
  <c r="Z531" i="20"/>
  <c r="AA531" i="20"/>
  <c r="AB531" i="20"/>
  <c r="AC531" i="20"/>
  <c r="AD531" i="20"/>
  <c r="AE531" i="20"/>
  <c r="J532" i="20"/>
  <c r="K532" i="20"/>
  <c r="L532" i="20"/>
  <c r="M532" i="20"/>
  <c r="N532" i="20"/>
  <c r="O532" i="20"/>
  <c r="P532" i="20"/>
  <c r="Q532" i="20"/>
  <c r="R532" i="20"/>
  <c r="S532" i="20"/>
  <c r="T532" i="20"/>
  <c r="U532" i="20"/>
  <c r="V532" i="20"/>
  <c r="W532" i="20"/>
  <c r="X532" i="20"/>
  <c r="Y532" i="20"/>
  <c r="Z532" i="20"/>
  <c r="AA532" i="20"/>
  <c r="AB532" i="20"/>
  <c r="AC532" i="20"/>
  <c r="AD532" i="20"/>
  <c r="AE532" i="20"/>
  <c r="J533" i="20"/>
  <c r="K533" i="20"/>
  <c r="L533" i="20"/>
  <c r="M533" i="20"/>
  <c r="N533" i="20"/>
  <c r="O533" i="20"/>
  <c r="P533" i="20"/>
  <c r="Q533" i="20"/>
  <c r="R533" i="20"/>
  <c r="S533" i="20"/>
  <c r="T533" i="20"/>
  <c r="U533" i="20"/>
  <c r="V533" i="20"/>
  <c r="W533" i="20"/>
  <c r="X533" i="20"/>
  <c r="Y533" i="20"/>
  <c r="Z533" i="20"/>
  <c r="AA533" i="20"/>
  <c r="AB533" i="20"/>
  <c r="AC533" i="20"/>
  <c r="AD533" i="20"/>
  <c r="AE533" i="20"/>
  <c r="J534" i="20"/>
  <c r="K534" i="20"/>
  <c r="L534" i="20"/>
  <c r="M534" i="20"/>
  <c r="N534" i="20"/>
  <c r="O534" i="20"/>
  <c r="P534" i="20"/>
  <c r="Q534" i="20"/>
  <c r="R534" i="20"/>
  <c r="S534" i="20"/>
  <c r="T534" i="20"/>
  <c r="U534" i="20"/>
  <c r="V534" i="20"/>
  <c r="W534" i="20"/>
  <c r="X534" i="20"/>
  <c r="Y534" i="20"/>
  <c r="Z534" i="20"/>
  <c r="AA534" i="20"/>
  <c r="AB534" i="20"/>
  <c r="AC534" i="20"/>
  <c r="AD534" i="20"/>
  <c r="AE534" i="20"/>
  <c r="J535" i="20"/>
  <c r="K535" i="20"/>
  <c r="L535" i="20"/>
  <c r="M535" i="20"/>
  <c r="N535" i="20"/>
  <c r="O535" i="20"/>
  <c r="P535" i="20"/>
  <c r="Q535" i="20"/>
  <c r="R535" i="20"/>
  <c r="S535" i="20"/>
  <c r="T535" i="20"/>
  <c r="U535" i="20"/>
  <c r="V535" i="20"/>
  <c r="W535" i="20"/>
  <c r="X535" i="20"/>
  <c r="Y535" i="20"/>
  <c r="Z535" i="20"/>
  <c r="AA535" i="20"/>
  <c r="AB535" i="20"/>
  <c r="AC535" i="20"/>
  <c r="AD535" i="20"/>
  <c r="AE535" i="20"/>
  <c r="J536" i="20"/>
  <c r="K536" i="20"/>
  <c r="L536" i="20"/>
  <c r="M536" i="20"/>
  <c r="N536" i="20"/>
  <c r="O536" i="20"/>
  <c r="P536" i="20"/>
  <c r="Q536" i="20"/>
  <c r="R536" i="20"/>
  <c r="S536" i="20"/>
  <c r="T536" i="20"/>
  <c r="U536" i="20"/>
  <c r="V536" i="20"/>
  <c r="W536" i="20"/>
  <c r="X536" i="20"/>
  <c r="Y536" i="20"/>
  <c r="Z536" i="20"/>
  <c r="AA536" i="20"/>
  <c r="AB536" i="20"/>
  <c r="AC536" i="20"/>
  <c r="AD536" i="20"/>
  <c r="AE536" i="20"/>
  <c r="J537" i="20"/>
  <c r="K537" i="20"/>
  <c r="L537" i="20"/>
  <c r="M537" i="20"/>
  <c r="N537" i="20"/>
  <c r="O537" i="20"/>
  <c r="P537" i="20"/>
  <c r="Q537" i="20"/>
  <c r="R537" i="20"/>
  <c r="S537" i="20"/>
  <c r="T537" i="20"/>
  <c r="U537" i="20"/>
  <c r="V537" i="20"/>
  <c r="W537" i="20"/>
  <c r="X537" i="20"/>
  <c r="Y537" i="20"/>
  <c r="Z537" i="20"/>
  <c r="AA537" i="20"/>
  <c r="AB537" i="20"/>
  <c r="AC537" i="20"/>
  <c r="AD537" i="20"/>
  <c r="AE537" i="20"/>
  <c r="J538" i="20"/>
  <c r="K538" i="20"/>
  <c r="L538" i="20"/>
  <c r="M538" i="20"/>
  <c r="N538" i="20"/>
  <c r="O538" i="20"/>
  <c r="P538" i="20"/>
  <c r="Q538" i="20"/>
  <c r="R538" i="20"/>
  <c r="S538" i="20"/>
  <c r="T538" i="20"/>
  <c r="U538" i="20"/>
  <c r="V538" i="20"/>
  <c r="W538" i="20"/>
  <c r="X538" i="20"/>
  <c r="Y538" i="20"/>
  <c r="Z538" i="20"/>
  <c r="AA538" i="20"/>
  <c r="AB538" i="20"/>
  <c r="AC538" i="20"/>
  <c r="AD538" i="20"/>
  <c r="AE538" i="20"/>
  <c r="J539" i="20"/>
  <c r="K539" i="20"/>
  <c r="L539" i="20"/>
  <c r="M539" i="20"/>
  <c r="N539" i="20"/>
  <c r="O539" i="20"/>
  <c r="P539" i="20"/>
  <c r="Q539" i="20"/>
  <c r="R539" i="20"/>
  <c r="S539" i="20"/>
  <c r="T539" i="20"/>
  <c r="U539" i="20"/>
  <c r="V539" i="20"/>
  <c r="W539" i="20"/>
  <c r="X539" i="20"/>
  <c r="Y539" i="20"/>
  <c r="Z539" i="20"/>
  <c r="AA539" i="20"/>
  <c r="AB539" i="20"/>
  <c r="AC539" i="20"/>
  <c r="AD539" i="20"/>
  <c r="AE539" i="20"/>
  <c r="J540" i="20"/>
  <c r="K540" i="20"/>
  <c r="L540" i="20"/>
  <c r="M540" i="20"/>
  <c r="N540" i="20"/>
  <c r="O540" i="20"/>
  <c r="P540" i="20"/>
  <c r="Q540" i="20"/>
  <c r="R540" i="20"/>
  <c r="S540" i="20"/>
  <c r="T540" i="20"/>
  <c r="U540" i="20"/>
  <c r="V540" i="20"/>
  <c r="W540" i="20"/>
  <c r="X540" i="20"/>
  <c r="Y540" i="20"/>
  <c r="Z540" i="20"/>
  <c r="AA540" i="20"/>
  <c r="AB540" i="20"/>
  <c r="AC540" i="20"/>
  <c r="AD540" i="20"/>
  <c r="AE540" i="20"/>
  <c r="J541" i="20"/>
  <c r="K541" i="20"/>
  <c r="L541" i="20"/>
  <c r="M541" i="20"/>
  <c r="N541" i="20"/>
  <c r="O541" i="20"/>
  <c r="P541" i="20"/>
  <c r="Q541" i="20"/>
  <c r="R541" i="20"/>
  <c r="S541" i="20"/>
  <c r="T541" i="20"/>
  <c r="U541" i="20"/>
  <c r="V541" i="20"/>
  <c r="W541" i="20"/>
  <c r="X541" i="20"/>
  <c r="Y541" i="20"/>
  <c r="Z541" i="20"/>
  <c r="AA541" i="20"/>
  <c r="AB541" i="20"/>
  <c r="AC541" i="20"/>
  <c r="AD541" i="20"/>
  <c r="AE541" i="20"/>
  <c r="J542" i="20"/>
  <c r="K542" i="20"/>
  <c r="L542" i="20"/>
  <c r="M542" i="20"/>
  <c r="N542" i="20"/>
  <c r="O542" i="20"/>
  <c r="P542" i="20"/>
  <c r="Q542" i="20"/>
  <c r="R542" i="20"/>
  <c r="S542" i="20"/>
  <c r="T542" i="20"/>
  <c r="U542" i="20"/>
  <c r="V542" i="20"/>
  <c r="W542" i="20"/>
  <c r="X542" i="20"/>
  <c r="Y542" i="20"/>
  <c r="Z542" i="20"/>
  <c r="AA542" i="20"/>
  <c r="AB542" i="20"/>
  <c r="AC542" i="20"/>
  <c r="AD542" i="20"/>
  <c r="AE542" i="20"/>
  <c r="J543" i="20"/>
  <c r="K543" i="20"/>
  <c r="L543" i="20"/>
  <c r="M543" i="20"/>
  <c r="N543" i="20"/>
  <c r="O543" i="20"/>
  <c r="P543" i="20"/>
  <c r="Q543" i="20"/>
  <c r="R543" i="20"/>
  <c r="S543" i="20"/>
  <c r="T543" i="20"/>
  <c r="U543" i="20"/>
  <c r="V543" i="20"/>
  <c r="W543" i="20"/>
  <c r="X543" i="20"/>
  <c r="Y543" i="20"/>
  <c r="Z543" i="20"/>
  <c r="AA543" i="20"/>
  <c r="AB543" i="20"/>
  <c r="AC543" i="20"/>
  <c r="AD543" i="20"/>
  <c r="AE543" i="20"/>
  <c r="J544" i="20"/>
  <c r="K544" i="20"/>
  <c r="L544" i="20"/>
  <c r="M544" i="20"/>
  <c r="N544" i="20"/>
  <c r="O544" i="20"/>
  <c r="P544" i="20"/>
  <c r="Q544" i="20"/>
  <c r="R544" i="20"/>
  <c r="S544" i="20"/>
  <c r="T544" i="20"/>
  <c r="U544" i="20"/>
  <c r="V544" i="20"/>
  <c r="W544" i="20"/>
  <c r="X544" i="20"/>
  <c r="Y544" i="20"/>
  <c r="Z544" i="20"/>
  <c r="AA544" i="20"/>
  <c r="AB544" i="20"/>
  <c r="AC544" i="20"/>
  <c r="AD544" i="20"/>
  <c r="AE544" i="20"/>
  <c r="J545" i="20"/>
  <c r="K545" i="20"/>
  <c r="L545" i="20"/>
  <c r="M545" i="20"/>
  <c r="N545" i="20"/>
  <c r="O545" i="20"/>
  <c r="P545" i="20"/>
  <c r="Q545" i="20"/>
  <c r="R545" i="20"/>
  <c r="S545" i="20"/>
  <c r="T545" i="20"/>
  <c r="U545" i="20"/>
  <c r="V545" i="20"/>
  <c r="W545" i="20"/>
  <c r="X545" i="20"/>
  <c r="Y545" i="20"/>
  <c r="Z545" i="20"/>
  <c r="AA545" i="20"/>
  <c r="AB545" i="20"/>
  <c r="AC545" i="20"/>
  <c r="AD545" i="20"/>
  <c r="AE545" i="20"/>
  <c r="J546" i="20"/>
  <c r="K546" i="20"/>
  <c r="L546" i="20"/>
  <c r="M546" i="20"/>
  <c r="N546" i="20"/>
  <c r="O546" i="20"/>
  <c r="P546" i="20"/>
  <c r="Q546" i="20"/>
  <c r="R546" i="20"/>
  <c r="S546" i="20"/>
  <c r="T546" i="20"/>
  <c r="U546" i="20"/>
  <c r="V546" i="20"/>
  <c r="W546" i="20"/>
  <c r="X546" i="20"/>
  <c r="Y546" i="20"/>
  <c r="Z546" i="20"/>
  <c r="AA546" i="20"/>
  <c r="AB546" i="20"/>
  <c r="AC546" i="20"/>
  <c r="AD546" i="20"/>
  <c r="AE546" i="20"/>
  <c r="J547" i="20"/>
  <c r="K547" i="20"/>
  <c r="L547" i="20"/>
  <c r="M547" i="20"/>
  <c r="N547" i="20"/>
  <c r="O547" i="20"/>
  <c r="P547" i="20"/>
  <c r="Q547" i="20"/>
  <c r="R547" i="20"/>
  <c r="S547" i="20"/>
  <c r="T547" i="20"/>
  <c r="U547" i="20"/>
  <c r="V547" i="20"/>
  <c r="W547" i="20"/>
  <c r="X547" i="20"/>
  <c r="Y547" i="20"/>
  <c r="Z547" i="20"/>
  <c r="AA547" i="20"/>
  <c r="AB547" i="20"/>
  <c r="AC547" i="20"/>
  <c r="AD547" i="20"/>
  <c r="AE547" i="20"/>
  <c r="J548" i="20"/>
  <c r="K548" i="20"/>
  <c r="L548" i="20"/>
  <c r="M548" i="20"/>
  <c r="N548" i="20"/>
  <c r="O548" i="20"/>
  <c r="P548" i="20"/>
  <c r="Q548" i="20"/>
  <c r="R548" i="20"/>
  <c r="S548" i="20"/>
  <c r="T548" i="20"/>
  <c r="U548" i="20"/>
  <c r="V548" i="20"/>
  <c r="W548" i="20"/>
  <c r="X548" i="20"/>
  <c r="Y548" i="20"/>
  <c r="Z548" i="20"/>
  <c r="AA548" i="20"/>
  <c r="AB548" i="20"/>
  <c r="AC548" i="20"/>
  <c r="AD548" i="20"/>
  <c r="AE548" i="20"/>
  <c r="J549" i="20"/>
  <c r="K549" i="20"/>
  <c r="L549" i="20"/>
  <c r="M549" i="20"/>
  <c r="N549" i="20"/>
  <c r="O549" i="20"/>
  <c r="P549" i="20"/>
  <c r="Q549" i="20"/>
  <c r="R549" i="20"/>
  <c r="S549" i="20"/>
  <c r="T549" i="20"/>
  <c r="U549" i="20"/>
  <c r="V549" i="20"/>
  <c r="W549" i="20"/>
  <c r="X549" i="20"/>
  <c r="Y549" i="20"/>
  <c r="Z549" i="20"/>
  <c r="AA549" i="20"/>
  <c r="AB549" i="20"/>
  <c r="AC549" i="20"/>
  <c r="AD549" i="20"/>
  <c r="AE549" i="20"/>
  <c r="J550" i="20"/>
  <c r="K550" i="20"/>
  <c r="L550" i="20"/>
  <c r="M550" i="20"/>
  <c r="N550" i="20"/>
  <c r="O550" i="20"/>
  <c r="P550" i="20"/>
  <c r="Q550" i="20"/>
  <c r="R550" i="20"/>
  <c r="S550" i="20"/>
  <c r="T550" i="20"/>
  <c r="U550" i="20"/>
  <c r="V550" i="20"/>
  <c r="W550" i="20"/>
  <c r="X550" i="20"/>
  <c r="Y550" i="20"/>
  <c r="Z550" i="20"/>
  <c r="AA550" i="20"/>
  <c r="AB550" i="20"/>
  <c r="AC550" i="20"/>
  <c r="AD550" i="20"/>
  <c r="AE550" i="20"/>
  <c r="J551" i="20"/>
  <c r="K551" i="20"/>
  <c r="L551" i="20"/>
  <c r="M551" i="20"/>
  <c r="N551" i="20"/>
  <c r="O551" i="20"/>
  <c r="P551" i="20"/>
  <c r="Q551" i="20"/>
  <c r="R551" i="20"/>
  <c r="S551" i="20"/>
  <c r="T551" i="20"/>
  <c r="U551" i="20"/>
  <c r="V551" i="20"/>
  <c r="W551" i="20"/>
  <c r="X551" i="20"/>
  <c r="Y551" i="20"/>
  <c r="Z551" i="20"/>
  <c r="AA551" i="20"/>
  <c r="AB551" i="20"/>
  <c r="AC551" i="20"/>
  <c r="AD551" i="20"/>
  <c r="AE551" i="20"/>
  <c r="J552" i="20"/>
  <c r="K552" i="20"/>
  <c r="L552" i="20"/>
  <c r="M552" i="20"/>
  <c r="N552" i="20"/>
  <c r="O552" i="20"/>
  <c r="P552" i="20"/>
  <c r="Q552" i="20"/>
  <c r="R552" i="20"/>
  <c r="S552" i="20"/>
  <c r="T552" i="20"/>
  <c r="U552" i="20"/>
  <c r="V552" i="20"/>
  <c r="W552" i="20"/>
  <c r="X552" i="20"/>
  <c r="Y552" i="20"/>
  <c r="Z552" i="20"/>
  <c r="AA552" i="20"/>
  <c r="AB552" i="20"/>
  <c r="AC552" i="20"/>
  <c r="AD552" i="20"/>
  <c r="AE552" i="20"/>
  <c r="J553" i="20"/>
  <c r="K553" i="20"/>
  <c r="L553" i="20"/>
  <c r="M553" i="20"/>
  <c r="N553" i="20"/>
  <c r="O553" i="20"/>
  <c r="P553" i="20"/>
  <c r="Q553" i="20"/>
  <c r="R553" i="20"/>
  <c r="S553" i="20"/>
  <c r="T553" i="20"/>
  <c r="U553" i="20"/>
  <c r="V553" i="20"/>
  <c r="W553" i="20"/>
  <c r="X553" i="20"/>
  <c r="Y553" i="20"/>
  <c r="Z553" i="20"/>
  <c r="AA553" i="20"/>
  <c r="AB553" i="20"/>
  <c r="AC553" i="20"/>
  <c r="AD553" i="20"/>
  <c r="AE553" i="20"/>
  <c r="J554" i="20"/>
  <c r="K554" i="20"/>
  <c r="L554" i="20"/>
  <c r="M554" i="20"/>
  <c r="N554" i="20"/>
  <c r="O554" i="20"/>
  <c r="P554" i="20"/>
  <c r="Q554" i="20"/>
  <c r="R554" i="20"/>
  <c r="S554" i="20"/>
  <c r="T554" i="20"/>
  <c r="U554" i="20"/>
  <c r="V554" i="20"/>
  <c r="W554" i="20"/>
  <c r="X554" i="20"/>
  <c r="Y554" i="20"/>
  <c r="Z554" i="20"/>
  <c r="AA554" i="20"/>
  <c r="AB554" i="20"/>
  <c r="AC554" i="20"/>
  <c r="AD554" i="20"/>
  <c r="AE554" i="20"/>
  <c r="J555" i="20"/>
  <c r="K555" i="20"/>
  <c r="L555" i="20"/>
  <c r="M555" i="20"/>
  <c r="N555" i="20"/>
  <c r="O555" i="20"/>
  <c r="P555" i="20"/>
  <c r="Q555" i="20"/>
  <c r="R555" i="20"/>
  <c r="S555" i="20"/>
  <c r="T555" i="20"/>
  <c r="U555" i="20"/>
  <c r="V555" i="20"/>
  <c r="W555" i="20"/>
  <c r="X555" i="20"/>
  <c r="Y555" i="20"/>
  <c r="Z555" i="20"/>
  <c r="AA555" i="20"/>
  <c r="AB555" i="20"/>
  <c r="AC555" i="20"/>
  <c r="AD555" i="20"/>
  <c r="AE555" i="20"/>
  <c r="J556" i="20"/>
  <c r="K556" i="20"/>
  <c r="L556" i="20"/>
  <c r="M556" i="20"/>
  <c r="N556" i="20"/>
  <c r="O556" i="20"/>
  <c r="P556" i="20"/>
  <c r="Q556" i="20"/>
  <c r="R556" i="20"/>
  <c r="S556" i="20"/>
  <c r="T556" i="20"/>
  <c r="U556" i="20"/>
  <c r="V556" i="20"/>
  <c r="W556" i="20"/>
  <c r="X556" i="20"/>
  <c r="Y556" i="20"/>
  <c r="Z556" i="20"/>
  <c r="AA556" i="20"/>
  <c r="AB556" i="20"/>
  <c r="AC556" i="20"/>
  <c r="AD556" i="20"/>
  <c r="AE556" i="20"/>
  <c r="J557" i="20"/>
  <c r="K557" i="20"/>
  <c r="L557" i="20"/>
  <c r="M557" i="20"/>
  <c r="N557" i="20"/>
  <c r="O557" i="20"/>
  <c r="P557" i="20"/>
  <c r="Q557" i="20"/>
  <c r="R557" i="20"/>
  <c r="S557" i="20"/>
  <c r="T557" i="20"/>
  <c r="U557" i="20"/>
  <c r="V557" i="20"/>
  <c r="W557" i="20"/>
  <c r="X557" i="20"/>
  <c r="Y557" i="20"/>
  <c r="Z557" i="20"/>
  <c r="AA557" i="20"/>
  <c r="AB557" i="20"/>
  <c r="AC557" i="20"/>
  <c r="AD557" i="20"/>
  <c r="AE557" i="20"/>
  <c r="J558" i="20"/>
  <c r="K558" i="20"/>
  <c r="L558" i="20"/>
  <c r="M558" i="20"/>
  <c r="N558" i="20"/>
  <c r="O558" i="20"/>
  <c r="P558" i="20"/>
  <c r="Q558" i="20"/>
  <c r="R558" i="20"/>
  <c r="S558" i="20"/>
  <c r="T558" i="20"/>
  <c r="U558" i="20"/>
  <c r="V558" i="20"/>
  <c r="W558" i="20"/>
  <c r="X558" i="20"/>
  <c r="Y558" i="20"/>
  <c r="Z558" i="20"/>
  <c r="AA558" i="20"/>
  <c r="AB558" i="20"/>
  <c r="AC558" i="20"/>
  <c r="AD558" i="20"/>
  <c r="AE558" i="20"/>
  <c r="J559" i="20"/>
  <c r="K559" i="20"/>
  <c r="L559" i="20"/>
  <c r="M559" i="20"/>
  <c r="N559" i="20"/>
  <c r="O559" i="20"/>
  <c r="P559" i="20"/>
  <c r="Q559" i="20"/>
  <c r="R559" i="20"/>
  <c r="S559" i="20"/>
  <c r="T559" i="20"/>
  <c r="U559" i="20"/>
  <c r="V559" i="20"/>
  <c r="W559" i="20"/>
  <c r="X559" i="20"/>
  <c r="Y559" i="20"/>
  <c r="Z559" i="20"/>
  <c r="AA559" i="20"/>
  <c r="AB559" i="20"/>
  <c r="AC559" i="20"/>
  <c r="AD559" i="20"/>
  <c r="AE559" i="20"/>
  <c r="J560" i="20"/>
  <c r="K560" i="20"/>
  <c r="L560" i="20"/>
  <c r="M560" i="20"/>
  <c r="N560" i="20"/>
  <c r="O560" i="20"/>
  <c r="P560" i="20"/>
  <c r="Q560" i="20"/>
  <c r="R560" i="20"/>
  <c r="S560" i="20"/>
  <c r="T560" i="20"/>
  <c r="U560" i="20"/>
  <c r="V560" i="20"/>
  <c r="W560" i="20"/>
  <c r="X560" i="20"/>
  <c r="Y560" i="20"/>
  <c r="Z560" i="20"/>
  <c r="AA560" i="20"/>
  <c r="AB560" i="20"/>
  <c r="AC560" i="20"/>
  <c r="AD560" i="20"/>
  <c r="AE560" i="20"/>
  <c r="J561" i="20"/>
  <c r="K561" i="20"/>
  <c r="L561" i="20"/>
  <c r="M561" i="20"/>
  <c r="N561" i="20"/>
  <c r="O561" i="20"/>
  <c r="P561" i="20"/>
  <c r="Q561" i="20"/>
  <c r="R561" i="20"/>
  <c r="S561" i="20"/>
  <c r="T561" i="20"/>
  <c r="U561" i="20"/>
  <c r="V561" i="20"/>
  <c r="W561" i="20"/>
  <c r="X561" i="20"/>
  <c r="Y561" i="20"/>
  <c r="Z561" i="20"/>
  <c r="AA561" i="20"/>
  <c r="AB561" i="20"/>
  <c r="AC561" i="20"/>
  <c r="AD561" i="20"/>
  <c r="AE561" i="20"/>
  <c r="J562" i="20"/>
  <c r="K562" i="20"/>
  <c r="L562" i="20"/>
  <c r="M562" i="20"/>
  <c r="N562" i="20"/>
  <c r="O562" i="20"/>
  <c r="P562" i="20"/>
  <c r="Q562" i="20"/>
  <c r="R562" i="20"/>
  <c r="S562" i="20"/>
  <c r="T562" i="20"/>
  <c r="U562" i="20"/>
  <c r="V562" i="20"/>
  <c r="W562" i="20"/>
  <c r="X562" i="20"/>
  <c r="Y562" i="20"/>
  <c r="Z562" i="20"/>
  <c r="AA562" i="20"/>
  <c r="AB562" i="20"/>
  <c r="AC562" i="20"/>
  <c r="AD562" i="20"/>
  <c r="AE562" i="20"/>
  <c r="J563" i="20"/>
  <c r="K563" i="20"/>
  <c r="L563" i="20"/>
  <c r="M563" i="20"/>
  <c r="N563" i="20"/>
  <c r="O563" i="20"/>
  <c r="P563" i="20"/>
  <c r="Q563" i="20"/>
  <c r="R563" i="20"/>
  <c r="S563" i="20"/>
  <c r="T563" i="20"/>
  <c r="U563" i="20"/>
  <c r="V563" i="20"/>
  <c r="W563" i="20"/>
  <c r="X563" i="20"/>
  <c r="Y563" i="20"/>
  <c r="Z563" i="20"/>
  <c r="AA563" i="20"/>
  <c r="AB563" i="20"/>
  <c r="AC563" i="20"/>
  <c r="AD563" i="20"/>
  <c r="AE563" i="20"/>
  <c r="J564" i="20"/>
  <c r="K564" i="20"/>
  <c r="L564" i="20"/>
  <c r="M564" i="20"/>
  <c r="N564" i="20"/>
  <c r="O564" i="20"/>
  <c r="P564" i="20"/>
  <c r="Q564" i="20"/>
  <c r="R564" i="20"/>
  <c r="S564" i="20"/>
  <c r="T564" i="20"/>
  <c r="U564" i="20"/>
  <c r="V564" i="20"/>
  <c r="W564" i="20"/>
  <c r="X564" i="20"/>
  <c r="Y564" i="20"/>
  <c r="Z564" i="20"/>
  <c r="AA564" i="20"/>
  <c r="AB564" i="20"/>
  <c r="AC564" i="20"/>
  <c r="AD564" i="20"/>
  <c r="AE564" i="20"/>
  <c r="J565" i="20"/>
  <c r="K565" i="20"/>
  <c r="L565" i="20"/>
  <c r="M565" i="20"/>
  <c r="N565" i="20"/>
  <c r="O565" i="20"/>
  <c r="P565" i="20"/>
  <c r="Q565" i="20"/>
  <c r="R565" i="20"/>
  <c r="S565" i="20"/>
  <c r="T565" i="20"/>
  <c r="U565" i="20"/>
  <c r="V565" i="20"/>
  <c r="W565" i="20"/>
  <c r="X565" i="20"/>
  <c r="Y565" i="20"/>
  <c r="Z565" i="20"/>
  <c r="AA565" i="20"/>
  <c r="AB565" i="20"/>
  <c r="AC565" i="20"/>
  <c r="AD565" i="20"/>
  <c r="AE565" i="20"/>
  <c r="J566" i="20"/>
  <c r="K566" i="20"/>
  <c r="L566" i="20"/>
  <c r="M566" i="20"/>
  <c r="N566" i="20"/>
  <c r="O566" i="20"/>
  <c r="P566" i="20"/>
  <c r="Q566" i="20"/>
  <c r="R566" i="20"/>
  <c r="S566" i="20"/>
  <c r="T566" i="20"/>
  <c r="U566" i="20"/>
  <c r="V566" i="20"/>
  <c r="W566" i="20"/>
  <c r="X566" i="20"/>
  <c r="Y566" i="20"/>
  <c r="Z566" i="20"/>
  <c r="AA566" i="20"/>
  <c r="AB566" i="20"/>
  <c r="AC566" i="20"/>
  <c r="AD566" i="20"/>
  <c r="AE566" i="20"/>
  <c r="J567" i="20"/>
  <c r="K567" i="20"/>
  <c r="L567" i="20"/>
  <c r="M567" i="20"/>
  <c r="N567" i="20"/>
  <c r="O567" i="20"/>
  <c r="P567" i="20"/>
  <c r="Q567" i="20"/>
  <c r="R567" i="20"/>
  <c r="S567" i="20"/>
  <c r="T567" i="20"/>
  <c r="U567" i="20"/>
  <c r="V567" i="20"/>
  <c r="W567" i="20"/>
  <c r="X567" i="20"/>
  <c r="Y567" i="20"/>
  <c r="Z567" i="20"/>
  <c r="AA567" i="20"/>
  <c r="AB567" i="20"/>
  <c r="AC567" i="20"/>
  <c r="AD567" i="20"/>
  <c r="AE567" i="20"/>
  <c r="J568" i="20"/>
  <c r="K568" i="20"/>
  <c r="L568" i="20"/>
  <c r="M568" i="20"/>
  <c r="N568" i="20"/>
  <c r="O568" i="20"/>
  <c r="P568" i="20"/>
  <c r="Q568" i="20"/>
  <c r="R568" i="20"/>
  <c r="S568" i="20"/>
  <c r="T568" i="20"/>
  <c r="U568" i="20"/>
  <c r="V568" i="20"/>
  <c r="W568" i="20"/>
  <c r="X568" i="20"/>
  <c r="Y568" i="20"/>
  <c r="Z568" i="20"/>
  <c r="AA568" i="20"/>
  <c r="AB568" i="20"/>
  <c r="AC568" i="20"/>
  <c r="AD568" i="20"/>
  <c r="AE568" i="20"/>
  <c r="J569" i="20"/>
  <c r="K569" i="20"/>
  <c r="L569" i="20"/>
  <c r="M569" i="20"/>
  <c r="N569" i="20"/>
  <c r="O569" i="20"/>
  <c r="P569" i="20"/>
  <c r="Q569" i="20"/>
  <c r="R569" i="20"/>
  <c r="S569" i="20"/>
  <c r="T569" i="20"/>
  <c r="U569" i="20"/>
  <c r="V569" i="20"/>
  <c r="W569" i="20"/>
  <c r="X569" i="20"/>
  <c r="Y569" i="20"/>
  <c r="Z569" i="20"/>
  <c r="AA569" i="20"/>
  <c r="AB569" i="20"/>
  <c r="AC569" i="20"/>
  <c r="AD569" i="20"/>
  <c r="AE569" i="20"/>
  <c r="J570" i="20"/>
  <c r="K570" i="20"/>
  <c r="L570" i="20"/>
  <c r="M570" i="20"/>
  <c r="N570" i="20"/>
  <c r="O570" i="20"/>
  <c r="P570" i="20"/>
  <c r="Q570" i="20"/>
  <c r="R570" i="20"/>
  <c r="S570" i="20"/>
  <c r="T570" i="20"/>
  <c r="U570" i="20"/>
  <c r="V570" i="20"/>
  <c r="W570" i="20"/>
  <c r="X570" i="20"/>
  <c r="Y570" i="20"/>
  <c r="Z570" i="20"/>
  <c r="AA570" i="20"/>
  <c r="AB570" i="20"/>
  <c r="AC570" i="20"/>
  <c r="AD570" i="20"/>
  <c r="AE570" i="20"/>
  <c r="J571" i="20"/>
  <c r="K571" i="20"/>
  <c r="L571" i="20"/>
  <c r="M571" i="20"/>
  <c r="N571" i="20"/>
  <c r="O571" i="20"/>
  <c r="P571" i="20"/>
  <c r="Q571" i="20"/>
  <c r="R571" i="20"/>
  <c r="S571" i="20"/>
  <c r="T571" i="20"/>
  <c r="U571" i="20"/>
  <c r="V571" i="20"/>
  <c r="W571" i="20"/>
  <c r="X571" i="20"/>
  <c r="Y571" i="20"/>
  <c r="Z571" i="20"/>
  <c r="AA571" i="20"/>
  <c r="AB571" i="20"/>
  <c r="AC571" i="20"/>
  <c r="AD571" i="20"/>
  <c r="AE571" i="20"/>
  <c r="J572" i="20"/>
  <c r="K572" i="20"/>
  <c r="L572" i="20"/>
  <c r="M572" i="20"/>
  <c r="N572" i="20"/>
  <c r="O572" i="20"/>
  <c r="P572" i="20"/>
  <c r="Q572" i="20"/>
  <c r="R572" i="20"/>
  <c r="S572" i="20"/>
  <c r="T572" i="20"/>
  <c r="U572" i="20"/>
  <c r="V572" i="20"/>
  <c r="W572" i="20"/>
  <c r="X572" i="20"/>
  <c r="Y572" i="20"/>
  <c r="Z572" i="20"/>
  <c r="AA572" i="20"/>
  <c r="AB572" i="20"/>
  <c r="AC572" i="20"/>
  <c r="AD572" i="20"/>
  <c r="AE572" i="20"/>
  <c r="J573" i="20"/>
  <c r="K573" i="20"/>
  <c r="L573" i="20"/>
  <c r="M573" i="20"/>
  <c r="N573" i="20"/>
  <c r="O573" i="20"/>
  <c r="P573" i="20"/>
  <c r="Q573" i="20"/>
  <c r="R573" i="20"/>
  <c r="S573" i="20"/>
  <c r="T573" i="20"/>
  <c r="U573" i="20"/>
  <c r="V573" i="20"/>
  <c r="W573" i="20"/>
  <c r="X573" i="20"/>
  <c r="Y573" i="20"/>
  <c r="Z573" i="20"/>
  <c r="AA573" i="20"/>
  <c r="AB573" i="20"/>
  <c r="AC573" i="20"/>
  <c r="AD573" i="20"/>
  <c r="AE573" i="20"/>
  <c r="J574" i="20"/>
  <c r="K574" i="20"/>
  <c r="L574" i="20"/>
  <c r="M574" i="20"/>
  <c r="N574" i="20"/>
  <c r="O574" i="20"/>
  <c r="P574" i="20"/>
  <c r="Q574" i="20"/>
  <c r="R574" i="20"/>
  <c r="S574" i="20"/>
  <c r="T574" i="20"/>
  <c r="U574" i="20"/>
  <c r="V574" i="20"/>
  <c r="W574" i="20"/>
  <c r="X574" i="20"/>
  <c r="Y574" i="20"/>
  <c r="Z574" i="20"/>
  <c r="AA574" i="20"/>
  <c r="AB574" i="20"/>
  <c r="AC574" i="20"/>
  <c r="AD574" i="20"/>
  <c r="AE574" i="20"/>
  <c r="J575" i="20"/>
  <c r="K575" i="20"/>
  <c r="L575" i="20"/>
  <c r="M575" i="20"/>
  <c r="N575" i="20"/>
  <c r="O575" i="20"/>
  <c r="P575" i="20"/>
  <c r="Q575" i="20"/>
  <c r="R575" i="20"/>
  <c r="S575" i="20"/>
  <c r="T575" i="20"/>
  <c r="U575" i="20"/>
  <c r="V575" i="20"/>
  <c r="W575" i="20"/>
  <c r="X575" i="20"/>
  <c r="Y575" i="20"/>
  <c r="Z575" i="20"/>
  <c r="AA575" i="20"/>
  <c r="AB575" i="20"/>
  <c r="AC575" i="20"/>
  <c r="AD575" i="20"/>
  <c r="AE575" i="20"/>
  <c r="J576" i="20"/>
  <c r="K576" i="20"/>
  <c r="L576" i="20"/>
  <c r="M576" i="20"/>
  <c r="N576" i="20"/>
  <c r="O576" i="20"/>
  <c r="P576" i="20"/>
  <c r="Q576" i="20"/>
  <c r="R576" i="20"/>
  <c r="S576" i="20"/>
  <c r="T576" i="20"/>
  <c r="U576" i="20"/>
  <c r="V576" i="20"/>
  <c r="W576" i="20"/>
  <c r="X576" i="20"/>
  <c r="Y576" i="20"/>
  <c r="Z576" i="20"/>
  <c r="AA576" i="20"/>
  <c r="AB576" i="20"/>
  <c r="AC576" i="20"/>
  <c r="AD576" i="20"/>
  <c r="AE576" i="20"/>
  <c r="J577" i="20"/>
  <c r="K577" i="20"/>
  <c r="L577" i="20"/>
  <c r="M577" i="20"/>
  <c r="N577" i="20"/>
  <c r="O577" i="20"/>
  <c r="P577" i="20"/>
  <c r="Q577" i="20"/>
  <c r="R577" i="20"/>
  <c r="S577" i="20"/>
  <c r="T577" i="20"/>
  <c r="U577" i="20"/>
  <c r="V577" i="20"/>
  <c r="W577" i="20"/>
  <c r="X577" i="20"/>
  <c r="Y577" i="20"/>
  <c r="Z577" i="20"/>
  <c r="AA577" i="20"/>
  <c r="AB577" i="20"/>
  <c r="AC577" i="20"/>
  <c r="AD577" i="20"/>
  <c r="AE577" i="20"/>
  <c r="J578" i="20"/>
  <c r="K578" i="20"/>
  <c r="L578" i="20"/>
  <c r="M578" i="20"/>
  <c r="N578" i="20"/>
  <c r="O578" i="20"/>
  <c r="P578" i="20"/>
  <c r="Q578" i="20"/>
  <c r="R578" i="20"/>
  <c r="S578" i="20"/>
  <c r="T578" i="20"/>
  <c r="U578" i="20"/>
  <c r="V578" i="20"/>
  <c r="W578" i="20"/>
  <c r="X578" i="20"/>
  <c r="Y578" i="20"/>
  <c r="Z578" i="20"/>
  <c r="AA578" i="20"/>
  <c r="AB578" i="20"/>
  <c r="AC578" i="20"/>
  <c r="AD578" i="20"/>
  <c r="AE578" i="20"/>
  <c r="J579" i="20"/>
  <c r="K579" i="20"/>
  <c r="L579" i="20"/>
  <c r="M579" i="20"/>
  <c r="N579" i="20"/>
  <c r="O579" i="20"/>
  <c r="P579" i="20"/>
  <c r="Q579" i="20"/>
  <c r="R579" i="20"/>
  <c r="S579" i="20"/>
  <c r="T579" i="20"/>
  <c r="U579" i="20"/>
  <c r="V579" i="20"/>
  <c r="W579" i="20"/>
  <c r="X579" i="20"/>
  <c r="Y579" i="20"/>
  <c r="Z579" i="20"/>
  <c r="AA579" i="20"/>
  <c r="AB579" i="20"/>
  <c r="AC579" i="20"/>
  <c r="AD579" i="20"/>
  <c r="AE579" i="20"/>
  <c r="J580" i="20"/>
  <c r="K580" i="20"/>
  <c r="L580" i="20"/>
  <c r="M580" i="20"/>
  <c r="N580" i="20"/>
  <c r="O580" i="20"/>
  <c r="P580" i="20"/>
  <c r="Q580" i="20"/>
  <c r="R580" i="20"/>
  <c r="S580" i="20"/>
  <c r="T580" i="20"/>
  <c r="U580" i="20"/>
  <c r="V580" i="20"/>
  <c r="W580" i="20"/>
  <c r="X580" i="20"/>
  <c r="Y580" i="20"/>
  <c r="Z580" i="20"/>
  <c r="AA580" i="20"/>
  <c r="AB580" i="20"/>
  <c r="AC580" i="20"/>
  <c r="AD580" i="20"/>
  <c r="AE580" i="20"/>
  <c r="J581" i="20"/>
  <c r="K581" i="20"/>
  <c r="L581" i="20"/>
  <c r="M581" i="20"/>
  <c r="N581" i="20"/>
  <c r="O581" i="20"/>
  <c r="P581" i="20"/>
  <c r="Q581" i="20"/>
  <c r="R581" i="20"/>
  <c r="S581" i="20"/>
  <c r="T581" i="20"/>
  <c r="U581" i="20"/>
  <c r="V581" i="20"/>
  <c r="W581" i="20"/>
  <c r="X581" i="20"/>
  <c r="Y581" i="20"/>
  <c r="Z581" i="20"/>
  <c r="AA581" i="20"/>
  <c r="AB581" i="20"/>
  <c r="AC581" i="20"/>
  <c r="AD581" i="20"/>
  <c r="AE581" i="20"/>
  <c r="J582" i="20"/>
  <c r="K582" i="20"/>
  <c r="L582" i="20"/>
  <c r="M582" i="20"/>
  <c r="N582" i="20"/>
  <c r="O582" i="20"/>
  <c r="P582" i="20"/>
  <c r="Q582" i="20"/>
  <c r="R582" i="20"/>
  <c r="S582" i="20"/>
  <c r="T582" i="20"/>
  <c r="U582" i="20"/>
  <c r="V582" i="20"/>
  <c r="W582" i="20"/>
  <c r="X582" i="20"/>
  <c r="Y582" i="20"/>
  <c r="Z582" i="20"/>
  <c r="AA582" i="20"/>
  <c r="AB582" i="20"/>
  <c r="AC582" i="20"/>
  <c r="AD582" i="20"/>
  <c r="AE582" i="20"/>
  <c r="J583" i="20"/>
  <c r="K583" i="20"/>
  <c r="L583" i="20"/>
  <c r="M583" i="20"/>
  <c r="N583" i="20"/>
  <c r="O583" i="20"/>
  <c r="P583" i="20"/>
  <c r="Q583" i="20"/>
  <c r="R583" i="20"/>
  <c r="S583" i="20"/>
  <c r="T583" i="20"/>
  <c r="U583" i="20"/>
  <c r="V583" i="20"/>
  <c r="W583" i="20"/>
  <c r="X583" i="20"/>
  <c r="Y583" i="20"/>
  <c r="Z583" i="20"/>
  <c r="AA583" i="20"/>
  <c r="AB583" i="20"/>
  <c r="AC583" i="20"/>
  <c r="AD583" i="20"/>
  <c r="AE583" i="20"/>
  <c r="J584" i="20"/>
  <c r="K584" i="20"/>
  <c r="L584" i="20"/>
  <c r="M584" i="20"/>
  <c r="N584" i="20"/>
  <c r="O584" i="20"/>
  <c r="P584" i="20"/>
  <c r="Q584" i="20"/>
  <c r="R584" i="20"/>
  <c r="S584" i="20"/>
  <c r="T584" i="20"/>
  <c r="U584" i="20"/>
  <c r="V584" i="20"/>
  <c r="W584" i="20"/>
  <c r="X584" i="20"/>
  <c r="Y584" i="20"/>
  <c r="Z584" i="20"/>
  <c r="AA584" i="20"/>
  <c r="AB584" i="20"/>
  <c r="AC584" i="20"/>
  <c r="AD584" i="20"/>
  <c r="AE584" i="20"/>
  <c r="J585" i="20"/>
  <c r="K585" i="20"/>
  <c r="L585" i="20"/>
  <c r="M585" i="20"/>
  <c r="N585" i="20"/>
  <c r="O585" i="20"/>
  <c r="P585" i="20"/>
  <c r="Q585" i="20"/>
  <c r="R585" i="20"/>
  <c r="S585" i="20"/>
  <c r="T585" i="20"/>
  <c r="U585" i="20"/>
  <c r="V585" i="20"/>
  <c r="W585" i="20"/>
  <c r="X585" i="20"/>
  <c r="Y585" i="20"/>
  <c r="Z585" i="20"/>
  <c r="AA585" i="20"/>
  <c r="AB585" i="20"/>
  <c r="AC585" i="20"/>
  <c r="AD585" i="20"/>
  <c r="AE585" i="20"/>
  <c r="J586" i="20"/>
  <c r="K586" i="20"/>
  <c r="L586" i="20"/>
  <c r="M586" i="20"/>
  <c r="N586" i="20"/>
  <c r="O586" i="20"/>
  <c r="P586" i="20"/>
  <c r="Q586" i="20"/>
  <c r="R586" i="20"/>
  <c r="S586" i="20"/>
  <c r="T586" i="20"/>
  <c r="U586" i="20"/>
  <c r="V586" i="20"/>
  <c r="W586" i="20"/>
  <c r="X586" i="20"/>
  <c r="Y586" i="20"/>
  <c r="Z586" i="20"/>
  <c r="AA586" i="20"/>
  <c r="AB586" i="20"/>
  <c r="AC586" i="20"/>
  <c r="AD586" i="20"/>
  <c r="AE586" i="20"/>
  <c r="J587" i="20"/>
  <c r="K587" i="20"/>
  <c r="L587" i="20"/>
  <c r="M587" i="20"/>
  <c r="N587" i="20"/>
  <c r="O587" i="20"/>
  <c r="P587" i="20"/>
  <c r="Q587" i="20"/>
  <c r="R587" i="20"/>
  <c r="S587" i="20"/>
  <c r="T587" i="20"/>
  <c r="U587" i="20"/>
  <c r="V587" i="20"/>
  <c r="W587" i="20"/>
  <c r="X587" i="20"/>
  <c r="Y587" i="20"/>
  <c r="Z587" i="20"/>
  <c r="AA587" i="20"/>
  <c r="AB587" i="20"/>
  <c r="AC587" i="20"/>
  <c r="AD587" i="20"/>
  <c r="AE587" i="20"/>
  <c r="J588" i="20"/>
  <c r="K588" i="20"/>
  <c r="L588" i="20"/>
  <c r="M588" i="20"/>
  <c r="N588" i="20"/>
  <c r="O588" i="20"/>
  <c r="P588" i="20"/>
  <c r="Q588" i="20"/>
  <c r="R588" i="20"/>
  <c r="S588" i="20"/>
  <c r="T588" i="20"/>
  <c r="U588" i="20"/>
  <c r="V588" i="20"/>
  <c r="W588" i="20"/>
  <c r="X588" i="20"/>
  <c r="Y588" i="20"/>
  <c r="Z588" i="20"/>
  <c r="AA588" i="20"/>
  <c r="AB588" i="20"/>
  <c r="AC588" i="20"/>
  <c r="AD588" i="20"/>
  <c r="AE588" i="20"/>
  <c r="J589" i="20"/>
  <c r="K589" i="20"/>
  <c r="L589" i="20"/>
  <c r="M589" i="20"/>
  <c r="N589" i="20"/>
  <c r="O589" i="20"/>
  <c r="P589" i="20"/>
  <c r="Q589" i="20"/>
  <c r="R589" i="20"/>
  <c r="S589" i="20"/>
  <c r="T589" i="20"/>
  <c r="U589" i="20"/>
  <c r="V589" i="20"/>
  <c r="W589" i="20"/>
  <c r="X589" i="20"/>
  <c r="Y589" i="20"/>
  <c r="Z589" i="20"/>
  <c r="AA589" i="20"/>
  <c r="AB589" i="20"/>
  <c r="AC589" i="20"/>
  <c r="AD589" i="20"/>
  <c r="AE589" i="20"/>
  <c r="J590" i="20"/>
  <c r="K590" i="20"/>
  <c r="L590" i="20"/>
  <c r="M590" i="20"/>
  <c r="N590" i="20"/>
  <c r="O590" i="20"/>
  <c r="P590" i="20"/>
  <c r="Q590" i="20"/>
  <c r="R590" i="20"/>
  <c r="S590" i="20"/>
  <c r="T590" i="20"/>
  <c r="U590" i="20"/>
  <c r="V590" i="20"/>
  <c r="W590" i="20"/>
  <c r="X590" i="20"/>
  <c r="Y590" i="20"/>
  <c r="Z590" i="20"/>
  <c r="AA590" i="20"/>
  <c r="AB590" i="20"/>
  <c r="AC590" i="20"/>
  <c r="AD590" i="20"/>
  <c r="AE590" i="20"/>
  <c r="J591" i="20"/>
  <c r="K591" i="20"/>
  <c r="L591" i="20"/>
  <c r="M591" i="20"/>
  <c r="N591" i="20"/>
  <c r="O591" i="20"/>
  <c r="P591" i="20"/>
  <c r="Q591" i="20"/>
  <c r="R591" i="20"/>
  <c r="S591" i="20"/>
  <c r="T591" i="20"/>
  <c r="U591" i="20"/>
  <c r="V591" i="20"/>
  <c r="W591" i="20"/>
  <c r="X591" i="20"/>
  <c r="Y591" i="20"/>
  <c r="Z591" i="20"/>
  <c r="AA591" i="20"/>
  <c r="AB591" i="20"/>
  <c r="AC591" i="20"/>
  <c r="AD591" i="20"/>
  <c r="AE591" i="20"/>
  <c r="J592" i="20"/>
  <c r="K592" i="20"/>
  <c r="L592" i="20"/>
  <c r="M592" i="20"/>
  <c r="N592" i="20"/>
  <c r="O592" i="20"/>
  <c r="P592" i="20"/>
  <c r="Q592" i="20"/>
  <c r="R592" i="20"/>
  <c r="S592" i="20"/>
  <c r="T592" i="20"/>
  <c r="U592" i="20"/>
  <c r="V592" i="20"/>
  <c r="W592" i="20"/>
  <c r="X592" i="20"/>
  <c r="Y592" i="20"/>
  <c r="Z592" i="20"/>
  <c r="AA592" i="20"/>
  <c r="AB592" i="20"/>
  <c r="AC592" i="20"/>
  <c r="AD592" i="20"/>
  <c r="AE592" i="20"/>
  <c r="J593" i="20"/>
  <c r="K593" i="20"/>
  <c r="L593" i="20"/>
  <c r="M593" i="20"/>
  <c r="N593" i="20"/>
  <c r="O593" i="20"/>
  <c r="P593" i="20"/>
  <c r="Q593" i="20"/>
  <c r="R593" i="20"/>
  <c r="S593" i="20"/>
  <c r="T593" i="20"/>
  <c r="U593" i="20"/>
  <c r="V593" i="20"/>
  <c r="W593" i="20"/>
  <c r="X593" i="20"/>
  <c r="Y593" i="20"/>
  <c r="Z593" i="20"/>
  <c r="AA593" i="20"/>
  <c r="AB593" i="20"/>
  <c r="AC593" i="20"/>
  <c r="AD593" i="20"/>
  <c r="AE593" i="20"/>
  <c r="J594" i="20"/>
  <c r="K594" i="20"/>
  <c r="L594" i="20"/>
  <c r="M594" i="20"/>
  <c r="N594" i="20"/>
  <c r="O594" i="20"/>
  <c r="P594" i="20"/>
  <c r="Q594" i="20"/>
  <c r="R594" i="20"/>
  <c r="S594" i="20"/>
  <c r="T594" i="20"/>
  <c r="U594" i="20"/>
  <c r="V594" i="20"/>
  <c r="W594" i="20"/>
  <c r="X594" i="20"/>
  <c r="Y594" i="20"/>
  <c r="Z594" i="20"/>
  <c r="AA594" i="20"/>
  <c r="AB594" i="20"/>
  <c r="AC594" i="20"/>
  <c r="AD594" i="20"/>
  <c r="AE594" i="20"/>
  <c r="J595" i="20"/>
  <c r="K595" i="20"/>
  <c r="L595" i="20"/>
  <c r="M595" i="20"/>
  <c r="N595" i="20"/>
  <c r="O595" i="20"/>
  <c r="P595" i="20"/>
  <c r="Q595" i="20"/>
  <c r="R595" i="20"/>
  <c r="S595" i="20"/>
  <c r="T595" i="20"/>
  <c r="U595" i="20"/>
  <c r="V595" i="20"/>
  <c r="W595" i="20"/>
  <c r="X595" i="20"/>
  <c r="Y595" i="20"/>
  <c r="Z595" i="20"/>
  <c r="AA595" i="20"/>
  <c r="AB595" i="20"/>
  <c r="AC595" i="20"/>
  <c r="AD595" i="20"/>
  <c r="AE595" i="20"/>
  <c r="J596" i="20"/>
  <c r="K596" i="20"/>
  <c r="L596" i="20"/>
  <c r="M596" i="20"/>
  <c r="N596" i="20"/>
  <c r="O596" i="20"/>
  <c r="P596" i="20"/>
  <c r="Q596" i="20"/>
  <c r="R596" i="20"/>
  <c r="S596" i="20"/>
  <c r="T596" i="20"/>
  <c r="U596" i="20"/>
  <c r="V596" i="20"/>
  <c r="W596" i="20"/>
  <c r="X596" i="20"/>
  <c r="Y596" i="20"/>
  <c r="Z596" i="20"/>
  <c r="AA596" i="20"/>
  <c r="AB596" i="20"/>
  <c r="AC596" i="20"/>
  <c r="AD596" i="20"/>
  <c r="AE596" i="20"/>
  <c r="J597" i="20"/>
  <c r="K597" i="20"/>
  <c r="L597" i="20"/>
  <c r="M597" i="20"/>
  <c r="N597" i="20"/>
  <c r="O597" i="20"/>
  <c r="P597" i="20"/>
  <c r="Q597" i="20"/>
  <c r="R597" i="20"/>
  <c r="S597" i="20"/>
  <c r="T597" i="20"/>
  <c r="U597" i="20"/>
  <c r="V597" i="20"/>
  <c r="W597" i="20"/>
  <c r="X597" i="20"/>
  <c r="Y597" i="20"/>
  <c r="Z597" i="20"/>
  <c r="AA597" i="20"/>
  <c r="AB597" i="20"/>
  <c r="AC597" i="20"/>
  <c r="AD597" i="20"/>
  <c r="AE597" i="20"/>
  <c r="J598" i="20"/>
  <c r="K598" i="20"/>
  <c r="L598" i="20"/>
  <c r="M598" i="20"/>
  <c r="N598" i="20"/>
  <c r="O598" i="20"/>
  <c r="P598" i="20"/>
  <c r="Q598" i="20"/>
  <c r="R598" i="20"/>
  <c r="S598" i="20"/>
  <c r="T598" i="20"/>
  <c r="U598" i="20"/>
  <c r="V598" i="20"/>
  <c r="W598" i="20"/>
  <c r="X598" i="20"/>
  <c r="Y598" i="20"/>
  <c r="Z598" i="20"/>
  <c r="AA598" i="20"/>
  <c r="AB598" i="20"/>
  <c r="AC598" i="20"/>
  <c r="AD598" i="20"/>
  <c r="AE598" i="20"/>
  <c r="J599" i="20"/>
  <c r="K599" i="20"/>
  <c r="L599" i="20"/>
  <c r="M599" i="20"/>
  <c r="N599" i="20"/>
  <c r="O599" i="20"/>
  <c r="P599" i="20"/>
  <c r="Q599" i="20"/>
  <c r="R599" i="20"/>
  <c r="S599" i="20"/>
  <c r="T599" i="20"/>
  <c r="U599" i="20"/>
  <c r="V599" i="20"/>
  <c r="W599" i="20"/>
  <c r="X599" i="20"/>
  <c r="Y599" i="20"/>
  <c r="Z599" i="20"/>
  <c r="AA599" i="20"/>
  <c r="AB599" i="20"/>
  <c r="AC599" i="20"/>
  <c r="AD599" i="20"/>
  <c r="AE599" i="20"/>
  <c r="J600" i="20"/>
  <c r="K600" i="20"/>
  <c r="L600" i="20"/>
  <c r="M600" i="20"/>
  <c r="N600" i="20"/>
  <c r="O600" i="20"/>
  <c r="P600" i="20"/>
  <c r="Q600" i="20"/>
  <c r="R600" i="20"/>
  <c r="S600" i="20"/>
  <c r="T600" i="20"/>
  <c r="U600" i="20"/>
  <c r="V600" i="20"/>
  <c r="W600" i="20"/>
  <c r="X600" i="20"/>
  <c r="Y600" i="20"/>
  <c r="Z600" i="20"/>
  <c r="AA600" i="20"/>
  <c r="AB600" i="20"/>
  <c r="AC600" i="20"/>
  <c r="AD600" i="20"/>
  <c r="AE600" i="20"/>
  <c r="J601" i="20"/>
  <c r="K601" i="20"/>
  <c r="L601" i="20"/>
  <c r="M601" i="20"/>
  <c r="N601" i="20"/>
  <c r="O601" i="20"/>
  <c r="P601" i="20"/>
  <c r="Q601" i="20"/>
  <c r="R601" i="20"/>
  <c r="S601" i="20"/>
  <c r="T601" i="20"/>
  <c r="U601" i="20"/>
  <c r="V601" i="20"/>
  <c r="W601" i="20"/>
  <c r="X601" i="20"/>
  <c r="Y601" i="20"/>
  <c r="Z601" i="20"/>
  <c r="AA601" i="20"/>
  <c r="AB601" i="20"/>
  <c r="AC601" i="20"/>
  <c r="AD601" i="20"/>
  <c r="AE601" i="20"/>
  <c r="J602" i="20"/>
  <c r="K602" i="20"/>
  <c r="L602" i="20"/>
  <c r="M602" i="20"/>
  <c r="N602" i="20"/>
  <c r="O602" i="20"/>
  <c r="P602" i="20"/>
  <c r="Q602" i="20"/>
  <c r="R602" i="20"/>
  <c r="S602" i="20"/>
  <c r="T602" i="20"/>
  <c r="U602" i="20"/>
  <c r="V602" i="20"/>
  <c r="W602" i="20"/>
  <c r="X602" i="20"/>
  <c r="Y602" i="20"/>
  <c r="Z602" i="20"/>
  <c r="AA602" i="20"/>
  <c r="AB602" i="20"/>
  <c r="AC602" i="20"/>
  <c r="AD602" i="20"/>
  <c r="AE602" i="20"/>
  <c r="J603" i="20"/>
  <c r="K603" i="20"/>
  <c r="L603" i="20"/>
  <c r="M603" i="20"/>
  <c r="N603" i="20"/>
  <c r="O603" i="20"/>
  <c r="P603" i="20"/>
  <c r="Q603" i="20"/>
  <c r="R603" i="20"/>
  <c r="S603" i="20"/>
  <c r="T603" i="20"/>
  <c r="U603" i="20"/>
  <c r="V603" i="20"/>
  <c r="W603" i="20"/>
  <c r="X603" i="20"/>
  <c r="Y603" i="20"/>
  <c r="Z603" i="20"/>
  <c r="AA603" i="20"/>
  <c r="AB603" i="20"/>
  <c r="AC603" i="20"/>
  <c r="AD603" i="20"/>
  <c r="AE603" i="20"/>
  <c r="J604" i="20"/>
  <c r="K604" i="20"/>
  <c r="L604" i="20"/>
  <c r="M604" i="20"/>
  <c r="N604" i="20"/>
  <c r="O604" i="20"/>
  <c r="P604" i="20"/>
  <c r="Q604" i="20"/>
  <c r="R604" i="20"/>
  <c r="S604" i="20"/>
  <c r="T604" i="20"/>
  <c r="U604" i="20"/>
  <c r="V604" i="20"/>
  <c r="W604" i="20"/>
  <c r="X604" i="20"/>
  <c r="Y604" i="20"/>
  <c r="Z604" i="20"/>
  <c r="AA604" i="20"/>
  <c r="AB604" i="20"/>
  <c r="AC604" i="20"/>
  <c r="AD604" i="20"/>
  <c r="AE604" i="20"/>
  <c r="J605" i="20"/>
  <c r="K605" i="20"/>
  <c r="L605" i="20"/>
  <c r="M605" i="20"/>
  <c r="N605" i="20"/>
  <c r="O605" i="20"/>
  <c r="P605" i="20"/>
  <c r="Q605" i="20"/>
  <c r="R605" i="20"/>
  <c r="S605" i="20"/>
  <c r="T605" i="20"/>
  <c r="U605" i="20"/>
  <c r="V605" i="20"/>
  <c r="W605" i="20"/>
  <c r="X605" i="20"/>
  <c r="Y605" i="20"/>
  <c r="Z605" i="20"/>
  <c r="AA605" i="20"/>
  <c r="AB605" i="20"/>
  <c r="AC605" i="20"/>
  <c r="AD605" i="20"/>
  <c r="AE605" i="20"/>
  <c r="J606" i="20"/>
  <c r="K606" i="20"/>
  <c r="L606" i="20"/>
  <c r="M606" i="20"/>
  <c r="N606" i="20"/>
  <c r="O606" i="20"/>
  <c r="P606" i="20"/>
  <c r="Q606" i="20"/>
  <c r="R606" i="20"/>
  <c r="S606" i="20"/>
  <c r="T606" i="20"/>
  <c r="U606" i="20"/>
  <c r="V606" i="20"/>
  <c r="W606" i="20"/>
  <c r="X606" i="20"/>
  <c r="Y606" i="20"/>
  <c r="Z606" i="20"/>
  <c r="AA606" i="20"/>
  <c r="AB606" i="20"/>
  <c r="AC606" i="20"/>
  <c r="AD606" i="20"/>
  <c r="AE606" i="20"/>
  <c r="J607" i="20"/>
  <c r="K607" i="20"/>
  <c r="L607" i="20"/>
  <c r="M607" i="20"/>
  <c r="N607" i="20"/>
  <c r="O607" i="20"/>
  <c r="P607" i="20"/>
  <c r="Q607" i="20"/>
  <c r="R607" i="20"/>
  <c r="S607" i="20"/>
  <c r="T607" i="20"/>
  <c r="U607" i="20"/>
  <c r="V607" i="20"/>
  <c r="W607" i="20"/>
  <c r="X607" i="20"/>
  <c r="Y607" i="20"/>
  <c r="Z607" i="20"/>
  <c r="AA607" i="20"/>
  <c r="AB607" i="20"/>
  <c r="AC607" i="20"/>
  <c r="AD607" i="20"/>
  <c r="AE607" i="20"/>
  <c r="J608" i="20"/>
  <c r="K608" i="20"/>
  <c r="L608" i="20"/>
  <c r="M608" i="20"/>
  <c r="N608" i="20"/>
  <c r="O608" i="20"/>
  <c r="P608" i="20"/>
  <c r="Q608" i="20"/>
  <c r="R608" i="20"/>
  <c r="S608" i="20"/>
  <c r="T608" i="20"/>
  <c r="U608" i="20"/>
  <c r="V608" i="20"/>
  <c r="W608" i="20"/>
  <c r="X608" i="20"/>
  <c r="Y608" i="20"/>
  <c r="Z608" i="20"/>
  <c r="AA608" i="20"/>
  <c r="AB608" i="20"/>
  <c r="AC608" i="20"/>
  <c r="AD608" i="20"/>
  <c r="AE608" i="20"/>
  <c r="J609" i="20"/>
  <c r="K609" i="20"/>
  <c r="L609" i="20"/>
  <c r="M609" i="20"/>
  <c r="N609" i="20"/>
  <c r="O609" i="20"/>
  <c r="P609" i="20"/>
  <c r="Q609" i="20"/>
  <c r="R609" i="20"/>
  <c r="S609" i="20"/>
  <c r="T609" i="20"/>
  <c r="U609" i="20"/>
  <c r="V609" i="20"/>
  <c r="W609" i="20"/>
  <c r="X609" i="20"/>
  <c r="Y609" i="20"/>
  <c r="Z609" i="20"/>
  <c r="AA609" i="20"/>
  <c r="AB609" i="20"/>
  <c r="AC609" i="20"/>
  <c r="AD609" i="20"/>
  <c r="AE609" i="20"/>
  <c r="J610" i="20"/>
  <c r="K610" i="20"/>
  <c r="L610" i="20"/>
  <c r="M610" i="20"/>
  <c r="N610" i="20"/>
  <c r="O610" i="20"/>
  <c r="P610" i="20"/>
  <c r="Q610" i="20"/>
  <c r="R610" i="20"/>
  <c r="S610" i="20"/>
  <c r="T610" i="20"/>
  <c r="U610" i="20"/>
  <c r="V610" i="20"/>
  <c r="W610" i="20"/>
  <c r="X610" i="20"/>
  <c r="Y610" i="20"/>
  <c r="Z610" i="20"/>
  <c r="AA610" i="20"/>
  <c r="AB610" i="20"/>
  <c r="AC610" i="20"/>
  <c r="AD610" i="20"/>
  <c r="AE610" i="20"/>
  <c r="J611" i="20"/>
  <c r="K611" i="20"/>
  <c r="L611" i="20"/>
  <c r="M611" i="20"/>
  <c r="N611" i="20"/>
  <c r="O611" i="20"/>
  <c r="P611" i="20"/>
  <c r="Q611" i="20"/>
  <c r="R611" i="20"/>
  <c r="S611" i="20"/>
  <c r="T611" i="20"/>
  <c r="U611" i="20"/>
  <c r="V611" i="20"/>
  <c r="W611" i="20"/>
  <c r="X611" i="20"/>
  <c r="Y611" i="20"/>
  <c r="Z611" i="20"/>
  <c r="AA611" i="20"/>
  <c r="AB611" i="20"/>
  <c r="AC611" i="20"/>
  <c r="AD611" i="20"/>
  <c r="AE611" i="20"/>
  <c r="J612" i="20"/>
  <c r="K612" i="20"/>
  <c r="L612" i="20"/>
  <c r="M612" i="20"/>
  <c r="N612" i="20"/>
  <c r="O612" i="20"/>
  <c r="P612" i="20"/>
  <c r="Q612" i="20"/>
  <c r="R612" i="20"/>
  <c r="S612" i="20"/>
  <c r="T612" i="20"/>
  <c r="U612" i="20"/>
  <c r="V612" i="20"/>
  <c r="W612" i="20"/>
  <c r="X612" i="20"/>
  <c r="Y612" i="20"/>
  <c r="Z612" i="20"/>
  <c r="AA612" i="20"/>
  <c r="AB612" i="20"/>
  <c r="AC612" i="20"/>
  <c r="AD612" i="20"/>
  <c r="AE612" i="20"/>
  <c r="J613" i="20"/>
  <c r="K613" i="20"/>
  <c r="L613" i="20"/>
  <c r="M613" i="20"/>
  <c r="N613" i="20"/>
  <c r="O613" i="20"/>
  <c r="P613" i="20"/>
  <c r="Q613" i="20"/>
  <c r="R613" i="20"/>
  <c r="S613" i="20"/>
  <c r="T613" i="20"/>
  <c r="U613" i="20"/>
  <c r="V613" i="20"/>
  <c r="W613" i="20"/>
  <c r="X613" i="20"/>
  <c r="Y613" i="20"/>
  <c r="Z613" i="20"/>
  <c r="AA613" i="20"/>
  <c r="AB613" i="20"/>
  <c r="AC613" i="20"/>
  <c r="AD613" i="20"/>
  <c r="AE613" i="20"/>
  <c r="J614" i="20"/>
  <c r="K614" i="20"/>
  <c r="L614" i="20"/>
  <c r="M614" i="20"/>
  <c r="N614" i="20"/>
  <c r="O614" i="20"/>
  <c r="P614" i="20"/>
  <c r="Q614" i="20"/>
  <c r="R614" i="20"/>
  <c r="S614" i="20"/>
  <c r="T614" i="20"/>
  <c r="U614" i="20"/>
  <c r="V614" i="20"/>
  <c r="W614" i="20"/>
  <c r="X614" i="20"/>
  <c r="Y614" i="20"/>
  <c r="Z614" i="20"/>
  <c r="AA614" i="20"/>
  <c r="AB614" i="20"/>
  <c r="AC614" i="20"/>
  <c r="AD614" i="20"/>
  <c r="AE614" i="20"/>
  <c r="J615" i="20"/>
  <c r="K615" i="20"/>
  <c r="L615" i="20"/>
  <c r="M615" i="20"/>
  <c r="N615" i="20"/>
  <c r="O615" i="20"/>
  <c r="P615" i="20"/>
  <c r="Q615" i="20"/>
  <c r="R615" i="20"/>
  <c r="S615" i="20"/>
  <c r="T615" i="20"/>
  <c r="U615" i="20"/>
  <c r="V615" i="20"/>
  <c r="W615" i="20"/>
  <c r="X615" i="20"/>
  <c r="Y615" i="20"/>
  <c r="Z615" i="20"/>
  <c r="AA615" i="20"/>
  <c r="AB615" i="20"/>
  <c r="AC615" i="20"/>
  <c r="AD615" i="20"/>
  <c r="AE615" i="20"/>
  <c r="J616" i="20"/>
  <c r="K616" i="20"/>
  <c r="L616" i="20"/>
  <c r="M616" i="20"/>
  <c r="N616" i="20"/>
  <c r="O616" i="20"/>
  <c r="P616" i="20"/>
  <c r="Q616" i="20"/>
  <c r="R616" i="20"/>
  <c r="S616" i="20"/>
  <c r="T616" i="20"/>
  <c r="U616" i="20"/>
  <c r="V616" i="20"/>
  <c r="W616" i="20"/>
  <c r="X616" i="20"/>
  <c r="Y616" i="20"/>
  <c r="Z616" i="20"/>
  <c r="AA616" i="20"/>
  <c r="AB616" i="20"/>
  <c r="AC616" i="20"/>
  <c r="AD616" i="20"/>
  <c r="AE616" i="20"/>
  <c r="J617" i="20"/>
  <c r="K617" i="20"/>
  <c r="L617" i="20"/>
  <c r="M617" i="20"/>
  <c r="N617" i="20"/>
  <c r="O617" i="20"/>
  <c r="P617" i="20"/>
  <c r="Q617" i="20"/>
  <c r="R617" i="20"/>
  <c r="S617" i="20"/>
  <c r="T617" i="20"/>
  <c r="U617" i="20"/>
  <c r="V617" i="20"/>
  <c r="W617" i="20"/>
  <c r="X617" i="20"/>
  <c r="Y617" i="20"/>
  <c r="Z617" i="20"/>
  <c r="AA617" i="20"/>
  <c r="AB617" i="20"/>
  <c r="AC617" i="20"/>
  <c r="AD617" i="20"/>
  <c r="AE617" i="20"/>
  <c r="J618" i="20"/>
  <c r="K618" i="20"/>
  <c r="L618" i="20"/>
  <c r="M618" i="20"/>
  <c r="N618" i="20"/>
  <c r="O618" i="20"/>
  <c r="P618" i="20"/>
  <c r="Q618" i="20"/>
  <c r="R618" i="20"/>
  <c r="S618" i="20"/>
  <c r="T618" i="20"/>
  <c r="U618" i="20"/>
  <c r="V618" i="20"/>
  <c r="W618" i="20"/>
  <c r="X618" i="20"/>
  <c r="Y618" i="20"/>
  <c r="Z618" i="20"/>
  <c r="AA618" i="20"/>
  <c r="AB618" i="20"/>
  <c r="AC618" i="20"/>
  <c r="AD618" i="20"/>
  <c r="AE618" i="20"/>
  <c r="J619" i="20"/>
  <c r="K619" i="20"/>
  <c r="L619" i="20"/>
  <c r="M619" i="20"/>
  <c r="N619" i="20"/>
  <c r="O619" i="20"/>
  <c r="P619" i="20"/>
  <c r="Q619" i="20"/>
  <c r="R619" i="20"/>
  <c r="S619" i="20"/>
  <c r="T619" i="20"/>
  <c r="U619" i="20"/>
  <c r="V619" i="20"/>
  <c r="W619" i="20"/>
  <c r="X619" i="20"/>
  <c r="Y619" i="20"/>
  <c r="Z619" i="20"/>
  <c r="AA619" i="20"/>
  <c r="AB619" i="20"/>
  <c r="AC619" i="20"/>
  <c r="AD619" i="20"/>
  <c r="AE619" i="20"/>
  <c r="J620" i="20"/>
  <c r="K620" i="20"/>
  <c r="L620" i="20"/>
  <c r="M620" i="20"/>
  <c r="N620" i="20"/>
  <c r="O620" i="20"/>
  <c r="P620" i="20"/>
  <c r="Q620" i="20"/>
  <c r="R620" i="20"/>
  <c r="S620" i="20"/>
  <c r="T620" i="20"/>
  <c r="U620" i="20"/>
  <c r="V620" i="20"/>
  <c r="W620" i="20"/>
  <c r="X620" i="20"/>
  <c r="Y620" i="20"/>
  <c r="Z620" i="20"/>
  <c r="AA620" i="20"/>
  <c r="AB620" i="20"/>
  <c r="AC620" i="20"/>
  <c r="AD620" i="20"/>
  <c r="AE620" i="20"/>
  <c r="J621" i="20"/>
  <c r="K621" i="20"/>
  <c r="L621" i="20"/>
  <c r="M621" i="20"/>
  <c r="N621" i="20"/>
  <c r="O621" i="20"/>
  <c r="P621" i="20"/>
  <c r="Q621" i="20"/>
  <c r="R621" i="20"/>
  <c r="S621" i="20"/>
  <c r="T621" i="20"/>
  <c r="U621" i="20"/>
  <c r="V621" i="20"/>
  <c r="W621" i="20"/>
  <c r="X621" i="20"/>
  <c r="Y621" i="20"/>
  <c r="Z621" i="20"/>
  <c r="AA621" i="20"/>
  <c r="AB621" i="20"/>
  <c r="AC621" i="20"/>
  <c r="AD621" i="20"/>
  <c r="AE621" i="20"/>
  <c r="J622" i="20"/>
  <c r="K622" i="20"/>
  <c r="L622" i="20"/>
  <c r="M622" i="20"/>
  <c r="N622" i="20"/>
  <c r="O622" i="20"/>
  <c r="P622" i="20"/>
  <c r="Q622" i="20"/>
  <c r="R622" i="20"/>
  <c r="S622" i="20"/>
  <c r="T622" i="20"/>
  <c r="U622" i="20"/>
  <c r="V622" i="20"/>
  <c r="W622" i="20"/>
  <c r="X622" i="20"/>
  <c r="Y622" i="20"/>
  <c r="Z622" i="20"/>
  <c r="AA622" i="20"/>
  <c r="AB622" i="20"/>
  <c r="AC622" i="20"/>
  <c r="AD622" i="20"/>
  <c r="AE622" i="20"/>
  <c r="J623" i="20"/>
  <c r="K623" i="20"/>
  <c r="L623" i="20"/>
  <c r="M623" i="20"/>
  <c r="N623" i="20"/>
  <c r="O623" i="20"/>
  <c r="P623" i="20"/>
  <c r="Q623" i="20"/>
  <c r="R623" i="20"/>
  <c r="S623" i="20"/>
  <c r="T623" i="20"/>
  <c r="U623" i="20"/>
  <c r="V623" i="20"/>
  <c r="W623" i="20"/>
  <c r="X623" i="20"/>
  <c r="Y623" i="20"/>
  <c r="Z623" i="20"/>
  <c r="AA623" i="20"/>
  <c r="AB623" i="20"/>
  <c r="AC623" i="20"/>
  <c r="AD623" i="20"/>
  <c r="AE623" i="20"/>
  <c r="J624" i="20"/>
  <c r="K624" i="20"/>
  <c r="L624" i="20"/>
  <c r="M624" i="20"/>
  <c r="N624" i="20"/>
  <c r="O624" i="20"/>
  <c r="P624" i="20"/>
  <c r="Q624" i="20"/>
  <c r="R624" i="20"/>
  <c r="S624" i="20"/>
  <c r="T624" i="20"/>
  <c r="U624" i="20"/>
  <c r="V624" i="20"/>
  <c r="W624" i="20"/>
  <c r="X624" i="20"/>
  <c r="Y624" i="20"/>
  <c r="Z624" i="20"/>
  <c r="AA624" i="20"/>
  <c r="AB624" i="20"/>
  <c r="AC624" i="20"/>
  <c r="AD624" i="20"/>
  <c r="AE624" i="20"/>
  <c r="J625" i="20"/>
  <c r="K625" i="20"/>
  <c r="L625" i="20"/>
  <c r="M625" i="20"/>
  <c r="N625" i="20"/>
  <c r="O625" i="20"/>
  <c r="P625" i="20"/>
  <c r="Q625" i="20"/>
  <c r="R625" i="20"/>
  <c r="S625" i="20"/>
  <c r="T625" i="20"/>
  <c r="U625" i="20"/>
  <c r="V625" i="20"/>
  <c r="W625" i="20"/>
  <c r="X625" i="20"/>
  <c r="Y625" i="20"/>
  <c r="Z625" i="20"/>
  <c r="AA625" i="20"/>
  <c r="AB625" i="20"/>
  <c r="AC625" i="20"/>
  <c r="AD625" i="20"/>
  <c r="AE625" i="20"/>
  <c r="J626" i="20"/>
  <c r="K626" i="20"/>
  <c r="L626" i="20"/>
  <c r="M626" i="20"/>
  <c r="N626" i="20"/>
  <c r="O626" i="20"/>
  <c r="P626" i="20"/>
  <c r="Q626" i="20"/>
  <c r="R626" i="20"/>
  <c r="S626" i="20"/>
  <c r="T626" i="20"/>
  <c r="U626" i="20"/>
  <c r="V626" i="20"/>
  <c r="W626" i="20"/>
  <c r="X626" i="20"/>
  <c r="Y626" i="20"/>
  <c r="Z626" i="20"/>
  <c r="AA626" i="20"/>
  <c r="AB626" i="20"/>
  <c r="AC626" i="20"/>
  <c r="AD626" i="20"/>
  <c r="AE626" i="20"/>
  <c r="J627" i="20"/>
  <c r="K627" i="20"/>
  <c r="L627" i="20"/>
  <c r="M627" i="20"/>
  <c r="N627" i="20"/>
  <c r="O627" i="20"/>
  <c r="P627" i="20"/>
  <c r="Q627" i="20"/>
  <c r="R627" i="20"/>
  <c r="S627" i="20"/>
  <c r="T627" i="20"/>
  <c r="U627" i="20"/>
  <c r="V627" i="20"/>
  <c r="W627" i="20"/>
  <c r="X627" i="20"/>
  <c r="Y627" i="20"/>
  <c r="Z627" i="20"/>
  <c r="AA627" i="20"/>
  <c r="AB627" i="20"/>
  <c r="AC627" i="20"/>
  <c r="AD627" i="20"/>
  <c r="AE627" i="20"/>
  <c r="J628" i="20"/>
  <c r="K628" i="20"/>
  <c r="L628" i="20"/>
  <c r="M628" i="20"/>
  <c r="N628" i="20"/>
  <c r="O628" i="20"/>
  <c r="P628" i="20"/>
  <c r="Q628" i="20"/>
  <c r="R628" i="20"/>
  <c r="S628" i="20"/>
  <c r="T628" i="20"/>
  <c r="U628" i="20"/>
  <c r="V628" i="20"/>
  <c r="W628" i="20"/>
  <c r="X628" i="20"/>
  <c r="Y628" i="20"/>
  <c r="Z628" i="20"/>
  <c r="AA628" i="20"/>
  <c r="AB628" i="20"/>
  <c r="AC628" i="20"/>
  <c r="AD628" i="20"/>
  <c r="AE628" i="20"/>
  <c r="J629" i="20"/>
  <c r="K629" i="20"/>
  <c r="L629" i="20"/>
  <c r="M629" i="20"/>
  <c r="N629" i="20"/>
  <c r="O629" i="20"/>
  <c r="P629" i="20"/>
  <c r="Q629" i="20"/>
  <c r="R629" i="20"/>
  <c r="S629" i="20"/>
  <c r="T629" i="20"/>
  <c r="U629" i="20"/>
  <c r="V629" i="20"/>
  <c r="W629" i="20"/>
  <c r="X629" i="20"/>
  <c r="Y629" i="20"/>
  <c r="Z629" i="20"/>
  <c r="AA629" i="20"/>
  <c r="AB629" i="20"/>
  <c r="AC629" i="20"/>
  <c r="AD629" i="20"/>
  <c r="AE629" i="20"/>
  <c r="J630" i="20"/>
  <c r="K630" i="20"/>
  <c r="L630" i="20"/>
  <c r="M630" i="20"/>
  <c r="N630" i="20"/>
  <c r="O630" i="20"/>
  <c r="P630" i="20"/>
  <c r="Q630" i="20"/>
  <c r="R630" i="20"/>
  <c r="S630" i="20"/>
  <c r="T630" i="20"/>
  <c r="U630" i="20"/>
  <c r="V630" i="20"/>
  <c r="W630" i="20"/>
  <c r="X630" i="20"/>
  <c r="Y630" i="20"/>
  <c r="Z630" i="20"/>
  <c r="AA630" i="20"/>
  <c r="AB630" i="20"/>
  <c r="AC630" i="20"/>
  <c r="AD630" i="20"/>
  <c r="AE630" i="20"/>
  <c r="J631" i="20"/>
  <c r="K631" i="20"/>
  <c r="L631" i="20"/>
  <c r="M631" i="20"/>
  <c r="N631" i="20"/>
  <c r="O631" i="20"/>
  <c r="P631" i="20"/>
  <c r="Q631" i="20"/>
  <c r="R631" i="20"/>
  <c r="S631" i="20"/>
  <c r="T631" i="20"/>
  <c r="U631" i="20"/>
  <c r="V631" i="20"/>
  <c r="W631" i="20"/>
  <c r="X631" i="20"/>
  <c r="Y631" i="20"/>
  <c r="Z631" i="20"/>
  <c r="AA631" i="20"/>
  <c r="AB631" i="20"/>
  <c r="AC631" i="20"/>
  <c r="AD631" i="20"/>
  <c r="AE631" i="20"/>
  <c r="J632" i="20"/>
  <c r="K632" i="20"/>
  <c r="L632" i="20"/>
  <c r="M632" i="20"/>
  <c r="N632" i="20"/>
  <c r="O632" i="20"/>
  <c r="P632" i="20"/>
  <c r="Q632" i="20"/>
  <c r="R632" i="20"/>
  <c r="S632" i="20"/>
  <c r="T632" i="20"/>
  <c r="U632" i="20"/>
  <c r="V632" i="20"/>
  <c r="W632" i="20"/>
  <c r="X632" i="20"/>
  <c r="Y632" i="20"/>
  <c r="Z632" i="20"/>
  <c r="AA632" i="20"/>
  <c r="AB632" i="20"/>
  <c r="AC632" i="20"/>
  <c r="AD632" i="20"/>
  <c r="AE632" i="20"/>
  <c r="J633" i="20"/>
  <c r="K633" i="20"/>
  <c r="L633" i="20"/>
  <c r="M633" i="20"/>
  <c r="N633" i="20"/>
  <c r="O633" i="20"/>
  <c r="P633" i="20"/>
  <c r="Q633" i="20"/>
  <c r="R633" i="20"/>
  <c r="S633" i="20"/>
  <c r="T633" i="20"/>
  <c r="U633" i="20"/>
  <c r="V633" i="20"/>
  <c r="W633" i="20"/>
  <c r="X633" i="20"/>
  <c r="Y633" i="20"/>
  <c r="Z633" i="20"/>
  <c r="AA633" i="20"/>
  <c r="AB633" i="20"/>
  <c r="AC633" i="20"/>
  <c r="AD633" i="20"/>
  <c r="AE633" i="20"/>
  <c r="J634" i="20"/>
  <c r="K634" i="20"/>
  <c r="L634" i="20"/>
  <c r="M634" i="20"/>
  <c r="N634" i="20"/>
  <c r="O634" i="20"/>
  <c r="P634" i="20"/>
  <c r="Q634" i="20"/>
  <c r="R634" i="20"/>
  <c r="S634" i="20"/>
  <c r="T634" i="20"/>
  <c r="U634" i="20"/>
  <c r="V634" i="20"/>
  <c r="W634" i="20"/>
  <c r="X634" i="20"/>
  <c r="Y634" i="20"/>
  <c r="Z634" i="20"/>
  <c r="AA634" i="20"/>
  <c r="AB634" i="20"/>
  <c r="AC634" i="20"/>
  <c r="AD634" i="20"/>
  <c r="AE634" i="20"/>
  <c r="J635" i="20"/>
  <c r="K635" i="20"/>
  <c r="L635" i="20"/>
  <c r="M635" i="20"/>
  <c r="N635" i="20"/>
  <c r="O635" i="20"/>
  <c r="P635" i="20"/>
  <c r="Q635" i="20"/>
  <c r="R635" i="20"/>
  <c r="S635" i="20"/>
  <c r="T635" i="20"/>
  <c r="U635" i="20"/>
  <c r="V635" i="20"/>
  <c r="W635" i="20"/>
  <c r="X635" i="20"/>
  <c r="Y635" i="20"/>
  <c r="Z635" i="20"/>
  <c r="AA635" i="20"/>
  <c r="AB635" i="20"/>
  <c r="AC635" i="20"/>
  <c r="AD635" i="20"/>
  <c r="AE635" i="20"/>
  <c r="J636" i="20"/>
  <c r="K636" i="20"/>
  <c r="L636" i="20"/>
  <c r="M636" i="20"/>
  <c r="N636" i="20"/>
  <c r="O636" i="20"/>
  <c r="P636" i="20"/>
  <c r="Q636" i="20"/>
  <c r="R636" i="20"/>
  <c r="S636" i="20"/>
  <c r="T636" i="20"/>
  <c r="U636" i="20"/>
  <c r="V636" i="20"/>
  <c r="W636" i="20"/>
  <c r="X636" i="20"/>
  <c r="Y636" i="20"/>
  <c r="Z636" i="20"/>
  <c r="AA636" i="20"/>
  <c r="AB636" i="20"/>
  <c r="AC636" i="20"/>
  <c r="AD636" i="20"/>
  <c r="AE636" i="20"/>
  <c r="J637" i="20"/>
  <c r="K637" i="20"/>
  <c r="L637" i="20"/>
  <c r="M637" i="20"/>
  <c r="N637" i="20"/>
  <c r="O637" i="20"/>
  <c r="P637" i="20"/>
  <c r="Q637" i="20"/>
  <c r="R637" i="20"/>
  <c r="S637" i="20"/>
  <c r="T637" i="20"/>
  <c r="U637" i="20"/>
  <c r="V637" i="20"/>
  <c r="W637" i="20"/>
  <c r="X637" i="20"/>
  <c r="Y637" i="20"/>
  <c r="Z637" i="20"/>
  <c r="AA637" i="20"/>
  <c r="AB637" i="20"/>
  <c r="AC637" i="20"/>
  <c r="AD637" i="20"/>
  <c r="AE637" i="20"/>
  <c r="J638" i="20"/>
  <c r="K638" i="20"/>
  <c r="L638" i="20"/>
  <c r="M638" i="20"/>
  <c r="N638" i="20"/>
  <c r="O638" i="20"/>
  <c r="P638" i="20"/>
  <c r="Q638" i="20"/>
  <c r="R638" i="20"/>
  <c r="S638" i="20"/>
  <c r="T638" i="20"/>
  <c r="U638" i="20"/>
  <c r="V638" i="20"/>
  <c r="W638" i="20"/>
  <c r="X638" i="20"/>
  <c r="Y638" i="20"/>
  <c r="Z638" i="20"/>
  <c r="AA638" i="20"/>
  <c r="AB638" i="20"/>
  <c r="AC638" i="20"/>
  <c r="AD638" i="20"/>
  <c r="AE638" i="20"/>
  <c r="J639" i="20"/>
  <c r="K639" i="20"/>
  <c r="L639" i="20"/>
  <c r="M639" i="20"/>
  <c r="N639" i="20"/>
  <c r="O639" i="20"/>
  <c r="P639" i="20"/>
  <c r="Q639" i="20"/>
  <c r="R639" i="20"/>
  <c r="S639" i="20"/>
  <c r="T639" i="20"/>
  <c r="U639" i="20"/>
  <c r="V639" i="20"/>
  <c r="W639" i="20"/>
  <c r="X639" i="20"/>
  <c r="Y639" i="20"/>
  <c r="Z639" i="20"/>
  <c r="AA639" i="20"/>
  <c r="AB639" i="20"/>
  <c r="AC639" i="20"/>
  <c r="AD639" i="20"/>
  <c r="AE639" i="20"/>
  <c r="J640" i="20"/>
  <c r="K640" i="20"/>
  <c r="L640" i="20"/>
  <c r="M640" i="20"/>
  <c r="N640" i="20"/>
  <c r="O640" i="20"/>
  <c r="P640" i="20"/>
  <c r="Q640" i="20"/>
  <c r="R640" i="20"/>
  <c r="S640" i="20"/>
  <c r="T640" i="20"/>
  <c r="U640" i="20"/>
  <c r="V640" i="20"/>
  <c r="W640" i="20"/>
  <c r="X640" i="20"/>
  <c r="Y640" i="20"/>
  <c r="Z640" i="20"/>
  <c r="AA640" i="20"/>
  <c r="AB640" i="20"/>
  <c r="AC640" i="20"/>
  <c r="AD640" i="20"/>
  <c r="AE640" i="20"/>
  <c r="J641" i="20"/>
  <c r="K641" i="20"/>
  <c r="L641" i="20"/>
  <c r="M641" i="20"/>
  <c r="N641" i="20"/>
  <c r="O641" i="20"/>
  <c r="P641" i="20"/>
  <c r="Q641" i="20"/>
  <c r="R641" i="20"/>
  <c r="S641" i="20"/>
  <c r="T641" i="20"/>
  <c r="U641" i="20"/>
  <c r="V641" i="20"/>
  <c r="W641" i="20"/>
  <c r="X641" i="20"/>
  <c r="Y641" i="20"/>
  <c r="Z641" i="20"/>
  <c r="AA641" i="20"/>
  <c r="AB641" i="20"/>
  <c r="AC641" i="20"/>
  <c r="AD641" i="20"/>
  <c r="AE641" i="20"/>
  <c r="J642" i="20"/>
  <c r="K642" i="20"/>
  <c r="L642" i="20"/>
  <c r="M642" i="20"/>
  <c r="N642" i="20"/>
  <c r="O642" i="20"/>
  <c r="P642" i="20"/>
  <c r="Q642" i="20"/>
  <c r="R642" i="20"/>
  <c r="S642" i="20"/>
  <c r="T642" i="20"/>
  <c r="U642" i="20"/>
  <c r="V642" i="20"/>
  <c r="W642" i="20"/>
  <c r="X642" i="20"/>
  <c r="Y642" i="20"/>
  <c r="Z642" i="20"/>
  <c r="AA642" i="20"/>
  <c r="AB642" i="20"/>
  <c r="AC642" i="20"/>
  <c r="AD642" i="20"/>
  <c r="AE642" i="20"/>
  <c r="J643" i="20"/>
  <c r="K643" i="20"/>
  <c r="L643" i="20"/>
  <c r="M643" i="20"/>
  <c r="N643" i="20"/>
  <c r="O643" i="20"/>
  <c r="P643" i="20"/>
  <c r="Q643" i="20"/>
  <c r="R643" i="20"/>
  <c r="S643" i="20"/>
  <c r="T643" i="20"/>
  <c r="U643" i="20"/>
  <c r="V643" i="20"/>
  <c r="W643" i="20"/>
  <c r="X643" i="20"/>
  <c r="Y643" i="20"/>
  <c r="Z643" i="20"/>
  <c r="AA643" i="20"/>
  <c r="AB643" i="20"/>
  <c r="AC643" i="20"/>
  <c r="AD643" i="20"/>
  <c r="AE643" i="20"/>
  <c r="J644" i="20"/>
  <c r="K644" i="20"/>
  <c r="L644" i="20"/>
  <c r="M644" i="20"/>
  <c r="N644" i="20"/>
  <c r="O644" i="20"/>
  <c r="P644" i="20"/>
  <c r="Q644" i="20"/>
  <c r="R644" i="20"/>
  <c r="S644" i="20"/>
  <c r="T644" i="20"/>
  <c r="U644" i="20"/>
  <c r="V644" i="20"/>
  <c r="W644" i="20"/>
  <c r="X644" i="20"/>
  <c r="Y644" i="20"/>
  <c r="Z644" i="20"/>
  <c r="AA644" i="20"/>
  <c r="AB644" i="20"/>
  <c r="AC644" i="20"/>
  <c r="AD644" i="20"/>
  <c r="AE644" i="20"/>
  <c r="J645" i="20"/>
  <c r="K645" i="20"/>
  <c r="L645" i="20"/>
  <c r="M645" i="20"/>
  <c r="N645" i="20"/>
  <c r="O645" i="20"/>
  <c r="P645" i="20"/>
  <c r="Q645" i="20"/>
  <c r="R645" i="20"/>
  <c r="S645" i="20"/>
  <c r="T645" i="20"/>
  <c r="U645" i="20"/>
  <c r="V645" i="20"/>
  <c r="W645" i="20"/>
  <c r="X645" i="20"/>
  <c r="Y645" i="20"/>
  <c r="Z645" i="20"/>
  <c r="AA645" i="20"/>
  <c r="AB645" i="20"/>
  <c r="AC645" i="20"/>
  <c r="AD645" i="20"/>
  <c r="AE645" i="20"/>
  <c r="J646" i="20"/>
  <c r="K646" i="20"/>
  <c r="L646" i="20"/>
  <c r="M646" i="20"/>
  <c r="N646" i="20"/>
  <c r="O646" i="20"/>
  <c r="P646" i="20"/>
  <c r="Q646" i="20"/>
  <c r="R646" i="20"/>
  <c r="S646" i="20"/>
  <c r="T646" i="20"/>
  <c r="U646" i="20"/>
  <c r="V646" i="20"/>
  <c r="W646" i="20"/>
  <c r="X646" i="20"/>
  <c r="Y646" i="20"/>
  <c r="Z646" i="20"/>
  <c r="AA646" i="20"/>
  <c r="AB646" i="20"/>
  <c r="AC646" i="20"/>
  <c r="AD646" i="20"/>
  <c r="AE646" i="20"/>
  <c r="J647" i="20"/>
  <c r="K647" i="20"/>
  <c r="L647" i="20"/>
  <c r="M647" i="20"/>
  <c r="N647" i="20"/>
  <c r="O647" i="20"/>
  <c r="P647" i="20"/>
  <c r="Q647" i="20"/>
  <c r="R647" i="20"/>
  <c r="S647" i="20"/>
  <c r="T647" i="20"/>
  <c r="U647" i="20"/>
  <c r="V647" i="20"/>
  <c r="W647" i="20"/>
  <c r="X647" i="20"/>
  <c r="Y647" i="20"/>
  <c r="Z647" i="20"/>
  <c r="AA647" i="20"/>
  <c r="AB647" i="20"/>
  <c r="AC647" i="20"/>
  <c r="AD647" i="20"/>
  <c r="AE647" i="20"/>
  <c r="J648" i="20"/>
  <c r="K648" i="20"/>
  <c r="L648" i="20"/>
  <c r="M648" i="20"/>
  <c r="N648" i="20"/>
  <c r="O648" i="20"/>
  <c r="P648" i="20"/>
  <c r="Q648" i="20"/>
  <c r="R648" i="20"/>
  <c r="S648" i="20"/>
  <c r="T648" i="20"/>
  <c r="U648" i="20"/>
  <c r="V648" i="20"/>
  <c r="W648" i="20"/>
  <c r="X648" i="20"/>
  <c r="Y648" i="20"/>
  <c r="Z648" i="20"/>
  <c r="AA648" i="20"/>
  <c r="AB648" i="20"/>
  <c r="AC648" i="20"/>
  <c r="AD648" i="20"/>
  <c r="AE648" i="20"/>
  <c r="J649" i="20"/>
  <c r="K649" i="20"/>
  <c r="L649" i="20"/>
  <c r="M649" i="20"/>
  <c r="N649" i="20"/>
  <c r="O649" i="20"/>
  <c r="P649" i="20"/>
  <c r="Q649" i="20"/>
  <c r="R649" i="20"/>
  <c r="S649" i="20"/>
  <c r="T649" i="20"/>
  <c r="U649" i="20"/>
  <c r="V649" i="20"/>
  <c r="W649" i="20"/>
  <c r="X649" i="20"/>
  <c r="Y649" i="20"/>
  <c r="Z649" i="20"/>
  <c r="AA649" i="20"/>
  <c r="AB649" i="20"/>
  <c r="AC649" i="20"/>
  <c r="AD649" i="20"/>
  <c r="AE649" i="20"/>
  <c r="J650" i="20"/>
  <c r="K650" i="20"/>
  <c r="L650" i="20"/>
  <c r="M650" i="20"/>
  <c r="N650" i="20"/>
  <c r="O650" i="20"/>
  <c r="P650" i="20"/>
  <c r="Q650" i="20"/>
  <c r="R650" i="20"/>
  <c r="S650" i="20"/>
  <c r="T650" i="20"/>
  <c r="U650" i="20"/>
  <c r="V650" i="20"/>
  <c r="W650" i="20"/>
  <c r="X650" i="20"/>
  <c r="Y650" i="20"/>
  <c r="Z650" i="20"/>
  <c r="AA650" i="20"/>
  <c r="AB650" i="20"/>
  <c r="AC650" i="20"/>
  <c r="AD650" i="20"/>
  <c r="AE650" i="20"/>
  <c r="J651" i="20"/>
  <c r="K651" i="20"/>
  <c r="L651" i="20"/>
  <c r="M651" i="20"/>
  <c r="N651" i="20"/>
  <c r="O651" i="20"/>
  <c r="P651" i="20"/>
  <c r="Q651" i="20"/>
  <c r="R651" i="20"/>
  <c r="S651" i="20"/>
  <c r="T651" i="20"/>
  <c r="U651" i="20"/>
  <c r="V651" i="20"/>
  <c r="W651" i="20"/>
  <c r="X651" i="20"/>
  <c r="Y651" i="20"/>
  <c r="Z651" i="20"/>
  <c r="AA651" i="20"/>
  <c r="AB651" i="20"/>
  <c r="AC651" i="20"/>
  <c r="AD651" i="20"/>
  <c r="AE651" i="20"/>
  <c r="J652" i="20"/>
  <c r="K652" i="20"/>
  <c r="L652" i="20"/>
  <c r="M652" i="20"/>
  <c r="N652" i="20"/>
  <c r="O652" i="20"/>
  <c r="P652" i="20"/>
  <c r="Q652" i="20"/>
  <c r="R652" i="20"/>
  <c r="S652" i="20"/>
  <c r="T652" i="20"/>
  <c r="U652" i="20"/>
  <c r="V652" i="20"/>
  <c r="W652" i="20"/>
  <c r="X652" i="20"/>
  <c r="Y652" i="20"/>
  <c r="Z652" i="20"/>
  <c r="AA652" i="20"/>
  <c r="AB652" i="20"/>
  <c r="AC652" i="20"/>
  <c r="AD652" i="20"/>
  <c r="AE652" i="20"/>
  <c r="J653" i="20"/>
  <c r="K653" i="20"/>
  <c r="L653" i="20"/>
  <c r="M653" i="20"/>
  <c r="N653" i="20"/>
  <c r="O653" i="20"/>
  <c r="P653" i="20"/>
  <c r="Q653" i="20"/>
  <c r="R653" i="20"/>
  <c r="S653" i="20"/>
  <c r="T653" i="20"/>
  <c r="U653" i="20"/>
  <c r="V653" i="20"/>
  <c r="W653" i="20"/>
  <c r="X653" i="20"/>
  <c r="Y653" i="20"/>
  <c r="Z653" i="20"/>
  <c r="AA653" i="20"/>
  <c r="AB653" i="20"/>
  <c r="AC653" i="20"/>
  <c r="AD653" i="20"/>
  <c r="AE653" i="20"/>
  <c r="J654" i="20"/>
  <c r="K654" i="20"/>
  <c r="L654" i="20"/>
  <c r="M654" i="20"/>
  <c r="N654" i="20"/>
  <c r="O654" i="20"/>
  <c r="P654" i="20"/>
  <c r="Q654" i="20"/>
  <c r="R654" i="20"/>
  <c r="S654" i="20"/>
  <c r="T654" i="20"/>
  <c r="U654" i="20"/>
  <c r="V654" i="20"/>
  <c r="W654" i="20"/>
  <c r="X654" i="20"/>
  <c r="Y654" i="20"/>
  <c r="Z654" i="20"/>
  <c r="AA654" i="20"/>
  <c r="AB654" i="20"/>
  <c r="AC654" i="20"/>
  <c r="AD654" i="20"/>
  <c r="AE654" i="20"/>
  <c r="J655" i="20"/>
  <c r="K655" i="20"/>
  <c r="L655" i="20"/>
  <c r="M655" i="20"/>
  <c r="N655" i="20"/>
  <c r="O655" i="20"/>
  <c r="P655" i="20"/>
  <c r="Q655" i="20"/>
  <c r="R655" i="20"/>
  <c r="S655" i="20"/>
  <c r="T655" i="20"/>
  <c r="U655" i="20"/>
  <c r="V655" i="20"/>
  <c r="W655" i="20"/>
  <c r="X655" i="20"/>
  <c r="Y655" i="20"/>
  <c r="Z655" i="20"/>
  <c r="AA655" i="20"/>
  <c r="AB655" i="20"/>
  <c r="AC655" i="20"/>
  <c r="AD655" i="20"/>
  <c r="AE655" i="20"/>
  <c r="J656" i="20"/>
  <c r="K656" i="20"/>
  <c r="L656" i="20"/>
  <c r="M656" i="20"/>
  <c r="N656" i="20"/>
  <c r="O656" i="20"/>
  <c r="P656" i="20"/>
  <c r="Q656" i="20"/>
  <c r="R656" i="20"/>
  <c r="S656" i="20"/>
  <c r="T656" i="20"/>
  <c r="U656" i="20"/>
  <c r="V656" i="20"/>
  <c r="W656" i="20"/>
  <c r="X656" i="20"/>
  <c r="Y656" i="20"/>
  <c r="Z656" i="20"/>
  <c r="AA656" i="20"/>
  <c r="AB656" i="20"/>
  <c r="AC656" i="20"/>
  <c r="AD656" i="20"/>
  <c r="AE656" i="20"/>
  <c r="J657" i="20"/>
  <c r="K657" i="20"/>
  <c r="L657" i="20"/>
  <c r="M657" i="20"/>
  <c r="N657" i="20"/>
  <c r="O657" i="20"/>
  <c r="P657" i="20"/>
  <c r="Q657" i="20"/>
  <c r="R657" i="20"/>
  <c r="S657" i="20"/>
  <c r="T657" i="20"/>
  <c r="U657" i="20"/>
  <c r="V657" i="20"/>
  <c r="W657" i="20"/>
  <c r="X657" i="20"/>
  <c r="Y657" i="20"/>
  <c r="Z657" i="20"/>
  <c r="AA657" i="20"/>
  <c r="AB657" i="20"/>
  <c r="AC657" i="20"/>
  <c r="AD657" i="20"/>
  <c r="AE657" i="20"/>
  <c r="J658" i="20"/>
  <c r="K658" i="20"/>
  <c r="L658" i="20"/>
  <c r="M658" i="20"/>
  <c r="N658" i="20"/>
  <c r="O658" i="20"/>
  <c r="P658" i="20"/>
  <c r="Q658" i="20"/>
  <c r="R658" i="20"/>
  <c r="S658" i="20"/>
  <c r="T658" i="20"/>
  <c r="U658" i="20"/>
  <c r="V658" i="20"/>
  <c r="W658" i="20"/>
  <c r="X658" i="20"/>
  <c r="Y658" i="20"/>
  <c r="Z658" i="20"/>
  <c r="AA658" i="20"/>
  <c r="AB658" i="20"/>
  <c r="AC658" i="20"/>
  <c r="AD658" i="20"/>
  <c r="AE658" i="20"/>
  <c r="J659" i="20"/>
  <c r="K659" i="20"/>
  <c r="L659" i="20"/>
  <c r="M659" i="20"/>
  <c r="N659" i="20"/>
  <c r="O659" i="20"/>
  <c r="P659" i="20"/>
  <c r="Q659" i="20"/>
  <c r="R659" i="20"/>
  <c r="S659" i="20"/>
  <c r="T659" i="20"/>
  <c r="U659" i="20"/>
  <c r="V659" i="20"/>
  <c r="W659" i="20"/>
  <c r="X659" i="20"/>
  <c r="Y659" i="20"/>
  <c r="Z659" i="20"/>
  <c r="AA659" i="20"/>
  <c r="AB659" i="20"/>
  <c r="AC659" i="20"/>
  <c r="AD659" i="20"/>
  <c r="AE659" i="20"/>
  <c r="J660" i="20"/>
  <c r="K660" i="20"/>
  <c r="L660" i="20"/>
  <c r="M660" i="20"/>
  <c r="N660" i="20"/>
  <c r="O660" i="20"/>
  <c r="P660" i="20"/>
  <c r="Q660" i="20"/>
  <c r="R660" i="20"/>
  <c r="S660" i="20"/>
  <c r="T660" i="20"/>
  <c r="U660" i="20"/>
  <c r="V660" i="20"/>
  <c r="W660" i="20"/>
  <c r="X660" i="20"/>
  <c r="Y660" i="20"/>
  <c r="Z660" i="20"/>
  <c r="AA660" i="20"/>
  <c r="AB660" i="20"/>
  <c r="AC660" i="20"/>
  <c r="AD660" i="20"/>
  <c r="AE660" i="20"/>
  <c r="J661" i="20"/>
  <c r="K661" i="20"/>
  <c r="L661" i="20"/>
  <c r="M661" i="20"/>
  <c r="N661" i="20"/>
  <c r="O661" i="20"/>
  <c r="P661" i="20"/>
  <c r="Q661" i="20"/>
  <c r="R661" i="20"/>
  <c r="S661" i="20"/>
  <c r="T661" i="20"/>
  <c r="U661" i="20"/>
  <c r="V661" i="20"/>
  <c r="W661" i="20"/>
  <c r="X661" i="20"/>
  <c r="Y661" i="20"/>
  <c r="Z661" i="20"/>
  <c r="AA661" i="20"/>
  <c r="AB661" i="20"/>
  <c r="AC661" i="20"/>
  <c r="AD661" i="20"/>
  <c r="AE661" i="20"/>
  <c r="J662" i="20"/>
  <c r="K662" i="20"/>
  <c r="L662" i="20"/>
  <c r="M662" i="20"/>
  <c r="N662" i="20"/>
  <c r="O662" i="20"/>
  <c r="P662" i="20"/>
  <c r="Q662" i="20"/>
  <c r="R662" i="20"/>
  <c r="S662" i="20"/>
  <c r="T662" i="20"/>
  <c r="U662" i="20"/>
  <c r="V662" i="20"/>
  <c r="W662" i="20"/>
  <c r="X662" i="20"/>
  <c r="Y662" i="20"/>
  <c r="Z662" i="20"/>
  <c r="AA662" i="20"/>
  <c r="AB662" i="20"/>
  <c r="AC662" i="20"/>
  <c r="AD662" i="20"/>
  <c r="AE662" i="20"/>
  <c r="J663" i="20"/>
  <c r="K663" i="20"/>
  <c r="L663" i="20"/>
  <c r="M663" i="20"/>
  <c r="N663" i="20"/>
  <c r="O663" i="20"/>
  <c r="P663" i="20"/>
  <c r="Q663" i="20"/>
  <c r="R663" i="20"/>
  <c r="S663" i="20"/>
  <c r="T663" i="20"/>
  <c r="U663" i="20"/>
  <c r="V663" i="20"/>
  <c r="W663" i="20"/>
  <c r="X663" i="20"/>
  <c r="Y663" i="20"/>
  <c r="Z663" i="20"/>
  <c r="AA663" i="20"/>
  <c r="AB663" i="20"/>
  <c r="AC663" i="20"/>
  <c r="AD663" i="20"/>
  <c r="AE663" i="20"/>
  <c r="J664" i="20"/>
  <c r="K664" i="20"/>
  <c r="L664" i="20"/>
  <c r="M664" i="20"/>
  <c r="N664" i="20"/>
  <c r="O664" i="20"/>
  <c r="P664" i="20"/>
  <c r="Q664" i="20"/>
  <c r="R664" i="20"/>
  <c r="S664" i="20"/>
  <c r="T664" i="20"/>
  <c r="U664" i="20"/>
  <c r="V664" i="20"/>
  <c r="W664" i="20"/>
  <c r="X664" i="20"/>
  <c r="Y664" i="20"/>
  <c r="Z664" i="20"/>
  <c r="AA664" i="20"/>
  <c r="AB664" i="20"/>
  <c r="AC664" i="20"/>
  <c r="AD664" i="20"/>
  <c r="AE664" i="20"/>
  <c r="J665" i="20"/>
  <c r="K665" i="20"/>
  <c r="L665" i="20"/>
  <c r="M665" i="20"/>
  <c r="N665" i="20"/>
  <c r="O665" i="20"/>
  <c r="P665" i="20"/>
  <c r="Q665" i="20"/>
  <c r="R665" i="20"/>
  <c r="S665" i="20"/>
  <c r="T665" i="20"/>
  <c r="U665" i="20"/>
  <c r="V665" i="20"/>
  <c r="W665" i="20"/>
  <c r="X665" i="20"/>
  <c r="Y665" i="20"/>
  <c r="Z665" i="20"/>
  <c r="AA665" i="20"/>
  <c r="AB665" i="20"/>
  <c r="AC665" i="20"/>
  <c r="AD665" i="20"/>
  <c r="AE665" i="20"/>
  <c r="J666" i="20"/>
  <c r="K666" i="20"/>
  <c r="L666" i="20"/>
  <c r="M666" i="20"/>
  <c r="N666" i="20"/>
  <c r="O666" i="20"/>
  <c r="P666" i="20"/>
  <c r="Q666" i="20"/>
  <c r="R666" i="20"/>
  <c r="S666" i="20"/>
  <c r="T666" i="20"/>
  <c r="U666" i="20"/>
  <c r="V666" i="20"/>
  <c r="W666" i="20"/>
  <c r="X666" i="20"/>
  <c r="Y666" i="20"/>
  <c r="Z666" i="20"/>
  <c r="AA666" i="20"/>
  <c r="AB666" i="20"/>
  <c r="AC666" i="20"/>
  <c r="AD666" i="20"/>
  <c r="AE666" i="20"/>
  <c r="J667" i="20"/>
  <c r="K667" i="20"/>
  <c r="L667" i="20"/>
  <c r="M667" i="20"/>
  <c r="N667" i="20"/>
  <c r="O667" i="20"/>
  <c r="P667" i="20"/>
  <c r="Q667" i="20"/>
  <c r="R667" i="20"/>
  <c r="S667" i="20"/>
  <c r="T667" i="20"/>
  <c r="U667" i="20"/>
  <c r="V667" i="20"/>
  <c r="W667" i="20"/>
  <c r="X667" i="20"/>
  <c r="Y667" i="20"/>
  <c r="Z667" i="20"/>
  <c r="AA667" i="20"/>
  <c r="AB667" i="20"/>
  <c r="AC667" i="20"/>
  <c r="AD667" i="20"/>
  <c r="AE667" i="20"/>
  <c r="J668" i="20"/>
  <c r="K668" i="20"/>
  <c r="L668" i="20"/>
  <c r="M668" i="20"/>
  <c r="N668" i="20"/>
  <c r="O668" i="20"/>
  <c r="P668" i="20"/>
  <c r="Q668" i="20"/>
  <c r="R668" i="20"/>
  <c r="S668" i="20"/>
  <c r="T668" i="20"/>
  <c r="U668" i="20"/>
  <c r="V668" i="20"/>
  <c r="W668" i="20"/>
  <c r="X668" i="20"/>
  <c r="Y668" i="20"/>
  <c r="Z668" i="20"/>
  <c r="AA668" i="20"/>
  <c r="AB668" i="20"/>
  <c r="AC668" i="20"/>
  <c r="AD668" i="20"/>
  <c r="AE668" i="20"/>
  <c r="J669" i="20"/>
  <c r="K669" i="20"/>
  <c r="L669" i="20"/>
  <c r="M669" i="20"/>
  <c r="N669" i="20"/>
  <c r="O669" i="20"/>
  <c r="P669" i="20"/>
  <c r="Q669" i="20"/>
  <c r="R669" i="20"/>
  <c r="S669" i="20"/>
  <c r="T669" i="20"/>
  <c r="U669" i="20"/>
  <c r="V669" i="20"/>
  <c r="W669" i="20"/>
  <c r="X669" i="20"/>
  <c r="Y669" i="20"/>
  <c r="Z669" i="20"/>
  <c r="AA669" i="20"/>
  <c r="AB669" i="20"/>
  <c r="AC669" i="20"/>
  <c r="AD669" i="20"/>
  <c r="AE669" i="20"/>
  <c r="J670" i="20"/>
  <c r="K670" i="20"/>
  <c r="L670" i="20"/>
  <c r="M670" i="20"/>
  <c r="N670" i="20"/>
  <c r="O670" i="20"/>
  <c r="P670" i="20"/>
  <c r="Q670" i="20"/>
  <c r="R670" i="20"/>
  <c r="S670" i="20"/>
  <c r="T670" i="20"/>
  <c r="U670" i="20"/>
  <c r="V670" i="20"/>
  <c r="W670" i="20"/>
  <c r="X670" i="20"/>
  <c r="Y670" i="20"/>
  <c r="Z670" i="20"/>
  <c r="AA670" i="20"/>
  <c r="AB670" i="20"/>
  <c r="AC670" i="20"/>
  <c r="AD670" i="20"/>
  <c r="AE670" i="20"/>
  <c r="J671" i="20"/>
  <c r="K671" i="20"/>
  <c r="L671" i="20"/>
  <c r="M671" i="20"/>
  <c r="N671" i="20"/>
  <c r="O671" i="20"/>
  <c r="P671" i="20"/>
  <c r="Q671" i="20"/>
  <c r="R671" i="20"/>
  <c r="S671" i="20"/>
  <c r="T671" i="20"/>
  <c r="U671" i="20"/>
  <c r="V671" i="20"/>
  <c r="W671" i="20"/>
  <c r="X671" i="20"/>
  <c r="Y671" i="20"/>
  <c r="Z671" i="20"/>
  <c r="AA671" i="20"/>
  <c r="AB671" i="20"/>
  <c r="AC671" i="20"/>
  <c r="AD671" i="20"/>
  <c r="AE671" i="20"/>
  <c r="J672" i="20"/>
  <c r="K672" i="20"/>
  <c r="L672" i="20"/>
  <c r="M672" i="20"/>
  <c r="N672" i="20"/>
  <c r="O672" i="20"/>
  <c r="P672" i="20"/>
  <c r="Q672" i="20"/>
  <c r="R672" i="20"/>
  <c r="S672" i="20"/>
  <c r="T672" i="20"/>
  <c r="U672" i="20"/>
  <c r="V672" i="20"/>
  <c r="W672" i="20"/>
  <c r="X672" i="20"/>
  <c r="Y672" i="20"/>
  <c r="Z672" i="20"/>
  <c r="AA672" i="20"/>
  <c r="AB672" i="20"/>
  <c r="AC672" i="20"/>
  <c r="AD672" i="20"/>
  <c r="AE672" i="20"/>
  <c r="J673" i="20"/>
  <c r="K673" i="20"/>
  <c r="L673" i="20"/>
  <c r="M673" i="20"/>
  <c r="N673" i="20"/>
  <c r="O673" i="20"/>
  <c r="P673" i="20"/>
  <c r="Q673" i="20"/>
  <c r="R673" i="20"/>
  <c r="S673" i="20"/>
  <c r="T673" i="20"/>
  <c r="U673" i="20"/>
  <c r="V673" i="20"/>
  <c r="W673" i="20"/>
  <c r="X673" i="20"/>
  <c r="Y673" i="20"/>
  <c r="Z673" i="20"/>
  <c r="AA673" i="20"/>
  <c r="AB673" i="20"/>
  <c r="AC673" i="20"/>
  <c r="AD673" i="20"/>
  <c r="AE673" i="20"/>
  <c r="J674" i="20"/>
  <c r="K674" i="20"/>
  <c r="L674" i="20"/>
  <c r="M674" i="20"/>
  <c r="N674" i="20"/>
  <c r="O674" i="20"/>
  <c r="P674" i="20"/>
  <c r="Q674" i="20"/>
  <c r="R674" i="20"/>
  <c r="S674" i="20"/>
  <c r="T674" i="20"/>
  <c r="U674" i="20"/>
  <c r="V674" i="20"/>
  <c r="W674" i="20"/>
  <c r="X674" i="20"/>
  <c r="Y674" i="20"/>
  <c r="Z674" i="20"/>
  <c r="AA674" i="20"/>
  <c r="AB674" i="20"/>
  <c r="AC674" i="20"/>
  <c r="AD674" i="20"/>
  <c r="AE674" i="20"/>
  <c r="J675" i="20"/>
  <c r="K675" i="20"/>
  <c r="L675" i="20"/>
  <c r="M675" i="20"/>
  <c r="N675" i="20"/>
  <c r="O675" i="20"/>
  <c r="P675" i="20"/>
  <c r="Q675" i="20"/>
  <c r="R675" i="20"/>
  <c r="S675" i="20"/>
  <c r="T675" i="20"/>
  <c r="U675" i="20"/>
  <c r="V675" i="20"/>
  <c r="W675" i="20"/>
  <c r="X675" i="20"/>
  <c r="Y675" i="20"/>
  <c r="Z675" i="20"/>
  <c r="AA675" i="20"/>
  <c r="AB675" i="20"/>
  <c r="AC675" i="20"/>
  <c r="AD675" i="20"/>
  <c r="AE675" i="20"/>
  <c r="J676" i="20"/>
  <c r="K676" i="20"/>
  <c r="L676" i="20"/>
  <c r="M676" i="20"/>
  <c r="N676" i="20"/>
  <c r="O676" i="20"/>
  <c r="P676" i="20"/>
  <c r="Q676" i="20"/>
  <c r="R676" i="20"/>
  <c r="S676" i="20"/>
  <c r="T676" i="20"/>
  <c r="U676" i="20"/>
  <c r="V676" i="20"/>
  <c r="W676" i="20"/>
  <c r="X676" i="20"/>
  <c r="Y676" i="20"/>
  <c r="Z676" i="20"/>
  <c r="AA676" i="20"/>
  <c r="AB676" i="20"/>
  <c r="AC676" i="20"/>
  <c r="AD676" i="20"/>
  <c r="AE676" i="20"/>
  <c r="J677" i="20"/>
  <c r="K677" i="20"/>
  <c r="L677" i="20"/>
  <c r="M677" i="20"/>
  <c r="N677" i="20"/>
  <c r="O677" i="20"/>
  <c r="P677" i="20"/>
  <c r="Q677" i="20"/>
  <c r="R677" i="20"/>
  <c r="S677" i="20"/>
  <c r="T677" i="20"/>
  <c r="U677" i="20"/>
  <c r="V677" i="20"/>
  <c r="W677" i="20"/>
  <c r="X677" i="20"/>
  <c r="Y677" i="20"/>
  <c r="Z677" i="20"/>
  <c r="AA677" i="20"/>
  <c r="AB677" i="20"/>
  <c r="AC677" i="20"/>
  <c r="AD677" i="20"/>
  <c r="AE677" i="20"/>
  <c r="J678" i="20"/>
  <c r="K678" i="20"/>
  <c r="L678" i="20"/>
  <c r="M678" i="20"/>
  <c r="N678" i="20"/>
  <c r="O678" i="20"/>
  <c r="P678" i="20"/>
  <c r="Q678" i="20"/>
  <c r="R678" i="20"/>
  <c r="S678" i="20"/>
  <c r="T678" i="20"/>
  <c r="U678" i="20"/>
  <c r="V678" i="20"/>
  <c r="W678" i="20"/>
  <c r="X678" i="20"/>
  <c r="Y678" i="20"/>
  <c r="Z678" i="20"/>
  <c r="AA678" i="20"/>
  <c r="AB678" i="20"/>
  <c r="AC678" i="20"/>
  <c r="AD678" i="20"/>
  <c r="AE678" i="20"/>
  <c r="J679" i="20"/>
  <c r="K679" i="20"/>
  <c r="L679" i="20"/>
  <c r="M679" i="20"/>
  <c r="N679" i="20"/>
  <c r="O679" i="20"/>
  <c r="P679" i="20"/>
  <c r="Q679" i="20"/>
  <c r="R679" i="20"/>
  <c r="S679" i="20"/>
  <c r="T679" i="20"/>
  <c r="U679" i="20"/>
  <c r="V679" i="20"/>
  <c r="W679" i="20"/>
  <c r="X679" i="20"/>
  <c r="Y679" i="20"/>
  <c r="Z679" i="20"/>
  <c r="AA679" i="20"/>
  <c r="AB679" i="20"/>
  <c r="AC679" i="20"/>
  <c r="AD679" i="20"/>
  <c r="AE679" i="20"/>
  <c r="J680" i="20"/>
  <c r="K680" i="20"/>
  <c r="L680" i="20"/>
  <c r="M680" i="20"/>
  <c r="N680" i="20"/>
  <c r="O680" i="20"/>
  <c r="P680" i="20"/>
  <c r="Q680" i="20"/>
  <c r="R680" i="20"/>
  <c r="S680" i="20"/>
  <c r="T680" i="20"/>
  <c r="U680" i="20"/>
  <c r="V680" i="20"/>
  <c r="W680" i="20"/>
  <c r="X680" i="20"/>
  <c r="Y680" i="20"/>
  <c r="Z680" i="20"/>
  <c r="AA680" i="20"/>
  <c r="AB680" i="20"/>
  <c r="AC680" i="20"/>
  <c r="AD680" i="20"/>
  <c r="AE680" i="20"/>
  <c r="J681" i="20"/>
  <c r="K681" i="20"/>
  <c r="L681" i="20"/>
  <c r="M681" i="20"/>
  <c r="N681" i="20"/>
  <c r="O681" i="20"/>
  <c r="P681" i="20"/>
  <c r="Q681" i="20"/>
  <c r="R681" i="20"/>
  <c r="S681" i="20"/>
  <c r="T681" i="20"/>
  <c r="U681" i="20"/>
  <c r="V681" i="20"/>
  <c r="W681" i="20"/>
  <c r="X681" i="20"/>
  <c r="Y681" i="20"/>
  <c r="Z681" i="20"/>
  <c r="AA681" i="20"/>
  <c r="AB681" i="20"/>
  <c r="AC681" i="20"/>
  <c r="AD681" i="20"/>
  <c r="AE681" i="20"/>
  <c r="J682" i="20"/>
  <c r="K682" i="20"/>
  <c r="L682" i="20"/>
  <c r="M682" i="20"/>
  <c r="N682" i="20"/>
  <c r="O682" i="20"/>
  <c r="P682" i="20"/>
  <c r="Q682" i="20"/>
  <c r="R682" i="20"/>
  <c r="S682" i="20"/>
  <c r="T682" i="20"/>
  <c r="U682" i="20"/>
  <c r="V682" i="20"/>
  <c r="W682" i="20"/>
  <c r="X682" i="20"/>
  <c r="Y682" i="20"/>
  <c r="Z682" i="20"/>
  <c r="AA682" i="20"/>
  <c r="AB682" i="20"/>
  <c r="AC682" i="20"/>
  <c r="AD682" i="20"/>
  <c r="AE682" i="20"/>
  <c r="J683" i="20"/>
  <c r="K683" i="20"/>
  <c r="L683" i="20"/>
  <c r="M683" i="20"/>
  <c r="N683" i="20"/>
  <c r="O683" i="20"/>
  <c r="P683" i="20"/>
  <c r="Q683" i="20"/>
  <c r="R683" i="20"/>
  <c r="S683" i="20"/>
  <c r="T683" i="20"/>
  <c r="U683" i="20"/>
  <c r="V683" i="20"/>
  <c r="W683" i="20"/>
  <c r="X683" i="20"/>
  <c r="Y683" i="20"/>
  <c r="Z683" i="20"/>
  <c r="AA683" i="20"/>
  <c r="AB683" i="20"/>
  <c r="AC683" i="20"/>
  <c r="AD683" i="20"/>
  <c r="AE683" i="20"/>
  <c r="J684" i="20"/>
  <c r="K684" i="20"/>
  <c r="L684" i="20"/>
  <c r="M684" i="20"/>
  <c r="N684" i="20"/>
  <c r="O684" i="20"/>
  <c r="P684" i="20"/>
  <c r="Q684" i="20"/>
  <c r="R684" i="20"/>
  <c r="S684" i="20"/>
  <c r="T684" i="20"/>
  <c r="U684" i="20"/>
  <c r="V684" i="20"/>
  <c r="W684" i="20"/>
  <c r="X684" i="20"/>
  <c r="Y684" i="20"/>
  <c r="Z684" i="20"/>
  <c r="AA684" i="20"/>
  <c r="AB684" i="20"/>
  <c r="AC684" i="20"/>
  <c r="AD684" i="20"/>
  <c r="AE684" i="20"/>
  <c r="J685" i="20"/>
  <c r="K685" i="20"/>
  <c r="L685" i="20"/>
  <c r="M685" i="20"/>
  <c r="N685" i="20"/>
  <c r="O685" i="20"/>
  <c r="P685" i="20"/>
  <c r="Q685" i="20"/>
  <c r="R685" i="20"/>
  <c r="S685" i="20"/>
  <c r="T685" i="20"/>
  <c r="U685" i="20"/>
  <c r="V685" i="20"/>
  <c r="W685" i="20"/>
  <c r="X685" i="20"/>
  <c r="Y685" i="20"/>
  <c r="Z685" i="20"/>
  <c r="AA685" i="20"/>
  <c r="AB685" i="20"/>
  <c r="AC685" i="20"/>
  <c r="AD685" i="20"/>
  <c r="AE685" i="20"/>
  <c r="J686" i="20"/>
  <c r="K686" i="20"/>
  <c r="L686" i="20"/>
  <c r="M686" i="20"/>
  <c r="N686" i="20"/>
  <c r="O686" i="20"/>
  <c r="P686" i="20"/>
  <c r="Q686" i="20"/>
  <c r="R686" i="20"/>
  <c r="S686" i="20"/>
  <c r="T686" i="20"/>
  <c r="U686" i="20"/>
  <c r="V686" i="20"/>
  <c r="W686" i="20"/>
  <c r="X686" i="20"/>
  <c r="Y686" i="20"/>
  <c r="Z686" i="20"/>
  <c r="AA686" i="20"/>
  <c r="AB686" i="20"/>
  <c r="AC686" i="20"/>
  <c r="AD686" i="20"/>
  <c r="AE686" i="20"/>
  <c r="J687" i="20"/>
  <c r="K687" i="20"/>
  <c r="L687" i="20"/>
  <c r="M687" i="20"/>
  <c r="N687" i="20"/>
  <c r="O687" i="20"/>
  <c r="P687" i="20"/>
  <c r="Q687" i="20"/>
  <c r="R687" i="20"/>
  <c r="S687" i="20"/>
  <c r="T687" i="20"/>
  <c r="U687" i="20"/>
  <c r="V687" i="20"/>
  <c r="W687" i="20"/>
  <c r="X687" i="20"/>
  <c r="Y687" i="20"/>
  <c r="Z687" i="20"/>
  <c r="AA687" i="20"/>
  <c r="AB687" i="20"/>
  <c r="AC687" i="20"/>
  <c r="AD687" i="20"/>
  <c r="AE687" i="20"/>
  <c r="J688" i="20"/>
  <c r="K688" i="20"/>
  <c r="L688" i="20"/>
  <c r="M688" i="20"/>
  <c r="N688" i="20"/>
  <c r="O688" i="20"/>
  <c r="P688" i="20"/>
  <c r="Q688" i="20"/>
  <c r="R688" i="20"/>
  <c r="S688" i="20"/>
  <c r="T688" i="20"/>
  <c r="U688" i="20"/>
  <c r="V688" i="20"/>
  <c r="W688" i="20"/>
  <c r="X688" i="20"/>
  <c r="Y688" i="20"/>
  <c r="Z688" i="20"/>
  <c r="AA688" i="20"/>
  <c r="AB688" i="20"/>
  <c r="AC688" i="20"/>
  <c r="AD688" i="20"/>
  <c r="AE688" i="20"/>
  <c r="J689" i="20"/>
  <c r="K689" i="20"/>
  <c r="L689" i="20"/>
  <c r="M689" i="20"/>
  <c r="N689" i="20"/>
  <c r="O689" i="20"/>
  <c r="P689" i="20"/>
  <c r="Q689" i="20"/>
  <c r="R689" i="20"/>
  <c r="S689" i="20"/>
  <c r="T689" i="20"/>
  <c r="U689" i="20"/>
  <c r="V689" i="20"/>
  <c r="W689" i="20"/>
  <c r="X689" i="20"/>
  <c r="Y689" i="20"/>
  <c r="Z689" i="20"/>
  <c r="AA689" i="20"/>
  <c r="AB689" i="20"/>
  <c r="AC689" i="20"/>
  <c r="AD689" i="20"/>
  <c r="AE689" i="20"/>
  <c r="J690" i="20"/>
  <c r="K690" i="20"/>
  <c r="L690" i="20"/>
  <c r="M690" i="20"/>
  <c r="N690" i="20"/>
  <c r="O690" i="20"/>
  <c r="P690" i="20"/>
  <c r="Q690" i="20"/>
  <c r="R690" i="20"/>
  <c r="S690" i="20"/>
  <c r="T690" i="20"/>
  <c r="U690" i="20"/>
  <c r="V690" i="20"/>
  <c r="W690" i="20"/>
  <c r="X690" i="20"/>
  <c r="Y690" i="20"/>
  <c r="Z690" i="20"/>
  <c r="AA690" i="20"/>
  <c r="AB690" i="20"/>
  <c r="AC690" i="20"/>
  <c r="AD690" i="20"/>
  <c r="AE690" i="20"/>
  <c r="J691" i="20"/>
  <c r="K691" i="20"/>
  <c r="L691" i="20"/>
  <c r="M691" i="20"/>
  <c r="N691" i="20"/>
  <c r="O691" i="20"/>
  <c r="P691" i="20"/>
  <c r="Q691" i="20"/>
  <c r="R691" i="20"/>
  <c r="S691" i="20"/>
  <c r="T691" i="20"/>
  <c r="U691" i="20"/>
  <c r="V691" i="20"/>
  <c r="W691" i="20"/>
  <c r="X691" i="20"/>
  <c r="Y691" i="20"/>
  <c r="Z691" i="20"/>
  <c r="AA691" i="20"/>
  <c r="AB691" i="20"/>
  <c r="AC691" i="20"/>
  <c r="AD691" i="20"/>
  <c r="AE691" i="20"/>
  <c r="J692" i="20"/>
  <c r="K692" i="20"/>
  <c r="L692" i="20"/>
  <c r="M692" i="20"/>
  <c r="N692" i="20"/>
  <c r="O692" i="20"/>
  <c r="P692" i="20"/>
  <c r="Q692" i="20"/>
  <c r="R692" i="20"/>
  <c r="S692" i="20"/>
  <c r="T692" i="20"/>
  <c r="U692" i="20"/>
  <c r="V692" i="20"/>
  <c r="W692" i="20"/>
  <c r="X692" i="20"/>
  <c r="Y692" i="20"/>
  <c r="Z692" i="20"/>
  <c r="AA692" i="20"/>
  <c r="AB692" i="20"/>
  <c r="AC692" i="20"/>
  <c r="AD692" i="20"/>
  <c r="AE692" i="20"/>
  <c r="J693" i="20"/>
  <c r="K693" i="20"/>
  <c r="L693" i="20"/>
  <c r="M693" i="20"/>
  <c r="N693" i="20"/>
  <c r="O693" i="20"/>
  <c r="P693" i="20"/>
  <c r="Q693" i="20"/>
  <c r="R693" i="20"/>
  <c r="S693" i="20"/>
  <c r="T693" i="20"/>
  <c r="U693" i="20"/>
  <c r="V693" i="20"/>
  <c r="W693" i="20"/>
  <c r="X693" i="20"/>
  <c r="Y693" i="20"/>
  <c r="Z693" i="20"/>
  <c r="AA693" i="20"/>
  <c r="AB693" i="20"/>
  <c r="AC693" i="20"/>
  <c r="AD693" i="20"/>
  <c r="AE693" i="20"/>
  <c r="J694" i="20"/>
  <c r="K694" i="20"/>
  <c r="L694" i="20"/>
  <c r="M694" i="20"/>
  <c r="N694" i="20"/>
  <c r="O694" i="20"/>
  <c r="P694" i="20"/>
  <c r="Q694" i="20"/>
  <c r="R694" i="20"/>
  <c r="S694" i="20"/>
  <c r="T694" i="20"/>
  <c r="U694" i="20"/>
  <c r="V694" i="20"/>
  <c r="W694" i="20"/>
  <c r="X694" i="20"/>
  <c r="Y694" i="20"/>
  <c r="Z694" i="20"/>
  <c r="AA694" i="20"/>
  <c r="AB694" i="20"/>
  <c r="AC694" i="20"/>
  <c r="AD694" i="20"/>
  <c r="AE694" i="20"/>
  <c r="J695" i="20"/>
  <c r="K695" i="20"/>
  <c r="L695" i="20"/>
  <c r="M695" i="20"/>
  <c r="N695" i="20"/>
  <c r="O695" i="20"/>
  <c r="P695" i="20"/>
  <c r="Q695" i="20"/>
  <c r="R695" i="20"/>
  <c r="S695" i="20"/>
  <c r="T695" i="20"/>
  <c r="U695" i="20"/>
  <c r="V695" i="20"/>
  <c r="W695" i="20"/>
  <c r="X695" i="20"/>
  <c r="Y695" i="20"/>
  <c r="Z695" i="20"/>
  <c r="AA695" i="20"/>
  <c r="AB695" i="20"/>
  <c r="AC695" i="20"/>
  <c r="AD695" i="20"/>
  <c r="AE695" i="20"/>
  <c r="J696" i="20"/>
  <c r="K696" i="20"/>
  <c r="L696" i="20"/>
  <c r="M696" i="20"/>
  <c r="N696" i="20"/>
  <c r="O696" i="20"/>
  <c r="P696" i="20"/>
  <c r="Q696" i="20"/>
  <c r="R696" i="20"/>
  <c r="S696" i="20"/>
  <c r="T696" i="20"/>
  <c r="U696" i="20"/>
  <c r="V696" i="20"/>
  <c r="W696" i="20"/>
  <c r="X696" i="20"/>
  <c r="Y696" i="20"/>
  <c r="Z696" i="20"/>
  <c r="AA696" i="20"/>
  <c r="AB696" i="20"/>
  <c r="AC696" i="20"/>
  <c r="AD696" i="20"/>
  <c r="AE696" i="20"/>
  <c r="J697" i="20"/>
  <c r="K697" i="20"/>
  <c r="L697" i="20"/>
  <c r="M697" i="20"/>
  <c r="N697" i="20"/>
  <c r="O697" i="20"/>
  <c r="P697" i="20"/>
  <c r="Q697" i="20"/>
  <c r="R697" i="20"/>
  <c r="S697" i="20"/>
  <c r="T697" i="20"/>
  <c r="U697" i="20"/>
  <c r="V697" i="20"/>
  <c r="W697" i="20"/>
  <c r="X697" i="20"/>
  <c r="Y697" i="20"/>
  <c r="Z697" i="20"/>
  <c r="AA697" i="20"/>
  <c r="AB697" i="20"/>
  <c r="AC697" i="20"/>
  <c r="AD697" i="20"/>
  <c r="AE697" i="20"/>
  <c r="J698" i="20"/>
  <c r="K698" i="20"/>
  <c r="L698" i="20"/>
  <c r="M698" i="20"/>
  <c r="N698" i="20"/>
  <c r="O698" i="20"/>
  <c r="P698" i="20"/>
  <c r="Q698" i="20"/>
  <c r="R698" i="20"/>
  <c r="S698" i="20"/>
  <c r="T698" i="20"/>
  <c r="U698" i="20"/>
  <c r="V698" i="20"/>
  <c r="W698" i="20"/>
  <c r="X698" i="20"/>
  <c r="Y698" i="20"/>
  <c r="Z698" i="20"/>
  <c r="AA698" i="20"/>
  <c r="AB698" i="20"/>
  <c r="AC698" i="20"/>
  <c r="AD698" i="20"/>
  <c r="AE698" i="20"/>
  <c r="J699" i="20"/>
  <c r="K699" i="20"/>
  <c r="L699" i="20"/>
  <c r="M699" i="20"/>
  <c r="N699" i="20"/>
  <c r="O699" i="20"/>
  <c r="P699" i="20"/>
  <c r="Q699" i="20"/>
  <c r="R699" i="20"/>
  <c r="S699" i="20"/>
  <c r="T699" i="20"/>
  <c r="U699" i="20"/>
  <c r="V699" i="20"/>
  <c r="W699" i="20"/>
  <c r="X699" i="20"/>
  <c r="Y699" i="20"/>
  <c r="Z699" i="20"/>
  <c r="AA699" i="20"/>
  <c r="AB699" i="20"/>
  <c r="AC699" i="20"/>
  <c r="AD699" i="20"/>
  <c r="AE699" i="20"/>
  <c r="J700" i="20"/>
  <c r="K700" i="20"/>
  <c r="L700" i="20"/>
  <c r="M700" i="20"/>
  <c r="N700" i="20"/>
  <c r="O700" i="20"/>
  <c r="P700" i="20"/>
  <c r="Q700" i="20"/>
  <c r="R700" i="20"/>
  <c r="S700" i="20"/>
  <c r="T700" i="20"/>
  <c r="U700" i="20"/>
  <c r="V700" i="20"/>
  <c r="W700" i="20"/>
  <c r="X700" i="20"/>
  <c r="Y700" i="20"/>
  <c r="Z700" i="20"/>
  <c r="AA700" i="20"/>
  <c r="AB700" i="20"/>
  <c r="AC700" i="20"/>
  <c r="AD700" i="20"/>
  <c r="AE700" i="20"/>
  <c r="J701" i="20"/>
  <c r="K701" i="20"/>
  <c r="L701" i="20"/>
  <c r="M701" i="20"/>
  <c r="N701" i="20"/>
  <c r="O701" i="20"/>
  <c r="P701" i="20"/>
  <c r="Q701" i="20"/>
  <c r="R701" i="20"/>
  <c r="S701" i="20"/>
  <c r="T701" i="20"/>
  <c r="U701" i="20"/>
  <c r="V701" i="20"/>
  <c r="W701" i="20"/>
  <c r="X701" i="20"/>
  <c r="Y701" i="20"/>
  <c r="Z701" i="20"/>
  <c r="AA701" i="20"/>
  <c r="AB701" i="20"/>
  <c r="AC701" i="20"/>
  <c r="AD701" i="20"/>
  <c r="AE701" i="20"/>
  <c r="J702" i="20"/>
  <c r="K702" i="20"/>
  <c r="L702" i="20"/>
  <c r="M702" i="20"/>
  <c r="N702" i="20"/>
  <c r="O702" i="20"/>
  <c r="P702" i="20"/>
  <c r="Q702" i="20"/>
  <c r="R702" i="20"/>
  <c r="S702" i="20"/>
  <c r="T702" i="20"/>
  <c r="U702" i="20"/>
  <c r="V702" i="20"/>
  <c r="W702" i="20"/>
  <c r="X702" i="20"/>
  <c r="Y702" i="20"/>
  <c r="Z702" i="20"/>
  <c r="AA702" i="20"/>
  <c r="AB702" i="20"/>
  <c r="AC702" i="20"/>
  <c r="AD702" i="20"/>
  <c r="AE702" i="20"/>
  <c r="J703" i="20"/>
  <c r="K703" i="20"/>
  <c r="L703" i="20"/>
  <c r="M703" i="20"/>
  <c r="N703" i="20"/>
  <c r="O703" i="20"/>
  <c r="P703" i="20"/>
  <c r="Q703" i="20"/>
  <c r="R703" i="20"/>
  <c r="S703" i="20"/>
  <c r="T703" i="20"/>
  <c r="U703" i="20"/>
  <c r="V703" i="20"/>
  <c r="W703" i="20"/>
  <c r="X703" i="20"/>
  <c r="Y703" i="20"/>
  <c r="Z703" i="20"/>
  <c r="AA703" i="20"/>
  <c r="AB703" i="20"/>
  <c r="AC703" i="20"/>
  <c r="AD703" i="20"/>
  <c r="AE703" i="20"/>
  <c r="J704" i="20"/>
  <c r="K704" i="20"/>
  <c r="L704" i="20"/>
  <c r="M704" i="20"/>
  <c r="N704" i="20"/>
  <c r="O704" i="20"/>
  <c r="P704" i="20"/>
  <c r="Q704" i="20"/>
  <c r="R704" i="20"/>
  <c r="S704" i="20"/>
  <c r="T704" i="20"/>
  <c r="U704" i="20"/>
  <c r="V704" i="20"/>
  <c r="W704" i="20"/>
  <c r="X704" i="20"/>
  <c r="Y704" i="20"/>
  <c r="Z704" i="20"/>
  <c r="AA704" i="20"/>
  <c r="AB704" i="20"/>
  <c r="AC704" i="20"/>
  <c r="AD704" i="20"/>
  <c r="AE704" i="20"/>
  <c r="J705" i="20"/>
  <c r="K705" i="20"/>
  <c r="L705" i="20"/>
  <c r="M705" i="20"/>
  <c r="N705" i="20"/>
  <c r="O705" i="20"/>
  <c r="P705" i="20"/>
  <c r="Q705" i="20"/>
  <c r="R705" i="20"/>
  <c r="S705" i="20"/>
  <c r="T705" i="20"/>
  <c r="U705" i="20"/>
  <c r="V705" i="20"/>
  <c r="W705" i="20"/>
  <c r="X705" i="20"/>
  <c r="Y705" i="20"/>
  <c r="Z705" i="20"/>
  <c r="AA705" i="20"/>
  <c r="AB705" i="20"/>
  <c r="AC705" i="20"/>
  <c r="AD705" i="20"/>
  <c r="AE705" i="20"/>
  <c r="J706" i="20"/>
  <c r="K706" i="20"/>
  <c r="L706" i="20"/>
  <c r="M706" i="20"/>
  <c r="N706" i="20"/>
  <c r="O706" i="20"/>
  <c r="P706" i="20"/>
  <c r="Q706" i="20"/>
  <c r="R706" i="20"/>
  <c r="S706" i="20"/>
  <c r="T706" i="20"/>
  <c r="U706" i="20"/>
  <c r="V706" i="20"/>
  <c r="W706" i="20"/>
  <c r="X706" i="20"/>
  <c r="Y706" i="20"/>
  <c r="Z706" i="20"/>
  <c r="AA706" i="20"/>
  <c r="AB706" i="20"/>
  <c r="AC706" i="20"/>
  <c r="AD706" i="20"/>
  <c r="AE706" i="20"/>
  <c r="J707" i="20"/>
  <c r="K707" i="20"/>
  <c r="L707" i="20"/>
  <c r="M707" i="20"/>
  <c r="N707" i="20"/>
  <c r="O707" i="20"/>
  <c r="P707" i="20"/>
  <c r="Q707" i="20"/>
  <c r="R707" i="20"/>
  <c r="S707" i="20"/>
  <c r="T707" i="20"/>
  <c r="U707" i="20"/>
  <c r="V707" i="20"/>
  <c r="W707" i="20"/>
  <c r="X707" i="20"/>
  <c r="Y707" i="20"/>
  <c r="Z707" i="20"/>
  <c r="AA707" i="20"/>
  <c r="AB707" i="20"/>
  <c r="AC707" i="20"/>
  <c r="AD707" i="20"/>
  <c r="AE707" i="20"/>
  <c r="J708" i="20"/>
  <c r="K708" i="20"/>
  <c r="L708" i="20"/>
  <c r="M708" i="20"/>
  <c r="N708" i="20"/>
  <c r="O708" i="20"/>
  <c r="P708" i="20"/>
  <c r="Q708" i="20"/>
  <c r="R708" i="20"/>
  <c r="S708" i="20"/>
  <c r="T708" i="20"/>
  <c r="U708" i="20"/>
  <c r="V708" i="20"/>
  <c r="W708" i="20"/>
  <c r="X708" i="20"/>
  <c r="Y708" i="20"/>
  <c r="Z708" i="20"/>
  <c r="AA708" i="20"/>
  <c r="AB708" i="20"/>
  <c r="AC708" i="20"/>
  <c r="AD708" i="20"/>
  <c r="AE708" i="20"/>
  <c r="J709" i="20"/>
  <c r="K709" i="20"/>
  <c r="L709" i="20"/>
  <c r="M709" i="20"/>
  <c r="N709" i="20"/>
  <c r="O709" i="20"/>
  <c r="P709" i="20"/>
  <c r="Q709" i="20"/>
  <c r="R709" i="20"/>
  <c r="S709" i="20"/>
  <c r="T709" i="20"/>
  <c r="U709" i="20"/>
  <c r="V709" i="20"/>
  <c r="W709" i="20"/>
  <c r="X709" i="20"/>
  <c r="Y709" i="20"/>
  <c r="Z709" i="20"/>
  <c r="AA709" i="20"/>
  <c r="AB709" i="20"/>
  <c r="AC709" i="20"/>
  <c r="AD709" i="20"/>
  <c r="AE709" i="20"/>
  <c r="J710" i="20"/>
  <c r="K710" i="20"/>
  <c r="L710" i="20"/>
  <c r="M710" i="20"/>
  <c r="N710" i="20"/>
  <c r="O710" i="20"/>
  <c r="P710" i="20"/>
  <c r="Q710" i="20"/>
  <c r="R710" i="20"/>
  <c r="S710" i="20"/>
  <c r="T710" i="20"/>
  <c r="U710" i="20"/>
  <c r="V710" i="20"/>
  <c r="W710" i="20"/>
  <c r="X710" i="20"/>
  <c r="Y710" i="20"/>
  <c r="Z710" i="20"/>
  <c r="AA710" i="20"/>
  <c r="AB710" i="20"/>
  <c r="AC710" i="20"/>
  <c r="AD710" i="20"/>
  <c r="AE710" i="20"/>
  <c r="J711" i="20"/>
  <c r="K711" i="20"/>
  <c r="L711" i="20"/>
  <c r="M711" i="20"/>
  <c r="N711" i="20"/>
  <c r="O711" i="20"/>
  <c r="P711" i="20"/>
  <c r="Q711" i="20"/>
  <c r="R711" i="20"/>
  <c r="S711" i="20"/>
  <c r="T711" i="20"/>
  <c r="U711" i="20"/>
  <c r="V711" i="20"/>
  <c r="W711" i="20"/>
  <c r="X711" i="20"/>
  <c r="Y711" i="20"/>
  <c r="Z711" i="20"/>
  <c r="AA711" i="20"/>
  <c r="AB711" i="20"/>
  <c r="AC711" i="20"/>
  <c r="AD711" i="20"/>
  <c r="AE711" i="20"/>
  <c r="J712" i="20"/>
  <c r="K712" i="20"/>
  <c r="L712" i="20"/>
  <c r="M712" i="20"/>
  <c r="N712" i="20"/>
  <c r="O712" i="20"/>
  <c r="P712" i="20"/>
  <c r="Q712" i="20"/>
  <c r="R712" i="20"/>
  <c r="S712" i="20"/>
  <c r="T712" i="20"/>
  <c r="U712" i="20"/>
  <c r="V712" i="20"/>
  <c r="W712" i="20"/>
  <c r="X712" i="20"/>
  <c r="Y712" i="20"/>
  <c r="Z712" i="20"/>
  <c r="AA712" i="20"/>
  <c r="AB712" i="20"/>
  <c r="AC712" i="20"/>
  <c r="AD712" i="20"/>
  <c r="AE712" i="20"/>
  <c r="J713" i="20"/>
  <c r="K713" i="20"/>
  <c r="L713" i="20"/>
  <c r="M713" i="20"/>
  <c r="N713" i="20"/>
  <c r="O713" i="20"/>
  <c r="P713" i="20"/>
  <c r="Q713" i="20"/>
  <c r="R713" i="20"/>
  <c r="S713" i="20"/>
  <c r="T713" i="20"/>
  <c r="U713" i="20"/>
  <c r="V713" i="20"/>
  <c r="W713" i="20"/>
  <c r="X713" i="20"/>
  <c r="Y713" i="20"/>
  <c r="Z713" i="20"/>
  <c r="AA713" i="20"/>
  <c r="AB713" i="20"/>
  <c r="AC713" i="20"/>
  <c r="AD713" i="20"/>
  <c r="AE713" i="20"/>
  <c r="J714" i="20"/>
  <c r="K714" i="20"/>
  <c r="L714" i="20"/>
  <c r="M714" i="20"/>
  <c r="N714" i="20"/>
  <c r="O714" i="20"/>
  <c r="P714" i="20"/>
  <c r="Q714" i="20"/>
  <c r="R714" i="20"/>
  <c r="S714" i="20"/>
  <c r="T714" i="20"/>
  <c r="U714" i="20"/>
  <c r="V714" i="20"/>
  <c r="W714" i="20"/>
  <c r="X714" i="20"/>
  <c r="Y714" i="20"/>
  <c r="Z714" i="20"/>
  <c r="AA714" i="20"/>
  <c r="AB714" i="20"/>
  <c r="AC714" i="20"/>
  <c r="AD714" i="20"/>
  <c r="AE714" i="20"/>
  <c r="J715" i="20"/>
  <c r="K715" i="20"/>
  <c r="L715" i="20"/>
  <c r="M715" i="20"/>
  <c r="N715" i="20"/>
  <c r="O715" i="20"/>
  <c r="P715" i="20"/>
  <c r="Q715" i="20"/>
  <c r="R715" i="20"/>
  <c r="S715" i="20"/>
  <c r="T715" i="20"/>
  <c r="U715" i="20"/>
  <c r="V715" i="20"/>
  <c r="W715" i="20"/>
  <c r="X715" i="20"/>
  <c r="Y715" i="20"/>
  <c r="Z715" i="20"/>
  <c r="AA715" i="20"/>
  <c r="AB715" i="20"/>
  <c r="AC715" i="20"/>
  <c r="AD715" i="20"/>
  <c r="AE715" i="20"/>
  <c r="J716" i="20"/>
  <c r="K716" i="20"/>
  <c r="L716" i="20"/>
  <c r="M716" i="20"/>
  <c r="N716" i="20"/>
  <c r="O716" i="20"/>
  <c r="P716" i="20"/>
  <c r="Q716" i="20"/>
  <c r="R716" i="20"/>
  <c r="S716" i="20"/>
  <c r="T716" i="20"/>
  <c r="U716" i="20"/>
  <c r="V716" i="20"/>
  <c r="W716" i="20"/>
  <c r="X716" i="20"/>
  <c r="Y716" i="20"/>
  <c r="Z716" i="20"/>
  <c r="AA716" i="20"/>
  <c r="AB716" i="20"/>
  <c r="AC716" i="20"/>
  <c r="AD716" i="20"/>
  <c r="AE716" i="20"/>
  <c r="J717" i="20"/>
  <c r="K717" i="20"/>
  <c r="L717" i="20"/>
  <c r="M717" i="20"/>
  <c r="N717" i="20"/>
  <c r="O717" i="20"/>
  <c r="P717" i="20"/>
  <c r="Q717" i="20"/>
  <c r="R717" i="20"/>
  <c r="S717" i="20"/>
  <c r="T717" i="20"/>
  <c r="U717" i="20"/>
  <c r="V717" i="20"/>
  <c r="W717" i="20"/>
  <c r="X717" i="20"/>
  <c r="Y717" i="20"/>
  <c r="Z717" i="20"/>
  <c r="AA717" i="20"/>
  <c r="AB717" i="20"/>
  <c r="AC717" i="20"/>
  <c r="AD717" i="20"/>
  <c r="AE717" i="20"/>
  <c r="J718" i="20"/>
  <c r="K718" i="20"/>
  <c r="L718" i="20"/>
  <c r="M718" i="20"/>
  <c r="N718" i="20"/>
  <c r="O718" i="20"/>
  <c r="P718" i="20"/>
  <c r="Q718" i="20"/>
  <c r="R718" i="20"/>
  <c r="S718" i="20"/>
  <c r="T718" i="20"/>
  <c r="U718" i="20"/>
  <c r="V718" i="20"/>
  <c r="W718" i="20"/>
  <c r="X718" i="20"/>
  <c r="Y718" i="20"/>
  <c r="Z718" i="20"/>
  <c r="AA718" i="20"/>
  <c r="AB718" i="20"/>
  <c r="AC718" i="20"/>
  <c r="AD718" i="20"/>
  <c r="AE718" i="20"/>
  <c r="J719" i="20"/>
  <c r="K719" i="20"/>
  <c r="L719" i="20"/>
  <c r="M719" i="20"/>
  <c r="N719" i="20"/>
  <c r="O719" i="20"/>
  <c r="P719" i="20"/>
  <c r="Q719" i="20"/>
  <c r="R719" i="20"/>
  <c r="S719" i="20"/>
  <c r="T719" i="20"/>
  <c r="U719" i="20"/>
  <c r="V719" i="20"/>
  <c r="W719" i="20"/>
  <c r="X719" i="20"/>
  <c r="Y719" i="20"/>
  <c r="Z719" i="20"/>
  <c r="AA719" i="20"/>
  <c r="AB719" i="20"/>
  <c r="AC719" i="20"/>
  <c r="AD719" i="20"/>
  <c r="AE719" i="20"/>
  <c r="J720" i="20"/>
  <c r="K720" i="20"/>
  <c r="L720" i="20"/>
  <c r="M720" i="20"/>
  <c r="N720" i="20"/>
  <c r="O720" i="20"/>
  <c r="P720" i="20"/>
  <c r="Q720" i="20"/>
  <c r="R720" i="20"/>
  <c r="S720" i="20"/>
  <c r="T720" i="20"/>
  <c r="U720" i="20"/>
  <c r="V720" i="20"/>
  <c r="W720" i="20"/>
  <c r="X720" i="20"/>
  <c r="Y720" i="20"/>
  <c r="Z720" i="20"/>
  <c r="AA720" i="20"/>
  <c r="AB720" i="20"/>
  <c r="AC720" i="20"/>
  <c r="AD720" i="20"/>
  <c r="AE720" i="20"/>
  <c r="J721" i="20"/>
  <c r="K721" i="20"/>
  <c r="L721" i="20"/>
  <c r="M721" i="20"/>
  <c r="N721" i="20"/>
  <c r="O721" i="20"/>
  <c r="P721" i="20"/>
  <c r="Q721" i="20"/>
  <c r="R721" i="20"/>
  <c r="S721" i="20"/>
  <c r="T721" i="20"/>
  <c r="U721" i="20"/>
  <c r="V721" i="20"/>
  <c r="W721" i="20"/>
  <c r="X721" i="20"/>
  <c r="Y721" i="20"/>
  <c r="Z721" i="20"/>
  <c r="AA721" i="20"/>
  <c r="AB721" i="20"/>
  <c r="AC721" i="20"/>
  <c r="AD721" i="20"/>
  <c r="AE721" i="20"/>
  <c r="J722" i="20"/>
  <c r="K722" i="20"/>
  <c r="L722" i="20"/>
  <c r="M722" i="20"/>
  <c r="N722" i="20"/>
  <c r="O722" i="20"/>
  <c r="P722" i="20"/>
  <c r="Q722" i="20"/>
  <c r="R722" i="20"/>
  <c r="S722" i="20"/>
  <c r="T722" i="20"/>
  <c r="U722" i="20"/>
  <c r="V722" i="20"/>
  <c r="W722" i="20"/>
  <c r="X722" i="20"/>
  <c r="Y722" i="20"/>
  <c r="Z722" i="20"/>
  <c r="AA722" i="20"/>
  <c r="AB722" i="20"/>
  <c r="AC722" i="20"/>
  <c r="AD722" i="20"/>
  <c r="AE722" i="20"/>
  <c r="J723" i="20"/>
  <c r="K723" i="20"/>
  <c r="L723" i="20"/>
  <c r="M723" i="20"/>
  <c r="N723" i="20"/>
  <c r="O723" i="20"/>
  <c r="P723" i="20"/>
  <c r="Q723" i="20"/>
  <c r="R723" i="20"/>
  <c r="S723" i="20"/>
  <c r="T723" i="20"/>
  <c r="U723" i="20"/>
  <c r="V723" i="20"/>
  <c r="W723" i="20"/>
  <c r="X723" i="20"/>
  <c r="Y723" i="20"/>
  <c r="Z723" i="20"/>
  <c r="AA723" i="20"/>
  <c r="AB723" i="20"/>
  <c r="AC723" i="20"/>
  <c r="AD723" i="20"/>
  <c r="AE723" i="20"/>
  <c r="J724" i="20"/>
  <c r="K724" i="20"/>
  <c r="L724" i="20"/>
  <c r="M724" i="20"/>
  <c r="N724" i="20"/>
  <c r="O724" i="20"/>
  <c r="P724" i="20"/>
  <c r="Q724" i="20"/>
  <c r="R724" i="20"/>
  <c r="S724" i="20"/>
  <c r="T724" i="20"/>
  <c r="U724" i="20"/>
  <c r="V724" i="20"/>
  <c r="W724" i="20"/>
  <c r="X724" i="20"/>
  <c r="Y724" i="20"/>
  <c r="Z724" i="20"/>
  <c r="AA724" i="20"/>
  <c r="AB724" i="20"/>
  <c r="AC724" i="20"/>
  <c r="AD724" i="20"/>
  <c r="AE724" i="20"/>
  <c r="J725" i="20"/>
  <c r="K725" i="20"/>
  <c r="L725" i="20"/>
  <c r="M725" i="20"/>
  <c r="N725" i="20"/>
  <c r="O725" i="20"/>
  <c r="P725" i="20"/>
  <c r="Q725" i="20"/>
  <c r="R725" i="20"/>
  <c r="S725" i="20"/>
  <c r="T725" i="20"/>
  <c r="U725" i="20"/>
  <c r="V725" i="20"/>
  <c r="W725" i="20"/>
  <c r="X725" i="20"/>
  <c r="Y725" i="20"/>
  <c r="Z725" i="20"/>
  <c r="AA725" i="20"/>
  <c r="AB725" i="20"/>
  <c r="AC725" i="20"/>
  <c r="AD725" i="20"/>
  <c r="AE725" i="20"/>
  <c r="J726" i="20"/>
  <c r="K726" i="20"/>
  <c r="L726" i="20"/>
  <c r="M726" i="20"/>
  <c r="N726" i="20"/>
  <c r="O726" i="20"/>
  <c r="P726" i="20"/>
  <c r="Q726" i="20"/>
  <c r="R726" i="20"/>
  <c r="S726" i="20"/>
  <c r="T726" i="20"/>
  <c r="U726" i="20"/>
  <c r="V726" i="20"/>
  <c r="W726" i="20"/>
  <c r="X726" i="20"/>
  <c r="Y726" i="20"/>
  <c r="Z726" i="20"/>
  <c r="AA726" i="20"/>
  <c r="AB726" i="20"/>
  <c r="AC726" i="20"/>
  <c r="AD726" i="20"/>
  <c r="AE726" i="20"/>
  <c r="J727" i="20"/>
  <c r="K727" i="20"/>
  <c r="L727" i="20"/>
  <c r="M727" i="20"/>
  <c r="N727" i="20"/>
  <c r="O727" i="20"/>
  <c r="P727" i="20"/>
  <c r="Q727" i="20"/>
  <c r="R727" i="20"/>
  <c r="S727" i="20"/>
  <c r="T727" i="20"/>
  <c r="U727" i="20"/>
  <c r="V727" i="20"/>
  <c r="W727" i="20"/>
  <c r="X727" i="20"/>
  <c r="Y727" i="20"/>
  <c r="Z727" i="20"/>
  <c r="AA727" i="20"/>
  <c r="AB727" i="20"/>
  <c r="AC727" i="20"/>
  <c r="AD727" i="20"/>
  <c r="AE727" i="20"/>
  <c r="J728" i="20"/>
  <c r="K728" i="20"/>
  <c r="L728" i="20"/>
  <c r="M728" i="20"/>
  <c r="N728" i="20"/>
  <c r="O728" i="20"/>
  <c r="P728" i="20"/>
  <c r="Q728" i="20"/>
  <c r="R728" i="20"/>
  <c r="S728" i="20"/>
  <c r="T728" i="20"/>
  <c r="U728" i="20"/>
  <c r="V728" i="20"/>
  <c r="W728" i="20"/>
  <c r="X728" i="20"/>
  <c r="Y728" i="20"/>
  <c r="Z728" i="20"/>
  <c r="AA728" i="20"/>
  <c r="AB728" i="20"/>
  <c r="AC728" i="20"/>
  <c r="AD728" i="20"/>
  <c r="AE728" i="20"/>
  <c r="J729" i="20"/>
  <c r="K729" i="20"/>
  <c r="L729" i="20"/>
  <c r="M729" i="20"/>
  <c r="N729" i="20"/>
  <c r="O729" i="20"/>
  <c r="P729" i="20"/>
  <c r="Q729" i="20"/>
  <c r="R729" i="20"/>
  <c r="S729" i="20"/>
  <c r="T729" i="20"/>
  <c r="U729" i="20"/>
  <c r="V729" i="20"/>
  <c r="W729" i="20"/>
  <c r="X729" i="20"/>
  <c r="Y729" i="20"/>
  <c r="Z729" i="20"/>
  <c r="AA729" i="20"/>
  <c r="AB729" i="20"/>
  <c r="AC729" i="20"/>
  <c r="AD729" i="20"/>
  <c r="AE729" i="20"/>
  <c r="J730" i="20"/>
  <c r="K730" i="20"/>
  <c r="L730" i="20"/>
  <c r="M730" i="20"/>
  <c r="N730" i="20"/>
  <c r="O730" i="20"/>
  <c r="P730" i="20"/>
  <c r="Q730" i="20"/>
  <c r="R730" i="20"/>
  <c r="S730" i="20"/>
  <c r="T730" i="20"/>
  <c r="U730" i="20"/>
  <c r="V730" i="20"/>
  <c r="W730" i="20"/>
  <c r="X730" i="20"/>
  <c r="Y730" i="20"/>
  <c r="Z730" i="20"/>
  <c r="AA730" i="20"/>
  <c r="AB730" i="20"/>
  <c r="AC730" i="20"/>
  <c r="AD730" i="20"/>
  <c r="AE730" i="20"/>
  <c r="J731" i="20"/>
  <c r="K731" i="20"/>
  <c r="L731" i="20"/>
  <c r="M731" i="20"/>
  <c r="N731" i="20"/>
  <c r="O731" i="20"/>
  <c r="P731" i="20"/>
  <c r="Q731" i="20"/>
  <c r="R731" i="20"/>
  <c r="S731" i="20"/>
  <c r="T731" i="20"/>
  <c r="U731" i="20"/>
  <c r="V731" i="20"/>
  <c r="W731" i="20"/>
  <c r="X731" i="20"/>
  <c r="Y731" i="20"/>
  <c r="Z731" i="20"/>
  <c r="AA731" i="20"/>
  <c r="AB731" i="20"/>
  <c r="AC731" i="20"/>
  <c r="AD731" i="20"/>
  <c r="AE731" i="20"/>
  <c r="J732" i="20"/>
  <c r="K732" i="20"/>
  <c r="L732" i="20"/>
  <c r="M732" i="20"/>
  <c r="N732" i="20"/>
  <c r="O732" i="20"/>
  <c r="P732" i="20"/>
  <c r="Q732" i="20"/>
  <c r="R732" i="20"/>
  <c r="S732" i="20"/>
  <c r="T732" i="20"/>
  <c r="U732" i="20"/>
  <c r="V732" i="20"/>
  <c r="W732" i="20"/>
  <c r="X732" i="20"/>
  <c r="Y732" i="20"/>
  <c r="Z732" i="20"/>
  <c r="AA732" i="20"/>
  <c r="AB732" i="20"/>
  <c r="AC732" i="20"/>
  <c r="AD732" i="20"/>
  <c r="AE732" i="20"/>
  <c r="J733" i="20"/>
  <c r="K733" i="20"/>
  <c r="L733" i="20"/>
  <c r="M733" i="20"/>
  <c r="N733" i="20"/>
  <c r="O733" i="20"/>
  <c r="P733" i="20"/>
  <c r="Q733" i="20"/>
  <c r="R733" i="20"/>
  <c r="S733" i="20"/>
  <c r="T733" i="20"/>
  <c r="U733" i="20"/>
  <c r="V733" i="20"/>
  <c r="W733" i="20"/>
  <c r="X733" i="20"/>
  <c r="Y733" i="20"/>
  <c r="Z733" i="20"/>
  <c r="AA733" i="20"/>
  <c r="AB733" i="20"/>
  <c r="AC733" i="20"/>
  <c r="AD733" i="20"/>
  <c r="AE733" i="20"/>
  <c r="J734" i="20"/>
  <c r="K734" i="20"/>
  <c r="L734" i="20"/>
  <c r="M734" i="20"/>
  <c r="N734" i="20"/>
  <c r="O734" i="20"/>
  <c r="P734" i="20"/>
  <c r="Q734" i="20"/>
  <c r="R734" i="20"/>
  <c r="S734" i="20"/>
  <c r="T734" i="20"/>
  <c r="U734" i="20"/>
  <c r="V734" i="20"/>
  <c r="W734" i="20"/>
  <c r="X734" i="20"/>
  <c r="Y734" i="20"/>
  <c r="Z734" i="20"/>
  <c r="AA734" i="20"/>
  <c r="AB734" i="20"/>
  <c r="AC734" i="20"/>
  <c r="AD734" i="20"/>
  <c r="AE734" i="20"/>
  <c r="J735" i="20"/>
  <c r="K735" i="20"/>
  <c r="L735" i="20"/>
  <c r="M735" i="20"/>
  <c r="N735" i="20"/>
  <c r="O735" i="20"/>
  <c r="P735" i="20"/>
  <c r="Q735" i="20"/>
  <c r="R735" i="20"/>
  <c r="S735" i="20"/>
  <c r="T735" i="20"/>
  <c r="U735" i="20"/>
  <c r="V735" i="20"/>
  <c r="W735" i="20"/>
  <c r="X735" i="20"/>
  <c r="Y735" i="20"/>
  <c r="Z735" i="20"/>
  <c r="AA735" i="20"/>
  <c r="AB735" i="20"/>
  <c r="AC735" i="20"/>
  <c r="AD735" i="20"/>
  <c r="AE735" i="20"/>
  <c r="J736" i="20"/>
  <c r="K736" i="20"/>
  <c r="L736" i="20"/>
  <c r="M736" i="20"/>
  <c r="N736" i="20"/>
  <c r="O736" i="20"/>
  <c r="P736" i="20"/>
  <c r="Q736" i="20"/>
  <c r="R736" i="20"/>
  <c r="S736" i="20"/>
  <c r="T736" i="20"/>
  <c r="U736" i="20"/>
  <c r="V736" i="20"/>
  <c r="W736" i="20"/>
  <c r="X736" i="20"/>
  <c r="Y736" i="20"/>
  <c r="Z736" i="20"/>
  <c r="AA736" i="20"/>
  <c r="AB736" i="20"/>
  <c r="AC736" i="20"/>
  <c r="AD736" i="20"/>
  <c r="AE736" i="20"/>
  <c r="J737" i="20"/>
  <c r="K737" i="20"/>
  <c r="L737" i="20"/>
  <c r="M737" i="20"/>
  <c r="N737" i="20"/>
  <c r="O737" i="20"/>
  <c r="P737" i="20"/>
  <c r="Q737" i="20"/>
  <c r="R737" i="20"/>
  <c r="S737" i="20"/>
  <c r="T737" i="20"/>
  <c r="U737" i="20"/>
  <c r="V737" i="20"/>
  <c r="W737" i="20"/>
  <c r="X737" i="20"/>
  <c r="Y737" i="20"/>
  <c r="Z737" i="20"/>
  <c r="AA737" i="20"/>
  <c r="AB737" i="20"/>
  <c r="AC737" i="20"/>
  <c r="AD737" i="20"/>
  <c r="AE737" i="20"/>
  <c r="J738" i="20"/>
  <c r="K738" i="20"/>
  <c r="L738" i="20"/>
  <c r="M738" i="20"/>
  <c r="N738" i="20"/>
  <c r="O738" i="20"/>
  <c r="P738" i="20"/>
  <c r="Q738" i="20"/>
  <c r="R738" i="20"/>
  <c r="S738" i="20"/>
  <c r="T738" i="20"/>
  <c r="U738" i="20"/>
  <c r="V738" i="20"/>
  <c r="W738" i="20"/>
  <c r="X738" i="20"/>
  <c r="Y738" i="20"/>
  <c r="Z738" i="20"/>
  <c r="AA738" i="20"/>
  <c r="AB738" i="20"/>
  <c r="AC738" i="20"/>
  <c r="AD738" i="20"/>
  <c r="AE738" i="20"/>
  <c r="J739" i="20"/>
  <c r="K739" i="20"/>
  <c r="L739" i="20"/>
  <c r="M739" i="20"/>
  <c r="N739" i="20"/>
  <c r="O739" i="20"/>
  <c r="P739" i="20"/>
  <c r="Q739" i="20"/>
  <c r="R739" i="20"/>
  <c r="S739" i="20"/>
  <c r="T739" i="20"/>
  <c r="U739" i="20"/>
  <c r="V739" i="20"/>
  <c r="W739" i="20"/>
  <c r="X739" i="20"/>
  <c r="Y739" i="20"/>
  <c r="Z739" i="20"/>
  <c r="AA739" i="20"/>
  <c r="AB739" i="20"/>
  <c r="AC739" i="20"/>
  <c r="AD739" i="20"/>
  <c r="AE739" i="20"/>
  <c r="J740" i="20"/>
  <c r="K740" i="20"/>
  <c r="L740" i="20"/>
  <c r="M740" i="20"/>
  <c r="N740" i="20"/>
  <c r="O740" i="20"/>
  <c r="P740" i="20"/>
  <c r="Q740" i="20"/>
  <c r="R740" i="20"/>
  <c r="S740" i="20"/>
  <c r="T740" i="20"/>
  <c r="U740" i="20"/>
  <c r="V740" i="20"/>
  <c r="W740" i="20"/>
  <c r="X740" i="20"/>
  <c r="Y740" i="20"/>
  <c r="Z740" i="20"/>
  <c r="AA740" i="20"/>
  <c r="AB740" i="20"/>
  <c r="AC740" i="20"/>
  <c r="AD740" i="20"/>
  <c r="AE740" i="20"/>
  <c r="J741" i="20"/>
  <c r="K741" i="20"/>
  <c r="L741" i="20"/>
  <c r="M741" i="20"/>
  <c r="N741" i="20"/>
  <c r="O741" i="20"/>
  <c r="P741" i="20"/>
  <c r="Q741" i="20"/>
  <c r="R741" i="20"/>
  <c r="S741" i="20"/>
  <c r="T741" i="20"/>
  <c r="U741" i="20"/>
  <c r="V741" i="20"/>
  <c r="W741" i="20"/>
  <c r="X741" i="20"/>
  <c r="Y741" i="20"/>
  <c r="Z741" i="20"/>
  <c r="AA741" i="20"/>
  <c r="AB741" i="20"/>
  <c r="AC741" i="20"/>
  <c r="AD741" i="20"/>
  <c r="AE741" i="20"/>
  <c r="J742" i="20"/>
  <c r="K742" i="20"/>
  <c r="L742" i="20"/>
  <c r="M742" i="20"/>
  <c r="N742" i="20"/>
  <c r="O742" i="20"/>
  <c r="P742" i="20"/>
  <c r="Q742" i="20"/>
  <c r="R742" i="20"/>
  <c r="S742" i="20"/>
  <c r="T742" i="20"/>
  <c r="U742" i="20"/>
  <c r="V742" i="20"/>
  <c r="W742" i="20"/>
  <c r="X742" i="20"/>
  <c r="Y742" i="20"/>
  <c r="Z742" i="20"/>
  <c r="AA742" i="20"/>
  <c r="AB742" i="20"/>
  <c r="AC742" i="20"/>
  <c r="AD742" i="20"/>
  <c r="AE742" i="20"/>
  <c r="J743" i="20"/>
  <c r="K743" i="20"/>
  <c r="L743" i="20"/>
  <c r="M743" i="20"/>
  <c r="N743" i="20"/>
  <c r="O743" i="20"/>
  <c r="P743" i="20"/>
  <c r="Q743" i="20"/>
  <c r="R743" i="20"/>
  <c r="S743" i="20"/>
  <c r="T743" i="20"/>
  <c r="U743" i="20"/>
  <c r="V743" i="20"/>
  <c r="W743" i="20"/>
  <c r="X743" i="20"/>
  <c r="Y743" i="20"/>
  <c r="Z743" i="20"/>
  <c r="AA743" i="20"/>
  <c r="AB743" i="20"/>
  <c r="AC743" i="20"/>
  <c r="AD743" i="20"/>
  <c r="AE743" i="20"/>
  <c r="J744" i="20"/>
  <c r="K744" i="20"/>
  <c r="L744" i="20"/>
  <c r="M744" i="20"/>
  <c r="N744" i="20"/>
  <c r="O744" i="20"/>
  <c r="P744" i="20"/>
  <c r="Q744" i="20"/>
  <c r="R744" i="20"/>
  <c r="S744" i="20"/>
  <c r="T744" i="20"/>
  <c r="U744" i="20"/>
  <c r="V744" i="20"/>
  <c r="W744" i="20"/>
  <c r="X744" i="20"/>
  <c r="Y744" i="20"/>
  <c r="Z744" i="20"/>
  <c r="AA744" i="20"/>
  <c r="AB744" i="20"/>
  <c r="AC744" i="20"/>
  <c r="AD744" i="20"/>
  <c r="AE744" i="20"/>
  <c r="J745" i="20"/>
  <c r="K745" i="20"/>
  <c r="L745" i="20"/>
  <c r="M745" i="20"/>
  <c r="N745" i="20"/>
  <c r="O745" i="20"/>
  <c r="P745" i="20"/>
  <c r="Q745" i="20"/>
  <c r="R745" i="20"/>
  <c r="S745" i="20"/>
  <c r="T745" i="20"/>
  <c r="U745" i="20"/>
  <c r="V745" i="20"/>
  <c r="W745" i="20"/>
  <c r="X745" i="20"/>
  <c r="Y745" i="20"/>
  <c r="Z745" i="20"/>
  <c r="AA745" i="20"/>
  <c r="AB745" i="20"/>
  <c r="AC745" i="20"/>
  <c r="AD745" i="20"/>
  <c r="AE745" i="20"/>
  <c r="J746" i="20"/>
  <c r="K746" i="20"/>
  <c r="L746" i="20"/>
  <c r="M746" i="20"/>
  <c r="N746" i="20"/>
  <c r="O746" i="20"/>
  <c r="P746" i="20"/>
  <c r="Q746" i="20"/>
  <c r="R746" i="20"/>
  <c r="S746" i="20"/>
  <c r="T746" i="20"/>
  <c r="U746" i="20"/>
  <c r="V746" i="20"/>
  <c r="W746" i="20"/>
  <c r="X746" i="20"/>
  <c r="Y746" i="20"/>
  <c r="Z746" i="20"/>
  <c r="AA746" i="20"/>
  <c r="AB746" i="20"/>
  <c r="AC746" i="20"/>
  <c r="AD746" i="20"/>
  <c r="AE746" i="20"/>
  <c r="J747" i="20"/>
  <c r="K747" i="20"/>
  <c r="L747" i="20"/>
  <c r="M747" i="20"/>
  <c r="N747" i="20"/>
  <c r="O747" i="20"/>
  <c r="P747" i="20"/>
  <c r="Q747" i="20"/>
  <c r="R747" i="20"/>
  <c r="S747" i="20"/>
  <c r="T747" i="20"/>
  <c r="U747" i="20"/>
  <c r="V747" i="20"/>
  <c r="W747" i="20"/>
  <c r="X747" i="20"/>
  <c r="Y747" i="20"/>
  <c r="Z747" i="20"/>
  <c r="AA747" i="20"/>
  <c r="AB747" i="20"/>
  <c r="AC747" i="20"/>
  <c r="AD747" i="20"/>
  <c r="AE747" i="20"/>
  <c r="J748" i="20"/>
  <c r="K748" i="20"/>
  <c r="L748" i="20"/>
  <c r="M748" i="20"/>
  <c r="N748" i="20"/>
  <c r="O748" i="20"/>
  <c r="P748" i="20"/>
  <c r="Q748" i="20"/>
  <c r="R748" i="20"/>
  <c r="S748" i="20"/>
  <c r="T748" i="20"/>
  <c r="U748" i="20"/>
  <c r="V748" i="20"/>
  <c r="W748" i="20"/>
  <c r="X748" i="20"/>
  <c r="Y748" i="20"/>
  <c r="Z748" i="20"/>
  <c r="AA748" i="20"/>
  <c r="AB748" i="20"/>
  <c r="AC748" i="20"/>
  <c r="AD748" i="20"/>
  <c r="AE748" i="20"/>
  <c r="J749" i="20"/>
  <c r="K749" i="20"/>
  <c r="L749" i="20"/>
  <c r="M749" i="20"/>
  <c r="N749" i="20"/>
  <c r="O749" i="20"/>
  <c r="P749" i="20"/>
  <c r="Q749" i="20"/>
  <c r="R749" i="20"/>
  <c r="S749" i="20"/>
  <c r="T749" i="20"/>
  <c r="U749" i="20"/>
  <c r="V749" i="20"/>
  <c r="W749" i="20"/>
  <c r="X749" i="20"/>
  <c r="Y749" i="20"/>
  <c r="Z749" i="20"/>
  <c r="AA749" i="20"/>
  <c r="AB749" i="20"/>
  <c r="AC749" i="20"/>
  <c r="AD749" i="20"/>
  <c r="AE749" i="20"/>
  <c r="J750" i="20"/>
  <c r="K750" i="20"/>
  <c r="L750" i="20"/>
  <c r="M750" i="20"/>
  <c r="N750" i="20"/>
  <c r="O750" i="20"/>
  <c r="P750" i="20"/>
  <c r="Q750" i="20"/>
  <c r="R750" i="20"/>
  <c r="S750" i="20"/>
  <c r="T750" i="20"/>
  <c r="U750" i="20"/>
  <c r="V750" i="20"/>
  <c r="W750" i="20"/>
  <c r="X750" i="20"/>
  <c r="Y750" i="20"/>
  <c r="Z750" i="20"/>
  <c r="AA750" i="20"/>
  <c r="AB750" i="20"/>
  <c r="AC750" i="20"/>
  <c r="AD750" i="20"/>
  <c r="AE750" i="20"/>
  <c r="J751" i="20"/>
  <c r="K751" i="20"/>
  <c r="L751" i="20"/>
  <c r="M751" i="20"/>
  <c r="N751" i="20"/>
  <c r="O751" i="20"/>
  <c r="P751" i="20"/>
  <c r="Q751" i="20"/>
  <c r="R751" i="20"/>
  <c r="S751" i="20"/>
  <c r="T751" i="20"/>
  <c r="U751" i="20"/>
  <c r="V751" i="20"/>
  <c r="W751" i="20"/>
  <c r="X751" i="20"/>
  <c r="Y751" i="20"/>
  <c r="Z751" i="20"/>
  <c r="AA751" i="20"/>
  <c r="AB751" i="20"/>
  <c r="AC751" i="20"/>
  <c r="AD751" i="20"/>
  <c r="AE751" i="20"/>
  <c r="J752" i="20"/>
  <c r="K752" i="20"/>
  <c r="L752" i="20"/>
  <c r="M752" i="20"/>
  <c r="N752" i="20"/>
  <c r="O752" i="20"/>
  <c r="P752" i="20"/>
  <c r="Q752" i="20"/>
  <c r="R752" i="20"/>
  <c r="S752" i="20"/>
  <c r="T752" i="20"/>
  <c r="U752" i="20"/>
  <c r="V752" i="20"/>
  <c r="W752" i="20"/>
  <c r="X752" i="20"/>
  <c r="Y752" i="20"/>
  <c r="Z752" i="20"/>
  <c r="AA752" i="20"/>
  <c r="AB752" i="20"/>
  <c r="AC752" i="20"/>
  <c r="AD752" i="20"/>
  <c r="AE752" i="20"/>
  <c r="J753" i="20"/>
  <c r="K753" i="20"/>
  <c r="L753" i="20"/>
  <c r="M753" i="20"/>
  <c r="N753" i="20"/>
  <c r="O753" i="20"/>
  <c r="P753" i="20"/>
  <c r="Q753" i="20"/>
  <c r="R753" i="20"/>
  <c r="S753" i="20"/>
  <c r="T753" i="20"/>
  <c r="U753" i="20"/>
  <c r="V753" i="20"/>
  <c r="W753" i="20"/>
  <c r="X753" i="20"/>
  <c r="Y753" i="20"/>
  <c r="Z753" i="20"/>
  <c r="AA753" i="20"/>
  <c r="AB753" i="20"/>
  <c r="AC753" i="20"/>
  <c r="AD753" i="20"/>
  <c r="AE753" i="20"/>
  <c r="J754" i="20"/>
  <c r="K754" i="20"/>
  <c r="L754" i="20"/>
  <c r="M754" i="20"/>
  <c r="N754" i="20"/>
  <c r="O754" i="20"/>
  <c r="P754" i="20"/>
  <c r="Q754" i="20"/>
  <c r="R754" i="20"/>
  <c r="S754" i="20"/>
  <c r="T754" i="20"/>
  <c r="U754" i="20"/>
  <c r="V754" i="20"/>
  <c r="W754" i="20"/>
  <c r="X754" i="20"/>
  <c r="Y754" i="20"/>
  <c r="Z754" i="20"/>
  <c r="AA754" i="20"/>
  <c r="AB754" i="20"/>
  <c r="AC754" i="20"/>
  <c r="AD754" i="20"/>
  <c r="AE754" i="20"/>
  <c r="J755" i="20"/>
  <c r="K755" i="20"/>
  <c r="L755" i="20"/>
  <c r="M755" i="20"/>
  <c r="N755" i="20"/>
  <c r="O755" i="20"/>
  <c r="P755" i="20"/>
  <c r="Q755" i="20"/>
  <c r="R755" i="20"/>
  <c r="S755" i="20"/>
  <c r="T755" i="20"/>
  <c r="U755" i="20"/>
  <c r="V755" i="20"/>
  <c r="W755" i="20"/>
  <c r="X755" i="20"/>
  <c r="Y755" i="20"/>
  <c r="Z755" i="20"/>
  <c r="AA755" i="20"/>
  <c r="AB755" i="20"/>
  <c r="AC755" i="20"/>
  <c r="AD755" i="20"/>
  <c r="AE755" i="20"/>
  <c r="J756" i="20"/>
  <c r="K756" i="20"/>
  <c r="L756" i="20"/>
  <c r="M756" i="20"/>
  <c r="N756" i="20"/>
  <c r="O756" i="20"/>
  <c r="P756" i="20"/>
  <c r="Q756" i="20"/>
  <c r="R756" i="20"/>
  <c r="S756" i="20"/>
  <c r="T756" i="20"/>
  <c r="U756" i="20"/>
  <c r="V756" i="20"/>
  <c r="W756" i="20"/>
  <c r="X756" i="20"/>
  <c r="Y756" i="20"/>
  <c r="Z756" i="20"/>
  <c r="AA756" i="20"/>
  <c r="AB756" i="20"/>
  <c r="AC756" i="20"/>
  <c r="AD756" i="20"/>
  <c r="AE756" i="20"/>
  <c r="J757" i="20"/>
  <c r="K757" i="20"/>
  <c r="L757" i="20"/>
  <c r="M757" i="20"/>
  <c r="N757" i="20"/>
  <c r="O757" i="20"/>
  <c r="P757" i="20"/>
  <c r="Q757" i="20"/>
  <c r="R757" i="20"/>
  <c r="S757" i="20"/>
  <c r="T757" i="20"/>
  <c r="U757" i="20"/>
  <c r="V757" i="20"/>
  <c r="W757" i="20"/>
  <c r="X757" i="20"/>
  <c r="Y757" i="20"/>
  <c r="Z757" i="20"/>
  <c r="AA757" i="20"/>
  <c r="AB757" i="20"/>
  <c r="AC757" i="20"/>
  <c r="AD757" i="20"/>
  <c r="AE757" i="20"/>
  <c r="J758" i="20"/>
  <c r="K758" i="20"/>
  <c r="L758" i="20"/>
  <c r="M758" i="20"/>
  <c r="N758" i="20"/>
  <c r="O758" i="20"/>
  <c r="P758" i="20"/>
  <c r="Q758" i="20"/>
  <c r="R758" i="20"/>
  <c r="S758" i="20"/>
  <c r="T758" i="20"/>
  <c r="U758" i="20"/>
  <c r="V758" i="20"/>
  <c r="W758" i="20"/>
  <c r="X758" i="20"/>
  <c r="Y758" i="20"/>
  <c r="Z758" i="20"/>
  <c r="AA758" i="20"/>
  <c r="AB758" i="20"/>
  <c r="AC758" i="20"/>
  <c r="AD758" i="20"/>
  <c r="AE758" i="20"/>
  <c r="J759" i="20"/>
  <c r="K759" i="20"/>
  <c r="L759" i="20"/>
  <c r="M759" i="20"/>
  <c r="N759" i="20"/>
  <c r="O759" i="20"/>
  <c r="P759" i="20"/>
  <c r="Q759" i="20"/>
  <c r="R759" i="20"/>
  <c r="S759" i="20"/>
  <c r="T759" i="20"/>
  <c r="U759" i="20"/>
  <c r="V759" i="20"/>
  <c r="W759" i="20"/>
  <c r="X759" i="20"/>
  <c r="Y759" i="20"/>
  <c r="Z759" i="20"/>
  <c r="AA759" i="20"/>
  <c r="AB759" i="20"/>
  <c r="AC759" i="20"/>
  <c r="AD759" i="20"/>
  <c r="AE759" i="20"/>
  <c r="J760" i="20"/>
  <c r="K760" i="20"/>
  <c r="L760" i="20"/>
  <c r="M760" i="20"/>
  <c r="N760" i="20"/>
  <c r="O760" i="20"/>
  <c r="P760" i="20"/>
  <c r="Q760" i="20"/>
  <c r="R760" i="20"/>
  <c r="S760" i="20"/>
  <c r="T760" i="20"/>
  <c r="U760" i="20"/>
  <c r="V760" i="20"/>
  <c r="W760" i="20"/>
  <c r="X760" i="20"/>
  <c r="Y760" i="20"/>
  <c r="Z760" i="20"/>
  <c r="AA760" i="20"/>
  <c r="AB760" i="20"/>
  <c r="AC760" i="20"/>
  <c r="AD760" i="20"/>
  <c r="AE760" i="20"/>
  <c r="J761" i="20"/>
  <c r="K761" i="20"/>
  <c r="L761" i="20"/>
  <c r="M761" i="20"/>
  <c r="N761" i="20"/>
  <c r="O761" i="20"/>
  <c r="P761" i="20"/>
  <c r="Q761" i="20"/>
  <c r="R761" i="20"/>
  <c r="S761" i="20"/>
  <c r="T761" i="20"/>
  <c r="U761" i="20"/>
  <c r="V761" i="20"/>
  <c r="W761" i="20"/>
  <c r="X761" i="20"/>
  <c r="Y761" i="20"/>
  <c r="Z761" i="20"/>
  <c r="AA761" i="20"/>
  <c r="AB761" i="20"/>
  <c r="AC761" i="20"/>
  <c r="AD761" i="20"/>
  <c r="AE761" i="20"/>
  <c r="J762" i="20"/>
  <c r="K762" i="20"/>
  <c r="L762" i="20"/>
  <c r="M762" i="20"/>
  <c r="N762" i="20"/>
  <c r="O762" i="20"/>
  <c r="P762" i="20"/>
  <c r="Q762" i="20"/>
  <c r="R762" i="20"/>
  <c r="S762" i="20"/>
  <c r="T762" i="20"/>
  <c r="U762" i="20"/>
  <c r="V762" i="20"/>
  <c r="W762" i="20"/>
  <c r="X762" i="20"/>
  <c r="Y762" i="20"/>
  <c r="Z762" i="20"/>
  <c r="AA762" i="20"/>
  <c r="AB762" i="20"/>
  <c r="AC762" i="20"/>
  <c r="AD762" i="20"/>
  <c r="AE762" i="20"/>
  <c r="J763" i="20"/>
  <c r="K763" i="20"/>
  <c r="L763" i="20"/>
  <c r="M763" i="20"/>
  <c r="N763" i="20"/>
  <c r="O763" i="20"/>
  <c r="P763" i="20"/>
  <c r="Q763" i="20"/>
  <c r="R763" i="20"/>
  <c r="S763" i="20"/>
  <c r="T763" i="20"/>
  <c r="U763" i="20"/>
  <c r="V763" i="20"/>
  <c r="W763" i="20"/>
  <c r="X763" i="20"/>
  <c r="Y763" i="20"/>
  <c r="Z763" i="20"/>
  <c r="AA763" i="20"/>
  <c r="AB763" i="20"/>
  <c r="AC763" i="20"/>
  <c r="AD763" i="20"/>
  <c r="AE763" i="20"/>
  <c r="J764" i="20"/>
  <c r="K764" i="20"/>
  <c r="L764" i="20"/>
  <c r="M764" i="20"/>
  <c r="N764" i="20"/>
  <c r="O764" i="20"/>
  <c r="P764" i="20"/>
  <c r="Q764" i="20"/>
  <c r="R764" i="20"/>
  <c r="S764" i="20"/>
  <c r="T764" i="20"/>
  <c r="U764" i="20"/>
  <c r="V764" i="20"/>
  <c r="W764" i="20"/>
  <c r="X764" i="20"/>
  <c r="Y764" i="20"/>
  <c r="Z764" i="20"/>
  <c r="AA764" i="20"/>
  <c r="AB764" i="20"/>
  <c r="AC764" i="20"/>
  <c r="AD764" i="20"/>
  <c r="AE764" i="20"/>
  <c r="J765" i="20"/>
  <c r="K765" i="20"/>
  <c r="L765" i="20"/>
  <c r="M765" i="20"/>
  <c r="N765" i="20"/>
  <c r="O765" i="20"/>
  <c r="P765" i="20"/>
  <c r="Q765" i="20"/>
  <c r="R765" i="20"/>
  <c r="S765" i="20"/>
  <c r="T765" i="20"/>
  <c r="U765" i="20"/>
  <c r="V765" i="20"/>
  <c r="W765" i="20"/>
  <c r="X765" i="20"/>
  <c r="Y765" i="20"/>
  <c r="Z765" i="20"/>
  <c r="AA765" i="20"/>
  <c r="AB765" i="20"/>
  <c r="AC765" i="20"/>
  <c r="AD765" i="20"/>
  <c r="AE765" i="20"/>
  <c r="J766" i="20"/>
  <c r="K766" i="20"/>
  <c r="L766" i="20"/>
  <c r="M766" i="20"/>
  <c r="N766" i="20"/>
  <c r="O766" i="20"/>
  <c r="P766" i="20"/>
  <c r="Q766" i="20"/>
  <c r="R766" i="20"/>
  <c r="S766" i="20"/>
  <c r="T766" i="20"/>
  <c r="U766" i="20"/>
  <c r="V766" i="20"/>
  <c r="W766" i="20"/>
  <c r="X766" i="20"/>
  <c r="Y766" i="20"/>
  <c r="Z766" i="20"/>
  <c r="AA766" i="20"/>
  <c r="AB766" i="20"/>
  <c r="AC766" i="20"/>
  <c r="AD766" i="20"/>
  <c r="AE766" i="20"/>
  <c r="J767" i="20"/>
  <c r="K767" i="20"/>
  <c r="L767" i="20"/>
  <c r="M767" i="20"/>
  <c r="N767" i="20"/>
  <c r="O767" i="20"/>
  <c r="P767" i="20"/>
  <c r="Q767" i="20"/>
  <c r="R767" i="20"/>
  <c r="S767" i="20"/>
  <c r="T767" i="20"/>
  <c r="U767" i="20"/>
  <c r="V767" i="20"/>
  <c r="W767" i="20"/>
  <c r="X767" i="20"/>
  <c r="Y767" i="20"/>
  <c r="Z767" i="20"/>
  <c r="AA767" i="20"/>
  <c r="AB767" i="20"/>
  <c r="AC767" i="20"/>
  <c r="AD767" i="20"/>
  <c r="AE767" i="20"/>
  <c r="J768" i="20"/>
  <c r="K768" i="20"/>
  <c r="L768" i="20"/>
  <c r="M768" i="20"/>
  <c r="N768" i="20"/>
  <c r="O768" i="20"/>
  <c r="P768" i="20"/>
  <c r="Q768" i="20"/>
  <c r="R768" i="20"/>
  <c r="S768" i="20"/>
  <c r="T768" i="20"/>
  <c r="U768" i="20"/>
  <c r="V768" i="20"/>
  <c r="W768" i="20"/>
  <c r="X768" i="20"/>
  <c r="Y768" i="20"/>
  <c r="Z768" i="20"/>
  <c r="AA768" i="20"/>
  <c r="AB768" i="20"/>
  <c r="AC768" i="20"/>
  <c r="AD768" i="20"/>
  <c r="AE768" i="20"/>
  <c r="J769" i="20"/>
  <c r="K769" i="20"/>
  <c r="L769" i="20"/>
  <c r="M769" i="20"/>
  <c r="N769" i="20"/>
  <c r="O769" i="20"/>
  <c r="P769" i="20"/>
  <c r="Q769" i="20"/>
  <c r="R769" i="20"/>
  <c r="S769" i="20"/>
  <c r="T769" i="20"/>
  <c r="U769" i="20"/>
  <c r="V769" i="20"/>
  <c r="W769" i="20"/>
  <c r="X769" i="20"/>
  <c r="Y769" i="20"/>
  <c r="Z769" i="20"/>
  <c r="AA769" i="20"/>
  <c r="AB769" i="20"/>
  <c r="AC769" i="20"/>
  <c r="AD769" i="20"/>
  <c r="AE769" i="20"/>
  <c r="J770" i="20"/>
  <c r="K770" i="20"/>
  <c r="L770" i="20"/>
  <c r="M770" i="20"/>
  <c r="N770" i="20"/>
  <c r="O770" i="20"/>
  <c r="P770" i="20"/>
  <c r="Q770" i="20"/>
  <c r="R770" i="20"/>
  <c r="S770" i="20"/>
  <c r="T770" i="20"/>
  <c r="U770" i="20"/>
  <c r="V770" i="20"/>
  <c r="W770" i="20"/>
  <c r="X770" i="20"/>
  <c r="Y770" i="20"/>
  <c r="Z770" i="20"/>
  <c r="AA770" i="20"/>
  <c r="AB770" i="20"/>
  <c r="AC770" i="20"/>
  <c r="AD770" i="20"/>
  <c r="AE770" i="20"/>
  <c r="J771" i="20"/>
  <c r="K771" i="20"/>
  <c r="L771" i="20"/>
  <c r="M771" i="20"/>
  <c r="N771" i="20"/>
  <c r="O771" i="20"/>
  <c r="P771" i="20"/>
  <c r="Q771" i="20"/>
  <c r="R771" i="20"/>
  <c r="S771" i="20"/>
  <c r="T771" i="20"/>
  <c r="U771" i="20"/>
  <c r="V771" i="20"/>
  <c r="W771" i="20"/>
  <c r="X771" i="20"/>
  <c r="Y771" i="20"/>
  <c r="Z771" i="20"/>
  <c r="AA771" i="20"/>
  <c r="AB771" i="20"/>
  <c r="AC771" i="20"/>
  <c r="AD771" i="20"/>
  <c r="AE771" i="20"/>
  <c r="J772" i="20"/>
  <c r="K772" i="20"/>
  <c r="L772" i="20"/>
  <c r="M772" i="20"/>
  <c r="N772" i="20"/>
  <c r="O772" i="20"/>
  <c r="P772" i="20"/>
  <c r="Q772" i="20"/>
  <c r="R772" i="20"/>
  <c r="S772" i="20"/>
  <c r="T772" i="20"/>
  <c r="U772" i="20"/>
  <c r="V772" i="20"/>
  <c r="W772" i="20"/>
  <c r="X772" i="20"/>
  <c r="Y772" i="20"/>
  <c r="Z772" i="20"/>
  <c r="AA772" i="20"/>
  <c r="AB772" i="20"/>
  <c r="AC772" i="20"/>
  <c r="AD772" i="20"/>
  <c r="AE772" i="20"/>
  <c r="J773" i="20"/>
  <c r="K773" i="20"/>
  <c r="L773" i="20"/>
  <c r="M773" i="20"/>
  <c r="N773" i="20"/>
  <c r="O773" i="20"/>
  <c r="P773" i="20"/>
  <c r="Q773" i="20"/>
  <c r="R773" i="20"/>
  <c r="S773" i="20"/>
  <c r="T773" i="20"/>
  <c r="U773" i="20"/>
  <c r="V773" i="20"/>
  <c r="W773" i="20"/>
  <c r="X773" i="20"/>
  <c r="Y773" i="20"/>
  <c r="Z773" i="20"/>
  <c r="AA773" i="20"/>
  <c r="AB773" i="20"/>
  <c r="AC773" i="20"/>
  <c r="AD773" i="20"/>
  <c r="AE773" i="20"/>
  <c r="J774" i="20"/>
  <c r="K774" i="20"/>
  <c r="L774" i="20"/>
  <c r="M774" i="20"/>
  <c r="N774" i="20"/>
  <c r="O774" i="20"/>
  <c r="P774" i="20"/>
  <c r="Q774" i="20"/>
  <c r="R774" i="20"/>
  <c r="S774" i="20"/>
  <c r="T774" i="20"/>
  <c r="U774" i="20"/>
  <c r="V774" i="20"/>
  <c r="W774" i="20"/>
  <c r="X774" i="20"/>
  <c r="Y774" i="20"/>
  <c r="Z774" i="20"/>
  <c r="AA774" i="20"/>
  <c r="AB774" i="20"/>
  <c r="AC774" i="20"/>
  <c r="AD774" i="20"/>
  <c r="AE774" i="20"/>
  <c r="J775" i="20"/>
  <c r="K775" i="20"/>
  <c r="L775" i="20"/>
  <c r="M775" i="20"/>
  <c r="N775" i="20"/>
  <c r="O775" i="20"/>
  <c r="P775" i="20"/>
  <c r="Q775" i="20"/>
  <c r="R775" i="20"/>
  <c r="S775" i="20"/>
  <c r="T775" i="20"/>
  <c r="U775" i="20"/>
  <c r="V775" i="20"/>
  <c r="W775" i="20"/>
  <c r="X775" i="20"/>
  <c r="Y775" i="20"/>
  <c r="Z775" i="20"/>
  <c r="AA775" i="20"/>
  <c r="AB775" i="20"/>
  <c r="AC775" i="20"/>
  <c r="AD775" i="20"/>
  <c r="AE775" i="20"/>
  <c r="J776" i="20"/>
  <c r="K776" i="20"/>
  <c r="L776" i="20"/>
  <c r="M776" i="20"/>
  <c r="N776" i="20"/>
  <c r="O776" i="20"/>
  <c r="P776" i="20"/>
  <c r="Q776" i="20"/>
  <c r="R776" i="20"/>
  <c r="S776" i="20"/>
  <c r="T776" i="20"/>
  <c r="U776" i="20"/>
  <c r="V776" i="20"/>
  <c r="W776" i="20"/>
  <c r="X776" i="20"/>
  <c r="Y776" i="20"/>
  <c r="Z776" i="20"/>
  <c r="AA776" i="20"/>
  <c r="AB776" i="20"/>
  <c r="AC776" i="20"/>
  <c r="AD776" i="20"/>
  <c r="AE776" i="20"/>
  <c r="J777" i="20"/>
  <c r="K777" i="20"/>
  <c r="L777" i="20"/>
  <c r="M777" i="20"/>
  <c r="N777" i="20"/>
  <c r="O777" i="20"/>
  <c r="P777" i="20"/>
  <c r="Q777" i="20"/>
  <c r="R777" i="20"/>
  <c r="S777" i="20"/>
  <c r="T777" i="20"/>
  <c r="U777" i="20"/>
  <c r="V777" i="20"/>
  <c r="W777" i="20"/>
  <c r="X777" i="20"/>
  <c r="Y777" i="20"/>
  <c r="Z777" i="20"/>
  <c r="AA777" i="20"/>
  <c r="AB777" i="20"/>
  <c r="AC777" i="20"/>
  <c r="AD777" i="20"/>
  <c r="AE777" i="20"/>
  <c r="J778" i="20"/>
  <c r="K778" i="20"/>
  <c r="L778" i="20"/>
  <c r="M778" i="20"/>
  <c r="N778" i="20"/>
  <c r="O778" i="20"/>
  <c r="P778" i="20"/>
  <c r="Q778" i="20"/>
  <c r="R778" i="20"/>
  <c r="S778" i="20"/>
  <c r="T778" i="20"/>
  <c r="U778" i="20"/>
  <c r="V778" i="20"/>
  <c r="W778" i="20"/>
  <c r="X778" i="20"/>
  <c r="Y778" i="20"/>
  <c r="Z778" i="20"/>
  <c r="AA778" i="20"/>
  <c r="AB778" i="20"/>
  <c r="AC778" i="20"/>
  <c r="AD778" i="20"/>
  <c r="AE778" i="20"/>
  <c r="J779" i="20"/>
  <c r="K779" i="20"/>
  <c r="L779" i="20"/>
  <c r="M779" i="20"/>
  <c r="N779" i="20"/>
  <c r="O779" i="20"/>
  <c r="P779" i="20"/>
  <c r="Q779" i="20"/>
  <c r="R779" i="20"/>
  <c r="S779" i="20"/>
  <c r="T779" i="20"/>
  <c r="U779" i="20"/>
  <c r="V779" i="20"/>
  <c r="W779" i="20"/>
  <c r="X779" i="20"/>
  <c r="Y779" i="20"/>
  <c r="Z779" i="20"/>
  <c r="AA779" i="20"/>
  <c r="AB779" i="20"/>
  <c r="AC779" i="20"/>
  <c r="AD779" i="20"/>
  <c r="AE779" i="20"/>
  <c r="J780" i="20"/>
  <c r="K780" i="20"/>
  <c r="L780" i="20"/>
  <c r="M780" i="20"/>
  <c r="N780" i="20"/>
  <c r="O780" i="20"/>
  <c r="P780" i="20"/>
  <c r="Q780" i="20"/>
  <c r="R780" i="20"/>
  <c r="S780" i="20"/>
  <c r="T780" i="20"/>
  <c r="U780" i="20"/>
  <c r="V780" i="20"/>
  <c r="W780" i="20"/>
  <c r="X780" i="20"/>
  <c r="Y780" i="20"/>
  <c r="Z780" i="20"/>
  <c r="AA780" i="20"/>
  <c r="AB780" i="20"/>
  <c r="AC780" i="20"/>
  <c r="AD780" i="20"/>
  <c r="AE780" i="20"/>
  <c r="J781" i="20"/>
  <c r="K781" i="20"/>
  <c r="L781" i="20"/>
  <c r="M781" i="20"/>
  <c r="N781" i="20"/>
  <c r="O781" i="20"/>
  <c r="P781" i="20"/>
  <c r="Q781" i="20"/>
  <c r="R781" i="20"/>
  <c r="S781" i="20"/>
  <c r="T781" i="20"/>
  <c r="U781" i="20"/>
  <c r="V781" i="20"/>
  <c r="W781" i="20"/>
  <c r="X781" i="20"/>
  <c r="Y781" i="20"/>
  <c r="Z781" i="20"/>
  <c r="AA781" i="20"/>
  <c r="AB781" i="20"/>
  <c r="AC781" i="20"/>
  <c r="AD781" i="20"/>
  <c r="AE781" i="20"/>
  <c r="J782" i="20"/>
  <c r="K782" i="20"/>
  <c r="L782" i="20"/>
  <c r="M782" i="20"/>
  <c r="N782" i="20"/>
  <c r="O782" i="20"/>
  <c r="P782" i="20"/>
  <c r="Q782" i="20"/>
  <c r="R782" i="20"/>
  <c r="S782" i="20"/>
  <c r="T782" i="20"/>
  <c r="U782" i="20"/>
  <c r="V782" i="20"/>
  <c r="W782" i="20"/>
  <c r="X782" i="20"/>
  <c r="Y782" i="20"/>
  <c r="Z782" i="20"/>
  <c r="AA782" i="20"/>
  <c r="AB782" i="20"/>
  <c r="AC782" i="20"/>
  <c r="AD782" i="20"/>
  <c r="AE782" i="20"/>
  <c r="J783" i="20"/>
  <c r="K783" i="20"/>
  <c r="L783" i="20"/>
  <c r="M783" i="20"/>
  <c r="N783" i="20"/>
  <c r="O783" i="20"/>
  <c r="P783" i="20"/>
  <c r="Q783" i="20"/>
  <c r="R783" i="20"/>
  <c r="S783" i="20"/>
  <c r="T783" i="20"/>
  <c r="U783" i="20"/>
  <c r="V783" i="20"/>
  <c r="W783" i="20"/>
  <c r="X783" i="20"/>
  <c r="Y783" i="20"/>
  <c r="Z783" i="20"/>
  <c r="AA783" i="20"/>
  <c r="AB783" i="20"/>
  <c r="AC783" i="20"/>
  <c r="AD783" i="20"/>
  <c r="AE783" i="20"/>
  <c r="J784" i="20"/>
  <c r="K784" i="20"/>
  <c r="L784" i="20"/>
  <c r="M784" i="20"/>
  <c r="N784" i="20"/>
  <c r="O784" i="20"/>
  <c r="P784" i="20"/>
  <c r="Q784" i="20"/>
  <c r="R784" i="20"/>
  <c r="S784" i="20"/>
  <c r="T784" i="20"/>
  <c r="U784" i="20"/>
  <c r="V784" i="20"/>
  <c r="W784" i="20"/>
  <c r="X784" i="20"/>
  <c r="Y784" i="20"/>
  <c r="Z784" i="20"/>
  <c r="AA784" i="20"/>
  <c r="AB784" i="20"/>
  <c r="AC784" i="20"/>
  <c r="AD784" i="20"/>
  <c r="AE784" i="20"/>
  <c r="J785" i="20"/>
  <c r="K785" i="20"/>
  <c r="L785" i="20"/>
  <c r="M785" i="20"/>
  <c r="N785" i="20"/>
  <c r="O785" i="20"/>
  <c r="P785" i="20"/>
  <c r="Q785" i="20"/>
  <c r="R785" i="20"/>
  <c r="S785" i="20"/>
  <c r="T785" i="20"/>
  <c r="U785" i="20"/>
  <c r="V785" i="20"/>
  <c r="W785" i="20"/>
  <c r="X785" i="20"/>
  <c r="Y785" i="20"/>
  <c r="Z785" i="20"/>
  <c r="AA785" i="20"/>
  <c r="AB785" i="20"/>
  <c r="AC785" i="20"/>
  <c r="AD785" i="20"/>
  <c r="AE785" i="20"/>
  <c r="J786" i="20"/>
  <c r="K786" i="20"/>
  <c r="L786" i="20"/>
  <c r="M786" i="20"/>
  <c r="N786" i="20"/>
  <c r="O786" i="20"/>
  <c r="P786" i="20"/>
  <c r="Q786" i="20"/>
  <c r="R786" i="20"/>
  <c r="S786" i="20"/>
  <c r="T786" i="20"/>
  <c r="U786" i="20"/>
  <c r="V786" i="20"/>
  <c r="W786" i="20"/>
  <c r="X786" i="20"/>
  <c r="Y786" i="20"/>
  <c r="Z786" i="20"/>
  <c r="AA786" i="20"/>
  <c r="AB786" i="20"/>
  <c r="AC786" i="20"/>
  <c r="AD786" i="20"/>
  <c r="AE786" i="20"/>
  <c r="J787" i="20"/>
  <c r="K787" i="20"/>
  <c r="L787" i="20"/>
  <c r="M787" i="20"/>
  <c r="N787" i="20"/>
  <c r="O787" i="20"/>
  <c r="P787" i="20"/>
  <c r="Q787" i="20"/>
  <c r="R787" i="20"/>
  <c r="S787" i="20"/>
  <c r="T787" i="20"/>
  <c r="U787" i="20"/>
  <c r="V787" i="20"/>
  <c r="W787" i="20"/>
  <c r="X787" i="20"/>
  <c r="Y787" i="20"/>
  <c r="Z787" i="20"/>
  <c r="AA787" i="20"/>
  <c r="AB787" i="20"/>
  <c r="AC787" i="20"/>
  <c r="AD787" i="20"/>
  <c r="AE787" i="20"/>
  <c r="J788" i="20"/>
  <c r="K788" i="20"/>
  <c r="L788" i="20"/>
  <c r="M788" i="20"/>
  <c r="N788" i="20"/>
  <c r="O788" i="20"/>
  <c r="P788" i="20"/>
  <c r="Q788" i="20"/>
  <c r="R788" i="20"/>
  <c r="S788" i="20"/>
  <c r="T788" i="20"/>
  <c r="U788" i="20"/>
  <c r="V788" i="20"/>
  <c r="W788" i="20"/>
  <c r="X788" i="20"/>
  <c r="Y788" i="20"/>
  <c r="Z788" i="20"/>
  <c r="AA788" i="20"/>
  <c r="AB788" i="20"/>
  <c r="AC788" i="20"/>
  <c r="AD788" i="20"/>
  <c r="AE788" i="20"/>
  <c r="J789" i="20"/>
  <c r="K789" i="20"/>
  <c r="L789" i="20"/>
  <c r="M789" i="20"/>
  <c r="N789" i="20"/>
  <c r="O789" i="20"/>
  <c r="P789" i="20"/>
  <c r="Q789" i="20"/>
  <c r="R789" i="20"/>
  <c r="S789" i="20"/>
  <c r="T789" i="20"/>
  <c r="U789" i="20"/>
  <c r="V789" i="20"/>
  <c r="W789" i="20"/>
  <c r="X789" i="20"/>
  <c r="Y789" i="20"/>
  <c r="Z789" i="20"/>
  <c r="AA789" i="20"/>
  <c r="AB789" i="20"/>
  <c r="AC789" i="20"/>
  <c r="AD789" i="20"/>
  <c r="AE789" i="20"/>
  <c r="J790" i="20"/>
  <c r="K790" i="20"/>
  <c r="L790" i="20"/>
  <c r="M790" i="20"/>
  <c r="N790" i="20"/>
  <c r="O790" i="20"/>
  <c r="P790" i="20"/>
  <c r="Q790" i="20"/>
  <c r="R790" i="20"/>
  <c r="S790" i="20"/>
  <c r="T790" i="20"/>
  <c r="U790" i="20"/>
  <c r="V790" i="20"/>
  <c r="W790" i="20"/>
  <c r="X790" i="20"/>
  <c r="Y790" i="20"/>
  <c r="Z790" i="20"/>
  <c r="AA790" i="20"/>
  <c r="AB790" i="20"/>
  <c r="AC790" i="20"/>
  <c r="AD790" i="20"/>
  <c r="AE790" i="20"/>
  <c r="J791" i="20"/>
  <c r="K791" i="20"/>
  <c r="L791" i="20"/>
  <c r="M791" i="20"/>
  <c r="N791" i="20"/>
  <c r="O791" i="20"/>
  <c r="P791" i="20"/>
  <c r="Q791" i="20"/>
  <c r="R791" i="20"/>
  <c r="S791" i="20"/>
  <c r="T791" i="20"/>
  <c r="U791" i="20"/>
  <c r="V791" i="20"/>
  <c r="W791" i="20"/>
  <c r="X791" i="20"/>
  <c r="Y791" i="20"/>
  <c r="Z791" i="20"/>
  <c r="AA791" i="20"/>
  <c r="AB791" i="20"/>
  <c r="AC791" i="20"/>
  <c r="AD791" i="20"/>
  <c r="AE791" i="20"/>
  <c r="J792" i="20"/>
  <c r="K792" i="20"/>
  <c r="L792" i="20"/>
  <c r="M792" i="20"/>
  <c r="N792" i="20"/>
  <c r="O792" i="20"/>
  <c r="P792" i="20"/>
  <c r="Q792" i="20"/>
  <c r="R792" i="20"/>
  <c r="S792" i="20"/>
  <c r="T792" i="20"/>
  <c r="U792" i="20"/>
  <c r="V792" i="20"/>
  <c r="W792" i="20"/>
  <c r="X792" i="20"/>
  <c r="Y792" i="20"/>
  <c r="Z792" i="20"/>
  <c r="AA792" i="20"/>
  <c r="AB792" i="20"/>
  <c r="AC792" i="20"/>
  <c r="AD792" i="20"/>
  <c r="AE792" i="20"/>
  <c r="J793" i="20"/>
  <c r="K793" i="20"/>
  <c r="L793" i="20"/>
  <c r="M793" i="20"/>
  <c r="N793" i="20"/>
  <c r="O793" i="20"/>
  <c r="P793" i="20"/>
  <c r="Q793" i="20"/>
  <c r="R793" i="20"/>
  <c r="S793" i="20"/>
  <c r="T793" i="20"/>
  <c r="U793" i="20"/>
  <c r="V793" i="20"/>
  <c r="W793" i="20"/>
  <c r="X793" i="20"/>
  <c r="Y793" i="20"/>
  <c r="Z793" i="20"/>
  <c r="AA793" i="20"/>
  <c r="AB793" i="20"/>
  <c r="AC793" i="20"/>
  <c r="AD793" i="20"/>
  <c r="AE793" i="20"/>
  <c r="J794" i="20"/>
  <c r="K794" i="20"/>
  <c r="L794" i="20"/>
  <c r="M794" i="20"/>
  <c r="N794" i="20"/>
  <c r="O794" i="20"/>
  <c r="P794" i="20"/>
  <c r="Q794" i="20"/>
  <c r="R794" i="20"/>
  <c r="S794" i="20"/>
  <c r="T794" i="20"/>
  <c r="U794" i="20"/>
  <c r="V794" i="20"/>
  <c r="W794" i="20"/>
  <c r="X794" i="20"/>
  <c r="Y794" i="20"/>
  <c r="Z794" i="20"/>
  <c r="AA794" i="20"/>
  <c r="AB794" i="20"/>
  <c r="AC794" i="20"/>
  <c r="AD794" i="20"/>
  <c r="AE794" i="20"/>
  <c r="J795" i="20"/>
  <c r="K795" i="20"/>
  <c r="L795" i="20"/>
  <c r="M795" i="20"/>
  <c r="N795" i="20"/>
  <c r="O795" i="20"/>
  <c r="P795" i="20"/>
  <c r="Q795" i="20"/>
  <c r="R795" i="20"/>
  <c r="S795" i="20"/>
  <c r="T795" i="20"/>
  <c r="U795" i="20"/>
  <c r="V795" i="20"/>
  <c r="W795" i="20"/>
  <c r="X795" i="20"/>
  <c r="Y795" i="20"/>
  <c r="Z795" i="20"/>
  <c r="AA795" i="20"/>
  <c r="AB795" i="20"/>
  <c r="AC795" i="20"/>
  <c r="AD795" i="20"/>
  <c r="AE795" i="20"/>
  <c r="J796" i="20"/>
  <c r="K796" i="20"/>
  <c r="L796" i="20"/>
  <c r="M796" i="20"/>
  <c r="N796" i="20"/>
  <c r="O796" i="20"/>
  <c r="P796" i="20"/>
  <c r="Q796" i="20"/>
  <c r="R796" i="20"/>
  <c r="S796" i="20"/>
  <c r="T796" i="20"/>
  <c r="U796" i="20"/>
  <c r="V796" i="20"/>
  <c r="W796" i="20"/>
  <c r="X796" i="20"/>
  <c r="Y796" i="20"/>
  <c r="Z796" i="20"/>
  <c r="AA796" i="20"/>
  <c r="AB796" i="20"/>
  <c r="AC796" i="20"/>
  <c r="AD796" i="20"/>
  <c r="AE796" i="20"/>
  <c r="J797" i="20"/>
  <c r="K797" i="20"/>
  <c r="L797" i="20"/>
  <c r="M797" i="20"/>
  <c r="N797" i="20"/>
  <c r="O797" i="20"/>
  <c r="P797" i="20"/>
  <c r="Q797" i="20"/>
  <c r="R797" i="20"/>
  <c r="S797" i="20"/>
  <c r="T797" i="20"/>
  <c r="U797" i="20"/>
  <c r="V797" i="20"/>
  <c r="W797" i="20"/>
  <c r="X797" i="20"/>
  <c r="Y797" i="20"/>
  <c r="Z797" i="20"/>
  <c r="AA797" i="20"/>
  <c r="AB797" i="20"/>
  <c r="AC797" i="20"/>
  <c r="AD797" i="20"/>
  <c r="AE797" i="20"/>
  <c r="J798" i="20"/>
  <c r="K798" i="20"/>
  <c r="L798" i="20"/>
  <c r="M798" i="20"/>
  <c r="N798" i="20"/>
  <c r="O798" i="20"/>
  <c r="P798" i="20"/>
  <c r="Q798" i="20"/>
  <c r="R798" i="20"/>
  <c r="S798" i="20"/>
  <c r="T798" i="20"/>
  <c r="U798" i="20"/>
  <c r="V798" i="20"/>
  <c r="W798" i="20"/>
  <c r="X798" i="20"/>
  <c r="Y798" i="20"/>
  <c r="Z798" i="20"/>
  <c r="AA798" i="20"/>
  <c r="AB798" i="20"/>
  <c r="AC798" i="20"/>
  <c r="AD798" i="20"/>
  <c r="AE798" i="20"/>
  <c r="J799" i="20"/>
  <c r="K799" i="20"/>
  <c r="L799" i="20"/>
  <c r="M799" i="20"/>
  <c r="N799" i="20"/>
  <c r="O799" i="20"/>
  <c r="P799" i="20"/>
  <c r="Q799" i="20"/>
  <c r="R799" i="20"/>
  <c r="S799" i="20"/>
  <c r="T799" i="20"/>
  <c r="U799" i="20"/>
  <c r="V799" i="20"/>
  <c r="W799" i="20"/>
  <c r="X799" i="20"/>
  <c r="Y799" i="20"/>
  <c r="Z799" i="20"/>
  <c r="AA799" i="20"/>
  <c r="AB799" i="20"/>
  <c r="AC799" i="20"/>
  <c r="AD799" i="20"/>
  <c r="AE799" i="20"/>
  <c r="J800" i="20"/>
  <c r="K800" i="20"/>
  <c r="L800" i="20"/>
  <c r="M800" i="20"/>
  <c r="N800" i="20"/>
  <c r="O800" i="20"/>
  <c r="P800" i="20"/>
  <c r="Q800" i="20"/>
  <c r="R800" i="20"/>
  <c r="S800" i="20"/>
  <c r="T800" i="20"/>
  <c r="U800" i="20"/>
  <c r="V800" i="20"/>
  <c r="W800" i="20"/>
  <c r="X800" i="20"/>
  <c r="Y800" i="20"/>
  <c r="Z800" i="20"/>
  <c r="AA800" i="20"/>
  <c r="AB800" i="20"/>
  <c r="AC800" i="20"/>
  <c r="AD800" i="20"/>
  <c r="AE800" i="20"/>
  <c r="J801" i="20"/>
  <c r="K801" i="20"/>
  <c r="L801" i="20"/>
  <c r="M801" i="20"/>
  <c r="N801" i="20"/>
  <c r="O801" i="20"/>
  <c r="P801" i="20"/>
  <c r="Q801" i="20"/>
  <c r="R801" i="20"/>
  <c r="S801" i="20"/>
  <c r="T801" i="20"/>
  <c r="U801" i="20"/>
  <c r="V801" i="20"/>
  <c r="W801" i="20"/>
  <c r="X801" i="20"/>
  <c r="Y801" i="20"/>
  <c r="Z801" i="20"/>
  <c r="AA801" i="20"/>
  <c r="AB801" i="20"/>
  <c r="AC801" i="20"/>
  <c r="AD801" i="20"/>
  <c r="AE801" i="20"/>
  <c r="J802" i="20"/>
  <c r="K802" i="20"/>
  <c r="L802" i="20"/>
  <c r="M802" i="20"/>
  <c r="N802" i="20"/>
  <c r="O802" i="20"/>
  <c r="P802" i="20"/>
  <c r="Q802" i="20"/>
  <c r="R802" i="20"/>
  <c r="S802" i="20"/>
  <c r="T802" i="20"/>
  <c r="U802" i="20"/>
  <c r="V802" i="20"/>
  <c r="W802" i="20"/>
  <c r="X802" i="20"/>
  <c r="Y802" i="20"/>
  <c r="Z802" i="20"/>
  <c r="AA802" i="20"/>
  <c r="AB802" i="20"/>
  <c r="AC802" i="20"/>
  <c r="AD802" i="20"/>
  <c r="AE802" i="20"/>
  <c r="J803" i="20"/>
  <c r="K803" i="20"/>
  <c r="L803" i="20"/>
  <c r="M803" i="20"/>
  <c r="N803" i="20"/>
  <c r="O803" i="20"/>
  <c r="P803" i="20"/>
  <c r="Q803" i="20"/>
  <c r="R803" i="20"/>
  <c r="S803" i="20"/>
  <c r="T803" i="20"/>
  <c r="U803" i="20"/>
  <c r="V803" i="20"/>
  <c r="W803" i="20"/>
  <c r="X803" i="20"/>
  <c r="Y803" i="20"/>
  <c r="Z803" i="20"/>
  <c r="AA803" i="20"/>
  <c r="AB803" i="20"/>
  <c r="AC803" i="20"/>
  <c r="AD803" i="20"/>
  <c r="AE803" i="20"/>
  <c r="J804" i="20"/>
  <c r="K804" i="20"/>
  <c r="L804" i="20"/>
  <c r="M804" i="20"/>
  <c r="N804" i="20"/>
  <c r="O804" i="20"/>
  <c r="P804" i="20"/>
  <c r="Q804" i="20"/>
  <c r="R804" i="20"/>
  <c r="S804" i="20"/>
  <c r="T804" i="20"/>
  <c r="U804" i="20"/>
  <c r="V804" i="20"/>
  <c r="W804" i="20"/>
  <c r="X804" i="20"/>
  <c r="Y804" i="20"/>
  <c r="Z804" i="20"/>
  <c r="AA804" i="20"/>
  <c r="AB804" i="20"/>
  <c r="AC804" i="20"/>
  <c r="AD804" i="20"/>
  <c r="AE804" i="20"/>
  <c r="J805" i="20"/>
  <c r="K805" i="20"/>
  <c r="L805" i="20"/>
  <c r="M805" i="20"/>
  <c r="N805" i="20"/>
  <c r="O805" i="20"/>
  <c r="P805" i="20"/>
  <c r="Q805" i="20"/>
  <c r="R805" i="20"/>
  <c r="S805" i="20"/>
  <c r="T805" i="20"/>
  <c r="U805" i="20"/>
  <c r="V805" i="20"/>
  <c r="W805" i="20"/>
  <c r="X805" i="20"/>
  <c r="Y805" i="20"/>
  <c r="Z805" i="20"/>
  <c r="AA805" i="20"/>
  <c r="AB805" i="20"/>
  <c r="AC805" i="20"/>
  <c r="AD805" i="20"/>
  <c r="AE805" i="20"/>
  <c r="J806" i="20"/>
  <c r="K806" i="20"/>
  <c r="L806" i="20"/>
  <c r="M806" i="20"/>
  <c r="N806" i="20"/>
  <c r="O806" i="20"/>
  <c r="P806" i="20"/>
  <c r="Q806" i="20"/>
  <c r="R806" i="20"/>
  <c r="S806" i="20"/>
  <c r="T806" i="20"/>
  <c r="U806" i="20"/>
  <c r="V806" i="20"/>
  <c r="W806" i="20"/>
  <c r="X806" i="20"/>
  <c r="Y806" i="20"/>
  <c r="Z806" i="20"/>
  <c r="AA806" i="20"/>
  <c r="AB806" i="20"/>
  <c r="AC806" i="20"/>
  <c r="AD806" i="20"/>
  <c r="AE806" i="20"/>
  <c r="J807" i="20"/>
  <c r="K807" i="20"/>
  <c r="L807" i="20"/>
  <c r="M807" i="20"/>
  <c r="N807" i="20"/>
  <c r="O807" i="20"/>
  <c r="P807" i="20"/>
  <c r="Q807" i="20"/>
  <c r="R807" i="20"/>
  <c r="S807" i="20"/>
  <c r="T807" i="20"/>
  <c r="U807" i="20"/>
  <c r="V807" i="20"/>
  <c r="W807" i="20"/>
  <c r="X807" i="20"/>
  <c r="Y807" i="20"/>
  <c r="Z807" i="20"/>
  <c r="AA807" i="20"/>
  <c r="AB807" i="20"/>
  <c r="AC807" i="20"/>
  <c r="AD807" i="20"/>
  <c r="AE807" i="20"/>
  <c r="J808" i="20"/>
  <c r="K808" i="20"/>
  <c r="L808" i="20"/>
  <c r="M808" i="20"/>
  <c r="N808" i="20"/>
  <c r="O808" i="20"/>
  <c r="P808" i="20"/>
  <c r="Q808" i="20"/>
  <c r="R808" i="20"/>
  <c r="S808" i="20"/>
  <c r="T808" i="20"/>
  <c r="U808" i="20"/>
  <c r="V808" i="20"/>
  <c r="W808" i="20"/>
  <c r="X808" i="20"/>
  <c r="Y808" i="20"/>
  <c r="Z808" i="20"/>
  <c r="AA808" i="20"/>
  <c r="AB808" i="20"/>
  <c r="AC808" i="20"/>
  <c r="AD808" i="20"/>
  <c r="AE808" i="20"/>
  <c r="J809" i="20"/>
  <c r="K809" i="20"/>
  <c r="L809" i="20"/>
  <c r="M809" i="20"/>
  <c r="N809" i="20"/>
  <c r="O809" i="20"/>
  <c r="P809" i="20"/>
  <c r="Q809" i="20"/>
  <c r="R809" i="20"/>
  <c r="S809" i="20"/>
  <c r="T809" i="20"/>
  <c r="U809" i="20"/>
  <c r="V809" i="20"/>
  <c r="W809" i="20"/>
  <c r="X809" i="20"/>
  <c r="Y809" i="20"/>
  <c r="Z809" i="20"/>
  <c r="AA809" i="20"/>
  <c r="AB809" i="20"/>
  <c r="AC809" i="20"/>
  <c r="AD809" i="20"/>
  <c r="AE809" i="20"/>
  <c r="J810" i="20"/>
  <c r="K810" i="20"/>
  <c r="L810" i="20"/>
  <c r="M810" i="20"/>
  <c r="N810" i="20"/>
  <c r="O810" i="20"/>
  <c r="P810" i="20"/>
  <c r="Q810" i="20"/>
  <c r="R810" i="20"/>
  <c r="S810" i="20"/>
  <c r="T810" i="20"/>
  <c r="U810" i="20"/>
  <c r="V810" i="20"/>
  <c r="W810" i="20"/>
  <c r="X810" i="20"/>
  <c r="Y810" i="20"/>
  <c r="Z810" i="20"/>
  <c r="AA810" i="20"/>
  <c r="AB810" i="20"/>
  <c r="AC810" i="20"/>
  <c r="AD810" i="20"/>
  <c r="AE810" i="20"/>
  <c r="J811" i="20"/>
  <c r="K811" i="20"/>
  <c r="L811" i="20"/>
  <c r="M811" i="20"/>
  <c r="N811" i="20"/>
  <c r="O811" i="20"/>
  <c r="P811" i="20"/>
  <c r="Q811" i="20"/>
  <c r="R811" i="20"/>
  <c r="S811" i="20"/>
  <c r="T811" i="20"/>
  <c r="U811" i="20"/>
  <c r="V811" i="20"/>
  <c r="W811" i="20"/>
  <c r="X811" i="20"/>
  <c r="Y811" i="20"/>
  <c r="Z811" i="20"/>
  <c r="AA811" i="20"/>
  <c r="AB811" i="20"/>
  <c r="AC811" i="20"/>
  <c r="AD811" i="20"/>
  <c r="AE811" i="20"/>
  <c r="J812" i="20"/>
  <c r="K812" i="20"/>
  <c r="L812" i="20"/>
  <c r="M812" i="20"/>
  <c r="N812" i="20"/>
  <c r="O812" i="20"/>
  <c r="P812" i="20"/>
  <c r="Q812" i="20"/>
  <c r="R812" i="20"/>
  <c r="S812" i="20"/>
  <c r="T812" i="20"/>
  <c r="U812" i="20"/>
  <c r="V812" i="20"/>
  <c r="W812" i="20"/>
  <c r="X812" i="20"/>
  <c r="Y812" i="20"/>
  <c r="Z812" i="20"/>
  <c r="AA812" i="20"/>
  <c r="AB812" i="20"/>
  <c r="AC812" i="20"/>
  <c r="AD812" i="20"/>
  <c r="AE812" i="20"/>
  <c r="J813" i="20"/>
  <c r="K813" i="20"/>
  <c r="L813" i="20"/>
  <c r="M813" i="20"/>
  <c r="N813" i="20"/>
  <c r="O813" i="20"/>
  <c r="P813" i="20"/>
  <c r="Q813" i="20"/>
  <c r="R813" i="20"/>
  <c r="S813" i="20"/>
  <c r="T813" i="20"/>
  <c r="U813" i="20"/>
  <c r="V813" i="20"/>
  <c r="W813" i="20"/>
  <c r="X813" i="20"/>
  <c r="Y813" i="20"/>
  <c r="Z813" i="20"/>
  <c r="AA813" i="20"/>
  <c r="AB813" i="20"/>
  <c r="AC813" i="20"/>
  <c r="AD813" i="20"/>
  <c r="AE813" i="20"/>
  <c r="J814" i="20"/>
  <c r="K814" i="20"/>
  <c r="L814" i="20"/>
  <c r="M814" i="20"/>
  <c r="N814" i="20"/>
  <c r="O814" i="20"/>
  <c r="P814" i="20"/>
  <c r="Q814" i="20"/>
  <c r="R814" i="20"/>
  <c r="S814" i="20"/>
  <c r="T814" i="20"/>
  <c r="U814" i="20"/>
  <c r="V814" i="20"/>
  <c r="W814" i="20"/>
  <c r="X814" i="20"/>
  <c r="Y814" i="20"/>
  <c r="Z814" i="20"/>
  <c r="AA814" i="20"/>
  <c r="AB814" i="20"/>
  <c r="AC814" i="20"/>
  <c r="AD814" i="20"/>
  <c r="AE814" i="20"/>
  <c r="J815" i="20"/>
  <c r="K815" i="20"/>
  <c r="L815" i="20"/>
  <c r="M815" i="20"/>
  <c r="N815" i="20"/>
  <c r="O815" i="20"/>
  <c r="P815" i="20"/>
  <c r="Q815" i="20"/>
  <c r="R815" i="20"/>
  <c r="S815" i="20"/>
  <c r="T815" i="20"/>
  <c r="U815" i="20"/>
  <c r="V815" i="20"/>
  <c r="W815" i="20"/>
  <c r="X815" i="20"/>
  <c r="Y815" i="20"/>
  <c r="Z815" i="20"/>
  <c r="AA815" i="20"/>
  <c r="AB815" i="20"/>
  <c r="AC815" i="20"/>
  <c r="AD815" i="20"/>
  <c r="AE815" i="20"/>
  <c r="J816" i="20"/>
  <c r="K816" i="20"/>
  <c r="L816" i="20"/>
  <c r="M816" i="20"/>
  <c r="N816" i="20"/>
  <c r="O816" i="20"/>
  <c r="P816" i="20"/>
  <c r="Q816" i="20"/>
  <c r="R816" i="20"/>
  <c r="S816" i="20"/>
  <c r="T816" i="20"/>
  <c r="U816" i="20"/>
  <c r="V816" i="20"/>
  <c r="W816" i="20"/>
  <c r="X816" i="20"/>
  <c r="Y816" i="20"/>
  <c r="Z816" i="20"/>
  <c r="AA816" i="20"/>
  <c r="AB816" i="20"/>
  <c r="AC816" i="20"/>
  <c r="AD816" i="20"/>
  <c r="AE816" i="20"/>
  <c r="J817" i="20"/>
  <c r="K817" i="20"/>
  <c r="L817" i="20"/>
  <c r="M817" i="20"/>
  <c r="N817" i="20"/>
  <c r="O817" i="20"/>
  <c r="P817" i="20"/>
  <c r="Q817" i="20"/>
  <c r="R817" i="20"/>
  <c r="S817" i="20"/>
  <c r="T817" i="20"/>
  <c r="U817" i="20"/>
  <c r="V817" i="20"/>
  <c r="W817" i="20"/>
  <c r="X817" i="20"/>
  <c r="Y817" i="20"/>
  <c r="Z817" i="20"/>
  <c r="AA817" i="20"/>
  <c r="AB817" i="20"/>
  <c r="AC817" i="20"/>
  <c r="AD817" i="20"/>
  <c r="AE817" i="20"/>
  <c r="J818" i="20"/>
  <c r="K818" i="20"/>
  <c r="L818" i="20"/>
  <c r="M818" i="20"/>
  <c r="N818" i="20"/>
  <c r="O818" i="20"/>
  <c r="P818" i="20"/>
  <c r="Q818" i="20"/>
  <c r="R818" i="20"/>
  <c r="S818" i="20"/>
  <c r="T818" i="20"/>
  <c r="U818" i="20"/>
  <c r="V818" i="20"/>
  <c r="W818" i="20"/>
  <c r="X818" i="20"/>
  <c r="Y818" i="20"/>
  <c r="Z818" i="20"/>
  <c r="AA818" i="20"/>
  <c r="AB818" i="20"/>
  <c r="AC818" i="20"/>
  <c r="AD818" i="20"/>
  <c r="AE818" i="20"/>
  <c r="J819" i="20"/>
  <c r="K819" i="20"/>
  <c r="L819" i="20"/>
  <c r="M819" i="20"/>
  <c r="N819" i="20"/>
  <c r="O819" i="20"/>
  <c r="P819" i="20"/>
  <c r="Q819" i="20"/>
  <c r="R819" i="20"/>
  <c r="S819" i="20"/>
  <c r="T819" i="20"/>
  <c r="U819" i="20"/>
  <c r="V819" i="20"/>
  <c r="W819" i="20"/>
  <c r="X819" i="20"/>
  <c r="Y819" i="20"/>
  <c r="Z819" i="20"/>
  <c r="AA819" i="20"/>
  <c r="AB819" i="20"/>
  <c r="AC819" i="20"/>
  <c r="AD819" i="20"/>
  <c r="AE819" i="20"/>
  <c r="J820" i="20"/>
  <c r="K820" i="20"/>
  <c r="L820" i="20"/>
  <c r="M820" i="20"/>
  <c r="N820" i="20"/>
  <c r="O820" i="20"/>
  <c r="P820" i="20"/>
  <c r="Q820" i="20"/>
  <c r="R820" i="20"/>
  <c r="S820" i="20"/>
  <c r="T820" i="20"/>
  <c r="U820" i="20"/>
  <c r="V820" i="20"/>
  <c r="W820" i="20"/>
  <c r="X820" i="20"/>
  <c r="Y820" i="20"/>
  <c r="Z820" i="20"/>
  <c r="AA820" i="20"/>
  <c r="AB820" i="20"/>
  <c r="AC820" i="20"/>
  <c r="AD820" i="20"/>
  <c r="AE820" i="20"/>
  <c r="J821" i="20"/>
  <c r="K821" i="20"/>
  <c r="L821" i="20"/>
  <c r="M821" i="20"/>
  <c r="N821" i="20"/>
  <c r="O821" i="20"/>
  <c r="P821" i="20"/>
  <c r="Q821" i="20"/>
  <c r="R821" i="20"/>
  <c r="S821" i="20"/>
  <c r="T821" i="20"/>
  <c r="U821" i="20"/>
  <c r="V821" i="20"/>
  <c r="W821" i="20"/>
  <c r="X821" i="20"/>
  <c r="Y821" i="20"/>
  <c r="Z821" i="20"/>
  <c r="AA821" i="20"/>
  <c r="AB821" i="20"/>
  <c r="AC821" i="20"/>
  <c r="AD821" i="20"/>
  <c r="AE821" i="20"/>
  <c r="J822" i="20"/>
  <c r="K822" i="20"/>
  <c r="L822" i="20"/>
  <c r="M822" i="20"/>
  <c r="N822" i="20"/>
  <c r="O822" i="20"/>
  <c r="P822" i="20"/>
  <c r="Q822" i="20"/>
  <c r="R822" i="20"/>
  <c r="S822" i="20"/>
  <c r="T822" i="20"/>
  <c r="U822" i="20"/>
  <c r="V822" i="20"/>
  <c r="W822" i="20"/>
  <c r="X822" i="20"/>
  <c r="Y822" i="20"/>
  <c r="Z822" i="20"/>
  <c r="AA822" i="20"/>
  <c r="AB822" i="20"/>
  <c r="AC822" i="20"/>
  <c r="AD822" i="20"/>
  <c r="AE822" i="20"/>
  <c r="J823" i="20"/>
  <c r="K823" i="20"/>
  <c r="L823" i="20"/>
  <c r="M823" i="20"/>
  <c r="N823" i="20"/>
  <c r="O823" i="20"/>
  <c r="P823" i="20"/>
  <c r="Q823" i="20"/>
  <c r="R823" i="20"/>
  <c r="S823" i="20"/>
  <c r="T823" i="20"/>
  <c r="U823" i="20"/>
  <c r="V823" i="20"/>
  <c r="W823" i="20"/>
  <c r="X823" i="20"/>
  <c r="Y823" i="20"/>
  <c r="Z823" i="20"/>
  <c r="AA823" i="20"/>
  <c r="AB823" i="20"/>
  <c r="AC823" i="20"/>
  <c r="AD823" i="20"/>
  <c r="AE823" i="20"/>
  <c r="J824" i="20"/>
  <c r="K824" i="20"/>
  <c r="L824" i="20"/>
  <c r="M824" i="20"/>
  <c r="N824" i="20"/>
  <c r="O824" i="20"/>
  <c r="P824" i="20"/>
  <c r="Q824" i="20"/>
  <c r="R824" i="20"/>
  <c r="S824" i="20"/>
  <c r="T824" i="20"/>
  <c r="U824" i="20"/>
  <c r="V824" i="20"/>
  <c r="W824" i="20"/>
  <c r="X824" i="20"/>
  <c r="Y824" i="20"/>
  <c r="Z824" i="20"/>
  <c r="AA824" i="20"/>
  <c r="AB824" i="20"/>
  <c r="AC824" i="20"/>
  <c r="AD824" i="20"/>
  <c r="AE824" i="20"/>
  <c r="J825" i="20"/>
  <c r="K825" i="20"/>
  <c r="L825" i="20"/>
  <c r="M825" i="20"/>
  <c r="N825" i="20"/>
  <c r="O825" i="20"/>
  <c r="P825" i="20"/>
  <c r="Q825" i="20"/>
  <c r="R825" i="20"/>
  <c r="S825" i="20"/>
  <c r="T825" i="20"/>
  <c r="U825" i="20"/>
  <c r="V825" i="20"/>
  <c r="W825" i="20"/>
  <c r="X825" i="20"/>
  <c r="Y825" i="20"/>
  <c r="Z825" i="20"/>
  <c r="AA825" i="20"/>
  <c r="AB825" i="20"/>
  <c r="AC825" i="20"/>
  <c r="AD825" i="20"/>
  <c r="AE825" i="20"/>
  <c r="J826" i="20"/>
  <c r="K826" i="20"/>
  <c r="L826" i="20"/>
  <c r="M826" i="20"/>
  <c r="N826" i="20"/>
  <c r="O826" i="20"/>
  <c r="P826" i="20"/>
  <c r="Q826" i="20"/>
  <c r="R826" i="20"/>
  <c r="S826" i="20"/>
  <c r="T826" i="20"/>
  <c r="U826" i="20"/>
  <c r="V826" i="20"/>
  <c r="W826" i="20"/>
  <c r="X826" i="20"/>
  <c r="Y826" i="20"/>
  <c r="Z826" i="20"/>
  <c r="AA826" i="20"/>
  <c r="AB826" i="20"/>
  <c r="AC826" i="20"/>
  <c r="AD826" i="20"/>
  <c r="AE826" i="20"/>
  <c r="J827" i="20"/>
  <c r="K827" i="20"/>
  <c r="L827" i="20"/>
  <c r="M827" i="20"/>
  <c r="N827" i="20"/>
  <c r="O827" i="20"/>
  <c r="P827" i="20"/>
  <c r="Q827" i="20"/>
  <c r="R827" i="20"/>
  <c r="S827" i="20"/>
  <c r="T827" i="20"/>
  <c r="U827" i="20"/>
  <c r="V827" i="20"/>
  <c r="W827" i="20"/>
  <c r="X827" i="20"/>
  <c r="Y827" i="20"/>
  <c r="Z827" i="20"/>
  <c r="AA827" i="20"/>
  <c r="AB827" i="20"/>
  <c r="AC827" i="20"/>
  <c r="AD827" i="20"/>
  <c r="AE827" i="20"/>
  <c r="J828" i="20"/>
  <c r="K828" i="20"/>
  <c r="L828" i="20"/>
  <c r="M828" i="20"/>
  <c r="N828" i="20"/>
  <c r="O828" i="20"/>
  <c r="P828" i="20"/>
  <c r="Q828" i="20"/>
  <c r="R828" i="20"/>
  <c r="S828" i="20"/>
  <c r="T828" i="20"/>
  <c r="U828" i="20"/>
  <c r="V828" i="20"/>
  <c r="W828" i="20"/>
  <c r="X828" i="20"/>
  <c r="Y828" i="20"/>
  <c r="Z828" i="20"/>
  <c r="AA828" i="20"/>
  <c r="AB828" i="20"/>
  <c r="AC828" i="20"/>
  <c r="AD828" i="20"/>
  <c r="AE828" i="20"/>
  <c r="J829" i="20"/>
  <c r="K829" i="20"/>
  <c r="L829" i="20"/>
  <c r="M829" i="20"/>
  <c r="N829" i="20"/>
  <c r="O829" i="20"/>
  <c r="P829" i="20"/>
  <c r="Q829" i="20"/>
  <c r="R829" i="20"/>
  <c r="S829" i="20"/>
  <c r="T829" i="20"/>
  <c r="U829" i="20"/>
  <c r="V829" i="20"/>
  <c r="W829" i="20"/>
  <c r="X829" i="20"/>
  <c r="Y829" i="20"/>
  <c r="Z829" i="20"/>
  <c r="AA829" i="20"/>
  <c r="AB829" i="20"/>
  <c r="AC829" i="20"/>
  <c r="AD829" i="20"/>
  <c r="AE829" i="20"/>
  <c r="J830" i="20"/>
  <c r="K830" i="20"/>
  <c r="L830" i="20"/>
  <c r="M830" i="20"/>
  <c r="N830" i="20"/>
  <c r="O830" i="20"/>
  <c r="P830" i="20"/>
  <c r="Q830" i="20"/>
  <c r="R830" i="20"/>
  <c r="S830" i="20"/>
  <c r="T830" i="20"/>
  <c r="U830" i="20"/>
  <c r="V830" i="20"/>
  <c r="W830" i="20"/>
  <c r="X830" i="20"/>
  <c r="Y830" i="20"/>
  <c r="Z830" i="20"/>
  <c r="AA830" i="20"/>
  <c r="AB830" i="20"/>
  <c r="AC830" i="20"/>
  <c r="AD830" i="20"/>
  <c r="AE830" i="20"/>
  <c r="J831" i="20"/>
  <c r="K831" i="20"/>
  <c r="L831" i="20"/>
  <c r="M831" i="20"/>
  <c r="N831" i="20"/>
  <c r="O831" i="20"/>
  <c r="P831" i="20"/>
  <c r="Q831" i="20"/>
  <c r="R831" i="20"/>
  <c r="S831" i="20"/>
  <c r="T831" i="20"/>
  <c r="U831" i="20"/>
  <c r="V831" i="20"/>
  <c r="W831" i="20"/>
  <c r="X831" i="20"/>
  <c r="Y831" i="20"/>
  <c r="Z831" i="20"/>
  <c r="AA831" i="20"/>
  <c r="AB831" i="20"/>
  <c r="AC831" i="20"/>
  <c r="AD831" i="20"/>
  <c r="AE831" i="20"/>
  <c r="J832" i="20"/>
  <c r="K832" i="20"/>
  <c r="L832" i="20"/>
  <c r="M832" i="20"/>
  <c r="N832" i="20"/>
  <c r="O832" i="20"/>
  <c r="P832" i="20"/>
  <c r="Q832" i="20"/>
  <c r="R832" i="20"/>
  <c r="S832" i="20"/>
  <c r="T832" i="20"/>
  <c r="U832" i="20"/>
  <c r="V832" i="20"/>
  <c r="W832" i="20"/>
  <c r="X832" i="20"/>
  <c r="Y832" i="20"/>
  <c r="Z832" i="20"/>
  <c r="AA832" i="20"/>
  <c r="AB832" i="20"/>
  <c r="AC832" i="20"/>
  <c r="AD832" i="20"/>
  <c r="AE832" i="20"/>
  <c r="J833" i="20"/>
  <c r="K833" i="20"/>
  <c r="L833" i="20"/>
  <c r="M833" i="20"/>
  <c r="N833" i="20"/>
  <c r="O833" i="20"/>
  <c r="P833" i="20"/>
  <c r="Q833" i="20"/>
  <c r="R833" i="20"/>
  <c r="S833" i="20"/>
  <c r="T833" i="20"/>
  <c r="U833" i="20"/>
  <c r="V833" i="20"/>
  <c r="W833" i="20"/>
  <c r="X833" i="20"/>
  <c r="Y833" i="20"/>
  <c r="Z833" i="20"/>
  <c r="AA833" i="20"/>
  <c r="AB833" i="20"/>
  <c r="AC833" i="20"/>
  <c r="AD833" i="20"/>
  <c r="AE833" i="20"/>
  <c r="J834" i="20"/>
  <c r="K834" i="20"/>
  <c r="L834" i="20"/>
  <c r="M834" i="20"/>
  <c r="N834" i="20"/>
  <c r="O834" i="20"/>
  <c r="P834" i="20"/>
  <c r="Q834" i="20"/>
  <c r="R834" i="20"/>
  <c r="S834" i="20"/>
  <c r="T834" i="20"/>
  <c r="U834" i="20"/>
  <c r="V834" i="20"/>
  <c r="W834" i="20"/>
  <c r="X834" i="20"/>
  <c r="Y834" i="20"/>
  <c r="Z834" i="20"/>
  <c r="AA834" i="20"/>
  <c r="AB834" i="20"/>
  <c r="AC834" i="20"/>
  <c r="AD834" i="20"/>
  <c r="AE834" i="20"/>
  <c r="J835" i="20"/>
  <c r="K835" i="20"/>
  <c r="L835" i="20"/>
  <c r="M835" i="20"/>
  <c r="N835" i="20"/>
  <c r="O835" i="20"/>
  <c r="P835" i="20"/>
  <c r="Q835" i="20"/>
  <c r="R835" i="20"/>
  <c r="S835" i="20"/>
  <c r="T835" i="20"/>
  <c r="U835" i="20"/>
  <c r="V835" i="20"/>
  <c r="W835" i="20"/>
  <c r="X835" i="20"/>
  <c r="Y835" i="20"/>
  <c r="Z835" i="20"/>
  <c r="AA835" i="20"/>
  <c r="AB835" i="20"/>
  <c r="AC835" i="20"/>
  <c r="AD835" i="20"/>
  <c r="AE835" i="20"/>
  <c r="J836" i="20"/>
  <c r="K836" i="20"/>
  <c r="L836" i="20"/>
  <c r="M836" i="20"/>
  <c r="N836" i="20"/>
  <c r="O836" i="20"/>
  <c r="P836" i="20"/>
  <c r="Q836" i="20"/>
  <c r="R836" i="20"/>
  <c r="S836" i="20"/>
  <c r="T836" i="20"/>
  <c r="U836" i="20"/>
  <c r="V836" i="20"/>
  <c r="W836" i="20"/>
  <c r="X836" i="20"/>
  <c r="Y836" i="20"/>
  <c r="Z836" i="20"/>
  <c r="AA836" i="20"/>
  <c r="AB836" i="20"/>
  <c r="AC836" i="20"/>
  <c r="AD836" i="20"/>
  <c r="AE836" i="20"/>
  <c r="J837" i="20"/>
  <c r="K837" i="20"/>
  <c r="L837" i="20"/>
  <c r="M837" i="20"/>
  <c r="N837" i="20"/>
  <c r="O837" i="20"/>
  <c r="P837" i="20"/>
  <c r="Q837" i="20"/>
  <c r="R837" i="20"/>
  <c r="S837" i="20"/>
  <c r="T837" i="20"/>
  <c r="U837" i="20"/>
  <c r="V837" i="20"/>
  <c r="W837" i="20"/>
  <c r="X837" i="20"/>
  <c r="Y837" i="20"/>
  <c r="Z837" i="20"/>
  <c r="AA837" i="20"/>
  <c r="AB837" i="20"/>
  <c r="AC837" i="20"/>
  <c r="AD837" i="20"/>
  <c r="AE837" i="20"/>
  <c r="J838" i="20"/>
  <c r="K838" i="20"/>
  <c r="L838" i="20"/>
  <c r="M838" i="20"/>
  <c r="N838" i="20"/>
  <c r="O838" i="20"/>
  <c r="P838" i="20"/>
  <c r="Q838" i="20"/>
  <c r="R838" i="20"/>
  <c r="S838" i="20"/>
  <c r="T838" i="20"/>
  <c r="U838" i="20"/>
  <c r="V838" i="20"/>
  <c r="W838" i="20"/>
  <c r="X838" i="20"/>
  <c r="Y838" i="20"/>
  <c r="Z838" i="20"/>
  <c r="AA838" i="20"/>
  <c r="AB838" i="20"/>
  <c r="AC838" i="20"/>
  <c r="AD838" i="20"/>
  <c r="AE838" i="20"/>
  <c r="J839" i="20"/>
  <c r="K839" i="20"/>
  <c r="L839" i="20"/>
  <c r="M839" i="20"/>
  <c r="N839" i="20"/>
  <c r="O839" i="20"/>
  <c r="P839" i="20"/>
  <c r="Q839" i="20"/>
  <c r="R839" i="20"/>
  <c r="S839" i="20"/>
  <c r="T839" i="20"/>
  <c r="U839" i="20"/>
  <c r="V839" i="20"/>
  <c r="W839" i="20"/>
  <c r="X839" i="20"/>
  <c r="Y839" i="20"/>
  <c r="Z839" i="20"/>
  <c r="AA839" i="20"/>
  <c r="AB839" i="20"/>
  <c r="AC839" i="20"/>
  <c r="AD839" i="20"/>
  <c r="AE839" i="20"/>
  <c r="J840" i="20"/>
  <c r="K840" i="20"/>
  <c r="L840" i="20"/>
  <c r="M840" i="20"/>
  <c r="N840" i="20"/>
  <c r="O840" i="20"/>
  <c r="P840" i="20"/>
  <c r="Q840" i="20"/>
  <c r="R840" i="20"/>
  <c r="S840" i="20"/>
  <c r="T840" i="20"/>
  <c r="U840" i="20"/>
  <c r="V840" i="20"/>
  <c r="W840" i="20"/>
  <c r="X840" i="20"/>
  <c r="Y840" i="20"/>
  <c r="Z840" i="20"/>
  <c r="AA840" i="20"/>
  <c r="AB840" i="20"/>
  <c r="AC840" i="20"/>
  <c r="AD840" i="20"/>
  <c r="AE840" i="20"/>
  <c r="J841" i="20"/>
  <c r="K841" i="20"/>
  <c r="L841" i="20"/>
  <c r="M841" i="20"/>
  <c r="N841" i="20"/>
  <c r="O841" i="20"/>
  <c r="P841" i="20"/>
  <c r="Q841" i="20"/>
  <c r="R841" i="20"/>
  <c r="S841" i="20"/>
  <c r="T841" i="20"/>
  <c r="U841" i="20"/>
  <c r="V841" i="20"/>
  <c r="W841" i="20"/>
  <c r="X841" i="20"/>
  <c r="Y841" i="20"/>
  <c r="Z841" i="20"/>
  <c r="AA841" i="20"/>
  <c r="AB841" i="20"/>
  <c r="AC841" i="20"/>
  <c r="AD841" i="20"/>
  <c r="AE841" i="20"/>
  <c r="J842" i="20"/>
  <c r="K842" i="20"/>
  <c r="L842" i="20"/>
  <c r="M842" i="20"/>
  <c r="N842" i="20"/>
  <c r="O842" i="20"/>
  <c r="P842" i="20"/>
  <c r="Q842" i="20"/>
  <c r="R842" i="20"/>
  <c r="S842" i="20"/>
  <c r="T842" i="20"/>
  <c r="U842" i="20"/>
  <c r="V842" i="20"/>
  <c r="W842" i="20"/>
  <c r="X842" i="20"/>
  <c r="Y842" i="20"/>
  <c r="Z842" i="20"/>
  <c r="AA842" i="20"/>
  <c r="AB842" i="20"/>
  <c r="AC842" i="20"/>
  <c r="AD842" i="20"/>
  <c r="AE842" i="20"/>
  <c r="J843" i="20"/>
  <c r="K843" i="20"/>
  <c r="L843" i="20"/>
  <c r="M843" i="20"/>
  <c r="N843" i="20"/>
  <c r="O843" i="20"/>
  <c r="P843" i="20"/>
  <c r="Q843" i="20"/>
  <c r="R843" i="20"/>
  <c r="S843" i="20"/>
  <c r="T843" i="20"/>
  <c r="U843" i="20"/>
  <c r="V843" i="20"/>
  <c r="W843" i="20"/>
  <c r="X843" i="20"/>
  <c r="Y843" i="20"/>
  <c r="Z843" i="20"/>
  <c r="AA843" i="20"/>
  <c r="AB843" i="20"/>
  <c r="AC843" i="20"/>
  <c r="AD843" i="20"/>
  <c r="AE843" i="20"/>
  <c r="J844" i="20"/>
  <c r="K844" i="20"/>
  <c r="L844" i="20"/>
  <c r="M844" i="20"/>
  <c r="N844" i="20"/>
  <c r="O844" i="20"/>
  <c r="P844" i="20"/>
  <c r="Q844" i="20"/>
  <c r="R844" i="20"/>
  <c r="S844" i="20"/>
  <c r="T844" i="20"/>
  <c r="U844" i="20"/>
  <c r="V844" i="20"/>
  <c r="W844" i="20"/>
  <c r="X844" i="20"/>
  <c r="Y844" i="20"/>
  <c r="Z844" i="20"/>
  <c r="AA844" i="20"/>
  <c r="AB844" i="20"/>
  <c r="AC844" i="20"/>
  <c r="AD844" i="20"/>
  <c r="AE844" i="20"/>
  <c r="J845" i="20"/>
  <c r="K845" i="20"/>
  <c r="L845" i="20"/>
  <c r="M845" i="20"/>
  <c r="N845" i="20"/>
  <c r="O845" i="20"/>
  <c r="P845" i="20"/>
  <c r="Q845" i="20"/>
  <c r="R845" i="20"/>
  <c r="S845" i="20"/>
  <c r="T845" i="20"/>
  <c r="U845" i="20"/>
  <c r="V845" i="20"/>
  <c r="W845" i="20"/>
  <c r="X845" i="20"/>
  <c r="Y845" i="20"/>
  <c r="Z845" i="20"/>
  <c r="AA845" i="20"/>
  <c r="AB845" i="20"/>
  <c r="AC845" i="20"/>
  <c r="AD845" i="20"/>
  <c r="AE845" i="20"/>
  <c r="J846" i="20"/>
  <c r="K846" i="20"/>
  <c r="L846" i="20"/>
  <c r="M846" i="20"/>
  <c r="N846" i="20"/>
  <c r="O846" i="20"/>
  <c r="P846" i="20"/>
  <c r="Q846" i="20"/>
  <c r="R846" i="20"/>
  <c r="S846" i="20"/>
  <c r="T846" i="20"/>
  <c r="U846" i="20"/>
  <c r="V846" i="20"/>
  <c r="W846" i="20"/>
  <c r="X846" i="20"/>
  <c r="Y846" i="20"/>
  <c r="Z846" i="20"/>
  <c r="AA846" i="20"/>
  <c r="AB846" i="20"/>
  <c r="AC846" i="20"/>
  <c r="AD846" i="20"/>
  <c r="AE846" i="20"/>
  <c r="J847" i="20"/>
  <c r="K847" i="20"/>
  <c r="L847" i="20"/>
  <c r="M847" i="20"/>
  <c r="N847" i="20"/>
  <c r="O847" i="20"/>
  <c r="P847" i="20"/>
  <c r="Q847" i="20"/>
  <c r="R847" i="20"/>
  <c r="S847" i="20"/>
  <c r="T847" i="20"/>
  <c r="U847" i="20"/>
  <c r="V847" i="20"/>
  <c r="W847" i="20"/>
  <c r="X847" i="20"/>
  <c r="Y847" i="20"/>
  <c r="Z847" i="20"/>
  <c r="AA847" i="20"/>
  <c r="AB847" i="20"/>
  <c r="AC847" i="20"/>
  <c r="AD847" i="20"/>
  <c r="AE847" i="20"/>
  <c r="J848" i="20"/>
  <c r="K848" i="20"/>
  <c r="L848" i="20"/>
  <c r="M848" i="20"/>
  <c r="N848" i="20"/>
  <c r="O848" i="20"/>
  <c r="P848" i="20"/>
  <c r="Q848" i="20"/>
  <c r="R848" i="20"/>
  <c r="S848" i="20"/>
  <c r="T848" i="20"/>
  <c r="U848" i="20"/>
  <c r="V848" i="20"/>
  <c r="W848" i="20"/>
  <c r="X848" i="20"/>
  <c r="Y848" i="20"/>
  <c r="Z848" i="20"/>
  <c r="AA848" i="20"/>
  <c r="AB848" i="20"/>
  <c r="AC848" i="20"/>
  <c r="AD848" i="20"/>
  <c r="AE848" i="20"/>
  <c r="J849" i="20"/>
  <c r="K849" i="20"/>
  <c r="L849" i="20"/>
  <c r="M849" i="20"/>
  <c r="N849" i="20"/>
  <c r="O849" i="20"/>
  <c r="P849" i="20"/>
  <c r="Q849" i="20"/>
  <c r="R849" i="20"/>
  <c r="S849" i="20"/>
  <c r="T849" i="20"/>
  <c r="U849" i="20"/>
  <c r="V849" i="20"/>
  <c r="W849" i="20"/>
  <c r="X849" i="20"/>
  <c r="Y849" i="20"/>
  <c r="Z849" i="20"/>
  <c r="AA849" i="20"/>
  <c r="AB849" i="20"/>
  <c r="AC849" i="20"/>
  <c r="AD849" i="20"/>
  <c r="AE849" i="20"/>
  <c r="J850" i="20"/>
  <c r="K850" i="20"/>
  <c r="L850" i="20"/>
  <c r="M850" i="20"/>
  <c r="N850" i="20"/>
  <c r="O850" i="20"/>
  <c r="P850" i="20"/>
  <c r="Q850" i="20"/>
  <c r="R850" i="20"/>
  <c r="S850" i="20"/>
  <c r="T850" i="20"/>
  <c r="U850" i="20"/>
  <c r="V850" i="20"/>
  <c r="W850" i="20"/>
  <c r="X850" i="20"/>
  <c r="Y850" i="20"/>
  <c r="Z850" i="20"/>
  <c r="AA850" i="20"/>
  <c r="AB850" i="20"/>
  <c r="AC850" i="20"/>
  <c r="AD850" i="20"/>
  <c r="AE850" i="20"/>
  <c r="J851" i="20"/>
  <c r="K851" i="20"/>
  <c r="L851" i="20"/>
  <c r="M851" i="20"/>
  <c r="N851" i="20"/>
  <c r="O851" i="20"/>
  <c r="P851" i="20"/>
  <c r="Q851" i="20"/>
  <c r="R851" i="20"/>
  <c r="S851" i="20"/>
  <c r="T851" i="20"/>
  <c r="U851" i="20"/>
  <c r="V851" i="20"/>
  <c r="W851" i="20"/>
  <c r="X851" i="20"/>
  <c r="Y851" i="20"/>
  <c r="Z851" i="20"/>
  <c r="AA851" i="20"/>
  <c r="AB851" i="20"/>
  <c r="AC851" i="20"/>
  <c r="AD851" i="20"/>
  <c r="AE851" i="20"/>
  <c r="J852" i="20"/>
  <c r="K852" i="20"/>
  <c r="L852" i="20"/>
  <c r="M852" i="20"/>
  <c r="N852" i="20"/>
  <c r="O852" i="20"/>
  <c r="P852" i="20"/>
  <c r="Q852" i="20"/>
  <c r="R852" i="20"/>
  <c r="S852" i="20"/>
  <c r="T852" i="20"/>
  <c r="U852" i="20"/>
  <c r="V852" i="20"/>
  <c r="W852" i="20"/>
  <c r="X852" i="20"/>
  <c r="Y852" i="20"/>
  <c r="Z852" i="20"/>
  <c r="AA852" i="20"/>
  <c r="AB852" i="20"/>
  <c r="AC852" i="20"/>
  <c r="AD852" i="20"/>
  <c r="AE852" i="20"/>
  <c r="J853" i="20"/>
  <c r="K853" i="20"/>
  <c r="L853" i="20"/>
  <c r="M853" i="20"/>
  <c r="N853" i="20"/>
  <c r="O853" i="20"/>
  <c r="P853" i="20"/>
  <c r="Q853" i="20"/>
  <c r="R853" i="20"/>
  <c r="S853" i="20"/>
  <c r="T853" i="20"/>
  <c r="U853" i="20"/>
  <c r="V853" i="20"/>
  <c r="W853" i="20"/>
  <c r="X853" i="20"/>
  <c r="Y853" i="20"/>
  <c r="Z853" i="20"/>
  <c r="AA853" i="20"/>
  <c r="AB853" i="20"/>
  <c r="AC853" i="20"/>
  <c r="AD853" i="20"/>
  <c r="AE853" i="20"/>
  <c r="J854" i="20"/>
  <c r="K854" i="20"/>
  <c r="L854" i="20"/>
  <c r="M854" i="20"/>
  <c r="N854" i="20"/>
  <c r="O854" i="20"/>
  <c r="P854" i="20"/>
  <c r="Q854" i="20"/>
  <c r="R854" i="20"/>
  <c r="S854" i="20"/>
  <c r="T854" i="20"/>
  <c r="U854" i="20"/>
  <c r="V854" i="20"/>
  <c r="W854" i="20"/>
  <c r="X854" i="20"/>
  <c r="Y854" i="20"/>
  <c r="Z854" i="20"/>
  <c r="AA854" i="20"/>
  <c r="AB854" i="20"/>
  <c r="AC854" i="20"/>
  <c r="AD854" i="20"/>
  <c r="AE854" i="20"/>
  <c r="J855" i="20"/>
  <c r="K855" i="20"/>
  <c r="L855" i="20"/>
  <c r="M855" i="20"/>
  <c r="N855" i="20"/>
  <c r="O855" i="20"/>
  <c r="P855" i="20"/>
  <c r="Q855" i="20"/>
  <c r="R855" i="20"/>
  <c r="S855" i="20"/>
  <c r="T855" i="20"/>
  <c r="U855" i="20"/>
  <c r="V855" i="20"/>
  <c r="W855" i="20"/>
  <c r="X855" i="20"/>
  <c r="Y855" i="20"/>
  <c r="Z855" i="20"/>
  <c r="AA855" i="20"/>
  <c r="AB855" i="20"/>
  <c r="AC855" i="20"/>
  <c r="AD855" i="20"/>
  <c r="AE855" i="20"/>
  <c r="J856" i="20"/>
  <c r="K856" i="20"/>
  <c r="L856" i="20"/>
  <c r="M856" i="20"/>
  <c r="N856" i="20"/>
  <c r="O856" i="20"/>
  <c r="P856" i="20"/>
  <c r="Q856" i="20"/>
  <c r="R856" i="20"/>
  <c r="S856" i="20"/>
  <c r="T856" i="20"/>
  <c r="U856" i="20"/>
  <c r="V856" i="20"/>
  <c r="W856" i="20"/>
  <c r="X856" i="20"/>
  <c r="Y856" i="20"/>
  <c r="Z856" i="20"/>
  <c r="AA856" i="20"/>
  <c r="AB856" i="20"/>
  <c r="AC856" i="20"/>
  <c r="AD856" i="20"/>
  <c r="AE856" i="20"/>
  <c r="J857" i="20"/>
  <c r="K857" i="20"/>
  <c r="L857" i="20"/>
  <c r="M857" i="20"/>
  <c r="N857" i="20"/>
  <c r="O857" i="20"/>
  <c r="P857" i="20"/>
  <c r="Q857" i="20"/>
  <c r="R857" i="20"/>
  <c r="S857" i="20"/>
  <c r="T857" i="20"/>
  <c r="U857" i="20"/>
  <c r="V857" i="20"/>
  <c r="W857" i="20"/>
  <c r="X857" i="20"/>
  <c r="Y857" i="20"/>
  <c r="Z857" i="20"/>
  <c r="AA857" i="20"/>
  <c r="AB857" i="20"/>
  <c r="AC857" i="20"/>
  <c r="AD857" i="20"/>
  <c r="AE857" i="20"/>
  <c r="J858" i="20"/>
  <c r="K858" i="20"/>
  <c r="L858" i="20"/>
  <c r="M858" i="20"/>
  <c r="N858" i="20"/>
  <c r="O858" i="20"/>
  <c r="P858" i="20"/>
  <c r="Q858" i="20"/>
  <c r="R858" i="20"/>
  <c r="S858" i="20"/>
  <c r="T858" i="20"/>
  <c r="U858" i="20"/>
  <c r="V858" i="20"/>
  <c r="W858" i="20"/>
  <c r="X858" i="20"/>
  <c r="Y858" i="20"/>
  <c r="Z858" i="20"/>
  <c r="AA858" i="20"/>
  <c r="AB858" i="20"/>
  <c r="AC858" i="20"/>
  <c r="AD858" i="20"/>
  <c r="AE858" i="20"/>
  <c r="J859" i="20"/>
  <c r="K859" i="20"/>
  <c r="L859" i="20"/>
  <c r="M859" i="20"/>
  <c r="N859" i="20"/>
  <c r="O859" i="20"/>
  <c r="P859" i="20"/>
  <c r="Q859" i="20"/>
  <c r="R859" i="20"/>
  <c r="S859" i="20"/>
  <c r="T859" i="20"/>
  <c r="U859" i="20"/>
  <c r="V859" i="20"/>
  <c r="W859" i="20"/>
  <c r="X859" i="20"/>
  <c r="Y859" i="20"/>
  <c r="Z859" i="20"/>
  <c r="AA859" i="20"/>
  <c r="AB859" i="20"/>
  <c r="AC859" i="20"/>
  <c r="AD859" i="20"/>
  <c r="AE859" i="20"/>
  <c r="J860" i="20"/>
  <c r="K860" i="20"/>
  <c r="L860" i="20"/>
  <c r="M860" i="20"/>
  <c r="N860" i="20"/>
  <c r="O860" i="20"/>
  <c r="P860" i="20"/>
  <c r="Q860" i="20"/>
  <c r="R860" i="20"/>
  <c r="S860" i="20"/>
  <c r="T860" i="20"/>
  <c r="U860" i="20"/>
  <c r="V860" i="20"/>
  <c r="W860" i="20"/>
  <c r="X860" i="20"/>
  <c r="Y860" i="20"/>
  <c r="Z860" i="20"/>
  <c r="AA860" i="20"/>
  <c r="AB860" i="20"/>
  <c r="AC860" i="20"/>
  <c r="AD860" i="20"/>
  <c r="AE860" i="20"/>
  <c r="J861" i="20"/>
  <c r="K861" i="20"/>
  <c r="L861" i="20"/>
  <c r="M861" i="20"/>
  <c r="N861" i="20"/>
  <c r="O861" i="20"/>
  <c r="P861" i="20"/>
  <c r="Q861" i="20"/>
  <c r="R861" i="20"/>
  <c r="S861" i="20"/>
  <c r="T861" i="20"/>
  <c r="U861" i="20"/>
  <c r="V861" i="20"/>
  <c r="W861" i="20"/>
  <c r="X861" i="20"/>
  <c r="Y861" i="20"/>
  <c r="Z861" i="20"/>
  <c r="AA861" i="20"/>
  <c r="AB861" i="20"/>
  <c r="AC861" i="20"/>
  <c r="AD861" i="20"/>
  <c r="AE861" i="20"/>
  <c r="J862" i="20"/>
  <c r="K862" i="20"/>
  <c r="L862" i="20"/>
  <c r="M862" i="20"/>
  <c r="N862" i="20"/>
  <c r="O862" i="20"/>
  <c r="P862" i="20"/>
  <c r="Q862" i="20"/>
  <c r="R862" i="20"/>
  <c r="S862" i="20"/>
  <c r="T862" i="20"/>
  <c r="U862" i="20"/>
  <c r="V862" i="20"/>
  <c r="W862" i="20"/>
  <c r="X862" i="20"/>
  <c r="Y862" i="20"/>
  <c r="Z862" i="20"/>
  <c r="AA862" i="20"/>
  <c r="AB862" i="20"/>
  <c r="AC862" i="20"/>
  <c r="AD862" i="20"/>
  <c r="AE862" i="20"/>
  <c r="J863" i="20"/>
  <c r="K863" i="20"/>
  <c r="L863" i="20"/>
  <c r="M863" i="20"/>
  <c r="N863" i="20"/>
  <c r="O863" i="20"/>
  <c r="P863" i="20"/>
  <c r="Q863" i="20"/>
  <c r="R863" i="20"/>
  <c r="S863" i="20"/>
  <c r="T863" i="20"/>
  <c r="U863" i="20"/>
  <c r="V863" i="20"/>
  <c r="W863" i="20"/>
  <c r="X863" i="20"/>
  <c r="Y863" i="20"/>
  <c r="Z863" i="20"/>
  <c r="AA863" i="20"/>
  <c r="AB863" i="20"/>
  <c r="AC863" i="20"/>
  <c r="AD863" i="20"/>
  <c r="AE863" i="20"/>
  <c r="J864" i="20"/>
  <c r="K864" i="20"/>
  <c r="L864" i="20"/>
  <c r="M864" i="20"/>
  <c r="N864" i="20"/>
  <c r="O864" i="20"/>
  <c r="P864" i="20"/>
  <c r="Q864" i="20"/>
  <c r="R864" i="20"/>
  <c r="S864" i="20"/>
  <c r="T864" i="20"/>
  <c r="U864" i="20"/>
  <c r="V864" i="20"/>
  <c r="W864" i="20"/>
  <c r="X864" i="20"/>
  <c r="Y864" i="20"/>
  <c r="Z864" i="20"/>
  <c r="AA864" i="20"/>
  <c r="AB864" i="20"/>
  <c r="AC864" i="20"/>
  <c r="AD864" i="20"/>
  <c r="AE864" i="20"/>
  <c r="J865" i="20"/>
  <c r="K865" i="20"/>
  <c r="L865" i="20"/>
  <c r="M865" i="20"/>
  <c r="N865" i="20"/>
  <c r="O865" i="20"/>
  <c r="P865" i="20"/>
  <c r="Q865" i="20"/>
  <c r="R865" i="20"/>
  <c r="S865" i="20"/>
  <c r="T865" i="20"/>
  <c r="U865" i="20"/>
  <c r="V865" i="20"/>
  <c r="W865" i="20"/>
  <c r="X865" i="20"/>
  <c r="Y865" i="20"/>
  <c r="Z865" i="20"/>
  <c r="AA865" i="20"/>
  <c r="AB865" i="20"/>
  <c r="AC865" i="20"/>
  <c r="AD865" i="20"/>
  <c r="AE865" i="20"/>
  <c r="J866" i="20"/>
  <c r="K866" i="20"/>
  <c r="L866" i="20"/>
  <c r="M866" i="20"/>
  <c r="N866" i="20"/>
  <c r="O866" i="20"/>
  <c r="P866" i="20"/>
  <c r="Q866" i="20"/>
  <c r="R866" i="20"/>
  <c r="S866" i="20"/>
  <c r="T866" i="20"/>
  <c r="U866" i="20"/>
  <c r="V866" i="20"/>
  <c r="W866" i="20"/>
  <c r="X866" i="20"/>
  <c r="Y866" i="20"/>
  <c r="Z866" i="20"/>
  <c r="AA866" i="20"/>
  <c r="AB866" i="20"/>
  <c r="AC866" i="20"/>
  <c r="AD866" i="20"/>
  <c r="AE866" i="20"/>
  <c r="J867" i="20"/>
  <c r="K867" i="20"/>
  <c r="L867" i="20"/>
  <c r="M867" i="20"/>
  <c r="N867" i="20"/>
  <c r="O867" i="20"/>
  <c r="P867" i="20"/>
  <c r="Q867" i="20"/>
  <c r="R867" i="20"/>
  <c r="S867" i="20"/>
  <c r="T867" i="20"/>
  <c r="U867" i="20"/>
  <c r="V867" i="20"/>
  <c r="W867" i="20"/>
  <c r="X867" i="20"/>
  <c r="Y867" i="20"/>
  <c r="Z867" i="20"/>
  <c r="AA867" i="20"/>
  <c r="AB867" i="20"/>
  <c r="AC867" i="20"/>
  <c r="AD867" i="20"/>
  <c r="AE867" i="20"/>
  <c r="J868" i="20"/>
  <c r="K868" i="20"/>
  <c r="L868" i="20"/>
  <c r="M868" i="20"/>
  <c r="N868" i="20"/>
  <c r="O868" i="20"/>
  <c r="P868" i="20"/>
  <c r="Q868" i="20"/>
  <c r="R868" i="20"/>
  <c r="S868" i="20"/>
  <c r="T868" i="20"/>
  <c r="U868" i="20"/>
  <c r="V868" i="20"/>
  <c r="W868" i="20"/>
  <c r="X868" i="20"/>
  <c r="Y868" i="20"/>
  <c r="Z868" i="20"/>
  <c r="AA868" i="20"/>
  <c r="AB868" i="20"/>
  <c r="AC868" i="20"/>
  <c r="AD868" i="20"/>
  <c r="AE868" i="20"/>
  <c r="J869" i="20"/>
  <c r="K869" i="20"/>
  <c r="L869" i="20"/>
  <c r="M869" i="20"/>
  <c r="N869" i="20"/>
  <c r="O869" i="20"/>
  <c r="P869" i="20"/>
  <c r="Q869" i="20"/>
  <c r="R869" i="20"/>
  <c r="S869" i="20"/>
  <c r="T869" i="20"/>
  <c r="U869" i="20"/>
  <c r="V869" i="20"/>
  <c r="W869" i="20"/>
  <c r="X869" i="20"/>
  <c r="Y869" i="20"/>
  <c r="Z869" i="20"/>
  <c r="AA869" i="20"/>
  <c r="AB869" i="20"/>
  <c r="AC869" i="20"/>
  <c r="AD869" i="20"/>
  <c r="AE869" i="20"/>
  <c r="J870" i="20"/>
  <c r="K870" i="20"/>
  <c r="L870" i="20"/>
  <c r="M870" i="20"/>
  <c r="N870" i="20"/>
  <c r="O870" i="20"/>
  <c r="P870" i="20"/>
  <c r="Q870" i="20"/>
  <c r="R870" i="20"/>
  <c r="S870" i="20"/>
  <c r="T870" i="20"/>
  <c r="U870" i="20"/>
  <c r="V870" i="20"/>
  <c r="W870" i="20"/>
  <c r="X870" i="20"/>
  <c r="Y870" i="20"/>
  <c r="Z870" i="20"/>
  <c r="AA870" i="20"/>
  <c r="AB870" i="20"/>
  <c r="AC870" i="20"/>
  <c r="AD870" i="20"/>
  <c r="AE870" i="20"/>
  <c r="J871" i="20"/>
  <c r="K871" i="20"/>
  <c r="L871" i="20"/>
  <c r="M871" i="20"/>
  <c r="N871" i="20"/>
  <c r="O871" i="20"/>
  <c r="P871" i="20"/>
  <c r="Q871" i="20"/>
  <c r="R871" i="20"/>
  <c r="S871" i="20"/>
  <c r="T871" i="20"/>
  <c r="U871" i="20"/>
  <c r="V871" i="20"/>
  <c r="W871" i="20"/>
  <c r="X871" i="20"/>
  <c r="Y871" i="20"/>
  <c r="Z871" i="20"/>
  <c r="AA871" i="20"/>
  <c r="AB871" i="20"/>
  <c r="AC871" i="20"/>
  <c r="AD871" i="20"/>
  <c r="AE871" i="20"/>
  <c r="J872" i="20"/>
  <c r="K872" i="20"/>
  <c r="L872" i="20"/>
  <c r="M872" i="20"/>
  <c r="N872" i="20"/>
  <c r="O872" i="20"/>
  <c r="P872" i="20"/>
  <c r="Q872" i="20"/>
  <c r="R872" i="20"/>
  <c r="S872" i="20"/>
  <c r="T872" i="20"/>
  <c r="U872" i="20"/>
  <c r="V872" i="20"/>
  <c r="W872" i="20"/>
  <c r="X872" i="20"/>
  <c r="Y872" i="20"/>
  <c r="Z872" i="20"/>
  <c r="AA872" i="20"/>
  <c r="AB872" i="20"/>
  <c r="AC872" i="20"/>
  <c r="AD872" i="20"/>
  <c r="AE872" i="20"/>
  <c r="J873" i="20"/>
  <c r="K873" i="20"/>
  <c r="L873" i="20"/>
  <c r="M873" i="20"/>
  <c r="N873" i="20"/>
  <c r="O873" i="20"/>
  <c r="P873" i="20"/>
  <c r="Q873" i="20"/>
  <c r="R873" i="20"/>
  <c r="S873" i="20"/>
  <c r="T873" i="20"/>
  <c r="U873" i="20"/>
  <c r="V873" i="20"/>
  <c r="W873" i="20"/>
  <c r="X873" i="20"/>
  <c r="Y873" i="20"/>
  <c r="Z873" i="20"/>
  <c r="AA873" i="20"/>
  <c r="AB873" i="20"/>
  <c r="AC873" i="20"/>
  <c r="AD873" i="20"/>
  <c r="AE873" i="20"/>
  <c r="J874" i="20"/>
  <c r="K874" i="20"/>
  <c r="L874" i="20"/>
  <c r="M874" i="20"/>
  <c r="N874" i="20"/>
  <c r="O874" i="20"/>
  <c r="P874" i="20"/>
  <c r="Q874" i="20"/>
  <c r="R874" i="20"/>
  <c r="S874" i="20"/>
  <c r="T874" i="20"/>
  <c r="U874" i="20"/>
  <c r="V874" i="20"/>
  <c r="W874" i="20"/>
  <c r="X874" i="20"/>
  <c r="Y874" i="20"/>
  <c r="Z874" i="20"/>
  <c r="AA874" i="20"/>
  <c r="AB874" i="20"/>
  <c r="AC874" i="20"/>
  <c r="AD874" i="20"/>
  <c r="AE874" i="20"/>
  <c r="J875" i="20"/>
  <c r="K875" i="20"/>
  <c r="L875" i="20"/>
  <c r="M875" i="20"/>
  <c r="N875" i="20"/>
  <c r="O875" i="20"/>
  <c r="P875" i="20"/>
  <c r="Q875" i="20"/>
  <c r="R875" i="20"/>
  <c r="S875" i="20"/>
  <c r="T875" i="20"/>
  <c r="U875" i="20"/>
  <c r="V875" i="20"/>
  <c r="W875" i="20"/>
  <c r="X875" i="20"/>
  <c r="Y875" i="20"/>
  <c r="Z875" i="20"/>
  <c r="AA875" i="20"/>
  <c r="AB875" i="20"/>
  <c r="AC875" i="20"/>
  <c r="AD875" i="20"/>
  <c r="AE875" i="20"/>
  <c r="J876" i="20"/>
  <c r="K876" i="20"/>
  <c r="L876" i="20"/>
  <c r="M876" i="20"/>
  <c r="N876" i="20"/>
  <c r="O876" i="20"/>
  <c r="P876" i="20"/>
  <c r="Q876" i="20"/>
  <c r="R876" i="20"/>
  <c r="S876" i="20"/>
  <c r="T876" i="20"/>
  <c r="U876" i="20"/>
  <c r="V876" i="20"/>
  <c r="W876" i="20"/>
  <c r="X876" i="20"/>
  <c r="Y876" i="20"/>
  <c r="Z876" i="20"/>
  <c r="AA876" i="20"/>
  <c r="AB876" i="20"/>
  <c r="AC876" i="20"/>
  <c r="AD876" i="20"/>
  <c r="AE876" i="20"/>
  <c r="J877" i="20"/>
  <c r="K877" i="20"/>
  <c r="L877" i="20"/>
  <c r="M877" i="20"/>
  <c r="N877" i="20"/>
  <c r="O877" i="20"/>
  <c r="P877" i="20"/>
  <c r="Q877" i="20"/>
  <c r="R877" i="20"/>
  <c r="S877" i="20"/>
  <c r="T877" i="20"/>
  <c r="U877" i="20"/>
  <c r="V877" i="20"/>
  <c r="W877" i="20"/>
  <c r="X877" i="20"/>
  <c r="Y877" i="20"/>
  <c r="Z877" i="20"/>
  <c r="AA877" i="20"/>
  <c r="AB877" i="20"/>
  <c r="AC877" i="20"/>
  <c r="AD877" i="20"/>
  <c r="AE877" i="20"/>
  <c r="J878" i="20"/>
  <c r="K878" i="20"/>
  <c r="L878" i="20"/>
  <c r="M878" i="20"/>
  <c r="N878" i="20"/>
  <c r="O878" i="20"/>
  <c r="P878" i="20"/>
  <c r="Q878" i="20"/>
  <c r="R878" i="20"/>
  <c r="S878" i="20"/>
  <c r="T878" i="20"/>
  <c r="U878" i="20"/>
  <c r="V878" i="20"/>
  <c r="W878" i="20"/>
  <c r="X878" i="20"/>
  <c r="Y878" i="20"/>
  <c r="Z878" i="20"/>
  <c r="AA878" i="20"/>
  <c r="AB878" i="20"/>
  <c r="AC878" i="20"/>
  <c r="AD878" i="20"/>
  <c r="AE878" i="20"/>
  <c r="J879" i="20"/>
  <c r="K879" i="20"/>
  <c r="L879" i="20"/>
  <c r="M879" i="20"/>
  <c r="N879" i="20"/>
  <c r="O879" i="20"/>
  <c r="P879" i="20"/>
  <c r="Q879" i="20"/>
  <c r="R879" i="20"/>
  <c r="S879" i="20"/>
  <c r="T879" i="20"/>
  <c r="U879" i="20"/>
  <c r="V879" i="20"/>
  <c r="W879" i="20"/>
  <c r="X879" i="20"/>
  <c r="Y879" i="20"/>
  <c r="Z879" i="20"/>
  <c r="AA879" i="20"/>
  <c r="AB879" i="20"/>
  <c r="AC879" i="20"/>
  <c r="AD879" i="20"/>
  <c r="AE879" i="20"/>
  <c r="J880" i="20"/>
  <c r="K880" i="20"/>
  <c r="L880" i="20"/>
  <c r="M880" i="20"/>
  <c r="N880" i="20"/>
  <c r="O880" i="20"/>
  <c r="P880" i="20"/>
  <c r="Q880" i="20"/>
  <c r="R880" i="20"/>
  <c r="S880" i="20"/>
  <c r="T880" i="20"/>
  <c r="U880" i="20"/>
  <c r="V880" i="20"/>
  <c r="W880" i="20"/>
  <c r="X880" i="20"/>
  <c r="Y880" i="20"/>
  <c r="Z880" i="20"/>
  <c r="AA880" i="20"/>
  <c r="AB880" i="20"/>
  <c r="AC880" i="20"/>
  <c r="AD880" i="20"/>
  <c r="AE880" i="20"/>
  <c r="J881" i="20"/>
  <c r="K881" i="20"/>
  <c r="L881" i="20"/>
  <c r="M881" i="20"/>
  <c r="N881" i="20"/>
  <c r="O881" i="20"/>
  <c r="P881" i="20"/>
  <c r="Q881" i="20"/>
  <c r="R881" i="20"/>
  <c r="S881" i="20"/>
  <c r="T881" i="20"/>
  <c r="U881" i="20"/>
  <c r="V881" i="20"/>
  <c r="W881" i="20"/>
  <c r="X881" i="20"/>
  <c r="Y881" i="20"/>
  <c r="Z881" i="20"/>
  <c r="AA881" i="20"/>
  <c r="AB881" i="20"/>
  <c r="AC881" i="20"/>
  <c r="AD881" i="20"/>
  <c r="AE881" i="20"/>
  <c r="J882" i="20"/>
  <c r="K882" i="20"/>
  <c r="L882" i="20"/>
  <c r="M882" i="20"/>
  <c r="N882" i="20"/>
  <c r="O882" i="20"/>
  <c r="P882" i="20"/>
  <c r="Q882" i="20"/>
  <c r="R882" i="20"/>
  <c r="S882" i="20"/>
  <c r="T882" i="20"/>
  <c r="U882" i="20"/>
  <c r="V882" i="20"/>
  <c r="W882" i="20"/>
  <c r="X882" i="20"/>
  <c r="Y882" i="20"/>
  <c r="Z882" i="20"/>
  <c r="AA882" i="20"/>
  <c r="AB882" i="20"/>
  <c r="AC882" i="20"/>
  <c r="AD882" i="20"/>
  <c r="AE882" i="20"/>
  <c r="J883" i="20"/>
  <c r="K883" i="20"/>
  <c r="L883" i="20"/>
  <c r="M883" i="20"/>
  <c r="N883" i="20"/>
  <c r="O883" i="20"/>
  <c r="P883" i="20"/>
  <c r="Q883" i="20"/>
  <c r="R883" i="20"/>
  <c r="S883" i="20"/>
  <c r="T883" i="20"/>
  <c r="U883" i="20"/>
  <c r="V883" i="20"/>
  <c r="W883" i="20"/>
  <c r="X883" i="20"/>
  <c r="Y883" i="20"/>
  <c r="Z883" i="20"/>
  <c r="AA883" i="20"/>
  <c r="AB883" i="20"/>
  <c r="AC883" i="20"/>
  <c r="AD883" i="20"/>
  <c r="AE883" i="20"/>
  <c r="J884" i="20"/>
  <c r="K884" i="20"/>
  <c r="L884" i="20"/>
  <c r="M884" i="20"/>
  <c r="N884" i="20"/>
  <c r="O884" i="20"/>
  <c r="P884" i="20"/>
  <c r="Q884" i="20"/>
  <c r="R884" i="20"/>
  <c r="S884" i="20"/>
  <c r="T884" i="20"/>
  <c r="U884" i="20"/>
  <c r="V884" i="20"/>
  <c r="W884" i="20"/>
  <c r="X884" i="20"/>
  <c r="Y884" i="20"/>
  <c r="Z884" i="20"/>
  <c r="AA884" i="20"/>
  <c r="AB884" i="20"/>
  <c r="AC884" i="20"/>
  <c r="AD884" i="20"/>
  <c r="AE884" i="20"/>
  <c r="J885" i="20"/>
  <c r="K885" i="20"/>
  <c r="L885" i="20"/>
  <c r="M885" i="20"/>
  <c r="N885" i="20"/>
  <c r="O885" i="20"/>
  <c r="P885" i="20"/>
  <c r="Q885" i="20"/>
  <c r="R885" i="20"/>
  <c r="S885" i="20"/>
  <c r="T885" i="20"/>
  <c r="U885" i="20"/>
  <c r="V885" i="20"/>
  <c r="W885" i="20"/>
  <c r="X885" i="20"/>
  <c r="Y885" i="20"/>
  <c r="Z885" i="20"/>
  <c r="AA885" i="20"/>
  <c r="AB885" i="20"/>
  <c r="AC885" i="20"/>
  <c r="AD885" i="20"/>
  <c r="AE885" i="20"/>
  <c r="J886" i="20"/>
  <c r="K886" i="20"/>
  <c r="L886" i="20"/>
  <c r="M886" i="20"/>
  <c r="N886" i="20"/>
  <c r="O886" i="20"/>
  <c r="P886" i="20"/>
  <c r="Q886" i="20"/>
  <c r="R886" i="20"/>
  <c r="S886" i="20"/>
  <c r="T886" i="20"/>
  <c r="U886" i="20"/>
  <c r="V886" i="20"/>
  <c r="W886" i="20"/>
  <c r="X886" i="20"/>
  <c r="Y886" i="20"/>
  <c r="Z886" i="20"/>
  <c r="AA886" i="20"/>
  <c r="AB886" i="20"/>
  <c r="AC886" i="20"/>
  <c r="AD886" i="20"/>
  <c r="AE886" i="20"/>
  <c r="J887" i="20"/>
  <c r="K887" i="20"/>
  <c r="L887" i="20"/>
  <c r="M887" i="20"/>
  <c r="N887" i="20"/>
  <c r="O887" i="20"/>
  <c r="P887" i="20"/>
  <c r="Q887" i="20"/>
  <c r="R887" i="20"/>
  <c r="S887" i="20"/>
  <c r="T887" i="20"/>
  <c r="U887" i="20"/>
  <c r="V887" i="20"/>
  <c r="W887" i="20"/>
  <c r="X887" i="20"/>
  <c r="Y887" i="20"/>
  <c r="Z887" i="20"/>
  <c r="AA887" i="20"/>
  <c r="AB887" i="20"/>
  <c r="AC887" i="20"/>
  <c r="AD887" i="20"/>
  <c r="AE887" i="20"/>
  <c r="J888" i="20"/>
  <c r="K888" i="20"/>
  <c r="L888" i="20"/>
  <c r="M888" i="20"/>
  <c r="N888" i="20"/>
  <c r="O888" i="20"/>
  <c r="P888" i="20"/>
  <c r="Q888" i="20"/>
  <c r="R888" i="20"/>
  <c r="S888" i="20"/>
  <c r="T888" i="20"/>
  <c r="U888" i="20"/>
  <c r="V888" i="20"/>
  <c r="W888" i="20"/>
  <c r="X888" i="20"/>
  <c r="Y888" i="20"/>
  <c r="Z888" i="20"/>
  <c r="AA888" i="20"/>
  <c r="AB888" i="20"/>
  <c r="AC888" i="20"/>
  <c r="AD888" i="20"/>
  <c r="AE888" i="20"/>
  <c r="J889" i="20"/>
  <c r="K889" i="20"/>
  <c r="L889" i="20"/>
  <c r="M889" i="20"/>
  <c r="N889" i="20"/>
  <c r="O889" i="20"/>
  <c r="P889" i="20"/>
  <c r="Q889" i="20"/>
  <c r="R889" i="20"/>
  <c r="S889" i="20"/>
  <c r="T889" i="20"/>
  <c r="U889" i="20"/>
  <c r="V889" i="20"/>
  <c r="W889" i="20"/>
  <c r="X889" i="20"/>
  <c r="Y889" i="20"/>
  <c r="Z889" i="20"/>
  <c r="AA889" i="20"/>
  <c r="AB889" i="20"/>
  <c r="AC889" i="20"/>
  <c r="AD889" i="20"/>
  <c r="AE889" i="20"/>
  <c r="J890" i="20"/>
  <c r="K890" i="20"/>
  <c r="L890" i="20"/>
  <c r="M890" i="20"/>
  <c r="N890" i="20"/>
  <c r="O890" i="20"/>
  <c r="P890" i="20"/>
  <c r="Q890" i="20"/>
  <c r="R890" i="20"/>
  <c r="S890" i="20"/>
  <c r="T890" i="20"/>
  <c r="U890" i="20"/>
  <c r="V890" i="20"/>
  <c r="W890" i="20"/>
  <c r="X890" i="20"/>
  <c r="Y890" i="20"/>
  <c r="Z890" i="20"/>
  <c r="AA890" i="20"/>
  <c r="AB890" i="20"/>
  <c r="AC890" i="20"/>
  <c r="AD890" i="20"/>
  <c r="AE890" i="20"/>
  <c r="J891" i="20"/>
  <c r="K891" i="20"/>
  <c r="L891" i="20"/>
  <c r="M891" i="20"/>
  <c r="N891" i="20"/>
  <c r="O891" i="20"/>
  <c r="P891" i="20"/>
  <c r="Q891" i="20"/>
  <c r="R891" i="20"/>
  <c r="S891" i="20"/>
  <c r="T891" i="20"/>
  <c r="U891" i="20"/>
  <c r="V891" i="20"/>
  <c r="W891" i="20"/>
  <c r="X891" i="20"/>
  <c r="Y891" i="20"/>
  <c r="Z891" i="20"/>
  <c r="AA891" i="20"/>
  <c r="AB891" i="20"/>
  <c r="AC891" i="20"/>
  <c r="AD891" i="20"/>
  <c r="AE891" i="20"/>
  <c r="J892" i="20"/>
  <c r="K892" i="20"/>
  <c r="L892" i="20"/>
  <c r="M892" i="20"/>
  <c r="N892" i="20"/>
  <c r="O892" i="20"/>
  <c r="P892" i="20"/>
  <c r="Q892" i="20"/>
  <c r="R892" i="20"/>
  <c r="S892" i="20"/>
  <c r="T892" i="20"/>
  <c r="U892" i="20"/>
  <c r="V892" i="20"/>
  <c r="W892" i="20"/>
  <c r="X892" i="20"/>
  <c r="Y892" i="20"/>
  <c r="Z892" i="20"/>
  <c r="AA892" i="20"/>
  <c r="AB892" i="20"/>
  <c r="AC892" i="20"/>
  <c r="AD892" i="20"/>
  <c r="AE892" i="20"/>
  <c r="J893" i="20"/>
  <c r="K893" i="20"/>
  <c r="L893" i="20"/>
  <c r="M893" i="20"/>
  <c r="N893" i="20"/>
  <c r="O893" i="20"/>
  <c r="P893" i="20"/>
  <c r="Q893" i="20"/>
  <c r="R893" i="20"/>
  <c r="S893" i="20"/>
  <c r="T893" i="20"/>
  <c r="U893" i="20"/>
  <c r="V893" i="20"/>
  <c r="W893" i="20"/>
  <c r="X893" i="20"/>
  <c r="Y893" i="20"/>
  <c r="Z893" i="20"/>
  <c r="AA893" i="20"/>
  <c r="AB893" i="20"/>
  <c r="AC893" i="20"/>
  <c r="AD893" i="20"/>
  <c r="AE893" i="20"/>
  <c r="J894" i="20"/>
  <c r="K894" i="20"/>
  <c r="L894" i="20"/>
  <c r="M894" i="20"/>
  <c r="N894" i="20"/>
  <c r="O894" i="20"/>
  <c r="P894" i="20"/>
  <c r="Q894" i="20"/>
  <c r="R894" i="20"/>
  <c r="S894" i="20"/>
  <c r="T894" i="20"/>
  <c r="U894" i="20"/>
  <c r="V894" i="20"/>
  <c r="W894" i="20"/>
  <c r="X894" i="20"/>
  <c r="Y894" i="20"/>
  <c r="Z894" i="20"/>
  <c r="AA894" i="20"/>
  <c r="AB894" i="20"/>
  <c r="AC894" i="20"/>
  <c r="AD894" i="20"/>
  <c r="AE894" i="20"/>
  <c r="J895" i="20"/>
  <c r="K895" i="20"/>
  <c r="L895" i="20"/>
  <c r="M895" i="20"/>
  <c r="N895" i="20"/>
  <c r="O895" i="20"/>
  <c r="P895" i="20"/>
  <c r="Q895" i="20"/>
  <c r="R895" i="20"/>
  <c r="S895" i="20"/>
  <c r="T895" i="20"/>
  <c r="U895" i="20"/>
  <c r="V895" i="20"/>
  <c r="W895" i="20"/>
  <c r="X895" i="20"/>
  <c r="Y895" i="20"/>
  <c r="Z895" i="20"/>
  <c r="AA895" i="20"/>
  <c r="AB895" i="20"/>
  <c r="AC895" i="20"/>
  <c r="AD895" i="20"/>
  <c r="AE895" i="20"/>
  <c r="J896" i="20"/>
  <c r="K896" i="20"/>
  <c r="L896" i="20"/>
  <c r="M896" i="20"/>
  <c r="N896" i="20"/>
  <c r="O896" i="20"/>
  <c r="P896" i="20"/>
  <c r="Q896" i="20"/>
  <c r="R896" i="20"/>
  <c r="S896" i="20"/>
  <c r="T896" i="20"/>
  <c r="U896" i="20"/>
  <c r="V896" i="20"/>
  <c r="W896" i="20"/>
  <c r="X896" i="20"/>
  <c r="Y896" i="20"/>
  <c r="Z896" i="20"/>
  <c r="AA896" i="20"/>
  <c r="AB896" i="20"/>
  <c r="AC896" i="20"/>
  <c r="AD896" i="20"/>
  <c r="AE896" i="20"/>
  <c r="J897" i="20"/>
  <c r="K897" i="20"/>
  <c r="L897" i="20"/>
  <c r="M897" i="20"/>
  <c r="N897" i="20"/>
  <c r="O897" i="20"/>
  <c r="P897" i="20"/>
  <c r="Q897" i="20"/>
  <c r="R897" i="20"/>
  <c r="S897" i="20"/>
  <c r="T897" i="20"/>
  <c r="U897" i="20"/>
  <c r="V897" i="20"/>
  <c r="W897" i="20"/>
  <c r="X897" i="20"/>
  <c r="Y897" i="20"/>
  <c r="Z897" i="20"/>
  <c r="AA897" i="20"/>
  <c r="AB897" i="20"/>
  <c r="AC897" i="20"/>
  <c r="AD897" i="20"/>
  <c r="AE897" i="20"/>
  <c r="J898" i="20"/>
  <c r="K898" i="20"/>
  <c r="L898" i="20"/>
  <c r="M898" i="20"/>
  <c r="N898" i="20"/>
  <c r="O898" i="20"/>
  <c r="P898" i="20"/>
  <c r="Q898" i="20"/>
  <c r="R898" i="20"/>
  <c r="S898" i="20"/>
  <c r="T898" i="20"/>
  <c r="U898" i="20"/>
  <c r="V898" i="20"/>
  <c r="W898" i="20"/>
  <c r="X898" i="20"/>
  <c r="Y898" i="20"/>
  <c r="Z898" i="20"/>
  <c r="AA898" i="20"/>
  <c r="AB898" i="20"/>
  <c r="AC898" i="20"/>
  <c r="AD898" i="20"/>
  <c r="AE898" i="20"/>
  <c r="J899" i="20"/>
  <c r="K899" i="20"/>
  <c r="L899" i="20"/>
  <c r="M899" i="20"/>
  <c r="N899" i="20"/>
  <c r="O899" i="20"/>
  <c r="P899" i="20"/>
  <c r="Q899" i="20"/>
  <c r="R899" i="20"/>
  <c r="S899" i="20"/>
  <c r="T899" i="20"/>
  <c r="U899" i="20"/>
  <c r="V899" i="20"/>
  <c r="W899" i="20"/>
  <c r="X899" i="20"/>
  <c r="Y899" i="20"/>
  <c r="Z899" i="20"/>
  <c r="AA899" i="20"/>
  <c r="AB899" i="20"/>
  <c r="AC899" i="20"/>
  <c r="AD899" i="20"/>
  <c r="AE899" i="20"/>
  <c r="J900" i="20"/>
  <c r="K900" i="20"/>
  <c r="L900" i="20"/>
  <c r="M900" i="20"/>
  <c r="N900" i="20"/>
  <c r="O900" i="20"/>
  <c r="P900" i="20"/>
  <c r="Q900" i="20"/>
  <c r="R900" i="20"/>
  <c r="S900" i="20"/>
  <c r="T900" i="20"/>
  <c r="U900" i="20"/>
  <c r="V900" i="20"/>
  <c r="W900" i="20"/>
  <c r="X900" i="20"/>
  <c r="Y900" i="20"/>
  <c r="Z900" i="20"/>
  <c r="AA900" i="20"/>
  <c r="AB900" i="20"/>
  <c r="AC900" i="20"/>
  <c r="AD900" i="20"/>
  <c r="AE900" i="20"/>
  <c r="J901" i="20"/>
  <c r="K901" i="20"/>
  <c r="L901" i="20"/>
  <c r="M901" i="20"/>
  <c r="N901" i="20"/>
  <c r="O901" i="20"/>
  <c r="P901" i="20"/>
  <c r="Q901" i="20"/>
  <c r="R901" i="20"/>
  <c r="S901" i="20"/>
  <c r="T901" i="20"/>
  <c r="U901" i="20"/>
  <c r="V901" i="20"/>
  <c r="W901" i="20"/>
  <c r="X901" i="20"/>
  <c r="Y901" i="20"/>
  <c r="Z901" i="20"/>
  <c r="AA901" i="20"/>
  <c r="AB901" i="20"/>
  <c r="AC901" i="20"/>
  <c r="AD901" i="20"/>
  <c r="AE901" i="20"/>
  <c r="J902" i="20"/>
  <c r="K902" i="20"/>
  <c r="L902" i="20"/>
  <c r="M902" i="20"/>
  <c r="N902" i="20"/>
  <c r="O902" i="20"/>
  <c r="P902" i="20"/>
  <c r="Q902" i="20"/>
  <c r="R902" i="20"/>
  <c r="S902" i="20"/>
  <c r="T902" i="20"/>
  <c r="U902" i="20"/>
  <c r="V902" i="20"/>
  <c r="W902" i="20"/>
  <c r="X902" i="20"/>
  <c r="Y902" i="20"/>
  <c r="Z902" i="20"/>
  <c r="AA902" i="20"/>
  <c r="AB902" i="20"/>
  <c r="AC902" i="20"/>
  <c r="AD902" i="20"/>
  <c r="AE902" i="20"/>
  <c r="J903" i="20"/>
  <c r="K903" i="20"/>
  <c r="L903" i="20"/>
  <c r="M903" i="20"/>
  <c r="N903" i="20"/>
  <c r="O903" i="20"/>
  <c r="P903" i="20"/>
  <c r="Q903" i="20"/>
  <c r="R903" i="20"/>
  <c r="S903" i="20"/>
  <c r="T903" i="20"/>
  <c r="U903" i="20"/>
  <c r="V903" i="20"/>
  <c r="W903" i="20"/>
  <c r="X903" i="20"/>
  <c r="Y903" i="20"/>
  <c r="Z903" i="20"/>
  <c r="AA903" i="20"/>
  <c r="AB903" i="20"/>
  <c r="AC903" i="20"/>
  <c r="AD903" i="20"/>
  <c r="AE903" i="20"/>
  <c r="J904" i="20"/>
  <c r="K904" i="20"/>
  <c r="L904" i="20"/>
  <c r="M904" i="20"/>
  <c r="N904" i="20"/>
  <c r="O904" i="20"/>
  <c r="P904" i="20"/>
  <c r="Q904" i="20"/>
  <c r="R904" i="20"/>
  <c r="S904" i="20"/>
  <c r="T904" i="20"/>
  <c r="U904" i="20"/>
  <c r="V904" i="20"/>
  <c r="W904" i="20"/>
  <c r="X904" i="20"/>
  <c r="Y904" i="20"/>
  <c r="Z904" i="20"/>
  <c r="AA904" i="20"/>
  <c r="AB904" i="20"/>
  <c r="AC904" i="20"/>
  <c r="AD904" i="20"/>
  <c r="AE904" i="20"/>
  <c r="J905" i="20"/>
  <c r="K905" i="20"/>
  <c r="L905" i="20"/>
  <c r="M905" i="20"/>
  <c r="N905" i="20"/>
  <c r="O905" i="20"/>
  <c r="P905" i="20"/>
  <c r="Q905" i="20"/>
  <c r="R905" i="20"/>
  <c r="S905" i="20"/>
  <c r="T905" i="20"/>
  <c r="U905" i="20"/>
  <c r="V905" i="20"/>
  <c r="W905" i="20"/>
  <c r="X905" i="20"/>
  <c r="Y905" i="20"/>
  <c r="Z905" i="20"/>
  <c r="AA905" i="20"/>
  <c r="AB905" i="20"/>
  <c r="AC905" i="20"/>
  <c r="AD905" i="20"/>
  <c r="AE905" i="20"/>
  <c r="J906" i="20"/>
  <c r="K906" i="20"/>
  <c r="L906" i="20"/>
  <c r="M906" i="20"/>
  <c r="N906" i="20"/>
  <c r="O906" i="20"/>
  <c r="P906" i="20"/>
  <c r="Q906" i="20"/>
  <c r="R906" i="20"/>
  <c r="S906" i="20"/>
  <c r="T906" i="20"/>
  <c r="U906" i="20"/>
  <c r="V906" i="20"/>
  <c r="W906" i="20"/>
  <c r="X906" i="20"/>
  <c r="Y906" i="20"/>
  <c r="Z906" i="20"/>
  <c r="AA906" i="20"/>
  <c r="AB906" i="20"/>
  <c r="AC906" i="20"/>
  <c r="AD906" i="20"/>
  <c r="AE906" i="20"/>
  <c r="J907" i="20"/>
  <c r="K907" i="20"/>
  <c r="L907" i="20"/>
  <c r="M907" i="20"/>
  <c r="N907" i="20"/>
  <c r="O907" i="20"/>
  <c r="P907" i="20"/>
  <c r="Q907" i="20"/>
  <c r="R907" i="20"/>
  <c r="S907" i="20"/>
  <c r="T907" i="20"/>
  <c r="U907" i="20"/>
  <c r="V907" i="20"/>
  <c r="W907" i="20"/>
  <c r="X907" i="20"/>
  <c r="Y907" i="20"/>
  <c r="Z907" i="20"/>
  <c r="AA907" i="20"/>
  <c r="AB907" i="20"/>
  <c r="AC907" i="20"/>
  <c r="AD907" i="20"/>
  <c r="AE907" i="20"/>
  <c r="J908" i="20"/>
  <c r="K908" i="20"/>
  <c r="L908" i="20"/>
  <c r="M908" i="20"/>
  <c r="N908" i="20"/>
  <c r="O908" i="20"/>
  <c r="P908" i="20"/>
  <c r="Q908" i="20"/>
  <c r="R908" i="20"/>
  <c r="S908" i="20"/>
  <c r="T908" i="20"/>
  <c r="U908" i="20"/>
  <c r="V908" i="20"/>
  <c r="W908" i="20"/>
  <c r="X908" i="20"/>
  <c r="Y908" i="20"/>
  <c r="Z908" i="20"/>
  <c r="AA908" i="20"/>
  <c r="AB908" i="20"/>
  <c r="AC908" i="20"/>
  <c r="AD908" i="20"/>
  <c r="AE908" i="20"/>
  <c r="J909" i="20"/>
  <c r="K909" i="20"/>
  <c r="L909" i="20"/>
  <c r="M909" i="20"/>
  <c r="N909" i="20"/>
  <c r="O909" i="20"/>
  <c r="P909" i="20"/>
  <c r="Q909" i="20"/>
  <c r="R909" i="20"/>
  <c r="S909" i="20"/>
  <c r="T909" i="20"/>
  <c r="U909" i="20"/>
  <c r="V909" i="20"/>
  <c r="W909" i="20"/>
  <c r="X909" i="20"/>
  <c r="Y909" i="20"/>
  <c r="Z909" i="20"/>
  <c r="AA909" i="20"/>
  <c r="AB909" i="20"/>
  <c r="AC909" i="20"/>
  <c r="AD909" i="20"/>
  <c r="AE909" i="20"/>
  <c r="J910" i="20"/>
  <c r="K910" i="20"/>
  <c r="L910" i="20"/>
  <c r="M910" i="20"/>
  <c r="N910" i="20"/>
  <c r="O910" i="20"/>
  <c r="P910" i="20"/>
  <c r="Q910" i="20"/>
  <c r="R910" i="20"/>
  <c r="S910" i="20"/>
  <c r="T910" i="20"/>
  <c r="U910" i="20"/>
  <c r="V910" i="20"/>
  <c r="W910" i="20"/>
  <c r="X910" i="20"/>
  <c r="Y910" i="20"/>
  <c r="Z910" i="20"/>
  <c r="AA910" i="20"/>
  <c r="AB910" i="20"/>
  <c r="AC910" i="20"/>
  <c r="AD910" i="20"/>
  <c r="AE910" i="20"/>
  <c r="J911" i="20"/>
  <c r="K911" i="20"/>
  <c r="L911" i="20"/>
  <c r="M911" i="20"/>
  <c r="N911" i="20"/>
  <c r="O911" i="20"/>
  <c r="P911" i="20"/>
  <c r="Q911" i="20"/>
  <c r="R911" i="20"/>
  <c r="S911" i="20"/>
  <c r="T911" i="20"/>
  <c r="U911" i="20"/>
  <c r="V911" i="20"/>
  <c r="W911" i="20"/>
  <c r="X911" i="20"/>
  <c r="Y911" i="20"/>
  <c r="Z911" i="20"/>
  <c r="AA911" i="20"/>
  <c r="AB911" i="20"/>
  <c r="AC911" i="20"/>
  <c r="AD911" i="20"/>
  <c r="AE911" i="20"/>
  <c r="J912" i="20"/>
  <c r="K912" i="20"/>
  <c r="L912" i="20"/>
  <c r="M912" i="20"/>
  <c r="N912" i="20"/>
  <c r="O912" i="20"/>
  <c r="P912" i="20"/>
  <c r="Q912" i="20"/>
  <c r="R912" i="20"/>
  <c r="S912" i="20"/>
  <c r="T912" i="20"/>
  <c r="U912" i="20"/>
  <c r="V912" i="20"/>
  <c r="W912" i="20"/>
  <c r="X912" i="20"/>
  <c r="Y912" i="20"/>
  <c r="Z912" i="20"/>
  <c r="AA912" i="20"/>
  <c r="AB912" i="20"/>
  <c r="AC912" i="20"/>
  <c r="AD912" i="20"/>
  <c r="AE912" i="20"/>
  <c r="J913" i="20"/>
  <c r="K913" i="20"/>
  <c r="L913" i="20"/>
  <c r="M913" i="20"/>
  <c r="N913" i="20"/>
  <c r="O913" i="20"/>
  <c r="P913" i="20"/>
  <c r="Q913" i="20"/>
  <c r="R913" i="20"/>
  <c r="S913" i="20"/>
  <c r="T913" i="20"/>
  <c r="U913" i="20"/>
  <c r="V913" i="20"/>
  <c r="W913" i="20"/>
  <c r="X913" i="20"/>
  <c r="Y913" i="20"/>
  <c r="Z913" i="20"/>
  <c r="AA913" i="20"/>
  <c r="AB913" i="20"/>
  <c r="AC913" i="20"/>
  <c r="AD913" i="20"/>
  <c r="AE913" i="20"/>
  <c r="J914" i="20"/>
  <c r="K914" i="20"/>
  <c r="L914" i="20"/>
  <c r="M914" i="20"/>
  <c r="N914" i="20"/>
  <c r="O914" i="20"/>
  <c r="P914" i="20"/>
  <c r="Q914" i="20"/>
  <c r="R914" i="20"/>
  <c r="S914" i="20"/>
  <c r="T914" i="20"/>
  <c r="U914" i="20"/>
  <c r="V914" i="20"/>
  <c r="W914" i="20"/>
  <c r="X914" i="20"/>
  <c r="Y914" i="20"/>
  <c r="Z914" i="20"/>
  <c r="AA914" i="20"/>
  <c r="AB914" i="20"/>
  <c r="AC914" i="20"/>
  <c r="AD914" i="20"/>
  <c r="AE914" i="20"/>
  <c r="J915" i="20"/>
  <c r="K915" i="20"/>
  <c r="L915" i="20"/>
  <c r="M915" i="20"/>
  <c r="N915" i="20"/>
  <c r="O915" i="20"/>
  <c r="P915" i="20"/>
  <c r="Q915" i="20"/>
  <c r="R915" i="20"/>
  <c r="S915" i="20"/>
  <c r="T915" i="20"/>
  <c r="U915" i="20"/>
  <c r="V915" i="20"/>
  <c r="W915" i="20"/>
  <c r="X915" i="20"/>
  <c r="Y915" i="20"/>
  <c r="Z915" i="20"/>
  <c r="AA915" i="20"/>
  <c r="AB915" i="20"/>
  <c r="AC915" i="20"/>
  <c r="AD915" i="20"/>
  <c r="AE915" i="20"/>
  <c r="J916" i="20"/>
  <c r="K916" i="20"/>
  <c r="L916" i="20"/>
  <c r="M916" i="20"/>
  <c r="N916" i="20"/>
  <c r="O916" i="20"/>
  <c r="P916" i="20"/>
  <c r="Q916" i="20"/>
  <c r="R916" i="20"/>
  <c r="S916" i="20"/>
  <c r="T916" i="20"/>
  <c r="U916" i="20"/>
  <c r="V916" i="20"/>
  <c r="W916" i="20"/>
  <c r="X916" i="20"/>
  <c r="Y916" i="20"/>
  <c r="Z916" i="20"/>
  <c r="AA916" i="20"/>
  <c r="AB916" i="20"/>
  <c r="AC916" i="20"/>
  <c r="AD916" i="20"/>
  <c r="AE916" i="20"/>
  <c r="J917" i="20"/>
  <c r="K917" i="20"/>
  <c r="L917" i="20"/>
  <c r="M917" i="20"/>
  <c r="N917" i="20"/>
  <c r="O917" i="20"/>
  <c r="P917" i="20"/>
  <c r="Q917" i="20"/>
  <c r="R917" i="20"/>
  <c r="S917" i="20"/>
  <c r="T917" i="20"/>
  <c r="U917" i="20"/>
  <c r="V917" i="20"/>
  <c r="W917" i="20"/>
  <c r="X917" i="20"/>
  <c r="Y917" i="20"/>
  <c r="Z917" i="20"/>
  <c r="AA917" i="20"/>
  <c r="AB917" i="20"/>
  <c r="AC917" i="20"/>
  <c r="AD917" i="20"/>
  <c r="AE917" i="20"/>
  <c r="J918" i="20"/>
  <c r="K918" i="20"/>
  <c r="L918" i="20"/>
  <c r="M918" i="20"/>
  <c r="N918" i="20"/>
  <c r="O918" i="20"/>
  <c r="P918" i="20"/>
  <c r="Q918" i="20"/>
  <c r="R918" i="20"/>
  <c r="S918" i="20"/>
  <c r="T918" i="20"/>
  <c r="U918" i="20"/>
  <c r="V918" i="20"/>
  <c r="W918" i="20"/>
  <c r="X918" i="20"/>
  <c r="Y918" i="20"/>
  <c r="Z918" i="20"/>
  <c r="AA918" i="20"/>
  <c r="AB918" i="20"/>
  <c r="AC918" i="20"/>
  <c r="AD918" i="20"/>
  <c r="AE918" i="20"/>
  <c r="J919" i="20"/>
  <c r="K919" i="20"/>
  <c r="L919" i="20"/>
  <c r="M919" i="20"/>
  <c r="N919" i="20"/>
  <c r="O919" i="20"/>
  <c r="P919" i="20"/>
  <c r="Q919" i="20"/>
  <c r="R919" i="20"/>
  <c r="S919" i="20"/>
  <c r="T919" i="20"/>
  <c r="U919" i="20"/>
  <c r="V919" i="20"/>
  <c r="W919" i="20"/>
  <c r="X919" i="20"/>
  <c r="Y919" i="20"/>
  <c r="Z919" i="20"/>
  <c r="AA919" i="20"/>
  <c r="AB919" i="20"/>
  <c r="AC919" i="20"/>
  <c r="AD919" i="20"/>
  <c r="AE919" i="20"/>
  <c r="J920" i="20"/>
  <c r="K920" i="20"/>
  <c r="L920" i="20"/>
  <c r="M920" i="20"/>
  <c r="N920" i="20"/>
  <c r="O920" i="20"/>
  <c r="P920" i="20"/>
  <c r="Q920" i="20"/>
  <c r="R920" i="20"/>
  <c r="S920" i="20"/>
  <c r="T920" i="20"/>
  <c r="U920" i="20"/>
  <c r="V920" i="20"/>
  <c r="W920" i="20"/>
  <c r="X920" i="20"/>
  <c r="Y920" i="20"/>
  <c r="Z920" i="20"/>
  <c r="AA920" i="20"/>
  <c r="AB920" i="20"/>
  <c r="AC920" i="20"/>
  <c r="AD920" i="20"/>
  <c r="AE920" i="20"/>
  <c r="J921" i="20"/>
  <c r="K921" i="20"/>
  <c r="L921" i="20"/>
  <c r="M921" i="20"/>
  <c r="N921" i="20"/>
  <c r="O921" i="20"/>
  <c r="P921" i="20"/>
  <c r="Q921" i="20"/>
  <c r="R921" i="20"/>
  <c r="S921" i="20"/>
  <c r="T921" i="20"/>
  <c r="U921" i="20"/>
  <c r="V921" i="20"/>
  <c r="W921" i="20"/>
  <c r="X921" i="20"/>
  <c r="Y921" i="20"/>
  <c r="Z921" i="20"/>
  <c r="AA921" i="20"/>
  <c r="AB921" i="20"/>
  <c r="AC921" i="20"/>
  <c r="AD921" i="20"/>
  <c r="AE921" i="20"/>
  <c r="J922" i="20"/>
  <c r="K922" i="20"/>
  <c r="L922" i="20"/>
  <c r="M922" i="20"/>
  <c r="N922" i="20"/>
  <c r="O922" i="20"/>
  <c r="P922" i="20"/>
  <c r="Q922" i="20"/>
  <c r="R922" i="20"/>
  <c r="S922" i="20"/>
  <c r="T922" i="20"/>
  <c r="U922" i="20"/>
  <c r="V922" i="20"/>
  <c r="W922" i="20"/>
  <c r="X922" i="20"/>
  <c r="Y922" i="20"/>
  <c r="Z922" i="20"/>
  <c r="AA922" i="20"/>
  <c r="AB922" i="20"/>
  <c r="AC922" i="20"/>
  <c r="AD922" i="20"/>
  <c r="AE922" i="20"/>
  <c r="J923" i="20"/>
  <c r="K923" i="20"/>
  <c r="L923" i="20"/>
  <c r="M923" i="20"/>
  <c r="N923" i="20"/>
  <c r="O923" i="20"/>
  <c r="P923" i="20"/>
  <c r="Q923" i="20"/>
  <c r="R923" i="20"/>
  <c r="S923" i="20"/>
  <c r="T923" i="20"/>
  <c r="U923" i="20"/>
  <c r="V923" i="20"/>
  <c r="W923" i="20"/>
  <c r="X923" i="20"/>
  <c r="Y923" i="20"/>
  <c r="Z923" i="20"/>
  <c r="AA923" i="20"/>
  <c r="AB923" i="20"/>
  <c r="AC923" i="20"/>
  <c r="AD923" i="20"/>
  <c r="AE923" i="20"/>
  <c r="J924" i="20"/>
  <c r="K924" i="20"/>
  <c r="L924" i="20"/>
  <c r="M924" i="20"/>
  <c r="N924" i="20"/>
  <c r="O924" i="20"/>
  <c r="P924" i="20"/>
  <c r="Q924" i="20"/>
  <c r="R924" i="20"/>
  <c r="S924" i="20"/>
  <c r="T924" i="20"/>
  <c r="U924" i="20"/>
  <c r="V924" i="20"/>
  <c r="W924" i="20"/>
  <c r="X924" i="20"/>
  <c r="Y924" i="20"/>
  <c r="Z924" i="20"/>
  <c r="AA924" i="20"/>
  <c r="AB924" i="20"/>
  <c r="AC924" i="20"/>
  <c r="AD924" i="20"/>
  <c r="AE924" i="20"/>
  <c r="J925" i="20"/>
  <c r="K925" i="20"/>
  <c r="L925" i="20"/>
  <c r="M925" i="20"/>
  <c r="N925" i="20"/>
  <c r="O925" i="20"/>
  <c r="P925" i="20"/>
  <c r="Q925" i="20"/>
  <c r="R925" i="20"/>
  <c r="S925" i="20"/>
  <c r="T925" i="20"/>
  <c r="U925" i="20"/>
  <c r="V925" i="20"/>
  <c r="W925" i="20"/>
  <c r="X925" i="20"/>
  <c r="Y925" i="20"/>
  <c r="Z925" i="20"/>
  <c r="AA925" i="20"/>
  <c r="AB925" i="20"/>
  <c r="AC925" i="20"/>
  <c r="AD925" i="20"/>
  <c r="AE925" i="20"/>
  <c r="J926" i="20"/>
  <c r="K926" i="20"/>
  <c r="L926" i="20"/>
  <c r="M926" i="20"/>
  <c r="N926" i="20"/>
  <c r="O926" i="20"/>
  <c r="P926" i="20"/>
  <c r="Q926" i="20"/>
  <c r="R926" i="20"/>
  <c r="S926" i="20"/>
  <c r="T926" i="20"/>
  <c r="U926" i="20"/>
  <c r="V926" i="20"/>
  <c r="W926" i="20"/>
  <c r="X926" i="20"/>
  <c r="Y926" i="20"/>
  <c r="Z926" i="20"/>
  <c r="AA926" i="20"/>
  <c r="AB926" i="20"/>
  <c r="AC926" i="20"/>
  <c r="AD926" i="20"/>
  <c r="AE926" i="20"/>
  <c r="J927" i="20"/>
  <c r="K927" i="20"/>
  <c r="L927" i="20"/>
  <c r="M927" i="20"/>
  <c r="N927" i="20"/>
  <c r="O927" i="20"/>
  <c r="P927" i="20"/>
  <c r="Q927" i="20"/>
  <c r="R927" i="20"/>
  <c r="S927" i="20"/>
  <c r="T927" i="20"/>
  <c r="U927" i="20"/>
  <c r="V927" i="20"/>
  <c r="W927" i="20"/>
  <c r="X927" i="20"/>
  <c r="Y927" i="20"/>
  <c r="Z927" i="20"/>
  <c r="AA927" i="20"/>
  <c r="AB927" i="20"/>
  <c r="AC927" i="20"/>
  <c r="AD927" i="20"/>
  <c r="AE927" i="20"/>
  <c r="J928" i="20"/>
  <c r="K928" i="20"/>
  <c r="L928" i="20"/>
  <c r="M928" i="20"/>
  <c r="N928" i="20"/>
  <c r="O928" i="20"/>
  <c r="P928" i="20"/>
  <c r="Q928" i="20"/>
  <c r="R928" i="20"/>
  <c r="S928" i="20"/>
  <c r="T928" i="20"/>
  <c r="U928" i="20"/>
  <c r="V928" i="20"/>
  <c r="W928" i="20"/>
  <c r="X928" i="20"/>
  <c r="Y928" i="20"/>
  <c r="Z928" i="20"/>
  <c r="AA928" i="20"/>
  <c r="AB928" i="20"/>
  <c r="AC928" i="20"/>
  <c r="AD928" i="20"/>
  <c r="AE928" i="20"/>
  <c r="J929" i="20"/>
  <c r="K929" i="20"/>
  <c r="L929" i="20"/>
  <c r="M929" i="20"/>
  <c r="N929" i="20"/>
  <c r="O929" i="20"/>
  <c r="P929" i="20"/>
  <c r="Q929" i="20"/>
  <c r="R929" i="20"/>
  <c r="S929" i="20"/>
  <c r="T929" i="20"/>
  <c r="U929" i="20"/>
  <c r="V929" i="20"/>
  <c r="W929" i="20"/>
  <c r="X929" i="20"/>
  <c r="Y929" i="20"/>
  <c r="Z929" i="20"/>
  <c r="AA929" i="20"/>
  <c r="AB929" i="20"/>
  <c r="AC929" i="20"/>
  <c r="AD929" i="20"/>
  <c r="AE929" i="20"/>
  <c r="J930" i="20"/>
  <c r="K930" i="20"/>
  <c r="L930" i="20"/>
  <c r="M930" i="20"/>
  <c r="N930" i="20"/>
  <c r="O930" i="20"/>
  <c r="P930" i="20"/>
  <c r="Q930" i="20"/>
  <c r="R930" i="20"/>
  <c r="S930" i="20"/>
  <c r="T930" i="20"/>
  <c r="U930" i="20"/>
  <c r="V930" i="20"/>
  <c r="W930" i="20"/>
  <c r="X930" i="20"/>
  <c r="Y930" i="20"/>
  <c r="Z930" i="20"/>
  <c r="AA930" i="20"/>
  <c r="AB930" i="20"/>
  <c r="AC930" i="20"/>
  <c r="AD930" i="20"/>
  <c r="AE930" i="20"/>
  <c r="J931" i="20"/>
  <c r="K931" i="20"/>
  <c r="L931" i="20"/>
  <c r="M931" i="20"/>
  <c r="N931" i="20"/>
  <c r="O931" i="20"/>
  <c r="P931" i="20"/>
  <c r="Q931" i="20"/>
  <c r="R931" i="20"/>
  <c r="S931" i="20"/>
  <c r="T931" i="20"/>
  <c r="U931" i="20"/>
  <c r="V931" i="20"/>
  <c r="W931" i="20"/>
  <c r="X931" i="20"/>
  <c r="Y931" i="20"/>
  <c r="Z931" i="20"/>
  <c r="AA931" i="20"/>
  <c r="AB931" i="20"/>
  <c r="AC931" i="20"/>
  <c r="AD931" i="20"/>
  <c r="AE931" i="20"/>
  <c r="J932" i="20"/>
  <c r="K932" i="20"/>
  <c r="L932" i="20"/>
  <c r="M932" i="20"/>
  <c r="N932" i="20"/>
  <c r="O932" i="20"/>
  <c r="P932" i="20"/>
  <c r="Q932" i="20"/>
  <c r="R932" i="20"/>
  <c r="S932" i="20"/>
  <c r="T932" i="20"/>
  <c r="U932" i="20"/>
  <c r="V932" i="20"/>
  <c r="W932" i="20"/>
  <c r="X932" i="20"/>
  <c r="Y932" i="20"/>
  <c r="Z932" i="20"/>
  <c r="AA932" i="20"/>
  <c r="AB932" i="20"/>
  <c r="AC932" i="20"/>
  <c r="AD932" i="20"/>
  <c r="AE932" i="20"/>
  <c r="J933" i="20"/>
  <c r="K933" i="20"/>
  <c r="L933" i="20"/>
  <c r="M933" i="20"/>
  <c r="N933" i="20"/>
  <c r="O933" i="20"/>
  <c r="P933" i="20"/>
  <c r="Q933" i="20"/>
  <c r="R933" i="20"/>
  <c r="S933" i="20"/>
  <c r="T933" i="20"/>
  <c r="U933" i="20"/>
  <c r="V933" i="20"/>
  <c r="W933" i="20"/>
  <c r="X933" i="20"/>
  <c r="Y933" i="20"/>
  <c r="Z933" i="20"/>
  <c r="AA933" i="20"/>
  <c r="AB933" i="20"/>
  <c r="AC933" i="20"/>
  <c r="AD933" i="20"/>
  <c r="AE933" i="20"/>
  <c r="J934" i="20"/>
  <c r="K934" i="20"/>
  <c r="L934" i="20"/>
  <c r="M934" i="20"/>
  <c r="N934" i="20"/>
  <c r="O934" i="20"/>
  <c r="P934" i="20"/>
  <c r="Q934" i="20"/>
  <c r="R934" i="20"/>
  <c r="S934" i="20"/>
  <c r="T934" i="20"/>
  <c r="U934" i="20"/>
  <c r="V934" i="20"/>
  <c r="W934" i="20"/>
  <c r="X934" i="20"/>
  <c r="Y934" i="20"/>
  <c r="Z934" i="20"/>
  <c r="AA934" i="20"/>
  <c r="AB934" i="20"/>
  <c r="AC934" i="20"/>
  <c r="AD934" i="20"/>
  <c r="AE934" i="20"/>
  <c r="J935" i="20"/>
  <c r="K935" i="20"/>
  <c r="L935" i="20"/>
  <c r="M935" i="20"/>
  <c r="N935" i="20"/>
  <c r="O935" i="20"/>
  <c r="P935" i="20"/>
  <c r="Q935" i="20"/>
  <c r="R935" i="20"/>
  <c r="S935" i="20"/>
  <c r="T935" i="20"/>
  <c r="U935" i="20"/>
  <c r="V935" i="20"/>
  <c r="W935" i="20"/>
  <c r="X935" i="20"/>
  <c r="Y935" i="20"/>
  <c r="Z935" i="20"/>
  <c r="AA935" i="20"/>
  <c r="AB935" i="20"/>
  <c r="AC935" i="20"/>
  <c r="AD935" i="20"/>
  <c r="AE935" i="20"/>
  <c r="J936" i="20"/>
  <c r="K936" i="20"/>
  <c r="L936" i="20"/>
  <c r="M936" i="20"/>
  <c r="N936" i="20"/>
  <c r="O936" i="20"/>
  <c r="P936" i="20"/>
  <c r="Q936" i="20"/>
  <c r="R936" i="20"/>
  <c r="S936" i="20"/>
  <c r="T936" i="20"/>
  <c r="U936" i="20"/>
  <c r="V936" i="20"/>
  <c r="W936" i="20"/>
  <c r="X936" i="20"/>
  <c r="Y936" i="20"/>
  <c r="Z936" i="20"/>
  <c r="AA936" i="20"/>
  <c r="AB936" i="20"/>
  <c r="AC936" i="20"/>
  <c r="AD936" i="20"/>
  <c r="AE936" i="20"/>
  <c r="J937" i="20"/>
  <c r="K937" i="20"/>
  <c r="L937" i="20"/>
  <c r="M937" i="20"/>
  <c r="N937" i="20"/>
  <c r="O937" i="20"/>
  <c r="P937" i="20"/>
  <c r="Q937" i="20"/>
  <c r="R937" i="20"/>
  <c r="S937" i="20"/>
  <c r="T937" i="20"/>
  <c r="U937" i="20"/>
  <c r="V937" i="20"/>
  <c r="W937" i="20"/>
  <c r="X937" i="20"/>
  <c r="Y937" i="20"/>
  <c r="Z937" i="20"/>
  <c r="AA937" i="20"/>
  <c r="AB937" i="20"/>
  <c r="AC937" i="20"/>
  <c r="AD937" i="20"/>
  <c r="AE937" i="20"/>
  <c r="J938" i="20"/>
  <c r="K938" i="20"/>
  <c r="L938" i="20"/>
  <c r="M938" i="20"/>
  <c r="N938" i="20"/>
  <c r="O938" i="20"/>
  <c r="P938" i="20"/>
  <c r="Q938" i="20"/>
  <c r="R938" i="20"/>
  <c r="S938" i="20"/>
  <c r="T938" i="20"/>
  <c r="U938" i="20"/>
  <c r="V938" i="20"/>
  <c r="W938" i="20"/>
  <c r="X938" i="20"/>
  <c r="Y938" i="20"/>
  <c r="Z938" i="20"/>
  <c r="AA938" i="20"/>
  <c r="AB938" i="20"/>
  <c r="AC938" i="20"/>
  <c r="AD938" i="20"/>
  <c r="AE938" i="20"/>
  <c r="J939" i="20"/>
  <c r="K939" i="20"/>
  <c r="L939" i="20"/>
  <c r="M939" i="20"/>
  <c r="N939" i="20"/>
  <c r="O939" i="20"/>
  <c r="P939" i="20"/>
  <c r="Q939" i="20"/>
  <c r="R939" i="20"/>
  <c r="S939" i="20"/>
  <c r="T939" i="20"/>
  <c r="U939" i="20"/>
  <c r="V939" i="20"/>
  <c r="W939" i="20"/>
  <c r="X939" i="20"/>
  <c r="Y939" i="20"/>
  <c r="Z939" i="20"/>
  <c r="AA939" i="20"/>
  <c r="AB939" i="20"/>
  <c r="AC939" i="20"/>
  <c r="AD939" i="20"/>
  <c r="AE939" i="20"/>
  <c r="J940" i="20"/>
  <c r="K940" i="20"/>
  <c r="L940" i="20"/>
  <c r="M940" i="20"/>
  <c r="N940" i="20"/>
  <c r="O940" i="20"/>
  <c r="P940" i="20"/>
  <c r="Q940" i="20"/>
  <c r="R940" i="20"/>
  <c r="S940" i="20"/>
  <c r="T940" i="20"/>
  <c r="U940" i="20"/>
  <c r="V940" i="20"/>
  <c r="W940" i="20"/>
  <c r="X940" i="20"/>
  <c r="Y940" i="20"/>
  <c r="Z940" i="20"/>
  <c r="AA940" i="20"/>
  <c r="AB940" i="20"/>
  <c r="AC940" i="20"/>
  <c r="AD940" i="20"/>
  <c r="AE940" i="20"/>
  <c r="J941" i="20"/>
  <c r="K941" i="20"/>
  <c r="L941" i="20"/>
  <c r="M941" i="20"/>
  <c r="N941" i="20"/>
  <c r="O941" i="20"/>
  <c r="P941" i="20"/>
  <c r="Q941" i="20"/>
  <c r="R941" i="20"/>
  <c r="S941" i="20"/>
  <c r="T941" i="20"/>
  <c r="U941" i="20"/>
  <c r="V941" i="20"/>
  <c r="W941" i="20"/>
  <c r="X941" i="20"/>
  <c r="Y941" i="20"/>
  <c r="Z941" i="20"/>
  <c r="AA941" i="20"/>
  <c r="AB941" i="20"/>
  <c r="AC941" i="20"/>
  <c r="AD941" i="20"/>
  <c r="AE941" i="20"/>
  <c r="J942" i="20"/>
  <c r="K942" i="20"/>
  <c r="L942" i="20"/>
  <c r="M942" i="20"/>
  <c r="N942" i="20"/>
  <c r="O942" i="20"/>
  <c r="P942" i="20"/>
  <c r="Q942" i="20"/>
  <c r="R942" i="20"/>
  <c r="S942" i="20"/>
  <c r="T942" i="20"/>
  <c r="U942" i="20"/>
  <c r="V942" i="20"/>
  <c r="W942" i="20"/>
  <c r="X942" i="20"/>
  <c r="Y942" i="20"/>
  <c r="Z942" i="20"/>
  <c r="AA942" i="20"/>
  <c r="AB942" i="20"/>
  <c r="AC942" i="20"/>
  <c r="AD942" i="20"/>
  <c r="AE942" i="20"/>
  <c r="J943" i="20"/>
  <c r="K943" i="20"/>
  <c r="L943" i="20"/>
  <c r="M943" i="20"/>
  <c r="N943" i="20"/>
  <c r="O943" i="20"/>
  <c r="P943" i="20"/>
  <c r="Q943" i="20"/>
  <c r="R943" i="20"/>
  <c r="S943" i="20"/>
  <c r="T943" i="20"/>
  <c r="U943" i="20"/>
  <c r="V943" i="20"/>
  <c r="W943" i="20"/>
  <c r="X943" i="20"/>
  <c r="Y943" i="20"/>
  <c r="Z943" i="20"/>
  <c r="AA943" i="20"/>
  <c r="AB943" i="20"/>
  <c r="AC943" i="20"/>
  <c r="AD943" i="20"/>
  <c r="AE943" i="20"/>
  <c r="J944" i="20"/>
  <c r="K944" i="20"/>
  <c r="L944" i="20"/>
  <c r="M944" i="20"/>
  <c r="N944" i="20"/>
  <c r="O944" i="20"/>
  <c r="P944" i="20"/>
  <c r="Q944" i="20"/>
  <c r="R944" i="20"/>
  <c r="S944" i="20"/>
  <c r="T944" i="20"/>
  <c r="U944" i="20"/>
  <c r="V944" i="20"/>
  <c r="W944" i="20"/>
  <c r="X944" i="20"/>
  <c r="Y944" i="20"/>
  <c r="Z944" i="20"/>
  <c r="AA944" i="20"/>
  <c r="AB944" i="20"/>
  <c r="AC944" i="20"/>
  <c r="AD944" i="20"/>
  <c r="AE944" i="20"/>
  <c r="J945" i="20"/>
  <c r="K945" i="20"/>
  <c r="L945" i="20"/>
  <c r="M945" i="20"/>
  <c r="N945" i="20"/>
  <c r="O945" i="20"/>
  <c r="P945" i="20"/>
  <c r="Q945" i="20"/>
  <c r="R945" i="20"/>
  <c r="S945" i="20"/>
  <c r="T945" i="20"/>
  <c r="U945" i="20"/>
  <c r="V945" i="20"/>
  <c r="W945" i="20"/>
  <c r="X945" i="20"/>
  <c r="Y945" i="20"/>
  <c r="Z945" i="20"/>
  <c r="AA945" i="20"/>
  <c r="AB945" i="20"/>
  <c r="AC945" i="20"/>
  <c r="AD945" i="20"/>
  <c r="AE945" i="20"/>
  <c r="J946" i="20"/>
  <c r="K946" i="20"/>
  <c r="L946" i="20"/>
  <c r="M946" i="20"/>
  <c r="N946" i="20"/>
  <c r="O946" i="20"/>
  <c r="P946" i="20"/>
  <c r="Q946" i="20"/>
  <c r="R946" i="20"/>
  <c r="S946" i="20"/>
  <c r="T946" i="20"/>
  <c r="U946" i="20"/>
  <c r="V946" i="20"/>
  <c r="W946" i="20"/>
  <c r="X946" i="20"/>
  <c r="Y946" i="20"/>
  <c r="Z946" i="20"/>
  <c r="AA946" i="20"/>
  <c r="AB946" i="20"/>
  <c r="AC946" i="20"/>
  <c r="AD946" i="20"/>
  <c r="AE946" i="20"/>
  <c r="J947" i="20"/>
  <c r="K947" i="20"/>
  <c r="L947" i="20"/>
  <c r="M947" i="20"/>
  <c r="N947" i="20"/>
  <c r="O947" i="20"/>
  <c r="P947" i="20"/>
  <c r="Q947" i="20"/>
  <c r="R947" i="20"/>
  <c r="S947" i="20"/>
  <c r="T947" i="20"/>
  <c r="U947" i="20"/>
  <c r="V947" i="20"/>
  <c r="W947" i="20"/>
  <c r="X947" i="20"/>
  <c r="Y947" i="20"/>
  <c r="Z947" i="20"/>
  <c r="AA947" i="20"/>
  <c r="AB947" i="20"/>
  <c r="AC947" i="20"/>
  <c r="AD947" i="20"/>
  <c r="AE947" i="20"/>
  <c r="J948" i="20"/>
  <c r="K948" i="20"/>
  <c r="L948" i="20"/>
  <c r="M948" i="20"/>
  <c r="N948" i="20"/>
  <c r="O948" i="20"/>
  <c r="P948" i="20"/>
  <c r="Q948" i="20"/>
  <c r="R948" i="20"/>
  <c r="S948" i="20"/>
  <c r="T948" i="20"/>
  <c r="U948" i="20"/>
  <c r="V948" i="20"/>
  <c r="W948" i="20"/>
  <c r="X948" i="20"/>
  <c r="Y948" i="20"/>
  <c r="Z948" i="20"/>
  <c r="AA948" i="20"/>
  <c r="AB948" i="20"/>
  <c r="AC948" i="20"/>
  <c r="AD948" i="20"/>
  <c r="AE948" i="20"/>
  <c r="J949" i="20"/>
  <c r="K949" i="20"/>
  <c r="L949" i="20"/>
  <c r="M949" i="20"/>
  <c r="N949" i="20"/>
  <c r="O949" i="20"/>
  <c r="P949" i="20"/>
  <c r="Q949" i="20"/>
  <c r="R949" i="20"/>
  <c r="S949" i="20"/>
  <c r="T949" i="20"/>
  <c r="U949" i="20"/>
  <c r="V949" i="20"/>
  <c r="W949" i="20"/>
  <c r="X949" i="20"/>
  <c r="Y949" i="20"/>
  <c r="Z949" i="20"/>
  <c r="AA949" i="20"/>
  <c r="AB949" i="20"/>
  <c r="AC949" i="20"/>
  <c r="AD949" i="20"/>
  <c r="AE949" i="20"/>
  <c r="J950" i="20"/>
  <c r="K950" i="20"/>
  <c r="L950" i="20"/>
  <c r="M950" i="20"/>
  <c r="N950" i="20"/>
  <c r="O950" i="20"/>
  <c r="P950" i="20"/>
  <c r="Q950" i="20"/>
  <c r="R950" i="20"/>
  <c r="S950" i="20"/>
  <c r="T950" i="20"/>
  <c r="U950" i="20"/>
  <c r="V950" i="20"/>
  <c r="W950" i="20"/>
  <c r="X950" i="20"/>
  <c r="Y950" i="20"/>
  <c r="Z950" i="20"/>
  <c r="AA950" i="20"/>
  <c r="AB950" i="20"/>
  <c r="AC950" i="20"/>
  <c r="AD950" i="20"/>
  <c r="AE950" i="20"/>
  <c r="J951" i="20"/>
  <c r="K951" i="20"/>
  <c r="L951" i="20"/>
  <c r="M951" i="20"/>
  <c r="N951" i="20"/>
  <c r="O951" i="20"/>
  <c r="P951" i="20"/>
  <c r="Q951" i="20"/>
  <c r="R951" i="20"/>
  <c r="S951" i="20"/>
  <c r="T951" i="20"/>
  <c r="U951" i="20"/>
  <c r="V951" i="20"/>
  <c r="W951" i="20"/>
  <c r="X951" i="20"/>
  <c r="Y951" i="20"/>
  <c r="Z951" i="20"/>
  <c r="AA951" i="20"/>
  <c r="AB951" i="20"/>
  <c r="AC951" i="20"/>
  <c r="AD951" i="20"/>
  <c r="AE951" i="20"/>
  <c r="J952" i="20"/>
  <c r="K952" i="20"/>
  <c r="L952" i="20"/>
  <c r="M952" i="20"/>
  <c r="N952" i="20"/>
  <c r="O952" i="20"/>
  <c r="P952" i="20"/>
  <c r="Q952" i="20"/>
  <c r="R952" i="20"/>
  <c r="S952" i="20"/>
  <c r="T952" i="20"/>
  <c r="U952" i="20"/>
  <c r="V952" i="20"/>
  <c r="W952" i="20"/>
  <c r="X952" i="20"/>
  <c r="Y952" i="20"/>
  <c r="Z952" i="20"/>
  <c r="AA952" i="20"/>
  <c r="AB952" i="20"/>
  <c r="AC952" i="20"/>
  <c r="AD952" i="20"/>
  <c r="AE952" i="20"/>
  <c r="J953" i="20"/>
  <c r="K953" i="20"/>
  <c r="L953" i="20"/>
  <c r="M953" i="20"/>
  <c r="N953" i="20"/>
  <c r="O953" i="20"/>
  <c r="P953" i="20"/>
  <c r="Q953" i="20"/>
  <c r="R953" i="20"/>
  <c r="S953" i="20"/>
  <c r="T953" i="20"/>
  <c r="U953" i="20"/>
  <c r="V953" i="20"/>
  <c r="W953" i="20"/>
  <c r="X953" i="20"/>
  <c r="Y953" i="20"/>
  <c r="Z953" i="20"/>
  <c r="AA953" i="20"/>
  <c r="AB953" i="20"/>
  <c r="AC953" i="20"/>
  <c r="AD953" i="20"/>
  <c r="AE953" i="20"/>
  <c r="J954" i="20"/>
  <c r="K954" i="20"/>
  <c r="L954" i="20"/>
  <c r="M954" i="20"/>
  <c r="N954" i="20"/>
  <c r="O954" i="20"/>
  <c r="P954" i="20"/>
  <c r="Q954" i="20"/>
  <c r="R954" i="20"/>
  <c r="S954" i="20"/>
  <c r="T954" i="20"/>
  <c r="U954" i="20"/>
  <c r="V954" i="20"/>
  <c r="W954" i="20"/>
  <c r="X954" i="20"/>
  <c r="Y954" i="20"/>
  <c r="Z954" i="20"/>
  <c r="AA954" i="20"/>
  <c r="AB954" i="20"/>
  <c r="AC954" i="20"/>
  <c r="AD954" i="20"/>
  <c r="AE954" i="20"/>
  <c r="J955" i="20"/>
  <c r="K955" i="20"/>
  <c r="L955" i="20"/>
  <c r="M955" i="20"/>
  <c r="N955" i="20"/>
  <c r="O955" i="20"/>
  <c r="P955" i="20"/>
  <c r="Q955" i="20"/>
  <c r="R955" i="20"/>
  <c r="S955" i="20"/>
  <c r="T955" i="20"/>
  <c r="U955" i="20"/>
  <c r="V955" i="20"/>
  <c r="W955" i="20"/>
  <c r="X955" i="20"/>
  <c r="Y955" i="20"/>
  <c r="Z955" i="20"/>
  <c r="AA955" i="20"/>
  <c r="AB955" i="20"/>
  <c r="AC955" i="20"/>
  <c r="AD955" i="20"/>
  <c r="AE955" i="20"/>
  <c r="J956" i="20"/>
  <c r="K956" i="20"/>
  <c r="L956" i="20"/>
  <c r="M956" i="20"/>
  <c r="N956" i="20"/>
  <c r="O956" i="20"/>
  <c r="P956" i="20"/>
  <c r="Q956" i="20"/>
  <c r="R956" i="20"/>
  <c r="S956" i="20"/>
  <c r="T956" i="20"/>
  <c r="U956" i="20"/>
  <c r="V956" i="20"/>
  <c r="W956" i="20"/>
  <c r="X956" i="20"/>
  <c r="Y956" i="20"/>
  <c r="Z956" i="20"/>
  <c r="AA956" i="20"/>
  <c r="AB956" i="20"/>
  <c r="AC956" i="20"/>
  <c r="AD956" i="20"/>
  <c r="AE956" i="20"/>
  <c r="J957" i="20"/>
  <c r="K957" i="20"/>
  <c r="L957" i="20"/>
  <c r="M957" i="20"/>
  <c r="N957" i="20"/>
  <c r="O957" i="20"/>
  <c r="P957" i="20"/>
  <c r="Q957" i="20"/>
  <c r="R957" i="20"/>
  <c r="S957" i="20"/>
  <c r="T957" i="20"/>
  <c r="U957" i="20"/>
  <c r="V957" i="20"/>
  <c r="W957" i="20"/>
  <c r="X957" i="20"/>
  <c r="Y957" i="20"/>
  <c r="Z957" i="20"/>
  <c r="AA957" i="20"/>
  <c r="AB957" i="20"/>
  <c r="AC957" i="20"/>
  <c r="AD957" i="20"/>
  <c r="AE957" i="20"/>
  <c r="J958" i="20"/>
  <c r="K958" i="20"/>
  <c r="L958" i="20"/>
  <c r="M958" i="20"/>
  <c r="N958" i="20"/>
  <c r="O958" i="20"/>
  <c r="P958" i="20"/>
  <c r="Q958" i="20"/>
  <c r="R958" i="20"/>
  <c r="S958" i="20"/>
  <c r="T958" i="20"/>
  <c r="U958" i="20"/>
  <c r="V958" i="20"/>
  <c r="W958" i="20"/>
  <c r="X958" i="20"/>
  <c r="Y958" i="20"/>
  <c r="Z958" i="20"/>
  <c r="AA958" i="20"/>
  <c r="AB958" i="20"/>
  <c r="AC958" i="20"/>
  <c r="AD958" i="20"/>
  <c r="AE958" i="20"/>
  <c r="J959" i="20"/>
  <c r="K959" i="20"/>
  <c r="L959" i="20"/>
  <c r="M959" i="20"/>
  <c r="N959" i="20"/>
  <c r="O959" i="20"/>
  <c r="P959" i="20"/>
  <c r="Q959" i="20"/>
  <c r="R959" i="20"/>
  <c r="S959" i="20"/>
  <c r="T959" i="20"/>
  <c r="U959" i="20"/>
  <c r="V959" i="20"/>
  <c r="W959" i="20"/>
  <c r="X959" i="20"/>
  <c r="Y959" i="20"/>
  <c r="Z959" i="20"/>
  <c r="AA959" i="20"/>
  <c r="AB959" i="20"/>
  <c r="AC959" i="20"/>
  <c r="AD959" i="20"/>
  <c r="AE959" i="20"/>
  <c r="J960" i="20"/>
  <c r="K960" i="20"/>
  <c r="L960" i="20"/>
  <c r="M960" i="20"/>
  <c r="N960" i="20"/>
  <c r="O960" i="20"/>
  <c r="P960" i="20"/>
  <c r="Q960" i="20"/>
  <c r="R960" i="20"/>
  <c r="S960" i="20"/>
  <c r="T960" i="20"/>
  <c r="U960" i="20"/>
  <c r="V960" i="20"/>
  <c r="W960" i="20"/>
  <c r="X960" i="20"/>
  <c r="Y960" i="20"/>
  <c r="Z960" i="20"/>
  <c r="AA960" i="20"/>
  <c r="AB960" i="20"/>
  <c r="AC960" i="20"/>
  <c r="AD960" i="20"/>
  <c r="AE960" i="20"/>
  <c r="J961" i="20"/>
  <c r="K961" i="20"/>
  <c r="L961" i="20"/>
  <c r="M961" i="20"/>
  <c r="N961" i="20"/>
  <c r="O961" i="20"/>
  <c r="P961" i="20"/>
  <c r="Q961" i="20"/>
  <c r="R961" i="20"/>
  <c r="S961" i="20"/>
  <c r="T961" i="20"/>
  <c r="U961" i="20"/>
  <c r="V961" i="20"/>
  <c r="W961" i="20"/>
  <c r="X961" i="20"/>
  <c r="Y961" i="20"/>
  <c r="Z961" i="20"/>
  <c r="AA961" i="20"/>
  <c r="AB961" i="20"/>
  <c r="AC961" i="20"/>
  <c r="AD961" i="20"/>
  <c r="AE961" i="20"/>
  <c r="J962" i="20"/>
  <c r="K962" i="20"/>
  <c r="L962" i="20"/>
  <c r="M962" i="20"/>
  <c r="N962" i="20"/>
  <c r="O962" i="20"/>
  <c r="P962" i="20"/>
  <c r="Q962" i="20"/>
  <c r="R962" i="20"/>
  <c r="S962" i="20"/>
  <c r="T962" i="20"/>
  <c r="U962" i="20"/>
  <c r="V962" i="20"/>
  <c r="W962" i="20"/>
  <c r="X962" i="20"/>
  <c r="Y962" i="20"/>
  <c r="Z962" i="20"/>
  <c r="AA962" i="20"/>
  <c r="AB962" i="20"/>
  <c r="AC962" i="20"/>
  <c r="AD962" i="20"/>
  <c r="AE962" i="20"/>
  <c r="J963" i="20"/>
  <c r="K963" i="20"/>
  <c r="L963" i="20"/>
  <c r="M963" i="20"/>
  <c r="N963" i="20"/>
  <c r="O963" i="20"/>
  <c r="P963" i="20"/>
  <c r="Q963" i="20"/>
  <c r="R963" i="20"/>
  <c r="S963" i="20"/>
  <c r="T963" i="20"/>
  <c r="U963" i="20"/>
  <c r="V963" i="20"/>
  <c r="W963" i="20"/>
  <c r="X963" i="20"/>
  <c r="Y963" i="20"/>
  <c r="Z963" i="20"/>
  <c r="AA963" i="20"/>
  <c r="AB963" i="20"/>
  <c r="AC963" i="20"/>
  <c r="AD963" i="20"/>
  <c r="AE963" i="20"/>
  <c r="J964" i="20"/>
  <c r="K964" i="20"/>
  <c r="L964" i="20"/>
  <c r="M964" i="20"/>
  <c r="N964" i="20"/>
  <c r="O964" i="20"/>
  <c r="P964" i="20"/>
  <c r="Q964" i="20"/>
  <c r="R964" i="20"/>
  <c r="S964" i="20"/>
  <c r="T964" i="20"/>
  <c r="U964" i="20"/>
  <c r="V964" i="20"/>
  <c r="W964" i="20"/>
  <c r="X964" i="20"/>
  <c r="Y964" i="20"/>
  <c r="Z964" i="20"/>
  <c r="AA964" i="20"/>
  <c r="AB964" i="20"/>
  <c r="AC964" i="20"/>
  <c r="AD964" i="20"/>
  <c r="AE964" i="20"/>
  <c r="J965" i="20"/>
  <c r="K965" i="20"/>
  <c r="L965" i="20"/>
  <c r="M965" i="20"/>
  <c r="N965" i="20"/>
  <c r="O965" i="20"/>
  <c r="P965" i="20"/>
  <c r="Q965" i="20"/>
  <c r="R965" i="20"/>
  <c r="S965" i="20"/>
  <c r="T965" i="20"/>
  <c r="U965" i="20"/>
  <c r="V965" i="20"/>
  <c r="W965" i="20"/>
  <c r="X965" i="20"/>
  <c r="Y965" i="20"/>
  <c r="Z965" i="20"/>
  <c r="AA965" i="20"/>
  <c r="AB965" i="20"/>
  <c r="AC965" i="20"/>
  <c r="AD965" i="20"/>
  <c r="AE965" i="20"/>
  <c r="J966" i="20"/>
  <c r="K966" i="20"/>
  <c r="L966" i="20"/>
  <c r="M966" i="20"/>
  <c r="N966" i="20"/>
  <c r="O966" i="20"/>
  <c r="P966" i="20"/>
  <c r="Q966" i="20"/>
  <c r="R966" i="20"/>
  <c r="S966" i="20"/>
  <c r="T966" i="20"/>
  <c r="U966" i="20"/>
  <c r="V966" i="20"/>
  <c r="W966" i="20"/>
  <c r="X966" i="20"/>
  <c r="Y966" i="20"/>
  <c r="Z966" i="20"/>
  <c r="AA966" i="20"/>
  <c r="AB966" i="20"/>
  <c r="AC966" i="20"/>
  <c r="AD966" i="20"/>
  <c r="AE966" i="20"/>
  <c r="J967" i="20"/>
  <c r="K967" i="20"/>
  <c r="L967" i="20"/>
  <c r="M967" i="20"/>
  <c r="N967" i="20"/>
  <c r="O967" i="20"/>
  <c r="P967" i="20"/>
  <c r="Q967" i="20"/>
  <c r="R967" i="20"/>
  <c r="S967" i="20"/>
  <c r="T967" i="20"/>
  <c r="U967" i="20"/>
  <c r="V967" i="20"/>
  <c r="W967" i="20"/>
  <c r="X967" i="20"/>
  <c r="Y967" i="20"/>
  <c r="Z967" i="20"/>
  <c r="AA967" i="20"/>
  <c r="AB967" i="20"/>
  <c r="AC967" i="20"/>
  <c r="AD967" i="20"/>
  <c r="AE967" i="20"/>
  <c r="J968" i="20"/>
  <c r="K968" i="20"/>
  <c r="L968" i="20"/>
  <c r="M968" i="20"/>
  <c r="N968" i="20"/>
  <c r="O968" i="20"/>
  <c r="P968" i="20"/>
  <c r="Q968" i="20"/>
  <c r="R968" i="20"/>
  <c r="S968" i="20"/>
  <c r="T968" i="20"/>
  <c r="U968" i="20"/>
  <c r="V968" i="20"/>
  <c r="W968" i="20"/>
  <c r="X968" i="20"/>
  <c r="Y968" i="20"/>
  <c r="Z968" i="20"/>
  <c r="AA968" i="20"/>
  <c r="AB968" i="20"/>
  <c r="AC968" i="20"/>
  <c r="AD968" i="20"/>
  <c r="AE968" i="20"/>
  <c r="J969" i="20"/>
  <c r="K969" i="20"/>
  <c r="L969" i="20"/>
  <c r="M969" i="20"/>
  <c r="N969" i="20"/>
  <c r="O969" i="20"/>
  <c r="P969" i="20"/>
  <c r="Q969" i="20"/>
  <c r="R969" i="20"/>
  <c r="S969" i="20"/>
  <c r="T969" i="20"/>
  <c r="U969" i="20"/>
  <c r="V969" i="20"/>
  <c r="W969" i="20"/>
  <c r="X969" i="20"/>
  <c r="Y969" i="20"/>
  <c r="Z969" i="20"/>
  <c r="AA969" i="20"/>
  <c r="AB969" i="20"/>
  <c r="AC969" i="20"/>
  <c r="AD969" i="20"/>
  <c r="AE969" i="20"/>
  <c r="J970" i="20"/>
  <c r="K970" i="20"/>
  <c r="L970" i="20"/>
  <c r="M970" i="20"/>
  <c r="N970" i="20"/>
  <c r="O970" i="20"/>
  <c r="P970" i="20"/>
  <c r="Q970" i="20"/>
  <c r="R970" i="20"/>
  <c r="S970" i="20"/>
  <c r="T970" i="20"/>
  <c r="U970" i="20"/>
  <c r="V970" i="20"/>
  <c r="W970" i="20"/>
  <c r="X970" i="20"/>
  <c r="Y970" i="20"/>
  <c r="Z970" i="20"/>
  <c r="AA970" i="20"/>
  <c r="AB970" i="20"/>
  <c r="AC970" i="20"/>
  <c r="AD970" i="20"/>
  <c r="AE970" i="20"/>
  <c r="J971" i="20"/>
  <c r="K971" i="20"/>
  <c r="L971" i="20"/>
  <c r="M971" i="20"/>
  <c r="N971" i="20"/>
  <c r="O971" i="20"/>
  <c r="P971" i="20"/>
  <c r="Q971" i="20"/>
  <c r="R971" i="20"/>
  <c r="S971" i="20"/>
  <c r="T971" i="20"/>
  <c r="U971" i="20"/>
  <c r="V971" i="20"/>
  <c r="W971" i="20"/>
  <c r="X971" i="20"/>
  <c r="Y971" i="20"/>
  <c r="Z971" i="20"/>
  <c r="AA971" i="20"/>
  <c r="AB971" i="20"/>
  <c r="AC971" i="20"/>
  <c r="AD971" i="20"/>
  <c r="AE971" i="20"/>
  <c r="J972" i="20"/>
  <c r="K972" i="20"/>
  <c r="L972" i="20"/>
  <c r="M972" i="20"/>
  <c r="N972" i="20"/>
  <c r="O972" i="20"/>
  <c r="P972" i="20"/>
  <c r="Q972" i="20"/>
  <c r="R972" i="20"/>
  <c r="S972" i="20"/>
  <c r="T972" i="20"/>
  <c r="U972" i="20"/>
  <c r="V972" i="20"/>
  <c r="W972" i="20"/>
  <c r="X972" i="20"/>
  <c r="Y972" i="20"/>
  <c r="Z972" i="20"/>
  <c r="AA972" i="20"/>
  <c r="AB972" i="20"/>
  <c r="AC972" i="20"/>
  <c r="AD972" i="20"/>
  <c r="AE972" i="20"/>
  <c r="J973" i="20"/>
  <c r="K973" i="20"/>
  <c r="L973" i="20"/>
  <c r="M973" i="20"/>
  <c r="N973" i="20"/>
  <c r="O973" i="20"/>
  <c r="P973" i="20"/>
  <c r="Q973" i="20"/>
  <c r="R973" i="20"/>
  <c r="S973" i="20"/>
  <c r="T973" i="20"/>
  <c r="U973" i="20"/>
  <c r="V973" i="20"/>
  <c r="W973" i="20"/>
  <c r="X973" i="20"/>
  <c r="Y973" i="20"/>
  <c r="Z973" i="20"/>
  <c r="AA973" i="20"/>
  <c r="AB973" i="20"/>
  <c r="AC973" i="20"/>
  <c r="AD973" i="20"/>
  <c r="AE973" i="20"/>
  <c r="J974" i="20"/>
  <c r="K974" i="20"/>
  <c r="L974" i="20"/>
  <c r="M974" i="20"/>
  <c r="N974" i="20"/>
  <c r="O974" i="20"/>
  <c r="P974" i="20"/>
  <c r="Q974" i="20"/>
  <c r="R974" i="20"/>
  <c r="S974" i="20"/>
  <c r="T974" i="20"/>
  <c r="U974" i="20"/>
  <c r="V974" i="20"/>
  <c r="W974" i="20"/>
  <c r="X974" i="20"/>
  <c r="Y974" i="20"/>
  <c r="Z974" i="20"/>
  <c r="AA974" i="20"/>
  <c r="AB974" i="20"/>
  <c r="AC974" i="20"/>
  <c r="AD974" i="20"/>
  <c r="AE974" i="20"/>
  <c r="J975" i="20"/>
  <c r="K975" i="20"/>
  <c r="L975" i="20"/>
  <c r="M975" i="20"/>
  <c r="N975" i="20"/>
  <c r="O975" i="20"/>
  <c r="P975" i="20"/>
  <c r="Q975" i="20"/>
  <c r="R975" i="20"/>
  <c r="S975" i="20"/>
  <c r="T975" i="20"/>
  <c r="U975" i="20"/>
  <c r="V975" i="20"/>
  <c r="W975" i="20"/>
  <c r="X975" i="20"/>
  <c r="Y975" i="20"/>
  <c r="Z975" i="20"/>
  <c r="AA975" i="20"/>
  <c r="AB975" i="20"/>
  <c r="AC975" i="20"/>
  <c r="AD975" i="20"/>
  <c r="AE975" i="20"/>
  <c r="J976" i="20"/>
  <c r="K976" i="20"/>
  <c r="L976" i="20"/>
  <c r="M976" i="20"/>
  <c r="N976" i="20"/>
  <c r="O976" i="20"/>
  <c r="P976" i="20"/>
  <c r="Q976" i="20"/>
  <c r="R976" i="20"/>
  <c r="S976" i="20"/>
  <c r="T976" i="20"/>
  <c r="U976" i="20"/>
  <c r="V976" i="20"/>
  <c r="W976" i="20"/>
  <c r="X976" i="20"/>
  <c r="Y976" i="20"/>
  <c r="Z976" i="20"/>
  <c r="AA976" i="20"/>
  <c r="AB976" i="20"/>
  <c r="AC976" i="20"/>
  <c r="AD976" i="20"/>
  <c r="AE976" i="20"/>
  <c r="J977" i="20"/>
  <c r="K977" i="20"/>
  <c r="L977" i="20"/>
  <c r="M977" i="20"/>
  <c r="N977" i="20"/>
  <c r="O977" i="20"/>
  <c r="P977" i="20"/>
  <c r="Q977" i="20"/>
  <c r="R977" i="20"/>
  <c r="S977" i="20"/>
  <c r="T977" i="20"/>
  <c r="U977" i="20"/>
  <c r="V977" i="20"/>
  <c r="W977" i="20"/>
  <c r="X977" i="20"/>
  <c r="Y977" i="20"/>
  <c r="Z977" i="20"/>
  <c r="AA977" i="20"/>
  <c r="AB977" i="20"/>
  <c r="AC977" i="20"/>
  <c r="AD977" i="20"/>
  <c r="AE977" i="20"/>
  <c r="J978" i="20"/>
  <c r="K978" i="20"/>
  <c r="L978" i="20"/>
  <c r="M978" i="20"/>
  <c r="N978" i="20"/>
  <c r="O978" i="20"/>
  <c r="P978" i="20"/>
  <c r="Q978" i="20"/>
  <c r="R978" i="20"/>
  <c r="S978" i="20"/>
  <c r="T978" i="20"/>
  <c r="U978" i="20"/>
  <c r="V978" i="20"/>
  <c r="W978" i="20"/>
  <c r="X978" i="20"/>
  <c r="Y978" i="20"/>
  <c r="Z978" i="20"/>
  <c r="AA978" i="20"/>
  <c r="AB978" i="20"/>
  <c r="AC978" i="20"/>
  <c r="AD978" i="20"/>
  <c r="AE978" i="20"/>
  <c r="J979" i="20"/>
  <c r="K979" i="20"/>
  <c r="L979" i="20"/>
  <c r="M979" i="20"/>
  <c r="N979" i="20"/>
  <c r="O979" i="20"/>
  <c r="P979" i="20"/>
  <c r="Q979" i="20"/>
  <c r="R979" i="20"/>
  <c r="S979" i="20"/>
  <c r="T979" i="20"/>
  <c r="U979" i="20"/>
  <c r="V979" i="20"/>
  <c r="W979" i="20"/>
  <c r="X979" i="20"/>
  <c r="Y979" i="20"/>
  <c r="Z979" i="20"/>
  <c r="AA979" i="20"/>
  <c r="AB979" i="20"/>
  <c r="AC979" i="20"/>
  <c r="AD979" i="20"/>
  <c r="AE979" i="20"/>
  <c r="J980" i="20"/>
  <c r="K980" i="20"/>
  <c r="L980" i="20"/>
  <c r="M980" i="20"/>
  <c r="N980" i="20"/>
  <c r="O980" i="20"/>
  <c r="P980" i="20"/>
  <c r="Q980" i="20"/>
  <c r="R980" i="20"/>
  <c r="S980" i="20"/>
  <c r="T980" i="20"/>
  <c r="U980" i="20"/>
  <c r="V980" i="20"/>
  <c r="W980" i="20"/>
  <c r="X980" i="20"/>
  <c r="Y980" i="20"/>
  <c r="Z980" i="20"/>
  <c r="AA980" i="20"/>
  <c r="AB980" i="20"/>
  <c r="AC980" i="20"/>
  <c r="AD980" i="20"/>
  <c r="AE980" i="20"/>
  <c r="J981" i="20"/>
  <c r="K981" i="20"/>
  <c r="L981" i="20"/>
  <c r="M981" i="20"/>
  <c r="N981" i="20"/>
  <c r="O981" i="20"/>
  <c r="P981" i="20"/>
  <c r="Q981" i="20"/>
  <c r="R981" i="20"/>
  <c r="S981" i="20"/>
  <c r="T981" i="20"/>
  <c r="U981" i="20"/>
  <c r="V981" i="20"/>
  <c r="W981" i="20"/>
  <c r="X981" i="20"/>
  <c r="Y981" i="20"/>
  <c r="Z981" i="20"/>
  <c r="AA981" i="20"/>
  <c r="AB981" i="20"/>
  <c r="AC981" i="20"/>
  <c r="AD981" i="20"/>
  <c r="AE981" i="20"/>
  <c r="J982" i="20"/>
  <c r="K982" i="20"/>
  <c r="L982" i="20"/>
  <c r="M982" i="20"/>
  <c r="N982" i="20"/>
  <c r="O982" i="20"/>
  <c r="P982" i="20"/>
  <c r="Q982" i="20"/>
  <c r="R982" i="20"/>
  <c r="S982" i="20"/>
  <c r="T982" i="20"/>
  <c r="U982" i="20"/>
  <c r="V982" i="20"/>
  <c r="W982" i="20"/>
  <c r="X982" i="20"/>
  <c r="Y982" i="20"/>
  <c r="Z982" i="20"/>
  <c r="AA982" i="20"/>
  <c r="AB982" i="20"/>
  <c r="AC982" i="20"/>
  <c r="AD982" i="20"/>
  <c r="AE982" i="20"/>
  <c r="J983" i="20"/>
  <c r="K983" i="20"/>
  <c r="L983" i="20"/>
  <c r="M983" i="20"/>
  <c r="N983" i="20"/>
  <c r="O983" i="20"/>
  <c r="P983" i="20"/>
  <c r="Q983" i="20"/>
  <c r="R983" i="20"/>
  <c r="S983" i="20"/>
  <c r="T983" i="20"/>
  <c r="U983" i="20"/>
  <c r="V983" i="20"/>
  <c r="W983" i="20"/>
  <c r="X983" i="20"/>
  <c r="Y983" i="20"/>
  <c r="Z983" i="20"/>
  <c r="AA983" i="20"/>
  <c r="AB983" i="20"/>
  <c r="AC983" i="20"/>
  <c r="AD983" i="20"/>
  <c r="AE983" i="20"/>
  <c r="J984" i="20"/>
  <c r="K984" i="20"/>
  <c r="L984" i="20"/>
  <c r="M984" i="20"/>
  <c r="N984" i="20"/>
  <c r="O984" i="20"/>
  <c r="P984" i="20"/>
  <c r="Q984" i="20"/>
  <c r="R984" i="20"/>
  <c r="S984" i="20"/>
  <c r="T984" i="20"/>
  <c r="U984" i="20"/>
  <c r="V984" i="20"/>
  <c r="W984" i="20"/>
  <c r="X984" i="20"/>
  <c r="Y984" i="20"/>
  <c r="Z984" i="20"/>
  <c r="AA984" i="20"/>
  <c r="AB984" i="20"/>
  <c r="AC984" i="20"/>
  <c r="AD984" i="20"/>
  <c r="AE984" i="20"/>
  <c r="J985" i="20"/>
  <c r="K985" i="20"/>
  <c r="L985" i="20"/>
  <c r="M985" i="20"/>
  <c r="N985" i="20"/>
  <c r="O985" i="20"/>
  <c r="P985" i="20"/>
  <c r="Q985" i="20"/>
  <c r="R985" i="20"/>
  <c r="S985" i="20"/>
  <c r="T985" i="20"/>
  <c r="U985" i="20"/>
  <c r="V985" i="20"/>
  <c r="W985" i="20"/>
  <c r="X985" i="20"/>
  <c r="Y985" i="20"/>
  <c r="Z985" i="20"/>
  <c r="AA985" i="20"/>
  <c r="AB985" i="20"/>
  <c r="AC985" i="20"/>
  <c r="AD985" i="20"/>
  <c r="AE985" i="20"/>
  <c r="J986" i="20"/>
  <c r="K986" i="20"/>
  <c r="L986" i="20"/>
  <c r="M986" i="20"/>
  <c r="N986" i="20"/>
  <c r="O986" i="20"/>
  <c r="P986" i="20"/>
  <c r="Q986" i="20"/>
  <c r="R986" i="20"/>
  <c r="S986" i="20"/>
  <c r="T986" i="20"/>
  <c r="U986" i="20"/>
  <c r="V986" i="20"/>
  <c r="W986" i="20"/>
  <c r="X986" i="20"/>
  <c r="Y986" i="20"/>
  <c r="Z986" i="20"/>
  <c r="AA986" i="20"/>
  <c r="AB986" i="20"/>
  <c r="AC986" i="20"/>
  <c r="AD986" i="20"/>
  <c r="AE986" i="20"/>
  <c r="J987" i="20"/>
  <c r="K987" i="20"/>
  <c r="L987" i="20"/>
  <c r="M987" i="20"/>
  <c r="N987" i="20"/>
  <c r="O987" i="20"/>
  <c r="P987" i="20"/>
  <c r="Q987" i="20"/>
  <c r="R987" i="20"/>
  <c r="S987" i="20"/>
  <c r="T987" i="20"/>
  <c r="U987" i="20"/>
  <c r="V987" i="20"/>
  <c r="W987" i="20"/>
  <c r="X987" i="20"/>
  <c r="Y987" i="20"/>
  <c r="Z987" i="20"/>
  <c r="AA987" i="20"/>
  <c r="AB987" i="20"/>
  <c r="AC987" i="20"/>
  <c r="AD987" i="20"/>
  <c r="AE987" i="20"/>
  <c r="J988" i="20"/>
  <c r="K988" i="20"/>
  <c r="L988" i="20"/>
  <c r="M988" i="20"/>
  <c r="N988" i="20"/>
  <c r="O988" i="20"/>
  <c r="P988" i="20"/>
  <c r="Q988" i="20"/>
  <c r="R988" i="20"/>
  <c r="S988" i="20"/>
  <c r="T988" i="20"/>
  <c r="U988" i="20"/>
  <c r="V988" i="20"/>
  <c r="W988" i="20"/>
  <c r="X988" i="20"/>
  <c r="Y988" i="20"/>
  <c r="Z988" i="20"/>
  <c r="AA988" i="20"/>
  <c r="AB988" i="20"/>
  <c r="AC988" i="20"/>
  <c r="AD988" i="20"/>
  <c r="AE988" i="20"/>
  <c r="J989" i="20"/>
  <c r="K989" i="20"/>
  <c r="L989" i="20"/>
  <c r="M989" i="20"/>
  <c r="N989" i="20"/>
  <c r="O989" i="20"/>
  <c r="P989" i="20"/>
  <c r="Q989" i="20"/>
  <c r="R989" i="20"/>
  <c r="S989" i="20"/>
  <c r="T989" i="20"/>
  <c r="U989" i="20"/>
  <c r="V989" i="20"/>
  <c r="W989" i="20"/>
  <c r="X989" i="20"/>
  <c r="Y989" i="20"/>
  <c r="Z989" i="20"/>
  <c r="AA989" i="20"/>
  <c r="AB989" i="20"/>
  <c r="AC989" i="20"/>
  <c r="AD989" i="20"/>
  <c r="AE989" i="20"/>
  <c r="J990" i="20"/>
  <c r="K990" i="20"/>
  <c r="L990" i="20"/>
  <c r="M990" i="20"/>
  <c r="N990" i="20"/>
  <c r="O990" i="20"/>
  <c r="P990" i="20"/>
  <c r="Q990" i="20"/>
  <c r="R990" i="20"/>
  <c r="S990" i="20"/>
  <c r="T990" i="20"/>
  <c r="U990" i="20"/>
  <c r="V990" i="20"/>
  <c r="W990" i="20"/>
  <c r="X990" i="20"/>
  <c r="Y990" i="20"/>
  <c r="Z990" i="20"/>
  <c r="AA990" i="20"/>
  <c r="AB990" i="20"/>
  <c r="AC990" i="20"/>
  <c r="AD990" i="20"/>
  <c r="AE990" i="20"/>
  <c r="J991" i="20"/>
  <c r="K991" i="20"/>
  <c r="L991" i="20"/>
  <c r="M991" i="20"/>
  <c r="N991" i="20"/>
  <c r="O991" i="20"/>
  <c r="P991" i="20"/>
  <c r="Q991" i="20"/>
  <c r="R991" i="20"/>
  <c r="S991" i="20"/>
  <c r="T991" i="20"/>
  <c r="U991" i="20"/>
  <c r="V991" i="20"/>
  <c r="W991" i="20"/>
  <c r="X991" i="20"/>
  <c r="Y991" i="20"/>
  <c r="Z991" i="20"/>
  <c r="AA991" i="20"/>
  <c r="AB991" i="20"/>
  <c r="AC991" i="20"/>
  <c r="AD991" i="20"/>
  <c r="AE991" i="20"/>
  <c r="J992" i="20"/>
  <c r="K992" i="20"/>
  <c r="L992" i="20"/>
  <c r="M992" i="20"/>
  <c r="N992" i="20"/>
  <c r="O992" i="20"/>
  <c r="P992" i="20"/>
  <c r="Q992" i="20"/>
  <c r="R992" i="20"/>
  <c r="S992" i="20"/>
  <c r="T992" i="20"/>
  <c r="U992" i="20"/>
  <c r="V992" i="20"/>
  <c r="W992" i="20"/>
  <c r="X992" i="20"/>
  <c r="Y992" i="20"/>
  <c r="Z992" i="20"/>
  <c r="AA992" i="20"/>
  <c r="AB992" i="20"/>
  <c r="AC992" i="20"/>
  <c r="AD992" i="20"/>
  <c r="AE992" i="20"/>
  <c r="J993" i="20"/>
  <c r="K993" i="20"/>
  <c r="L993" i="20"/>
  <c r="M993" i="20"/>
  <c r="N993" i="20"/>
  <c r="O993" i="20"/>
  <c r="P993" i="20"/>
  <c r="Q993" i="20"/>
  <c r="R993" i="20"/>
  <c r="S993" i="20"/>
  <c r="T993" i="20"/>
  <c r="U993" i="20"/>
  <c r="V993" i="20"/>
  <c r="W993" i="20"/>
  <c r="X993" i="20"/>
  <c r="Y993" i="20"/>
  <c r="Z993" i="20"/>
  <c r="AA993" i="20"/>
  <c r="AB993" i="20"/>
  <c r="AC993" i="20"/>
  <c r="AD993" i="20"/>
  <c r="AE993" i="20"/>
  <c r="J994" i="20"/>
  <c r="K994" i="20"/>
  <c r="L994" i="20"/>
  <c r="M994" i="20"/>
  <c r="N994" i="20"/>
  <c r="O994" i="20"/>
  <c r="P994" i="20"/>
  <c r="Q994" i="20"/>
  <c r="R994" i="20"/>
  <c r="S994" i="20"/>
  <c r="T994" i="20"/>
  <c r="U994" i="20"/>
  <c r="V994" i="20"/>
  <c r="W994" i="20"/>
  <c r="X994" i="20"/>
  <c r="Y994" i="20"/>
  <c r="Z994" i="20"/>
  <c r="AA994" i="20"/>
  <c r="AB994" i="20"/>
  <c r="AC994" i="20"/>
  <c r="AD994" i="20"/>
  <c r="AE994" i="20"/>
  <c r="J995" i="20"/>
  <c r="K995" i="20"/>
  <c r="L995" i="20"/>
  <c r="M995" i="20"/>
  <c r="N995" i="20"/>
  <c r="O995" i="20"/>
  <c r="P995" i="20"/>
  <c r="Q995" i="20"/>
  <c r="R995" i="20"/>
  <c r="S995" i="20"/>
  <c r="T995" i="20"/>
  <c r="U995" i="20"/>
  <c r="V995" i="20"/>
  <c r="W995" i="20"/>
  <c r="X995" i="20"/>
  <c r="Y995" i="20"/>
  <c r="Z995" i="20"/>
  <c r="AA995" i="20"/>
  <c r="AB995" i="20"/>
  <c r="AC995" i="20"/>
  <c r="AD995" i="20"/>
  <c r="AE995" i="20"/>
  <c r="J996" i="20"/>
  <c r="K996" i="20"/>
  <c r="L996" i="20"/>
  <c r="M996" i="20"/>
  <c r="N996" i="20"/>
  <c r="O996" i="20"/>
  <c r="P996" i="20"/>
  <c r="Q996" i="20"/>
  <c r="R996" i="20"/>
  <c r="S996" i="20"/>
  <c r="T996" i="20"/>
  <c r="U996" i="20"/>
  <c r="V996" i="20"/>
  <c r="W996" i="20"/>
  <c r="X996" i="20"/>
  <c r="Y996" i="20"/>
  <c r="Z996" i="20"/>
  <c r="AA996" i="20"/>
  <c r="AB996" i="20"/>
  <c r="AC996" i="20"/>
  <c r="AD996" i="20"/>
  <c r="AE996" i="20"/>
  <c r="J997" i="20"/>
  <c r="K997" i="20"/>
  <c r="L997" i="20"/>
  <c r="M997" i="20"/>
  <c r="N997" i="20"/>
  <c r="O997" i="20"/>
  <c r="P997" i="20"/>
  <c r="Q997" i="20"/>
  <c r="R997" i="20"/>
  <c r="S997" i="20"/>
  <c r="T997" i="20"/>
  <c r="U997" i="20"/>
  <c r="V997" i="20"/>
  <c r="W997" i="20"/>
  <c r="X997" i="20"/>
  <c r="Y997" i="20"/>
  <c r="Z997" i="20"/>
  <c r="AA997" i="20"/>
  <c r="AB997" i="20"/>
  <c r="AC997" i="20"/>
  <c r="AD997" i="20"/>
  <c r="AE997" i="20"/>
  <c r="J998" i="20"/>
  <c r="K998" i="20"/>
  <c r="L998" i="20"/>
  <c r="M998" i="20"/>
  <c r="N998" i="20"/>
  <c r="O998" i="20"/>
  <c r="P998" i="20"/>
  <c r="Q998" i="20"/>
  <c r="R998" i="20"/>
  <c r="S998" i="20"/>
  <c r="T998" i="20"/>
  <c r="U998" i="20"/>
  <c r="V998" i="20"/>
  <c r="W998" i="20"/>
  <c r="X998" i="20"/>
  <c r="Y998" i="20"/>
  <c r="Z998" i="20"/>
  <c r="AA998" i="20"/>
  <c r="AB998" i="20"/>
  <c r="AC998" i="20"/>
  <c r="AD998" i="20"/>
  <c r="AE998" i="20"/>
  <c r="J999" i="20"/>
  <c r="K999" i="20"/>
  <c r="L999" i="20"/>
  <c r="M999" i="20"/>
  <c r="N999" i="20"/>
  <c r="O999" i="20"/>
  <c r="P999" i="20"/>
  <c r="Q999" i="20"/>
  <c r="R999" i="20"/>
  <c r="S999" i="20"/>
  <c r="T999" i="20"/>
  <c r="U999" i="20"/>
  <c r="V999" i="20"/>
  <c r="W999" i="20"/>
  <c r="X999" i="20"/>
  <c r="Y999" i="20"/>
  <c r="Z999" i="20"/>
  <c r="AA999" i="20"/>
  <c r="AB999" i="20"/>
  <c r="AC999" i="20"/>
  <c r="AD999" i="20"/>
  <c r="AE999" i="20"/>
  <c r="K2" i="20"/>
  <c r="L2" i="20"/>
  <c r="M2" i="20"/>
  <c r="N2" i="20"/>
  <c r="O2" i="20"/>
  <c r="P2" i="20"/>
  <c r="Q2" i="20"/>
  <c r="R2" i="20"/>
  <c r="S2" i="20"/>
  <c r="T2" i="20"/>
  <c r="U2" i="20"/>
  <c r="V2" i="20"/>
  <c r="W2" i="20"/>
  <c r="X2" i="20"/>
  <c r="Y2" i="20"/>
  <c r="Z2" i="20"/>
  <c r="AA2" i="20"/>
  <c r="AB2" i="20"/>
  <c r="AC2" i="20"/>
  <c r="AD2" i="20"/>
  <c r="AE2" i="20"/>
  <c r="L299" i="12" l="1"/>
  <c r="L297" i="12"/>
  <c r="L295" i="12"/>
  <c r="L293" i="12"/>
  <c r="L291" i="12"/>
  <c r="L289" i="12"/>
  <c r="L287" i="12"/>
  <c r="L285" i="12"/>
  <c r="L283" i="12"/>
  <c r="L281" i="12"/>
  <c r="L279" i="12"/>
  <c r="L277" i="12"/>
  <c r="L275" i="12"/>
  <c r="L273" i="12"/>
  <c r="L271" i="12"/>
  <c r="L269" i="12"/>
  <c r="L267" i="12"/>
  <c r="L265" i="12"/>
  <c r="L263" i="12"/>
  <c r="L261" i="12"/>
  <c r="L259" i="12"/>
  <c r="L257" i="12"/>
  <c r="L255" i="12"/>
  <c r="L253" i="12"/>
  <c r="L251" i="12"/>
  <c r="L249" i="12"/>
  <c r="L247" i="12"/>
  <c r="L245" i="12"/>
  <c r="L243" i="12"/>
  <c r="L241" i="12"/>
  <c r="L239" i="12"/>
  <c r="L237" i="12"/>
  <c r="L235" i="12"/>
  <c r="L233" i="12"/>
  <c r="L231" i="12"/>
  <c r="L229" i="12"/>
  <c r="L227" i="12"/>
  <c r="L225" i="12"/>
  <c r="L223" i="12"/>
  <c r="L221" i="12"/>
  <c r="L219" i="12"/>
  <c r="L217" i="12"/>
  <c r="L215" i="12"/>
  <c r="L213" i="12"/>
  <c r="L211" i="12"/>
  <c r="L209" i="12"/>
  <c r="L207" i="12"/>
  <c r="L205" i="12"/>
  <c r="L203" i="12"/>
  <c r="L201" i="12"/>
  <c r="L199" i="12"/>
  <c r="L197" i="12"/>
  <c r="L195" i="12"/>
  <c r="L193" i="12"/>
  <c r="L191" i="12"/>
  <c r="L189" i="12"/>
  <c r="L187" i="12"/>
  <c r="L185" i="12"/>
  <c r="L183" i="12"/>
  <c r="L181" i="12"/>
  <c r="L179" i="12"/>
  <c r="L177" i="12"/>
  <c r="L175" i="12"/>
  <c r="L173" i="12"/>
  <c r="L171" i="12"/>
  <c r="L169" i="12"/>
  <c r="L167" i="12"/>
  <c r="L165" i="12"/>
  <c r="L163" i="12"/>
  <c r="L161" i="12"/>
  <c r="L159" i="12"/>
  <c r="L157" i="12"/>
  <c r="L155" i="12"/>
  <c r="L153" i="12"/>
  <c r="L151" i="12"/>
  <c r="L149" i="12"/>
  <c r="L147" i="12"/>
  <c r="L145" i="12"/>
  <c r="L143" i="12"/>
  <c r="L141" i="12"/>
  <c r="L139" i="12"/>
  <c r="L137" i="12"/>
  <c r="L135" i="12"/>
  <c r="L133" i="12"/>
  <c r="L131" i="12"/>
  <c r="L129" i="12"/>
  <c r="L127" i="12"/>
  <c r="L125" i="12"/>
  <c r="L123" i="12"/>
  <c r="L121" i="12"/>
  <c r="L119" i="12"/>
  <c r="L117" i="12"/>
  <c r="L115" i="12"/>
  <c r="L113" i="12"/>
  <c r="L111" i="12"/>
  <c r="L109" i="12"/>
  <c r="L107" i="12"/>
  <c r="L105" i="12"/>
  <c r="L103" i="12"/>
  <c r="L101" i="12"/>
  <c r="L99" i="12"/>
  <c r="L97" i="12"/>
  <c r="L95" i="12"/>
  <c r="L93" i="12"/>
  <c r="L91" i="12"/>
  <c r="L89" i="12"/>
  <c r="L87" i="12"/>
  <c r="L85" i="12"/>
  <c r="L83" i="12"/>
  <c r="L81" i="12"/>
  <c r="L79" i="12"/>
  <c r="L77" i="12"/>
  <c r="L75" i="12"/>
  <c r="L73" i="12"/>
  <c r="L71" i="12"/>
  <c r="L69" i="12"/>
  <c r="L67" i="12"/>
  <c r="L65" i="12"/>
  <c r="L63" i="12"/>
  <c r="L61" i="12"/>
  <c r="L59" i="12"/>
  <c r="L57" i="12"/>
  <c r="L55" i="12"/>
  <c r="L53" i="12"/>
  <c r="L51" i="12"/>
  <c r="L49" i="12"/>
  <c r="L47" i="12"/>
  <c r="L384" i="12"/>
  <c r="L382" i="12"/>
  <c r="L380" i="12"/>
  <c r="L378" i="12"/>
  <c r="L376" i="12"/>
  <c r="L374" i="12"/>
  <c r="L372" i="12"/>
  <c r="L370" i="12"/>
  <c r="L368" i="12"/>
  <c r="L366" i="12"/>
  <c r="L364" i="12"/>
  <c r="L362" i="12"/>
  <c r="L360" i="12"/>
  <c r="L358" i="12"/>
  <c r="L356" i="12"/>
  <c r="L354" i="12"/>
  <c r="L352" i="12"/>
  <c r="L350" i="12"/>
  <c r="L348" i="12"/>
  <c r="L346" i="12"/>
  <c r="L344" i="12"/>
  <c r="L342" i="12"/>
  <c r="L340" i="12"/>
  <c r="L338" i="12"/>
  <c r="L336" i="12"/>
  <c r="L334" i="12"/>
  <c r="L332" i="12"/>
  <c r="L330" i="12"/>
  <c r="L328" i="12"/>
  <c r="L326" i="12"/>
  <c r="L324" i="12"/>
  <c r="L322" i="12"/>
  <c r="L320" i="12"/>
  <c r="L318" i="12"/>
  <c r="L316" i="12"/>
  <c r="L314" i="12"/>
  <c r="L312" i="12"/>
  <c r="L310" i="12"/>
  <c r="L308" i="12"/>
  <c r="L306" i="12"/>
  <c r="L304" i="12"/>
  <c r="L302" i="12"/>
  <c r="L300" i="12"/>
  <c r="L298" i="12"/>
  <c r="L296" i="12"/>
  <c r="L294" i="12"/>
  <c r="L292" i="12"/>
  <c r="L290" i="12"/>
  <c r="L288" i="12"/>
  <c r="L286" i="12"/>
  <c r="L284" i="12"/>
  <c r="L282" i="12"/>
  <c r="L280" i="12"/>
  <c r="L278" i="12"/>
  <c r="L276" i="12"/>
  <c r="L274" i="12"/>
  <c r="L272" i="12"/>
  <c r="L270" i="12"/>
  <c r="L268" i="12"/>
  <c r="L266" i="12"/>
  <c r="L264" i="12"/>
  <c r="L262" i="12"/>
  <c r="L260" i="12"/>
  <c r="L258" i="12"/>
  <c r="L256" i="12"/>
  <c r="L254" i="12"/>
  <c r="L252" i="12"/>
  <c r="L250" i="12"/>
  <c r="L248" i="12"/>
  <c r="L246" i="12"/>
  <c r="L244" i="12"/>
  <c r="L242" i="12"/>
  <c r="L240" i="12"/>
  <c r="L238" i="12"/>
  <c r="L236" i="12"/>
  <c r="L234" i="12"/>
  <c r="L232" i="12"/>
  <c r="L230" i="12"/>
  <c r="L228" i="12"/>
  <c r="L226" i="12"/>
  <c r="L224" i="12"/>
  <c r="L222" i="12"/>
  <c r="L220" i="12"/>
  <c r="L218" i="12"/>
  <c r="L385" i="12"/>
  <c r="L383" i="12"/>
  <c r="L381" i="12"/>
  <c r="L379" i="12"/>
  <c r="L377" i="12"/>
  <c r="L375" i="12"/>
  <c r="L373" i="12"/>
  <c r="L371" i="12"/>
  <c r="L369" i="12"/>
  <c r="L367" i="12"/>
  <c r="L365" i="12"/>
  <c r="L363" i="12"/>
  <c r="L361" i="12"/>
  <c r="L359" i="12"/>
  <c r="L357" i="12"/>
  <c r="L355" i="12"/>
  <c r="L353" i="12"/>
  <c r="L351" i="12"/>
  <c r="L349" i="12"/>
  <c r="L347" i="12"/>
  <c r="L345" i="12"/>
  <c r="L343" i="12"/>
  <c r="L341" i="12"/>
  <c r="L339" i="12"/>
  <c r="L337" i="12"/>
  <c r="L335" i="12"/>
  <c r="L333" i="12"/>
  <c r="L331" i="12"/>
  <c r="L329" i="12"/>
  <c r="L327" i="12"/>
  <c r="L325" i="12"/>
  <c r="L323" i="12"/>
  <c r="L321" i="12"/>
  <c r="L319" i="12"/>
  <c r="L317" i="12"/>
  <c r="L315" i="12"/>
  <c r="L313" i="12"/>
  <c r="L311" i="12"/>
  <c r="L309" i="12"/>
  <c r="L307" i="12"/>
  <c r="L305" i="12"/>
  <c r="L303" i="12"/>
  <c r="L301" i="12"/>
  <c r="L216" i="12"/>
  <c r="L214" i="12"/>
  <c r="L212" i="12"/>
  <c r="L210" i="12"/>
  <c r="L208" i="12"/>
  <c r="L206" i="12"/>
  <c r="L204" i="12"/>
  <c r="L202" i="12"/>
  <c r="L200" i="12"/>
  <c r="L198" i="12"/>
  <c r="L196" i="12"/>
  <c r="L194" i="12"/>
  <c r="L192" i="12"/>
  <c r="L190" i="12"/>
  <c r="L188" i="12"/>
  <c r="L186" i="12"/>
  <c r="L184" i="12"/>
  <c r="L182" i="12"/>
  <c r="L180" i="12"/>
  <c r="L178" i="12"/>
  <c r="L176" i="12"/>
  <c r="L174" i="12"/>
  <c r="L172" i="12"/>
  <c r="L170" i="12"/>
  <c r="L168" i="12"/>
  <c r="L166" i="12"/>
  <c r="L164" i="12"/>
  <c r="L162" i="12"/>
  <c r="L160" i="12"/>
  <c r="L158" i="12"/>
  <c r="L156" i="12"/>
  <c r="L154" i="12"/>
  <c r="L152" i="12"/>
  <c r="L150" i="12"/>
  <c r="L148" i="12"/>
  <c r="L146" i="12"/>
  <c r="L144" i="12"/>
  <c r="L142" i="12"/>
  <c r="L140" i="12"/>
  <c r="L138" i="12"/>
  <c r="L136" i="12"/>
  <c r="L134" i="12"/>
  <c r="L132" i="12"/>
  <c r="L130" i="12"/>
  <c r="L128" i="12"/>
  <c r="L126" i="12"/>
  <c r="L124" i="12"/>
  <c r="L122" i="12"/>
  <c r="L120" i="12"/>
  <c r="L118" i="12"/>
  <c r="L116" i="12"/>
  <c r="L114" i="12"/>
  <c r="L112" i="12"/>
  <c r="L110" i="12"/>
  <c r="L108" i="12"/>
  <c r="L106" i="12"/>
  <c r="L104" i="12"/>
  <c r="L102" i="12"/>
  <c r="L100" i="12"/>
  <c r="L98" i="12"/>
  <c r="L96" i="12"/>
  <c r="L94" i="12"/>
  <c r="L92" i="12"/>
  <c r="L90" i="12"/>
  <c r="L88" i="12"/>
  <c r="L86" i="12"/>
  <c r="L84" i="12"/>
  <c r="L82" i="12"/>
  <c r="L80" i="12"/>
  <c r="L78" i="12"/>
  <c r="L76" i="12"/>
  <c r="L74" i="12"/>
  <c r="L72" i="12"/>
  <c r="L70" i="12"/>
  <c r="L68" i="12"/>
  <c r="L66" i="12"/>
  <c r="L64" i="12"/>
  <c r="L62" i="12"/>
  <c r="L60" i="12"/>
  <c r="L58" i="12"/>
  <c r="L56" i="12"/>
  <c r="L54" i="12"/>
  <c r="L52" i="12"/>
  <c r="L50" i="12"/>
  <c r="L48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B297" i="20"/>
  <c r="C297" i="20"/>
  <c r="D297" i="20"/>
  <c r="E297" i="20"/>
  <c r="F297" i="20"/>
  <c r="G297" i="20"/>
  <c r="H297" i="20"/>
  <c r="B298" i="20"/>
  <c r="C298" i="20"/>
  <c r="D298" i="20"/>
  <c r="E298" i="20"/>
  <c r="F298" i="20"/>
  <c r="G298" i="20"/>
  <c r="H298" i="20"/>
  <c r="B299" i="20"/>
  <c r="C299" i="20"/>
  <c r="D299" i="20"/>
  <c r="E299" i="20"/>
  <c r="F299" i="20"/>
  <c r="G299" i="20"/>
  <c r="H299" i="20"/>
  <c r="B300" i="20"/>
  <c r="C300" i="20"/>
  <c r="D300" i="20"/>
  <c r="E300" i="20"/>
  <c r="F300" i="20"/>
  <c r="G300" i="20"/>
  <c r="H300" i="20"/>
  <c r="B301" i="20"/>
  <c r="C301" i="20"/>
  <c r="D301" i="20"/>
  <c r="E301" i="20"/>
  <c r="F301" i="20"/>
  <c r="G301" i="20"/>
  <c r="H301" i="20"/>
  <c r="B302" i="20"/>
  <c r="C302" i="20"/>
  <c r="D302" i="20"/>
  <c r="E302" i="20"/>
  <c r="F302" i="20"/>
  <c r="G302" i="20"/>
  <c r="H302" i="20"/>
  <c r="B303" i="20"/>
  <c r="C303" i="20"/>
  <c r="D303" i="20"/>
  <c r="E303" i="20"/>
  <c r="F303" i="20"/>
  <c r="G303" i="20"/>
  <c r="H303" i="20"/>
  <c r="B304" i="20"/>
  <c r="C304" i="20"/>
  <c r="D304" i="20"/>
  <c r="E304" i="20"/>
  <c r="F304" i="20"/>
  <c r="G304" i="20"/>
  <c r="H304" i="20"/>
  <c r="B305" i="20"/>
  <c r="C305" i="20"/>
  <c r="D305" i="20"/>
  <c r="E305" i="20"/>
  <c r="F305" i="20"/>
  <c r="G305" i="20"/>
  <c r="H305" i="20"/>
  <c r="B306" i="20"/>
  <c r="C306" i="20"/>
  <c r="D306" i="20"/>
  <c r="E306" i="20"/>
  <c r="F306" i="20"/>
  <c r="G306" i="20"/>
  <c r="H306" i="20"/>
  <c r="B307" i="20"/>
  <c r="C307" i="20"/>
  <c r="D307" i="20"/>
  <c r="E307" i="20"/>
  <c r="F307" i="20"/>
  <c r="G307" i="20"/>
  <c r="H307" i="20"/>
  <c r="B308" i="20"/>
  <c r="C308" i="20"/>
  <c r="D308" i="20"/>
  <c r="E308" i="20"/>
  <c r="F308" i="20"/>
  <c r="G308" i="20"/>
  <c r="H308" i="20"/>
  <c r="B309" i="20"/>
  <c r="C309" i="20"/>
  <c r="D309" i="20"/>
  <c r="E309" i="20"/>
  <c r="F309" i="20"/>
  <c r="G309" i="20"/>
  <c r="H309" i="20"/>
  <c r="B310" i="20"/>
  <c r="C310" i="20"/>
  <c r="D310" i="20"/>
  <c r="E310" i="20"/>
  <c r="F310" i="20"/>
  <c r="G310" i="20"/>
  <c r="H310" i="20"/>
  <c r="B311" i="20"/>
  <c r="C311" i="20"/>
  <c r="D311" i="20"/>
  <c r="E311" i="20"/>
  <c r="F311" i="20"/>
  <c r="G311" i="20"/>
  <c r="H311" i="20"/>
  <c r="B312" i="20"/>
  <c r="C312" i="20"/>
  <c r="D312" i="20"/>
  <c r="E312" i="20"/>
  <c r="F312" i="20"/>
  <c r="G312" i="20"/>
  <c r="H312" i="20"/>
  <c r="B313" i="20"/>
  <c r="C313" i="20"/>
  <c r="D313" i="20"/>
  <c r="E313" i="20"/>
  <c r="F313" i="20"/>
  <c r="G313" i="20"/>
  <c r="H313" i="20"/>
  <c r="B314" i="20"/>
  <c r="C314" i="20"/>
  <c r="D314" i="20"/>
  <c r="E314" i="20"/>
  <c r="F314" i="20"/>
  <c r="G314" i="20"/>
  <c r="H314" i="20"/>
  <c r="B315" i="20"/>
  <c r="C315" i="20"/>
  <c r="D315" i="20"/>
  <c r="E315" i="20"/>
  <c r="F315" i="20"/>
  <c r="G315" i="20"/>
  <c r="H315" i="20"/>
  <c r="B316" i="20"/>
  <c r="C316" i="20"/>
  <c r="D316" i="20"/>
  <c r="E316" i="20"/>
  <c r="F316" i="20"/>
  <c r="G316" i="20"/>
  <c r="H316" i="20"/>
  <c r="B317" i="20"/>
  <c r="C317" i="20"/>
  <c r="D317" i="20"/>
  <c r="E317" i="20"/>
  <c r="F317" i="20"/>
  <c r="G317" i="20"/>
  <c r="H317" i="20"/>
  <c r="B318" i="20"/>
  <c r="C318" i="20"/>
  <c r="D318" i="20"/>
  <c r="E318" i="20"/>
  <c r="F318" i="20"/>
  <c r="G318" i="20"/>
  <c r="H318" i="20"/>
  <c r="B319" i="20"/>
  <c r="C319" i="20"/>
  <c r="D319" i="20"/>
  <c r="E319" i="20"/>
  <c r="F319" i="20"/>
  <c r="G319" i="20"/>
  <c r="H319" i="20"/>
  <c r="B320" i="20"/>
  <c r="C320" i="20"/>
  <c r="D320" i="20"/>
  <c r="E320" i="20"/>
  <c r="F320" i="20"/>
  <c r="G320" i="20"/>
  <c r="H320" i="20"/>
  <c r="B321" i="20"/>
  <c r="C321" i="20"/>
  <c r="D321" i="20"/>
  <c r="E321" i="20"/>
  <c r="F321" i="20"/>
  <c r="G321" i="20"/>
  <c r="H321" i="20"/>
  <c r="B322" i="20"/>
  <c r="C322" i="20"/>
  <c r="D322" i="20"/>
  <c r="E322" i="20"/>
  <c r="F322" i="20"/>
  <c r="G322" i="20"/>
  <c r="H322" i="20"/>
  <c r="B323" i="20"/>
  <c r="C323" i="20"/>
  <c r="D323" i="20"/>
  <c r="E323" i="20"/>
  <c r="F323" i="20"/>
  <c r="G323" i="20"/>
  <c r="H323" i="20"/>
  <c r="B324" i="20"/>
  <c r="C324" i="20"/>
  <c r="D324" i="20"/>
  <c r="E324" i="20"/>
  <c r="F324" i="20"/>
  <c r="G324" i="20"/>
  <c r="H324" i="20"/>
  <c r="B325" i="20"/>
  <c r="C325" i="20"/>
  <c r="D325" i="20"/>
  <c r="E325" i="20"/>
  <c r="F325" i="20"/>
  <c r="G325" i="20"/>
  <c r="H325" i="20"/>
  <c r="B326" i="20"/>
  <c r="C326" i="20"/>
  <c r="D326" i="20"/>
  <c r="E326" i="20"/>
  <c r="F326" i="20"/>
  <c r="G326" i="20"/>
  <c r="H326" i="20"/>
  <c r="B327" i="20"/>
  <c r="C327" i="20"/>
  <c r="D327" i="20"/>
  <c r="E327" i="20"/>
  <c r="F327" i="20"/>
  <c r="G327" i="20"/>
  <c r="H327" i="20"/>
  <c r="B328" i="20"/>
  <c r="C328" i="20"/>
  <c r="D328" i="20"/>
  <c r="E328" i="20"/>
  <c r="F328" i="20"/>
  <c r="G328" i="20"/>
  <c r="H328" i="20"/>
  <c r="B329" i="20"/>
  <c r="C329" i="20"/>
  <c r="D329" i="20"/>
  <c r="E329" i="20"/>
  <c r="F329" i="20"/>
  <c r="G329" i="20"/>
  <c r="H329" i="20"/>
  <c r="B330" i="20"/>
  <c r="C330" i="20"/>
  <c r="D330" i="20"/>
  <c r="E330" i="20"/>
  <c r="F330" i="20"/>
  <c r="G330" i="20"/>
  <c r="H330" i="20"/>
  <c r="B331" i="20"/>
  <c r="C331" i="20"/>
  <c r="D331" i="20"/>
  <c r="E331" i="20"/>
  <c r="F331" i="20"/>
  <c r="G331" i="20"/>
  <c r="H331" i="20"/>
  <c r="B332" i="20"/>
  <c r="C332" i="20"/>
  <c r="D332" i="20"/>
  <c r="E332" i="20"/>
  <c r="F332" i="20"/>
  <c r="G332" i="20"/>
  <c r="H332" i="20"/>
  <c r="B333" i="20"/>
  <c r="C333" i="20"/>
  <c r="D333" i="20"/>
  <c r="E333" i="20"/>
  <c r="F333" i="20"/>
  <c r="G333" i="20"/>
  <c r="H333" i="20"/>
  <c r="B334" i="20"/>
  <c r="C334" i="20"/>
  <c r="D334" i="20"/>
  <c r="E334" i="20"/>
  <c r="F334" i="20"/>
  <c r="G334" i="20"/>
  <c r="H334" i="20"/>
  <c r="B335" i="20"/>
  <c r="C335" i="20"/>
  <c r="D335" i="20"/>
  <c r="E335" i="20"/>
  <c r="F335" i="20"/>
  <c r="G335" i="20"/>
  <c r="H335" i="20"/>
  <c r="B336" i="20"/>
  <c r="C336" i="20"/>
  <c r="D336" i="20"/>
  <c r="E336" i="20"/>
  <c r="F336" i="20"/>
  <c r="G336" i="20"/>
  <c r="H336" i="20"/>
  <c r="B337" i="20"/>
  <c r="C337" i="20"/>
  <c r="D337" i="20"/>
  <c r="E337" i="20"/>
  <c r="F337" i="20"/>
  <c r="G337" i="20"/>
  <c r="H337" i="20"/>
  <c r="B338" i="20"/>
  <c r="C338" i="20"/>
  <c r="D338" i="20"/>
  <c r="E338" i="20"/>
  <c r="F338" i="20"/>
  <c r="G338" i="20"/>
  <c r="H338" i="20"/>
  <c r="B339" i="20"/>
  <c r="C339" i="20"/>
  <c r="D339" i="20"/>
  <c r="E339" i="20"/>
  <c r="F339" i="20"/>
  <c r="G339" i="20"/>
  <c r="H339" i="20"/>
  <c r="B340" i="20"/>
  <c r="C340" i="20"/>
  <c r="D340" i="20"/>
  <c r="E340" i="20"/>
  <c r="F340" i="20"/>
  <c r="G340" i="20"/>
  <c r="H340" i="20"/>
  <c r="B341" i="20"/>
  <c r="C341" i="20"/>
  <c r="D341" i="20"/>
  <c r="E341" i="20"/>
  <c r="F341" i="20"/>
  <c r="G341" i="20"/>
  <c r="H341" i="20"/>
  <c r="B342" i="20"/>
  <c r="C342" i="20"/>
  <c r="D342" i="20"/>
  <c r="E342" i="20"/>
  <c r="F342" i="20"/>
  <c r="G342" i="20"/>
  <c r="H342" i="20"/>
  <c r="B343" i="20"/>
  <c r="C343" i="20"/>
  <c r="D343" i="20"/>
  <c r="E343" i="20"/>
  <c r="F343" i="20"/>
  <c r="G343" i="20"/>
  <c r="H343" i="20"/>
  <c r="B344" i="20"/>
  <c r="C344" i="20"/>
  <c r="D344" i="20"/>
  <c r="E344" i="20"/>
  <c r="F344" i="20"/>
  <c r="G344" i="20"/>
  <c r="H344" i="20"/>
  <c r="B345" i="20"/>
  <c r="C345" i="20"/>
  <c r="D345" i="20"/>
  <c r="E345" i="20"/>
  <c r="F345" i="20"/>
  <c r="G345" i="20"/>
  <c r="H345" i="20"/>
  <c r="B346" i="20"/>
  <c r="C346" i="20"/>
  <c r="D346" i="20"/>
  <c r="E346" i="20"/>
  <c r="F346" i="20"/>
  <c r="G346" i="20"/>
  <c r="H346" i="20"/>
  <c r="B347" i="20"/>
  <c r="C347" i="20"/>
  <c r="D347" i="20"/>
  <c r="E347" i="20"/>
  <c r="F347" i="20"/>
  <c r="G347" i="20"/>
  <c r="H347" i="20"/>
  <c r="B348" i="20"/>
  <c r="C348" i="20"/>
  <c r="D348" i="20"/>
  <c r="E348" i="20"/>
  <c r="F348" i="20"/>
  <c r="G348" i="20"/>
  <c r="H348" i="20"/>
  <c r="B349" i="20"/>
  <c r="C349" i="20"/>
  <c r="D349" i="20"/>
  <c r="E349" i="20"/>
  <c r="F349" i="20"/>
  <c r="G349" i="20"/>
  <c r="H349" i="20"/>
  <c r="B350" i="20"/>
  <c r="C350" i="20"/>
  <c r="D350" i="20"/>
  <c r="E350" i="20"/>
  <c r="F350" i="20"/>
  <c r="G350" i="20"/>
  <c r="H350" i="20"/>
  <c r="B351" i="20"/>
  <c r="C351" i="20"/>
  <c r="D351" i="20"/>
  <c r="E351" i="20"/>
  <c r="F351" i="20"/>
  <c r="G351" i="20"/>
  <c r="H351" i="20"/>
  <c r="B352" i="20"/>
  <c r="C352" i="20"/>
  <c r="D352" i="20"/>
  <c r="E352" i="20"/>
  <c r="F352" i="20"/>
  <c r="G352" i="20"/>
  <c r="H352" i="20"/>
  <c r="B353" i="20"/>
  <c r="C353" i="20"/>
  <c r="D353" i="20"/>
  <c r="E353" i="20"/>
  <c r="F353" i="20"/>
  <c r="G353" i="20"/>
  <c r="H353" i="20"/>
  <c r="B354" i="20"/>
  <c r="C354" i="20"/>
  <c r="D354" i="20"/>
  <c r="E354" i="20"/>
  <c r="F354" i="20"/>
  <c r="G354" i="20"/>
  <c r="H354" i="20"/>
  <c r="B355" i="20"/>
  <c r="C355" i="20"/>
  <c r="D355" i="20"/>
  <c r="E355" i="20"/>
  <c r="F355" i="20"/>
  <c r="G355" i="20"/>
  <c r="H355" i="20"/>
  <c r="B356" i="20"/>
  <c r="C356" i="20"/>
  <c r="D356" i="20"/>
  <c r="E356" i="20"/>
  <c r="F356" i="20"/>
  <c r="G356" i="20"/>
  <c r="H356" i="20"/>
  <c r="B357" i="20"/>
  <c r="C357" i="20"/>
  <c r="D357" i="20"/>
  <c r="E357" i="20"/>
  <c r="F357" i="20"/>
  <c r="G357" i="20"/>
  <c r="H357" i="20"/>
  <c r="B358" i="20"/>
  <c r="C358" i="20"/>
  <c r="D358" i="20"/>
  <c r="E358" i="20"/>
  <c r="F358" i="20"/>
  <c r="G358" i="20"/>
  <c r="H358" i="20"/>
  <c r="B359" i="20"/>
  <c r="C359" i="20"/>
  <c r="D359" i="20"/>
  <c r="E359" i="20"/>
  <c r="F359" i="20"/>
  <c r="G359" i="20"/>
  <c r="H359" i="20"/>
  <c r="B360" i="20"/>
  <c r="C360" i="20"/>
  <c r="D360" i="20"/>
  <c r="E360" i="20"/>
  <c r="F360" i="20"/>
  <c r="G360" i="20"/>
  <c r="H360" i="20"/>
  <c r="B361" i="20"/>
  <c r="C361" i="20"/>
  <c r="D361" i="20"/>
  <c r="E361" i="20"/>
  <c r="F361" i="20"/>
  <c r="G361" i="20"/>
  <c r="H361" i="20"/>
  <c r="B362" i="20"/>
  <c r="C362" i="20"/>
  <c r="D362" i="20"/>
  <c r="E362" i="20"/>
  <c r="F362" i="20"/>
  <c r="G362" i="20"/>
  <c r="H362" i="20"/>
  <c r="B363" i="20"/>
  <c r="C363" i="20"/>
  <c r="D363" i="20"/>
  <c r="E363" i="20"/>
  <c r="F363" i="20"/>
  <c r="G363" i="20"/>
  <c r="H363" i="20"/>
  <c r="B364" i="20"/>
  <c r="C364" i="20"/>
  <c r="D364" i="20"/>
  <c r="E364" i="20"/>
  <c r="F364" i="20"/>
  <c r="G364" i="20"/>
  <c r="H364" i="20"/>
  <c r="B365" i="20"/>
  <c r="C365" i="20"/>
  <c r="D365" i="20"/>
  <c r="E365" i="20"/>
  <c r="F365" i="20"/>
  <c r="G365" i="20"/>
  <c r="H365" i="20"/>
  <c r="B366" i="20"/>
  <c r="C366" i="20"/>
  <c r="D366" i="20"/>
  <c r="E366" i="20"/>
  <c r="F366" i="20"/>
  <c r="G366" i="20"/>
  <c r="H366" i="20"/>
  <c r="B367" i="20"/>
  <c r="C367" i="20"/>
  <c r="D367" i="20"/>
  <c r="E367" i="20"/>
  <c r="F367" i="20"/>
  <c r="G367" i="20"/>
  <c r="H367" i="20"/>
  <c r="B368" i="20"/>
  <c r="C368" i="20"/>
  <c r="D368" i="20"/>
  <c r="E368" i="20"/>
  <c r="F368" i="20"/>
  <c r="G368" i="20"/>
  <c r="H368" i="20"/>
  <c r="B369" i="20"/>
  <c r="C369" i="20"/>
  <c r="D369" i="20"/>
  <c r="E369" i="20"/>
  <c r="F369" i="20"/>
  <c r="G369" i="20"/>
  <c r="H369" i="20"/>
  <c r="B370" i="20"/>
  <c r="C370" i="20"/>
  <c r="D370" i="20"/>
  <c r="E370" i="20"/>
  <c r="F370" i="20"/>
  <c r="G370" i="20"/>
  <c r="H370" i="20"/>
  <c r="B371" i="20"/>
  <c r="C371" i="20"/>
  <c r="D371" i="20"/>
  <c r="E371" i="20"/>
  <c r="F371" i="20"/>
  <c r="G371" i="20"/>
  <c r="H371" i="20"/>
  <c r="B372" i="20"/>
  <c r="C372" i="20"/>
  <c r="D372" i="20"/>
  <c r="E372" i="20"/>
  <c r="F372" i="20"/>
  <c r="G372" i="20"/>
  <c r="H372" i="20"/>
  <c r="B373" i="20"/>
  <c r="C373" i="20"/>
  <c r="D373" i="20"/>
  <c r="E373" i="20"/>
  <c r="F373" i="20"/>
  <c r="G373" i="20"/>
  <c r="H373" i="20"/>
  <c r="B374" i="20"/>
  <c r="C374" i="20"/>
  <c r="D374" i="20"/>
  <c r="E374" i="20"/>
  <c r="F374" i="20"/>
  <c r="G374" i="20"/>
  <c r="H374" i="20"/>
  <c r="B375" i="20"/>
  <c r="C375" i="20"/>
  <c r="D375" i="20"/>
  <c r="E375" i="20"/>
  <c r="F375" i="20"/>
  <c r="G375" i="20"/>
  <c r="H375" i="20"/>
  <c r="B376" i="20"/>
  <c r="C376" i="20"/>
  <c r="D376" i="20"/>
  <c r="E376" i="20"/>
  <c r="F376" i="20"/>
  <c r="G376" i="20"/>
  <c r="H376" i="20"/>
  <c r="B377" i="20"/>
  <c r="C377" i="20"/>
  <c r="D377" i="20"/>
  <c r="E377" i="20"/>
  <c r="F377" i="20"/>
  <c r="G377" i="20"/>
  <c r="H377" i="20"/>
  <c r="B378" i="20"/>
  <c r="C378" i="20"/>
  <c r="D378" i="20"/>
  <c r="E378" i="20"/>
  <c r="F378" i="20"/>
  <c r="G378" i="20"/>
  <c r="H378" i="20"/>
  <c r="B379" i="20"/>
  <c r="C379" i="20"/>
  <c r="D379" i="20"/>
  <c r="E379" i="20"/>
  <c r="F379" i="20"/>
  <c r="G379" i="20"/>
  <c r="H379" i="20"/>
  <c r="B380" i="20"/>
  <c r="C380" i="20"/>
  <c r="D380" i="20"/>
  <c r="E380" i="20"/>
  <c r="F380" i="20"/>
  <c r="G380" i="20"/>
  <c r="H380" i="20"/>
  <c r="B381" i="20"/>
  <c r="C381" i="20"/>
  <c r="D381" i="20"/>
  <c r="E381" i="20"/>
  <c r="F381" i="20"/>
  <c r="G381" i="20"/>
  <c r="H381" i="20"/>
  <c r="B382" i="20"/>
  <c r="C382" i="20"/>
  <c r="D382" i="20"/>
  <c r="E382" i="20"/>
  <c r="F382" i="20"/>
  <c r="G382" i="20"/>
  <c r="H382" i="20"/>
  <c r="B383" i="20"/>
  <c r="C383" i="20"/>
  <c r="D383" i="20"/>
  <c r="E383" i="20"/>
  <c r="F383" i="20"/>
  <c r="G383" i="20"/>
  <c r="H383" i="20"/>
  <c r="B384" i="20"/>
  <c r="C384" i="20"/>
  <c r="D384" i="20"/>
  <c r="E384" i="20"/>
  <c r="F384" i="20"/>
  <c r="G384" i="20"/>
  <c r="H384" i="20"/>
  <c r="B385" i="20"/>
  <c r="C385" i="20"/>
  <c r="D385" i="20"/>
  <c r="E385" i="20"/>
  <c r="F385" i="20"/>
  <c r="G385" i="20"/>
  <c r="H385" i="20"/>
  <c r="B386" i="20"/>
  <c r="C386" i="20"/>
  <c r="D386" i="20"/>
  <c r="E386" i="20"/>
  <c r="F386" i="20"/>
  <c r="G386" i="20"/>
  <c r="H386" i="20"/>
  <c r="B387" i="20"/>
  <c r="C387" i="20"/>
  <c r="D387" i="20"/>
  <c r="E387" i="20"/>
  <c r="F387" i="20"/>
  <c r="G387" i="20"/>
  <c r="H387" i="20"/>
  <c r="B388" i="20"/>
  <c r="C388" i="20"/>
  <c r="D388" i="20"/>
  <c r="E388" i="20"/>
  <c r="F388" i="20"/>
  <c r="G388" i="20"/>
  <c r="H388" i="20"/>
  <c r="B389" i="20"/>
  <c r="C389" i="20"/>
  <c r="D389" i="20"/>
  <c r="E389" i="20"/>
  <c r="F389" i="20"/>
  <c r="G389" i="20"/>
  <c r="H389" i="20"/>
  <c r="B390" i="20"/>
  <c r="C390" i="20"/>
  <c r="D390" i="20"/>
  <c r="E390" i="20"/>
  <c r="F390" i="20"/>
  <c r="G390" i="20"/>
  <c r="H390" i="20"/>
  <c r="B391" i="20"/>
  <c r="C391" i="20"/>
  <c r="D391" i="20"/>
  <c r="E391" i="20"/>
  <c r="F391" i="20"/>
  <c r="G391" i="20"/>
  <c r="H391" i="20"/>
  <c r="B392" i="20"/>
  <c r="C392" i="20"/>
  <c r="D392" i="20"/>
  <c r="E392" i="20"/>
  <c r="F392" i="20"/>
  <c r="G392" i="20"/>
  <c r="H392" i="20"/>
  <c r="B393" i="20"/>
  <c r="C393" i="20"/>
  <c r="D393" i="20"/>
  <c r="E393" i="20"/>
  <c r="F393" i="20"/>
  <c r="G393" i="20"/>
  <c r="H393" i="20"/>
  <c r="B394" i="20"/>
  <c r="C394" i="20"/>
  <c r="D394" i="20"/>
  <c r="E394" i="20"/>
  <c r="F394" i="20"/>
  <c r="G394" i="20"/>
  <c r="H394" i="20"/>
  <c r="B395" i="20"/>
  <c r="C395" i="20"/>
  <c r="D395" i="20"/>
  <c r="E395" i="20"/>
  <c r="F395" i="20"/>
  <c r="G395" i="20"/>
  <c r="H395" i="20"/>
  <c r="B396" i="20"/>
  <c r="C396" i="20"/>
  <c r="D396" i="20"/>
  <c r="E396" i="20"/>
  <c r="F396" i="20"/>
  <c r="G396" i="20"/>
  <c r="H396" i="20"/>
  <c r="B397" i="20"/>
  <c r="C397" i="20"/>
  <c r="D397" i="20"/>
  <c r="E397" i="20"/>
  <c r="F397" i="20"/>
  <c r="G397" i="20"/>
  <c r="H397" i="20"/>
  <c r="B398" i="20"/>
  <c r="C398" i="20"/>
  <c r="D398" i="20"/>
  <c r="E398" i="20"/>
  <c r="F398" i="20"/>
  <c r="G398" i="20"/>
  <c r="H398" i="20"/>
  <c r="B399" i="20"/>
  <c r="C399" i="20"/>
  <c r="D399" i="20"/>
  <c r="E399" i="20"/>
  <c r="F399" i="20"/>
  <c r="G399" i="20"/>
  <c r="H399" i="20"/>
  <c r="B400" i="20"/>
  <c r="C400" i="20"/>
  <c r="D400" i="20"/>
  <c r="E400" i="20"/>
  <c r="F400" i="20"/>
  <c r="G400" i="20"/>
  <c r="H400" i="20"/>
  <c r="B401" i="20"/>
  <c r="C401" i="20"/>
  <c r="D401" i="20"/>
  <c r="E401" i="20"/>
  <c r="F401" i="20"/>
  <c r="G401" i="20"/>
  <c r="H401" i="20"/>
  <c r="B402" i="20"/>
  <c r="C402" i="20"/>
  <c r="D402" i="20"/>
  <c r="E402" i="20"/>
  <c r="F402" i="20"/>
  <c r="G402" i="20"/>
  <c r="H402" i="20"/>
  <c r="B403" i="20"/>
  <c r="C403" i="20"/>
  <c r="D403" i="20"/>
  <c r="E403" i="20"/>
  <c r="F403" i="20"/>
  <c r="G403" i="20"/>
  <c r="H403" i="20"/>
  <c r="B404" i="20"/>
  <c r="C404" i="20"/>
  <c r="D404" i="20"/>
  <c r="E404" i="20"/>
  <c r="F404" i="20"/>
  <c r="G404" i="20"/>
  <c r="H404" i="20"/>
  <c r="B405" i="20"/>
  <c r="C405" i="20"/>
  <c r="D405" i="20"/>
  <c r="E405" i="20"/>
  <c r="F405" i="20"/>
  <c r="G405" i="20"/>
  <c r="H405" i="20"/>
  <c r="B406" i="20"/>
  <c r="C406" i="20"/>
  <c r="D406" i="20"/>
  <c r="E406" i="20"/>
  <c r="F406" i="20"/>
  <c r="G406" i="20"/>
  <c r="H406" i="20"/>
  <c r="B407" i="20"/>
  <c r="C407" i="20"/>
  <c r="D407" i="20"/>
  <c r="E407" i="20"/>
  <c r="F407" i="20"/>
  <c r="G407" i="20"/>
  <c r="H407" i="20"/>
  <c r="B408" i="20"/>
  <c r="C408" i="20"/>
  <c r="D408" i="20"/>
  <c r="E408" i="20"/>
  <c r="F408" i="20"/>
  <c r="G408" i="20"/>
  <c r="H408" i="20"/>
  <c r="B409" i="20"/>
  <c r="C409" i="20"/>
  <c r="D409" i="20"/>
  <c r="E409" i="20"/>
  <c r="F409" i="20"/>
  <c r="G409" i="20"/>
  <c r="H409" i="20"/>
  <c r="B410" i="20"/>
  <c r="C410" i="20"/>
  <c r="D410" i="20"/>
  <c r="E410" i="20"/>
  <c r="F410" i="20"/>
  <c r="G410" i="20"/>
  <c r="H410" i="20"/>
  <c r="B411" i="20"/>
  <c r="C411" i="20"/>
  <c r="D411" i="20"/>
  <c r="E411" i="20"/>
  <c r="F411" i="20"/>
  <c r="G411" i="20"/>
  <c r="H411" i="20"/>
  <c r="B412" i="20"/>
  <c r="C412" i="20"/>
  <c r="D412" i="20"/>
  <c r="E412" i="20"/>
  <c r="F412" i="20"/>
  <c r="G412" i="20"/>
  <c r="H412" i="20"/>
  <c r="B413" i="20"/>
  <c r="C413" i="20"/>
  <c r="D413" i="20"/>
  <c r="E413" i="20"/>
  <c r="F413" i="20"/>
  <c r="G413" i="20"/>
  <c r="H413" i="20"/>
  <c r="B414" i="20"/>
  <c r="C414" i="20"/>
  <c r="D414" i="20"/>
  <c r="E414" i="20"/>
  <c r="F414" i="20"/>
  <c r="G414" i="20"/>
  <c r="H414" i="20"/>
  <c r="B415" i="20"/>
  <c r="C415" i="20"/>
  <c r="D415" i="20"/>
  <c r="E415" i="20"/>
  <c r="F415" i="20"/>
  <c r="G415" i="20"/>
  <c r="H415" i="20"/>
  <c r="B416" i="20"/>
  <c r="C416" i="20"/>
  <c r="D416" i="20"/>
  <c r="E416" i="20"/>
  <c r="F416" i="20"/>
  <c r="G416" i="20"/>
  <c r="H416" i="20"/>
  <c r="B417" i="20"/>
  <c r="C417" i="20"/>
  <c r="D417" i="20"/>
  <c r="E417" i="20"/>
  <c r="F417" i="20"/>
  <c r="G417" i="20"/>
  <c r="H417" i="20"/>
  <c r="B418" i="20"/>
  <c r="C418" i="20"/>
  <c r="D418" i="20"/>
  <c r="E418" i="20"/>
  <c r="F418" i="20"/>
  <c r="G418" i="20"/>
  <c r="H418" i="20"/>
  <c r="B419" i="20"/>
  <c r="C419" i="20"/>
  <c r="D419" i="20"/>
  <c r="E419" i="20"/>
  <c r="F419" i="20"/>
  <c r="G419" i="20"/>
  <c r="H419" i="20"/>
  <c r="B420" i="20"/>
  <c r="C420" i="20"/>
  <c r="D420" i="20"/>
  <c r="E420" i="20"/>
  <c r="F420" i="20"/>
  <c r="G420" i="20"/>
  <c r="H420" i="20"/>
  <c r="B421" i="20"/>
  <c r="C421" i="20"/>
  <c r="D421" i="20"/>
  <c r="E421" i="20"/>
  <c r="F421" i="20"/>
  <c r="G421" i="20"/>
  <c r="H421" i="20"/>
  <c r="B422" i="20"/>
  <c r="C422" i="20"/>
  <c r="D422" i="20"/>
  <c r="E422" i="20"/>
  <c r="F422" i="20"/>
  <c r="G422" i="20"/>
  <c r="H422" i="20"/>
  <c r="B423" i="20"/>
  <c r="C423" i="20"/>
  <c r="D423" i="20"/>
  <c r="E423" i="20"/>
  <c r="F423" i="20"/>
  <c r="G423" i="20"/>
  <c r="H423" i="20"/>
  <c r="B424" i="20"/>
  <c r="C424" i="20"/>
  <c r="D424" i="20"/>
  <c r="E424" i="20"/>
  <c r="F424" i="20"/>
  <c r="G424" i="20"/>
  <c r="H424" i="20"/>
  <c r="B425" i="20"/>
  <c r="C425" i="20"/>
  <c r="D425" i="20"/>
  <c r="E425" i="20"/>
  <c r="F425" i="20"/>
  <c r="G425" i="20"/>
  <c r="H425" i="20"/>
  <c r="B426" i="20"/>
  <c r="C426" i="20"/>
  <c r="D426" i="20"/>
  <c r="E426" i="20"/>
  <c r="F426" i="20"/>
  <c r="G426" i="20"/>
  <c r="H426" i="20"/>
  <c r="B427" i="20"/>
  <c r="C427" i="20"/>
  <c r="D427" i="20"/>
  <c r="E427" i="20"/>
  <c r="F427" i="20"/>
  <c r="G427" i="20"/>
  <c r="H427" i="20"/>
  <c r="B428" i="20"/>
  <c r="C428" i="20"/>
  <c r="D428" i="20"/>
  <c r="E428" i="20"/>
  <c r="F428" i="20"/>
  <c r="G428" i="20"/>
  <c r="H428" i="20"/>
  <c r="B429" i="20"/>
  <c r="C429" i="20"/>
  <c r="D429" i="20"/>
  <c r="E429" i="20"/>
  <c r="F429" i="20"/>
  <c r="G429" i="20"/>
  <c r="H429" i="20"/>
  <c r="B430" i="20"/>
  <c r="C430" i="20"/>
  <c r="D430" i="20"/>
  <c r="E430" i="20"/>
  <c r="F430" i="20"/>
  <c r="G430" i="20"/>
  <c r="H430" i="20"/>
  <c r="B431" i="20"/>
  <c r="C431" i="20"/>
  <c r="D431" i="20"/>
  <c r="E431" i="20"/>
  <c r="F431" i="20"/>
  <c r="G431" i="20"/>
  <c r="H431" i="20"/>
  <c r="B432" i="20"/>
  <c r="C432" i="20"/>
  <c r="D432" i="20"/>
  <c r="E432" i="20"/>
  <c r="F432" i="20"/>
  <c r="G432" i="20"/>
  <c r="H432" i="20"/>
  <c r="B433" i="20"/>
  <c r="C433" i="20"/>
  <c r="D433" i="20"/>
  <c r="E433" i="20"/>
  <c r="F433" i="20"/>
  <c r="G433" i="20"/>
  <c r="H433" i="20"/>
  <c r="B434" i="20"/>
  <c r="C434" i="20"/>
  <c r="D434" i="20"/>
  <c r="E434" i="20"/>
  <c r="F434" i="20"/>
  <c r="G434" i="20"/>
  <c r="H434" i="20"/>
  <c r="B435" i="20"/>
  <c r="C435" i="20"/>
  <c r="D435" i="20"/>
  <c r="E435" i="20"/>
  <c r="F435" i="20"/>
  <c r="G435" i="20"/>
  <c r="H435" i="20"/>
  <c r="B436" i="20"/>
  <c r="C436" i="20"/>
  <c r="D436" i="20"/>
  <c r="E436" i="20"/>
  <c r="F436" i="20"/>
  <c r="G436" i="20"/>
  <c r="H436" i="20"/>
  <c r="B437" i="20"/>
  <c r="C437" i="20"/>
  <c r="D437" i="20"/>
  <c r="E437" i="20"/>
  <c r="F437" i="20"/>
  <c r="G437" i="20"/>
  <c r="H437" i="20"/>
  <c r="B438" i="20"/>
  <c r="C438" i="20"/>
  <c r="D438" i="20"/>
  <c r="E438" i="20"/>
  <c r="F438" i="20"/>
  <c r="G438" i="20"/>
  <c r="H438" i="20"/>
  <c r="B439" i="20"/>
  <c r="C439" i="20"/>
  <c r="D439" i="20"/>
  <c r="E439" i="20"/>
  <c r="F439" i="20"/>
  <c r="G439" i="20"/>
  <c r="H439" i="20"/>
  <c r="B440" i="20"/>
  <c r="C440" i="20"/>
  <c r="D440" i="20"/>
  <c r="E440" i="20"/>
  <c r="F440" i="20"/>
  <c r="G440" i="20"/>
  <c r="H440" i="20"/>
  <c r="B441" i="20"/>
  <c r="C441" i="20"/>
  <c r="D441" i="20"/>
  <c r="E441" i="20"/>
  <c r="F441" i="20"/>
  <c r="G441" i="20"/>
  <c r="H441" i="20"/>
  <c r="B442" i="20"/>
  <c r="C442" i="20"/>
  <c r="D442" i="20"/>
  <c r="E442" i="20"/>
  <c r="F442" i="20"/>
  <c r="G442" i="20"/>
  <c r="H442" i="20"/>
  <c r="B443" i="20"/>
  <c r="C443" i="20"/>
  <c r="D443" i="20"/>
  <c r="E443" i="20"/>
  <c r="F443" i="20"/>
  <c r="G443" i="20"/>
  <c r="H443" i="20"/>
  <c r="B444" i="20"/>
  <c r="C444" i="20"/>
  <c r="D444" i="20"/>
  <c r="E444" i="20"/>
  <c r="F444" i="20"/>
  <c r="G444" i="20"/>
  <c r="H444" i="20"/>
  <c r="B445" i="20"/>
  <c r="C445" i="20"/>
  <c r="D445" i="20"/>
  <c r="E445" i="20"/>
  <c r="F445" i="20"/>
  <c r="G445" i="20"/>
  <c r="H445" i="20"/>
  <c r="B446" i="20"/>
  <c r="C446" i="20"/>
  <c r="D446" i="20"/>
  <c r="E446" i="20"/>
  <c r="F446" i="20"/>
  <c r="G446" i="20"/>
  <c r="H446" i="20"/>
  <c r="B447" i="20"/>
  <c r="C447" i="20"/>
  <c r="D447" i="20"/>
  <c r="E447" i="20"/>
  <c r="F447" i="20"/>
  <c r="G447" i="20"/>
  <c r="H447" i="20"/>
  <c r="B448" i="20"/>
  <c r="C448" i="20"/>
  <c r="D448" i="20"/>
  <c r="E448" i="20"/>
  <c r="F448" i="20"/>
  <c r="G448" i="20"/>
  <c r="H448" i="20"/>
  <c r="B449" i="20"/>
  <c r="C449" i="20"/>
  <c r="D449" i="20"/>
  <c r="E449" i="20"/>
  <c r="F449" i="20"/>
  <c r="G449" i="20"/>
  <c r="H449" i="20"/>
  <c r="B450" i="20"/>
  <c r="C450" i="20"/>
  <c r="D450" i="20"/>
  <c r="E450" i="20"/>
  <c r="F450" i="20"/>
  <c r="G450" i="20"/>
  <c r="H450" i="20"/>
  <c r="B451" i="20"/>
  <c r="C451" i="20"/>
  <c r="D451" i="20"/>
  <c r="E451" i="20"/>
  <c r="F451" i="20"/>
  <c r="G451" i="20"/>
  <c r="H451" i="20"/>
  <c r="B452" i="20"/>
  <c r="C452" i="20"/>
  <c r="D452" i="20"/>
  <c r="E452" i="20"/>
  <c r="F452" i="20"/>
  <c r="G452" i="20"/>
  <c r="H452" i="20"/>
  <c r="B453" i="20"/>
  <c r="C453" i="20"/>
  <c r="D453" i="20"/>
  <c r="E453" i="20"/>
  <c r="F453" i="20"/>
  <c r="G453" i="20"/>
  <c r="H453" i="20"/>
  <c r="B454" i="20"/>
  <c r="C454" i="20"/>
  <c r="D454" i="20"/>
  <c r="E454" i="20"/>
  <c r="F454" i="20"/>
  <c r="G454" i="20"/>
  <c r="H454" i="20"/>
  <c r="B455" i="20"/>
  <c r="C455" i="20"/>
  <c r="D455" i="20"/>
  <c r="E455" i="20"/>
  <c r="F455" i="20"/>
  <c r="G455" i="20"/>
  <c r="H455" i="20"/>
  <c r="B456" i="20"/>
  <c r="C456" i="20"/>
  <c r="D456" i="20"/>
  <c r="E456" i="20"/>
  <c r="F456" i="20"/>
  <c r="G456" i="20"/>
  <c r="H456" i="20"/>
  <c r="B457" i="20"/>
  <c r="C457" i="20"/>
  <c r="D457" i="20"/>
  <c r="E457" i="20"/>
  <c r="F457" i="20"/>
  <c r="G457" i="20"/>
  <c r="H457" i="20"/>
  <c r="B458" i="20"/>
  <c r="C458" i="20"/>
  <c r="D458" i="20"/>
  <c r="E458" i="20"/>
  <c r="F458" i="20"/>
  <c r="G458" i="20"/>
  <c r="H458" i="20"/>
  <c r="B459" i="20"/>
  <c r="C459" i="20"/>
  <c r="D459" i="20"/>
  <c r="E459" i="20"/>
  <c r="F459" i="20"/>
  <c r="G459" i="20"/>
  <c r="H459" i="20"/>
  <c r="B460" i="20"/>
  <c r="C460" i="20"/>
  <c r="D460" i="20"/>
  <c r="E460" i="20"/>
  <c r="F460" i="20"/>
  <c r="G460" i="20"/>
  <c r="H460" i="20"/>
  <c r="B461" i="20"/>
  <c r="C461" i="20"/>
  <c r="D461" i="20"/>
  <c r="E461" i="20"/>
  <c r="F461" i="20"/>
  <c r="G461" i="20"/>
  <c r="H461" i="20"/>
  <c r="B462" i="20"/>
  <c r="C462" i="20"/>
  <c r="D462" i="20"/>
  <c r="E462" i="20"/>
  <c r="F462" i="20"/>
  <c r="G462" i="20"/>
  <c r="H462" i="20"/>
  <c r="B463" i="20"/>
  <c r="C463" i="20"/>
  <c r="D463" i="20"/>
  <c r="E463" i="20"/>
  <c r="F463" i="20"/>
  <c r="G463" i="20"/>
  <c r="H463" i="20"/>
  <c r="B464" i="20"/>
  <c r="C464" i="20"/>
  <c r="D464" i="20"/>
  <c r="E464" i="20"/>
  <c r="F464" i="20"/>
  <c r="G464" i="20"/>
  <c r="H464" i="20"/>
  <c r="B465" i="20"/>
  <c r="C465" i="20"/>
  <c r="D465" i="20"/>
  <c r="E465" i="20"/>
  <c r="F465" i="20"/>
  <c r="G465" i="20"/>
  <c r="H465" i="20"/>
  <c r="B466" i="20"/>
  <c r="C466" i="20"/>
  <c r="D466" i="20"/>
  <c r="E466" i="20"/>
  <c r="F466" i="20"/>
  <c r="G466" i="20"/>
  <c r="H466" i="20"/>
  <c r="B467" i="20"/>
  <c r="C467" i="20"/>
  <c r="D467" i="20"/>
  <c r="E467" i="20"/>
  <c r="F467" i="20"/>
  <c r="G467" i="20"/>
  <c r="H467" i="20"/>
  <c r="B468" i="20"/>
  <c r="C468" i="20"/>
  <c r="D468" i="20"/>
  <c r="E468" i="20"/>
  <c r="F468" i="20"/>
  <c r="G468" i="20"/>
  <c r="H468" i="20"/>
  <c r="B469" i="20"/>
  <c r="C469" i="20"/>
  <c r="D469" i="20"/>
  <c r="E469" i="20"/>
  <c r="F469" i="20"/>
  <c r="G469" i="20"/>
  <c r="H469" i="20"/>
  <c r="B470" i="20"/>
  <c r="C470" i="20"/>
  <c r="D470" i="20"/>
  <c r="E470" i="20"/>
  <c r="F470" i="20"/>
  <c r="G470" i="20"/>
  <c r="H470" i="20"/>
  <c r="B471" i="20"/>
  <c r="C471" i="20"/>
  <c r="D471" i="20"/>
  <c r="E471" i="20"/>
  <c r="F471" i="20"/>
  <c r="G471" i="20"/>
  <c r="H471" i="20"/>
  <c r="B472" i="20"/>
  <c r="C472" i="20"/>
  <c r="D472" i="20"/>
  <c r="E472" i="20"/>
  <c r="F472" i="20"/>
  <c r="G472" i="20"/>
  <c r="H472" i="20"/>
  <c r="B473" i="20"/>
  <c r="C473" i="20"/>
  <c r="D473" i="20"/>
  <c r="E473" i="20"/>
  <c r="F473" i="20"/>
  <c r="G473" i="20"/>
  <c r="H473" i="20"/>
  <c r="B474" i="20"/>
  <c r="C474" i="20"/>
  <c r="D474" i="20"/>
  <c r="E474" i="20"/>
  <c r="F474" i="20"/>
  <c r="G474" i="20"/>
  <c r="H474" i="20"/>
  <c r="B475" i="20"/>
  <c r="C475" i="20"/>
  <c r="D475" i="20"/>
  <c r="E475" i="20"/>
  <c r="F475" i="20"/>
  <c r="G475" i="20"/>
  <c r="H475" i="20"/>
  <c r="B476" i="20"/>
  <c r="C476" i="20"/>
  <c r="D476" i="20"/>
  <c r="E476" i="20"/>
  <c r="F476" i="20"/>
  <c r="G476" i="20"/>
  <c r="H476" i="20"/>
  <c r="B477" i="20"/>
  <c r="C477" i="20"/>
  <c r="D477" i="20"/>
  <c r="E477" i="20"/>
  <c r="F477" i="20"/>
  <c r="G477" i="20"/>
  <c r="H477" i="20"/>
  <c r="B478" i="20"/>
  <c r="C478" i="20"/>
  <c r="D478" i="20"/>
  <c r="E478" i="20"/>
  <c r="F478" i="20"/>
  <c r="G478" i="20"/>
  <c r="H478" i="20"/>
  <c r="B479" i="20"/>
  <c r="C479" i="20"/>
  <c r="D479" i="20"/>
  <c r="E479" i="20"/>
  <c r="F479" i="20"/>
  <c r="G479" i="20"/>
  <c r="H479" i="20"/>
  <c r="B480" i="20"/>
  <c r="C480" i="20"/>
  <c r="D480" i="20"/>
  <c r="E480" i="20"/>
  <c r="F480" i="20"/>
  <c r="G480" i="20"/>
  <c r="H480" i="20"/>
  <c r="B481" i="20"/>
  <c r="C481" i="20"/>
  <c r="D481" i="20"/>
  <c r="E481" i="20"/>
  <c r="F481" i="20"/>
  <c r="G481" i="20"/>
  <c r="H481" i="20"/>
  <c r="B482" i="20"/>
  <c r="C482" i="20"/>
  <c r="D482" i="20"/>
  <c r="E482" i="20"/>
  <c r="F482" i="20"/>
  <c r="G482" i="20"/>
  <c r="H482" i="20"/>
  <c r="B483" i="20"/>
  <c r="C483" i="20"/>
  <c r="D483" i="20"/>
  <c r="E483" i="20"/>
  <c r="F483" i="20"/>
  <c r="G483" i="20"/>
  <c r="H483" i="20"/>
  <c r="B484" i="20"/>
  <c r="C484" i="20"/>
  <c r="D484" i="20"/>
  <c r="E484" i="20"/>
  <c r="F484" i="20"/>
  <c r="G484" i="20"/>
  <c r="H484" i="20"/>
  <c r="B485" i="20"/>
  <c r="C485" i="20"/>
  <c r="D485" i="20"/>
  <c r="E485" i="20"/>
  <c r="F485" i="20"/>
  <c r="G485" i="20"/>
  <c r="H485" i="20"/>
  <c r="B486" i="20"/>
  <c r="C486" i="20"/>
  <c r="D486" i="20"/>
  <c r="E486" i="20"/>
  <c r="F486" i="20"/>
  <c r="G486" i="20"/>
  <c r="H486" i="20"/>
  <c r="B487" i="20"/>
  <c r="C487" i="20"/>
  <c r="D487" i="20"/>
  <c r="E487" i="20"/>
  <c r="F487" i="20"/>
  <c r="G487" i="20"/>
  <c r="H487" i="20"/>
  <c r="B488" i="20"/>
  <c r="C488" i="20"/>
  <c r="D488" i="20"/>
  <c r="E488" i="20"/>
  <c r="F488" i="20"/>
  <c r="G488" i="20"/>
  <c r="H488" i="20"/>
  <c r="B489" i="20"/>
  <c r="C489" i="20"/>
  <c r="D489" i="20"/>
  <c r="E489" i="20"/>
  <c r="F489" i="20"/>
  <c r="G489" i="20"/>
  <c r="H489" i="20"/>
  <c r="B490" i="20"/>
  <c r="C490" i="20"/>
  <c r="D490" i="20"/>
  <c r="E490" i="20"/>
  <c r="F490" i="20"/>
  <c r="G490" i="20"/>
  <c r="H490" i="20"/>
  <c r="B491" i="20"/>
  <c r="C491" i="20"/>
  <c r="D491" i="20"/>
  <c r="E491" i="20"/>
  <c r="F491" i="20"/>
  <c r="G491" i="20"/>
  <c r="H491" i="20"/>
  <c r="B492" i="20"/>
  <c r="C492" i="20"/>
  <c r="D492" i="20"/>
  <c r="E492" i="20"/>
  <c r="F492" i="20"/>
  <c r="G492" i="20"/>
  <c r="H492" i="20"/>
  <c r="B493" i="20"/>
  <c r="C493" i="20"/>
  <c r="D493" i="20"/>
  <c r="E493" i="20"/>
  <c r="F493" i="20"/>
  <c r="G493" i="20"/>
  <c r="H493" i="20"/>
  <c r="B494" i="20"/>
  <c r="C494" i="20"/>
  <c r="D494" i="20"/>
  <c r="E494" i="20"/>
  <c r="F494" i="20"/>
  <c r="G494" i="20"/>
  <c r="H494" i="20"/>
  <c r="B495" i="20"/>
  <c r="C495" i="20"/>
  <c r="D495" i="20"/>
  <c r="E495" i="20"/>
  <c r="F495" i="20"/>
  <c r="G495" i="20"/>
  <c r="H495" i="20"/>
  <c r="B496" i="20"/>
  <c r="C496" i="20"/>
  <c r="D496" i="20"/>
  <c r="E496" i="20"/>
  <c r="F496" i="20"/>
  <c r="G496" i="20"/>
  <c r="H496" i="20"/>
  <c r="B497" i="20"/>
  <c r="C497" i="20"/>
  <c r="D497" i="20"/>
  <c r="E497" i="20"/>
  <c r="F497" i="20"/>
  <c r="G497" i="20"/>
  <c r="H497" i="20"/>
  <c r="B498" i="20"/>
  <c r="C498" i="20"/>
  <c r="D498" i="20"/>
  <c r="E498" i="20"/>
  <c r="F498" i="20"/>
  <c r="G498" i="20"/>
  <c r="H498" i="20"/>
  <c r="B499" i="20"/>
  <c r="C499" i="20"/>
  <c r="D499" i="20"/>
  <c r="E499" i="20"/>
  <c r="F499" i="20"/>
  <c r="G499" i="20"/>
  <c r="H499" i="20"/>
  <c r="B500" i="20"/>
  <c r="C500" i="20"/>
  <c r="D500" i="20"/>
  <c r="E500" i="20"/>
  <c r="F500" i="20"/>
  <c r="G500" i="20"/>
  <c r="H500" i="20"/>
  <c r="B501" i="20"/>
  <c r="C501" i="20"/>
  <c r="D501" i="20"/>
  <c r="E501" i="20"/>
  <c r="F501" i="20"/>
  <c r="G501" i="20"/>
  <c r="H501" i="20"/>
  <c r="B502" i="20"/>
  <c r="C502" i="20"/>
  <c r="D502" i="20"/>
  <c r="E502" i="20"/>
  <c r="F502" i="20"/>
  <c r="G502" i="20"/>
  <c r="H502" i="20"/>
  <c r="B503" i="20"/>
  <c r="C503" i="20"/>
  <c r="D503" i="20"/>
  <c r="E503" i="20"/>
  <c r="F503" i="20"/>
  <c r="G503" i="20"/>
  <c r="H503" i="20"/>
  <c r="B504" i="20"/>
  <c r="C504" i="20"/>
  <c r="D504" i="20"/>
  <c r="E504" i="20"/>
  <c r="F504" i="20"/>
  <c r="G504" i="20"/>
  <c r="H504" i="20"/>
  <c r="B505" i="20"/>
  <c r="C505" i="20"/>
  <c r="D505" i="20"/>
  <c r="E505" i="20"/>
  <c r="F505" i="20"/>
  <c r="G505" i="20"/>
  <c r="H505" i="20"/>
  <c r="B506" i="20"/>
  <c r="C506" i="20"/>
  <c r="D506" i="20"/>
  <c r="E506" i="20"/>
  <c r="F506" i="20"/>
  <c r="G506" i="20"/>
  <c r="H506" i="20"/>
  <c r="B507" i="20"/>
  <c r="C507" i="20"/>
  <c r="D507" i="20"/>
  <c r="E507" i="20"/>
  <c r="F507" i="20"/>
  <c r="G507" i="20"/>
  <c r="H507" i="20"/>
  <c r="B508" i="20"/>
  <c r="C508" i="20"/>
  <c r="D508" i="20"/>
  <c r="E508" i="20"/>
  <c r="F508" i="20"/>
  <c r="G508" i="20"/>
  <c r="H508" i="20"/>
  <c r="B509" i="20"/>
  <c r="C509" i="20"/>
  <c r="D509" i="20"/>
  <c r="E509" i="20"/>
  <c r="F509" i="20"/>
  <c r="G509" i="20"/>
  <c r="H509" i="20"/>
  <c r="B510" i="20"/>
  <c r="C510" i="20"/>
  <c r="D510" i="20"/>
  <c r="E510" i="20"/>
  <c r="F510" i="20"/>
  <c r="G510" i="20"/>
  <c r="H510" i="20"/>
  <c r="B511" i="20"/>
  <c r="C511" i="20"/>
  <c r="D511" i="20"/>
  <c r="E511" i="20"/>
  <c r="F511" i="20"/>
  <c r="G511" i="20"/>
  <c r="H511" i="20"/>
  <c r="B512" i="20"/>
  <c r="C512" i="20"/>
  <c r="D512" i="20"/>
  <c r="E512" i="20"/>
  <c r="F512" i="20"/>
  <c r="G512" i="20"/>
  <c r="H512" i="20"/>
  <c r="B513" i="20"/>
  <c r="C513" i="20"/>
  <c r="D513" i="20"/>
  <c r="E513" i="20"/>
  <c r="F513" i="20"/>
  <c r="G513" i="20"/>
  <c r="H513" i="20"/>
  <c r="B514" i="20"/>
  <c r="C514" i="20"/>
  <c r="D514" i="20"/>
  <c r="E514" i="20"/>
  <c r="F514" i="20"/>
  <c r="G514" i="20"/>
  <c r="H514" i="20"/>
  <c r="B515" i="20"/>
  <c r="C515" i="20"/>
  <c r="D515" i="20"/>
  <c r="E515" i="20"/>
  <c r="F515" i="20"/>
  <c r="G515" i="20"/>
  <c r="H515" i="20"/>
  <c r="B516" i="20"/>
  <c r="C516" i="20"/>
  <c r="D516" i="20"/>
  <c r="E516" i="20"/>
  <c r="F516" i="20"/>
  <c r="G516" i="20"/>
  <c r="H516" i="20"/>
  <c r="B517" i="20"/>
  <c r="C517" i="20"/>
  <c r="D517" i="20"/>
  <c r="E517" i="20"/>
  <c r="F517" i="20"/>
  <c r="G517" i="20"/>
  <c r="H517" i="20"/>
  <c r="B518" i="20"/>
  <c r="C518" i="20"/>
  <c r="D518" i="20"/>
  <c r="E518" i="20"/>
  <c r="F518" i="20"/>
  <c r="G518" i="20"/>
  <c r="H518" i="20"/>
  <c r="B519" i="20"/>
  <c r="C519" i="20"/>
  <c r="D519" i="20"/>
  <c r="E519" i="20"/>
  <c r="F519" i="20"/>
  <c r="G519" i="20"/>
  <c r="H519" i="20"/>
  <c r="B520" i="20"/>
  <c r="C520" i="20"/>
  <c r="D520" i="20"/>
  <c r="E520" i="20"/>
  <c r="F520" i="20"/>
  <c r="G520" i="20"/>
  <c r="H520" i="20"/>
  <c r="B521" i="20"/>
  <c r="C521" i="20"/>
  <c r="D521" i="20"/>
  <c r="E521" i="20"/>
  <c r="F521" i="20"/>
  <c r="G521" i="20"/>
  <c r="H521" i="20"/>
  <c r="B522" i="20"/>
  <c r="C522" i="20"/>
  <c r="D522" i="20"/>
  <c r="E522" i="20"/>
  <c r="F522" i="20"/>
  <c r="G522" i="20"/>
  <c r="H522" i="20"/>
  <c r="B523" i="20"/>
  <c r="C523" i="20"/>
  <c r="D523" i="20"/>
  <c r="E523" i="20"/>
  <c r="F523" i="20"/>
  <c r="G523" i="20"/>
  <c r="H523" i="20"/>
  <c r="B524" i="20"/>
  <c r="C524" i="20"/>
  <c r="D524" i="20"/>
  <c r="E524" i="20"/>
  <c r="F524" i="20"/>
  <c r="G524" i="20"/>
  <c r="H524" i="20"/>
  <c r="B525" i="20"/>
  <c r="C525" i="20"/>
  <c r="D525" i="20"/>
  <c r="E525" i="20"/>
  <c r="F525" i="20"/>
  <c r="G525" i="20"/>
  <c r="H525" i="20"/>
  <c r="B526" i="20"/>
  <c r="C526" i="20"/>
  <c r="D526" i="20"/>
  <c r="E526" i="20"/>
  <c r="F526" i="20"/>
  <c r="G526" i="20"/>
  <c r="H526" i="20"/>
  <c r="B527" i="20"/>
  <c r="C527" i="20"/>
  <c r="D527" i="20"/>
  <c r="E527" i="20"/>
  <c r="F527" i="20"/>
  <c r="G527" i="20"/>
  <c r="H527" i="20"/>
  <c r="B528" i="20"/>
  <c r="C528" i="20"/>
  <c r="D528" i="20"/>
  <c r="E528" i="20"/>
  <c r="F528" i="20"/>
  <c r="G528" i="20"/>
  <c r="H528" i="20"/>
  <c r="B529" i="20"/>
  <c r="C529" i="20"/>
  <c r="D529" i="20"/>
  <c r="E529" i="20"/>
  <c r="F529" i="20"/>
  <c r="G529" i="20"/>
  <c r="H529" i="20"/>
  <c r="B530" i="20"/>
  <c r="C530" i="20"/>
  <c r="D530" i="20"/>
  <c r="E530" i="20"/>
  <c r="F530" i="20"/>
  <c r="G530" i="20"/>
  <c r="H530" i="20"/>
  <c r="B531" i="20"/>
  <c r="C531" i="20"/>
  <c r="D531" i="20"/>
  <c r="E531" i="20"/>
  <c r="F531" i="20"/>
  <c r="G531" i="20"/>
  <c r="H531" i="20"/>
  <c r="B532" i="20"/>
  <c r="C532" i="20"/>
  <c r="D532" i="20"/>
  <c r="E532" i="20"/>
  <c r="F532" i="20"/>
  <c r="G532" i="20"/>
  <c r="H532" i="20"/>
  <c r="B533" i="20"/>
  <c r="C533" i="20"/>
  <c r="D533" i="20"/>
  <c r="E533" i="20"/>
  <c r="F533" i="20"/>
  <c r="G533" i="20"/>
  <c r="H533" i="20"/>
  <c r="B534" i="20"/>
  <c r="C534" i="20"/>
  <c r="D534" i="20"/>
  <c r="E534" i="20"/>
  <c r="F534" i="20"/>
  <c r="G534" i="20"/>
  <c r="H534" i="20"/>
  <c r="B535" i="20"/>
  <c r="C535" i="20"/>
  <c r="D535" i="20"/>
  <c r="E535" i="20"/>
  <c r="F535" i="20"/>
  <c r="G535" i="20"/>
  <c r="H535" i="20"/>
  <c r="B536" i="20"/>
  <c r="C536" i="20"/>
  <c r="D536" i="20"/>
  <c r="E536" i="20"/>
  <c r="F536" i="20"/>
  <c r="G536" i="20"/>
  <c r="H536" i="20"/>
  <c r="B537" i="20"/>
  <c r="C537" i="20"/>
  <c r="D537" i="20"/>
  <c r="E537" i="20"/>
  <c r="F537" i="20"/>
  <c r="G537" i="20"/>
  <c r="H537" i="20"/>
  <c r="B538" i="20"/>
  <c r="C538" i="20"/>
  <c r="D538" i="20"/>
  <c r="E538" i="20"/>
  <c r="F538" i="20"/>
  <c r="G538" i="20"/>
  <c r="H538" i="20"/>
  <c r="B539" i="20"/>
  <c r="C539" i="20"/>
  <c r="D539" i="20"/>
  <c r="E539" i="20"/>
  <c r="F539" i="20"/>
  <c r="G539" i="20"/>
  <c r="H539" i="20"/>
  <c r="B540" i="20"/>
  <c r="C540" i="20"/>
  <c r="D540" i="20"/>
  <c r="E540" i="20"/>
  <c r="F540" i="20"/>
  <c r="G540" i="20"/>
  <c r="H540" i="20"/>
  <c r="B541" i="20"/>
  <c r="C541" i="20"/>
  <c r="D541" i="20"/>
  <c r="E541" i="20"/>
  <c r="F541" i="20"/>
  <c r="G541" i="20"/>
  <c r="H541" i="20"/>
  <c r="B542" i="20"/>
  <c r="C542" i="20"/>
  <c r="D542" i="20"/>
  <c r="E542" i="20"/>
  <c r="F542" i="20"/>
  <c r="G542" i="20"/>
  <c r="H542" i="20"/>
  <c r="B543" i="20"/>
  <c r="C543" i="20"/>
  <c r="D543" i="20"/>
  <c r="E543" i="20"/>
  <c r="F543" i="20"/>
  <c r="G543" i="20"/>
  <c r="H543" i="20"/>
  <c r="B544" i="20"/>
  <c r="C544" i="20"/>
  <c r="D544" i="20"/>
  <c r="E544" i="20"/>
  <c r="F544" i="20"/>
  <c r="G544" i="20"/>
  <c r="H544" i="20"/>
  <c r="B545" i="20"/>
  <c r="C545" i="20"/>
  <c r="D545" i="20"/>
  <c r="E545" i="20"/>
  <c r="F545" i="20"/>
  <c r="G545" i="20"/>
  <c r="H545" i="20"/>
  <c r="B546" i="20"/>
  <c r="C546" i="20"/>
  <c r="D546" i="20"/>
  <c r="E546" i="20"/>
  <c r="F546" i="20"/>
  <c r="G546" i="20"/>
  <c r="H546" i="20"/>
  <c r="B547" i="20"/>
  <c r="C547" i="20"/>
  <c r="D547" i="20"/>
  <c r="E547" i="20"/>
  <c r="F547" i="20"/>
  <c r="G547" i="20"/>
  <c r="H547" i="20"/>
  <c r="B548" i="20"/>
  <c r="C548" i="20"/>
  <c r="D548" i="20"/>
  <c r="E548" i="20"/>
  <c r="F548" i="20"/>
  <c r="G548" i="20"/>
  <c r="H548" i="20"/>
  <c r="B549" i="20"/>
  <c r="C549" i="20"/>
  <c r="D549" i="20"/>
  <c r="E549" i="20"/>
  <c r="F549" i="20"/>
  <c r="G549" i="20"/>
  <c r="H549" i="20"/>
  <c r="B550" i="20"/>
  <c r="C550" i="20"/>
  <c r="D550" i="20"/>
  <c r="E550" i="20"/>
  <c r="F550" i="20"/>
  <c r="G550" i="20"/>
  <c r="H550" i="20"/>
  <c r="B551" i="20"/>
  <c r="C551" i="20"/>
  <c r="D551" i="20"/>
  <c r="E551" i="20"/>
  <c r="F551" i="20"/>
  <c r="G551" i="20"/>
  <c r="H551" i="20"/>
  <c r="B552" i="20"/>
  <c r="C552" i="20"/>
  <c r="D552" i="20"/>
  <c r="E552" i="20"/>
  <c r="F552" i="20"/>
  <c r="G552" i="20"/>
  <c r="H552" i="20"/>
  <c r="B553" i="20"/>
  <c r="C553" i="20"/>
  <c r="D553" i="20"/>
  <c r="E553" i="20"/>
  <c r="F553" i="20"/>
  <c r="G553" i="20"/>
  <c r="H553" i="20"/>
  <c r="B554" i="20"/>
  <c r="C554" i="20"/>
  <c r="D554" i="20"/>
  <c r="E554" i="20"/>
  <c r="F554" i="20"/>
  <c r="G554" i="20"/>
  <c r="H554" i="20"/>
  <c r="B555" i="20"/>
  <c r="C555" i="20"/>
  <c r="D555" i="20"/>
  <c r="E555" i="20"/>
  <c r="F555" i="20"/>
  <c r="G555" i="20"/>
  <c r="H555" i="20"/>
  <c r="B556" i="20"/>
  <c r="C556" i="20"/>
  <c r="D556" i="20"/>
  <c r="E556" i="20"/>
  <c r="F556" i="20"/>
  <c r="G556" i="20"/>
  <c r="H556" i="20"/>
  <c r="B557" i="20"/>
  <c r="C557" i="20"/>
  <c r="D557" i="20"/>
  <c r="E557" i="20"/>
  <c r="F557" i="20"/>
  <c r="G557" i="20"/>
  <c r="H557" i="20"/>
  <c r="B558" i="20"/>
  <c r="C558" i="20"/>
  <c r="D558" i="20"/>
  <c r="E558" i="20"/>
  <c r="F558" i="20"/>
  <c r="G558" i="20"/>
  <c r="H558" i="20"/>
  <c r="B559" i="20"/>
  <c r="C559" i="20"/>
  <c r="D559" i="20"/>
  <c r="E559" i="20"/>
  <c r="F559" i="20"/>
  <c r="G559" i="20"/>
  <c r="H559" i="20"/>
  <c r="B560" i="20"/>
  <c r="C560" i="20"/>
  <c r="D560" i="20"/>
  <c r="E560" i="20"/>
  <c r="F560" i="20"/>
  <c r="G560" i="20"/>
  <c r="H560" i="20"/>
  <c r="B561" i="20"/>
  <c r="C561" i="20"/>
  <c r="D561" i="20"/>
  <c r="E561" i="20"/>
  <c r="F561" i="20"/>
  <c r="G561" i="20"/>
  <c r="H561" i="20"/>
  <c r="B562" i="20"/>
  <c r="C562" i="20"/>
  <c r="D562" i="20"/>
  <c r="E562" i="20"/>
  <c r="F562" i="20"/>
  <c r="G562" i="20"/>
  <c r="H562" i="20"/>
  <c r="B563" i="20"/>
  <c r="C563" i="20"/>
  <c r="D563" i="20"/>
  <c r="E563" i="20"/>
  <c r="F563" i="20"/>
  <c r="G563" i="20"/>
  <c r="H563" i="20"/>
  <c r="B564" i="20"/>
  <c r="C564" i="20"/>
  <c r="D564" i="20"/>
  <c r="E564" i="20"/>
  <c r="F564" i="20"/>
  <c r="G564" i="20"/>
  <c r="H564" i="20"/>
  <c r="B565" i="20"/>
  <c r="C565" i="20"/>
  <c r="D565" i="20"/>
  <c r="E565" i="20"/>
  <c r="F565" i="20"/>
  <c r="G565" i="20"/>
  <c r="H565" i="20"/>
  <c r="B566" i="20"/>
  <c r="C566" i="20"/>
  <c r="D566" i="20"/>
  <c r="E566" i="20"/>
  <c r="F566" i="20"/>
  <c r="G566" i="20"/>
  <c r="H566" i="20"/>
  <c r="B567" i="20"/>
  <c r="C567" i="20"/>
  <c r="D567" i="20"/>
  <c r="E567" i="20"/>
  <c r="F567" i="20"/>
  <c r="G567" i="20"/>
  <c r="H567" i="20"/>
  <c r="B568" i="20"/>
  <c r="C568" i="20"/>
  <c r="D568" i="20"/>
  <c r="E568" i="20"/>
  <c r="F568" i="20"/>
  <c r="G568" i="20"/>
  <c r="H568" i="20"/>
  <c r="B569" i="20"/>
  <c r="C569" i="20"/>
  <c r="D569" i="20"/>
  <c r="E569" i="20"/>
  <c r="F569" i="20"/>
  <c r="G569" i="20"/>
  <c r="H569" i="20"/>
  <c r="B570" i="20"/>
  <c r="C570" i="20"/>
  <c r="D570" i="20"/>
  <c r="E570" i="20"/>
  <c r="F570" i="20"/>
  <c r="G570" i="20"/>
  <c r="H570" i="20"/>
  <c r="B571" i="20"/>
  <c r="C571" i="20"/>
  <c r="D571" i="20"/>
  <c r="E571" i="20"/>
  <c r="F571" i="20"/>
  <c r="G571" i="20"/>
  <c r="H571" i="20"/>
  <c r="B572" i="20"/>
  <c r="C572" i="20"/>
  <c r="D572" i="20"/>
  <c r="E572" i="20"/>
  <c r="F572" i="20"/>
  <c r="G572" i="20"/>
  <c r="H572" i="20"/>
  <c r="B573" i="20"/>
  <c r="C573" i="20"/>
  <c r="D573" i="20"/>
  <c r="E573" i="20"/>
  <c r="F573" i="20"/>
  <c r="G573" i="20"/>
  <c r="H573" i="20"/>
  <c r="B574" i="20"/>
  <c r="C574" i="20"/>
  <c r="D574" i="20"/>
  <c r="E574" i="20"/>
  <c r="F574" i="20"/>
  <c r="G574" i="20"/>
  <c r="H574" i="20"/>
  <c r="B575" i="20"/>
  <c r="C575" i="20"/>
  <c r="D575" i="20"/>
  <c r="E575" i="20"/>
  <c r="F575" i="20"/>
  <c r="G575" i="20"/>
  <c r="H575" i="20"/>
  <c r="B576" i="20"/>
  <c r="C576" i="20"/>
  <c r="D576" i="20"/>
  <c r="E576" i="20"/>
  <c r="F576" i="20"/>
  <c r="G576" i="20"/>
  <c r="H576" i="20"/>
  <c r="B577" i="20"/>
  <c r="C577" i="20"/>
  <c r="D577" i="20"/>
  <c r="E577" i="20"/>
  <c r="F577" i="20"/>
  <c r="G577" i="20"/>
  <c r="H577" i="20"/>
  <c r="B578" i="20"/>
  <c r="C578" i="20"/>
  <c r="D578" i="20"/>
  <c r="E578" i="20"/>
  <c r="F578" i="20"/>
  <c r="G578" i="20"/>
  <c r="H578" i="20"/>
  <c r="B579" i="20"/>
  <c r="C579" i="20"/>
  <c r="D579" i="20"/>
  <c r="E579" i="20"/>
  <c r="F579" i="20"/>
  <c r="G579" i="20"/>
  <c r="H579" i="20"/>
  <c r="B580" i="20"/>
  <c r="C580" i="20"/>
  <c r="D580" i="20"/>
  <c r="E580" i="20"/>
  <c r="F580" i="20"/>
  <c r="G580" i="20"/>
  <c r="H580" i="20"/>
  <c r="B581" i="20"/>
  <c r="C581" i="20"/>
  <c r="D581" i="20"/>
  <c r="E581" i="20"/>
  <c r="F581" i="20"/>
  <c r="G581" i="20"/>
  <c r="H581" i="20"/>
  <c r="B582" i="20"/>
  <c r="C582" i="20"/>
  <c r="D582" i="20"/>
  <c r="E582" i="20"/>
  <c r="F582" i="20"/>
  <c r="G582" i="20"/>
  <c r="H582" i="20"/>
  <c r="B583" i="20"/>
  <c r="C583" i="20"/>
  <c r="D583" i="20"/>
  <c r="E583" i="20"/>
  <c r="F583" i="20"/>
  <c r="G583" i="20"/>
  <c r="H583" i="20"/>
  <c r="B584" i="20"/>
  <c r="C584" i="20"/>
  <c r="D584" i="20"/>
  <c r="E584" i="20"/>
  <c r="F584" i="20"/>
  <c r="G584" i="20"/>
  <c r="H584" i="20"/>
  <c r="B585" i="20"/>
  <c r="C585" i="20"/>
  <c r="D585" i="20"/>
  <c r="E585" i="20"/>
  <c r="F585" i="20"/>
  <c r="G585" i="20"/>
  <c r="H585" i="20"/>
  <c r="B586" i="20"/>
  <c r="C586" i="20"/>
  <c r="D586" i="20"/>
  <c r="E586" i="20"/>
  <c r="F586" i="20"/>
  <c r="G586" i="20"/>
  <c r="H586" i="20"/>
  <c r="B587" i="20"/>
  <c r="C587" i="20"/>
  <c r="D587" i="20"/>
  <c r="E587" i="20"/>
  <c r="F587" i="20"/>
  <c r="G587" i="20"/>
  <c r="H587" i="20"/>
  <c r="B588" i="20"/>
  <c r="C588" i="20"/>
  <c r="D588" i="20"/>
  <c r="E588" i="20"/>
  <c r="F588" i="20"/>
  <c r="G588" i="20"/>
  <c r="H588" i="20"/>
  <c r="B589" i="20"/>
  <c r="C589" i="20"/>
  <c r="D589" i="20"/>
  <c r="E589" i="20"/>
  <c r="F589" i="20"/>
  <c r="G589" i="20"/>
  <c r="H589" i="20"/>
  <c r="B590" i="20"/>
  <c r="C590" i="20"/>
  <c r="D590" i="20"/>
  <c r="E590" i="20"/>
  <c r="F590" i="20"/>
  <c r="G590" i="20"/>
  <c r="H590" i="20"/>
  <c r="B591" i="20"/>
  <c r="C591" i="20"/>
  <c r="D591" i="20"/>
  <c r="E591" i="20"/>
  <c r="F591" i="20"/>
  <c r="G591" i="20"/>
  <c r="H591" i="20"/>
  <c r="B592" i="20"/>
  <c r="C592" i="20"/>
  <c r="D592" i="20"/>
  <c r="E592" i="20"/>
  <c r="F592" i="20"/>
  <c r="G592" i="20"/>
  <c r="H592" i="20"/>
  <c r="B593" i="20"/>
  <c r="C593" i="20"/>
  <c r="D593" i="20"/>
  <c r="E593" i="20"/>
  <c r="F593" i="20"/>
  <c r="G593" i="20"/>
  <c r="H593" i="20"/>
  <c r="B594" i="20"/>
  <c r="C594" i="20"/>
  <c r="D594" i="20"/>
  <c r="E594" i="20"/>
  <c r="F594" i="20"/>
  <c r="G594" i="20"/>
  <c r="H594" i="20"/>
  <c r="B595" i="20"/>
  <c r="C595" i="20"/>
  <c r="D595" i="20"/>
  <c r="E595" i="20"/>
  <c r="F595" i="20"/>
  <c r="G595" i="20"/>
  <c r="H595" i="20"/>
  <c r="B596" i="20"/>
  <c r="C596" i="20"/>
  <c r="D596" i="20"/>
  <c r="E596" i="20"/>
  <c r="F596" i="20"/>
  <c r="G596" i="20"/>
  <c r="H596" i="20"/>
  <c r="B597" i="20"/>
  <c r="C597" i="20"/>
  <c r="D597" i="20"/>
  <c r="E597" i="20"/>
  <c r="F597" i="20"/>
  <c r="G597" i="20"/>
  <c r="H597" i="20"/>
  <c r="B598" i="20"/>
  <c r="C598" i="20"/>
  <c r="D598" i="20"/>
  <c r="E598" i="20"/>
  <c r="F598" i="20"/>
  <c r="G598" i="20"/>
  <c r="H598" i="20"/>
  <c r="B599" i="20"/>
  <c r="C599" i="20"/>
  <c r="D599" i="20"/>
  <c r="E599" i="20"/>
  <c r="F599" i="20"/>
  <c r="G599" i="20"/>
  <c r="H599" i="20"/>
  <c r="B600" i="20"/>
  <c r="C600" i="20"/>
  <c r="D600" i="20"/>
  <c r="E600" i="20"/>
  <c r="F600" i="20"/>
  <c r="G600" i="20"/>
  <c r="H600" i="20"/>
  <c r="B601" i="20"/>
  <c r="C601" i="20"/>
  <c r="D601" i="20"/>
  <c r="E601" i="20"/>
  <c r="F601" i="20"/>
  <c r="G601" i="20"/>
  <c r="H601" i="20"/>
  <c r="B602" i="20"/>
  <c r="C602" i="20"/>
  <c r="D602" i="20"/>
  <c r="E602" i="20"/>
  <c r="F602" i="20"/>
  <c r="G602" i="20"/>
  <c r="H602" i="20"/>
  <c r="B603" i="20"/>
  <c r="C603" i="20"/>
  <c r="D603" i="20"/>
  <c r="E603" i="20"/>
  <c r="F603" i="20"/>
  <c r="G603" i="20"/>
  <c r="H603" i="20"/>
  <c r="B604" i="20"/>
  <c r="C604" i="20"/>
  <c r="D604" i="20"/>
  <c r="E604" i="20"/>
  <c r="F604" i="20"/>
  <c r="G604" i="20"/>
  <c r="H604" i="20"/>
  <c r="B605" i="20"/>
  <c r="C605" i="20"/>
  <c r="D605" i="20"/>
  <c r="E605" i="20"/>
  <c r="F605" i="20"/>
  <c r="G605" i="20"/>
  <c r="H605" i="20"/>
  <c r="B606" i="20"/>
  <c r="C606" i="20"/>
  <c r="D606" i="20"/>
  <c r="E606" i="20"/>
  <c r="F606" i="20"/>
  <c r="G606" i="20"/>
  <c r="H606" i="20"/>
  <c r="B607" i="20"/>
  <c r="C607" i="20"/>
  <c r="D607" i="20"/>
  <c r="E607" i="20"/>
  <c r="F607" i="20"/>
  <c r="G607" i="20"/>
  <c r="H607" i="20"/>
  <c r="B608" i="20"/>
  <c r="C608" i="20"/>
  <c r="D608" i="20"/>
  <c r="E608" i="20"/>
  <c r="F608" i="20"/>
  <c r="G608" i="20"/>
  <c r="H608" i="20"/>
  <c r="B609" i="20"/>
  <c r="C609" i="20"/>
  <c r="D609" i="20"/>
  <c r="E609" i="20"/>
  <c r="F609" i="20"/>
  <c r="G609" i="20"/>
  <c r="H609" i="20"/>
  <c r="B610" i="20"/>
  <c r="C610" i="20"/>
  <c r="D610" i="20"/>
  <c r="E610" i="20"/>
  <c r="F610" i="20"/>
  <c r="G610" i="20"/>
  <c r="H610" i="20"/>
  <c r="B611" i="20"/>
  <c r="C611" i="20"/>
  <c r="D611" i="20"/>
  <c r="E611" i="20"/>
  <c r="F611" i="20"/>
  <c r="G611" i="20"/>
  <c r="H611" i="20"/>
  <c r="B612" i="20"/>
  <c r="C612" i="20"/>
  <c r="D612" i="20"/>
  <c r="E612" i="20"/>
  <c r="F612" i="20"/>
  <c r="G612" i="20"/>
  <c r="H612" i="20"/>
  <c r="B613" i="20"/>
  <c r="C613" i="20"/>
  <c r="D613" i="20"/>
  <c r="E613" i="20"/>
  <c r="F613" i="20"/>
  <c r="G613" i="20"/>
  <c r="H613" i="20"/>
  <c r="B614" i="20"/>
  <c r="C614" i="20"/>
  <c r="D614" i="20"/>
  <c r="E614" i="20"/>
  <c r="F614" i="20"/>
  <c r="G614" i="20"/>
  <c r="H614" i="20"/>
  <c r="B615" i="20"/>
  <c r="C615" i="20"/>
  <c r="D615" i="20"/>
  <c r="E615" i="20"/>
  <c r="F615" i="20"/>
  <c r="G615" i="20"/>
  <c r="H615" i="20"/>
  <c r="B616" i="20"/>
  <c r="C616" i="20"/>
  <c r="D616" i="20"/>
  <c r="E616" i="20"/>
  <c r="F616" i="20"/>
  <c r="G616" i="20"/>
  <c r="H616" i="20"/>
  <c r="B617" i="20"/>
  <c r="C617" i="20"/>
  <c r="D617" i="20"/>
  <c r="E617" i="20"/>
  <c r="F617" i="20"/>
  <c r="G617" i="20"/>
  <c r="H617" i="20"/>
  <c r="B618" i="20"/>
  <c r="C618" i="20"/>
  <c r="D618" i="20"/>
  <c r="E618" i="20"/>
  <c r="F618" i="20"/>
  <c r="G618" i="20"/>
  <c r="H618" i="20"/>
  <c r="B619" i="20"/>
  <c r="C619" i="20"/>
  <c r="D619" i="20"/>
  <c r="E619" i="20"/>
  <c r="F619" i="20"/>
  <c r="G619" i="20"/>
  <c r="H619" i="20"/>
  <c r="B620" i="20"/>
  <c r="C620" i="20"/>
  <c r="D620" i="20"/>
  <c r="E620" i="20"/>
  <c r="F620" i="20"/>
  <c r="G620" i="20"/>
  <c r="H620" i="20"/>
  <c r="B621" i="20"/>
  <c r="C621" i="20"/>
  <c r="D621" i="20"/>
  <c r="E621" i="20"/>
  <c r="F621" i="20"/>
  <c r="G621" i="20"/>
  <c r="H621" i="20"/>
  <c r="B622" i="20"/>
  <c r="C622" i="20"/>
  <c r="D622" i="20"/>
  <c r="E622" i="20"/>
  <c r="F622" i="20"/>
  <c r="G622" i="20"/>
  <c r="H622" i="20"/>
  <c r="B623" i="20"/>
  <c r="C623" i="20"/>
  <c r="D623" i="20"/>
  <c r="E623" i="20"/>
  <c r="F623" i="20"/>
  <c r="G623" i="20"/>
  <c r="H623" i="20"/>
  <c r="B624" i="20"/>
  <c r="C624" i="20"/>
  <c r="D624" i="20"/>
  <c r="E624" i="20"/>
  <c r="F624" i="20"/>
  <c r="G624" i="20"/>
  <c r="H624" i="20"/>
  <c r="B625" i="20"/>
  <c r="C625" i="20"/>
  <c r="D625" i="20"/>
  <c r="E625" i="20"/>
  <c r="F625" i="20"/>
  <c r="G625" i="20"/>
  <c r="H625" i="20"/>
  <c r="B626" i="20"/>
  <c r="C626" i="20"/>
  <c r="D626" i="20"/>
  <c r="E626" i="20"/>
  <c r="F626" i="20"/>
  <c r="G626" i="20"/>
  <c r="H626" i="20"/>
  <c r="B627" i="20"/>
  <c r="C627" i="20"/>
  <c r="D627" i="20"/>
  <c r="E627" i="20"/>
  <c r="F627" i="20"/>
  <c r="G627" i="20"/>
  <c r="H627" i="20"/>
  <c r="B628" i="20"/>
  <c r="C628" i="20"/>
  <c r="D628" i="20"/>
  <c r="E628" i="20"/>
  <c r="F628" i="20"/>
  <c r="G628" i="20"/>
  <c r="H628" i="20"/>
  <c r="B629" i="20"/>
  <c r="C629" i="20"/>
  <c r="D629" i="20"/>
  <c r="E629" i="20"/>
  <c r="F629" i="20"/>
  <c r="G629" i="20"/>
  <c r="H629" i="20"/>
  <c r="B630" i="20"/>
  <c r="C630" i="20"/>
  <c r="D630" i="20"/>
  <c r="E630" i="20"/>
  <c r="F630" i="20"/>
  <c r="G630" i="20"/>
  <c r="H630" i="20"/>
  <c r="B631" i="20"/>
  <c r="C631" i="20"/>
  <c r="D631" i="20"/>
  <c r="E631" i="20"/>
  <c r="F631" i="20"/>
  <c r="G631" i="20"/>
  <c r="H631" i="20"/>
  <c r="B632" i="20"/>
  <c r="C632" i="20"/>
  <c r="D632" i="20"/>
  <c r="E632" i="20"/>
  <c r="F632" i="20"/>
  <c r="G632" i="20"/>
  <c r="H632" i="20"/>
  <c r="B633" i="20"/>
  <c r="C633" i="20"/>
  <c r="D633" i="20"/>
  <c r="E633" i="20"/>
  <c r="F633" i="20"/>
  <c r="G633" i="20"/>
  <c r="H633" i="20"/>
  <c r="B634" i="20"/>
  <c r="C634" i="20"/>
  <c r="D634" i="20"/>
  <c r="E634" i="20"/>
  <c r="F634" i="20"/>
  <c r="G634" i="20"/>
  <c r="H634" i="20"/>
  <c r="B635" i="20"/>
  <c r="C635" i="20"/>
  <c r="D635" i="20"/>
  <c r="E635" i="20"/>
  <c r="F635" i="20"/>
  <c r="G635" i="20"/>
  <c r="H635" i="20"/>
  <c r="B636" i="20"/>
  <c r="C636" i="20"/>
  <c r="D636" i="20"/>
  <c r="E636" i="20"/>
  <c r="F636" i="20"/>
  <c r="G636" i="20"/>
  <c r="H636" i="20"/>
  <c r="B637" i="20"/>
  <c r="C637" i="20"/>
  <c r="D637" i="20"/>
  <c r="E637" i="20"/>
  <c r="F637" i="20"/>
  <c r="G637" i="20"/>
  <c r="H637" i="20"/>
  <c r="B638" i="20"/>
  <c r="C638" i="20"/>
  <c r="D638" i="20"/>
  <c r="E638" i="20"/>
  <c r="F638" i="20"/>
  <c r="G638" i="20"/>
  <c r="H638" i="20"/>
  <c r="B639" i="20"/>
  <c r="C639" i="20"/>
  <c r="D639" i="20"/>
  <c r="E639" i="20"/>
  <c r="F639" i="20"/>
  <c r="G639" i="20"/>
  <c r="H639" i="20"/>
  <c r="B640" i="20"/>
  <c r="C640" i="20"/>
  <c r="D640" i="20"/>
  <c r="E640" i="20"/>
  <c r="F640" i="20"/>
  <c r="G640" i="20"/>
  <c r="H640" i="20"/>
  <c r="B641" i="20"/>
  <c r="C641" i="20"/>
  <c r="D641" i="20"/>
  <c r="E641" i="20"/>
  <c r="F641" i="20"/>
  <c r="G641" i="20"/>
  <c r="H641" i="20"/>
  <c r="B642" i="20"/>
  <c r="C642" i="20"/>
  <c r="D642" i="20"/>
  <c r="E642" i="20"/>
  <c r="F642" i="20"/>
  <c r="G642" i="20"/>
  <c r="H642" i="20"/>
  <c r="B643" i="20"/>
  <c r="C643" i="20"/>
  <c r="D643" i="20"/>
  <c r="E643" i="20"/>
  <c r="F643" i="20"/>
  <c r="G643" i="20"/>
  <c r="H643" i="20"/>
  <c r="B644" i="20"/>
  <c r="C644" i="20"/>
  <c r="D644" i="20"/>
  <c r="E644" i="20"/>
  <c r="F644" i="20"/>
  <c r="G644" i="20"/>
  <c r="H644" i="20"/>
  <c r="B645" i="20"/>
  <c r="C645" i="20"/>
  <c r="D645" i="20"/>
  <c r="E645" i="20"/>
  <c r="F645" i="20"/>
  <c r="G645" i="20"/>
  <c r="H645" i="20"/>
  <c r="B646" i="20"/>
  <c r="C646" i="20"/>
  <c r="D646" i="20"/>
  <c r="E646" i="20"/>
  <c r="F646" i="20"/>
  <c r="G646" i="20"/>
  <c r="H646" i="20"/>
  <c r="B647" i="20"/>
  <c r="C647" i="20"/>
  <c r="D647" i="20"/>
  <c r="E647" i="20"/>
  <c r="F647" i="20"/>
  <c r="G647" i="20"/>
  <c r="H647" i="20"/>
  <c r="B648" i="20"/>
  <c r="C648" i="20"/>
  <c r="D648" i="20"/>
  <c r="E648" i="20"/>
  <c r="F648" i="20"/>
  <c r="G648" i="20"/>
  <c r="H648" i="20"/>
  <c r="B649" i="20"/>
  <c r="C649" i="20"/>
  <c r="D649" i="20"/>
  <c r="E649" i="20"/>
  <c r="F649" i="20"/>
  <c r="G649" i="20"/>
  <c r="H649" i="20"/>
  <c r="B650" i="20"/>
  <c r="C650" i="20"/>
  <c r="D650" i="20"/>
  <c r="E650" i="20"/>
  <c r="F650" i="20"/>
  <c r="G650" i="20"/>
  <c r="H650" i="20"/>
  <c r="B651" i="20"/>
  <c r="C651" i="20"/>
  <c r="D651" i="20"/>
  <c r="E651" i="20"/>
  <c r="F651" i="20"/>
  <c r="G651" i="20"/>
  <c r="H651" i="20"/>
  <c r="B652" i="20"/>
  <c r="C652" i="20"/>
  <c r="D652" i="20"/>
  <c r="E652" i="20"/>
  <c r="F652" i="20"/>
  <c r="G652" i="20"/>
  <c r="H652" i="20"/>
  <c r="B653" i="20"/>
  <c r="C653" i="20"/>
  <c r="D653" i="20"/>
  <c r="E653" i="20"/>
  <c r="F653" i="20"/>
  <c r="G653" i="20"/>
  <c r="H653" i="20"/>
  <c r="B654" i="20"/>
  <c r="C654" i="20"/>
  <c r="D654" i="20"/>
  <c r="E654" i="20"/>
  <c r="F654" i="20"/>
  <c r="G654" i="20"/>
  <c r="H654" i="20"/>
  <c r="B655" i="20"/>
  <c r="C655" i="20"/>
  <c r="D655" i="20"/>
  <c r="E655" i="20"/>
  <c r="F655" i="20"/>
  <c r="G655" i="20"/>
  <c r="H655" i="20"/>
  <c r="B656" i="20"/>
  <c r="C656" i="20"/>
  <c r="D656" i="20"/>
  <c r="E656" i="20"/>
  <c r="F656" i="20"/>
  <c r="G656" i="20"/>
  <c r="H656" i="20"/>
  <c r="B657" i="20"/>
  <c r="C657" i="20"/>
  <c r="D657" i="20"/>
  <c r="E657" i="20"/>
  <c r="F657" i="20"/>
  <c r="G657" i="20"/>
  <c r="H657" i="20"/>
  <c r="B658" i="20"/>
  <c r="C658" i="20"/>
  <c r="D658" i="20"/>
  <c r="E658" i="20"/>
  <c r="F658" i="20"/>
  <c r="G658" i="20"/>
  <c r="H658" i="20"/>
  <c r="B659" i="20"/>
  <c r="C659" i="20"/>
  <c r="D659" i="20"/>
  <c r="E659" i="20"/>
  <c r="F659" i="20"/>
  <c r="G659" i="20"/>
  <c r="H659" i="20"/>
  <c r="B660" i="20"/>
  <c r="C660" i="20"/>
  <c r="D660" i="20"/>
  <c r="E660" i="20"/>
  <c r="F660" i="20"/>
  <c r="G660" i="20"/>
  <c r="H660" i="20"/>
  <c r="B661" i="20"/>
  <c r="C661" i="20"/>
  <c r="D661" i="20"/>
  <c r="E661" i="20"/>
  <c r="F661" i="20"/>
  <c r="G661" i="20"/>
  <c r="H661" i="20"/>
  <c r="B662" i="20"/>
  <c r="C662" i="20"/>
  <c r="D662" i="20"/>
  <c r="E662" i="20"/>
  <c r="F662" i="20"/>
  <c r="G662" i="20"/>
  <c r="H662" i="20"/>
  <c r="B663" i="20"/>
  <c r="C663" i="20"/>
  <c r="D663" i="20"/>
  <c r="E663" i="20"/>
  <c r="F663" i="20"/>
  <c r="G663" i="20"/>
  <c r="H663" i="20"/>
  <c r="B664" i="20"/>
  <c r="C664" i="20"/>
  <c r="D664" i="20"/>
  <c r="E664" i="20"/>
  <c r="F664" i="20"/>
  <c r="G664" i="20"/>
  <c r="H664" i="20"/>
  <c r="B665" i="20"/>
  <c r="C665" i="20"/>
  <c r="D665" i="20"/>
  <c r="E665" i="20"/>
  <c r="F665" i="20"/>
  <c r="G665" i="20"/>
  <c r="H665" i="20"/>
  <c r="B666" i="20"/>
  <c r="C666" i="20"/>
  <c r="D666" i="20"/>
  <c r="E666" i="20"/>
  <c r="F666" i="20"/>
  <c r="G666" i="20"/>
  <c r="H666" i="20"/>
  <c r="B667" i="20"/>
  <c r="C667" i="20"/>
  <c r="D667" i="20"/>
  <c r="E667" i="20"/>
  <c r="F667" i="20"/>
  <c r="G667" i="20"/>
  <c r="H667" i="20"/>
  <c r="B668" i="20"/>
  <c r="C668" i="20"/>
  <c r="D668" i="20"/>
  <c r="E668" i="20"/>
  <c r="F668" i="20"/>
  <c r="G668" i="20"/>
  <c r="H668" i="20"/>
  <c r="B669" i="20"/>
  <c r="C669" i="20"/>
  <c r="D669" i="20"/>
  <c r="E669" i="20"/>
  <c r="F669" i="20"/>
  <c r="G669" i="20"/>
  <c r="H669" i="20"/>
  <c r="B670" i="20"/>
  <c r="C670" i="20"/>
  <c r="D670" i="20"/>
  <c r="E670" i="20"/>
  <c r="F670" i="20"/>
  <c r="G670" i="20"/>
  <c r="H670" i="20"/>
  <c r="B671" i="20"/>
  <c r="C671" i="20"/>
  <c r="D671" i="20"/>
  <c r="E671" i="20"/>
  <c r="F671" i="20"/>
  <c r="G671" i="20"/>
  <c r="H671" i="20"/>
  <c r="B672" i="20"/>
  <c r="C672" i="20"/>
  <c r="D672" i="20"/>
  <c r="E672" i="20"/>
  <c r="F672" i="20"/>
  <c r="G672" i="20"/>
  <c r="H672" i="20"/>
  <c r="B673" i="20"/>
  <c r="C673" i="20"/>
  <c r="D673" i="20"/>
  <c r="E673" i="20"/>
  <c r="F673" i="20"/>
  <c r="G673" i="20"/>
  <c r="H673" i="20"/>
  <c r="B674" i="20"/>
  <c r="C674" i="20"/>
  <c r="D674" i="20"/>
  <c r="E674" i="20"/>
  <c r="F674" i="20"/>
  <c r="G674" i="20"/>
  <c r="H674" i="20"/>
  <c r="B675" i="20"/>
  <c r="C675" i="20"/>
  <c r="D675" i="20"/>
  <c r="E675" i="20"/>
  <c r="F675" i="20"/>
  <c r="G675" i="20"/>
  <c r="H675" i="20"/>
  <c r="B676" i="20"/>
  <c r="C676" i="20"/>
  <c r="D676" i="20"/>
  <c r="E676" i="20"/>
  <c r="F676" i="20"/>
  <c r="G676" i="20"/>
  <c r="H676" i="20"/>
  <c r="B677" i="20"/>
  <c r="C677" i="20"/>
  <c r="D677" i="20"/>
  <c r="E677" i="20"/>
  <c r="F677" i="20"/>
  <c r="G677" i="20"/>
  <c r="H677" i="20"/>
  <c r="B678" i="20"/>
  <c r="C678" i="20"/>
  <c r="D678" i="20"/>
  <c r="E678" i="20"/>
  <c r="F678" i="20"/>
  <c r="G678" i="20"/>
  <c r="H678" i="20"/>
  <c r="B679" i="20"/>
  <c r="C679" i="20"/>
  <c r="D679" i="20"/>
  <c r="E679" i="20"/>
  <c r="F679" i="20"/>
  <c r="G679" i="20"/>
  <c r="H679" i="20"/>
  <c r="B680" i="20"/>
  <c r="C680" i="20"/>
  <c r="D680" i="20"/>
  <c r="E680" i="20"/>
  <c r="F680" i="20"/>
  <c r="G680" i="20"/>
  <c r="H680" i="20"/>
  <c r="B681" i="20"/>
  <c r="C681" i="20"/>
  <c r="D681" i="20"/>
  <c r="E681" i="20"/>
  <c r="F681" i="20"/>
  <c r="G681" i="20"/>
  <c r="H681" i="20"/>
  <c r="B682" i="20"/>
  <c r="C682" i="20"/>
  <c r="D682" i="20"/>
  <c r="E682" i="20"/>
  <c r="F682" i="20"/>
  <c r="G682" i="20"/>
  <c r="H682" i="20"/>
  <c r="B683" i="20"/>
  <c r="C683" i="20"/>
  <c r="D683" i="20"/>
  <c r="E683" i="20"/>
  <c r="F683" i="20"/>
  <c r="G683" i="20"/>
  <c r="H683" i="20"/>
  <c r="B684" i="20"/>
  <c r="C684" i="20"/>
  <c r="D684" i="20"/>
  <c r="E684" i="20"/>
  <c r="F684" i="20"/>
  <c r="G684" i="20"/>
  <c r="H684" i="20"/>
  <c r="B685" i="20"/>
  <c r="C685" i="20"/>
  <c r="D685" i="20"/>
  <c r="E685" i="20"/>
  <c r="F685" i="20"/>
  <c r="G685" i="20"/>
  <c r="H685" i="20"/>
  <c r="B686" i="20"/>
  <c r="C686" i="20"/>
  <c r="D686" i="20"/>
  <c r="E686" i="20"/>
  <c r="F686" i="20"/>
  <c r="G686" i="20"/>
  <c r="H686" i="20"/>
  <c r="B687" i="20"/>
  <c r="C687" i="20"/>
  <c r="D687" i="20"/>
  <c r="E687" i="20"/>
  <c r="F687" i="20"/>
  <c r="G687" i="20"/>
  <c r="H687" i="20"/>
  <c r="B688" i="20"/>
  <c r="C688" i="20"/>
  <c r="D688" i="20"/>
  <c r="E688" i="20"/>
  <c r="F688" i="20"/>
  <c r="G688" i="20"/>
  <c r="H688" i="20"/>
  <c r="B689" i="20"/>
  <c r="C689" i="20"/>
  <c r="D689" i="20"/>
  <c r="E689" i="20"/>
  <c r="F689" i="20"/>
  <c r="G689" i="20"/>
  <c r="H689" i="20"/>
  <c r="B690" i="20"/>
  <c r="C690" i="20"/>
  <c r="D690" i="20"/>
  <c r="E690" i="20"/>
  <c r="F690" i="20"/>
  <c r="G690" i="20"/>
  <c r="H690" i="20"/>
  <c r="B691" i="20"/>
  <c r="C691" i="20"/>
  <c r="D691" i="20"/>
  <c r="E691" i="20"/>
  <c r="F691" i="20"/>
  <c r="G691" i="20"/>
  <c r="H691" i="20"/>
  <c r="B692" i="20"/>
  <c r="C692" i="20"/>
  <c r="D692" i="20"/>
  <c r="E692" i="20"/>
  <c r="F692" i="20"/>
  <c r="G692" i="20"/>
  <c r="H692" i="20"/>
  <c r="B693" i="20"/>
  <c r="C693" i="20"/>
  <c r="D693" i="20"/>
  <c r="E693" i="20"/>
  <c r="F693" i="20"/>
  <c r="G693" i="20"/>
  <c r="H693" i="20"/>
  <c r="B694" i="20"/>
  <c r="C694" i="20"/>
  <c r="D694" i="20"/>
  <c r="E694" i="20"/>
  <c r="F694" i="20"/>
  <c r="G694" i="20"/>
  <c r="H694" i="20"/>
  <c r="B695" i="20"/>
  <c r="C695" i="20"/>
  <c r="D695" i="20"/>
  <c r="E695" i="20"/>
  <c r="F695" i="20"/>
  <c r="G695" i="20"/>
  <c r="H695" i="20"/>
  <c r="B696" i="20"/>
  <c r="C696" i="20"/>
  <c r="D696" i="20"/>
  <c r="E696" i="20"/>
  <c r="F696" i="20"/>
  <c r="G696" i="20"/>
  <c r="H696" i="20"/>
  <c r="B697" i="20"/>
  <c r="C697" i="20"/>
  <c r="D697" i="20"/>
  <c r="E697" i="20"/>
  <c r="F697" i="20"/>
  <c r="G697" i="20"/>
  <c r="H697" i="20"/>
  <c r="B698" i="20"/>
  <c r="C698" i="20"/>
  <c r="D698" i="20"/>
  <c r="E698" i="20"/>
  <c r="F698" i="20"/>
  <c r="G698" i="20"/>
  <c r="H698" i="20"/>
  <c r="B699" i="20"/>
  <c r="C699" i="20"/>
  <c r="D699" i="20"/>
  <c r="E699" i="20"/>
  <c r="F699" i="20"/>
  <c r="G699" i="20"/>
  <c r="H699" i="20"/>
  <c r="B700" i="20"/>
  <c r="C700" i="20"/>
  <c r="D700" i="20"/>
  <c r="E700" i="20"/>
  <c r="F700" i="20"/>
  <c r="G700" i="20"/>
  <c r="H700" i="20"/>
  <c r="B701" i="20"/>
  <c r="C701" i="20"/>
  <c r="D701" i="20"/>
  <c r="E701" i="20"/>
  <c r="F701" i="20"/>
  <c r="G701" i="20"/>
  <c r="H701" i="20"/>
  <c r="B702" i="20"/>
  <c r="C702" i="20"/>
  <c r="D702" i="20"/>
  <c r="E702" i="20"/>
  <c r="F702" i="20"/>
  <c r="G702" i="20"/>
  <c r="H702" i="20"/>
  <c r="B703" i="20"/>
  <c r="C703" i="20"/>
  <c r="D703" i="20"/>
  <c r="E703" i="20"/>
  <c r="F703" i="20"/>
  <c r="G703" i="20"/>
  <c r="H703" i="20"/>
  <c r="B704" i="20"/>
  <c r="C704" i="20"/>
  <c r="D704" i="20"/>
  <c r="E704" i="20"/>
  <c r="F704" i="20"/>
  <c r="G704" i="20"/>
  <c r="H704" i="20"/>
  <c r="B705" i="20"/>
  <c r="C705" i="20"/>
  <c r="D705" i="20"/>
  <c r="E705" i="20"/>
  <c r="F705" i="20"/>
  <c r="G705" i="20"/>
  <c r="H705" i="20"/>
  <c r="B706" i="20"/>
  <c r="C706" i="20"/>
  <c r="D706" i="20"/>
  <c r="E706" i="20"/>
  <c r="F706" i="20"/>
  <c r="G706" i="20"/>
  <c r="H706" i="20"/>
  <c r="B707" i="20"/>
  <c r="C707" i="20"/>
  <c r="D707" i="20"/>
  <c r="E707" i="20"/>
  <c r="F707" i="20"/>
  <c r="G707" i="20"/>
  <c r="H707" i="20"/>
  <c r="B708" i="20"/>
  <c r="C708" i="20"/>
  <c r="D708" i="20"/>
  <c r="E708" i="20"/>
  <c r="F708" i="20"/>
  <c r="G708" i="20"/>
  <c r="H708" i="20"/>
  <c r="B709" i="20"/>
  <c r="C709" i="20"/>
  <c r="D709" i="20"/>
  <c r="E709" i="20"/>
  <c r="F709" i="20"/>
  <c r="G709" i="20"/>
  <c r="H709" i="20"/>
  <c r="B710" i="20"/>
  <c r="C710" i="20"/>
  <c r="D710" i="20"/>
  <c r="E710" i="20"/>
  <c r="F710" i="20"/>
  <c r="G710" i="20"/>
  <c r="H710" i="20"/>
  <c r="B711" i="20"/>
  <c r="C711" i="20"/>
  <c r="D711" i="20"/>
  <c r="E711" i="20"/>
  <c r="F711" i="20"/>
  <c r="G711" i="20"/>
  <c r="H711" i="20"/>
  <c r="B712" i="20"/>
  <c r="C712" i="20"/>
  <c r="D712" i="20"/>
  <c r="E712" i="20"/>
  <c r="F712" i="20"/>
  <c r="G712" i="20"/>
  <c r="H712" i="20"/>
  <c r="B713" i="20"/>
  <c r="C713" i="20"/>
  <c r="D713" i="20"/>
  <c r="E713" i="20"/>
  <c r="F713" i="20"/>
  <c r="G713" i="20"/>
  <c r="H713" i="20"/>
  <c r="B714" i="20"/>
  <c r="C714" i="20"/>
  <c r="D714" i="20"/>
  <c r="E714" i="20"/>
  <c r="F714" i="20"/>
  <c r="G714" i="20"/>
  <c r="H714" i="20"/>
  <c r="B715" i="20"/>
  <c r="C715" i="20"/>
  <c r="D715" i="20"/>
  <c r="E715" i="20"/>
  <c r="F715" i="20"/>
  <c r="G715" i="20"/>
  <c r="H715" i="20"/>
  <c r="B716" i="20"/>
  <c r="C716" i="20"/>
  <c r="D716" i="20"/>
  <c r="E716" i="20"/>
  <c r="F716" i="20"/>
  <c r="G716" i="20"/>
  <c r="H716" i="20"/>
  <c r="B717" i="20"/>
  <c r="C717" i="20"/>
  <c r="D717" i="20"/>
  <c r="E717" i="20"/>
  <c r="F717" i="20"/>
  <c r="G717" i="20"/>
  <c r="H717" i="20"/>
  <c r="B718" i="20"/>
  <c r="C718" i="20"/>
  <c r="D718" i="20"/>
  <c r="E718" i="20"/>
  <c r="F718" i="20"/>
  <c r="G718" i="20"/>
  <c r="H718" i="20"/>
  <c r="B719" i="20"/>
  <c r="C719" i="20"/>
  <c r="D719" i="20"/>
  <c r="E719" i="20"/>
  <c r="F719" i="20"/>
  <c r="G719" i="20"/>
  <c r="H719" i="20"/>
  <c r="B720" i="20"/>
  <c r="C720" i="20"/>
  <c r="D720" i="20"/>
  <c r="E720" i="20"/>
  <c r="F720" i="20"/>
  <c r="G720" i="20"/>
  <c r="H720" i="20"/>
  <c r="B721" i="20"/>
  <c r="C721" i="20"/>
  <c r="D721" i="20"/>
  <c r="E721" i="20"/>
  <c r="F721" i="20"/>
  <c r="G721" i="20"/>
  <c r="H721" i="20"/>
  <c r="B722" i="20"/>
  <c r="C722" i="20"/>
  <c r="D722" i="20"/>
  <c r="E722" i="20"/>
  <c r="F722" i="20"/>
  <c r="G722" i="20"/>
  <c r="H722" i="20"/>
  <c r="B723" i="20"/>
  <c r="C723" i="20"/>
  <c r="D723" i="20"/>
  <c r="E723" i="20"/>
  <c r="F723" i="20"/>
  <c r="G723" i="20"/>
  <c r="H723" i="20"/>
  <c r="B724" i="20"/>
  <c r="C724" i="20"/>
  <c r="D724" i="20"/>
  <c r="E724" i="20"/>
  <c r="F724" i="20"/>
  <c r="G724" i="20"/>
  <c r="H724" i="20"/>
  <c r="B725" i="20"/>
  <c r="C725" i="20"/>
  <c r="D725" i="20"/>
  <c r="E725" i="20"/>
  <c r="F725" i="20"/>
  <c r="G725" i="20"/>
  <c r="H725" i="20"/>
  <c r="B726" i="20"/>
  <c r="C726" i="20"/>
  <c r="D726" i="20"/>
  <c r="E726" i="20"/>
  <c r="F726" i="20"/>
  <c r="G726" i="20"/>
  <c r="H726" i="20"/>
  <c r="B727" i="20"/>
  <c r="C727" i="20"/>
  <c r="D727" i="20"/>
  <c r="E727" i="20"/>
  <c r="F727" i="20"/>
  <c r="G727" i="20"/>
  <c r="H727" i="20"/>
  <c r="B728" i="20"/>
  <c r="C728" i="20"/>
  <c r="D728" i="20"/>
  <c r="E728" i="20"/>
  <c r="F728" i="20"/>
  <c r="G728" i="20"/>
  <c r="H728" i="20"/>
  <c r="B729" i="20"/>
  <c r="C729" i="20"/>
  <c r="D729" i="20"/>
  <c r="E729" i="20"/>
  <c r="F729" i="20"/>
  <c r="G729" i="20"/>
  <c r="H729" i="20"/>
  <c r="B730" i="20"/>
  <c r="C730" i="20"/>
  <c r="D730" i="20"/>
  <c r="E730" i="20"/>
  <c r="F730" i="20"/>
  <c r="G730" i="20"/>
  <c r="H730" i="20"/>
  <c r="B731" i="20"/>
  <c r="C731" i="20"/>
  <c r="D731" i="20"/>
  <c r="E731" i="20"/>
  <c r="F731" i="20"/>
  <c r="G731" i="20"/>
  <c r="H731" i="20"/>
  <c r="B732" i="20"/>
  <c r="C732" i="20"/>
  <c r="D732" i="20"/>
  <c r="E732" i="20"/>
  <c r="F732" i="20"/>
  <c r="G732" i="20"/>
  <c r="H732" i="20"/>
  <c r="B733" i="20"/>
  <c r="C733" i="20"/>
  <c r="D733" i="20"/>
  <c r="E733" i="20"/>
  <c r="F733" i="20"/>
  <c r="G733" i="20"/>
  <c r="H733" i="20"/>
  <c r="B734" i="20"/>
  <c r="C734" i="20"/>
  <c r="D734" i="20"/>
  <c r="E734" i="20"/>
  <c r="F734" i="20"/>
  <c r="G734" i="20"/>
  <c r="H734" i="20"/>
  <c r="B735" i="20"/>
  <c r="C735" i="20"/>
  <c r="D735" i="20"/>
  <c r="E735" i="20"/>
  <c r="F735" i="20"/>
  <c r="G735" i="20"/>
  <c r="H735" i="20"/>
  <c r="B736" i="20"/>
  <c r="C736" i="20"/>
  <c r="D736" i="20"/>
  <c r="E736" i="20"/>
  <c r="F736" i="20"/>
  <c r="G736" i="20"/>
  <c r="H736" i="20"/>
  <c r="B737" i="20"/>
  <c r="C737" i="20"/>
  <c r="D737" i="20"/>
  <c r="E737" i="20"/>
  <c r="F737" i="20"/>
  <c r="G737" i="20"/>
  <c r="H737" i="20"/>
  <c r="B738" i="20"/>
  <c r="C738" i="20"/>
  <c r="D738" i="20"/>
  <c r="E738" i="20"/>
  <c r="F738" i="20"/>
  <c r="G738" i="20"/>
  <c r="H738" i="20"/>
  <c r="B739" i="20"/>
  <c r="C739" i="20"/>
  <c r="D739" i="20"/>
  <c r="E739" i="20"/>
  <c r="F739" i="20"/>
  <c r="G739" i="20"/>
  <c r="H739" i="20"/>
  <c r="B740" i="20"/>
  <c r="C740" i="20"/>
  <c r="D740" i="20"/>
  <c r="E740" i="20"/>
  <c r="F740" i="20"/>
  <c r="G740" i="20"/>
  <c r="H740" i="20"/>
  <c r="B741" i="20"/>
  <c r="C741" i="20"/>
  <c r="D741" i="20"/>
  <c r="E741" i="20"/>
  <c r="F741" i="20"/>
  <c r="G741" i="20"/>
  <c r="H741" i="20"/>
  <c r="B742" i="20"/>
  <c r="C742" i="20"/>
  <c r="D742" i="20"/>
  <c r="E742" i="20"/>
  <c r="F742" i="20"/>
  <c r="G742" i="20"/>
  <c r="H742" i="20"/>
  <c r="B743" i="20"/>
  <c r="C743" i="20"/>
  <c r="D743" i="20"/>
  <c r="E743" i="20"/>
  <c r="F743" i="20"/>
  <c r="G743" i="20"/>
  <c r="H743" i="20"/>
  <c r="B744" i="20"/>
  <c r="C744" i="20"/>
  <c r="D744" i="20"/>
  <c r="E744" i="20"/>
  <c r="F744" i="20"/>
  <c r="G744" i="20"/>
  <c r="H744" i="20"/>
  <c r="B745" i="20"/>
  <c r="C745" i="20"/>
  <c r="D745" i="20"/>
  <c r="E745" i="20"/>
  <c r="F745" i="20"/>
  <c r="G745" i="20"/>
  <c r="H745" i="20"/>
  <c r="B746" i="20"/>
  <c r="C746" i="20"/>
  <c r="D746" i="20"/>
  <c r="E746" i="20"/>
  <c r="F746" i="20"/>
  <c r="G746" i="20"/>
  <c r="H746" i="20"/>
  <c r="B747" i="20"/>
  <c r="C747" i="20"/>
  <c r="D747" i="20"/>
  <c r="E747" i="20"/>
  <c r="F747" i="20"/>
  <c r="G747" i="20"/>
  <c r="H747" i="20"/>
  <c r="B748" i="20"/>
  <c r="C748" i="20"/>
  <c r="D748" i="20"/>
  <c r="E748" i="20"/>
  <c r="F748" i="20"/>
  <c r="G748" i="20"/>
  <c r="H748" i="20"/>
  <c r="B749" i="20"/>
  <c r="C749" i="20"/>
  <c r="D749" i="20"/>
  <c r="E749" i="20"/>
  <c r="F749" i="20"/>
  <c r="G749" i="20"/>
  <c r="H749" i="20"/>
  <c r="B750" i="20"/>
  <c r="C750" i="20"/>
  <c r="D750" i="20"/>
  <c r="E750" i="20"/>
  <c r="F750" i="20"/>
  <c r="G750" i="20"/>
  <c r="H750" i="20"/>
  <c r="B751" i="20"/>
  <c r="C751" i="20"/>
  <c r="D751" i="20"/>
  <c r="E751" i="20"/>
  <c r="F751" i="20"/>
  <c r="G751" i="20"/>
  <c r="H751" i="20"/>
  <c r="B752" i="20"/>
  <c r="C752" i="20"/>
  <c r="D752" i="20"/>
  <c r="E752" i="20"/>
  <c r="F752" i="20"/>
  <c r="G752" i="20"/>
  <c r="H752" i="20"/>
  <c r="B753" i="20"/>
  <c r="C753" i="20"/>
  <c r="D753" i="20"/>
  <c r="E753" i="20"/>
  <c r="F753" i="20"/>
  <c r="G753" i="20"/>
  <c r="H753" i="20"/>
  <c r="B754" i="20"/>
  <c r="C754" i="20"/>
  <c r="D754" i="20"/>
  <c r="E754" i="20"/>
  <c r="F754" i="20"/>
  <c r="G754" i="20"/>
  <c r="H754" i="20"/>
  <c r="B755" i="20"/>
  <c r="C755" i="20"/>
  <c r="D755" i="20"/>
  <c r="E755" i="20"/>
  <c r="F755" i="20"/>
  <c r="G755" i="20"/>
  <c r="H755" i="20"/>
  <c r="B756" i="20"/>
  <c r="C756" i="20"/>
  <c r="D756" i="20"/>
  <c r="E756" i="20"/>
  <c r="F756" i="20"/>
  <c r="G756" i="20"/>
  <c r="H756" i="20"/>
  <c r="B757" i="20"/>
  <c r="C757" i="20"/>
  <c r="D757" i="20"/>
  <c r="E757" i="20"/>
  <c r="F757" i="20"/>
  <c r="G757" i="20"/>
  <c r="H757" i="20"/>
  <c r="B758" i="20"/>
  <c r="C758" i="20"/>
  <c r="D758" i="20"/>
  <c r="E758" i="20"/>
  <c r="F758" i="20"/>
  <c r="G758" i="20"/>
  <c r="H758" i="20"/>
  <c r="B759" i="20"/>
  <c r="C759" i="20"/>
  <c r="D759" i="20"/>
  <c r="E759" i="20"/>
  <c r="F759" i="20"/>
  <c r="G759" i="20"/>
  <c r="H759" i="20"/>
  <c r="B760" i="20"/>
  <c r="C760" i="20"/>
  <c r="D760" i="20"/>
  <c r="E760" i="20"/>
  <c r="F760" i="20"/>
  <c r="G760" i="20"/>
  <c r="H760" i="20"/>
  <c r="B761" i="20"/>
  <c r="C761" i="20"/>
  <c r="D761" i="20"/>
  <c r="E761" i="20"/>
  <c r="F761" i="20"/>
  <c r="G761" i="20"/>
  <c r="H761" i="20"/>
  <c r="B762" i="20"/>
  <c r="C762" i="20"/>
  <c r="D762" i="20"/>
  <c r="E762" i="20"/>
  <c r="F762" i="20"/>
  <c r="G762" i="20"/>
  <c r="H762" i="20"/>
  <c r="B763" i="20"/>
  <c r="C763" i="20"/>
  <c r="D763" i="20"/>
  <c r="E763" i="20"/>
  <c r="F763" i="20"/>
  <c r="G763" i="20"/>
  <c r="H763" i="20"/>
  <c r="B764" i="20"/>
  <c r="C764" i="20"/>
  <c r="D764" i="20"/>
  <c r="E764" i="20"/>
  <c r="F764" i="20"/>
  <c r="G764" i="20"/>
  <c r="H764" i="20"/>
  <c r="B765" i="20"/>
  <c r="C765" i="20"/>
  <c r="D765" i="20"/>
  <c r="E765" i="20"/>
  <c r="F765" i="20"/>
  <c r="G765" i="20"/>
  <c r="H765" i="20"/>
  <c r="B766" i="20"/>
  <c r="C766" i="20"/>
  <c r="D766" i="20"/>
  <c r="E766" i="20"/>
  <c r="F766" i="20"/>
  <c r="G766" i="20"/>
  <c r="H766" i="20"/>
  <c r="B767" i="20"/>
  <c r="C767" i="20"/>
  <c r="D767" i="20"/>
  <c r="E767" i="20"/>
  <c r="F767" i="20"/>
  <c r="G767" i="20"/>
  <c r="H767" i="20"/>
  <c r="B768" i="20"/>
  <c r="C768" i="20"/>
  <c r="D768" i="20"/>
  <c r="E768" i="20"/>
  <c r="F768" i="20"/>
  <c r="G768" i="20"/>
  <c r="H768" i="20"/>
  <c r="B769" i="20"/>
  <c r="C769" i="20"/>
  <c r="D769" i="20"/>
  <c r="E769" i="20"/>
  <c r="F769" i="20"/>
  <c r="G769" i="20"/>
  <c r="H769" i="20"/>
  <c r="B770" i="20"/>
  <c r="C770" i="20"/>
  <c r="D770" i="20"/>
  <c r="E770" i="20"/>
  <c r="F770" i="20"/>
  <c r="G770" i="20"/>
  <c r="H770" i="20"/>
  <c r="B771" i="20"/>
  <c r="C771" i="20"/>
  <c r="D771" i="20"/>
  <c r="E771" i="20"/>
  <c r="F771" i="20"/>
  <c r="G771" i="20"/>
  <c r="H771" i="20"/>
  <c r="B772" i="20"/>
  <c r="C772" i="20"/>
  <c r="D772" i="20"/>
  <c r="E772" i="20"/>
  <c r="F772" i="20"/>
  <c r="G772" i="20"/>
  <c r="H772" i="20"/>
  <c r="B773" i="20"/>
  <c r="C773" i="20"/>
  <c r="D773" i="20"/>
  <c r="E773" i="20"/>
  <c r="F773" i="20"/>
  <c r="G773" i="20"/>
  <c r="H773" i="20"/>
  <c r="B774" i="20"/>
  <c r="C774" i="20"/>
  <c r="D774" i="20"/>
  <c r="E774" i="20"/>
  <c r="F774" i="20"/>
  <c r="G774" i="20"/>
  <c r="H774" i="20"/>
  <c r="B775" i="20"/>
  <c r="C775" i="20"/>
  <c r="D775" i="20"/>
  <c r="E775" i="20"/>
  <c r="F775" i="20"/>
  <c r="G775" i="20"/>
  <c r="H775" i="20"/>
  <c r="B776" i="20"/>
  <c r="C776" i="20"/>
  <c r="D776" i="20"/>
  <c r="E776" i="20"/>
  <c r="F776" i="20"/>
  <c r="G776" i="20"/>
  <c r="H776" i="20"/>
  <c r="B777" i="20"/>
  <c r="C777" i="20"/>
  <c r="D777" i="20"/>
  <c r="E777" i="20"/>
  <c r="F777" i="20"/>
  <c r="G777" i="20"/>
  <c r="H777" i="20"/>
  <c r="B778" i="20"/>
  <c r="C778" i="20"/>
  <c r="D778" i="20"/>
  <c r="E778" i="20"/>
  <c r="F778" i="20"/>
  <c r="G778" i="20"/>
  <c r="H778" i="20"/>
  <c r="B779" i="20"/>
  <c r="C779" i="20"/>
  <c r="D779" i="20"/>
  <c r="E779" i="20"/>
  <c r="F779" i="20"/>
  <c r="G779" i="20"/>
  <c r="H779" i="20"/>
  <c r="B780" i="20"/>
  <c r="C780" i="20"/>
  <c r="D780" i="20"/>
  <c r="E780" i="20"/>
  <c r="F780" i="20"/>
  <c r="G780" i="20"/>
  <c r="H780" i="20"/>
  <c r="B781" i="20"/>
  <c r="C781" i="20"/>
  <c r="D781" i="20"/>
  <c r="E781" i="20"/>
  <c r="F781" i="20"/>
  <c r="G781" i="20"/>
  <c r="H781" i="20"/>
  <c r="B782" i="20"/>
  <c r="C782" i="20"/>
  <c r="D782" i="20"/>
  <c r="E782" i="20"/>
  <c r="F782" i="20"/>
  <c r="G782" i="20"/>
  <c r="H782" i="20"/>
  <c r="B783" i="20"/>
  <c r="C783" i="20"/>
  <c r="D783" i="20"/>
  <c r="E783" i="20"/>
  <c r="F783" i="20"/>
  <c r="G783" i="20"/>
  <c r="H783" i="20"/>
  <c r="B784" i="20"/>
  <c r="C784" i="20"/>
  <c r="D784" i="20"/>
  <c r="E784" i="20"/>
  <c r="F784" i="20"/>
  <c r="G784" i="20"/>
  <c r="H784" i="20"/>
  <c r="B785" i="20"/>
  <c r="C785" i="20"/>
  <c r="D785" i="20"/>
  <c r="E785" i="20"/>
  <c r="F785" i="20"/>
  <c r="G785" i="20"/>
  <c r="H785" i="20"/>
  <c r="B786" i="20"/>
  <c r="C786" i="20"/>
  <c r="D786" i="20"/>
  <c r="E786" i="20"/>
  <c r="F786" i="20"/>
  <c r="G786" i="20"/>
  <c r="H786" i="20"/>
  <c r="B787" i="20"/>
  <c r="C787" i="20"/>
  <c r="D787" i="20"/>
  <c r="E787" i="20"/>
  <c r="F787" i="20"/>
  <c r="G787" i="20"/>
  <c r="H787" i="20"/>
  <c r="B788" i="20"/>
  <c r="C788" i="20"/>
  <c r="D788" i="20"/>
  <c r="E788" i="20"/>
  <c r="F788" i="20"/>
  <c r="G788" i="20"/>
  <c r="H788" i="20"/>
  <c r="B789" i="20"/>
  <c r="C789" i="20"/>
  <c r="D789" i="20"/>
  <c r="E789" i="20"/>
  <c r="F789" i="20"/>
  <c r="G789" i="20"/>
  <c r="H789" i="20"/>
  <c r="B790" i="20"/>
  <c r="C790" i="20"/>
  <c r="D790" i="20"/>
  <c r="E790" i="20"/>
  <c r="F790" i="20"/>
  <c r="G790" i="20"/>
  <c r="H790" i="20"/>
  <c r="B791" i="20"/>
  <c r="C791" i="20"/>
  <c r="D791" i="20"/>
  <c r="E791" i="20"/>
  <c r="F791" i="20"/>
  <c r="G791" i="20"/>
  <c r="H791" i="20"/>
  <c r="B792" i="20"/>
  <c r="C792" i="20"/>
  <c r="D792" i="20"/>
  <c r="E792" i="20"/>
  <c r="F792" i="20"/>
  <c r="G792" i="20"/>
  <c r="H792" i="20"/>
  <c r="B793" i="20"/>
  <c r="C793" i="20"/>
  <c r="D793" i="20"/>
  <c r="E793" i="20"/>
  <c r="F793" i="20"/>
  <c r="G793" i="20"/>
  <c r="H793" i="20"/>
  <c r="B794" i="20"/>
  <c r="C794" i="20"/>
  <c r="D794" i="20"/>
  <c r="E794" i="20"/>
  <c r="F794" i="20"/>
  <c r="G794" i="20"/>
  <c r="H794" i="20"/>
  <c r="B795" i="20"/>
  <c r="C795" i="20"/>
  <c r="D795" i="20"/>
  <c r="E795" i="20"/>
  <c r="F795" i="20"/>
  <c r="G795" i="20"/>
  <c r="H795" i="20"/>
  <c r="B796" i="20"/>
  <c r="C796" i="20"/>
  <c r="D796" i="20"/>
  <c r="E796" i="20"/>
  <c r="F796" i="20"/>
  <c r="G796" i="20"/>
  <c r="H796" i="20"/>
  <c r="B797" i="20"/>
  <c r="C797" i="20"/>
  <c r="D797" i="20"/>
  <c r="E797" i="20"/>
  <c r="F797" i="20"/>
  <c r="G797" i="20"/>
  <c r="H797" i="20"/>
  <c r="B798" i="20"/>
  <c r="C798" i="20"/>
  <c r="D798" i="20"/>
  <c r="E798" i="20"/>
  <c r="F798" i="20"/>
  <c r="G798" i="20"/>
  <c r="H798" i="20"/>
  <c r="B799" i="20"/>
  <c r="C799" i="20"/>
  <c r="D799" i="20"/>
  <c r="E799" i="20"/>
  <c r="F799" i="20"/>
  <c r="G799" i="20"/>
  <c r="H799" i="20"/>
  <c r="B800" i="20"/>
  <c r="C800" i="20"/>
  <c r="D800" i="20"/>
  <c r="E800" i="20"/>
  <c r="F800" i="20"/>
  <c r="G800" i="20"/>
  <c r="H800" i="20"/>
  <c r="B801" i="20"/>
  <c r="C801" i="20"/>
  <c r="D801" i="20"/>
  <c r="E801" i="20"/>
  <c r="F801" i="20"/>
  <c r="G801" i="20"/>
  <c r="H801" i="20"/>
  <c r="B802" i="20"/>
  <c r="C802" i="20"/>
  <c r="D802" i="20"/>
  <c r="E802" i="20"/>
  <c r="F802" i="20"/>
  <c r="G802" i="20"/>
  <c r="H802" i="20"/>
  <c r="B803" i="20"/>
  <c r="C803" i="20"/>
  <c r="D803" i="20"/>
  <c r="E803" i="20"/>
  <c r="F803" i="20"/>
  <c r="G803" i="20"/>
  <c r="H803" i="20"/>
  <c r="B804" i="20"/>
  <c r="C804" i="20"/>
  <c r="D804" i="20"/>
  <c r="E804" i="20"/>
  <c r="F804" i="20"/>
  <c r="G804" i="20"/>
  <c r="H804" i="20"/>
  <c r="B805" i="20"/>
  <c r="C805" i="20"/>
  <c r="D805" i="20"/>
  <c r="E805" i="20"/>
  <c r="F805" i="20"/>
  <c r="G805" i="20"/>
  <c r="H805" i="20"/>
  <c r="B806" i="20"/>
  <c r="C806" i="20"/>
  <c r="D806" i="20"/>
  <c r="E806" i="20"/>
  <c r="F806" i="20"/>
  <c r="G806" i="20"/>
  <c r="H806" i="20"/>
  <c r="B807" i="20"/>
  <c r="C807" i="20"/>
  <c r="D807" i="20"/>
  <c r="E807" i="20"/>
  <c r="F807" i="20"/>
  <c r="G807" i="20"/>
  <c r="H807" i="20"/>
  <c r="B808" i="20"/>
  <c r="C808" i="20"/>
  <c r="D808" i="20"/>
  <c r="E808" i="20"/>
  <c r="F808" i="20"/>
  <c r="G808" i="20"/>
  <c r="H808" i="20"/>
  <c r="B809" i="20"/>
  <c r="C809" i="20"/>
  <c r="D809" i="20"/>
  <c r="E809" i="20"/>
  <c r="F809" i="20"/>
  <c r="G809" i="20"/>
  <c r="H809" i="20"/>
  <c r="B810" i="20"/>
  <c r="C810" i="20"/>
  <c r="D810" i="20"/>
  <c r="E810" i="20"/>
  <c r="F810" i="20"/>
  <c r="G810" i="20"/>
  <c r="H810" i="20"/>
  <c r="B811" i="20"/>
  <c r="C811" i="20"/>
  <c r="D811" i="20"/>
  <c r="E811" i="20"/>
  <c r="F811" i="20"/>
  <c r="G811" i="20"/>
  <c r="H811" i="20"/>
  <c r="B812" i="20"/>
  <c r="C812" i="20"/>
  <c r="D812" i="20"/>
  <c r="E812" i="20"/>
  <c r="F812" i="20"/>
  <c r="G812" i="20"/>
  <c r="H812" i="20"/>
  <c r="B813" i="20"/>
  <c r="C813" i="20"/>
  <c r="D813" i="20"/>
  <c r="E813" i="20"/>
  <c r="F813" i="20"/>
  <c r="G813" i="20"/>
  <c r="H813" i="20"/>
  <c r="B814" i="20"/>
  <c r="C814" i="20"/>
  <c r="D814" i="20"/>
  <c r="E814" i="20"/>
  <c r="F814" i="20"/>
  <c r="G814" i="20"/>
  <c r="H814" i="20"/>
  <c r="B815" i="20"/>
  <c r="C815" i="20"/>
  <c r="D815" i="20"/>
  <c r="E815" i="20"/>
  <c r="F815" i="20"/>
  <c r="G815" i="20"/>
  <c r="H815" i="20"/>
  <c r="B816" i="20"/>
  <c r="C816" i="20"/>
  <c r="D816" i="20"/>
  <c r="E816" i="20"/>
  <c r="F816" i="20"/>
  <c r="G816" i="20"/>
  <c r="H816" i="20"/>
  <c r="B817" i="20"/>
  <c r="C817" i="20"/>
  <c r="D817" i="20"/>
  <c r="E817" i="20"/>
  <c r="F817" i="20"/>
  <c r="G817" i="20"/>
  <c r="H817" i="20"/>
  <c r="B818" i="20"/>
  <c r="C818" i="20"/>
  <c r="D818" i="20"/>
  <c r="E818" i="20"/>
  <c r="F818" i="20"/>
  <c r="G818" i="20"/>
  <c r="H818" i="20"/>
  <c r="B819" i="20"/>
  <c r="C819" i="20"/>
  <c r="D819" i="20"/>
  <c r="E819" i="20"/>
  <c r="F819" i="20"/>
  <c r="G819" i="20"/>
  <c r="H819" i="20"/>
  <c r="B820" i="20"/>
  <c r="C820" i="20"/>
  <c r="D820" i="20"/>
  <c r="E820" i="20"/>
  <c r="F820" i="20"/>
  <c r="G820" i="20"/>
  <c r="H820" i="20"/>
  <c r="B821" i="20"/>
  <c r="C821" i="20"/>
  <c r="D821" i="20"/>
  <c r="E821" i="20"/>
  <c r="F821" i="20"/>
  <c r="G821" i="20"/>
  <c r="H821" i="20"/>
  <c r="B822" i="20"/>
  <c r="C822" i="20"/>
  <c r="D822" i="20"/>
  <c r="E822" i="20"/>
  <c r="F822" i="20"/>
  <c r="G822" i="20"/>
  <c r="H822" i="20"/>
  <c r="B823" i="20"/>
  <c r="C823" i="20"/>
  <c r="D823" i="20"/>
  <c r="E823" i="20"/>
  <c r="F823" i="20"/>
  <c r="G823" i="20"/>
  <c r="H823" i="20"/>
  <c r="B824" i="20"/>
  <c r="C824" i="20"/>
  <c r="D824" i="20"/>
  <c r="E824" i="20"/>
  <c r="F824" i="20"/>
  <c r="G824" i="20"/>
  <c r="H824" i="20"/>
  <c r="B825" i="20"/>
  <c r="C825" i="20"/>
  <c r="D825" i="20"/>
  <c r="E825" i="20"/>
  <c r="F825" i="20"/>
  <c r="G825" i="20"/>
  <c r="H825" i="20"/>
  <c r="B826" i="20"/>
  <c r="C826" i="20"/>
  <c r="D826" i="20"/>
  <c r="E826" i="20"/>
  <c r="F826" i="20"/>
  <c r="G826" i="20"/>
  <c r="H826" i="20"/>
  <c r="B827" i="20"/>
  <c r="C827" i="20"/>
  <c r="D827" i="20"/>
  <c r="E827" i="20"/>
  <c r="F827" i="20"/>
  <c r="G827" i="20"/>
  <c r="H827" i="20"/>
  <c r="B828" i="20"/>
  <c r="C828" i="20"/>
  <c r="D828" i="20"/>
  <c r="E828" i="20"/>
  <c r="F828" i="20"/>
  <c r="G828" i="20"/>
  <c r="H828" i="20"/>
  <c r="B829" i="20"/>
  <c r="C829" i="20"/>
  <c r="D829" i="20"/>
  <c r="E829" i="20"/>
  <c r="F829" i="20"/>
  <c r="G829" i="20"/>
  <c r="H829" i="20"/>
  <c r="B830" i="20"/>
  <c r="C830" i="20"/>
  <c r="D830" i="20"/>
  <c r="E830" i="20"/>
  <c r="F830" i="20"/>
  <c r="G830" i="20"/>
  <c r="H830" i="20"/>
  <c r="B831" i="20"/>
  <c r="C831" i="20"/>
  <c r="D831" i="20"/>
  <c r="E831" i="20"/>
  <c r="F831" i="20"/>
  <c r="G831" i="20"/>
  <c r="H831" i="20"/>
  <c r="B832" i="20"/>
  <c r="C832" i="20"/>
  <c r="D832" i="20"/>
  <c r="E832" i="20"/>
  <c r="F832" i="20"/>
  <c r="G832" i="20"/>
  <c r="H832" i="20"/>
  <c r="B833" i="20"/>
  <c r="C833" i="20"/>
  <c r="D833" i="20"/>
  <c r="E833" i="20"/>
  <c r="F833" i="20"/>
  <c r="G833" i="20"/>
  <c r="H833" i="20"/>
  <c r="B834" i="20"/>
  <c r="C834" i="20"/>
  <c r="D834" i="20"/>
  <c r="E834" i="20"/>
  <c r="F834" i="20"/>
  <c r="G834" i="20"/>
  <c r="H834" i="20"/>
  <c r="B835" i="20"/>
  <c r="C835" i="20"/>
  <c r="D835" i="20"/>
  <c r="E835" i="20"/>
  <c r="F835" i="20"/>
  <c r="G835" i="20"/>
  <c r="H835" i="20"/>
  <c r="B836" i="20"/>
  <c r="C836" i="20"/>
  <c r="D836" i="20"/>
  <c r="E836" i="20"/>
  <c r="F836" i="20"/>
  <c r="G836" i="20"/>
  <c r="H836" i="20"/>
  <c r="B837" i="20"/>
  <c r="C837" i="20"/>
  <c r="D837" i="20"/>
  <c r="E837" i="20"/>
  <c r="F837" i="20"/>
  <c r="G837" i="20"/>
  <c r="H837" i="20"/>
  <c r="B838" i="20"/>
  <c r="C838" i="20"/>
  <c r="D838" i="20"/>
  <c r="E838" i="20"/>
  <c r="F838" i="20"/>
  <c r="G838" i="20"/>
  <c r="H838" i="20"/>
  <c r="B839" i="20"/>
  <c r="C839" i="20"/>
  <c r="D839" i="20"/>
  <c r="E839" i="20"/>
  <c r="F839" i="20"/>
  <c r="G839" i="20"/>
  <c r="H839" i="20"/>
  <c r="B840" i="20"/>
  <c r="C840" i="20"/>
  <c r="D840" i="20"/>
  <c r="E840" i="20"/>
  <c r="F840" i="20"/>
  <c r="G840" i="20"/>
  <c r="H840" i="20"/>
  <c r="B841" i="20"/>
  <c r="C841" i="20"/>
  <c r="D841" i="20"/>
  <c r="E841" i="20"/>
  <c r="F841" i="20"/>
  <c r="G841" i="20"/>
  <c r="H841" i="20"/>
  <c r="B842" i="20"/>
  <c r="C842" i="20"/>
  <c r="D842" i="20"/>
  <c r="E842" i="20"/>
  <c r="F842" i="20"/>
  <c r="G842" i="20"/>
  <c r="H842" i="20"/>
  <c r="B843" i="20"/>
  <c r="C843" i="20"/>
  <c r="D843" i="20"/>
  <c r="E843" i="20"/>
  <c r="F843" i="20"/>
  <c r="G843" i="20"/>
  <c r="H843" i="20"/>
  <c r="B844" i="20"/>
  <c r="C844" i="20"/>
  <c r="D844" i="20"/>
  <c r="E844" i="20"/>
  <c r="F844" i="20"/>
  <c r="G844" i="20"/>
  <c r="H844" i="20"/>
  <c r="B845" i="20"/>
  <c r="C845" i="20"/>
  <c r="D845" i="20"/>
  <c r="E845" i="20"/>
  <c r="F845" i="20"/>
  <c r="G845" i="20"/>
  <c r="H845" i="20"/>
  <c r="B846" i="20"/>
  <c r="C846" i="20"/>
  <c r="D846" i="20"/>
  <c r="E846" i="20"/>
  <c r="F846" i="20"/>
  <c r="G846" i="20"/>
  <c r="H846" i="20"/>
  <c r="B847" i="20"/>
  <c r="C847" i="20"/>
  <c r="D847" i="20"/>
  <c r="E847" i="20"/>
  <c r="F847" i="20"/>
  <c r="G847" i="20"/>
  <c r="H847" i="20"/>
  <c r="B848" i="20"/>
  <c r="C848" i="20"/>
  <c r="D848" i="20"/>
  <c r="E848" i="20"/>
  <c r="F848" i="20"/>
  <c r="G848" i="20"/>
  <c r="H848" i="20"/>
  <c r="B849" i="20"/>
  <c r="C849" i="20"/>
  <c r="D849" i="20"/>
  <c r="E849" i="20"/>
  <c r="F849" i="20"/>
  <c r="G849" i="20"/>
  <c r="H849" i="20"/>
  <c r="B850" i="20"/>
  <c r="C850" i="20"/>
  <c r="D850" i="20"/>
  <c r="E850" i="20"/>
  <c r="F850" i="20"/>
  <c r="G850" i="20"/>
  <c r="H850" i="20"/>
  <c r="B851" i="20"/>
  <c r="C851" i="20"/>
  <c r="D851" i="20"/>
  <c r="E851" i="20"/>
  <c r="F851" i="20"/>
  <c r="G851" i="20"/>
  <c r="H851" i="20"/>
  <c r="B852" i="20"/>
  <c r="C852" i="20"/>
  <c r="D852" i="20"/>
  <c r="E852" i="20"/>
  <c r="F852" i="20"/>
  <c r="G852" i="20"/>
  <c r="H852" i="20"/>
  <c r="B853" i="20"/>
  <c r="C853" i="20"/>
  <c r="D853" i="20"/>
  <c r="E853" i="20"/>
  <c r="F853" i="20"/>
  <c r="G853" i="20"/>
  <c r="H853" i="20"/>
  <c r="B854" i="20"/>
  <c r="C854" i="20"/>
  <c r="D854" i="20"/>
  <c r="E854" i="20"/>
  <c r="F854" i="20"/>
  <c r="G854" i="20"/>
  <c r="H854" i="20"/>
  <c r="B855" i="20"/>
  <c r="C855" i="20"/>
  <c r="D855" i="20"/>
  <c r="E855" i="20"/>
  <c r="F855" i="20"/>
  <c r="G855" i="20"/>
  <c r="H855" i="20"/>
  <c r="B856" i="20"/>
  <c r="C856" i="20"/>
  <c r="D856" i="20"/>
  <c r="E856" i="20"/>
  <c r="F856" i="20"/>
  <c r="G856" i="20"/>
  <c r="H856" i="20"/>
  <c r="B857" i="20"/>
  <c r="C857" i="20"/>
  <c r="D857" i="20"/>
  <c r="E857" i="20"/>
  <c r="F857" i="20"/>
  <c r="G857" i="20"/>
  <c r="H857" i="20"/>
  <c r="B858" i="20"/>
  <c r="C858" i="20"/>
  <c r="D858" i="20"/>
  <c r="E858" i="20"/>
  <c r="F858" i="20"/>
  <c r="G858" i="20"/>
  <c r="H858" i="20"/>
  <c r="B859" i="20"/>
  <c r="C859" i="20"/>
  <c r="D859" i="20"/>
  <c r="E859" i="20"/>
  <c r="F859" i="20"/>
  <c r="G859" i="20"/>
  <c r="H859" i="20"/>
  <c r="B860" i="20"/>
  <c r="C860" i="20"/>
  <c r="D860" i="20"/>
  <c r="E860" i="20"/>
  <c r="F860" i="20"/>
  <c r="G860" i="20"/>
  <c r="H860" i="20"/>
  <c r="B861" i="20"/>
  <c r="C861" i="20"/>
  <c r="D861" i="20"/>
  <c r="E861" i="20"/>
  <c r="F861" i="20"/>
  <c r="G861" i="20"/>
  <c r="H861" i="20"/>
  <c r="B862" i="20"/>
  <c r="C862" i="20"/>
  <c r="D862" i="20"/>
  <c r="E862" i="20"/>
  <c r="F862" i="20"/>
  <c r="G862" i="20"/>
  <c r="H862" i="20"/>
  <c r="B863" i="20"/>
  <c r="C863" i="20"/>
  <c r="D863" i="20"/>
  <c r="E863" i="20"/>
  <c r="F863" i="20"/>
  <c r="G863" i="20"/>
  <c r="H863" i="20"/>
  <c r="B864" i="20"/>
  <c r="C864" i="20"/>
  <c r="D864" i="20"/>
  <c r="E864" i="20"/>
  <c r="F864" i="20"/>
  <c r="G864" i="20"/>
  <c r="H864" i="20"/>
  <c r="B865" i="20"/>
  <c r="C865" i="20"/>
  <c r="D865" i="20"/>
  <c r="E865" i="20"/>
  <c r="F865" i="20"/>
  <c r="G865" i="20"/>
  <c r="H865" i="20"/>
  <c r="B866" i="20"/>
  <c r="C866" i="20"/>
  <c r="D866" i="20"/>
  <c r="E866" i="20"/>
  <c r="F866" i="20"/>
  <c r="G866" i="20"/>
  <c r="H866" i="20"/>
  <c r="B867" i="20"/>
  <c r="C867" i="20"/>
  <c r="D867" i="20"/>
  <c r="E867" i="20"/>
  <c r="F867" i="20"/>
  <c r="G867" i="20"/>
  <c r="H867" i="20"/>
  <c r="B868" i="20"/>
  <c r="C868" i="20"/>
  <c r="D868" i="20"/>
  <c r="E868" i="20"/>
  <c r="F868" i="20"/>
  <c r="G868" i="20"/>
  <c r="H868" i="20"/>
  <c r="B869" i="20"/>
  <c r="C869" i="20"/>
  <c r="D869" i="20"/>
  <c r="E869" i="20"/>
  <c r="F869" i="20"/>
  <c r="G869" i="20"/>
  <c r="H869" i="20"/>
  <c r="B870" i="20"/>
  <c r="C870" i="20"/>
  <c r="D870" i="20"/>
  <c r="E870" i="20"/>
  <c r="F870" i="20"/>
  <c r="G870" i="20"/>
  <c r="H870" i="20"/>
  <c r="B871" i="20"/>
  <c r="C871" i="20"/>
  <c r="D871" i="20"/>
  <c r="E871" i="20"/>
  <c r="F871" i="20"/>
  <c r="G871" i="20"/>
  <c r="H871" i="20"/>
  <c r="B872" i="20"/>
  <c r="C872" i="20"/>
  <c r="D872" i="20"/>
  <c r="E872" i="20"/>
  <c r="F872" i="20"/>
  <c r="G872" i="20"/>
  <c r="H872" i="20"/>
  <c r="B873" i="20"/>
  <c r="C873" i="20"/>
  <c r="D873" i="20"/>
  <c r="E873" i="20"/>
  <c r="F873" i="20"/>
  <c r="G873" i="20"/>
  <c r="H873" i="20"/>
  <c r="B874" i="20"/>
  <c r="C874" i="20"/>
  <c r="D874" i="20"/>
  <c r="E874" i="20"/>
  <c r="F874" i="20"/>
  <c r="G874" i="20"/>
  <c r="H874" i="20"/>
  <c r="B875" i="20"/>
  <c r="C875" i="20"/>
  <c r="D875" i="20"/>
  <c r="E875" i="20"/>
  <c r="F875" i="20"/>
  <c r="G875" i="20"/>
  <c r="H875" i="20"/>
  <c r="B876" i="20"/>
  <c r="C876" i="20"/>
  <c r="D876" i="20"/>
  <c r="E876" i="20"/>
  <c r="F876" i="20"/>
  <c r="G876" i="20"/>
  <c r="H876" i="20"/>
  <c r="B877" i="20"/>
  <c r="C877" i="20"/>
  <c r="D877" i="20"/>
  <c r="E877" i="20"/>
  <c r="F877" i="20"/>
  <c r="G877" i="20"/>
  <c r="H877" i="20"/>
  <c r="B878" i="20"/>
  <c r="C878" i="20"/>
  <c r="D878" i="20"/>
  <c r="E878" i="20"/>
  <c r="F878" i="20"/>
  <c r="G878" i="20"/>
  <c r="H878" i="20"/>
  <c r="B879" i="20"/>
  <c r="C879" i="20"/>
  <c r="D879" i="20"/>
  <c r="E879" i="20"/>
  <c r="F879" i="20"/>
  <c r="G879" i="20"/>
  <c r="H879" i="20"/>
  <c r="B880" i="20"/>
  <c r="C880" i="20"/>
  <c r="D880" i="20"/>
  <c r="E880" i="20"/>
  <c r="F880" i="20"/>
  <c r="G880" i="20"/>
  <c r="H880" i="20"/>
  <c r="B881" i="20"/>
  <c r="C881" i="20"/>
  <c r="D881" i="20"/>
  <c r="E881" i="20"/>
  <c r="F881" i="20"/>
  <c r="G881" i="20"/>
  <c r="H881" i="20"/>
  <c r="B882" i="20"/>
  <c r="C882" i="20"/>
  <c r="D882" i="20"/>
  <c r="E882" i="20"/>
  <c r="F882" i="20"/>
  <c r="G882" i="20"/>
  <c r="H882" i="20"/>
  <c r="B883" i="20"/>
  <c r="C883" i="20"/>
  <c r="D883" i="20"/>
  <c r="E883" i="20"/>
  <c r="F883" i="20"/>
  <c r="G883" i="20"/>
  <c r="H883" i="20"/>
  <c r="B884" i="20"/>
  <c r="C884" i="20"/>
  <c r="D884" i="20"/>
  <c r="E884" i="20"/>
  <c r="F884" i="20"/>
  <c r="G884" i="20"/>
  <c r="H884" i="20"/>
  <c r="B885" i="20"/>
  <c r="C885" i="20"/>
  <c r="D885" i="20"/>
  <c r="E885" i="20"/>
  <c r="F885" i="20"/>
  <c r="G885" i="20"/>
  <c r="H885" i="20"/>
  <c r="B886" i="20"/>
  <c r="C886" i="20"/>
  <c r="D886" i="20"/>
  <c r="E886" i="20"/>
  <c r="F886" i="20"/>
  <c r="G886" i="20"/>
  <c r="H886" i="20"/>
  <c r="B887" i="20"/>
  <c r="C887" i="20"/>
  <c r="D887" i="20"/>
  <c r="E887" i="20"/>
  <c r="F887" i="20"/>
  <c r="G887" i="20"/>
  <c r="H887" i="20"/>
  <c r="B888" i="20"/>
  <c r="C888" i="20"/>
  <c r="D888" i="20"/>
  <c r="E888" i="20"/>
  <c r="F888" i="20"/>
  <c r="G888" i="20"/>
  <c r="H888" i="20"/>
  <c r="B889" i="20"/>
  <c r="C889" i="20"/>
  <c r="D889" i="20"/>
  <c r="E889" i="20"/>
  <c r="F889" i="20"/>
  <c r="G889" i="20"/>
  <c r="H889" i="20"/>
  <c r="B890" i="20"/>
  <c r="C890" i="20"/>
  <c r="D890" i="20"/>
  <c r="E890" i="20"/>
  <c r="F890" i="20"/>
  <c r="G890" i="20"/>
  <c r="H890" i="20"/>
  <c r="B891" i="20"/>
  <c r="C891" i="20"/>
  <c r="D891" i="20"/>
  <c r="E891" i="20"/>
  <c r="F891" i="20"/>
  <c r="G891" i="20"/>
  <c r="H891" i="20"/>
  <c r="B892" i="20"/>
  <c r="C892" i="20"/>
  <c r="D892" i="20"/>
  <c r="E892" i="20"/>
  <c r="F892" i="20"/>
  <c r="G892" i="20"/>
  <c r="H892" i="20"/>
  <c r="B893" i="20"/>
  <c r="C893" i="20"/>
  <c r="D893" i="20"/>
  <c r="E893" i="20"/>
  <c r="F893" i="20"/>
  <c r="G893" i="20"/>
  <c r="H893" i="20"/>
  <c r="B894" i="20"/>
  <c r="C894" i="20"/>
  <c r="D894" i="20"/>
  <c r="E894" i="20"/>
  <c r="F894" i="20"/>
  <c r="G894" i="20"/>
  <c r="H894" i="20"/>
  <c r="B895" i="20"/>
  <c r="C895" i="20"/>
  <c r="D895" i="20"/>
  <c r="E895" i="20"/>
  <c r="F895" i="20"/>
  <c r="G895" i="20"/>
  <c r="H895" i="20"/>
  <c r="B896" i="20"/>
  <c r="C896" i="20"/>
  <c r="D896" i="20"/>
  <c r="E896" i="20"/>
  <c r="F896" i="20"/>
  <c r="G896" i="20"/>
  <c r="H896" i="20"/>
  <c r="B897" i="20"/>
  <c r="C897" i="20"/>
  <c r="D897" i="20"/>
  <c r="E897" i="20"/>
  <c r="F897" i="20"/>
  <c r="G897" i="20"/>
  <c r="H897" i="20"/>
  <c r="B898" i="20"/>
  <c r="C898" i="20"/>
  <c r="D898" i="20"/>
  <c r="E898" i="20"/>
  <c r="F898" i="20"/>
  <c r="G898" i="20"/>
  <c r="H898" i="20"/>
  <c r="B899" i="20"/>
  <c r="C899" i="20"/>
  <c r="D899" i="20"/>
  <c r="E899" i="20"/>
  <c r="F899" i="20"/>
  <c r="G899" i="20"/>
  <c r="H899" i="20"/>
  <c r="B900" i="20"/>
  <c r="C900" i="20"/>
  <c r="D900" i="20"/>
  <c r="E900" i="20"/>
  <c r="F900" i="20"/>
  <c r="G900" i="20"/>
  <c r="H900" i="20"/>
  <c r="B901" i="20"/>
  <c r="C901" i="20"/>
  <c r="D901" i="20"/>
  <c r="E901" i="20"/>
  <c r="F901" i="20"/>
  <c r="G901" i="20"/>
  <c r="H901" i="20"/>
  <c r="B902" i="20"/>
  <c r="C902" i="20"/>
  <c r="D902" i="20"/>
  <c r="E902" i="20"/>
  <c r="F902" i="20"/>
  <c r="G902" i="20"/>
  <c r="H902" i="20"/>
  <c r="B903" i="20"/>
  <c r="C903" i="20"/>
  <c r="D903" i="20"/>
  <c r="E903" i="20"/>
  <c r="F903" i="20"/>
  <c r="G903" i="20"/>
  <c r="H903" i="20"/>
  <c r="B904" i="20"/>
  <c r="C904" i="20"/>
  <c r="D904" i="20"/>
  <c r="E904" i="20"/>
  <c r="F904" i="20"/>
  <c r="G904" i="20"/>
  <c r="H904" i="20"/>
  <c r="B905" i="20"/>
  <c r="C905" i="20"/>
  <c r="D905" i="20"/>
  <c r="E905" i="20"/>
  <c r="F905" i="20"/>
  <c r="G905" i="20"/>
  <c r="H905" i="20"/>
  <c r="B906" i="20"/>
  <c r="C906" i="20"/>
  <c r="D906" i="20"/>
  <c r="E906" i="20"/>
  <c r="F906" i="20"/>
  <c r="G906" i="20"/>
  <c r="H906" i="20"/>
  <c r="B907" i="20"/>
  <c r="C907" i="20"/>
  <c r="D907" i="20"/>
  <c r="E907" i="20"/>
  <c r="F907" i="20"/>
  <c r="G907" i="20"/>
  <c r="H907" i="20"/>
  <c r="B908" i="20"/>
  <c r="C908" i="20"/>
  <c r="D908" i="20"/>
  <c r="E908" i="20"/>
  <c r="F908" i="20"/>
  <c r="G908" i="20"/>
  <c r="H908" i="20"/>
  <c r="B909" i="20"/>
  <c r="C909" i="20"/>
  <c r="D909" i="20"/>
  <c r="E909" i="20"/>
  <c r="F909" i="20"/>
  <c r="G909" i="20"/>
  <c r="H909" i="20"/>
  <c r="B910" i="20"/>
  <c r="C910" i="20"/>
  <c r="D910" i="20"/>
  <c r="E910" i="20"/>
  <c r="F910" i="20"/>
  <c r="G910" i="20"/>
  <c r="H910" i="20"/>
  <c r="B911" i="20"/>
  <c r="C911" i="20"/>
  <c r="D911" i="20"/>
  <c r="E911" i="20"/>
  <c r="F911" i="20"/>
  <c r="G911" i="20"/>
  <c r="H911" i="20"/>
  <c r="B912" i="20"/>
  <c r="C912" i="20"/>
  <c r="D912" i="20"/>
  <c r="E912" i="20"/>
  <c r="F912" i="20"/>
  <c r="G912" i="20"/>
  <c r="H912" i="20"/>
  <c r="B913" i="20"/>
  <c r="C913" i="20"/>
  <c r="D913" i="20"/>
  <c r="E913" i="20"/>
  <c r="F913" i="20"/>
  <c r="G913" i="20"/>
  <c r="H913" i="20"/>
  <c r="B914" i="20"/>
  <c r="C914" i="20"/>
  <c r="D914" i="20"/>
  <c r="E914" i="20"/>
  <c r="F914" i="20"/>
  <c r="G914" i="20"/>
  <c r="H914" i="20"/>
  <c r="B915" i="20"/>
  <c r="C915" i="20"/>
  <c r="D915" i="20"/>
  <c r="E915" i="20"/>
  <c r="F915" i="20"/>
  <c r="G915" i="20"/>
  <c r="H915" i="20"/>
  <c r="B916" i="20"/>
  <c r="C916" i="20"/>
  <c r="D916" i="20"/>
  <c r="E916" i="20"/>
  <c r="F916" i="20"/>
  <c r="G916" i="20"/>
  <c r="H916" i="20"/>
  <c r="B917" i="20"/>
  <c r="C917" i="20"/>
  <c r="D917" i="20"/>
  <c r="E917" i="20"/>
  <c r="F917" i="20"/>
  <c r="G917" i="20"/>
  <c r="H917" i="20"/>
  <c r="B918" i="20"/>
  <c r="C918" i="20"/>
  <c r="D918" i="20"/>
  <c r="E918" i="20"/>
  <c r="F918" i="20"/>
  <c r="G918" i="20"/>
  <c r="H918" i="20"/>
  <c r="B919" i="20"/>
  <c r="C919" i="20"/>
  <c r="D919" i="20"/>
  <c r="E919" i="20"/>
  <c r="F919" i="20"/>
  <c r="G919" i="20"/>
  <c r="H919" i="20"/>
  <c r="B920" i="20"/>
  <c r="C920" i="20"/>
  <c r="D920" i="20"/>
  <c r="E920" i="20"/>
  <c r="F920" i="20"/>
  <c r="G920" i="20"/>
  <c r="H920" i="20"/>
  <c r="B921" i="20"/>
  <c r="C921" i="20"/>
  <c r="D921" i="20"/>
  <c r="E921" i="20"/>
  <c r="F921" i="20"/>
  <c r="G921" i="20"/>
  <c r="H921" i="20"/>
  <c r="B922" i="20"/>
  <c r="C922" i="20"/>
  <c r="D922" i="20"/>
  <c r="E922" i="20"/>
  <c r="F922" i="20"/>
  <c r="G922" i="20"/>
  <c r="H922" i="20"/>
  <c r="B923" i="20"/>
  <c r="C923" i="20"/>
  <c r="D923" i="20"/>
  <c r="E923" i="20"/>
  <c r="F923" i="20"/>
  <c r="G923" i="20"/>
  <c r="H923" i="20"/>
  <c r="B924" i="20"/>
  <c r="C924" i="20"/>
  <c r="D924" i="20"/>
  <c r="E924" i="20"/>
  <c r="F924" i="20"/>
  <c r="G924" i="20"/>
  <c r="H924" i="20"/>
  <c r="B925" i="20"/>
  <c r="C925" i="20"/>
  <c r="D925" i="20"/>
  <c r="E925" i="20"/>
  <c r="F925" i="20"/>
  <c r="G925" i="20"/>
  <c r="H925" i="20"/>
  <c r="B926" i="20"/>
  <c r="C926" i="20"/>
  <c r="D926" i="20"/>
  <c r="E926" i="20"/>
  <c r="F926" i="20"/>
  <c r="G926" i="20"/>
  <c r="H926" i="20"/>
  <c r="B927" i="20"/>
  <c r="C927" i="20"/>
  <c r="D927" i="20"/>
  <c r="E927" i="20"/>
  <c r="F927" i="20"/>
  <c r="G927" i="20"/>
  <c r="H927" i="20"/>
  <c r="B928" i="20"/>
  <c r="C928" i="20"/>
  <c r="D928" i="20"/>
  <c r="E928" i="20"/>
  <c r="F928" i="20"/>
  <c r="G928" i="20"/>
  <c r="H928" i="20"/>
  <c r="B929" i="20"/>
  <c r="C929" i="20"/>
  <c r="D929" i="20"/>
  <c r="E929" i="20"/>
  <c r="F929" i="20"/>
  <c r="G929" i="20"/>
  <c r="H929" i="20"/>
  <c r="B930" i="20"/>
  <c r="C930" i="20"/>
  <c r="D930" i="20"/>
  <c r="E930" i="20"/>
  <c r="F930" i="20"/>
  <c r="G930" i="20"/>
  <c r="H930" i="20"/>
  <c r="B931" i="20"/>
  <c r="C931" i="20"/>
  <c r="D931" i="20"/>
  <c r="E931" i="20"/>
  <c r="F931" i="20"/>
  <c r="G931" i="20"/>
  <c r="H931" i="20"/>
  <c r="B932" i="20"/>
  <c r="C932" i="20"/>
  <c r="D932" i="20"/>
  <c r="E932" i="20"/>
  <c r="F932" i="20"/>
  <c r="G932" i="20"/>
  <c r="H932" i="20"/>
  <c r="B933" i="20"/>
  <c r="C933" i="20"/>
  <c r="D933" i="20"/>
  <c r="E933" i="20"/>
  <c r="F933" i="20"/>
  <c r="G933" i="20"/>
  <c r="H933" i="20"/>
  <c r="B934" i="20"/>
  <c r="C934" i="20"/>
  <c r="D934" i="20"/>
  <c r="E934" i="20"/>
  <c r="F934" i="20"/>
  <c r="G934" i="20"/>
  <c r="H934" i="20"/>
  <c r="B935" i="20"/>
  <c r="C935" i="20"/>
  <c r="D935" i="20"/>
  <c r="E935" i="20"/>
  <c r="F935" i="20"/>
  <c r="G935" i="20"/>
  <c r="H935" i="20"/>
  <c r="B936" i="20"/>
  <c r="C936" i="20"/>
  <c r="D936" i="20"/>
  <c r="E936" i="20"/>
  <c r="F936" i="20"/>
  <c r="G936" i="20"/>
  <c r="H936" i="20"/>
  <c r="B937" i="20"/>
  <c r="C937" i="20"/>
  <c r="D937" i="20"/>
  <c r="E937" i="20"/>
  <c r="F937" i="20"/>
  <c r="G937" i="20"/>
  <c r="H937" i="20"/>
  <c r="B938" i="20"/>
  <c r="C938" i="20"/>
  <c r="D938" i="20"/>
  <c r="E938" i="20"/>
  <c r="F938" i="20"/>
  <c r="G938" i="20"/>
  <c r="H938" i="20"/>
  <c r="B939" i="20"/>
  <c r="C939" i="20"/>
  <c r="D939" i="20"/>
  <c r="E939" i="20"/>
  <c r="F939" i="20"/>
  <c r="G939" i="20"/>
  <c r="H939" i="20"/>
  <c r="B940" i="20"/>
  <c r="C940" i="20"/>
  <c r="D940" i="20"/>
  <c r="E940" i="20"/>
  <c r="F940" i="20"/>
  <c r="G940" i="20"/>
  <c r="H940" i="20"/>
  <c r="B941" i="20"/>
  <c r="C941" i="20"/>
  <c r="D941" i="20"/>
  <c r="E941" i="20"/>
  <c r="F941" i="20"/>
  <c r="G941" i="20"/>
  <c r="H941" i="20"/>
  <c r="B942" i="20"/>
  <c r="C942" i="20"/>
  <c r="D942" i="20"/>
  <c r="E942" i="20"/>
  <c r="F942" i="20"/>
  <c r="G942" i="20"/>
  <c r="H942" i="20"/>
  <c r="B943" i="20"/>
  <c r="C943" i="20"/>
  <c r="D943" i="20"/>
  <c r="E943" i="20"/>
  <c r="F943" i="20"/>
  <c r="G943" i="20"/>
  <c r="H943" i="20"/>
  <c r="B944" i="20"/>
  <c r="C944" i="20"/>
  <c r="D944" i="20"/>
  <c r="E944" i="20"/>
  <c r="F944" i="20"/>
  <c r="G944" i="20"/>
  <c r="H944" i="20"/>
  <c r="B945" i="20"/>
  <c r="C945" i="20"/>
  <c r="D945" i="20"/>
  <c r="E945" i="20"/>
  <c r="F945" i="20"/>
  <c r="G945" i="20"/>
  <c r="H945" i="20"/>
  <c r="B946" i="20"/>
  <c r="C946" i="20"/>
  <c r="D946" i="20"/>
  <c r="E946" i="20"/>
  <c r="F946" i="20"/>
  <c r="G946" i="20"/>
  <c r="H946" i="20"/>
  <c r="B947" i="20"/>
  <c r="C947" i="20"/>
  <c r="D947" i="20"/>
  <c r="E947" i="20"/>
  <c r="F947" i="20"/>
  <c r="G947" i="20"/>
  <c r="H947" i="20"/>
  <c r="B948" i="20"/>
  <c r="C948" i="20"/>
  <c r="D948" i="20"/>
  <c r="E948" i="20"/>
  <c r="F948" i="20"/>
  <c r="G948" i="20"/>
  <c r="H948" i="20"/>
  <c r="B949" i="20"/>
  <c r="C949" i="20"/>
  <c r="D949" i="20"/>
  <c r="E949" i="20"/>
  <c r="F949" i="20"/>
  <c r="G949" i="20"/>
  <c r="H949" i="20"/>
  <c r="B950" i="20"/>
  <c r="C950" i="20"/>
  <c r="D950" i="20"/>
  <c r="E950" i="20"/>
  <c r="F950" i="20"/>
  <c r="G950" i="20"/>
  <c r="H950" i="20"/>
  <c r="B951" i="20"/>
  <c r="C951" i="20"/>
  <c r="D951" i="20"/>
  <c r="E951" i="20"/>
  <c r="F951" i="20"/>
  <c r="G951" i="20"/>
  <c r="H951" i="20"/>
  <c r="B952" i="20"/>
  <c r="C952" i="20"/>
  <c r="D952" i="20"/>
  <c r="E952" i="20"/>
  <c r="F952" i="20"/>
  <c r="G952" i="20"/>
  <c r="H952" i="20"/>
  <c r="B953" i="20"/>
  <c r="C953" i="20"/>
  <c r="D953" i="20"/>
  <c r="E953" i="20"/>
  <c r="F953" i="20"/>
  <c r="G953" i="20"/>
  <c r="H953" i="20"/>
  <c r="B954" i="20"/>
  <c r="C954" i="20"/>
  <c r="D954" i="20"/>
  <c r="E954" i="20"/>
  <c r="F954" i="20"/>
  <c r="G954" i="20"/>
  <c r="H954" i="20"/>
  <c r="B955" i="20"/>
  <c r="C955" i="20"/>
  <c r="D955" i="20"/>
  <c r="E955" i="20"/>
  <c r="F955" i="20"/>
  <c r="G955" i="20"/>
  <c r="H955" i="20"/>
  <c r="B956" i="20"/>
  <c r="C956" i="20"/>
  <c r="D956" i="20"/>
  <c r="E956" i="20"/>
  <c r="F956" i="20"/>
  <c r="G956" i="20"/>
  <c r="H956" i="20"/>
  <c r="B957" i="20"/>
  <c r="C957" i="20"/>
  <c r="D957" i="20"/>
  <c r="E957" i="20"/>
  <c r="F957" i="20"/>
  <c r="G957" i="20"/>
  <c r="H957" i="20"/>
  <c r="B958" i="20"/>
  <c r="C958" i="20"/>
  <c r="D958" i="20"/>
  <c r="E958" i="20"/>
  <c r="F958" i="20"/>
  <c r="G958" i="20"/>
  <c r="H958" i="20"/>
  <c r="B959" i="20"/>
  <c r="C959" i="20"/>
  <c r="D959" i="20"/>
  <c r="E959" i="20"/>
  <c r="F959" i="20"/>
  <c r="G959" i="20"/>
  <c r="H959" i="20"/>
  <c r="B960" i="20"/>
  <c r="C960" i="20"/>
  <c r="D960" i="20"/>
  <c r="E960" i="20"/>
  <c r="F960" i="20"/>
  <c r="G960" i="20"/>
  <c r="H960" i="20"/>
  <c r="B961" i="20"/>
  <c r="C961" i="20"/>
  <c r="D961" i="20"/>
  <c r="E961" i="20"/>
  <c r="F961" i="20"/>
  <c r="G961" i="20"/>
  <c r="H961" i="20"/>
  <c r="B962" i="20"/>
  <c r="C962" i="20"/>
  <c r="D962" i="20"/>
  <c r="E962" i="20"/>
  <c r="F962" i="20"/>
  <c r="G962" i="20"/>
  <c r="H962" i="20"/>
  <c r="B963" i="20"/>
  <c r="C963" i="20"/>
  <c r="D963" i="20"/>
  <c r="E963" i="20"/>
  <c r="F963" i="20"/>
  <c r="G963" i="20"/>
  <c r="H963" i="20"/>
  <c r="B964" i="20"/>
  <c r="C964" i="20"/>
  <c r="D964" i="20"/>
  <c r="E964" i="20"/>
  <c r="F964" i="20"/>
  <c r="G964" i="20"/>
  <c r="H964" i="20"/>
  <c r="B965" i="20"/>
  <c r="C965" i="20"/>
  <c r="D965" i="20"/>
  <c r="E965" i="20"/>
  <c r="F965" i="20"/>
  <c r="G965" i="20"/>
  <c r="H965" i="20"/>
  <c r="B966" i="20"/>
  <c r="C966" i="20"/>
  <c r="D966" i="20"/>
  <c r="E966" i="20"/>
  <c r="F966" i="20"/>
  <c r="G966" i="20"/>
  <c r="H966" i="20"/>
  <c r="B967" i="20"/>
  <c r="C967" i="20"/>
  <c r="D967" i="20"/>
  <c r="E967" i="20"/>
  <c r="F967" i="20"/>
  <c r="G967" i="20"/>
  <c r="H967" i="20"/>
  <c r="B968" i="20"/>
  <c r="C968" i="20"/>
  <c r="D968" i="20"/>
  <c r="E968" i="20"/>
  <c r="F968" i="20"/>
  <c r="G968" i="20"/>
  <c r="H968" i="20"/>
  <c r="B969" i="20"/>
  <c r="C969" i="20"/>
  <c r="D969" i="20"/>
  <c r="E969" i="20"/>
  <c r="F969" i="20"/>
  <c r="G969" i="20"/>
  <c r="H969" i="20"/>
  <c r="B970" i="20"/>
  <c r="C970" i="20"/>
  <c r="D970" i="20"/>
  <c r="E970" i="20"/>
  <c r="F970" i="20"/>
  <c r="G970" i="20"/>
  <c r="H970" i="20"/>
  <c r="B971" i="20"/>
  <c r="C971" i="20"/>
  <c r="D971" i="20"/>
  <c r="E971" i="20"/>
  <c r="F971" i="20"/>
  <c r="G971" i="20"/>
  <c r="H971" i="20"/>
  <c r="B972" i="20"/>
  <c r="C972" i="20"/>
  <c r="D972" i="20"/>
  <c r="E972" i="20"/>
  <c r="F972" i="20"/>
  <c r="G972" i="20"/>
  <c r="H972" i="20"/>
  <c r="B973" i="20"/>
  <c r="C973" i="20"/>
  <c r="D973" i="20"/>
  <c r="E973" i="20"/>
  <c r="F973" i="20"/>
  <c r="G973" i="20"/>
  <c r="H973" i="20"/>
  <c r="B974" i="20"/>
  <c r="C974" i="20"/>
  <c r="D974" i="20"/>
  <c r="E974" i="20"/>
  <c r="F974" i="20"/>
  <c r="G974" i="20"/>
  <c r="H974" i="20"/>
  <c r="B975" i="20"/>
  <c r="C975" i="20"/>
  <c r="D975" i="20"/>
  <c r="E975" i="20"/>
  <c r="F975" i="20"/>
  <c r="G975" i="20"/>
  <c r="H975" i="20"/>
  <c r="B976" i="20"/>
  <c r="C976" i="20"/>
  <c r="D976" i="20"/>
  <c r="E976" i="20"/>
  <c r="F976" i="20"/>
  <c r="G976" i="20"/>
  <c r="H976" i="20"/>
  <c r="B977" i="20"/>
  <c r="C977" i="20"/>
  <c r="D977" i="20"/>
  <c r="E977" i="20"/>
  <c r="F977" i="20"/>
  <c r="G977" i="20"/>
  <c r="H977" i="20"/>
  <c r="B978" i="20"/>
  <c r="C978" i="20"/>
  <c r="D978" i="20"/>
  <c r="E978" i="20"/>
  <c r="F978" i="20"/>
  <c r="G978" i="20"/>
  <c r="H978" i="20"/>
  <c r="B979" i="20"/>
  <c r="C979" i="20"/>
  <c r="D979" i="20"/>
  <c r="E979" i="20"/>
  <c r="F979" i="20"/>
  <c r="G979" i="20"/>
  <c r="H979" i="20"/>
  <c r="B980" i="20"/>
  <c r="C980" i="20"/>
  <c r="D980" i="20"/>
  <c r="E980" i="20"/>
  <c r="F980" i="20"/>
  <c r="G980" i="20"/>
  <c r="H980" i="20"/>
  <c r="B981" i="20"/>
  <c r="C981" i="20"/>
  <c r="D981" i="20"/>
  <c r="E981" i="20"/>
  <c r="F981" i="20"/>
  <c r="G981" i="20"/>
  <c r="H981" i="20"/>
  <c r="B982" i="20"/>
  <c r="C982" i="20"/>
  <c r="D982" i="20"/>
  <c r="E982" i="20"/>
  <c r="F982" i="20"/>
  <c r="G982" i="20"/>
  <c r="H982" i="20"/>
  <c r="B983" i="20"/>
  <c r="C983" i="20"/>
  <c r="D983" i="20"/>
  <c r="E983" i="20"/>
  <c r="F983" i="20"/>
  <c r="G983" i="20"/>
  <c r="H983" i="20"/>
  <c r="B984" i="20"/>
  <c r="C984" i="20"/>
  <c r="D984" i="20"/>
  <c r="E984" i="20"/>
  <c r="F984" i="20"/>
  <c r="G984" i="20"/>
  <c r="H984" i="20"/>
  <c r="B985" i="20"/>
  <c r="C985" i="20"/>
  <c r="D985" i="20"/>
  <c r="E985" i="20"/>
  <c r="F985" i="20"/>
  <c r="G985" i="20"/>
  <c r="H985" i="20"/>
  <c r="B986" i="20"/>
  <c r="C986" i="20"/>
  <c r="D986" i="20"/>
  <c r="E986" i="20"/>
  <c r="F986" i="20"/>
  <c r="G986" i="20"/>
  <c r="H986" i="20"/>
  <c r="B987" i="20"/>
  <c r="C987" i="20"/>
  <c r="D987" i="20"/>
  <c r="E987" i="20"/>
  <c r="F987" i="20"/>
  <c r="G987" i="20"/>
  <c r="H987" i="20"/>
  <c r="B988" i="20"/>
  <c r="C988" i="20"/>
  <c r="D988" i="20"/>
  <c r="E988" i="20"/>
  <c r="F988" i="20"/>
  <c r="G988" i="20"/>
  <c r="H988" i="20"/>
  <c r="B989" i="20"/>
  <c r="C989" i="20"/>
  <c r="D989" i="20"/>
  <c r="E989" i="20"/>
  <c r="F989" i="20"/>
  <c r="G989" i="20"/>
  <c r="H989" i="20"/>
  <c r="B990" i="20"/>
  <c r="C990" i="20"/>
  <c r="D990" i="20"/>
  <c r="E990" i="20"/>
  <c r="F990" i="20"/>
  <c r="G990" i="20"/>
  <c r="H990" i="20"/>
  <c r="B991" i="20"/>
  <c r="C991" i="20"/>
  <c r="D991" i="20"/>
  <c r="E991" i="20"/>
  <c r="F991" i="20"/>
  <c r="G991" i="20"/>
  <c r="H991" i="20"/>
  <c r="B992" i="20"/>
  <c r="C992" i="20"/>
  <c r="D992" i="20"/>
  <c r="E992" i="20"/>
  <c r="F992" i="20"/>
  <c r="G992" i="20"/>
  <c r="H992" i="20"/>
  <c r="B993" i="20"/>
  <c r="C993" i="20"/>
  <c r="D993" i="20"/>
  <c r="E993" i="20"/>
  <c r="F993" i="20"/>
  <c r="G993" i="20"/>
  <c r="H993" i="20"/>
  <c r="B994" i="20"/>
  <c r="C994" i="20"/>
  <c r="D994" i="20"/>
  <c r="E994" i="20"/>
  <c r="F994" i="20"/>
  <c r="G994" i="20"/>
  <c r="H994" i="20"/>
  <c r="B995" i="20"/>
  <c r="C995" i="20"/>
  <c r="D995" i="20"/>
  <c r="E995" i="20"/>
  <c r="F995" i="20"/>
  <c r="G995" i="20"/>
  <c r="H995" i="20"/>
  <c r="B996" i="20"/>
  <c r="C996" i="20"/>
  <c r="D996" i="20"/>
  <c r="E996" i="20"/>
  <c r="F996" i="20"/>
  <c r="G996" i="20"/>
  <c r="H996" i="20"/>
  <c r="B997" i="20"/>
  <c r="C997" i="20"/>
  <c r="D997" i="20"/>
  <c r="E997" i="20"/>
  <c r="F997" i="20"/>
  <c r="G997" i="20"/>
  <c r="H997" i="20"/>
  <c r="B998" i="20"/>
  <c r="C998" i="20"/>
  <c r="D998" i="20"/>
  <c r="E998" i="20"/>
  <c r="F998" i="20"/>
  <c r="G998" i="20"/>
  <c r="H998" i="20"/>
  <c r="B999" i="20"/>
  <c r="C999" i="20"/>
  <c r="D999" i="20"/>
  <c r="E999" i="20"/>
  <c r="F999" i="20"/>
  <c r="G999" i="20"/>
  <c r="H999" i="20"/>
  <c r="B6" i="20"/>
  <c r="C6" i="20"/>
  <c r="D6" i="20"/>
  <c r="E6" i="20"/>
  <c r="F6" i="20"/>
  <c r="G6" i="20"/>
  <c r="H6" i="20"/>
  <c r="B7" i="20"/>
  <c r="C7" i="20"/>
  <c r="D7" i="20"/>
  <c r="E7" i="20"/>
  <c r="F7" i="20"/>
  <c r="G7" i="20"/>
  <c r="H7" i="20"/>
  <c r="B8" i="20"/>
  <c r="C8" i="20"/>
  <c r="D8" i="20"/>
  <c r="E8" i="20"/>
  <c r="F8" i="20"/>
  <c r="G8" i="20"/>
  <c r="H8" i="20"/>
  <c r="B9" i="20"/>
  <c r="C9" i="20"/>
  <c r="D9" i="20"/>
  <c r="E9" i="20"/>
  <c r="F9" i="20"/>
  <c r="G9" i="20"/>
  <c r="H9" i="20"/>
  <c r="B10" i="20"/>
  <c r="C10" i="20"/>
  <c r="D10" i="20"/>
  <c r="E10" i="20"/>
  <c r="F10" i="20"/>
  <c r="G10" i="20"/>
  <c r="H10" i="20"/>
  <c r="B11" i="20"/>
  <c r="C11" i="20"/>
  <c r="D11" i="20"/>
  <c r="E11" i="20"/>
  <c r="F11" i="20"/>
  <c r="G11" i="20"/>
  <c r="H11" i="20"/>
  <c r="B12" i="20"/>
  <c r="C12" i="20"/>
  <c r="D12" i="20"/>
  <c r="E12" i="20"/>
  <c r="F12" i="20"/>
  <c r="G12" i="20"/>
  <c r="H12" i="20"/>
  <c r="B13" i="20"/>
  <c r="C13" i="20"/>
  <c r="D13" i="20"/>
  <c r="E13" i="20"/>
  <c r="F13" i="20"/>
  <c r="G13" i="20"/>
  <c r="H13" i="20"/>
  <c r="B14" i="20"/>
  <c r="C14" i="20"/>
  <c r="D14" i="20"/>
  <c r="E14" i="20"/>
  <c r="F14" i="20"/>
  <c r="G14" i="20"/>
  <c r="H14" i="20"/>
  <c r="B15" i="20"/>
  <c r="C15" i="20"/>
  <c r="D15" i="20"/>
  <c r="E15" i="20"/>
  <c r="F15" i="20"/>
  <c r="G15" i="20"/>
  <c r="H15" i="20"/>
  <c r="B16" i="20"/>
  <c r="C16" i="20"/>
  <c r="D16" i="20"/>
  <c r="E16" i="20"/>
  <c r="F16" i="20"/>
  <c r="G16" i="20"/>
  <c r="H16" i="20"/>
  <c r="B17" i="20"/>
  <c r="C17" i="20"/>
  <c r="D17" i="20"/>
  <c r="E17" i="20"/>
  <c r="F17" i="20"/>
  <c r="G17" i="20"/>
  <c r="H17" i="20"/>
  <c r="B18" i="20"/>
  <c r="C18" i="20"/>
  <c r="D18" i="20"/>
  <c r="E18" i="20"/>
  <c r="F18" i="20"/>
  <c r="G18" i="20"/>
  <c r="H18" i="20"/>
  <c r="B19" i="20"/>
  <c r="C19" i="20"/>
  <c r="D19" i="20"/>
  <c r="E19" i="20"/>
  <c r="F19" i="20"/>
  <c r="G19" i="20"/>
  <c r="H19" i="20"/>
  <c r="B20" i="20"/>
  <c r="C20" i="20"/>
  <c r="D20" i="20"/>
  <c r="E20" i="20"/>
  <c r="F20" i="20"/>
  <c r="G20" i="20"/>
  <c r="H20" i="20"/>
  <c r="B21" i="20"/>
  <c r="C21" i="20"/>
  <c r="D21" i="20"/>
  <c r="E21" i="20"/>
  <c r="F21" i="20"/>
  <c r="G21" i="20"/>
  <c r="H21" i="20"/>
  <c r="B22" i="20"/>
  <c r="C22" i="20"/>
  <c r="D22" i="20"/>
  <c r="E22" i="20"/>
  <c r="F22" i="20"/>
  <c r="G22" i="20"/>
  <c r="H22" i="20"/>
  <c r="B23" i="20"/>
  <c r="C23" i="20"/>
  <c r="D23" i="20"/>
  <c r="E23" i="20"/>
  <c r="F23" i="20"/>
  <c r="G23" i="20"/>
  <c r="H23" i="20"/>
  <c r="B24" i="20"/>
  <c r="C24" i="20"/>
  <c r="D24" i="20"/>
  <c r="E24" i="20"/>
  <c r="F24" i="20"/>
  <c r="G24" i="20"/>
  <c r="H24" i="20"/>
  <c r="B25" i="20"/>
  <c r="C25" i="20"/>
  <c r="D25" i="20"/>
  <c r="E25" i="20"/>
  <c r="F25" i="20"/>
  <c r="G25" i="20"/>
  <c r="H25" i="20"/>
  <c r="B26" i="20"/>
  <c r="C26" i="20"/>
  <c r="D26" i="20"/>
  <c r="E26" i="20"/>
  <c r="F26" i="20"/>
  <c r="G26" i="20"/>
  <c r="H26" i="20"/>
  <c r="B27" i="20"/>
  <c r="C27" i="20"/>
  <c r="D27" i="20"/>
  <c r="E27" i="20"/>
  <c r="F27" i="20"/>
  <c r="G27" i="20"/>
  <c r="H27" i="20"/>
  <c r="B28" i="20"/>
  <c r="C28" i="20"/>
  <c r="D28" i="20"/>
  <c r="E28" i="20"/>
  <c r="F28" i="20"/>
  <c r="G28" i="20"/>
  <c r="H28" i="20"/>
  <c r="B29" i="20"/>
  <c r="C29" i="20"/>
  <c r="D29" i="20"/>
  <c r="E29" i="20"/>
  <c r="F29" i="20"/>
  <c r="G29" i="20"/>
  <c r="H29" i="20"/>
  <c r="B30" i="20"/>
  <c r="C30" i="20"/>
  <c r="D30" i="20"/>
  <c r="E30" i="20"/>
  <c r="F30" i="20"/>
  <c r="G30" i="20"/>
  <c r="H30" i="20"/>
  <c r="B31" i="20"/>
  <c r="C31" i="20"/>
  <c r="D31" i="20"/>
  <c r="E31" i="20"/>
  <c r="F31" i="20"/>
  <c r="G31" i="20"/>
  <c r="H31" i="20"/>
  <c r="B32" i="20"/>
  <c r="C32" i="20"/>
  <c r="D32" i="20"/>
  <c r="E32" i="20"/>
  <c r="F32" i="20"/>
  <c r="G32" i="20"/>
  <c r="H32" i="20"/>
  <c r="B33" i="20"/>
  <c r="C33" i="20"/>
  <c r="D33" i="20"/>
  <c r="E33" i="20"/>
  <c r="F33" i="20"/>
  <c r="G33" i="20"/>
  <c r="H33" i="20"/>
  <c r="B34" i="20"/>
  <c r="C34" i="20"/>
  <c r="D34" i="20"/>
  <c r="E34" i="20"/>
  <c r="F34" i="20"/>
  <c r="G34" i="20"/>
  <c r="H34" i="20"/>
  <c r="B35" i="20"/>
  <c r="C35" i="20"/>
  <c r="D35" i="20"/>
  <c r="E35" i="20"/>
  <c r="F35" i="20"/>
  <c r="G35" i="20"/>
  <c r="H35" i="20"/>
  <c r="B36" i="20"/>
  <c r="C36" i="20"/>
  <c r="D36" i="20"/>
  <c r="E36" i="20"/>
  <c r="F36" i="20"/>
  <c r="G36" i="20"/>
  <c r="H36" i="20"/>
  <c r="B37" i="20"/>
  <c r="C37" i="20"/>
  <c r="D37" i="20"/>
  <c r="E37" i="20"/>
  <c r="F37" i="20"/>
  <c r="G37" i="20"/>
  <c r="H37" i="20"/>
  <c r="B38" i="20"/>
  <c r="C38" i="20"/>
  <c r="D38" i="20"/>
  <c r="E38" i="20"/>
  <c r="F38" i="20"/>
  <c r="G38" i="20"/>
  <c r="H38" i="20"/>
  <c r="B39" i="20"/>
  <c r="C39" i="20"/>
  <c r="D39" i="20"/>
  <c r="E39" i="20"/>
  <c r="F39" i="20"/>
  <c r="G39" i="20"/>
  <c r="H39" i="20"/>
  <c r="B40" i="20"/>
  <c r="C40" i="20"/>
  <c r="D40" i="20"/>
  <c r="E40" i="20"/>
  <c r="F40" i="20"/>
  <c r="G40" i="20"/>
  <c r="H40" i="20"/>
  <c r="B41" i="20"/>
  <c r="C41" i="20"/>
  <c r="D41" i="20"/>
  <c r="E41" i="20"/>
  <c r="F41" i="20"/>
  <c r="G41" i="20"/>
  <c r="H41" i="20"/>
  <c r="B42" i="20"/>
  <c r="C42" i="20"/>
  <c r="D42" i="20"/>
  <c r="E42" i="20"/>
  <c r="F42" i="20"/>
  <c r="G42" i="20"/>
  <c r="H42" i="20"/>
  <c r="B43" i="20"/>
  <c r="C43" i="20"/>
  <c r="D43" i="20"/>
  <c r="E43" i="20"/>
  <c r="F43" i="20"/>
  <c r="G43" i="20"/>
  <c r="H43" i="20"/>
  <c r="B44" i="20"/>
  <c r="C44" i="20"/>
  <c r="D44" i="20"/>
  <c r="E44" i="20"/>
  <c r="F44" i="20"/>
  <c r="G44" i="20"/>
  <c r="H44" i="20"/>
  <c r="B45" i="20"/>
  <c r="C45" i="20"/>
  <c r="D45" i="20"/>
  <c r="E45" i="20"/>
  <c r="F45" i="20"/>
  <c r="G45" i="20"/>
  <c r="H45" i="20"/>
  <c r="B46" i="20"/>
  <c r="C46" i="20"/>
  <c r="D46" i="20"/>
  <c r="E46" i="20"/>
  <c r="F46" i="20"/>
  <c r="G46" i="20"/>
  <c r="H46" i="20"/>
  <c r="B47" i="20"/>
  <c r="C47" i="20"/>
  <c r="D47" i="20"/>
  <c r="E47" i="20"/>
  <c r="F47" i="20"/>
  <c r="G47" i="20"/>
  <c r="H47" i="20"/>
  <c r="B48" i="20"/>
  <c r="C48" i="20"/>
  <c r="D48" i="20"/>
  <c r="E48" i="20"/>
  <c r="F48" i="20"/>
  <c r="G48" i="20"/>
  <c r="H48" i="20"/>
  <c r="B49" i="20"/>
  <c r="C49" i="20"/>
  <c r="D49" i="20"/>
  <c r="E49" i="20"/>
  <c r="F49" i="20"/>
  <c r="G49" i="20"/>
  <c r="H49" i="20"/>
  <c r="B50" i="20"/>
  <c r="C50" i="20"/>
  <c r="D50" i="20"/>
  <c r="E50" i="20"/>
  <c r="F50" i="20"/>
  <c r="G50" i="20"/>
  <c r="H50" i="20"/>
  <c r="B51" i="20"/>
  <c r="C51" i="20"/>
  <c r="D51" i="20"/>
  <c r="E51" i="20"/>
  <c r="F51" i="20"/>
  <c r="G51" i="20"/>
  <c r="H51" i="20"/>
  <c r="B52" i="20"/>
  <c r="C52" i="20"/>
  <c r="D52" i="20"/>
  <c r="E52" i="20"/>
  <c r="F52" i="20"/>
  <c r="G52" i="20"/>
  <c r="H52" i="20"/>
  <c r="B53" i="20"/>
  <c r="C53" i="20"/>
  <c r="D53" i="20"/>
  <c r="E53" i="20"/>
  <c r="F53" i="20"/>
  <c r="G53" i="20"/>
  <c r="H53" i="20"/>
  <c r="B54" i="20"/>
  <c r="C54" i="20"/>
  <c r="D54" i="20"/>
  <c r="E54" i="20"/>
  <c r="F54" i="20"/>
  <c r="G54" i="20"/>
  <c r="H54" i="20"/>
  <c r="B55" i="20"/>
  <c r="C55" i="20"/>
  <c r="D55" i="20"/>
  <c r="E55" i="20"/>
  <c r="F55" i="20"/>
  <c r="G55" i="20"/>
  <c r="H55" i="20"/>
  <c r="B56" i="20"/>
  <c r="C56" i="20"/>
  <c r="D56" i="20"/>
  <c r="E56" i="20"/>
  <c r="F56" i="20"/>
  <c r="G56" i="20"/>
  <c r="H56" i="20"/>
  <c r="B57" i="20"/>
  <c r="C57" i="20"/>
  <c r="D57" i="20"/>
  <c r="E57" i="20"/>
  <c r="F57" i="20"/>
  <c r="G57" i="20"/>
  <c r="H57" i="20"/>
  <c r="B58" i="20"/>
  <c r="C58" i="20"/>
  <c r="D58" i="20"/>
  <c r="E58" i="20"/>
  <c r="F58" i="20"/>
  <c r="G58" i="20"/>
  <c r="H58" i="20"/>
  <c r="B59" i="20"/>
  <c r="C59" i="20"/>
  <c r="D59" i="20"/>
  <c r="E59" i="20"/>
  <c r="F59" i="20"/>
  <c r="G59" i="20"/>
  <c r="H59" i="20"/>
  <c r="B60" i="20"/>
  <c r="C60" i="20"/>
  <c r="D60" i="20"/>
  <c r="E60" i="20"/>
  <c r="F60" i="20"/>
  <c r="G60" i="20"/>
  <c r="H60" i="20"/>
  <c r="B61" i="20"/>
  <c r="C61" i="20"/>
  <c r="D61" i="20"/>
  <c r="E61" i="20"/>
  <c r="F61" i="20"/>
  <c r="G61" i="20"/>
  <c r="H61" i="20"/>
  <c r="B62" i="20"/>
  <c r="C62" i="20"/>
  <c r="D62" i="20"/>
  <c r="E62" i="20"/>
  <c r="F62" i="20"/>
  <c r="G62" i="20"/>
  <c r="H62" i="20"/>
  <c r="B63" i="20"/>
  <c r="C63" i="20"/>
  <c r="D63" i="20"/>
  <c r="E63" i="20"/>
  <c r="F63" i="20"/>
  <c r="G63" i="20"/>
  <c r="H63" i="20"/>
  <c r="B64" i="20"/>
  <c r="C64" i="20"/>
  <c r="D64" i="20"/>
  <c r="E64" i="20"/>
  <c r="F64" i="20"/>
  <c r="G64" i="20"/>
  <c r="H64" i="20"/>
  <c r="B65" i="20"/>
  <c r="C65" i="20"/>
  <c r="D65" i="20"/>
  <c r="E65" i="20"/>
  <c r="F65" i="20"/>
  <c r="G65" i="20"/>
  <c r="H65" i="20"/>
  <c r="B66" i="20"/>
  <c r="C66" i="20"/>
  <c r="D66" i="20"/>
  <c r="E66" i="20"/>
  <c r="F66" i="20"/>
  <c r="G66" i="20"/>
  <c r="H66" i="20"/>
  <c r="B67" i="20"/>
  <c r="C67" i="20"/>
  <c r="D67" i="20"/>
  <c r="E67" i="20"/>
  <c r="F67" i="20"/>
  <c r="G67" i="20"/>
  <c r="H67" i="20"/>
  <c r="B68" i="20"/>
  <c r="C68" i="20"/>
  <c r="D68" i="20"/>
  <c r="E68" i="20"/>
  <c r="F68" i="20"/>
  <c r="G68" i="20"/>
  <c r="H68" i="20"/>
  <c r="B69" i="20"/>
  <c r="C69" i="20"/>
  <c r="D69" i="20"/>
  <c r="E69" i="20"/>
  <c r="F69" i="20"/>
  <c r="G69" i="20"/>
  <c r="H69" i="20"/>
  <c r="B70" i="20"/>
  <c r="C70" i="20"/>
  <c r="D70" i="20"/>
  <c r="E70" i="20"/>
  <c r="F70" i="20"/>
  <c r="G70" i="20"/>
  <c r="H70" i="20"/>
  <c r="B71" i="20"/>
  <c r="C71" i="20"/>
  <c r="D71" i="20"/>
  <c r="E71" i="20"/>
  <c r="F71" i="20"/>
  <c r="G71" i="20"/>
  <c r="H71" i="20"/>
  <c r="B72" i="20"/>
  <c r="C72" i="20"/>
  <c r="D72" i="20"/>
  <c r="E72" i="20"/>
  <c r="F72" i="20"/>
  <c r="G72" i="20"/>
  <c r="H72" i="20"/>
  <c r="B73" i="20"/>
  <c r="C73" i="20"/>
  <c r="D73" i="20"/>
  <c r="E73" i="20"/>
  <c r="F73" i="20"/>
  <c r="G73" i="20"/>
  <c r="H73" i="20"/>
  <c r="B74" i="20"/>
  <c r="C74" i="20"/>
  <c r="D74" i="20"/>
  <c r="E74" i="20"/>
  <c r="F74" i="20"/>
  <c r="G74" i="20"/>
  <c r="H74" i="20"/>
  <c r="B75" i="20"/>
  <c r="C75" i="20"/>
  <c r="D75" i="20"/>
  <c r="E75" i="20"/>
  <c r="F75" i="20"/>
  <c r="G75" i="20"/>
  <c r="H75" i="20"/>
  <c r="B76" i="20"/>
  <c r="C76" i="20"/>
  <c r="D76" i="20"/>
  <c r="E76" i="20"/>
  <c r="F76" i="20"/>
  <c r="G76" i="20"/>
  <c r="H76" i="20"/>
  <c r="B77" i="20"/>
  <c r="C77" i="20"/>
  <c r="D77" i="20"/>
  <c r="E77" i="20"/>
  <c r="F77" i="20"/>
  <c r="G77" i="20"/>
  <c r="H77" i="20"/>
  <c r="B78" i="20"/>
  <c r="C78" i="20"/>
  <c r="D78" i="20"/>
  <c r="E78" i="20"/>
  <c r="F78" i="20"/>
  <c r="G78" i="20"/>
  <c r="H78" i="20"/>
  <c r="B79" i="20"/>
  <c r="C79" i="20"/>
  <c r="D79" i="20"/>
  <c r="E79" i="20"/>
  <c r="F79" i="20"/>
  <c r="G79" i="20"/>
  <c r="H79" i="20"/>
  <c r="B80" i="20"/>
  <c r="C80" i="20"/>
  <c r="D80" i="20"/>
  <c r="E80" i="20"/>
  <c r="F80" i="20"/>
  <c r="G80" i="20"/>
  <c r="H80" i="20"/>
  <c r="B81" i="20"/>
  <c r="C81" i="20"/>
  <c r="D81" i="20"/>
  <c r="E81" i="20"/>
  <c r="F81" i="20"/>
  <c r="G81" i="20"/>
  <c r="H81" i="20"/>
  <c r="B82" i="20"/>
  <c r="C82" i="20"/>
  <c r="D82" i="20"/>
  <c r="E82" i="20"/>
  <c r="F82" i="20"/>
  <c r="G82" i="20"/>
  <c r="H82" i="20"/>
  <c r="B83" i="20"/>
  <c r="C83" i="20"/>
  <c r="D83" i="20"/>
  <c r="E83" i="20"/>
  <c r="F83" i="20"/>
  <c r="G83" i="20"/>
  <c r="H83" i="20"/>
  <c r="B84" i="20"/>
  <c r="C84" i="20"/>
  <c r="D84" i="20"/>
  <c r="E84" i="20"/>
  <c r="F84" i="20"/>
  <c r="G84" i="20"/>
  <c r="H84" i="20"/>
  <c r="B85" i="20"/>
  <c r="C85" i="20"/>
  <c r="D85" i="20"/>
  <c r="E85" i="20"/>
  <c r="F85" i="20"/>
  <c r="G85" i="20"/>
  <c r="H85" i="20"/>
  <c r="B86" i="20"/>
  <c r="C86" i="20"/>
  <c r="D86" i="20"/>
  <c r="E86" i="20"/>
  <c r="F86" i="20"/>
  <c r="G86" i="20"/>
  <c r="H86" i="20"/>
  <c r="B87" i="20"/>
  <c r="C87" i="20"/>
  <c r="D87" i="20"/>
  <c r="E87" i="20"/>
  <c r="F87" i="20"/>
  <c r="G87" i="20"/>
  <c r="H87" i="20"/>
  <c r="B88" i="20"/>
  <c r="C88" i="20"/>
  <c r="D88" i="20"/>
  <c r="E88" i="20"/>
  <c r="F88" i="20"/>
  <c r="G88" i="20"/>
  <c r="H88" i="20"/>
  <c r="B89" i="20"/>
  <c r="C89" i="20"/>
  <c r="D89" i="20"/>
  <c r="E89" i="20"/>
  <c r="F89" i="20"/>
  <c r="G89" i="20"/>
  <c r="H89" i="20"/>
  <c r="B90" i="20"/>
  <c r="C90" i="20"/>
  <c r="D90" i="20"/>
  <c r="E90" i="20"/>
  <c r="F90" i="20"/>
  <c r="G90" i="20"/>
  <c r="H90" i="20"/>
  <c r="B91" i="20"/>
  <c r="C91" i="20"/>
  <c r="D91" i="20"/>
  <c r="E91" i="20"/>
  <c r="F91" i="20"/>
  <c r="G91" i="20"/>
  <c r="H91" i="20"/>
  <c r="B92" i="20"/>
  <c r="C92" i="20"/>
  <c r="D92" i="20"/>
  <c r="E92" i="20"/>
  <c r="F92" i="20"/>
  <c r="G92" i="20"/>
  <c r="H92" i="20"/>
  <c r="B93" i="20"/>
  <c r="C93" i="20"/>
  <c r="D93" i="20"/>
  <c r="E93" i="20"/>
  <c r="F93" i="20"/>
  <c r="G93" i="20"/>
  <c r="H93" i="20"/>
  <c r="B94" i="20"/>
  <c r="C94" i="20"/>
  <c r="D94" i="20"/>
  <c r="E94" i="20"/>
  <c r="F94" i="20"/>
  <c r="G94" i="20"/>
  <c r="H94" i="20"/>
  <c r="B95" i="20"/>
  <c r="C95" i="20"/>
  <c r="D95" i="20"/>
  <c r="E95" i="20"/>
  <c r="F95" i="20"/>
  <c r="G95" i="20"/>
  <c r="H95" i="20"/>
  <c r="B96" i="20"/>
  <c r="C96" i="20"/>
  <c r="D96" i="20"/>
  <c r="E96" i="20"/>
  <c r="F96" i="20"/>
  <c r="G96" i="20"/>
  <c r="H96" i="20"/>
  <c r="B97" i="20"/>
  <c r="C97" i="20"/>
  <c r="D97" i="20"/>
  <c r="E97" i="20"/>
  <c r="F97" i="20"/>
  <c r="G97" i="20"/>
  <c r="H97" i="20"/>
  <c r="B98" i="20"/>
  <c r="C98" i="20"/>
  <c r="D98" i="20"/>
  <c r="E98" i="20"/>
  <c r="F98" i="20"/>
  <c r="G98" i="20"/>
  <c r="H98" i="20"/>
  <c r="B99" i="20"/>
  <c r="C99" i="20"/>
  <c r="D99" i="20"/>
  <c r="E99" i="20"/>
  <c r="F99" i="20"/>
  <c r="G99" i="20"/>
  <c r="H99" i="20"/>
  <c r="B100" i="20"/>
  <c r="C100" i="20"/>
  <c r="D100" i="20"/>
  <c r="E100" i="20"/>
  <c r="F100" i="20"/>
  <c r="G100" i="20"/>
  <c r="H100" i="20"/>
  <c r="B101" i="20"/>
  <c r="C101" i="20"/>
  <c r="D101" i="20"/>
  <c r="E101" i="20"/>
  <c r="F101" i="20"/>
  <c r="G101" i="20"/>
  <c r="H101" i="20"/>
  <c r="B102" i="20"/>
  <c r="C102" i="20"/>
  <c r="D102" i="20"/>
  <c r="E102" i="20"/>
  <c r="F102" i="20"/>
  <c r="G102" i="20"/>
  <c r="H102" i="20"/>
  <c r="B103" i="20"/>
  <c r="C103" i="20"/>
  <c r="D103" i="20"/>
  <c r="E103" i="20"/>
  <c r="F103" i="20"/>
  <c r="G103" i="20"/>
  <c r="H103" i="20"/>
  <c r="B104" i="20"/>
  <c r="C104" i="20"/>
  <c r="D104" i="20"/>
  <c r="E104" i="20"/>
  <c r="F104" i="20"/>
  <c r="G104" i="20"/>
  <c r="H104" i="20"/>
  <c r="B105" i="20"/>
  <c r="C105" i="20"/>
  <c r="D105" i="20"/>
  <c r="E105" i="20"/>
  <c r="F105" i="20"/>
  <c r="G105" i="20"/>
  <c r="H105" i="20"/>
  <c r="B106" i="20"/>
  <c r="C106" i="20"/>
  <c r="D106" i="20"/>
  <c r="E106" i="20"/>
  <c r="F106" i="20"/>
  <c r="G106" i="20"/>
  <c r="H106" i="20"/>
  <c r="B107" i="20"/>
  <c r="C107" i="20"/>
  <c r="D107" i="20"/>
  <c r="E107" i="20"/>
  <c r="F107" i="20"/>
  <c r="G107" i="20"/>
  <c r="H107" i="20"/>
  <c r="B108" i="20"/>
  <c r="C108" i="20"/>
  <c r="D108" i="20"/>
  <c r="E108" i="20"/>
  <c r="F108" i="20"/>
  <c r="G108" i="20"/>
  <c r="H108" i="20"/>
  <c r="B109" i="20"/>
  <c r="C109" i="20"/>
  <c r="D109" i="20"/>
  <c r="E109" i="20"/>
  <c r="F109" i="20"/>
  <c r="G109" i="20"/>
  <c r="H109" i="20"/>
  <c r="B110" i="20"/>
  <c r="C110" i="20"/>
  <c r="D110" i="20"/>
  <c r="E110" i="20"/>
  <c r="F110" i="20"/>
  <c r="G110" i="20"/>
  <c r="H110" i="20"/>
  <c r="B111" i="20"/>
  <c r="C111" i="20"/>
  <c r="D111" i="20"/>
  <c r="E111" i="20"/>
  <c r="F111" i="20"/>
  <c r="G111" i="20"/>
  <c r="H111" i="20"/>
  <c r="B112" i="20"/>
  <c r="C112" i="20"/>
  <c r="D112" i="20"/>
  <c r="E112" i="20"/>
  <c r="F112" i="20"/>
  <c r="G112" i="20"/>
  <c r="H112" i="20"/>
  <c r="B113" i="20"/>
  <c r="C113" i="20"/>
  <c r="D113" i="20"/>
  <c r="E113" i="20"/>
  <c r="F113" i="20"/>
  <c r="G113" i="20"/>
  <c r="H113" i="20"/>
  <c r="B114" i="20"/>
  <c r="C114" i="20"/>
  <c r="D114" i="20"/>
  <c r="E114" i="20"/>
  <c r="F114" i="20"/>
  <c r="G114" i="20"/>
  <c r="H114" i="20"/>
  <c r="B115" i="20"/>
  <c r="C115" i="20"/>
  <c r="D115" i="20"/>
  <c r="E115" i="20"/>
  <c r="F115" i="20"/>
  <c r="G115" i="20"/>
  <c r="H115" i="20"/>
  <c r="B116" i="20"/>
  <c r="C116" i="20"/>
  <c r="D116" i="20"/>
  <c r="E116" i="20"/>
  <c r="F116" i="20"/>
  <c r="G116" i="20"/>
  <c r="H116" i="20"/>
  <c r="B117" i="20"/>
  <c r="C117" i="20"/>
  <c r="D117" i="20"/>
  <c r="E117" i="20"/>
  <c r="F117" i="20"/>
  <c r="G117" i="20"/>
  <c r="H117" i="20"/>
  <c r="B118" i="20"/>
  <c r="C118" i="20"/>
  <c r="D118" i="20"/>
  <c r="E118" i="20"/>
  <c r="F118" i="20"/>
  <c r="G118" i="20"/>
  <c r="H118" i="20"/>
  <c r="B119" i="20"/>
  <c r="C119" i="20"/>
  <c r="D119" i="20"/>
  <c r="E119" i="20"/>
  <c r="F119" i="20"/>
  <c r="G119" i="20"/>
  <c r="H119" i="20"/>
  <c r="B120" i="20"/>
  <c r="C120" i="20"/>
  <c r="D120" i="20"/>
  <c r="E120" i="20"/>
  <c r="F120" i="20"/>
  <c r="G120" i="20"/>
  <c r="H120" i="20"/>
  <c r="B121" i="20"/>
  <c r="C121" i="20"/>
  <c r="D121" i="20"/>
  <c r="E121" i="20"/>
  <c r="F121" i="20"/>
  <c r="G121" i="20"/>
  <c r="H121" i="20"/>
  <c r="B122" i="20"/>
  <c r="C122" i="20"/>
  <c r="D122" i="20"/>
  <c r="E122" i="20"/>
  <c r="F122" i="20"/>
  <c r="G122" i="20"/>
  <c r="H122" i="20"/>
  <c r="B123" i="20"/>
  <c r="C123" i="20"/>
  <c r="D123" i="20"/>
  <c r="E123" i="20"/>
  <c r="F123" i="20"/>
  <c r="G123" i="20"/>
  <c r="H123" i="20"/>
  <c r="B124" i="20"/>
  <c r="C124" i="20"/>
  <c r="D124" i="20"/>
  <c r="E124" i="20"/>
  <c r="F124" i="20"/>
  <c r="G124" i="20"/>
  <c r="H124" i="20"/>
  <c r="B125" i="20"/>
  <c r="C125" i="20"/>
  <c r="D125" i="20"/>
  <c r="E125" i="20"/>
  <c r="F125" i="20"/>
  <c r="G125" i="20"/>
  <c r="H125" i="20"/>
  <c r="B126" i="20"/>
  <c r="C126" i="20"/>
  <c r="D126" i="20"/>
  <c r="E126" i="20"/>
  <c r="F126" i="20"/>
  <c r="G126" i="20"/>
  <c r="H126" i="20"/>
  <c r="B127" i="20"/>
  <c r="C127" i="20"/>
  <c r="D127" i="20"/>
  <c r="E127" i="20"/>
  <c r="F127" i="20"/>
  <c r="G127" i="20"/>
  <c r="H127" i="20"/>
  <c r="B128" i="20"/>
  <c r="C128" i="20"/>
  <c r="D128" i="20"/>
  <c r="E128" i="20"/>
  <c r="F128" i="20"/>
  <c r="G128" i="20"/>
  <c r="H128" i="20"/>
  <c r="B129" i="20"/>
  <c r="C129" i="20"/>
  <c r="D129" i="20"/>
  <c r="E129" i="20"/>
  <c r="F129" i="20"/>
  <c r="G129" i="20"/>
  <c r="H129" i="20"/>
  <c r="B130" i="20"/>
  <c r="C130" i="20"/>
  <c r="D130" i="20"/>
  <c r="E130" i="20"/>
  <c r="F130" i="20"/>
  <c r="G130" i="20"/>
  <c r="H130" i="20"/>
  <c r="B131" i="20"/>
  <c r="C131" i="20"/>
  <c r="D131" i="20"/>
  <c r="E131" i="20"/>
  <c r="F131" i="20"/>
  <c r="G131" i="20"/>
  <c r="H131" i="20"/>
  <c r="B132" i="20"/>
  <c r="C132" i="20"/>
  <c r="D132" i="20"/>
  <c r="E132" i="20"/>
  <c r="F132" i="20"/>
  <c r="G132" i="20"/>
  <c r="H132" i="20"/>
  <c r="B133" i="20"/>
  <c r="C133" i="20"/>
  <c r="D133" i="20"/>
  <c r="E133" i="20"/>
  <c r="F133" i="20"/>
  <c r="G133" i="20"/>
  <c r="H133" i="20"/>
  <c r="B134" i="20"/>
  <c r="C134" i="20"/>
  <c r="D134" i="20"/>
  <c r="E134" i="20"/>
  <c r="F134" i="20"/>
  <c r="G134" i="20"/>
  <c r="H134" i="20"/>
  <c r="B135" i="20"/>
  <c r="C135" i="20"/>
  <c r="D135" i="20"/>
  <c r="E135" i="20"/>
  <c r="F135" i="20"/>
  <c r="G135" i="20"/>
  <c r="H135" i="20"/>
  <c r="B136" i="20"/>
  <c r="C136" i="20"/>
  <c r="D136" i="20"/>
  <c r="E136" i="20"/>
  <c r="F136" i="20"/>
  <c r="G136" i="20"/>
  <c r="H136" i="20"/>
  <c r="B137" i="20"/>
  <c r="C137" i="20"/>
  <c r="D137" i="20"/>
  <c r="E137" i="20"/>
  <c r="F137" i="20"/>
  <c r="G137" i="20"/>
  <c r="H137" i="20"/>
  <c r="B138" i="20"/>
  <c r="C138" i="20"/>
  <c r="D138" i="20"/>
  <c r="E138" i="20"/>
  <c r="F138" i="20"/>
  <c r="G138" i="20"/>
  <c r="H138" i="20"/>
  <c r="B139" i="20"/>
  <c r="C139" i="20"/>
  <c r="D139" i="20"/>
  <c r="E139" i="20"/>
  <c r="F139" i="20"/>
  <c r="G139" i="20"/>
  <c r="H139" i="20"/>
  <c r="B140" i="20"/>
  <c r="C140" i="20"/>
  <c r="D140" i="20"/>
  <c r="E140" i="20"/>
  <c r="F140" i="20"/>
  <c r="G140" i="20"/>
  <c r="H140" i="20"/>
  <c r="B141" i="20"/>
  <c r="C141" i="20"/>
  <c r="D141" i="20"/>
  <c r="E141" i="20"/>
  <c r="F141" i="20"/>
  <c r="G141" i="20"/>
  <c r="H141" i="20"/>
  <c r="B142" i="20"/>
  <c r="C142" i="20"/>
  <c r="D142" i="20"/>
  <c r="E142" i="20"/>
  <c r="F142" i="20"/>
  <c r="G142" i="20"/>
  <c r="H142" i="20"/>
  <c r="B143" i="20"/>
  <c r="C143" i="20"/>
  <c r="D143" i="20"/>
  <c r="E143" i="20"/>
  <c r="F143" i="20"/>
  <c r="G143" i="20"/>
  <c r="H143" i="20"/>
  <c r="B144" i="20"/>
  <c r="C144" i="20"/>
  <c r="D144" i="20"/>
  <c r="E144" i="20"/>
  <c r="F144" i="20"/>
  <c r="G144" i="20"/>
  <c r="H144" i="20"/>
  <c r="B145" i="20"/>
  <c r="C145" i="20"/>
  <c r="D145" i="20"/>
  <c r="E145" i="20"/>
  <c r="F145" i="20"/>
  <c r="G145" i="20"/>
  <c r="H145" i="20"/>
  <c r="B146" i="20"/>
  <c r="C146" i="20"/>
  <c r="D146" i="20"/>
  <c r="E146" i="20"/>
  <c r="F146" i="20"/>
  <c r="G146" i="20"/>
  <c r="H146" i="20"/>
  <c r="B147" i="20"/>
  <c r="C147" i="20"/>
  <c r="D147" i="20"/>
  <c r="E147" i="20"/>
  <c r="F147" i="20"/>
  <c r="G147" i="20"/>
  <c r="H147" i="20"/>
  <c r="B148" i="20"/>
  <c r="C148" i="20"/>
  <c r="D148" i="20"/>
  <c r="E148" i="20"/>
  <c r="F148" i="20"/>
  <c r="G148" i="20"/>
  <c r="H148" i="20"/>
  <c r="B149" i="20"/>
  <c r="C149" i="20"/>
  <c r="D149" i="20"/>
  <c r="E149" i="20"/>
  <c r="F149" i="20"/>
  <c r="G149" i="20"/>
  <c r="H149" i="20"/>
  <c r="B150" i="20"/>
  <c r="C150" i="20"/>
  <c r="D150" i="20"/>
  <c r="E150" i="20"/>
  <c r="F150" i="20"/>
  <c r="G150" i="20"/>
  <c r="H150" i="20"/>
  <c r="B151" i="20"/>
  <c r="C151" i="20"/>
  <c r="D151" i="20"/>
  <c r="E151" i="20"/>
  <c r="F151" i="20"/>
  <c r="G151" i="20"/>
  <c r="H151" i="20"/>
  <c r="B152" i="20"/>
  <c r="C152" i="20"/>
  <c r="D152" i="20"/>
  <c r="E152" i="20"/>
  <c r="F152" i="20"/>
  <c r="G152" i="20"/>
  <c r="H152" i="20"/>
  <c r="B153" i="20"/>
  <c r="C153" i="20"/>
  <c r="D153" i="20"/>
  <c r="E153" i="20"/>
  <c r="F153" i="20"/>
  <c r="G153" i="20"/>
  <c r="H153" i="20"/>
  <c r="B154" i="20"/>
  <c r="C154" i="20"/>
  <c r="D154" i="20"/>
  <c r="E154" i="20"/>
  <c r="F154" i="20"/>
  <c r="G154" i="20"/>
  <c r="H154" i="20"/>
  <c r="B155" i="20"/>
  <c r="C155" i="20"/>
  <c r="D155" i="20"/>
  <c r="E155" i="20"/>
  <c r="F155" i="20"/>
  <c r="G155" i="20"/>
  <c r="H155" i="20"/>
  <c r="B156" i="20"/>
  <c r="C156" i="20"/>
  <c r="D156" i="20"/>
  <c r="E156" i="20"/>
  <c r="F156" i="20"/>
  <c r="G156" i="20"/>
  <c r="H156" i="20"/>
  <c r="B157" i="20"/>
  <c r="C157" i="20"/>
  <c r="D157" i="20"/>
  <c r="E157" i="20"/>
  <c r="F157" i="20"/>
  <c r="G157" i="20"/>
  <c r="H157" i="20"/>
  <c r="B158" i="20"/>
  <c r="C158" i="20"/>
  <c r="D158" i="20"/>
  <c r="E158" i="20"/>
  <c r="F158" i="20"/>
  <c r="G158" i="20"/>
  <c r="H158" i="20"/>
  <c r="B159" i="20"/>
  <c r="C159" i="20"/>
  <c r="D159" i="20"/>
  <c r="E159" i="20"/>
  <c r="F159" i="20"/>
  <c r="G159" i="20"/>
  <c r="H159" i="20"/>
  <c r="B160" i="20"/>
  <c r="C160" i="20"/>
  <c r="D160" i="20"/>
  <c r="E160" i="20"/>
  <c r="F160" i="20"/>
  <c r="G160" i="20"/>
  <c r="H160" i="20"/>
  <c r="B161" i="20"/>
  <c r="C161" i="20"/>
  <c r="D161" i="20"/>
  <c r="E161" i="20"/>
  <c r="F161" i="20"/>
  <c r="G161" i="20"/>
  <c r="H161" i="20"/>
  <c r="B162" i="20"/>
  <c r="C162" i="20"/>
  <c r="D162" i="20"/>
  <c r="E162" i="20"/>
  <c r="F162" i="20"/>
  <c r="G162" i="20"/>
  <c r="H162" i="20"/>
  <c r="B163" i="20"/>
  <c r="C163" i="20"/>
  <c r="D163" i="20"/>
  <c r="E163" i="20"/>
  <c r="F163" i="20"/>
  <c r="G163" i="20"/>
  <c r="H163" i="20"/>
  <c r="B164" i="20"/>
  <c r="C164" i="20"/>
  <c r="D164" i="20"/>
  <c r="E164" i="20"/>
  <c r="F164" i="20"/>
  <c r="G164" i="20"/>
  <c r="H164" i="20"/>
  <c r="B165" i="20"/>
  <c r="C165" i="20"/>
  <c r="D165" i="20"/>
  <c r="E165" i="20"/>
  <c r="F165" i="20"/>
  <c r="G165" i="20"/>
  <c r="H165" i="20"/>
  <c r="B166" i="20"/>
  <c r="C166" i="20"/>
  <c r="D166" i="20"/>
  <c r="E166" i="20"/>
  <c r="F166" i="20"/>
  <c r="G166" i="20"/>
  <c r="H166" i="20"/>
  <c r="B167" i="20"/>
  <c r="C167" i="20"/>
  <c r="D167" i="20"/>
  <c r="E167" i="20"/>
  <c r="F167" i="20"/>
  <c r="G167" i="20"/>
  <c r="H167" i="20"/>
  <c r="B168" i="20"/>
  <c r="C168" i="20"/>
  <c r="D168" i="20"/>
  <c r="E168" i="20"/>
  <c r="F168" i="20"/>
  <c r="G168" i="20"/>
  <c r="H168" i="20"/>
  <c r="B169" i="20"/>
  <c r="C169" i="20"/>
  <c r="D169" i="20"/>
  <c r="E169" i="20"/>
  <c r="F169" i="20"/>
  <c r="G169" i="20"/>
  <c r="H169" i="20"/>
  <c r="B170" i="20"/>
  <c r="C170" i="20"/>
  <c r="D170" i="20"/>
  <c r="E170" i="20"/>
  <c r="F170" i="20"/>
  <c r="G170" i="20"/>
  <c r="H170" i="20"/>
  <c r="B171" i="20"/>
  <c r="C171" i="20"/>
  <c r="D171" i="20"/>
  <c r="E171" i="20"/>
  <c r="F171" i="20"/>
  <c r="G171" i="20"/>
  <c r="H171" i="20"/>
  <c r="B172" i="20"/>
  <c r="C172" i="20"/>
  <c r="D172" i="20"/>
  <c r="E172" i="20"/>
  <c r="F172" i="20"/>
  <c r="G172" i="20"/>
  <c r="H172" i="20"/>
  <c r="B173" i="20"/>
  <c r="C173" i="20"/>
  <c r="D173" i="20"/>
  <c r="E173" i="20"/>
  <c r="F173" i="20"/>
  <c r="G173" i="20"/>
  <c r="H173" i="20"/>
  <c r="B174" i="20"/>
  <c r="C174" i="20"/>
  <c r="D174" i="20"/>
  <c r="E174" i="20"/>
  <c r="F174" i="20"/>
  <c r="G174" i="20"/>
  <c r="H174" i="20"/>
  <c r="B175" i="20"/>
  <c r="C175" i="20"/>
  <c r="D175" i="20"/>
  <c r="E175" i="20"/>
  <c r="F175" i="20"/>
  <c r="G175" i="20"/>
  <c r="H175" i="20"/>
  <c r="B176" i="20"/>
  <c r="C176" i="20"/>
  <c r="D176" i="20"/>
  <c r="E176" i="20"/>
  <c r="F176" i="20"/>
  <c r="G176" i="20"/>
  <c r="H176" i="20"/>
  <c r="B177" i="20"/>
  <c r="C177" i="20"/>
  <c r="D177" i="20"/>
  <c r="E177" i="20"/>
  <c r="F177" i="20"/>
  <c r="G177" i="20"/>
  <c r="H177" i="20"/>
  <c r="B178" i="20"/>
  <c r="C178" i="20"/>
  <c r="D178" i="20"/>
  <c r="E178" i="20"/>
  <c r="F178" i="20"/>
  <c r="G178" i="20"/>
  <c r="H178" i="20"/>
  <c r="B179" i="20"/>
  <c r="C179" i="20"/>
  <c r="D179" i="20"/>
  <c r="E179" i="20"/>
  <c r="F179" i="20"/>
  <c r="G179" i="20"/>
  <c r="H179" i="20"/>
  <c r="B180" i="20"/>
  <c r="C180" i="20"/>
  <c r="D180" i="20"/>
  <c r="E180" i="20"/>
  <c r="F180" i="20"/>
  <c r="G180" i="20"/>
  <c r="H180" i="20"/>
  <c r="B181" i="20"/>
  <c r="C181" i="20"/>
  <c r="D181" i="20"/>
  <c r="E181" i="20"/>
  <c r="F181" i="20"/>
  <c r="G181" i="20"/>
  <c r="H181" i="20"/>
  <c r="B182" i="20"/>
  <c r="C182" i="20"/>
  <c r="D182" i="20"/>
  <c r="E182" i="20"/>
  <c r="F182" i="20"/>
  <c r="G182" i="20"/>
  <c r="H182" i="20"/>
  <c r="B183" i="20"/>
  <c r="C183" i="20"/>
  <c r="D183" i="20"/>
  <c r="E183" i="20"/>
  <c r="F183" i="20"/>
  <c r="G183" i="20"/>
  <c r="H183" i="20"/>
  <c r="B184" i="20"/>
  <c r="C184" i="20"/>
  <c r="D184" i="20"/>
  <c r="E184" i="20"/>
  <c r="F184" i="20"/>
  <c r="G184" i="20"/>
  <c r="H184" i="20"/>
  <c r="B185" i="20"/>
  <c r="C185" i="20"/>
  <c r="D185" i="20"/>
  <c r="E185" i="20"/>
  <c r="F185" i="20"/>
  <c r="G185" i="20"/>
  <c r="H185" i="20"/>
  <c r="B186" i="20"/>
  <c r="C186" i="20"/>
  <c r="D186" i="20"/>
  <c r="E186" i="20"/>
  <c r="F186" i="20"/>
  <c r="G186" i="20"/>
  <c r="H186" i="20"/>
  <c r="B187" i="20"/>
  <c r="C187" i="20"/>
  <c r="D187" i="20"/>
  <c r="E187" i="20"/>
  <c r="F187" i="20"/>
  <c r="G187" i="20"/>
  <c r="H187" i="20"/>
  <c r="B188" i="20"/>
  <c r="C188" i="20"/>
  <c r="D188" i="20"/>
  <c r="E188" i="20"/>
  <c r="F188" i="20"/>
  <c r="G188" i="20"/>
  <c r="H188" i="20"/>
  <c r="B189" i="20"/>
  <c r="C189" i="20"/>
  <c r="D189" i="20"/>
  <c r="E189" i="20"/>
  <c r="F189" i="20"/>
  <c r="G189" i="20"/>
  <c r="H189" i="20"/>
  <c r="B190" i="20"/>
  <c r="C190" i="20"/>
  <c r="D190" i="20"/>
  <c r="E190" i="20"/>
  <c r="F190" i="20"/>
  <c r="G190" i="20"/>
  <c r="H190" i="20"/>
  <c r="B191" i="20"/>
  <c r="C191" i="20"/>
  <c r="D191" i="20"/>
  <c r="E191" i="20"/>
  <c r="F191" i="20"/>
  <c r="G191" i="20"/>
  <c r="H191" i="20"/>
  <c r="B192" i="20"/>
  <c r="C192" i="20"/>
  <c r="D192" i="20"/>
  <c r="E192" i="20"/>
  <c r="F192" i="20"/>
  <c r="G192" i="20"/>
  <c r="H192" i="20"/>
  <c r="B193" i="20"/>
  <c r="C193" i="20"/>
  <c r="D193" i="20"/>
  <c r="E193" i="20"/>
  <c r="F193" i="20"/>
  <c r="G193" i="20"/>
  <c r="H193" i="20"/>
  <c r="B194" i="20"/>
  <c r="C194" i="20"/>
  <c r="D194" i="20"/>
  <c r="E194" i="20"/>
  <c r="F194" i="20"/>
  <c r="G194" i="20"/>
  <c r="H194" i="20"/>
  <c r="B195" i="20"/>
  <c r="C195" i="20"/>
  <c r="D195" i="20"/>
  <c r="E195" i="20"/>
  <c r="F195" i="20"/>
  <c r="G195" i="20"/>
  <c r="H195" i="20"/>
  <c r="B196" i="20"/>
  <c r="C196" i="20"/>
  <c r="D196" i="20"/>
  <c r="E196" i="20"/>
  <c r="F196" i="20"/>
  <c r="G196" i="20"/>
  <c r="H196" i="20"/>
  <c r="B197" i="20"/>
  <c r="C197" i="20"/>
  <c r="D197" i="20"/>
  <c r="E197" i="20"/>
  <c r="F197" i="20"/>
  <c r="G197" i="20"/>
  <c r="H197" i="20"/>
  <c r="B198" i="20"/>
  <c r="C198" i="20"/>
  <c r="D198" i="20"/>
  <c r="E198" i="20"/>
  <c r="F198" i="20"/>
  <c r="G198" i="20"/>
  <c r="H198" i="20"/>
  <c r="B199" i="20"/>
  <c r="C199" i="20"/>
  <c r="D199" i="20"/>
  <c r="E199" i="20"/>
  <c r="F199" i="20"/>
  <c r="G199" i="20"/>
  <c r="H199" i="20"/>
  <c r="B200" i="20"/>
  <c r="C200" i="20"/>
  <c r="D200" i="20"/>
  <c r="E200" i="20"/>
  <c r="F200" i="20"/>
  <c r="G200" i="20"/>
  <c r="H200" i="20"/>
  <c r="B201" i="20"/>
  <c r="C201" i="20"/>
  <c r="D201" i="20"/>
  <c r="E201" i="20"/>
  <c r="F201" i="20"/>
  <c r="G201" i="20"/>
  <c r="H201" i="20"/>
  <c r="B202" i="20"/>
  <c r="C202" i="20"/>
  <c r="D202" i="20"/>
  <c r="E202" i="20"/>
  <c r="F202" i="20"/>
  <c r="G202" i="20"/>
  <c r="H202" i="20"/>
  <c r="B203" i="20"/>
  <c r="C203" i="20"/>
  <c r="D203" i="20"/>
  <c r="E203" i="20"/>
  <c r="F203" i="20"/>
  <c r="G203" i="20"/>
  <c r="H203" i="20"/>
  <c r="B204" i="20"/>
  <c r="C204" i="20"/>
  <c r="D204" i="20"/>
  <c r="E204" i="20"/>
  <c r="F204" i="20"/>
  <c r="G204" i="20"/>
  <c r="H204" i="20"/>
  <c r="B205" i="20"/>
  <c r="C205" i="20"/>
  <c r="D205" i="20"/>
  <c r="E205" i="20"/>
  <c r="F205" i="20"/>
  <c r="G205" i="20"/>
  <c r="H205" i="20"/>
  <c r="B206" i="20"/>
  <c r="C206" i="20"/>
  <c r="D206" i="20"/>
  <c r="E206" i="20"/>
  <c r="F206" i="20"/>
  <c r="G206" i="20"/>
  <c r="H206" i="20"/>
  <c r="B207" i="20"/>
  <c r="C207" i="20"/>
  <c r="D207" i="20"/>
  <c r="E207" i="20"/>
  <c r="F207" i="20"/>
  <c r="G207" i="20"/>
  <c r="H207" i="20"/>
  <c r="B208" i="20"/>
  <c r="C208" i="20"/>
  <c r="D208" i="20"/>
  <c r="E208" i="20"/>
  <c r="F208" i="20"/>
  <c r="G208" i="20"/>
  <c r="H208" i="20"/>
  <c r="B209" i="20"/>
  <c r="C209" i="20"/>
  <c r="D209" i="20"/>
  <c r="E209" i="20"/>
  <c r="F209" i="20"/>
  <c r="G209" i="20"/>
  <c r="H209" i="20"/>
  <c r="B210" i="20"/>
  <c r="C210" i="20"/>
  <c r="D210" i="20"/>
  <c r="E210" i="20"/>
  <c r="F210" i="20"/>
  <c r="G210" i="20"/>
  <c r="H210" i="20"/>
  <c r="B211" i="20"/>
  <c r="C211" i="20"/>
  <c r="D211" i="20"/>
  <c r="E211" i="20"/>
  <c r="F211" i="20"/>
  <c r="G211" i="20"/>
  <c r="H211" i="20"/>
  <c r="B212" i="20"/>
  <c r="C212" i="20"/>
  <c r="D212" i="20"/>
  <c r="E212" i="20"/>
  <c r="F212" i="20"/>
  <c r="G212" i="20"/>
  <c r="H212" i="20"/>
  <c r="B213" i="20"/>
  <c r="C213" i="20"/>
  <c r="D213" i="20"/>
  <c r="E213" i="20"/>
  <c r="F213" i="20"/>
  <c r="G213" i="20"/>
  <c r="H213" i="20"/>
  <c r="B214" i="20"/>
  <c r="C214" i="20"/>
  <c r="D214" i="20"/>
  <c r="E214" i="20"/>
  <c r="F214" i="20"/>
  <c r="G214" i="20"/>
  <c r="H214" i="20"/>
  <c r="B215" i="20"/>
  <c r="C215" i="20"/>
  <c r="D215" i="20"/>
  <c r="E215" i="20"/>
  <c r="F215" i="20"/>
  <c r="G215" i="20"/>
  <c r="H215" i="20"/>
  <c r="B216" i="20"/>
  <c r="C216" i="20"/>
  <c r="D216" i="20"/>
  <c r="E216" i="20"/>
  <c r="F216" i="20"/>
  <c r="G216" i="20"/>
  <c r="H216" i="20"/>
  <c r="B217" i="20"/>
  <c r="C217" i="20"/>
  <c r="D217" i="20"/>
  <c r="E217" i="20"/>
  <c r="F217" i="20"/>
  <c r="G217" i="20"/>
  <c r="H217" i="20"/>
  <c r="B218" i="20"/>
  <c r="C218" i="20"/>
  <c r="D218" i="20"/>
  <c r="E218" i="20"/>
  <c r="F218" i="20"/>
  <c r="G218" i="20"/>
  <c r="H218" i="20"/>
  <c r="B219" i="20"/>
  <c r="C219" i="20"/>
  <c r="D219" i="20"/>
  <c r="E219" i="20"/>
  <c r="F219" i="20"/>
  <c r="G219" i="20"/>
  <c r="H219" i="20"/>
  <c r="B220" i="20"/>
  <c r="C220" i="20"/>
  <c r="D220" i="20"/>
  <c r="E220" i="20"/>
  <c r="F220" i="20"/>
  <c r="G220" i="20"/>
  <c r="H220" i="20"/>
  <c r="B221" i="20"/>
  <c r="C221" i="20"/>
  <c r="D221" i="20"/>
  <c r="E221" i="20"/>
  <c r="F221" i="20"/>
  <c r="G221" i="20"/>
  <c r="H221" i="20"/>
  <c r="B222" i="20"/>
  <c r="C222" i="20"/>
  <c r="D222" i="20"/>
  <c r="E222" i="20"/>
  <c r="F222" i="20"/>
  <c r="G222" i="20"/>
  <c r="H222" i="20"/>
  <c r="B223" i="20"/>
  <c r="C223" i="20"/>
  <c r="D223" i="20"/>
  <c r="E223" i="20"/>
  <c r="F223" i="20"/>
  <c r="G223" i="20"/>
  <c r="H223" i="20"/>
  <c r="B224" i="20"/>
  <c r="C224" i="20"/>
  <c r="D224" i="20"/>
  <c r="E224" i="20"/>
  <c r="F224" i="20"/>
  <c r="G224" i="20"/>
  <c r="H224" i="20"/>
  <c r="B225" i="20"/>
  <c r="C225" i="20"/>
  <c r="D225" i="20"/>
  <c r="E225" i="20"/>
  <c r="F225" i="20"/>
  <c r="G225" i="20"/>
  <c r="H225" i="20"/>
  <c r="B226" i="20"/>
  <c r="C226" i="20"/>
  <c r="D226" i="20"/>
  <c r="E226" i="20"/>
  <c r="F226" i="20"/>
  <c r="G226" i="20"/>
  <c r="H226" i="20"/>
  <c r="B227" i="20"/>
  <c r="C227" i="20"/>
  <c r="D227" i="20"/>
  <c r="E227" i="20"/>
  <c r="F227" i="20"/>
  <c r="G227" i="20"/>
  <c r="H227" i="20"/>
  <c r="B228" i="20"/>
  <c r="C228" i="20"/>
  <c r="D228" i="20"/>
  <c r="E228" i="20"/>
  <c r="F228" i="20"/>
  <c r="G228" i="20"/>
  <c r="H228" i="20"/>
  <c r="B229" i="20"/>
  <c r="C229" i="20"/>
  <c r="D229" i="20"/>
  <c r="E229" i="20"/>
  <c r="F229" i="20"/>
  <c r="G229" i="20"/>
  <c r="H229" i="20"/>
  <c r="B230" i="20"/>
  <c r="C230" i="20"/>
  <c r="D230" i="20"/>
  <c r="E230" i="20"/>
  <c r="F230" i="20"/>
  <c r="G230" i="20"/>
  <c r="H230" i="20"/>
  <c r="B231" i="20"/>
  <c r="C231" i="20"/>
  <c r="D231" i="20"/>
  <c r="E231" i="20"/>
  <c r="F231" i="20"/>
  <c r="G231" i="20"/>
  <c r="H231" i="20"/>
  <c r="B232" i="20"/>
  <c r="C232" i="20"/>
  <c r="D232" i="20"/>
  <c r="E232" i="20"/>
  <c r="F232" i="20"/>
  <c r="G232" i="20"/>
  <c r="H232" i="20"/>
  <c r="B233" i="20"/>
  <c r="C233" i="20"/>
  <c r="D233" i="20"/>
  <c r="E233" i="20"/>
  <c r="F233" i="20"/>
  <c r="G233" i="20"/>
  <c r="H233" i="20"/>
  <c r="B234" i="20"/>
  <c r="C234" i="20"/>
  <c r="D234" i="20"/>
  <c r="E234" i="20"/>
  <c r="F234" i="20"/>
  <c r="G234" i="20"/>
  <c r="H234" i="20"/>
  <c r="B235" i="20"/>
  <c r="C235" i="20"/>
  <c r="D235" i="20"/>
  <c r="E235" i="20"/>
  <c r="F235" i="20"/>
  <c r="G235" i="20"/>
  <c r="H235" i="20"/>
  <c r="B236" i="20"/>
  <c r="C236" i="20"/>
  <c r="D236" i="20"/>
  <c r="E236" i="20"/>
  <c r="F236" i="20"/>
  <c r="G236" i="20"/>
  <c r="H236" i="20"/>
  <c r="B237" i="20"/>
  <c r="C237" i="20"/>
  <c r="D237" i="20"/>
  <c r="E237" i="20"/>
  <c r="F237" i="20"/>
  <c r="G237" i="20"/>
  <c r="H237" i="20"/>
  <c r="B238" i="20"/>
  <c r="C238" i="20"/>
  <c r="D238" i="20"/>
  <c r="E238" i="20"/>
  <c r="F238" i="20"/>
  <c r="G238" i="20"/>
  <c r="H238" i="20"/>
  <c r="B239" i="20"/>
  <c r="C239" i="20"/>
  <c r="D239" i="20"/>
  <c r="E239" i="20"/>
  <c r="F239" i="20"/>
  <c r="G239" i="20"/>
  <c r="H239" i="20"/>
  <c r="B240" i="20"/>
  <c r="C240" i="20"/>
  <c r="D240" i="20"/>
  <c r="E240" i="20"/>
  <c r="F240" i="20"/>
  <c r="G240" i="20"/>
  <c r="H240" i="20"/>
  <c r="B241" i="20"/>
  <c r="C241" i="20"/>
  <c r="D241" i="20"/>
  <c r="E241" i="20"/>
  <c r="F241" i="20"/>
  <c r="G241" i="20"/>
  <c r="H241" i="20"/>
  <c r="B242" i="20"/>
  <c r="C242" i="20"/>
  <c r="D242" i="20"/>
  <c r="E242" i="20"/>
  <c r="F242" i="20"/>
  <c r="G242" i="20"/>
  <c r="H242" i="20"/>
  <c r="B243" i="20"/>
  <c r="C243" i="20"/>
  <c r="D243" i="20"/>
  <c r="E243" i="20"/>
  <c r="F243" i="20"/>
  <c r="G243" i="20"/>
  <c r="H243" i="20"/>
  <c r="B244" i="20"/>
  <c r="C244" i="20"/>
  <c r="D244" i="20"/>
  <c r="E244" i="20"/>
  <c r="F244" i="20"/>
  <c r="G244" i="20"/>
  <c r="H244" i="20"/>
  <c r="B245" i="20"/>
  <c r="C245" i="20"/>
  <c r="D245" i="20"/>
  <c r="E245" i="20"/>
  <c r="F245" i="20"/>
  <c r="G245" i="20"/>
  <c r="H245" i="20"/>
  <c r="B246" i="20"/>
  <c r="C246" i="20"/>
  <c r="D246" i="20"/>
  <c r="E246" i="20"/>
  <c r="F246" i="20"/>
  <c r="G246" i="20"/>
  <c r="H246" i="20"/>
  <c r="B247" i="20"/>
  <c r="C247" i="20"/>
  <c r="D247" i="20"/>
  <c r="E247" i="20"/>
  <c r="F247" i="20"/>
  <c r="G247" i="20"/>
  <c r="H247" i="20"/>
  <c r="B248" i="20"/>
  <c r="C248" i="20"/>
  <c r="D248" i="20"/>
  <c r="E248" i="20"/>
  <c r="F248" i="20"/>
  <c r="G248" i="20"/>
  <c r="H248" i="20"/>
  <c r="B249" i="20"/>
  <c r="C249" i="20"/>
  <c r="D249" i="20"/>
  <c r="E249" i="20"/>
  <c r="F249" i="20"/>
  <c r="G249" i="20"/>
  <c r="H249" i="20"/>
  <c r="B250" i="20"/>
  <c r="C250" i="20"/>
  <c r="D250" i="20"/>
  <c r="E250" i="20"/>
  <c r="F250" i="20"/>
  <c r="G250" i="20"/>
  <c r="H250" i="20"/>
  <c r="B251" i="20"/>
  <c r="C251" i="20"/>
  <c r="D251" i="20"/>
  <c r="E251" i="20"/>
  <c r="F251" i="20"/>
  <c r="G251" i="20"/>
  <c r="H251" i="20"/>
  <c r="B252" i="20"/>
  <c r="C252" i="20"/>
  <c r="D252" i="20"/>
  <c r="E252" i="20"/>
  <c r="F252" i="20"/>
  <c r="G252" i="20"/>
  <c r="H252" i="20"/>
  <c r="B253" i="20"/>
  <c r="C253" i="20"/>
  <c r="D253" i="20"/>
  <c r="E253" i="20"/>
  <c r="F253" i="20"/>
  <c r="G253" i="20"/>
  <c r="H253" i="20"/>
  <c r="B254" i="20"/>
  <c r="C254" i="20"/>
  <c r="D254" i="20"/>
  <c r="E254" i="20"/>
  <c r="F254" i="20"/>
  <c r="G254" i="20"/>
  <c r="H254" i="20"/>
  <c r="B255" i="20"/>
  <c r="C255" i="20"/>
  <c r="D255" i="20"/>
  <c r="E255" i="20"/>
  <c r="F255" i="20"/>
  <c r="G255" i="20"/>
  <c r="H255" i="20"/>
  <c r="B256" i="20"/>
  <c r="C256" i="20"/>
  <c r="D256" i="20"/>
  <c r="E256" i="20"/>
  <c r="F256" i="20"/>
  <c r="G256" i="20"/>
  <c r="H256" i="20"/>
  <c r="B257" i="20"/>
  <c r="C257" i="20"/>
  <c r="D257" i="20"/>
  <c r="E257" i="20"/>
  <c r="F257" i="20"/>
  <c r="G257" i="20"/>
  <c r="H257" i="20"/>
  <c r="B258" i="20"/>
  <c r="C258" i="20"/>
  <c r="D258" i="20"/>
  <c r="E258" i="20"/>
  <c r="F258" i="20"/>
  <c r="G258" i="20"/>
  <c r="H258" i="20"/>
  <c r="B259" i="20"/>
  <c r="C259" i="20"/>
  <c r="D259" i="20"/>
  <c r="E259" i="20"/>
  <c r="F259" i="20"/>
  <c r="G259" i="20"/>
  <c r="H259" i="20"/>
  <c r="B260" i="20"/>
  <c r="C260" i="20"/>
  <c r="D260" i="20"/>
  <c r="E260" i="20"/>
  <c r="F260" i="20"/>
  <c r="G260" i="20"/>
  <c r="H260" i="20"/>
  <c r="B261" i="20"/>
  <c r="C261" i="20"/>
  <c r="D261" i="20"/>
  <c r="E261" i="20"/>
  <c r="F261" i="20"/>
  <c r="G261" i="20"/>
  <c r="H261" i="20"/>
  <c r="B262" i="20"/>
  <c r="C262" i="20"/>
  <c r="D262" i="20"/>
  <c r="E262" i="20"/>
  <c r="F262" i="20"/>
  <c r="G262" i="20"/>
  <c r="H262" i="20"/>
  <c r="B263" i="20"/>
  <c r="C263" i="20"/>
  <c r="D263" i="20"/>
  <c r="E263" i="20"/>
  <c r="F263" i="20"/>
  <c r="G263" i="20"/>
  <c r="H263" i="20"/>
  <c r="B264" i="20"/>
  <c r="C264" i="20"/>
  <c r="D264" i="20"/>
  <c r="E264" i="20"/>
  <c r="F264" i="20"/>
  <c r="G264" i="20"/>
  <c r="H264" i="20"/>
  <c r="B265" i="20"/>
  <c r="C265" i="20"/>
  <c r="D265" i="20"/>
  <c r="E265" i="20"/>
  <c r="F265" i="20"/>
  <c r="G265" i="20"/>
  <c r="H265" i="20"/>
  <c r="B266" i="20"/>
  <c r="C266" i="20"/>
  <c r="D266" i="20"/>
  <c r="E266" i="20"/>
  <c r="F266" i="20"/>
  <c r="G266" i="20"/>
  <c r="H266" i="20"/>
  <c r="B267" i="20"/>
  <c r="C267" i="20"/>
  <c r="D267" i="20"/>
  <c r="E267" i="20"/>
  <c r="F267" i="20"/>
  <c r="G267" i="20"/>
  <c r="H267" i="20"/>
  <c r="B268" i="20"/>
  <c r="C268" i="20"/>
  <c r="D268" i="20"/>
  <c r="E268" i="20"/>
  <c r="F268" i="20"/>
  <c r="G268" i="20"/>
  <c r="H268" i="20"/>
  <c r="B269" i="20"/>
  <c r="C269" i="20"/>
  <c r="D269" i="20"/>
  <c r="E269" i="20"/>
  <c r="F269" i="20"/>
  <c r="G269" i="20"/>
  <c r="H269" i="20"/>
  <c r="B270" i="20"/>
  <c r="C270" i="20"/>
  <c r="D270" i="20"/>
  <c r="E270" i="20"/>
  <c r="F270" i="20"/>
  <c r="G270" i="20"/>
  <c r="H270" i="20"/>
  <c r="B271" i="20"/>
  <c r="C271" i="20"/>
  <c r="D271" i="20"/>
  <c r="E271" i="20"/>
  <c r="F271" i="20"/>
  <c r="G271" i="20"/>
  <c r="H271" i="20"/>
  <c r="B272" i="20"/>
  <c r="C272" i="20"/>
  <c r="D272" i="20"/>
  <c r="E272" i="20"/>
  <c r="F272" i="20"/>
  <c r="G272" i="20"/>
  <c r="H272" i="20"/>
  <c r="B273" i="20"/>
  <c r="C273" i="20"/>
  <c r="D273" i="20"/>
  <c r="E273" i="20"/>
  <c r="F273" i="20"/>
  <c r="G273" i="20"/>
  <c r="H273" i="20"/>
  <c r="B274" i="20"/>
  <c r="C274" i="20"/>
  <c r="D274" i="20"/>
  <c r="E274" i="20"/>
  <c r="F274" i="20"/>
  <c r="G274" i="20"/>
  <c r="H274" i="20"/>
  <c r="B275" i="20"/>
  <c r="C275" i="20"/>
  <c r="D275" i="20"/>
  <c r="E275" i="20"/>
  <c r="F275" i="20"/>
  <c r="G275" i="20"/>
  <c r="H275" i="20"/>
  <c r="B276" i="20"/>
  <c r="C276" i="20"/>
  <c r="D276" i="20"/>
  <c r="E276" i="20"/>
  <c r="F276" i="20"/>
  <c r="G276" i="20"/>
  <c r="H276" i="20"/>
  <c r="B277" i="20"/>
  <c r="C277" i="20"/>
  <c r="D277" i="20"/>
  <c r="E277" i="20"/>
  <c r="F277" i="20"/>
  <c r="G277" i="20"/>
  <c r="H277" i="20"/>
  <c r="B278" i="20"/>
  <c r="C278" i="20"/>
  <c r="D278" i="20"/>
  <c r="E278" i="20"/>
  <c r="F278" i="20"/>
  <c r="G278" i="20"/>
  <c r="H278" i="20"/>
  <c r="B279" i="20"/>
  <c r="C279" i="20"/>
  <c r="D279" i="20"/>
  <c r="E279" i="20"/>
  <c r="F279" i="20"/>
  <c r="G279" i="20"/>
  <c r="H279" i="20"/>
  <c r="B280" i="20"/>
  <c r="C280" i="20"/>
  <c r="D280" i="20"/>
  <c r="E280" i="20"/>
  <c r="F280" i="20"/>
  <c r="G280" i="20"/>
  <c r="H280" i="20"/>
  <c r="B281" i="20"/>
  <c r="C281" i="20"/>
  <c r="D281" i="20"/>
  <c r="E281" i="20"/>
  <c r="F281" i="20"/>
  <c r="G281" i="20"/>
  <c r="H281" i="20"/>
  <c r="B282" i="20"/>
  <c r="C282" i="20"/>
  <c r="D282" i="20"/>
  <c r="E282" i="20"/>
  <c r="F282" i="20"/>
  <c r="G282" i="20"/>
  <c r="H282" i="20"/>
  <c r="B283" i="20"/>
  <c r="C283" i="20"/>
  <c r="D283" i="20"/>
  <c r="E283" i="20"/>
  <c r="F283" i="20"/>
  <c r="G283" i="20"/>
  <c r="H283" i="20"/>
  <c r="B284" i="20"/>
  <c r="C284" i="20"/>
  <c r="D284" i="20"/>
  <c r="E284" i="20"/>
  <c r="F284" i="20"/>
  <c r="G284" i="20"/>
  <c r="H284" i="20"/>
  <c r="B285" i="20"/>
  <c r="C285" i="20"/>
  <c r="D285" i="20"/>
  <c r="E285" i="20"/>
  <c r="F285" i="20"/>
  <c r="G285" i="20"/>
  <c r="H285" i="20"/>
  <c r="B286" i="20"/>
  <c r="C286" i="20"/>
  <c r="D286" i="20"/>
  <c r="E286" i="20"/>
  <c r="F286" i="20"/>
  <c r="G286" i="20"/>
  <c r="H286" i="20"/>
  <c r="B287" i="20"/>
  <c r="C287" i="20"/>
  <c r="D287" i="20"/>
  <c r="E287" i="20"/>
  <c r="F287" i="20"/>
  <c r="G287" i="20"/>
  <c r="H287" i="20"/>
  <c r="B288" i="20"/>
  <c r="C288" i="20"/>
  <c r="D288" i="20"/>
  <c r="E288" i="20"/>
  <c r="F288" i="20"/>
  <c r="G288" i="20"/>
  <c r="H288" i="20"/>
  <c r="B289" i="20"/>
  <c r="C289" i="20"/>
  <c r="D289" i="20"/>
  <c r="E289" i="20"/>
  <c r="F289" i="20"/>
  <c r="G289" i="20"/>
  <c r="H289" i="20"/>
  <c r="B290" i="20"/>
  <c r="C290" i="20"/>
  <c r="D290" i="20"/>
  <c r="E290" i="20"/>
  <c r="F290" i="20"/>
  <c r="G290" i="20"/>
  <c r="H290" i="20"/>
  <c r="B291" i="20"/>
  <c r="C291" i="20"/>
  <c r="D291" i="20"/>
  <c r="E291" i="20"/>
  <c r="F291" i="20"/>
  <c r="G291" i="20"/>
  <c r="H291" i="20"/>
  <c r="B292" i="20"/>
  <c r="C292" i="20"/>
  <c r="D292" i="20"/>
  <c r="E292" i="20"/>
  <c r="F292" i="20"/>
  <c r="G292" i="20"/>
  <c r="H292" i="20"/>
  <c r="B293" i="20"/>
  <c r="C293" i="20"/>
  <c r="D293" i="20"/>
  <c r="E293" i="20"/>
  <c r="F293" i="20"/>
  <c r="G293" i="20"/>
  <c r="H293" i="20"/>
  <c r="B294" i="20"/>
  <c r="C294" i="20"/>
  <c r="D294" i="20"/>
  <c r="E294" i="20"/>
  <c r="F294" i="20"/>
  <c r="G294" i="20"/>
  <c r="H294" i="20"/>
  <c r="B295" i="20"/>
  <c r="C295" i="20"/>
  <c r="D295" i="20"/>
  <c r="E295" i="20"/>
  <c r="F295" i="20"/>
  <c r="G295" i="20"/>
  <c r="H295" i="20"/>
  <c r="B296" i="20"/>
  <c r="C296" i="20"/>
  <c r="D296" i="20"/>
  <c r="E296" i="20"/>
  <c r="F296" i="20"/>
  <c r="G296" i="20"/>
  <c r="H296" i="20"/>
  <c r="J2" i="20"/>
  <c r="B5" i="20"/>
  <c r="C5" i="20"/>
  <c r="D5" i="20"/>
  <c r="E5" i="20"/>
  <c r="F5" i="20"/>
  <c r="G5" i="20"/>
  <c r="H5" i="20"/>
  <c r="I5" i="20"/>
  <c r="A5" i="20"/>
  <c r="A401" i="19"/>
  <c r="B401" i="19"/>
  <c r="C401" i="19"/>
  <c r="D401" i="19"/>
  <c r="E401" i="19"/>
  <c r="F401" i="19"/>
  <c r="G401" i="19"/>
  <c r="H401" i="19"/>
  <c r="I401" i="19"/>
  <c r="J401" i="19"/>
  <c r="K401" i="19"/>
  <c r="L401" i="19"/>
  <c r="M401" i="19"/>
  <c r="N401" i="19"/>
  <c r="O401" i="19"/>
  <c r="P401" i="19"/>
  <c r="Q401" i="19"/>
  <c r="R401" i="19"/>
  <c r="S401" i="19"/>
  <c r="T401" i="19"/>
  <c r="U401" i="19"/>
  <c r="V401" i="19"/>
  <c r="W401" i="19"/>
  <c r="X401" i="19"/>
  <c r="Y401" i="19"/>
  <c r="Z401" i="19"/>
  <c r="AA401" i="19"/>
  <c r="AB401" i="19"/>
  <c r="AC401" i="19"/>
  <c r="AD401" i="19"/>
  <c r="AE401" i="19"/>
  <c r="A402" i="19"/>
  <c r="B402" i="19"/>
  <c r="C402" i="19"/>
  <c r="D402" i="19"/>
  <c r="E402" i="19"/>
  <c r="F402" i="19"/>
  <c r="G402" i="19"/>
  <c r="H402" i="19"/>
  <c r="I402" i="19"/>
  <c r="J402" i="19"/>
  <c r="K402" i="19"/>
  <c r="L402" i="19"/>
  <c r="M402" i="19"/>
  <c r="N402" i="19"/>
  <c r="O402" i="19"/>
  <c r="P402" i="19"/>
  <c r="Q402" i="19"/>
  <c r="R402" i="19"/>
  <c r="S402" i="19"/>
  <c r="T402" i="19"/>
  <c r="U402" i="19"/>
  <c r="V402" i="19"/>
  <c r="W402" i="19"/>
  <c r="X402" i="19"/>
  <c r="Y402" i="19"/>
  <c r="Z402" i="19"/>
  <c r="AA402" i="19"/>
  <c r="AB402" i="19"/>
  <c r="AC402" i="19"/>
  <c r="AD402" i="19"/>
  <c r="AE402" i="19"/>
  <c r="A403" i="19"/>
  <c r="B403" i="19"/>
  <c r="C403" i="19"/>
  <c r="D403" i="19"/>
  <c r="E403" i="19"/>
  <c r="F403" i="19"/>
  <c r="G403" i="19"/>
  <c r="H403" i="19"/>
  <c r="I403" i="19"/>
  <c r="J403" i="19"/>
  <c r="K403" i="19"/>
  <c r="L403" i="19"/>
  <c r="M403" i="19"/>
  <c r="N403" i="19"/>
  <c r="O403" i="19"/>
  <c r="P403" i="19"/>
  <c r="Q403" i="19"/>
  <c r="R403" i="19"/>
  <c r="S403" i="19"/>
  <c r="T403" i="19"/>
  <c r="U403" i="19"/>
  <c r="V403" i="19"/>
  <c r="W403" i="19"/>
  <c r="X403" i="19"/>
  <c r="Y403" i="19"/>
  <c r="Z403" i="19"/>
  <c r="AA403" i="19"/>
  <c r="AB403" i="19"/>
  <c r="AC403" i="19"/>
  <c r="AD403" i="19"/>
  <c r="AE403" i="19"/>
  <c r="A404" i="19"/>
  <c r="B404" i="19"/>
  <c r="C404" i="19"/>
  <c r="D404" i="19"/>
  <c r="E404" i="19"/>
  <c r="F404" i="19"/>
  <c r="G404" i="19"/>
  <c r="H404" i="19"/>
  <c r="I404" i="19"/>
  <c r="J404" i="19"/>
  <c r="K404" i="19"/>
  <c r="L404" i="19"/>
  <c r="M404" i="19"/>
  <c r="N404" i="19"/>
  <c r="O404" i="19"/>
  <c r="P404" i="19"/>
  <c r="Q404" i="19"/>
  <c r="R404" i="19"/>
  <c r="S404" i="19"/>
  <c r="T404" i="19"/>
  <c r="U404" i="19"/>
  <c r="V404" i="19"/>
  <c r="W404" i="19"/>
  <c r="X404" i="19"/>
  <c r="Y404" i="19"/>
  <c r="Z404" i="19"/>
  <c r="AA404" i="19"/>
  <c r="AB404" i="19"/>
  <c r="AC404" i="19"/>
  <c r="AD404" i="19"/>
  <c r="AE404" i="19"/>
  <c r="A405" i="19"/>
  <c r="B405" i="19"/>
  <c r="C405" i="19"/>
  <c r="D405" i="19"/>
  <c r="E405" i="19"/>
  <c r="F405" i="19"/>
  <c r="G405" i="19"/>
  <c r="H405" i="19"/>
  <c r="I405" i="19"/>
  <c r="J405" i="19"/>
  <c r="K405" i="19"/>
  <c r="L405" i="19"/>
  <c r="M405" i="19"/>
  <c r="N405" i="19"/>
  <c r="O405" i="19"/>
  <c r="P405" i="19"/>
  <c r="Q405" i="19"/>
  <c r="R405" i="19"/>
  <c r="S405" i="19"/>
  <c r="T405" i="19"/>
  <c r="U405" i="19"/>
  <c r="V405" i="19"/>
  <c r="W405" i="19"/>
  <c r="X405" i="19"/>
  <c r="Y405" i="19"/>
  <c r="Z405" i="19"/>
  <c r="AA405" i="19"/>
  <c r="AB405" i="19"/>
  <c r="AC405" i="19"/>
  <c r="AD405" i="19"/>
  <c r="AE405" i="19"/>
  <c r="A406" i="19"/>
  <c r="B406" i="19"/>
  <c r="C406" i="19"/>
  <c r="D406" i="19"/>
  <c r="E406" i="19"/>
  <c r="F406" i="19"/>
  <c r="G406" i="19"/>
  <c r="H406" i="19"/>
  <c r="I406" i="19"/>
  <c r="J406" i="19"/>
  <c r="K406" i="19"/>
  <c r="L406" i="19"/>
  <c r="M406" i="19"/>
  <c r="N406" i="19"/>
  <c r="O406" i="19"/>
  <c r="P406" i="19"/>
  <c r="Q406" i="19"/>
  <c r="R406" i="19"/>
  <c r="S406" i="19"/>
  <c r="T406" i="19"/>
  <c r="U406" i="19"/>
  <c r="V406" i="19"/>
  <c r="W406" i="19"/>
  <c r="X406" i="19"/>
  <c r="Y406" i="19"/>
  <c r="Z406" i="19"/>
  <c r="AA406" i="19"/>
  <c r="AB406" i="19"/>
  <c r="AC406" i="19"/>
  <c r="AD406" i="19"/>
  <c r="AE406" i="19"/>
  <c r="A407" i="19"/>
  <c r="B407" i="19"/>
  <c r="C407" i="19"/>
  <c r="D407" i="19"/>
  <c r="E407" i="19"/>
  <c r="F407" i="19"/>
  <c r="G407" i="19"/>
  <c r="H407" i="19"/>
  <c r="I407" i="19"/>
  <c r="J407" i="19"/>
  <c r="K407" i="19"/>
  <c r="L407" i="19"/>
  <c r="M407" i="19"/>
  <c r="N407" i="19"/>
  <c r="O407" i="19"/>
  <c r="P407" i="19"/>
  <c r="Q407" i="19"/>
  <c r="R407" i="19"/>
  <c r="S407" i="19"/>
  <c r="T407" i="19"/>
  <c r="U407" i="19"/>
  <c r="V407" i="19"/>
  <c r="W407" i="19"/>
  <c r="X407" i="19"/>
  <c r="Y407" i="19"/>
  <c r="Z407" i="19"/>
  <c r="AA407" i="19"/>
  <c r="AB407" i="19"/>
  <c r="AC407" i="19"/>
  <c r="AD407" i="19"/>
  <c r="AE407" i="19"/>
  <c r="A408" i="19"/>
  <c r="B408" i="19"/>
  <c r="C408" i="19"/>
  <c r="D408" i="19"/>
  <c r="E408" i="19"/>
  <c r="F408" i="19"/>
  <c r="G408" i="19"/>
  <c r="H408" i="19"/>
  <c r="I408" i="19"/>
  <c r="J408" i="19"/>
  <c r="K408" i="19"/>
  <c r="L408" i="19"/>
  <c r="M408" i="19"/>
  <c r="N408" i="19"/>
  <c r="O408" i="19"/>
  <c r="P408" i="19"/>
  <c r="Q408" i="19"/>
  <c r="R408" i="19"/>
  <c r="S408" i="19"/>
  <c r="T408" i="19"/>
  <c r="U408" i="19"/>
  <c r="V408" i="19"/>
  <c r="W408" i="19"/>
  <c r="X408" i="19"/>
  <c r="Y408" i="19"/>
  <c r="Z408" i="19"/>
  <c r="AA408" i="19"/>
  <c r="AB408" i="19"/>
  <c r="AC408" i="19"/>
  <c r="AD408" i="19"/>
  <c r="AE408" i="19"/>
  <c r="A409" i="19"/>
  <c r="B409" i="19"/>
  <c r="C409" i="19"/>
  <c r="D409" i="19"/>
  <c r="E409" i="19"/>
  <c r="F409" i="19"/>
  <c r="G409" i="19"/>
  <c r="H409" i="19"/>
  <c r="I409" i="19"/>
  <c r="J409" i="19"/>
  <c r="K409" i="19"/>
  <c r="L409" i="19"/>
  <c r="M409" i="19"/>
  <c r="N409" i="19"/>
  <c r="O409" i="19"/>
  <c r="P409" i="19"/>
  <c r="Q409" i="19"/>
  <c r="R409" i="19"/>
  <c r="S409" i="19"/>
  <c r="T409" i="19"/>
  <c r="U409" i="19"/>
  <c r="V409" i="19"/>
  <c r="W409" i="19"/>
  <c r="X409" i="19"/>
  <c r="Y409" i="19"/>
  <c r="Z409" i="19"/>
  <c r="AA409" i="19"/>
  <c r="AB409" i="19"/>
  <c r="AC409" i="19"/>
  <c r="AD409" i="19"/>
  <c r="AE409" i="19"/>
  <c r="A410" i="19"/>
  <c r="B410" i="19"/>
  <c r="C410" i="19"/>
  <c r="D410" i="19"/>
  <c r="E410" i="19"/>
  <c r="F410" i="19"/>
  <c r="G410" i="19"/>
  <c r="H410" i="19"/>
  <c r="I410" i="19"/>
  <c r="J410" i="19"/>
  <c r="K410" i="19"/>
  <c r="L410" i="19"/>
  <c r="M410" i="19"/>
  <c r="N410" i="19"/>
  <c r="O410" i="19"/>
  <c r="P410" i="19"/>
  <c r="Q410" i="19"/>
  <c r="R410" i="19"/>
  <c r="S410" i="19"/>
  <c r="T410" i="19"/>
  <c r="U410" i="19"/>
  <c r="V410" i="19"/>
  <c r="W410" i="19"/>
  <c r="X410" i="19"/>
  <c r="Y410" i="19"/>
  <c r="Z410" i="19"/>
  <c r="AA410" i="19"/>
  <c r="AB410" i="19"/>
  <c r="AC410" i="19"/>
  <c r="AD410" i="19"/>
  <c r="AE410" i="19"/>
  <c r="A411" i="19"/>
  <c r="B411" i="19"/>
  <c r="C411" i="19"/>
  <c r="D411" i="19"/>
  <c r="E411" i="19"/>
  <c r="F411" i="19"/>
  <c r="G411" i="19"/>
  <c r="H411" i="19"/>
  <c r="I411" i="19"/>
  <c r="J411" i="19"/>
  <c r="K411" i="19"/>
  <c r="L411" i="19"/>
  <c r="M411" i="19"/>
  <c r="N411" i="19"/>
  <c r="O411" i="19"/>
  <c r="P411" i="19"/>
  <c r="Q411" i="19"/>
  <c r="R411" i="19"/>
  <c r="S411" i="19"/>
  <c r="T411" i="19"/>
  <c r="U411" i="19"/>
  <c r="V411" i="19"/>
  <c r="W411" i="19"/>
  <c r="X411" i="19"/>
  <c r="Y411" i="19"/>
  <c r="Z411" i="19"/>
  <c r="AA411" i="19"/>
  <c r="AB411" i="19"/>
  <c r="AC411" i="19"/>
  <c r="AD411" i="19"/>
  <c r="AE411" i="19"/>
  <c r="A412" i="19"/>
  <c r="B412" i="19"/>
  <c r="C412" i="19"/>
  <c r="D412" i="19"/>
  <c r="E412" i="19"/>
  <c r="F412" i="19"/>
  <c r="G412" i="19"/>
  <c r="H412" i="19"/>
  <c r="I412" i="19"/>
  <c r="J412" i="19"/>
  <c r="K412" i="19"/>
  <c r="L412" i="19"/>
  <c r="M412" i="19"/>
  <c r="N412" i="19"/>
  <c r="O412" i="19"/>
  <c r="P412" i="19"/>
  <c r="Q412" i="19"/>
  <c r="R412" i="19"/>
  <c r="S412" i="19"/>
  <c r="T412" i="19"/>
  <c r="U412" i="19"/>
  <c r="V412" i="19"/>
  <c r="W412" i="19"/>
  <c r="X412" i="19"/>
  <c r="Y412" i="19"/>
  <c r="Z412" i="19"/>
  <c r="AA412" i="19"/>
  <c r="AB412" i="19"/>
  <c r="AC412" i="19"/>
  <c r="AD412" i="19"/>
  <c r="AE412" i="19"/>
  <c r="A413" i="19"/>
  <c r="B413" i="19"/>
  <c r="C413" i="19"/>
  <c r="D413" i="19"/>
  <c r="E413" i="19"/>
  <c r="F413" i="19"/>
  <c r="G413" i="19"/>
  <c r="H413" i="19"/>
  <c r="I413" i="19"/>
  <c r="J413" i="19"/>
  <c r="K413" i="19"/>
  <c r="L413" i="19"/>
  <c r="M413" i="19"/>
  <c r="N413" i="19"/>
  <c r="O413" i="19"/>
  <c r="P413" i="19"/>
  <c r="Q413" i="19"/>
  <c r="R413" i="19"/>
  <c r="S413" i="19"/>
  <c r="T413" i="19"/>
  <c r="U413" i="19"/>
  <c r="V413" i="19"/>
  <c r="W413" i="19"/>
  <c r="X413" i="19"/>
  <c r="Y413" i="19"/>
  <c r="Z413" i="19"/>
  <c r="AA413" i="19"/>
  <c r="AB413" i="19"/>
  <c r="AC413" i="19"/>
  <c r="AD413" i="19"/>
  <c r="AE413" i="19"/>
  <c r="A414" i="19"/>
  <c r="B414" i="19"/>
  <c r="C414" i="19"/>
  <c r="D414" i="19"/>
  <c r="E414" i="19"/>
  <c r="F414" i="19"/>
  <c r="G414" i="19"/>
  <c r="H414" i="19"/>
  <c r="I414" i="19"/>
  <c r="J414" i="19"/>
  <c r="K414" i="19"/>
  <c r="L414" i="19"/>
  <c r="M414" i="19"/>
  <c r="N414" i="19"/>
  <c r="O414" i="19"/>
  <c r="P414" i="19"/>
  <c r="Q414" i="19"/>
  <c r="R414" i="19"/>
  <c r="S414" i="19"/>
  <c r="T414" i="19"/>
  <c r="U414" i="19"/>
  <c r="V414" i="19"/>
  <c r="W414" i="19"/>
  <c r="X414" i="19"/>
  <c r="Y414" i="19"/>
  <c r="Z414" i="19"/>
  <c r="AA414" i="19"/>
  <c r="AB414" i="19"/>
  <c r="AC414" i="19"/>
  <c r="AD414" i="19"/>
  <c r="AE414" i="19"/>
  <c r="A415" i="19"/>
  <c r="B415" i="19"/>
  <c r="C415" i="19"/>
  <c r="D415" i="19"/>
  <c r="E415" i="19"/>
  <c r="F415" i="19"/>
  <c r="G415" i="19"/>
  <c r="H415" i="19"/>
  <c r="I415" i="19"/>
  <c r="J415" i="19"/>
  <c r="K415" i="19"/>
  <c r="L415" i="19"/>
  <c r="M415" i="19"/>
  <c r="N415" i="19"/>
  <c r="O415" i="19"/>
  <c r="P415" i="19"/>
  <c r="Q415" i="19"/>
  <c r="R415" i="19"/>
  <c r="S415" i="19"/>
  <c r="T415" i="19"/>
  <c r="U415" i="19"/>
  <c r="V415" i="19"/>
  <c r="W415" i="19"/>
  <c r="X415" i="19"/>
  <c r="Y415" i="19"/>
  <c r="Z415" i="19"/>
  <c r="AA415" i="19"/>
  <c r="AB415" i="19"/>
  <c r="AC415" i="19"/>
  <c r="AD415" i="19"/>
  <c r="AE415" i="19"/>
  <c r="A416" i="19"/>
  <c r="B416" i="19"/>
  <c r="C416" i="19"/>
  <c r="D416" i="19"/>
  <c r="E416" i="19"/>
  <c r="F416" i="19"/>
  <c r="G416" i="19"/>
  <c r="H416" i="19"/>
  <c r="I416" i="19"/>
  <c r="J416" i="19"/>
  <c r="K416" i="19"/>
  <c r="L416" i="19"/>
  <c r="M416" i="19"/>
  <c r="N416" i="19"/>
  <c r="O416" i="19"/>
  <c r="P416" i="19"/>
  <c r="Q416" i="19"/>
  <c r="R416" i="19"/>
  <c r="S416" i="19"/>
  <c r="T416" i="19"/>
  <c r="U416" i="19"/>
  <c r="V416" i="19"/>
  <c r="W416" i="19"/>
  <c r="X416" i="19"/>
  <c r="Y416" i="19"/>
  <c r="Z416" i="19"/>
  <c r="AA416" i="19"/>
  <c r="AB416" i="19"/>
  <c r="AC416" i="19"/>
  <c r="AD416" i="19"/>
  <c r="AE416" i="19"/>
  <c r="A417" i="19"/>
  <c r="B417" i="19"/>
  <c r="C417" i="19"/>
  <c r="D417" i="19"/>
  <c r="E417" i="19"/>
  <c r="F417" i="19"/>
  <c r="G417" i="19"/>
  <c r="H417" i="19"/>
  <c r="I417" i="19"/>
  <c r="J417" i="19"/>
  <c r="K417" i="19"/>
  <c r="L417" i="19"/>
  <c r="M417" i="19"/>
  <c r="N417" i="19"/>
  <c r="O417" i="19"/>
  <c r="P417" i="19"/>
  <c r="Q417" i="19"/>
  <c r="R417" i="19"/>
  <c r="S417" i="19"/>
  <c r="T417" i="19"/>
  <c r="U417" i="19"/>
  <c r="V417" i="19"/>
  <c r="W417" i="19"/>
  <c r="X417" i="19"/>
  <c r="Y417" i="19"/>
  <c r="Z417" i="19"/>
  <c r="AA417" i="19"/>
  <c r="AB417" i="19"/>
  <c r="AC417" i="19"/>
  <c r="AD417" i="19"/>
  <c r="AE417" i="19"/>
  <c r="A418" i="19"/>
  <c r="B418" i="19"/>
  <c r="C418" i="19"/>
  <c r="D418" i="19"/>
  <c r="E418" i="19"/>
  <c r="F418" i="19"/>
  <c r="G418" i="19"/>
  <c r="H418" i="19"/>
  <c r="I418" i="19"/>
  <c r="J418" i="19"/>
  <c r="K418" i="19"/>
  <c r="L418" i="19"/>
  <c r="M418" i="19"/>
  <c r="N418" i="19"/>
  <c r="O418" i="19"/>
  <c r="P418" i="19"/>
  <c r="Q418" i="19"/>
  <c r="R418" i="19"/>
  <c r="S418" i="19"/>
  <c r="T418" i="19"/>
  <c r="U418" i="19"/>
  <c r="V418" i="19"/>
  <c r="W418" i="19"/>
  <c r="X418" i="19"/>
  <c r="Y418" i="19"/>
  <c r="Z418" i="19"/>
  <c r="AA418" i="19"/>
  <c r="AB418" i="19"/>
  <c r="AC418" i="19"/>
  <c r="AD418" i="19"/>
  <c r="AE418" i="19"/>
  <c r="A419" i="19"/>
  <c r="B419" i="19"/>
  <c r="C419" i="19"/>
  <c r="D419" i="19"/>
  <c r="E419" i="19"/>
  <c r="F419" i="19"/>
  <c r="G419" i="19"/>
  <c r="H419" i="19"/>
  <c r="I419" i="19"/>
  <c r="J419" i="19"/>
  <c r="K419" i="19"/>
  <c r="L419" i="19"/>
  <c r="M419" i="19"/>
  <c r="N419" i="19"/>
  <c r="O419" i="19"/>
  <c r="P419" i="19"/>
  <c r="Q419" i="19"/>
  <c r="R419" i="19"/>
  <c r="S419" i="19"/>
  <c r="T419" i="19"/>
  <c r="U419" i="19"/>
  <c r="V419" i="19"/>
  <c r="W419" i="19"/>
  <c r="X419" i="19"/>
  <c r="Y419" i="19"/>
  <c r="Z419" i="19"/>
  <c r="AA419" i="19"/>
  <c r="AB419" i="19"/>
  <c r="AC419" i="19"/>
  <c r="AD419" i="19"/>
  <c r="AE419" i="19"/>
  <c r="A420" i="19"/>
  <c r="B420" i="19"/>
  <c r="C420" i="19"/>
  <c r="D420" i="19"/>
  <c r="E420" i="19"/>
  <c r="F420" i="19"/>
  <c r="G420" i="19"/>
  <c r="H420" i="19"/>
  <c r="I420" i="19"/>
  <c r="J420" i="19"/>
  <c r="K420" i="19"/>
  <c r="L420" i="19"/>
  <c r="M420" i="19"/>
  <c r="N420" i="19"/>
  <c r="O420" i="19"/>
  <c r="P420" i="19"/>
  <c r="Q420" i="19"/>
  <c r="R420" i="19"/>
  <c r="S420" i="19"/>
  <c r="T420" i="19"/>
  <c r="U420" i="19"/>
  <c r="V420" i="19"/>
  <c r="W420" i="19"/>
  <c r="X420" i="19"/>
  <c r="Y420" i="19"/>
  <c r="Z420" i="19"/>
  <c r="AA420" i="19"/>
  <c r="AB420" i="19"/>
  <c r="AC420" i="19"/>
  <c r="AD420" i="19"/>
  <c r="AE420" i="19"/>
  <c r="A421" i="19"/>
  <c r="B421" i="19"/>
  <c r="C421" i="19"/>
  <c r="D421" i="19"/>
  <c r="E421" i="19"/>
  <c r="F421" i="19"/>
  <c r="G421" i="19"/>
  <c r="H421" i="19"/>
  <c r="I421" i="19"/>
  <c r="J421" i="19"/>
  <c r="K421" i="19"/>
  <c r="L421" i="19"/>
  <c r="M421" i="19"/>
  <c r="N421" i="19"/>
  <c r="O421" i="19"/>
  <c r="P421" i="19"/>
  <c r="Q421" i="19"/>
  <c r="R421" i="19"/>
  <c r="S421" i="19"/>
  <c r="T421" i="19"/>
  <c r="U421" i="19"/>
  <c r="V421" i="19"/>
  <c r="W421" i="19"/>
  <c r="X421" i="19"/>
  <c r="Y421" i="19"/>
  <c r="Z421" i="19"/>
  <c r="AA421" i="19"/>
  <c r="AB421" i="19"/>
  <c r="AC421" i="19"/>
  <c r="AD421" i="19"/>
  <c r="AE421" i="19"/>
  <c r="A422" i="19"/>
  <c r="B422" i="19"/>
  <c r="C422" i="19"/>
  <c r="D422" i="19"/>
  <c r="E422" i="19"/>
  <c r="F422" i="19"/>
  <c r="G422" i="19"/>
  <c r="H422" i="19"/>
  <c r="I422" i="19"/>
  <c r="J422" i="19"/>
  <c r="K422" i="19"/>
  <c r="L422" i="19"/>
  <c r="M422" i="19"/>
  <c r="N422" i="19"/>
  <c r="O422" i="19"/>
  <c r="P422" i="19"/>
  <c r="Q422" i="19"/>
  <c r="R422" i="19"/>
  <c r="S422" i="19"/>
  <c r="T422" i="19"/>
  <c r="U422" i="19"/>
  <c r="V422" i="19"/>
  <c r="W422" i="19"/>
  <c r="X422" i="19"/>
  <c r="Y422" i="19"/>
  <c r="Z422" i="19"/>
  <c r="AA422" i="19"/>
  <c r="AB422" i="19"/>
  <c r="AC422" i="19"/>
  <c r="AD422" i="19"/>
  <c r="AE422" i="19"/>
  <c r="A423" i="19"/>
  <c r="B423" i="19"/>
  <c r="C423" i="19"/>
  <c r="D423" i="19"/>
  <c r="E423" i="19"/>
  <c r="F423" i="19"/>
  <c r="G423" i="19"/>
  <c r="H423" i="19"/>
  <c r="I423" i="19"/>
  <c r="J423" i="19"/>
  <c r="K423" i="19"/>
  <c r="L423" i="19"/>
  <c r="M423" i="19"/>
  <c r="N423" i="19"/>
  <c r="O423" i="19"/>
  <c r="P423" i="19"/>
  <c r="Q423" i="19"/>
  <c r="R423" i="19"/>
  <c r="S423" i="19"/>
  <c r="T423" i="19"/>
  <c r="U423" i="19"/>
  <c r="V423" i="19"/>
  <c r="W423" i="19"/>
  <c r="X423" i="19"/>
  <c r="Y423" i="19"/>
  <c r="Z423" i="19"/>
  <c r="AA423" i="19"/>
  <c r="AB423" i="19"/>
  <c r="AC423" i="19"/>
  <c r="AD423" i="19"/>
  <c r="AE423" i="19"/>
  <c r="A424" i="19"/>
  <c r="B424" i="19"/>
  <c r="C424" i="19"/>
  <c r="D424" i="19"/>
  <c r="E424" i="19"/>
  <c r="F424" i="19"/>
  <c r="G424" i="19"/>
  <c r="H424" i="19"/>
  <c r="I424" i="19"/>
  <c r="J424" i="19"/>
  <c r="K424" i="19"/>
  <c r="L424" i="19"/>
  <c r="M424" i="19"/>
  <c r="N424" i="19"/>
  <c r="O424" i="19"/>
  <c r="P424" i="19"/>
  <c r="Q424" i="19"/>
  <c r="R424" i="19"/>
  <c r="S424" i="19"/>
  <c r="T424" i="19"/>
  <c r="U424" i="19"/>
  <c r="V424" i="19"/>
  <c r="W424" i="19"/>
  <c r="X424" i="19"/>
  <c r="Y424" i="19"/>
  <c r="Z424" i="19"/>
  <c r="AA424" i="19"/>
  <c r="AB424" i="19"/>
  <c r="AC424" i="19"/>
  <c r="AD424" i="19"/>
  <c r="AE424" i="19"/>
  <c r="A425" i="19"/>
  <c r="B425" i="19"/>
  <c r="C425" i="19"/>
  <c r="D425" i="19"/>
  <c r="E425" i="19"/>
  <c r="F425" i="19"/>
  <c r="G425" i="19"/>
  <c r="H425" i="19"/>
  <c r="I425" i="19"/>
  <c r="J425" i="19"/>
  <c r="K425" i="19"/>
  <c r="L425" i="19"/>
  <c r="M425" i="19"/>
  <c r="N425" i="19"/>
  <c r="O425" i="19"/>
  <c r="P425" i="19"/>
  <c r="Q425" i="19"/>
  <c r="R425" i="19"/>
  <c r="S425" i="19"/>
  <c r="T425" i="19"/>
  <c r="U425" i="19"/>
  <c r="V425" i="19"/>
  <c r="W425" i="19"/>
  <c r="X425" i="19"/>
  <c r="Y425" i="19"/>
  <c r="Z425" i="19"/>
  <c r="AA425" i="19"/>
  <c r="AB425" i="19"/>
  <c r="AC425" i="19"/>
  <c r="AD425" i="19"/>
  <c r="AE425" i="19"/>
  <c r="A426" i="19"/>
  <c r="B426" i="19"/>
  <c r="C426" i="19"/>
  <c r="D426" i="19"/>
  <c r="E426" i="19"/>
  <c r="F426" i="19"/>
  <c r="G426" i="19"/>
  <c r="H426" i="19"/>
  <c r="I426" i="19"/>
  <c r="J426" i="19"/>
  <c r="K426" i="19"/>
  <c r="L426" i="19"/>
  <c r="M426" i="19"/>
  <c r="N426" i="19"/>
  <c r="O426" i="19"/>
  <c r="P426" i="19"/>
  <c r="Q426" i="19"/>
  <c r="R426" i="19"/>
  <c r="S426" i="19"/>
  <c r="T426" i="19"/>
  <c r="U426" i="19"/>
  <c r="V426" i="19"/>
  <c r="W426" i="19"/>
  <c r="X426" i="19"/>
  <c r="Y426" i="19"/>
  <c r="Z426" i="19"/>
  <c r="AA426" i="19"/>
  <c r="AB426" i="19"/>
  <c r="AC426" i="19"/>
  <c r="AD426" i="19"/>
  <c r="AE426" i="19"/>
  <c r="A427" i="19"/>
  <c r="B427" i="19"/>
  <c r="C427" i="19"/>
  <c r="D427" i="19"/>
  <c r="E427" i="19"/>
  <c r="F427" i="19"/>
  <c r="G427" i="19"/>
  <c r="H427" i="19"/>
  <c r="I427" i="19"/>
  <c r="J427" i="19"/>
  <c r="K427" i="19"/>
  <c r="L427" i="19"/>
  <c r="M427" i="19"/>
  <c r="N427" i="19"/>
  <c r="O427" i="19"/>
  <c r="P427" i="19"/>
  <c r="Q427" i="19"/>
  <c r="R427" i="19"/>
  <c r="S427" i="19"/>
  <c r="T427" i="19"/>
  <c r="U427" i="19"/>
  <c r="V427" i="19"/>
  <c r="W427" i="19"/>
  <c r="X427" i="19"/>
  <c r="Y427" i="19"/>
  <c r="Z427" i="19"/>
  <c r="AA427" i="19"/>
  <c r="AB427" i="19"/>
  <c r="AC427" i="19"/>
  <c r="AD427" i="19"/>
  <c r="AE427" i="19"/>
  <c r="A428" i="19"/>
  <c r="B428" i="19"/>
  <c r="C428" i="19"/>
  <c r="D428" i="19"/>
  <c r="E428" i="19"/>
  <c r="F428" i="19"/>
  <c r="G428" i="19"/>
  <c r="H428" i="19"/>
  <c r="I428" i="19"/>
  <c r="J428" i="19"/>
  <c r="K428" i="19"/>
  <c r="L428" i="19"/>
  <c r="M428" i="19"/>
  <c r="N428" i="19"/>
  <c r="O428" i="19"/>
  <c r="P428" i="19"/>
  <c r="Q428" i="19"/>
  <c r="R428" i="19"/>
  <c r="S428" i="19"/>
  <c r="T428" i="19"/>
  <c r="U428" i="19"/>
  <c r="V428" i="19"/>
  <c r="W428" i="19"/>
  <c r="X428" i="19"/>
  <c r="Y428" i="19"/>
  <c r="Z428" i="19"/>
  <c r="AA428" i="19"/>
  <c r="AB428" i="19"/>
  <c r="AC428" i="19"/>
  <c r="AD428" i="19"/>
  <c r="AE428" i="19"/>
  <c r="A429" i="19"/>
  <c r="B429" i="19"/>
  <c r="C429" i="19"/>
  <c r="D429" i="19"/>
  <c r="E429" i="19"/>
  <c r="F429" i="19"/>
  <c r="G429" i="19"/>
  <c r="H429" i="19"/>
  <c r="I429" i="19"/>
  <c r="J429" i="19"/>
  <c r="K429" i="19"/>
  <c r="L429" i="19"/>
  <c r="M429" i="19"/>
  <c r="N429" i="19"/>
  <c r="O429" i="19"/>
  <c r="P429" i="19"/>
  <c r="Q429" i="19"/>
  <c r="R429" i="19"/>
  <c r="S429" i="19"/>
  <c r="T429" i="19"/>
  <c r="U429" i="19"/>
  <c r="V429" i="19"/>
  <c r="W429" i="19"/>
  <c r="X429" i="19"/>
  <c r="Y429" i="19"/>
  <c r="Z429" i="19"/>
  <c r="AA429" i="19"/>
  <c r="AB429" i="19"/>
  <c r="AC429" i="19"/>
  <c r="AD429" i="19"/>
  <c r="AE429" i="19"/>
  <c r="A430" i="19"/>
  <c r="B430" i="19"/>
  <c r="C430" i="19"/>
  <c r="D430" i="19"/>
  <c r="E430" i="19"/>
  <c r="F430" i="19"/>
  <c r="G430" i="19"/>
  <c r="H430" i="19"/>
  <c r="I430" i="19"/>
  <c r="J430" i="19"/>
  <c r="K430" i="19"/>
  <c r="L430" i="19"/>
  <c r="M430" i="19"/>
  <c r="N430" i="19"/>
  <c r="O430" i="19"/>
  <c r="P430" i="19"/>
  <c r="Q430" i="19"/>
  <c r="R430" i="19"/>
  <c r="S430" i="19"/>
  <c r="T430" i="19"/>
  <c r="U430" i="19"/>
  <c r="V430" i="19"/>
  <c r="W430" i="19"/>
  <c r="X430" i="19"/>
  <c r="Y430" i="19"/>
  <c r="Z430" i="19"/>
  <c r="AA430" i="19"/>
  <c r="AB430" i="19"/>
  <c r="AC430" i="19"/>
  <c r="AD430" i="19"/>
  <c r="AE430" i="19"/>
  <c r="A431" i="19"/>
  <c r="B431" i="19"/>
  <c r="C431" i="19"/>
  <c r="D431" i="19"/>
  <c r="E431" i="19"/>
  <c r="F431" i="19"/>
  <c r="G431" i="19"/>
  <c r="H431" i="19"/>
  <c r="I431" i="19"/>
  <c r="J431" i="19"/>
  <c r="K431" i="19"/>
  <c r="L431" i="19"/>
  <c r="M431" i="19"/>
  <c r="N431" i="19"/>
  <c r="O431" i="19"/>
  <c r="P431" i="19"/>
  <c r="Q431" i="19"/>
  <c r="R431" i="19"/>
  <c r="S431" i="19"/>
  <c r="T431" i="19"/>
  <c r="U431" i="19"/>
  <c r="V431" i="19"/>
  <c r="W431" i="19"/>
  <c r="X431" i="19"/>
  <c r="Y431" i="19"/>
  <c r="Z431" i="19"/>
  <c r="AA431" i="19"/>
  <c r="AB431" i="19"/>
  <c r="AC431" i="19"/>
  <c r="AD431" i="19"/>
  <c r="AE431" i="19"/>
  <c r="A432" i="19"/>
  <c r="B432" i="19"/>
  <c r="C432" i="19"/>
  <c r="D432" i="19"/>
  <c r="E432" i="19"/>
  <c r="F432" i="19"/>
  <c r="G432" i="19"/>
  <c r="H432" i="19"/>
  <c r="I432" i="19"/>
  <c r="J432" i="19"/>
  <c r="K432" i="19"/>
  <c r="L432" i="19"/>
  <c r="M432" i="19"/>
  <c r="N432" i="19"/>
  <c r="O432" i="19"/>
  <c r="P432" i="19"/>
  <c r="Q432" i="19"/>
  <c r="R432" i="19"/>
  <c r="S432" i="19"/>
  <c r="T432" i="19"/>
  <c r="U432" i="19"/>
  <c r="V432" i="19"/>
  <c r="W432" i="19"/>
  <c r="X432" i="19"/>
  <c r="Y432" i="19"/>
  <c r="Z432" i="19"/>
  <c r="AA432" i="19"/>
  <c r="AB432" i="19"/>
  <c r="AC432" i="19"/>
  <c r="AD432" i="19"/>
  <c r="AE432" i="19"/>
  <c r="A433" i="19"/>
  <c r="B433" i="19"/>
  <c r="C433" i="19"/>
  <c r="D433" i="19"/>
  <c r="E433" i="19"/>
  <c r="F433" i="19"/>
  <c r="G433" i="19"/>
  <c r="H433" i="19"/>
  <c r="I433" i="19"/>
  <c r="J433" i="19"/>
  <c r="K433" i="19"/>
  <c r="L433" i="19"/>
  <c r="M433" i="19"/>
  <c r="N433" i="19"/>
  <c r="O433" i="19"/>
  <c r="P433" i="19"/>
  <c r="Q433" i="19"/>
  <c r="R433" i="19"/>
  <c r="S433" i="19"/>
  <c r="T433" i="19"/>
  <c r="U433" i="19"/>
  <c r="V433" i="19"/>
  <c r="W433" i="19"/>
  <c r="X433" i="19"/>
  <c r="Y433" i="19"/>
  <c r="Z433" i="19"/>
  <c r="AA433" i="19"/>
  <c r="AB433" i="19"/>
  <c r="AC433" i="19"/>
  <c r="AD433" i="19"/>
  <c r="AE433" i="19"/>
  <c r="A434" i="19"/>
  <c r="B434" i="19"/>
  <c r="C434" i="19"/>
  <c r="D434" i="19"/>
  <c r="E434" i="19"/>
  <c r="F434" i="19"/>
  <c r="G434" i="19"/>
  <c r="H434" i="19"/>
  <c r="I434" i="19"/>
  <c r="J434" i="19"/>
  <c r="K434" i="19"/>
  <c r="L434" i="19"/>
  <c r="M434" i="19"/>
  <c r="N434" i="19"/>
  <c r="O434" i="19"/>
  <c r="P434" i="19"/>
  <c r="Q434" i="19"/>
  <c r="R434" i="19"/>
  <c r="S434" i="19"/>
  <c r="T434" i="19"/>
  <c r="U434" i="19"/>
  <c r="V434" i="19"/>
  <c r="W434" i="19"/>
  <c r="X434" i="19"/>
  <c r="Y434" i="19"/>
  <c r="Z434" i="19"/>
  <c r="AA434" i="19"/>
  <c r="AB434" i="19"/>
  <c r="AC434" i="19"/>
  <c r="AD434" i="19"/>
  <c r="AE434" i="19"/>
  <c r="A435" i="19"/>
  <c r="B435" i="19"/>
  <c r="C435" i="19"/>
  <c r="D435" i="19"/>
  <c r="E435" i="19"/>
  <c r="F435" i="19"/>
  <c r="G435" i="19"/>
  <c r="H435" i="19"/>
  <c r="I435" i="19"/>
  <c r="J435" i="19"/>
  <c r="K435" i="19"/>
  <c r="L435" i="19"/>
  <c r="M435" i="19"/>
  <c r="N435" i="19"/>
  <c r="O435" i="19"/>
  <c r="P435" i="19"/>
  <c r="Q435" i="19"/>
  <c r="R435" i="19"/>
  <c r="S435" i="19"/>
  <c r="T435" i="19"/>
  <c r="U435" i="19"/>
  <c r="V435" i="19"/>
  <c r="W435" i="19"/>
  <c r="X435" i="19"/>
  <c r="Y435" i="19"/>
  <c r="Z435" i="19"/>
  <c r="AA435" i="19"/>
  <c r="AB435" i="19"/>
  <c r="AC435" i="19"/>
  <c r="AD435" i="19"/>
  <c r="AE435" i="19"/>
  <c r="A436" i="19"/>
  <c r="B436" i="19"/>
  <c r="C436" i="19"/>
  <c r="D436" i="19"/>
  <c r="E436" i="19"/>
  <c r="F436" i="19"/>
  <c r="G436" i="19"/>
  <c r="H436" i="19"/>
  <c r="I436" i="19"/>
  <c r="J436" i="19"/>
  <c r="K436" i="19"/>
  <c r="L436" i="19"/>
  <c r="M436" i="19"/>
  <c r="N436" i="19"/>
  <c r="O436" i="19"/>
  <c r="P436" i="19"/>
  <c r="Q436" i="19"/>
  <c r="R436" i="19"/>
  <c r="S436" i="19"/>
  <c r="T436" i="19"/>
  <c r="U436" i="19"/>
  <c r="V436" i="19"/>
  <c r="W436" i="19"/>
  <c r="X436" i="19"/>
  <c r="Y436" i="19"/>
  <c r="Z436" i="19"/>
  <c r="AA436" i="19"/>
  <c r="AB436" i="19"/>
  <c r="AC436" i="19"/>
  <c r="AD436" i="19"/>
  <c r="AE436" i="19"/>
  <c r="A437" i="19"/>
  <c r="B437" i="19"/>
  <c r="C437" i="19"/>
  <c r="D437" i="19"/>
  <c r="E437" i="19"/>
  <c r="F437" i="19"/>
  <c r="G437" i="19"/>
  <c r="H437" i="19"/>
  <c r="I437" i="19"/>
  <c r="J437" i="19"/>
  <c r="K437" i="19"/>
  <c r="L437" i="19"/>
  <c r="M437" i="19"/>
  <c r="N437" i="19"/>
  <c r="O437" i="19"/>
  <c r="P437" i="19"/>
  <c r="Q437" i="19"/>
  <c r="R437" i="19"/>
  <c r="S437" i="19"/>
  <c r="T437" i="19"/>
  <c r="U437" i="19"/>
  <c r="V437" i="19"/>
  <c r="W437" i="19"/>
  <c r="X437" i="19"/>
  <c r="Y437" i="19"/>
  <c r="Z437" i="19"/>
  <c r="AA437" i="19"/>
  <c r="AB437" i="19"/>
  <c r="AC437" i="19"/>
  <c r="AD437" i="19"/>
  <c r="AE437" i="19"/>
  <c r="A438" i="19"/>
  <c r="B438" i="19"/>
  <c r="C438" i="19"/>
  <c r="D438" i="19"/>
  <c r="E438" i="19"/>
  <c r="F438" i="19"/>
  <c r="G438" i="19"/>
  <c r="H438" i="19"/>
  <c r="I438" i="19"/>
  <c r="J438" i="19"/>
  <c r="K438" i="19"/>
  <c r="L438" i="19"/>
  <c r="M438" i="19"/>
  <c r="N438" i="19"/>
  <c r="O438" i="19"/>
  <c r="P438" i="19"/>
  <c r="Q438" i="19"/>
  <c r="R438" i="19"/>
  <c r="S438" i="19"/>
  <c r="T438" i="19"/>
  <c r="U438" i="19"/>
  <c r="V438" i="19"/>
  <c r="W438" i="19"/>
  <c r="X438" i="19"/>
  <c r="Y438" i="19"/>
  <c r="Z438" i="19"/>
  <c r="AA438" i="19"/>
  <c r="AB438" i="19"/>
  <c r="AC438" i="19"/>
  <c r="AD438" i="19"/>
  <c r="AE438" i="19"/>
  <c r="A439" i="19"/>
  <c r="B439" i="19"/>
  <c r="C439" i="19"/>
  <c r="D439" i="19"/>
  <c r="E439" i="19"/>
  <c r="F439" i="19"/>
  <c r="G439" i="19"/>
  <c r="H439" i="19"/>
  <c r="I439" i="19"/>
  <c r="J439" i="19"/>
  <c r="K439" i="19"/>
  <c r="L439" i="19"/>
  <c r="M439" i="19"/>
  <c r="N439" i="19"/>
  <c r="O439" i="19"/>
  <c r="P439" i="19"/>
  <c r="Q439" i="19"/>
  <c r="R439" i="19"/>
  <c r="S439" i="19"/>
  <c r="T439" i="19"/>
  <c r="U439" i="19"/>
  <c r="V439" i="19"/>
  <c r="W439" i="19"/>
  <c r="X439" i="19"/>
  <c r="Y439" i="19"/>
  <c r="Z439" i="19"/>
  <c r="AA439" i="19"/>
  <c r="AB439" i="19"/>
  <c r="AC439" i="19"/>
  <c r="AD439" i="19"/>
  <c r="AE439" i="19"/>
  <c r="A440" i="19"/>
  <c r="B440" i="19"/>
  <c r="C440" i="19"/>
  <c r="D440" i="19"/>
  <c r="E440" i="19"/>
  <c r="F440" i="19"/>
  <c r="G440" i="19"/>
  <c r="H440" i="19"/>
  <c r="I440" i="19"/>
  <c r="J440" i="19"/>
  <c r="K440" i="19"/>
  <c r="L440" i="19"/>
  <c r="M440" i="19"/>
  <c r="N440" i="19"/>
  <c r="O440" i="19"/>
  <c r="P440" i="19"/>
  <c r="Q440" i="19"/>
  <c r="R440" i="19"/>
  <c r="S440" i="19"/>
  <c r="T440" i="19"/>
  <c r="U440" i="19"/>
  <c r="V440" i="19"/>
  <c r="W440" i="19"/>
  <c r="X440" i="19"/>
  <c r="Y440" i="19"/>
  <c r="Z440" i="19"/>
  <c r="AA440" i="19"/>
  <c r="AB440" i="19"/>
  <c r="AC440" i="19"/>
  <c r="AD440" i="19"/>
  <c r="AE440" i="19"/>
  <c r="A441" i="19"/>
  <c r="B441" i="19"/>
  <c r="C441" i="19"/>
  <c r="D441" i="19"/>
  <c r="E441" i="19"/>
  <c r="F441" i="19"/>
  <c r="G441" i="19"/>
  <c r="H441" i="19"/>
  <c r="I441" i="19"/>
  <c r="J441" i="19"/>
  <c r="K441" i="19"/>
  <c r="L441" i="19"/>
  <c r="M441" i="19"/>
  <c r="N441" i="19"/>
  <c r="O441" i="19"/>
  <c r="P441" i="19"/>
  <c r="Q441" i="19"/>
  <c r="R441" i="19"/>
  <c r="S441" i="19"/>
  <c r="T441" i="19"/>
  <c r="U441" i="19"/>
  <c r="V441" i="19"/>
  <c r="W441" i="19"/>
  <c r="X441" i="19"/>
  <c r="Y441" i="19"/>
  <c r="Z441" i="19"/>
  <c r="AA441" i="19"/>
  <c r="AB441" i="19"/>
  <c r="AC441" i="19"/>
  <c r="AD441" i="19"/>
  <c r="AE441" i="19"/>
  <c r="A442" i="19"/>
  <c r="B442" i="19"/>
  <c r="C442" i="19"/>
  <c r="D442" i="19"/>
  <c r="E442" i="19"/>
  <c r="F442" i="19"/>
  <c r="G442" i="19"/>
  <c r="H442" i="19"/>
  <c r="I442" i="19"/>
  <c r="J442" i="19"/>
  <c r="K442" i="19"/>
  <c r="L442" i="19"/>
  <c r="M442" i="19"/>
  <c r="N442" i="19"/>
  <c r="O442" i="19"/>
  <c r="P442" i="19"/>
  <c r="Q442" i="19"/>
  <c r="R442" i="19"/>
  <c r="S442" i="19"/>
  <c r="T442" i="19"/>
  <c r="U442" i="19"/>
  <c r="V442" i="19"/>
  <c r="W442" i="19"/>
  <c r="X442" i="19"/>
  <c r="Y442" i="19"/>
  <c r="Z442" i="19"/>
  <c r="AA442" i="19"/>
  <c r="AB442" i="19"/>
  <c r="AC442" i="19"/>
  <c r="AD442" i="19"/>
  <c r="AE442" i="19"/>
  <c r="A443" i="19"/>
  <c r="B443" i="19"/>
  <c r="C443" i="19"/>
  <c r="D443" i="19"/>
  <c r="E443" i="19"/>
  <c r="F443" i="19"/>
  <c r="G443" i="19"/>
  <c r="H443" i="19"/>
  <c r="I443" i="19"/>
  <c r="J443" i="19"/>
  <c r="K443" i="19"/>
  <c r="L443" i="19"/>
  <c r="M443" i="19"/>
  <c r="N443" i="19"/>
  <c r="O443" i="19"/>
  <c r="P443" i="19"/>
  <c r="Q443" i="19"/>
  <c r="R443" i="19"/>
  <c r="S443" i="19"/>
  <c r="T443" i="19"/>
  <c r="U443" i="19"/>
  <c r="V443" i="19"/>
  <c r="W443" i="19"/>
  <c r="X443" i="19"/>
  <c r="Y443" i="19"/>
  <c r="Z443" i="19"/>
  <c r="AA443" i="19"/>
  <c r="AB443" i="19"/>
  <c r="AC443" i="19"/>
  <c r="AD443" i="19"/>
  <c r="AE443" i="19"/>
  <c r="A444" i="19"/>
  <c r="B444" i="19"/>
  <c r="C444" i="19"/>
  <c r="D444" i="19"/>
  <c r="E444" i="19"/>
  <c r="F444" i="19"/>
  <c r="G444" i="19"/>
  <c r="H444" i="19"/>
  <c r="I444" i="19"/>
  <c r="J444" i="19"/>
  <c r="K444" i="19"/>
  <c r="L444" i="19"/>
  <c r="M444" i="19"/>
  <c r="N444" i="19"/>
  <c r="O444" i="19"/>
  <c r="P444" i="19"/>
  <c r="Q444" i="19"/>
  <c r="R444" i="19"/>
  <c r="S444" i="19"/>
  <c r="T444" i="19"/>
  <c r="U444" i="19"/>
  <c r="V444" i="19"/>
  <c r="W444" i="19"/>
  <c r="X444" i="19"/>
  <c r="Y444" i="19"/>
  <c r="Z444" i="19"/>
  <c r="AA444" i="19"/>
  <c r="AB444" i="19"/>
  <c r="AC444" i="19"/>
  <c r="AD444" i="19"/>
  <c r="AE444" i="19"/>
  <c r="A445" i="19"/>
  <c r="B445" i="19"/>
  <c r="C445" i="19"/>
  <c r="D445" i="19"/>
  <c r="E445" i="19"/>
  <c r="F445" i="19"/>
  <c r="G445" i="19"/>
  <c r="H445" i="19"/>
  <c r="I445" i="19"/>
  <c r="J445" i="19"/>
  <c r="K445" i="19"/>
  <c r="L445" i="19"/>
  <c r="M445" i="19"/>
  <c r="N445" i="19"/>
  <c r="O445" i="19"/>
  <c r="P445" i="19"/>
  <c r="Q445" i="19"/>
  <c r="R445" i="19"/>
  <c r="S445" i="19"/>
  <c r="T445" i="19"/>
  <c r="U445" i="19"/>
  <c r="V445" i="19"/>
  <c r="W445" i="19"/>
  <c r="X445" i="19"/>
  <c r="Y445" i="19"/>
  <c r="Z445" i="19"/>
  <c r="AA445" i="19"/>
  <c r="AB445" i="19"/>
  <c r="AC445" i="19"/>
  <c r="AD445" i="19"/>
  <c r="AE445" i="19"/>
  <c r="A446" i="19"/>
  <c r="B446" i="19"/>
  <c r="C446" i="19"/>
  <c r="D446" i="19"/>
  <c r="E446" i="19"/>
  <c r="F446" i="19"/>
  <c r="G446" i="19"/>
  <c r="H446" i="19"/>
  <c r="I446" i="19"/>
  <c r="J446" i="19"/>
  <c r="K446" i="19"/>
  <c r="L446" i="19"/>
  <c r="M446" i="19"/>
  <c r="N446" i="19"/>
  <c r="O446" i="19"/>
  <c r="P446" i="19"/>
  <c r="Q446" i="19"/>
  <c r="R446" i="19"/>
  <c r="S446" i="19"/>
  <c r="T446" i="19"/>
  <c r="U446" i="19"/>
  <c r="V446" i="19"/>
  <c r="W446" i="19"/>
  <c r="X446" i="19"/>
  <c r="Y446" i="19"/>
  <c r="Z446" i="19"/>
  <c r="AA446" i="19"/>
  <c r="AB446" i="19"/>
  <c r="AC446" i="19"/>
  <c r="AD446" i="19"/>
  <c r="AE446" i="19"/>
  <c r="A447" i="19"/>
  <c r="B447" i="19"/>
  <c r="C447" i="19"/>
  <c r="D447" i="19"/>
  <c r="E447" i="19"/>
  <c r="F447" i="19"/>
  <c r="G447" i="19"/>
  <c r="H447" i="19"/>
  <c r="I447" i="19"/>
  <c r="J447" i="19"/>
  <c r="K447" i="19"/>
  <c r="L447" i="19"/>
  <c r="M447" i="19"/>
  <c r="N447" i="19"/>
  <c r="O447" i="19"/>
  <c r="P447" i="19"/>
  <c r="Q447" i="19"/>
  <c r="R447" i="19"/>
  <c r="S447" i="19"/>
  <c r="T447" i="19"/>
  <c r="U447" i="19"/>
  <c r="V447" i="19"/>
  <c r="W447" i="19"/>
  <c r="X447" i="19"/>
  <c r="Y447" i="19"/>
  <c r="Z447" i="19"/>
  <c r="AA447" i="19"/>
  <c r="AB447" i="19"/>
  <c r="AC447" i="19"/>
  <c r="AD447" i="19"/>
  <c r="AE447" i="19"/>
  <c r="A448" i="19"/>
  <c r="B448" i="19"/>
  <c r="C448" i="19"/>
  <c r="D448" i="19"/>
  <c r="E448" i="19"/>
  <c r="F448" i="19"/>
  <c r="G448" i="19"/>
  <c r="H448" i="19"/>
  <c r="I448" i="19"/>
  <c r="J448" i="19"/>
  <c r="K448" i="19"/>
  <c r="L448" i="19"/>
  <c r="M448" i="19"/>
  <c r="N448" i="19"/>
  <c r="O448" i="19"/>
  <c r="P448" i="19"/>
  <c r="Q448" i="19"/>
  <c r="R448" i="19"/>
  <c r="S448" i="19"/>
  <c r="T448" i="19"/>
  <c r="U448" i="19"/>
  <c r="V448" i="19"/>
  <c r="W448" i="19"/>
  <c r="X448" i="19"/>
  <c r="Y448" i="19"/>
  <c r="Z448" i="19"/>
  <c r="AA448" i="19"/>
  <c r="AB448" i="19"/>
  <c r="AC448" i="19"/>
  <c r="AD448" i="19"/>
  <c r="AE448" i="19"/>
  <c r="A449" i="19"/>
  <c r="B449" i="19"/>
  <c r="C449" i="19"/>
  <c r="D449" i="19"/>
  <c r="E449" i="19"/>
  <c r="F449" i="19"/>
  <c r="G449" i="19"/>
  <c r="H449" i="19"/>
  <c r="I449" i="19"/>
  <c r="J449" i="19"/>
  <c r="K449" i="19"/>
  <c r="L449" i="19"/>
  <c r="M449" i="19"/>
  <c r="N449" i="19"/>
  <c r="O449" i="19"/>
  <c r="P449" i="19"/>
  <c r="Q449" i="19"/>
  <c r="R449" i="19"/>
  <c r="S449" i="19"/>
  <c r="T449" i="19"/>
  <c r="U449" i="19"/>
  <c r="V449" i="19"/>
  <c r="W449" i="19"/>
  <c r="X449" i="19"/>
  <c r="Y449" i="19"/>
  <c r="Z449" i="19"/>
  <c r="AA449" i="19"/>
  <c r="AB449" i="19"/>
  <c r="AC449" i="19"/>
  <c r="AD449" i="19"/>
  <c r="AE449" i="19"/>
  <c r="A450" i="19"/>
  <c r="B450" i="19"/>
  <c r="C450" i="19"/>
  <c r="D450" i="19"/>
  <c r="E450" i="19"/>
  <c r="F450" i="19"/>
  <c r="G450" i="19"/>
  <c r="H450" i="19"/>
  <c r="I450" i="19"/>
  <c r="J450" i="19"/>
  <c r="K450" i="19"/>
  <c r="L450" i="19"/>
  <c r="M450" i="19"/>
  <c r="N450" i="19"/>
  <c r="O450" i="19"/>
  <c r="P450" i="19"/>
  <c r="Q450" i="19"/>
  <c r="R450" i="19"/>
  <c r="S450" i="19"/>
  <c r="T450" i="19"/>
  <c r="U450" i="19"/>
  <c r="V450" i="19"/>
  <c r="W450" i="19"/>
  <c r="X450" i="19"/>
  <c r="Y450" i="19"/>
  <c r="Z450" i="19"/>
  <c r="AA450" i="19"/>
  <c r="AB450" i="19"/>
  <c r="AC450" i="19"/>
  <c r="AD450" i="19"/>
  <c r="AE450" i="19"/>
  <c r="A451" i="19"/>
  <c r="B451" i="19"/>
  <c r="C451" i="19"/>
  <c r="D451" i="19"/>
  <c r="E451" i="19"/>
  <c r="F451" i="19"/>
  <c r="G451" i="19"/>
  <c r="H451" i="19"/>
  <c r="I451" i="19"/>
  <c r="J451" i="19"/>
  <c r="K451" i="19"/>
  <c r="L451" i="19"/>
  <c r="M451" i="19"/>
  <c r="N451" i="19"/>
  <c r="O451" i="19"/>
  <c r="P451" i="19"/>
  <c r="Q451" i="19"/>
  <c r="R451" i="19"/>
  <c r="S451" i="19"/>
  <c r="T451" i="19"/>
  <c r="U451" i="19"/>
  <c r="V451" i="19"/>
  <c r="W451" i="19"/>
  <c r="X451" i="19"/>
  <c r="Y451" i="19"/>
  <c r="Z451" i="19"/>
  <c r="AA451" i="19"/>
  <c r="AB451" i="19"/>
  <c r="AC451" i="19"/>
  <c r="AD451" i="19"/>
  <c r="AE451" i="19"/>
  <c r="A452" i="19"/>
  <c r="B452" i="19"/>
  <c r="C452" i="19"/>
  <c r="D452" i="19"/>
  <c r="E452" i="19"/>
  <c r="F452" i="19"/>
  <c r="G452" i="19"/>
  <c r="H452" i="19"/>
  <c r="I452" i="19"/>
  <c r="J452" i="19"/>
  <c r="K452" i="19"/>
  <c r="L452" i="19"/>
  <c r="M452" i="19"/>
  <c r="N452" i="19"/>
  <c r="O452" i="19"/>
  <c r="P452" i="19"/>
  <c r="Q452" i="19"/>
  <c r="R452" i="19"/>
  <c r="S452" i="19"/>
  <c r="T452" i="19"/>
  <c r="U452" i="19"/>
  <c r="V452" i="19"/>
  <c r="W452" i="19"/>
  <c r="X452" i="19"/>
  <c r="Y452" i="19"/>
  <c r="Z452" i="19"/>
  <c r="AA452" i="19"/>
  <c r="AB452" i="19"/>
  <c r="AC452" i="19"/>
  <c r="AD452" i="19"/>
  <c r="AE452" i="19"/>
  <c r="A453" i="19"/>
  <c r="B453" i="19"/>
  <c r="C453" i="19"/>
  <c r="D453" i="19"/>
  <c r="E453" i="19"/>
  <c r="F453" i="19"/>
  <c r="G453" i="19"/>
  <c r="H453" i="19"/>
  <c r="I453" i="19"/>
  <c r="J453" i="19"/>
  <c r="K453" i="19"/>
  <c r="L453" i="19"/>
  <c r="M453" i="19"/>
  <c r="N453" i="19"/>
  <c r="O453" i="19"/>
  <c r="P453" i="19"/>
  <c r="Q453" i="19"/>
  <c r="R453" i="19"/>
  <c r="S453" i="19"/>
  <c r="T453" i="19"/>
  <c r="U453" i="19"/>
  <c r="V453" i="19"/>
  <c r="W453" i="19"/>
  <c r="X453" i="19"/>
  <c r="Y453" i="19"/>
  <c r="Z453" i="19"/>
  <c r="AA453" i="19"/>
  <c r="AB453" i="19"/>
  <c r="AC453" i="19"/>
  <c r="AD453" i="19"/>
  <c r="AE453" i="19"/>
  <c r="A454" i="19"/>
  <c r="B454" i="19"/>
  <c r="C454" i="19"/>
  <c r="D454" i="19"/>
  <c r="E454" i="19"/>
  <c r="F454" i="19"/>
  <c r="G454" i="19"/>
  <c r="H454" i="19"/>
  <c r="I454" i="19"/>
  <c r="J454" i="19"/>
  <c r="K454" i="19"/>
  <c r="L454" i="19"/>
  <c r="M454" i="19"/>
  <c r="N454" i="19"/>
  <c r="O454" i="19"/>
  <c r="P454" i="19"/>
  <c r="Q454" i="19"/>
  <c r="R454" i="19"/>
  <c r="S454" i="19"/>
  <c r="T454" i="19"/>
  <c r="U454" i="19"/>
  <c r="V454" i="19"/>
  <c r="W454" i="19"/>
  <c r="X454" i="19"/>
  <c r="Y454" i="19"/>
  <c r="Z454" i="19"/>
  <c r="AA454" i="19"/>
  <c r="AB454" i="19"/>
  <c r="AC454" i="19"/>
  <c r="AD454" i="19"/>
  <c r="AE454" i="19"/>
  <c r="A455" i="19"/>
  <c r="B455" i="19"/>
  <c r="C455" i="19"/>
  <c r="D455" i="19"/>
  <c r="E455" i="19"/>
  <c r="F455" i="19"/>
  <c r="G455" i="19"/>
  <c r="H455" i="19"/>
  <c r="I455" i="19"/>
  <c r="J455" i="19"/>
  <c r="K455" i="19"/>
  <c r="L455" i="19"/>
  <c r="M455" i="19"/>
  <c r="N455" i="19"/>
  <c r="O455" i="19"/>
  <c r="P455" i="19"/>
  <c r="Q455" i="19"/>
  <c r="R455" i="19"/>
  <c r="S455" i="19"/>
  <c r="T455" i="19"/>
  <c r="U455" i="19"/>
  <c r="V455" i="19"/>
  <c r="W455" i="19"/>
  <c r="X455" i="19"/>
  <c r="Y455" i="19"/>
  <c r="Z455" i="19"/>
  <c r="AA455" i="19"/>
  <c r="AB455" i="19"/>
  <c r="AC455" i="19"/>
  <c r="AD455" i="19"/>
  <c r="AE455" i="19"/>
  <c r="A456" i="19"/>
  <c r="B456" i="19"/>
  <c r="C456" i="19"/>
  <c r="D456" i="19"/>
  <c r="E456" i="19"/>
  <c r="F456" i="19"/>
  <c r="G456" i="19"/>
  <c r="H456" i="19"/>
  <c r="I456" i="19"/>
  <c r="J456" i="19"/>
  <c r="K456" i="19"/>
  <c r="L456" i="19"/>
  <c r="M456" i="19"/>
  <c r="N456" i="19"/>
  <c r="O456" i="19"/>
  <c r="P456" i="19"/>
  <c r="Q456" i="19"/>
  <c r="R456" i="19"/>
  <c r="S456" i="19"/>
  <c r="T456" i="19"/>
  <c r="U456" i="19"/>
  <c r="V456" i="19"/>
  <c r="W456" i="19"/>
  <c r="X456" i="19"/>
  <c r="Y456" i="19"/>
  <c r="Z456" i="19"/>
  <c r="AA456" i="19"/>
  <c r="AB456" i="19"/>
  <c r="AC456" i="19"/>
  <c r="AD456" i="19"/>
  <c r="AE456" i="19"/>
  <c r="A457" i="19"/>
  <c r="B457" i="19"/>
  <c r="C457" i="19"/>
  <c r="D457" i="19"/>
  <c r="E457" i="19"/>
  <c r="F457" i="19"/>
  <c r="G457" i="19"/>
  <c r="H457" i="19"/>
  <c r="I457" i="19"/>
  <c r="J457" i="19"/>
  <c r="K457" i="19"/>
  <c r="L457" i="19"/>
  <c r="M457" i="19"/>
  <c r="N457" i="19"/>
  <c r="O457" i="19"/>
  <c r="P457" i="19"/>
  <c r="Q457" i="19"/>
  <c r="R457" i="19"/>
  <c r="S457" i="19"/>
  <c r="T457" i="19"/>
  <c r="U457" i="19"/>
  <c r="V457" i="19"/>
  <c r="W457" i="19"/>
  <c r="X457" i="19"/>
  <c r="Y457" i="19"/>
  <c r="Z457" i="19"/>
  <c r="AA457" i="19"/>
  <c r="AB457" i="19"/>
  <c r="AC457" i="19"/>
  <c r="AD457" i="19"/>
  <c r="AE457" i="19"/>
  <c r="A458" i="19"/>
  <c r="B458" i="19"/>
  <c r="C458" i="19"/>
  <c r="D458" i="19"/>
  <c r="E458" i="19"/>
  <c r="F458" i="19"/>
  <c r="G458" i="19"/>
  <c r="H458" i="19"/>
  <c r="I458" i="19"/>
  <c r="J458" i="19"/>
  <c r="K458" i="19"/>
  <c r="L458" i="19"/>
  <c r="M458" i="19"/>
  <c r="N458" i="19"/>
  <c r="O458" i="19"/>
  <c r="P458" i="19"/>
  <c r="Q458" i="19"/>
  <c r="R458" i="19"/>
  <c r="S458" i="19"/>
  <c r="T458" i="19"/>
  <c r="U458" i="19"/>
  <c r="V458" i="19"/>
  <c r="W458" i="19"/>
  <c r="X458" i="19"/>
  <c r="Y458" i="19"/>
  <c r="Z458" i="19"/>
  <c r="AA458" i="19"/>
  <c r="AB458" i="19"/>
  <c r="AC458" i="19"/>
  <c r="AD458" i="19"/>
  <c r="AE458" i="19"/>
  <c r="A459" i="19"/>
  <c r="B459" i="19"/>
  <c r="C459" i="19"/>
  <c r="D459" i="19"/>
  <c r="E459" i="19"/>
  <c r="F459" i="19"/>
  <c r="G459" i="19"/>
  <c r="H459" i="19"/>
  <c r="I459" i="19"/>
  <c r="J459" i="19"/>
  <c r="K459" i="19"/>
  <c r="L459" i="19"/>
  <c r="M459" i="19"/>
  <c r="N459" i="19"/>
  <c r="O459" i="19"/>
  <c r="P459" i="19"/>
  <c r="Q459" i="19"/>
  <c r="R459" i="19"/>
  <c r="S459" i="19"/>
  <c r="T459" i="19"/>
  <c r="U459" i="19"/>
  <c r="V459" i="19"/>
  <c r="W459" i="19"/>
  <c r="X459" i="19"/>
  <c r="Y459" i="19"/>
  <c r="Z459" i="19"/>
  <c r="AA459" i="19"/>
  <c r="AB459" i="19"/>
  <c r="AC459" i="19"/>
  <c r="AD459" i="19"/>
  <c r="AE459" i="19"/>
  <c r="A460" i="19"/>
  <c r="B460" i="19"/>
  <c r="C460" i="19"/>
  <c r="D460" i="19"/>
  <c r="E460" i="19"/>
  <c r="F460" i="19"/>
  <c r="G460" i="19"/>
  <c r="H460" i="19"/>
  <c r="I460" i="19"/>
  <c r="J460" i="19"/>
  <c r="K460" i="19"/>
  <c r="L460" i="19"/>
  <c r="M460" i="19"/>
  <c r="N460" i="19"/>
  <c r="O460" i="19"/>
  <c r="P460" i="19"/>
  <c r="Q460" i="19"/>
  <c r="R460" i="19"/>
  <c r="S460" i="19"/>
  <c r="T460" i="19"/>
  <c r="U460" i="19"/>
  <c r="V460" i="19"/>
  <c r="W460" i="19"/>
  <c r="X460" i="19"/>
  <c r="Y460" i="19"/>
  <c r="Z460" i="19"/>
  <c r="AA460" i="19"/>
  <c r="AB460" i="19"/>
  <c r="AC460" i="19"/>
  <c r="AD460" i="19"/>
  <c r="AE460" i="19"/>
  <c r="A461" i="19"/>
  <c r="B461" i="19"/>
  <c r="C461" i="19"/>
  <c r="D461" i="19"/>
  <c r="E461" i="19"/>
  <c r="F461" i="19"/>
  <c r="G461" i="19"/>
  <c r="H461" i="19"/>
  <c r="I461" i="19"/>
  <c r="J461" i="19"/>
  <c r="K461" i="19"/>
  <c r="L461" i="19"/>
  <c r="M461" i="19"/>
  <c r="N461" i="19"/>
  <c r="O461" i="19"/>
  <c r="P461" i="19"/>
  <c r="Q461" i="19"/>
  <c r="R461" i="19"/>
  <c r="S461" i="19"/>
  <c r="T461" i="19"/>
  <c r="U461" i="19"/>
  <c r="V461" i="19"/>
  <c r="W461" i="19"/>
  <c r="X461" i="19"/>
  <c r="Y461" i="19"/>
  <c r="Z461" i="19"/>
  <c r="AA461" i="19"/>
  <c r="AB461" i="19"/>
  <c r="AC461" i="19"/>
  <c r="AD461" i="19"/>
  <c r="AE461" i="19"/>
  <c r="A462" i="19"/>
  <c r="B462" i="19"/>
  <c r="C462" i="19"/>
  <c r="D462" i="19"/>
  <c r="E462" i="19"/>
  <c r="F462" i="19"/>
  <c r="G462" i="19"/>
  <c r="H462" i="19"/>
  <c r="I462" i="19"/>
  <c r="J462" i="19"/>
  <c r="K462" i="19"/>
  <c r="L462" i="19"/>
  <c r="M462" i="19"/>
  <c r="N462" i="19"/>
  <c r="O462" i="19"/>
  <c r="P462" i="19"/>
  <c r="Q462" i="19"/>
  <c r="R462" i="19"/>
  <c r="S462" i="19"/>
  <c r="T462" i="19"/>
  <c r="U462" i="19"/>
  <c r="V462" i="19"/>
  <c r="W462" i="19"/>
  <c r="X462" i="19"/>
  <c r="Y462" i="19"/>
  <c r="Z462" i="19"/>
  <c r="AA462" i="19"/>
  <c r="AB462" i="19"/>
  <c r="AC462" i="19"/>
  <c r="AD462" i="19"/>
  <c r="AE462" i="19"/>
  <c r="A463" i="19"/>
  <c r="B463" i="19"/>
  <c r="C463" i="19"/>
  <c r="D463" i="19"/>
  <c r="E463" i="19"/>
  <c r="F463" i="19"/>
  <c r="G463" i="19"/>
  <c r="H463" i="19"/>
  <c r="I463" i="19"/>
  <c r="J463" i="19"/>
  <c r="K463" i="19"/>
  <c r="L463" i="19"/>
  <c r="M463" i="19"/>
  <c r="N463" i="19"/>
  <c r="O463" i="19"/>
  <c r="P463" i="19"/>
  <c r="Q463" i="19"/>
  <c r="R463" i="19"/>
  <c r="S463" i="19"/>
  <c r="T463" i="19"/>
  <c r="U463" i="19"/>
  <c r="V463" i="19"/>
  <c r="W463" i="19"/>
  <c r="X463" i="19"/>
  <c r="Y463" i="19"/>
  <c r="Z463" i="19"/>
  <c r="AA463" i="19"/>
  <c r="AB463" i="19"/>
  <c r="AC463" i="19"/>
  <c r="AD463" i="19"/>
  <c r="AE463" i="19"/>
  <c r="A464" i="19"/>
  <c r="B464" i="19"/>
  <c r="C464" i="19"/>
  <c r="D464" i="19"/>
  <c r="E464" i="19"/>
  <c r="F464" i="19"/>
  <c r="G464" i="19"/>
  <c r="H464" i="19"/>
  <c r="I464" i="19"/>
  <c r="J464" i="19"/>
  <c r="K464" i="19"/>
  <c r="L464" i="19"/>
  <c r="M464" i="19"/>
  <c r="N464" i="19"/>
  <c r="O464" i="19"/>
  <c r="P464" i="19"/>
  <c r="Q464" i="19"/>
  <c r="R464" i="19"/>
  <c r="S464" i="19"/>
  <c r="T464" i="19"/>
  <c r="U464" i="19"/>
  <c r="V464" i="19"/>
  <c r="W464" i="19"/>
  <c r="X464" i="19"/>
  <c r="Y464" i="19"/>
  <c r="Z464" i="19"/>
  <c r="AA464" i="19"/>
  <c r="AB464" i="19"/>
  <c r="AC464" i="19"/>
  <c r="AD464" i="19"/>
  <c r="AE464" i="19"/>
  <c r="A465" i="19"/>
  <c r="B465" i="19"/>
  <c r="C465" i="19"/>
  <c r="D465" i="19"/>
  <c r="E465" i="19"/>
  <c r="F465" i="19"/>
  <c r="G465" i="19"/>
  <c r="H465" i="19"/>
  <c r="I465" i="19"/>
  <c r="J465" i="19"/>
  <c r="K465" i="19"/>
  <c r="L465" i="19"/>
  <c r="M465" i="19"/>
  <c r="N465" i="19"/>
  <c r="O465" i="19"/>
  <c r="P465" i="19"/>
  <c r="Q465" i="19"/>
  <c r="R465" i="19"/>
  <c r="S465" i="19"/>
  <c r="T465" i="19"/>
  <c r="U465" i="19"/>
  <c r="V465" i="19"/>
  <c r="W465" i="19"/>
  <c r="X465" i="19"/>
  <c r="Y465" i="19"/>
  <c r="Z465" i="19"/>
  <c r="AA465" i="19"/>
  <c r="AB465" i="19"/>
  <c r="AC465" i="19"/>
  <c r="AD465" i="19"/>
  <c r="AE465" i="19"/>
  <c r="A466" i="19"/>
  <c r="B466" i="19"/>
  <c r="C466" i="19"/>
  <c r="D466" i="19"/>
  <c r="E466" i="19"/>
  <c r="F466" i="19"/>
  <c r="G466" i="19"/>
  <c r="H466" i="19"/>
  <c r="I466" i="19"/>
  <c r="J466" i="19"/>
  <c r="K466" i="19"/>
  <c r="L466" i="19"/>
  <c r="M466" i="19"/>
  <c r="N466" i="19"/>
  <c r="O466" i="19"/>
  <c r="P466" i="19"/>
  <c r="Q466" i="19"/>
  <c r="R466" i="19"/>
  <c r="S466" i="19"/>
  <c r="T466" i="19"/>
  <c r="U466" i="19"/>
  <c r="V466" i="19"/>
  <c r="W466" i="19"/>
  <c r="X466" i="19"/>
  <c r="Y466" i="19"/>
  <c r="Z466" i="19"/>
  <c r="AA466" i="19"/>
  <c r="AB466" i="19"/>
  <c r="AC466" i="19"/>
  <c r="AD466" i="19"/>
  <c r="AE466" i="19"/>
  <c r="A467" i="19"/>
  <c r="B467" i="19"/>
  <c r="C467" i="19"/>
  <c r="D467" i="19"/>
  <c r="E467" i="19"/>
  <c r="F467" i="19"/>
  <c r="G467" i="19"/>
  <c r="H467" i="19"/>
  <c r="I467" i="19"/>
  <c r="J467" i="19"/>
  <c r="K467" i="19"/>
  <c r="L467" i="19"/>
  <c r="M467" i="19"/>
  <c r="N467" i="19"/>
  <c r="O467" i="19"/>
  <c r="P467" i="19"/>
  <c r="Q467" i="19"/>
  <c r="R467" i="19"/>
  <c r="S467" i="19"/>
  <c r="T467" i="19"/>
  <c r="U467" i="19"/>
  <c r="V467" i="19"/>
  <c r="W467" i="19"/>
  <c r="X467" i="19"/>
  <c r="Y467" i="19"/>
  <c r="Z467" i="19"/>
  <c r="AA467" i="19"/>
  <c r="AB467" i="19"/>
  <c r="AC467" i="19"/>
  <c r="AD467" i="19"/>
  <c r="AE467" i="19"/>
  <c r="A468" i="19"/>
  <c r="B468" i="19"/>
  <c r="C468" i="19"/>
  <c r="D468" i="19"/>
  <c r="E468" i="19"/>
  <c r="F468" i="19"/>
  <c r="G468" i="19"/>
  <c r="H468" i="19"/>
  <c r="I468" i="19"/>
  <c r="J468" i="19"/>
  <c r="K468" i="19"/>
  <c r="L468" i="19"/>
  <c r="M468" i="19"/>
  <c r="N468" i="19"/>
  <c r="O468" i="19"/>
  <c r="P468" i="19"/>
  <c r="Q468" i="19"/>
  <c r="R468" i="19"/>
  <c r="S468" i="19"/>
  <c r="T468" i="19"/>
  <c r="U468" i="19"/>
  <c r="V468" i="19"/>
  <c r="W468" i="19"/>
  <c r="X468" i="19"/>
  <c r="Y468" i="19"/>
  <c r="Z468" i="19"/>
  <c r="AA468" i="19"/>
  <c r="AB468" i="19"/>
  <c r="AC468" i="19"/>
  <c r="AD468" i="19"/>
  <c r="AE468" i="19"/>
  <c r="A469" i="19"/>
  <c r="B469" i="19"/>
  <c r="C469" i="19"/>
  <c r="D469" i="19"/>
  <c r="E469" i="19"/>
  <c r="F469" i="19"/>
  <c r="G469" i="19"/>
  <c r="H469" i="19"/>
  <c r="I469" i="19"/>
  <c r="J469" i="19"/>
  <c r="K469" i="19"/>
  <c r="L469" i="19"/>
  <c r="M469" i="19"/>
  <c r="N469" i="19"/>
  <c r="O469" i="19"/>
  <c r="P469" i="19"/>
  <c r="Q469" i="19"/>
  <c r="R469" i="19"/>
  <c r="S469" i="19"/>
  <c r="T469" i="19"/>
  <c r="U469" i="19"/>
  <c r="V469" i="19"/>
  <c r="W469" i="19"/>
  <c r="X469" i="19"/>
  <c r="Y469" i="19"/>
  <c r="Z469" i="19"/>
  <c r="AA469" i="19"/>
  <c r="AB469" i="19"/>
  <c r="AC469" i="19"/>
  <c r="AD469" i="19"/>
  <c r="AE469" i="19"/>
  <c r="A470" i="19"/>
  <c r="B470" i="19"/>
  <c r="C470" i="19"/>
  <c r="D470" i="19"/>
  <c r="E470" i="19"/>
  <c r="F470" i="19"/>
  <c r="G470" i="19"/>
  <c r="H470" i="19"/>
  <c r="I470" i="19"/>
  <c r="J470" i="19"/>
  <c r="K470" i="19"/>
  <c r="L470" i="19"/>
  <c r="M470" i="19"/>
  <c r="N470" i="19"/>
  <c r="O470" i="19"/>
  <c r="P470" i="19"/>
  <c r="Q470" i="19"/>
  <c r="R470" i="19"/>
  <c r="S470" i="19"/>
  <c r="T470" i="19"/>
  <c r="U470" i="19"/>
  <c r="V470" i="19"/>
  <c r="W470" i="19"/>
  <c r="X470" i="19"/>
  <c r="Y470" i="19"/>
  <c r="Z470" i="19"/>
  <c r="AA470" i="19"/>
  <c r="AB470" i="19"/>
  <c r="AC470" i="19"/>
  <c r="AD470" i="19"/>
  <c r="AE470" i="19"/>
  <c r="A471" i="19"/>
  <c r="B471" i="19"/>
  <c r="C471" i="19"/>
  <c r="D471" i="19"/>
  <c r="E471" i="19"/>
  <c r="F471" i="19"/>
  <c r="G471" i="19"/>
  <c r="H471" i="19"/>
  <c r="I471" i="19"/>
  <c r="J471" i="19"/>
  <c r="K471" i="19"/>
  <c r="L471" i="19"/>
  <c r="M471" i="19"/>
  <c r="N471" i="19"/>
  <c r="O471" i="19"/>
  <c r="P471" i="19"/>
  <c r="Q471" i="19"/>
  <c r="R471" i="19"/>
  <c r="S471" i="19"/>
  <c r="T471" i="19"/>
  <c r="U471" i="19"/>
  <c r="V471" i="19"/>
  <c r="W471" i="19"/>
  <c r="X471" i="19"/>
  <c r="Y471" i="19"/>
  <c r="Z471" i="19"/>
  <c r="AA471" i="19"/>
  <c r="AB471" i="19"/>
  <c r="AC471" i="19"/>
  <c r="AD471" i="19"/>
  <c r="AE471" i="19"/>
  <c r="A472" i="19"/>
  <c r="B472" i="19"/>
  <c r="C472" i="19"/>
  <c r="D472" i="19"/>
  <c r="E472" i="19"/>
  <c r="F472" i="19"/>
  <c r="G472" i="19"/>
  <c r="H472" i="19"/>
  <c r="I472" i="19"/>
  <c r="J472" i="19"/>
  <c r="K472" i="19"/>
  <c r="L472" i="19"/>
  <c r="M472" i="19"/>
  <c r="N472" i="19"/>
  <c r="O472" i="19"/>
  <c r="P472" i="19"/>
  <c r="Q472" i="19"/>
  <c r="R472" i="19"/>
  <c r="S472" i="19"/>
  <c r="T472" i="19"/>
  <c r="U472" i="19"/>
  <c r="V472" i="19"/>
  <c r="W472" i="19"/>
  <c r="X472" i="19"/>
  <c r="Y472" i="19"/>
  <c r="Z472" i="19"/>
  <c r="AA472" i="19"/>
  <c r="AB472" i="19"/>
  <c r="AC472" i="19"/>
  <c r="AD472" i="19"/>
  <c r="AE472" i="19"/>
  <c r="A473" i="19"/>
  <c r="B473" i="19"/>
  <c r="C473" i="19"/>
  <c r="D473" i="19"/>
  <c r="E473" i="19"/>
  <c r="F473" i="19"/>
  <c r="G473" i="19"/>
  <c r="H473" i="19"/>
  <c r="I473" i="19"/>
  <c r="J473" i="19"/>
  <c r="K473" i="19"/>
  <c r="L473" i="19"/>
  <c r="M473" i="19"/>
  <c r="N473" i="19"/>
  <c r="O473" i="19"/>
  <c r="P473" i="19"/>
  <c r="Q473" i="19"/>
  <c r="R473" i="19"/>
  <c r="S473" i="19"/>
  <c r="T473" i="19"/>
  <c r="U473" i="19"/>
  <c r="V473" i="19"/>
  <c r="W473" i="19"/>
  <c r="X473" i="19"/>
  <c r="Y473" i="19"/>
  <c r="Z473" i="19"/>
  <c r="AA473" i="19"/>
  <c r="AB473" i="19"/>
  <c r="AC473" i="19"/>
  <c r="AD473" i="19"/>
  <c r="AE473" i="19"/>
  <c r="A474" i="19"/>
  <c r="B474" i="19"/>
  <c r="C474" i="19"/>
  <c r="D474" i="19"/>
  <c r="E474" i="19"/>
  <c r="F474" i="19"/>
  <c r="G474" i="19"/>
  <c r="H474" i="19"/>
  <c r="I474" i="19"/>
  <c r="J474" i="19"/>
  <c r="K474" i="19"/>
  <c r="L474" i="19"/>
  <c r="M474" i="19"/>
  <c r="N474" i="19"/>
  <c r="O474" i="19"/>
  <c r="P474" i="19"/>
  <c r="Q474" i="19"/>
  <c r="R474" i="19"/>
  <c r="S474" i="19"/>
  <c r="T474" i="19"/>
  <c r="U474" i="19"/>
  <c r="V474" i="19"/>
  <c r="W474" i="19"/>
  <c r="X474" i="19"/>
  <c r="Y474" i="19"/>
  <c r="Z474" i="19"/>
  <c r="AA474" i="19"/>
  <c r="AB474" i="19"/>
  <c r="AC474" i="19"/>
  <c r="AD474" i="19"/>
  <c r="AE474" i="19"/>
  <c r="A475" i="19"/>
  <c r="B475" i="19"/>
  <c r="C475" i="19"/>
  <c r="D475" i="19"/>
  <c r="E475" i="19"/>
  <c r="F475" i="19"/>
  <c r="G475" i="19"/>
  <c r="H475" i="19"/>
  <c r="I475" i="19"/>
  <c r="J475" i="19"/>
  <c r="K475" i="19"/>
  <c r="L475" i="19"/>
  <c r="M475" i="19"/>
  <c r="N475" i="19"/>
  <c r="O475" i="19"/>
  <c r="P475" i="19"/>
  <c r="Q475" i="19"/>
  <c r="R475" i="19"/>
  <c r="S475" i="19"/>
  <c r="T475" i="19"/>
  <c r="U475" i="19"/>
  <c r="V475" i="19"/>
  <c r="W475" i="19"/>
  <c r="X475" i="19"/>
  <c r="Y475" i="19"/>
  <c r="Z475" i="19"/>
  <c r="AA475" i="19"/>
  <c r="AB475" i="19"/>
  <c r="AC475" i="19"/>
  <c r="AD475" i="19"/>
  <c r="AE475" i="19"/>
  <c r="A476" i="19"/>
  <c r="B476" i="19"/>
  <c r="C476" i="19"/>
  <c r="D476" i="19"/>
  <c r="E476" i="19"/>
  <c r="F476" i="19"/>
  <c r="G476" i="19"/>
  <c r="H476" i="19"/>
  <c r="I476" i="19"/>
  <c r="J476" i="19"/>
  <c r="K476" i="19"/>
  <c r="L476" i="19"/>
  <c r="M476" i="19"/>
  <c r="N476" i="19"/>
  <c r="O476" i="19"/>
  <c r="P476" i="19"/>
  <c r="Q476" i="19"/>
  <c r="R476" i="19"/>
  <c r="S476" i="19"/>
  <c r="T476" i="19"/>
  <c r="U476" i="19"/>
  <c r="V476" i="19"/>
  <c r="W476" i="19"/>
  <c r="X476" i="19"/>
  <c r="Y476" i="19"/>
  <c r="Z476" i="19"/>
  <c r="AA476" i="19"/>
  <c r="AB476" i="19"/>
  <c r="AC476" i="19"/>
  <c r="AD476" i="19"/>
  <c r="AE476" i="19"/>
  <c r="A477" i="19"/>
  <c r="B477" i="19"/>
  <c r="C477" i="19"/>
  <c r="D477" i="19"/>
  <c r="E477" i="19"/>
  <c r="F477" i="19"/>
  <c r="G477" i="19"/>
  <c r="H477" i="19"/>
  <c r="I477" i="19"/>
  <c r="J477" i="19"/>
  <c r="K477" i="19"/>
  <c r="L477" i="19"/>
  <c r="M477" i="19"/>
  <c r="N477" i="19"/>
  <c r="O477" i="19"/>
  <c r="P477" i="19"/>
  <c r="Q477" i="19"/>
  <c r="R477" i="19"/>
  <c r="S477" i="19"/>
  <c r="T477" i="19"/>
  <c r="U477" i="19"/>
  <c r="V477" i="19"/>
  <c r="W477" i="19"/>
  <c r="X477" i="19"/>
  <c r="Y477" i="19"/>
  <c r="Z477" i="19"/>
  <c r="AA477" i="19"/>
  <c r="AB477" i="19"/>
  <c r="AC477" i="19"/>
  <c r="AD477" i="19"/>
  <c r="AE477" i="19"/>
  <c r="A478" i="19"/>
  <c r="B478" i="19"/>
  <c r="C478" i="19"/>
  <c r="D478" i="19"/>
  <c r="E478" i="19"/>
  <c r="F478" i="19"/>
  <c r="G478" i="19"/>
  <c r="H478" i="19"/>
  <c r="I478" i="19"/>
  <c r="J478" i="19"/>
  <c r="K478" i="19"/>
  <c r="L478" i="19"/>
  <c r="M478" i="19"/>
  <c r="N478" i="19"/>
  <c r="O478" i="19"/>
  <c r="P478" i="19"/>
  <c r="Q478" i="19"/>
  <c r="R478" i="19"/>
  <c r="S478" i="19"/>
  <c r="T478" i="19"/>
  <c r="U478" i="19"/>
  <c r="V478" i="19"/>
  <c r="W478" i="19"/>
  <c r="X478" i="19"/>
  <c r="Y478" i="19"/>
  <c r="Z478" i="19"/>
  <c r="AA478" i="19"/>
  <c r="AB478" i="19"/>
  <c r="AC478" i="19"/>
  <c r="AD478" i="19"/>
  <c r="AE478" i="19"/>
  <c r="A479" i="19"/>
  <c r="B479" i="19"/>
  <c r="C479" i="19"/>
  <c r="D479" i="19"/>
  <c r="E479" i="19"/>
  <c r="F479" i="19"/>
  <c r="G479" i="19"/>
  <c r="H479" i="19"/>
  <c r="I479" i="19"/>
  <c r="J479" i="19"/>
  <c r="K479" i="19"/>
  <c r="L479" i="19"/>
  <c r="M479" i="19"/>
  <c r="N479" i="19"/>
  <c r="O479" i="19"/>
  <c r="P479" i="19"/>
  <c r="Q479" i="19"/>
  <c r="R479" i="19"/>
  <c r="S479" i="19"/>
  <c r="T479" i="19"/>
  <c r="U479" i="19"/>
  <c r="V479" i="19"/>
  <c r="W479" i="19"/>
  <c r="X479" i="19"/>
  <c r="Y479" i="19"/>
  <c r="Z479" i="19"/>
  <c r="AA479" i="19"/>
  <c r="AB479" i="19"/>
  <c r="AC479" i="19"/>
  <c r="AD479" i="19"/>
  <c r="AE479" i="19"/>
  <c r="A480" i="19"/>
  <c r="B480" i="19"/>
  <c r="C480" i="19"/>
  <c r="D480" i="19"/>
  <c r="E480" i="19"/>
  <c r="F480" i="19"/>
  <c r="G480" i="19"/>
  <c r="H480" i="19"/>
  <c r="I480" i="19"/>
  <c r="J480" i="19"/>
  <c r="K480" i="19"/>
  <c r="L480" i="19"/>
  <c r="M480" i="19"/>
  <c r="N480" i="19"/>
  <c r="O480" i="19"/>
  <c r="P480" i="19"/>
  <c r="Q480" i="19"/>
  <c r="R480" i="19"/>
  <c r="S480" i="19"/>
  <c r="T480" i="19"/>
  <c r="U480" i="19"/>
  <c r="V480" i="19"/>
  <c r="W480" i="19"/>
  <c r="X480" i="19"/>
  <c r="Y480" i="19"/>
  <c r="Z480" i="19"/>
  <c r="AA480" i="19"/>
  <c r="AB480" i="19"/>
  <c r="AC480" i="19"/>
  <c r="AD480" i="19"/>
  <c r="AE480" i="19"/>
  <c r="A481" i="19"/>
  <c r="B481" i="19"/>
  <c r="C481" i="19"/>
  <c r="D481" i="19"/>
  <c r="E481" i="19"/>
  <c r="F481" i="19"/>
  <c r="G481" i="19"/>
  <c r="H481" i="19"/>
  <c r="I481" i="19"/>
  <c r="J481" i="19"/>
  <c r="K481" i="19"/>
  <c r="L481" i="19"/>
  <c r="M481" i="19"/>
  <c r="N481" i="19"/>
  <c r="O481" i="19"/>
  <c r="P481" i="19"/>
  <c r="Q481" i="19"/>
  <c r="R481" i="19"/>
  <c r="S481" i="19"/>
  <c r="T481" i="19"/>
  <c r="U481" i="19"/>
  <c r="V481" i="19"/>
  <c r="W481" i="19"/>
  <c r="X481" i="19"/>
  <c r="Y481" i="19"/>
  <c r="Z481" i="19"/>
  <c r="AA481" i="19"/>
  <c r="AB481" i="19"/>
  <c r="AC481" i="19"/>
  <c r="AD481" i="19"/>
  <c r="AE481" i="19"/>
  <c r="A482" i="19"/>
  <c r="B482" i="19"/>
  <c r="C482" i="19"/>
  <c r="D482" i="19"/>
  <c r="E482" i="19"/>
  <c r="F482" i="19"/>
  <c r="G482" i="19"/>
  <c r="H482" i="19"/>
  <c r="I482" i="19"/>
  <c r="J482" i="19"/>
  <c r="K482" i="19"/>
  <c r="L482" i="19"/>
  <c r="M482" i="19"/>
  <c r="N482" i="19"/>
  <c r="O482" i="19"/>
  <c r="P482" i="19"/>
  <c r="Q482" i="19"/>
  <c r="R482" i="19"/>
  <c r="S482" i="19"/>
  <c r="T482" i="19"/>
  <c r="U482" i="19"/>
  <c r="V482" i="19"/>
  <c r="W482" i="19"/>
  <c r="X482" i="19"/>
  <c r="Y482" i="19"/>
  <c r="Z482" i="19"/>
  <c r="AA482" i="19"/>
  <c r="AB482" i="19"/>
  <c r="AC482" i="19"/>
  <c r="AD482" i="19"/>
  <c r="AE482" i="19"/>
  <c r="A483" i="19"/>
  <c r="B483" i="19"/>
  <c r="C483" i="19"/>
  <c r="D483" i="19"/>
  <c r="E483" i="19"/>
  <c r="F483" i="19"/>
  <c r="G483" i="19"/>
  <c r="H483" i="19"/>
  <c r="I483" i="19"/>
  <c r="J483" i="19"/>
  <c r="K483" i="19"/>
  <c r="L483" i="19"/>
  <c r="M483" i="19"/>
  <c r="N483" i="19"/>
  <c r="O483" i="19"/>
  <c r="P483" i="19"/>
  <c r="Q483" i="19"/>
  <c r="R483" i="19"/>
  <c r="S483" i="19"/>
  <c r="T483" i="19"/>
  <c r="U483" i="19"/>
  <c r="V483" i="19"/>
  <c r="W483" i="19"/>
  <c r="X483" i="19"/>
  <c r="Y483" i="19"/>
  <c r="Z483" i="19"/>
  <c r="AA483" i="19"/>
  <c r="AB483" i="19"/>
  <c r="AC483" i="19"/>
  <c r="AD483" i="19"/>
  <c r="AE483" i="19"/>
  <c r="A484" i="19"/>
  <c r="B484" i="19"/>
  <c r="C484" i="19"/>
  <c r="D484" i="19"/>
  <c r="E484" i="19"/>
  <c r="F484" i="19"/>
  <c r="G484" i="19"/>
  <c r="H484" i="19"/>
  <c r="I484" i="19"/>
  <c r="J484" i="19"/>
  <c r="K484" i="19"/>
  <c r="L484" i="19"/>
  <c r="M484" i="19"/>
  <c r="N484" i="19"/>
  <c r="O484" i="19"/>
  <c r="P484" i="19"/>
  <c r="Q484" i="19"/>
  <c r="R484" i="19"/>
  <c r="S484" i="19"/>
  <c r="T484" i="19"/>
  <c r="U484" i="19"/>
  <c r="V484" i="19"/>
  <c r="W484" i="19"/>
  <c r="X484" i="19"/>
  <c r="Y484" i="19"/>
  <c r="Z484" i="19"/>
  <c r="AA484" i="19"/>
  <c r="AB484" i="19"/>
  <c r="AC484" i="19"/>
  <c r="AD484" i="19"/>
  <c r="AE484" i="19"/>
  <c r="A485" i="19"/>
  <c r="B485" i="19"/>
  <c r="C485" i="19"/>
  <c r="D485" i="19"/>
  <c r="E485" i="19"/>
  <c r="F485" i="19"/>
  <c r="G485" i="19"/>
  <c r="H485" i="19"/>
  <c r="I485" i="19"/>
  <c r="J485" i="19"/>
  <c r="K485" i="19"/>
  <c r="L485" i="19"/>
  <c r="M485" i="19"/>
  <c r="N485" i="19"/>
  <c r="O485" i="19"/>
  <c r="P485" i="19"/>
  <c r="Q485" i="19"/>
  <c r="R485" i="19"/>
  <c r="S485" i="19"/>
  <c r="T485" i="19"/>
  <c r="U485" i="19"/>
  <c r="V485" i="19"/>
  <c r="W485" i="19"/>
  <c r="X485" i="19"/>
  <c r="Y485" i="19"/>
  <c r="Z485" i="19"/>
  <c r="AA485" i="19"/>
  <c r="AB485" i="19"/>
  <c r="AC485" i="19"/>
  <c r="AD485" i="19"/>
  <c r="AE485" i="19"/>
  <c r="A486" i="19"/>
  <c r="B486" i="19"/>
  <c r="C486" i="19"/>
  <c r="D486" i="19"/>
  <c r="E486" i="19"/>
  <c r="F486" i="19"/>
  <c r="G486" i="19"/>
  <c r="H486" i="19"/>
  <c r="I486" i="19"/>
  <c r="J486" i="19"/>
  <c r="K486" i="19"/>
  <c r="L486" i="19"/>
  <c r="M486" i="19"/>
  <c r="N486" i="19"/>
  <c r="O486" i="19"/>
  <c r="P486" i="19"/>
  <c r="Q486" i="19"/>
  <c r="R486" i="19"/>
  <c r="S486" i="19"/>
  <c r="T486" i="19"/>
  <c r="U486" i="19"/>
  <c r="V486" i="19"/>
  <c r="W486" i="19"/>
  <c r="X486" i="19"/>
  <c r="Y486" i="19"/>
  <c r="Z486" i="19"/>
  <c r="AA486" i="19"/>
  <c r="AB486" i="19"/>
  <c r="AC486" i="19"/>
  <c r="AD486" i="19"/>
  <c r="AE486" i="19"/>
  <c r="A487" i="19"/>
  <c r="B487" i="19"/>
  <c r="C487" i="19"/>
  <c r="D487" i="19"/>
  <c r="E487" i="19"/>
  <c r="F487" i="19"/>
  <c r="G487" i="19"/>
  <c r="H487" i="19"/>
  <c r="I487" i="19"/>
  <c r="J487" i="19"/>
  <c r="K487" i="19"/>
  <c r="L487" i="19"/>
  <c r="M487" i="19"/>
  <c r="N487" i="19"/>
  <c r="O487" i="19"/>
  <c r="P487" i="19"/>
  <c r="Q487" i="19"/>
  <c r="R487" i="19"/>
  <c r="S487" i="19"/>
  <c r="T487" i="19"/>
  <c r="U487" i="19"/>
  <c r="V487" i="19"/>
  <c r="W487" i="19"/>
  <c r="X487" i="19"/>
  <c r="Y487" i="19"/>
  <c r="Z487" i="19"/>
  <c r="AA487" i="19"/>
  <c r="AB487" i="19"/>
  <c r="AC487" i="19"/>
  <c r="AD487" i="19"/>
  <c r="AE487" i="19"/>
  <c r="A488" i="19"/>
  <c r="B488" i="19"/>
  <c r="C488" i="19"/>
  <c r="D488" i="19"/>
  <c r="E488" i="19"/>
  <c r="F488" i="19"/>
  <c r="G488" i="19"/>
  <c r="H488" i="19"/>
  <c r="I488" i="19"/>
  <c r="J488" i="19"/>
  <c r="K488" i="19"/>
  <c r="L488" i="19"/>
  <c r="M488" i="19"/>
  <c r="N488" i="19"/>
  <c r="O488" i="19"/>
  <c r="P488" i="19"/>
  <c r="Q488" i="19"/>
  <c r="R488" i="19"/>
  <c r="S488" i="19"/>
  <c r="T488" i="19"/>
  <c r="U488" i="19"/>
  <c r="V488" i="19"/>
  <c r="W488" i="19"/>
  <c r="X488" i="19"/>
  <c r="Y488" i="19"/>
  <c r="Z488" i="19"/>
  <c r="AA488" i="19"/>
  <c r="AB488" i="19"/>
  <c r="AC488" i="19"/>
  <c r="AD488" i="19"/>
  <c r="AE488" i="19"/>
  <c r="A489" i="19"/>
  <c r="B489" i="19"/>
  <c r="C489" i="19"/>
  <c r="D489" i="19"/>
  <c r="E489" i="19"/>
  <c r="F489" i="19"/>
  <c r="G489" i="19"/>
  <c r="H489" i="19"/>
  <c r="I489" i="19"/>
  <c r="J489" i="19"/>
  <c r="K489" i="19"/>
  <c r="L489" i="19"/>
  <c r="M489" i="19"/>
  <c r="N489" i="19"/>
  <c r="O489" i="19"/>
  <c r="P489" i="19"/>
  <c r="Q489" i="19"/>
  <c r="R489" i="19"/>
  <c r="S489" i="19"/>
  <c r="T489" i="19"/>
  <c r="U489" i="19"/>
  <c r="V489" i="19"/>
  <c r="W489" i="19"/>
  <c r="X489" i="19"/>
  <c r="Y489" i="19"/>
  <c r="Z489" i="19"/>
  <c r="AA489" i="19"/>
  <c r="AB489" i="19"/>
  <c r="AC489" i="19"/>
  <c r="AD489" i="19"/>
  <c r="AE489" i="19"/>
  <c r="A490" i="19"/>
  <c r="B490" i="19"/>
  <c r="C490" i="19"/>
  <c r="D490" i="19"/>
  <c r="E490" i="19"/>
  <c r="F490" i="19"/>
  <c r="G490" i="19"/>
  <c r="H490" i="19"/>
  <c r="I490" i="19"/>
  <c r="J490" i="19"/>
  <c r="K490" i="19"/>
  <c r="L490" i="19"/>
  <c r="M490" i="19"/>
  <c r="N490" i="19"/>
  <c r="O490" i="19"/>
  <c r="P490" i="19"/>
  <c r="Q490" i="19"/>
  <c r="R490" i="19"/>
  <c r="S490" i="19"/>
  <c r="T490" i="19"/>
  <c r="U490" i="19"/>
  <c r="V490" i="19"/>
  <c r="W490" i="19"/>
  <c r="X490" i="19"/>
  <c r="Y490" i="19"/>
  <c r="Z490" i="19"/>
  <c r="AA490" i="19"/>
  <c r="AB490" i="19"/>
  <c r="AC490" i="19"/>
  <c r="AD490" i="19"/>
  <c r="AE490" i="19"/>
  <c r="A491" i="19"/>
  <c r="B491" i="19"/>
  <c r="C491" i="19"/>
  <c r="D491" i="19"/>
  <c r="E491" i="19"/>
  <c r="F491" i="19"/>
  <c r="G491" i="19"/>
  <c r="H491" i="19"/>
  <c r="I491" i="19"/>
  <c r="J491" i="19"/>
  <c r="K491" i="19"/>
  <c r="L491" i="19"/>
  <c r="M491" i="19"/>
  <c r="N491" i="19"/>
  <c r="O491" i="19"/>
  <c r="P491" i="19"/>
  <c r="Q491" i="19"/>
  <c r="R491" i="19"/>
  <c r="S491" i="19"/>
  <c r="T491" i="19"/>
  <c r="U491" i="19"/>
  <c r="V491" i="19"/>
  <c r="W491" i="19"/>
  <c r="X491" i="19"/>
  <c r="Y491" i="19"/>
  <c r="Z491" i="19"/>
  <c r="AA491" i="19"/>
  <c r="AB491" i="19"/>
  <c r="AC491" i="19"/>
  <c r="AD491" i="19"/>
  <c r="AE491" i="19"/>
  <c r="A492" i="19"/>
  <c r="B492" i="19"/>
  <c r="C492" i="19"/>
  <c r="D492" i="19"/>
  <c r="E492" i="19"/>
  <c r="F492" i="19"/>
  <c r="G492" i="19"/>
  <c r="H492" i="19"/>
  <c r="I492" i="19"/>
  <c r="J492" i="19"/>
  <c r="K492" i="19"/>
  <c r="L492" i="19"/>
  <c r="M492" i="19"/>
  <c r="N492" i="19"/>
  <c r="O492" i="19"/>
  <c r="P492" i="19"/>
  <c r="Q492" i="19"/>
  <c r="R492" i="19"/>
  <c r="S492" i="19"/>
  <c r="T492" i="19"/>
  <c r="U492" i="19"/>
  <c r="V492" i="19"/>
  <c r="W492" i="19"/>
  <c r="X492" i="19"/>
  <c r="Y492" i="19"/>
  <c r="Z492" i="19"/>
  <c r="AA492" i="19"/>
  <c r="AB492" i="19"/>
  <c r="AC492" i="19"/>
  <c r="AD492" i="19"/>
  <c r="AE492" i="19"/>
  <c r="A493" i="19"/>
  <c r="B493" i="19"/>
  <c r="C493" i="19"/>
  <c r="D493" i="19"/>
  <c r="E493" i="19"/>
  <c r="F493" i="19"/>
  <c r="G493" i="19"/>
  <c r="H493" i="19"/>
  <c r="I493" i="19"/>
  <c r="J493" i="19"/>
  <c r="K493" i="19"/>
  <c r="L493" i="19"/>
  <c r="M493" i="19"/>
  <c r="N493" i="19"/>
  <c r="O493" i="19"/>
  <c r="P493" i="19"/>
  <c r="Q493" i="19"/>
  <c r="R493" i="19"/>
  <c r="S493" i="19"/>
  <c r="T493" i="19"/>
  <c r="U493" i="19"/>
  <c r="V493" i="19"/>
  <c r="W493" i="19"/>
  <c r="X493" i="19"/>
  <c r="Y493" i="19"/>
  <c r="Z493" i="19"/>
  <c r="AA493" i="19"/>
  <c r="AB493" i="19"/>
  <c r="AC493" i="19"/>
  <c r="AD493" i="19"/>
  <c r="AE493" i="19"/>
  <c r="A494" i="19"/>
  <c r="B494" i="19"/>
  <c r="C494" i="19"/>
  <c r="D494" i="19"/>
  <c r="E494" i="19"/>
  <c r="F494" i="19"/>
  <c r="G494" i="19"/>
  <c r="H494" i="19"/>
  <c r="I494" i="19"/>
  <c r="J494" i="19"/>
  <c r="K494" i="19"/>
  <c r="L494" i="19"/>
  <c r="M494" i="19"/>
  <c r="N494" i="19"/>
  <c r="O494" i="19"/>
  <c r="P494" i="19"/>
  <c r="Q494" i="19"/>
  <c r="R494" i="19"/>
  <c r="S494" i="19"/>
  <c r="T494" i="19"/>
  <c r="U494" i="19"/>
  <c r="V494" i="19"/>
  <c r="W494" i="19"/>
  <c r="X494" i="19"/>
  <c r="Y494" i="19"/>
  <c r="Z494" i="19"/>
  <c r="AA494" i="19"/>
  <c r="AB494" i="19"/>
  <c r="AC494" i="19"/>
  <c r="AD494" i="19"/>
  <c r="AE494" i="19"/>
  <c r="A495" i="19"/>
  <c r="B495" i="19"/>
  <c r="C495" i="19"/>
  <c r="D495" i="19"/>
  <c r="E495" i="19"/>
  <c r="F495" i="19"/>
  <c r="G495" i="19"/>
  <c r="H495" i="19"/>
  <c r="I495" i="19"/>
  <c r="J495" i="19"/>
  <c r="K495" i="19"/>
  <c r="L495" i="19"/>
  <c r="M495" i="19"/>
  <c r="N495" i="19"/>
  <c r="O495" i="19"/>
  <c r="P495" i="19"/>
  <c r="Q495" i="19"/>
  <c r="R495" i="19"/>
  <c r="S495" i="19"/>
  <c r="T495" i="19"/>
  <c r="U495" i="19"/>
  <c r="V495" i="19"/>
  <c r="W495" i="19"/>
  <c r="X495" i="19"/>
  <c r="Y495" i="19"/>
  <c r="Z495" i="19"/>
  <c r="AA495" i="19"/>
  <c r="AB495" i="19"/>
  <c r="AC495" i="19"/>
  <c r="AD495" i="19"/>
  <c r="AE495" i="19"/>
  <c r="A496" i="19"/>
  <c r="B496" i="19"/>
  <c r="C496" i="19"/>
  <c r="D496" i="19"/>
  <c r="E496" i="19"/>
  <c r="F496" i="19"/>
  <c r="G496" i="19"/>
  <c r="H496" i="19"/>
  <c r="I496" i="19"/>
  <c r="J496" i="19"/>
  <c r="K496" i="19"/>
  <c r="L496" i="19"/>
  <c r="M496" i="19"/>
  <c r="N496" i="19"/>
  <c r="O496" i="19"/>
  <c r="P496" i="19"/>
  <c r="Q496" i="19"/>
  <c r="R496" i="19"/>
  <c r="S496" i="19"/>
  <c r="T496" i="19"/>
  <c r="U496" i="19"/>
  <c r="V496" i="19"/>
  <c r="W496" i="19"/>
  <c r="X496" i="19"/>
  <c r="Y496" i="19"/>
  <c r="Z496" i="19"/>
  <c r="AA496" i="19"/>
  <c r="AB496" i="19"/>
  <c r="AC496" i="19"/>
  <c r="AD496" i="19"/>
  <c r="AE496" i="19"/>
  <c r="A497" i="19"/>
  <c r="B497" i="19"/>
  <c r="C497" i="19"/>
  <c r="D497" i="19"/>
  <c r="E497" i="19"/>
  <c r="F497" i="19"/>
  <c r="G497" i="19"/>
  <c r="H497" i="19"/>
  <c r="I497" i="19"/>
  <c r="J497" i="19"/>
  <c r="K497" i="19"/>
  <c r="L497" i="19"/>
  <c r="M497" i="19"/>
  <c r="N497" i="19"/>
  <c r="O497" i="19"/>
  <c r="P497" i="19"/>
  <c r="Q497" i="19"/>
  <c r="R497" i="19"/>
  <c r="S497" i="19"/>
  <c r="T497" i="19"/>
  <c r="U497" i="19"/>
  <c r="V497" i="19"/>
  <c r="W497" i="19"/>
  <c r="X497" i="19"/>
  <c r="Y497" i="19"/>
  <c r="Z497" i="19"/>
  <c r="AA497" i="19"/>
  <c r="AB497" i="19"/>
  <c r="AC497" i="19"/>
  <c r="AD497" i="19"/>
  <c r="AE497" i="19"/>
  <c r="A498" i="19"/>
  <c r="B498" i="19"/>
  <c r="C498" i="19"/>
  <c r="D498" i="19"/>
  <c r="E498" i="19"/>
  <c r="F498" i="19"/>
  <c r="G498" i="19"/>
  <c r="H498" i="19"/>
  <c r="I498" i="19"/>
  <c r="J498" i="19"/>
  <c r="K498" i="19"/>
  <c r="L498" i="19"/>
  <c r="M498" i="19"/>
  <c r="N498" i="19"/>
  <c r="O498" i="19"/>
  <c r="P498" i="19"/>
  <c r="Q498" i="19"/>
  <c r="R498" i="19"/>
  <c r="S498" i="19"/>
  <c r="T498" i="19"/>
  <c r="U498" i="19"/>
  <c r="V498" i="19"/>
  <c r="W498" i="19"/>
  <c r="X498" i="19"/>
  <c r="Y498" i="19"/>
  <c r="Z498" i="19"/>
  <c r="AA498" i="19"/>
  <c r="AB498" i="19"/>
  <c r="AC498" i="19"/>
  <c r="AD498" i="19"/>
  <c r="AE498" i="19"/>
  <c r="A499" i="19"/>
  <c r="B499" i="19"/>
  <c r="C499" i="19"/>
  <c r="D499" i="19"/>
  <c r="E499" i="19"/>
  <c r="F499" i="19"/>
  <c r="G499" i="19"/>
  <c r="H499" i="19"/>
  <c r="I499" i="19"/>
  <c r="J499" i="19"/>
  <c r="K499" i="19"/>
  <c r="L499" i="19"/>
  <c r="M499" i="19"/>
  <c r="N499" i="19"/>
  <c r="O499" i="19"/>
  <c r="P499" i="19"/>
  <c r="Q499" i="19"/>
  <c r="R499" i="19"/>
  <c r="S499" i="19"/>
  <c r="T499" i="19"/>
  <c r="U499" i="19"/>
  <c r="V499" i="19"/>
  <c r="W499" i="19"/>
  <c r="X499" i="19"/>
  <c r="Y499" i="19"/>
  <c r="Z499" i="19"/>
  <c r="AA499" i="19"/>
  <c r="AB499" i="19"/>
  <c r="AC499" i="19"/>
  <c r="AD499" i="19"/>
  <c r="AE499" i="19"/>
  <c r="A500" i="19"/>
  <c r="B500" i="19"/>
  <c r="C500" i="19"/>
  <c r="D500" i="19"/>
  <c r="E500" i="19"/>
  <c r="F500" i="19"/>
  <c r="G500" i="19"/>
  <c r="H500" i="19"/>
  <c r="I500" i="19"/>
  <c r="J500" i="19"/>
  <c r="K500" i="19"/>
  <c r="L500" i="19"/>
  <c r="M500" i="19"/>
  <c r="N500" i="19"/>
  <c r="O500" i="19"/>
  <c r="P500" i="19"/>
  <c r="Q500" i="19"/>
  <c r="R500" i="19"/>
  <c r="S500" i="19"/>
  <c r="T500" i="19"/>
  <c r="U500" i="19"/>
  <c r="V500" i="19"/>
  <c r="W500" i="19"/>
  <c r="X500" i="19"/>
  <c r="Y500" i="19"/>
  <c r="Z500" i="19"/>
  <c r="AA500" i="19"/>
  <c r="AB500" i="19"/>
  <c r="AC500" i="19"/>
  <c r="AD500" i="19"/>
  <c r="AE500" i="19"/>
  <c r="A501" i="19"/>
  <c r="B501" i="19"/>
  <c r="C501" i="19"/>
  <c r="D501" i="19"/>
  <c r="E501" i="19"/>
  <c r="F501" i="19"/>
  <c r="G501" i="19"/>
  <c r="H501" i="19"/>
  <c r="I501" i="19"/>
  <c r="J501" i="19"/>
  <c r="K501" i="19"/>
  <c r="L501" i="19"/>
  <c r="M501" i="19"/>
  <c r="N501" i="19"/>
  <c r="O501" i="19"/>
  <c r="P501" i="19"/>
  <c r="Q501" i="19"/>
  <c r="R501" i="19"/>
  <c r="S501" i="19"/>
  <c r="T501" i="19"/>
  <c r="U501" i="19"/>
  <c r="V501" i="19"/>
  <c r="W501" i="19"/>
  <c r="X501" i="19"/>
  <c r="Y501" i="19"/>
  <c r="Z501" i="19"/>
  <c r="AA501" i="19"/>
  <c r="AB501" i="19"/>
  <c r="AC501" i="19"/>
  <c r="AD501" i="19"/>
  <c r="AE501" i="19"/>
  <c r="A502" i="19"/>
  <c r="B502" i="19"/>
  <c r="C502" i="19"/>
  <c r="D502" i="19"/>
  <c r="E502" i="19"/>
  <c r="F502" i="19"/>
  <c r="G502" i="19"/>
  <c r="H502" i="19"/>
  <c r="I502" i="19"/>
  <c r="J502" i="19"/>
  <c r="K502" i="19"/>
  <c r="L502" i="19"/>
  <c r="M502" i="19"/>
  <c r="N502" i="19"/>
  <c r="O502" i="19"/>
  <c r="P502" i="19"/>
  <c r="Q502" i="19"/>
  <c r="R502" i="19"/>
  <c r="S502" i="19"/>
  <c r="T502" i="19"/>
  <c r="U502" i="19"/>
  <c r="V502" i="19"/>
  <c r="W502" i="19"/>
  <c r="X502" i="19"/>
  <c r="Y502" i="19"/>
  <c r="Z502" i="19"/>
  <c r="AA502" i="19"/>
  <c r="AB502" i="19"/>
  <c r="AC502" i="19"/>
  <c r="AD502" i="19"/>
  <c r="AE502" i="19"/>
  <c r="A503" i="19"/>
  <c r="B503" i="19"/>
  <c r="C503" i="19"/>
  <c r="D503" i="19"/>
  <c r="E503" i="19"/>
  <c r="F503" i="19"/>
  <c r="G503" i="19"/>
  <c r="H503" i="19"/>
  <c r="I503" i="19"/>
  <c r="J503" i="19"/>
  <c r="K503" i="19"/>
  <c r="L503" i="19"/>
  <c r="M503" i="19"/>
  <c r="N503" i="19"/>
  <c r="O503" i="19"/>
  <c r="P503" i="19"/>
  <c r="Q503" i="19"/>
  <c r="R503" i="19"/>
  <c r="S503" i="19"/>
  <c r="T503" i="19"/>
  <c r="U503" i="19"/>
  <c r="V503" i="19"/>
  <c r="W503" i="19"/>
  <c r="X503" i="19"/>
  <c r="Y503" i="19"/>
  <c r="Z503" i="19"/>
  <c r="AA503" i="19"/>
  <c r="AB503" i="19"/>
  <c r="AC503" i="19"/>
  <c r="AD503" i="19"/>
  <c r="AE503" i="19"/>
  <c r="A504" i="19"/>
  <c r="B504" i="19"/>
  <c r="C504" i="19"/>
  <c r="D504" i="19"/>
  <c r="E504" i="19"/>
  <c r="F504" i="19"/>
  <c r="G504" i="19"/>
  <c r="H504" i="19"/>
  <c r="I504" i="19"/>
  <c r="J504" i="19"/>
  <c r="K504" i="19"/>
  <c r="L504" i="19"/>
  <c r="M504" i="19"/>
  <c r="N504" i="19"/>
  <c r="O504" i="19"/>
  <c r="P504" i="19"/>
  <c r="Q504" i="19"/>
  <c r="R504" i="19"/>
  <c r="S504" i="19"/>
  <c r="T504" i="19"/>
  <c r="U504" i="19"/>
  <c r="V504" i="19"/>
  <c r="W504" i="19"/>
  <c r="X504" i="19"/>
  <c r="Y504" i="19"/>
  <c r="Z504" i="19"/>
  <c r="AA504" i="19"/>
  <c r="AB504" i="19"/>
  <c r="AC504" i="19"/>
  <c r="AD504" i="19"/>
  <c r="AE504" i="19"/>
  <c r="A505" i="19"/>
  <c r="B505" i="19"/>
  <c r="C505" i="19"/>
  <c r="D505" i="19"/>
  <c r="E505" i="19"/>
  <c r="F505" i="19"/>
  <c r="G505" i="19"/>
  <c r="H505" i="19"/>
  <c r="I505" i="19"/>
  <c r="J505" i="19"/>
  <c r="K505" i="19"/>
  <c r="L505" i="19"/>
  <c r="M505" i="19"/>
  <c r="N505" i="19"/>
  <c r="O505" i="19"/>
  <c r="P505" i="19"/>
  <c r="Q505" i="19"/>
  <c r="R505" i="19"/>
  <c r="S505" i="19"/>
  <c r="T505" i="19"/>
  <c r="U505" i="19"/>
  <c r="V505" i="19"/>
  <c r="W505" i="19"/>
  <c r="X505" i="19"/>
  <c r="Y505" i="19"/>
  <c r="Z505" i="19"/>
  <c r="AA505" i="19"/>
  <c r="AB505" i="19"/>
  <c r="AC505" i="19"/>
  <c r="AD505" i="19"/>
  <c r="AE505" i="19"/>
  <c r="A506" i="19"/>
  <c r="B506" i="19"/>
  <c r="C506" i="19"/>
  <c r="D506" i="19"/>
  <c r="E506" i="19"/>
  <c r="F506" i="19"/>
  <c r="G506" i="19"/>
  <c r="H506" i="19"/>
  <c r="I506" i="19"/>
  <c r="J506" i="19"/>
  <c r="K506" i="19"/>
  <c r="L506" i="19"/>
  <c r="M506" i="19"/>
  <c r="N506" i="19"/>
  <c r="O506" i="19"/>
  <c r="P506" i="19"/>
  <c r="Q506" i="19"/>
  <c r="R506" i="19"/>
  <c r="S506" i="19"/>
  <c r="T506" i="19"/>
  <c r="U506" i="19"/>
  <c r="V506" i="19"/>
  <c r="W506" i="19"/>
  <c r="X506" i="19"/>
  <c r="Y506" i="19"/>
  <c r="Z506" i="19"/>
  <c r="AA506" i="19"/>
  <c r="AB506" i="19"/>
  <c r="AC506" i="19"/>
  <c r="AD506" i="19"/>
  <c r="AE506" i="19"/>
  <c r="A507" i="19"/>
  <c r="B507" i="19"/>
  <c r="C507" i="19"/>
  <c r="D507" i="19"/>
  <c r="E507" i="19"/>
  <c r="F507" i="19"/>
  <c r="G507" i="19"/>
  <c r="H507" i="19"/>
  <c r="I507" i="19"/>
  <c r="J507" i="19"/>
  <c r="K507" i="19"/>
  <c r="L507" i="19"/>
  <c r="M507" i="19"/>
  <c r="N507" i="19"/>
  <c r="O507" i="19"/>
  <c r="P507" i="19"/>
  <c r="Q507" i="19"/>
  <c r="R507" i="19"/>
  <c r="S507" i="19"/>
  <c r="T507" i="19"/>
  <c r="U507" i="19"/>
  <c r="V507" i="19"/>
  <c r="W507" i="19"/>
  <c r="X507" i="19"/>
  <c r="Y507" i="19"/>
  <c r="Z507" i="19"/>
  <c r="AA507" i="19"/>
  <c r="AB507" i="19"/>
  <c r="AC507" i="19"/>
  <c r="AD507" i="19"/>
  <c r="AE507" i="19"/>
  <c r="A508" i="19"/>
  <c r="B508" i="19"/>
  <c r="C508" i="19"/>
  <c r="D508" i="19"/>
  <c r="E508" i="19"/>
  <c r="F508" i="19"/>
  <c r="G508" i="19"/>
  <c r="H508" i="19"/>
  <c r="I508" i="19"/>
  <c r="J508" i="19"/>
  <c r="K508" i="19"/>
  <c r="L508" i="19"/>
  <c r="M508" i="19"/>
  <c r="N508" i="19"/>
  <c r="O508" i="19"/>
  <c r="P508" i="19"/>
  <c r="Q508" i="19"/>
  <c r="R508" i="19"/>
  <c r="S508" i="19"/>
  <c r="T508" i="19"/>
  <c r="U508" i="19"/>
  <c r="V508" i="19"/>
  <c r="W508" i="19"/>
  <c r="X508" i="19"/>
  <c r="Y508" i="19"/>
  <c r="Z508" i="19"/>
  <c r="AA508" i="19"/>
  <c r="AB508" i="19"/>
  <c r="AC508" i="19"/>
  <c r="AD508" i="19"/>
  <c r="AE508" i="19"/>
  <c r="A509" i="19"/>
  <c r="B509" i="19"/>
  <c r="C509" i="19"/>
  <c r="D509" i="19"/>
  <c r="E509" i="19"/>
  <c r="F509" i="19"/>
  <c r="G509" i="19"/>
  <c r="H509" i="19"/>
  <c r="I509" i="19"/>
  <c r="J509" i="19"/>
  <c r="K509" i="19"/>
  <c r="L509" i="19"/>
  <c r="M509" i="19"/>
  <c r="N509" i="19"/>
  <c r="O509" i="19"/>
  <c r="P509" i="19"/>
  <c r="Q509" i="19"/>
  <c r="R509" i="19"/>
  <c r="S509" i="19"/>
  <c r="T509" i="19"/>
  <c r="U509" i="19"/>
  <c r="V509" i="19"/>
  <c r="W509" i="19"/>
  <c r="X509" i="19"/>
  <c r="Y509" i="19"/>
  <c r="Z509" i="19"/>
  <c r="AA509" i="19"/>
  <c r="AB509" i="19"/>
  <c r="AC509" i="19"/>
  <c r="AD509" i="19"/>
  <c r="AE509" i="19"/>
  <c r="A510" i="19"/>
  <c r="B510" i="19"/>
  <c r="C510" i="19"/>
  <c r="D510" i="19"/>
  <c r="E510" i="19"/>
  <c r="F510" i="19"/>
  <c r="G510" i="19"/>
  <c r="H510" i="19"/>
  <c r="I510" i="19"/>
  <c r="J510" i="19"/>
  <c r="K510" i="19"/>
  <c r="L510" i="19"/>
  <c r="M510" i="19"/>
  <c r="N510" i="19"/>
  <c r="O510" i="19"/>
  <c r="P510" i="19"/>
  <c r="Q510" i="19"/>
  <c r="R510" i="19"/>
  <c r="S510" i="19"/>
  <c r="T510" i="19"/>
  <c r="U510" i="19"/>
  <c r="V510" i="19"/>
  <c r="W510" i="19"/>
  <c r="X510" i="19"/>
  <c r="Y510" i="19"/>
  <c r="Z510" i="19"/>
  <c r="AA510" i="19"/>
  <c r="AB510" i="19"/>
  <c r="AC510" i="19"/>
  <c r="AD510" i="19"/>
  <c r="AE510" i="19"/>
  <c r="A511" i="19"/>
  <c r="B511" i="19"/>
  <c r="C511" i="19"/>
  <c r="D511" i="19"/>
  <c r="E511" i="19"/>
  <c r="F511" i="19"/>
  <c r="G511" i="19"/>
  <c r="H511" i="19"/>
  <c r="I511" i="19"/>
  <c r="J511" i="19"/>
  <c r="K511" i="19"/>
  <c r="L511" i="19"/>
  <c r="M511" i="19"/>
  <c r="N511" i="19"/>
  <c r="O511" i="19"/>
  <c r="P511" i="19"/>
  <c r="Q511" i="19"/>
  <c r="R511" i="19"/>
  <c r="S511" i="19"/>
  <c r="T511" i="19"/>
  <c r="U511" i="19"/>
  <c r="V511" i="19"/>
  <c r="W511" i="19"/>
  <c r="X511" i="19"/>
  <c r="Y511" i="19"/>
  <c r="Z511" i="19"/>
  <c r="AA511" i="19"/>
  <c r="AB511" i="19"/>
  <c r="AC511" i="19"/>
  <c r="AD511" i="19"/>
  <c r="AE511" i="19"/>
  <c r="A512" i="19"/>
  <c r="B512" i="19"/>
  <c r="C512" i="19"/>
  <c r="D512" i="19"/>
  <c r="E512" i="19"/>
  <c r="F512" i="19"/>
  <c r="G512" i="19"/>
  <c r="H512" i="19"/>
  <c r="I512" i="19"/>
  <c r="J512" i="19"/>
  <c r="K512" i="19"/>
  <c r="L512" i="19"/>
  <c r="M512" i="19"/>
  <c r="N512" i="19"/>
  <c r="O512" i="19"/>
  <c r="P512" i="19"/>
  <c r="Q512" i="19"/>
  <c r="R512" i="19"/>
  <c r="S512" i="19"/>
  <c r="T512" i="19"/>
  <c r="U512" i="19"/>
  <c r="V512" i="19"/>
  <c r="W512" i="19"/>
  <c r="X512" i="19"/>
  <c r="Y512" i="19"/>
  <c r="Z512" i="19"/>
  <c r="AA512" i="19"/>
  <c r="AB512" i="19"/>
  <c r="AC512" i="19"/>
  <c r="AD512" i="19"/>
  <c r="AE512" i="19"/>
  <c r="A513" i="19"/>
  <c r="B513" i="19"/>
  <c r="C513" i="19"/>
  <c r="D513" i="19"/>
  <c r="E513" i="19"/>
  <c r="F513" i="19"/>
  <c r="G513" i="19"/>
  <c r="H513" i="19"/>
  <c r="I513" i="19"/>
  <c r="J513" i="19"/>
  <c r="K513" i="19"/>
  <c r="L513" i="19"/>
  <c r="M513" i="19"/>
  <c r="N513" i="19"/>
  <c r="O513" i="19"/>
  <c r="P513" i="19"/>
  <c r="Q513" i="19"/>
  <c r="R513" i="19"/>
  <c r="S513" i="19"/>
  <c r="T513" i="19"/>
  <c r="U513" i="19"/>
  <c r="V513" i="19"/>
  <c r="W513" i="19"/>
  <c r="X513" i="19"/>
  <c r="Y513" i="19"/>
  <c r="Z513" i="19"/>
  <c r="AA513" i="19"/>
  <c r="AB513" i="19"/>
  <c r="AC513" i="19"/>
  <c r="AD513" i="19"/>
  <c r="AE513" i="19"/>
  <c r="A514" i="19"/>
  <c r="B514" i="19"/>
  <c r="C514" i="19"/>
  <c r="D514" i="19"/>
  <c r="E514" i="19"/>
  <c r="F514" i="19"/>
  <c r="G514" i="19"/>
  <c r="H514" i="19"/>
  <c r="I514" i="19"/>
  <c r="J514" i="19"/>
  <c r="K514" i="19"/>
  <c r="L514" i="19"/>
  <c r="M514" i="19"/>
  <c r="N514" i="19"/>
  <c r="O514" i="19"/>
  <c r="P514" i="19"/>
  <c r="Q514" i="19"/>
  <c r="R514" i="19"/>
  <c r="S514" i="19"/>
  <c r="T514" i="19"/>
  <c r="U514" i="19"/>
  <c r="V514" i="19"/>
  <c r="W514" i="19"/>
  <c r="X514" i="19"/>
  <c r="Y514" i="19"/>
  <c r="Z514" i="19"/>
  <c r="AA514" i="19"/>
  <c r="AB514" i="19"/>
  <c r="AC514" i="19"/>
  <c r="AD514" i="19"/>
  <c r="AE514" i="19"/>
  <c r="A515" i="19"/>
  <c r="B515" i="19"/>
  <c r="C515" i="19"/>
  <c r="D515" i="19"/>
  <c r="E515" i="19"/>
  <c r="F515" i="19"/>
  <c r="G515" i="19"/>
  <c r="H515" i="19"/>
  <c r="I515" i="19"/>
  <c r="J515" i="19"/>
  <c r="K515" i="19"/>
  <c r="L515" i="19"/>
  <c r="M515" i="19"/>
  <c r="N515" i="19"/>
  <c r="O515" i="19"/>
  <c r="P515" i="19"/>
  <c r="Q515" i="19"/>
  <c r="R515" i="19"/>
  <c r="S515" i="19"/>
  <c r="T515" i="19"/>
  <c r="U515" i="19"/>
  <c r="V515" i="19"/>
  <c r="W515" i="19"/>
  <c r="X515" i="19"/>
  <c r="Y515" i="19"/>
  <c r="Z515" i="19"/>
  <c r="AA515" i="19"/>
  <c r="AB515" i="19"/>
  <c r="AC515" i="19"/>
  <c r="AD515" i="19"/>
  <c r="AE515" i="19"/>
  <c r="A516" i="19"/>
  <c r="B516" i="19"/>
  <c r="C516" i="19"/>
  <c r="D516" i="19"/>
  <c r="E516" i="19"/>
  <c r="F516" i="19"/>
  <c r="G516" i="19"/>
  <c r="H516" i="19"/>
  <c r="I516" i="19"/>
  <c r="J516" i="19"/>
  <c r="K516" i="19"/>
  <c r="L516" i="19"/>
  <c r="M516" i="19"/>
  <c r="N516" i="19"/>
  <c r="O516" i="19"/>
  <c r="P516" i="19"/>
  <c r="Q516" i="19"/>
  <c r="R516" i="19"/>
  <c r="S516" i="19"/>
  <c r="T516" i="19"/>
  <c r="U516" i="19"/>
  <c r="V516" i="19"/>
  <c r="W516" i="19"/>
  <c r="X516" i="19"/>
  <c r="Y516" i="19"/>
  <c r="Z516" i="19"/>
  <c r="AA516" i="19"/>
  <c r="AB516" i="19"/>
  <c r="AC516" i="19"/>
  <c r="AD516" i="19"/>
  <c r="AE516" i="19"/>
  <c r="A517" i="19"/>
  <c r="B517" i="19"/>
  <c r="C517" i="19"/>
  <c r="D517" i="19"/>
  <c r="E517" i="19"/>
  <c r="F517" i="19"/>
  <c r="G517" i="19"/>
  <c r="H517" i="19"/>
  <c r="I517" i="19"/>
  <c r="J517" i="19"/>
  <c r="K517" i="19"/>
  <c r="L517" i="19"/>
  <c r="M517" i="19"/>
  <c r="N517" i="19"/>
  <c r="O517" i="19"/>
  <c r="P517" i="19"/>
  <c r="Q517" i="19"/>
  <c r="R517" i="19"/>
  <c r="S517" i="19"/>
  <c r="T517" i="19"/>
  <c r="U517" i="19"/>
  <c r="V517" i="19"/>
  <c r="W517" i="19"/>
  <c r="X517" i="19"/>
  <c r="Y517" i="19"/>
  <c r="Z517" i="19"/>
  <c r="AA517" i="19"/>
  <c r="AB517" i="19"/>
  <c r="AC517" i="19"/>
  <c r="AD517" i="19"/>
  <c r="AE517" i="19"/>
  <c r="A518" i="19"/>
  <c r="B518" i="19"/>
  <c r="C518" i="19"/>
  <c r="D518" i="19"/>
  <c r="E518" i="19"/>
  <c r="F518" i="19"/>
  <c r="G518" i="19"/>
  <c r="H518" i="19"/>
  <c r="I518" i="19"/>
  <c r="J518" i="19"/>
  <c r="K518" i="19"/>
  <c r="L518" i="19"/>
  <c r="M518" i="19"/>
  <c r="N518" i="19"/>
  <c r="O518" i="19"/>
  <c r="P518" i="19"/>
  <c r="Q518" i="19"/>
  <c r="R518" i="19"/>
  <c r="S518" i="19"/>
  <c r="T518" i="19"/>
  <c r="U518" i="19"/>
  <c r="V518" i="19"/>
  <c r="W518" i="19"/>
  <c r="X518" i="19"/>
  <c r="Y518" i="19"/>
  <c r="Z518" i="19"/>
  <c r="AA518" i="19"/>
  <c r="AB518" i="19"/>
  <c r="AC518" i="19"/>
  <c r="AD518" i="19"/>
  <c r="AE518" i="19"/>
  <c r="A519" i="19"/>
  <c r="B519" i="19"/>
  <c r="C519" i="19"/>
  <c r="D519" i="19"/>
  <c r="E519" i="19"/>
  <c r="F519" i="19"/>
  <c r="G519" i="19"/>
  <c r="H519" i="19"/>
  <c r="I519" i="19"/>
  <c r="J519" i="19"/>
  <c r="K519" i="19"/>
  <c r="L519" i="19"/>
  <c r="M519" i="19"/>
  <c r="N519" i="19"/>
  <c r="O519" i="19"/>
  <c r="P519" i="19"/>
  <c r="Q519" i="19"/>
  <c r="R519" i="19"/>
  <c r="S519" i="19"/>
  <c r="T519" i="19"/>
  <c r="U519" i="19"/>
  <c r="V519" i="19"/>
  <c r="W519" i="19"/>
  <c r="X519" i="19"/>
  <c r="Y519" i="19"/>
  <c r="Z519" i="19"/>
  <c r="AA519" i="19"/>
  <c r="AB519" i="19"/>
  <c r="AC519" i="19"/>
  <c r="AD519" i="19"/>
  <c r="AE519" i="19"/>
  <c r="A520" i="19"/>
  <c r="B520" i="19"/>
  <c r="C520" i="19"/>
  <c r="D520" i="19"/>
  <c r="E520" i="19"/>
  <c r="F520" i="19"/>
  <c r="G520" i="19"/>
  <c r="H520" i="19"/>
  <c r="I520" i="19"/>
  <c r="J520" i="19"/>
  <c r="K520" i="19"/>
  <c r="L520" i="19"/>
  <c r="M520" i="19"/>
  <c r="N520" i="19"/>
  <c r="O520" i="19"/>
  <c r="P520" i="19"/>
  <c r="Q520" i="19"/>
  <c r="R520" i="19"/>
  <c r="S520" i="19"/>
  <c r="T520" i="19"/>
  <c r="U520" i="19"/>
  <c r="V520" i="19"/>
  <c r="W520" i="19"/>
  <c r="X520" i="19"/>
  <c r="Y520" i="19"/>
  <c r="Z520" i="19"/>
  <c r="AA520" i="19"/>
  <c r="AB520" i="19"/>
  <c r="AC520" i="19"/>
  <c r="AD520" i="19"/>
  <c r="AE520" i="19"/>
  <c r="A521" i="19"/>
  <c r="B521" i="19"/>
  <c r="C521" i="19"/>
  <c r="D521" i="19"/>
  <c r="E521" i="19"/>
  <c r="F521" i="19"/>
  <c r="G521" i="19"/>
  <c r="H521" i="19"/>
  <c r="I521" i="19"/>
  <c r="J521" i="19"/>
  <c r="K521" i="19"/>
  <c r="L521" i="19"/>
  <c r="M521" i="19"/>
  <c r="N521" i="19"/>
  <c r="O521" i="19"/>
  <c r="P521" i="19"/>
  <c r="Q521" i="19"/>
  <c r="R521" i="19"/>
  <c r="S521" i="19"/>
  <c r="T521" i="19"/>
  <c r="U521" i="19"/>
  <c r="V521" i="19"/>
  <c r="W521" i="19"/>
  <c r="X521" i="19"/>
  <c r="Y521" i="19"/>
  <c r="Z521" i="19"/>
  <c r="AA521" i="19"/>
  <c r="AB521" i="19"/>
  <c r="AC521" i="19"/>
  <c r="AD521" i="19"/>
  <c r="AE521" i="19"/>
  <c r="A522" i="19"/>
  <c r="B522" i="19"/>
  <c r="C522" i="19"/>
  <c r="D522" i="19"/>
  <c r="E522" i="19"/>
  <c r="F522" i="19"/>
  <c r="G522" i="19"/>
  <c r="H522" i="19"/>
  <c r="I522" i="19"/>
  <c r="J522" i="19"/>
  <c r="K522" i="19"/>
  <c r="L522" i="19"/>
  <c r="M522" i="19"/>
  <c r="N522" i="19"/>
  <c r="O522" i="19"/>
  <c r="P522" i="19"/>
  <c r="Q522" i="19"/>
  <c r="R522" i="19"/>
  <c r="S522" i="19"/>
  <c r="T522" i="19"/>
  <c r="U522" i="19"/>
  <c r="V522" i="19"/>
  <c r="W522" i="19"/>
  <c r="X522" i="19"/>
  <c r="Y522" i="19"/>
  <c r="Z522" i="19"/>
  <c r="AA522" i="19"/>
  <c r="AB522" i="19"/>
  <c r="AC522" i="19"/>
  <c r="AD522" i="19"/>
  <c r="AE522" i="19"/>
  <c r="A523" i="19"/>
  <c r="B523" i="19"/>
  <c r="C523" i="19"/>
  <c r="D523" i="19"/>
  <c r="E523" i="19"/>
  <c r="F523" i="19"/>
  <c r="G523" i="19"/>
  <c r="H523" i="19"/>
  <c r="I523" i="19"/>
  <c r="J523" i="19"/>
  <c r="K523" i="19"/>
  <c r="L523" i="19"/>
  <c r="M523" i="19"/>
  <c r="N523" i="19"/>
  <c r="O523" i="19"/>
  <c r="P523" i="19"/>
  <c r="Q523" i="19"/>
  <c r="R523" i="19"/>
  <c r="S523" i="19"/>
  <c r="T523" i="19"/>
  <c r="U523" i="19"/>
  <c r="V523" i="19"/>
  <c r="W523" i="19"/>
  <c r="X523" i="19"/>
  <c r="Y523" i="19"/>
  <c r="Z523" i="19"/>
  <c r="AA523" i="19"/>
  <c r="AB523" i="19"/>
  <c r="AC523" i="19"/>
  <c r="AD523" i="19"/>
  <c r="AE523" i="19"/>
  <c r="A524" i="19"/>
  <c r="B524" i="19"/>
  <c r="C524" i="19"/>
  <c r="D524" i="19"/>
  <c r="E524" i="19"/>
  <c r="F524" i="19"/>
  <c r="G524" i="19"/>
  <c r="H524" i="19"/>
  <c r="I524" i="19"/>
  <c r="J524" i="19"/>
  <c r="K524" i="19"/>
  <c r="L524" i="19"/>
  <c r="M524" i="19"/>
  <c r="N524" i="19"/>
  <c r="O524" i="19"/>
  <c r="P524" i="19"/>
  <c r="Q524" i="19"/>
  <c r="R524" i="19"/>
  <c r="S524" i="19"/>
  <c r="T524" i="19"/>
  <c r="U524" i="19"/>
  <c r="V524" i="19"/>
  <c r="W524" i="19"/>
  <c r="X524" i="19"/>
  <c r="Y524" i="19"/>
  <c r="Z524" i="19"/>
  <c r="AA524" i="19"/>
  <c r="AB524" i="19"/>
  <c r="AC524" i="19"/>
  <c r="AD524" i="19"/>
  <c r="AE524" i="19"/>
  <c r="A525" i="19"/>
  <c r="B525" i="19"/>
  <c r="C525" i="19"/>
  <c r="D525" i="19"/>
  <c r="E525" i="19"/>
  <c r="F525" i="19"/>
  <c r="G525" i="19"/>
  <c r="H525" i="19"/>
  <c r="I525" i="19"/>
  <c r="J525" i="19"/>
  <c r="K525" i="19"/>
  <c r="L525" i="19"/>
  <c r="M525" i="19"/>
  <c r="N525" i="19"/>
  <c r="O525" i="19"/>
  <c r="P525" i="19"/>
  <c r="Q525" i="19"/>
  <c r="R525" i="19"/>
  <c r="S525" i="19"/>
  <c r="T525" i="19"/>
  <c r="U525" i="19"/>
  <c r="V525" i="19"/>
  <c r="W525" i="19"/>
  <c r="X525" i="19"/>
  <c r="Y525" i="19"/>
  <c r="Z525" i="19"/>
  <c r="AA525" i="19"/>
  <c r="AB525" i="19"/>
  <c r="AC525" i="19"/>
  <c r="AD525" i="19"/>
  <c r="AE525" i="19"/>
  <c r="A526" i="19"/>
  <c r="B526" i="19"/>
  <c r="C526" i="19"/>
  <c r="D526" i="19"/>
  <c r="E526" i="19"/>
  <c r="F526" i="19"/>
  <c r="G526" i="19"/>
  <c r="H526" i="19"/>
  <c r="I526" i="19"/>
  <c r="J526" i="19"/>
  <c r="K526" i="19"/>
  <c r="L526" i="19"/>
  <c r="M526" i="19"/>
  <c r="N526" i="19"/>
  <c r="O526" i="19"/>
  <c r="P526" i="19"/>
  <c r="Q526" i="19"/>
  <c r="R526" i="19"/>
  <c r="S526" i="19"/>
  <c r="T526" i="19"/>
  <c r="U526" i="19"/>
  <c r="V526" i="19"/>
  <c r="W526" i="19"/>
  <c r="X526" i="19"/>
  <c r="Y526" i="19"/>
  <c r="Z526" i="19"/>
  <c r="AA526" i="19"/>
  <c r="AB526" i="19"/>
  <c r="AC526" i="19"/>
  <c r="AD526" i="19"/>
  <c r="AE526" i="19"/>
  <c r="A527" i="19"/>
  <c r="B527" i="19"/>
  <c r="C527" i="19"/>
  <c r="D527" i="19"/>
  <c r="E527" i="19"/>
  <c r="F527" i="19"/>
  <c r="G527" i="19"/>
  <c r="H527" i="19"/>
  <c r="I527" i="19"/>
  <c r="J527" i="19"/>
  <c r="K527" i="19"/>
  <c r="L527" i="19"/>
  <c r="M527" i="19"/>
  <c r="N527" i="19"/>
  <c r="O527" i="19"/>
  <c r="P527" i="19"/>
  <c r="Q527" i="19"/>
  <c r="R527" i="19"/>
  <c r="S527" i="19"/>
  <c r="T527" i="19"/>
  <c r="U527" i="19"/>
  <c r="V527" i="19"/>
  <c r="W527" i="19"/>
  <c r="X527" i="19"/>
  <c r="Y527" i="19"/>
  <c r="Z527" i="19"/>
  <c r="AA527" i="19"/>
  <c r="AB527" i="19"/>
  <c r="AC527" i="19"/>
  <c r="AD527" i="19"/>
  <c r="AE527" i="19"/>
  <c r="A528" i="19"/>
  <c r="B528" i="19"/>
  <c r="C528" i="19"/>
  <c r="D528" i="19"/>
  <c r="E528" i="19"/>
  <c r="F528" i="19"/>
  <c r="G528" i="19"/>
  <c r="H528" i="19"/>
  <c r="I528" i="19"/>
  <c r="J528" i="19"/>
  <c r="K528" i="19"/>
  <c r="L528" i="19"/>
  <c r="M528" i="19"/>
  <c r="N528" i="19"/>
  <c r="O528" i="19"/>
  <c r="P528" i="19"/>
  <c r="Q528" i="19"/>
  <c r="R528" i="19"/>
  <c r="S528" i="19"/>
  <c r="T528" i="19"/>
  <c r="U528" i="19"/>
  <c r="V528" i="19"/>
  <c r="W528" i="19"/>
  <c r="X528" i="19"/>
  <c r="Y528" i="19"/>
  <c r="Z528" i="19"/>
  <c r="AA528" i="19"/>
  <c r="AB528" i="19"/>
  <c r="AC528" i="19"/>
  <c r="AD528" i="19"/>
  <c r="AE528" i="19"/>
  <c r="A529" i="19"/>
  <c r="B529" i="19"/>
  <c r="C529" i="19"/>
  <c r="D529" i="19"/>
  <c r="E529" i="19"/>
  <c r="F529" i="19"/>
  <c r="G529" i="19"/>
  <c r="H529" i="19"/>
  <c r="I529" i="19"/>
  <c r="J529" i="19"/>
  <c r="K529" i="19"/>
  <c r="L529" i="19"/>
  <c r="M529" i="19"/>
  <c r="N529" i="19"/>
  <c r="O529" i="19"/>
  <c r="P529" i="19"/>
  <c r="Q529" i="19"/>
  <c r="R529" i="19"/>
  <c r="S529" i="19"/>
  <c r="T529" i="19"/>
  <c r="U529" i="19"/>
  <c r="V529" i="19"/>
  <c r="W529" i="19"/>
  <c r="X529" i="19"/>
  <c r="Y529" i="19"/>
  <c r="Z529" i="19"/>
  <c r="AA529" i="19"/>
  <c r="AB529" i="19"/>
  <c r="AC529" i="19"/>
  <c r="AD529" i="19"/>
  <c r="AE529" i="19"/>
  <c r="A530" i="19"/>
  <c r="B530" i="19"/>
  <c r="C530" i="19"/>
  <c r="D530" i="19"/>
  <c r="E530" i="19"/>
  <c r="F530" i="19"/>
  <c r="G530" i="19"/>
  <c r="H530" i="19"/>
  <c r="I530" i="19"/>
  <c r="J530" i="19"/>
  <c r="K530" i="19"/>
  <c r="L530" i="19"/>
  <c r="M530" i="19"/>
  <c r="N530" i="19"/>
  <c r="O530" i="19"/>
  <c r="P530" i="19"/>
  <c r="Q530" i="19"/>
  <c r="R530" i="19"/>
  <c r="S530" i="19"/>
  <c r="T530" i="19"/>
  <c r="U530" i="19"/>
  <c r="V530" i="19"/>
  <c r="W530" i="19"/>
  <c r="X530" i="19"/>
  <c r="Y530" i="19"/>
  <c r="Z530" i="19"/>
  <c r="AA530" i="19"/>
  <c r="AB530" i="19"/>
  <c r="AC530" i="19"/>
  <c r="AD530" i="19"/>
  <c r="AE530" i="19"/>
  <c r="A531" i="19"/>
  <c r="B531" i="19"/>
  <c r="C531" i="19"/>
  <c r="D531" i="19"/>
  <c r="E531" i="19"/>
  <c r="F531" i="19"/>
  <c r="G531" i="19"/>
  <c r="H531" i="19"/>
  <c r="I531" i="19"/>
  <c r="J531" i="19"/>
  <c r="K531" i="19"/>
  <c r="L531" i="19"/>
  <c r="M531" i="19"/>
  <c r="N531" i="19"/>
  <c r="O531" i="19"/>
  <c r="P531" i="19"/>
  <c r="Q531" i="19"/>
  <c r="R531" i="19"/>
  <c r="S531" i="19"/>
  <c r="T531" i="19"/>
  <c r="U531" i="19"/>
  <c r="V531" i="19"/>
  <c r="W531" i="19"/>
  <c r="X531" i="19"/>
  <c r="Y531" i="19"/>
  <c r="Z531" i="19"/>
  <c r="AA531" i="19"/>
  <c r="AB531" i="19"/>
  <c r="AC531" i="19"/>
  <c r="AD531" i="19"/>
  <c r="AE531" i="19"/>
  <c r="A532" i="19"/>
  <c r="B532" i="19"/>
  <c r="C532" i="19"/>
  <c r="D532" i="19"/>
  <c r="E532" i="19"/>
  <c r="F532" i="19"/>
  <c r="G532" i="19"/>
  <c r="H532" i="19"/>
  <c r="I532" i="19"/>
  <c r="J532" i="19"/>
  <c r="K532" i="19"/>
  <c r="L532" i="19"/>
  <c r="M532" i="19"/>
  <c r="N532" i="19"/>
  <c r="O532" i="19"/>
  <c r="P532" i="19"/>
  <c r="Q532" i="19"/>
  <c r="R532" i="19"/>
  <c r="S532" i="19"/>
  <c r="T532" i="19"/>
  <c r="U532" i="19"/>
  <c r="V532" i="19"/>
  <c r="W532" i="19"/>
  <c r="X532" i="19"/>
  <c r="Y532" i="19"/>
  <c r="Z532" i="19"/>
  <c r="AA532" i="19"/>
  <c r="AB532" i="19"/>
  <c r="AC532" i="19"/>
  <c r="AD532" i="19"/>
  <c r="AE532" i="19"/>
  <c r="A533" i="19"/>
  <c r="B533" i="19"/>
  <c r="C533" i="19"/>
  <c r="D533" i="19"/>
  <c r="E533" i="19"/>
  <c r="F533" i="19"/>
  <c r="G533" i="19"/>
  <c r="H533" i="19"/>
  <c r="I533" i="19"/>
  <c r="J533" i="19"/>
  <c r="K533" i="19"/>
  <c r="L533" i="19"/>
  <c r="M533" i="19"/>
  <c r="N533" i="19"/>
  <c r="O533" i="19"/>
  <c r="P533" i="19"/>
  <c r="Q533" i="19"/>
  <c r="R533" i="19"/>
  <c r="S533" i="19"/>
  <c r="T533" i="19"/>
  <c r="U533" i="19"/>
  <c r="V533" i="19"/>
  <c r="W533" i="19"/>
  <c r="X533" i="19"/>
  <c r="Y533" i="19"/>
  <c r="Z533" i="19"/>
  <c r="AA533" i="19"/>
  <c r="AB533" i="19"/>
  <c r="AC533" i="19"/>
  <c r="AD533" i="19"/>
  <c r="AE533" i="19"/>
  <c r="A534" i="19"/>
  <c r="B534" i="19"/>
  <c r="C534" i="19"/>
  <c r="D534" i="19"/>
  <c r="E534" i="19"/>
  <c r="F534" i="19"/>
  <c r="G534" i="19"/>
  <c r="H534" i="19"/>
  <c r="I534" i="19"/>
  <c r="J534" i="19"/>
  <c r="K534" i="19"/>
  <c r="L534" i="19"/>
  <c r="M534" i="19"/>
  <c r="N534" i="19"/>
  <c r="O534" i="19"/>
  <c r="P534" i="19"/>
  <c r="Q534" i="19"/>
  <c r="R534" i="19"/>
  <c r="S534" i="19"/>
  <c r="T534" i="19"/>
  <c r="U534" i="19"/>
  <c r="V534" i="19"/>
  <c r="W534" i="19"/>
  <c r="X534" i="19"/>
  <c r="Y534" i="19"/>
  <c r="Z534" i="19"/>
  <c r="AA534" i="19"/>
  <c r="AB534" i="19"/>
  <c r="AC534" i="19"/>
  <c r="AD534" i="19"/>
  <c r="AE534" i="19"/>
  <c r="A535" i="19"/>
  <c r="B535" i="19"/>
  <c r="C535" i="19"/>
  <c r="D535" i="19"/>
  <c r="E535" i="19"/>
  <c r="F535" i="19"/>
  <c r="G535" i="19"/>
  <c r="H535" i="19"/>
  <c r="I535" i="19"/>
  <c r="J535" i="19"/>
  <c r="K535" i="19"/>
  <c r="L535" i="19"/>
  <c r="M535" i="19"/>
  <c r="N535" i="19"/>
  <c r="O535" i="19"/>
  <c r="P535" i="19"/>
  <c r="Q535" i="19"/>
  <c r="R535" i="19"/>
  <c r="S535" i="19"/>
  <c r="T535" i="19"/>
  <c r="U535" i="19"/>
  <c r="V535" i="19"/>
  <c r="W535" i="19"/>
  <c r="X535" i="19"/>
  <c r="Y535" i="19"/>
  <c r="Z535" i="19"/>
  <c r="AA535" i="19"/>
  <c r="AB535" i="19"/>
  <c r="AC535" i="19"/>
  <c r="AD535" i="19"/>
  <c r="AE535" i="19"/>
  <c r="A536" i="19"/>
  <c r="B536" i="19"/>
  <c r="C536" i="19"/>
  <c r="D536" i="19"/>
  <c r="E536" i="19"/>
  <c r="F536" i="19"/>
  <c r="G536" i="19"/>
  <c r="H536" i="19"/>
  <c r="I536" i="19"/>
  <c r="J536" i="19"/>
  <c r="K536" i="19"/>
  <c r="L536" i="19"/>
  <c r="M536" i="19"/>
  <c r="N536" i="19"/>
  <c r="O536" i="19"/>
  <c r="P536" i="19"/>
  <c r="Q536" i="19"/>
  <c r="R536" i="19"/>
  <c r="S536" i="19"/>
  <c r="T536" i="19"/>
  <c r="U536" i="19"/>
  <c r="V536" i="19"/>
  <c r="W536" i="19"/>
  <c r="X536" i="19"/>
  <c r="Y536" i="19"/>
  <c r="Z536" i="19"/>
  <c r="AA536" i="19"/>
  <c r="AB536" i="19"/>
  <c r="AC536" i="19"/>
  <c r="AD536" i="19"/>
  <c r="AE536" i="19"/>
  <c r="A537" i="19"/>
  <c r="B537" i="19"/>
  <c r="C537" i="19"/>
  <c r="D537" i="19"/>
  <c r="E537" i="19"/>
  <c r="F537" i="19"/>
  <c r="G537" i="19"/>
  <c r="H537" i="19"/>
  <c r="I537" i="19"/>
  <c r="J537" i="19"/>
  <c r="K537" i="19"/>
  <c r="L537" i="19"/>
  <c r="M537" i="19"/>
  <c r="N537" i="19"/>
  <c r="O537" i="19"/>
  <c r="P537" i="19"/>
  <c r="Q537" i="19"/>
  <c r="R537" i="19"/>
  <c r="S537" i="19"/>
  <c r="T537" i="19"/>
  <c r="U537" i="19"/>
  <c r="V537" i="19"/>
  <c r="W537" i="19"/>
  <c r="X537" i="19"/>
  <c r="Y537" i="19"/>
  <c r="Z537" i="19"/>
  <c r="AA537" i="19"/>
  <c r="AB537" i="19"/>
  <c r="AC537" i="19"/>
  <c r="AD537" i="19"/>
  <c r="AE537" i="19"/>
  <c r="A538" i="19"/>
  <c r="B538" i="19"/>
  <c r="C538" i="19"/>
  <c r="D538" i="19"/>
  <c r="E538" i="19"/>
  <c r="F538" i="19"/>
  <c r="G538" i="19"/>
  <c r="H538" i="19"/>
  <c r="I538" i="19"/>
  <c r="J538" i="19"/>
  <c r="K538" i="19"/>
  <c r="L538" i="19"/>
  <c r="M538" i="19"/>
  <c r="N538" i="19"/>
  <c r="O538" i="19"/>
  <c r="P538" i="19"/>
  <c r="Q538" i="19"/>
  <c r="R538" i="19"/>
  <c r="S538" i="19"/>
  <c r="T538" i="19"/>
  <c r="U538" i="19"/>
  <c r="V538" i="19"/>
  <c r="W538" i="19"/>
  <c r="X538" i="19"/>
  <c r="Y538" i="19"/>
  <c r="Z538" i="19"/>
  <c r="AA538" i="19"/>
  <c r="AB538" i="19"/>
  <c r="AC538" i="19"/>
  <c r="AD538" i="19"/>
  <c r="AE538" i="19"/>
  <c r="A539" i="19"/>
  <c r="B539" i="19"/>
  <c r="C539" i="19"/>
  <c r="D539" i="19"/>
  <c r="E539" i="19"/>
  <c r="F539" i="19"/>
  <c r="G539" i="19"/>
  <c r="H539" i="19"/>
  <c r="I539" i="19"/>
  <c r="J539" i="19"/>
  <c r="K539" i="19"/>
  <c r="L539" i="19"/>
  <c r="M539" i="19"/>
  <c r="N539" i="19"/>
  <c r="O539" i="19"/>
  <c r="P539" i="19"/>
  <c r="Q539" i="19"/>
  <c r="R539" i="19"/>
  <c r="S539" i="19"/>
  <c r="T539" i="19"/>
  <c r="U539" i="19"/>
  <c r="V539" i="19"/>
  <c r="W539" i="19"/>
  <c r="X539" i="19"/>
  <c r="Y539" i="19"/>
  <c r="Z539" i="19"/>
  <c r="AA539" i="19"/>
  <c r="AB539" i="19"/>
  <c r="AC539" i="19"/>
  <c r="AD539" i="19"/>
  <c r="AE539" i="19"/>
  <c r="A540" i="19"/>
  <c r="B540" i="19"/>
  <c r="C540" i="19"/>
  <c r="D540" i="19"/>
  <c r="E540" i="19"/>
  <c r="F540" i="19"/>
  <c r="G540" i="19"/>
  <c r="H540" i="19"/>
  <c r="I540" i="19"/>
  <c r="J540" i="19"/>
  <c r="K540" i="19"/>
  <c r="L540" i="19"/>
  <c r="M540" i="19"/>
  <c r="N540" i="19"/>
  <c r="O540" i="19"/>
  <c r="P540" i="19"/>
  <c r="Q540" i="19"/>
  <c r="R540" i="19"/>
  <c r="S540" i="19"/>
  <c r="T540" i="19"/>
  <c r="U540" i="19"/>
  <c r="V540" i="19"/>
  <c r="W540" i="19"/>
  <c r="X540" i="19"/>
  <c r="Y540" i="19"/>
  <c r="Z540" i="19"/>
  <c r="AA540" i="19"/>
  <c r="AB540" i="19"/>
  <c r="AC540" i="19"/>
  <c r="AD540" i="19"/>
  <c r="AE540" i="19"/>
  <c r="A541" i="19"/>
  <c r="B541" i="19"/>
  <c r="C541" i="19"/>
  <c r="D541" i="19"/>
  <c r="E541" i="19"/>
  <c r="F541" i="19"/>
  <c r="G541" i="19"/>
  <c r="H541" i="19"/>
  <c r="I541" i="19"/>
  <c r="J541" i="19"/>
  <c r="K541" i="19"/>
  <c r="L541" i="19"/>
  <c r="M541" i="19"/>
  <c r="N541" i="19"/>
  <c r="O541" i="19"/>
  <c r="P541" i="19"/>
  <c r="Q541" i="19"/>
  <c r="R541" i="19"/>
  <c r="S541" i="19"/>
  <c r="T541" i="19"/>
  <c r="U541" i="19"/>
  <c r="V541" i="19"/>
  <c r="W541" i="19"/>
  <c r="X541" i="19"/>
  <c r="Y541" i="19"/>
  <c r="Z541" i="19"/>
  <c r="AA541" i="19"/>
  <c r="AB541" i="19"/>
  <c r="AC541" i="19"/>
  <c r="AD541" i="19"/>
  <c r="AE541" i="19"/>
  <c r="A542" i="19"/>
  <c r="B542" i="19"/>
  <c r="C542" i="19"/>
  <c r="D542" i="19"/>
  <c r="E542" i="19"/>
  <c r="F542" i="19"/>
  <c r="G542" i="19"/>
  <c r="H542" i="19"/>
  <c r="I542" i="19"/>
  <c r="J542" i="19"/>
  <c r="K542" i="19"/>
  <c r="L542" i="19"/>
  <c r="M542" i="19"/>
  <c r="N542" i="19"/>
  <c r="O542" i="19"/>
  <c r="P542" i="19"/>
  <c r="Q542" i="19"/>
  <c r="R542" i="19"/>
  <c r="S542" i="19"/>
  <c r="T542" i="19"/>
  <c r="U542" i="19"/>
  <c r="V542" i="19"/>
  <c r="W542" i="19"/>
  <c r="X542" i="19"/>
  <c r="Y542" i="19"/>
  <c r="Z542" i="19"/>
  <c r="AA542" i="19"/>
  <c r="AB542" i="19"/>
  <c r="AC542" i="19"/>
  <c r="AD542" i="19"/>
  <c r="AE542" i="19"/>
  <c r="A543" i="19"/>
  <c r="B543" i="19"/>
  <c r="C543" i="19"/>
  <c r="D543" i="19"/>
  <c r="E543" i="19"/>
  <c r="F543" i="19"/>
  <c r="G543" i="19"/>
  <c r="H543" i="19"/>
  <c r="I543" i="19"/>
  <c r="J543" i="19"/>
  <c r="K543" i="19"/>
  <c r="L543" i="19"/>
  <c r="M543" i="19"/>
  <c r="N543" i="19"/>
  <c r="O543" i="19"/>
  <c r="P543" i="19"/>
  <c r="Q543" i="19"/>
  <c r="R543" i="19"/>
  <c r="S543" i="19"/>
  <c r="T543" i="19"/>
  <c r="U543" i="19"/>
  <c r="V543" i="19"/>
  <c r="W543" i="19"/>
  <c r="X543" i="19"/>
  <c r="Y543" i="19"/>
  <c r="Z543" i="19"/>
  <c r="AA543" i="19"/>
  <c r="AB543" i="19"/>
  <c r="AC543" i="19"/>
  <c r="AD543" i="19"/>
  <c r="AE543" i="19"/>
  <c r="A544" i="19"/>
  <c r="B544" i="19"/>
  <c r="C544" i="19"/>
  <c r="D544" i="19"/>
  <c r="E544" i="19"/>
  <c r="F544" i="19"/>
  <c r="G544" i="19"/>
  <c r="H544" i="19"/>
  <c r="I544" i="19"/>
  <c r="J544" i="19"/>
  <c r="K544" i="19"/>
  <c r="L544" i="19"/>
  <c r="M544" i="19"/>
  <c r="N544" i="19"/>
  <c r="O544" i="19"/>
  <c r="P544" i="19"/>
  <c r="Q544" i="19"/>
  <c r="R544" i="19"/>
  <c r="S544" i="19"/>
  <c r="T544" i="19"/>
  <c r="U544" i="19"/>
  <c r="V544" i="19"/>
  <c r="W544" i="19"/>
  <c r="X544" i="19"/>
  <c r="Y544" i="19"/>
  <c r="Z544" i="19"/>
  <c r="AA544" i="19"/>
  <c r="AB544" i="19"/>
  <c r="AC544" i="19"/>
  <c r="AD544" i="19"/>
  <c r="AE544" i="19"/>
  <c r="A545" i="19"/>
  <c r="B545" i="19"/>
  <c r="C545" i="19"/>
  <c r="D545" i="19"/>
  <c r="E545" i="19"/>
  <c r="F545" i="19"/>
  <c r="G545" i="19"/>
  <c r="H545" i="19"/>
  <c r="I545" i="19"/>
  <c r="J545" i="19"/>
  <c r="K545" i="19"/>
  <c r="L545" i="19"/>
  <c r="M545" i="19"/>
  <c r="N545" i="19"/>
  <c r="O545" i="19"/>
  <c r="P545" i="19"/>
  <c r="Q545" i="19"/>
  <c r="R545" i="19"/>
  <c r="S545" i="19"/>
  <c r="T545" i="19"/>
  <c r="U545" i="19"/>
  <c r="V545" i="19"/>
  <c r="W545" i="19"/>
  <c r="X545" i="19"/>
  <c r="Y545" i="19"/>
  <c r="Z545" i="19"/>
  <c r="AA545" i="19"/>
  <c r="AB545" i="19"/>
  <c r="AC545" i="19"/>
  <c r="AD545" i="19"/>
  <c r="AE545" i="19"/>
  <c r="A546" i="19"/>
  <c r="B546" i="19"/>
  <c r="C546" i="19"/>
  <c r="D546" i="19"/>
  <c r="E546" i="19"/>
  <c r="F546" i="19"/>
  <c r="G546" i="19"/>
  <c r="H546" i="19"/>
  <c r="I546" i="19"/>
  <c r="J546" i="19"/>
  <c r="K546" i="19"/>
  <c r="L546" i="19"/>
  <c r="M546" i="19"/>
  <c r="N546" i="19"/>
  <c r="O546" i="19"/>
  <c r="P546" i="19"/>
  <c r="Q546" i="19"/>
  <c r="R546" i="19"/>
  <c r="S546" i="19"/>
  <c r="T546" i="19"/>
  <c r="U546" i="19"/>
  <c r="V546" i="19"/>
  <c r="W546" i="19"/>
  <c r="X546" i="19"/>
  <c r="Y546" i="19"/>
  <c r="Z546" i="19"/>
  <c r="AA546" i="19"/>
  <c r="AB546" i="19"/>
  <c r="AC546" i="19"/>
  <c r="AD546" i="19"/>
  <c r="AE546" i="19"/>
  <c r="A547" i="19"/>
  <c r="B547" i="19"/>
  <c r="C547" i="19"/>
  <c r="D547" i="19"/>
  <c r="E547" i="19"/>
  <c r="F547" i="19"/>
  <c r="G547" i="19"/>
  <c r="H547" i="19"/>
  <c r="I547" i="19"/>
  <c r="J547" i="19"/>
  <c r="K547" i="19"/>
  <c r="L547" i="19"/>
  <c r="M547" i="19"/>
  <c r="N547" i="19"/>
  <c r="O547" i="19"/>
  <c r="P547" i="19"/>
  <c r="Q547" i="19"/>
  <c r="R547" i="19"/>
  <c r="S547" i="19"/>
  <c r="T547" i="19"/>
  <c r="U547" i="19"/>
  <c r="V547" i="19"/>
  <c r="W547" i="19"/>
  <c r="X547" i="19"/>
  <c r="Y547" i="19"/>
  <c r="Z547" i="19"/>
  <c r="AA547" i="19"/>
  <c r="AB547" i="19"/>
  <c r="AC547" i="19"/>
  <c r="AD547" i="19"/>
  <c r="AE547" i="19"/>
  <c r="A548" i="19"/>
  <c r="B548" i="19"/>
  <c r="C548" i="19"/>
  <c r="D548" i="19"/>
  <c r="E548" i="19"/>
  <c r="F548" i="19"/>
  <c r="G548" i="19"/>
  <c r="H548" i="19"/>
  <c r="I548" i="19"/>
  <c r="J548" i="19"/>
  <c r="K548" i="19"/>
  <c r="L548" i="19"/>
  <c r="M548" i="19"/>
  <c r="N548" i="19"/>
  <c r="O548" i="19"/>
  <c r="P548" i="19"/>
  <c r="Q548" i="19"/>
  <c r="R548" i="19"/>
  <c r="S548" i="19"/>
  <c r="T548" i="19"/>
  <c r="U548" i="19"/>
  <c r="V548" i="19"/>
  <c r="W548" i="19"/>
  <c r="X548" i="19"/>
  <c r="Y548" i="19"/>
  <c r="Z548" i="19"/>
  <c r="AA548" i="19"/>
  <c r="AB548" i="19"/>
  <c r="AC548" i="19"/>
  <c r="AD548" i="19"/>
  <c r="AE548" i="19"/>
  <c r="A549" i="19"/>
  <c r="B549" i="19"/>
  <c r="C549" i="19"/>
  <c r="D549" i="19"/>
  <c r="E549" i="19"/>
  <c r="F549" i="19"/>
  <c r="G549" i="19"/>
  <c r="H549" i="19"/>
  <c r="I549" i="19"/>
  <c r="J549" i="19"/>
  <c r="K549" i="19"/>
  <c r="L549" i="19"/>
  <c r="M549" i="19"/>
  <c r="N549" i="19"/>
  <c r="O549" i="19"/>
  <c r="P549" i="19"/>
  <c r="Q549" i="19"/>
  <c r="R549" i="19"/>
  <c r="S549" i="19"/>
  <c r="T549" i="19"/>
  <c r="U549" i="19"/>
  <c r="V549" i="19"/>
  <c r="W549" i="19"/>
  <c r="X549" i="19"/>
  <c r="Y549" i="19"/>
  <c r="Z549" i="19"/>
  <c r="AA549" i="19"/>
  <c r="AB549" i="19"/>
  <c r="AC549" i="19"/>
  <c r="AD549" i="19"/>
  <c r="AE549" i="19"/>
  <c r="A550" i="19"/>
  <c r="B550" i="19"/>
  <c r="C550" i="19"/>
  <c r="D550" i="19"/>
  <c r="E550" i="19"/>
  <c r="F550" i="19"/>
  <c r="G550" i="19"/>
  <c r="H550" i="19"/>
  <c r="I550" i="19"/>
  <c r="J550" i="19"/>
  <c r="K550" i="19"/>
  <c r="L550" i="19"/>
  <c r="M550" i="19"/>
  <c r="N550" i="19"/>
  <c r="O550" i="19"/>
  <c r="P550" i="19"/>
  <c r="Q550" i="19"/>
  <c r="R550" i="19"/>
  <c r="S550" i="19"/>
  <c r="T550" i="19"/>
  <c r="U550" i="19"/>
  <c r="V550" i="19"/>
  <c r="W550" i="19"/>
  <c r="X550" i="19"/>
  <c r="Y550" i="19"/>
  <c r="Z550" i="19"/>
  <c r="AA550" i="19"/>
  <c r="AB550" i="19"/>
  <c r="AC550" i="19"/>
  <c r="AD550" i="19"/>
  <c r="AE550" i="19"/>
  <c r="A551" i="19"/>
  <c r="B551" i="19"/>
  <c r="C551" i="19"/>
  <c r="D551" i="19"/>
  <c r="E551" i="19"/>
  <c r="F551" i="19"/>
  <c r="G551" i="19"/>
  <c r="H551" i="19"/>
  <c r="I551" i="19"/>
  <c r="J551" i="19"/>
  <c r="K551" i="19"/>
  <c r="L551" i="19"/>
  <c r="M551" i="19"/>
  <c r="N551" i="19"/>
  <c r="O551" i="19"/>
  <c r="P551" i="19"/>
  <c r="Q551" i="19"/>
  <c r="R551" i="19"/>
  <c r="S551" i="19"/>
  <c r="T551" i="19"/>
  <c r="U551" i="19"/>
  <c r="V551" i="19"/>
  <c r="W551" i="19"/>
  <c r="X551" i="19"/>
  <c r="Y551" i="19"/>
  <c r="Z551" i="19"/>
  <c r="AA551" i="19"/>
  <c r="AB551" i="19"/>
  <c r="AC551" i="19"/>
  <c r="AD551" i="19"/>
  <c r="AE551" i="19"/>
  <c r="A552" i="19"/>
  <c r="B552" i="19"/>
  <c r="C552" i="19"/>
  <c r="D552" i="19"/>
  <c r="E552" i="19"/>
  <c r="F552" i="19"/>
  <c r="G552" i="19"/>
  <c r="H552" i="19"/>
  <c r="I552" i="19"/>
  <c r="J552" i="19"/>
  <c r="K552" i="19"/>
  <c r="L552" i="19"/>
  <c r="M552" i="19"/>
  <c r="N552" i="19"/>
  <c r="O552" i="19"/>
  <c r="P552" i="19"/>
  <c r="Q552" i="19"/>
  <c r="R552" i="19"/>
  <c r="S552" i="19"/>
  <c r="T552" i="19"/>
  <c r="U552" i="19"/>
  <c r="V552" i="19"/>
  <c r="W552" i="19"/>
  <c r="X552" i="19"/>
  <c r="Y552" i="19"/>
  <c r="Z552" i="19"/>
  <c r="AA552" i="19"/>
  <c r="AB552" i="19"/>
  <c r="AC552" i="19"/>
  <c r="AD552" i="19"/>
  <c r="AE552" i="19"/>
  <c r="A553" i="19"/>
  <c r="B553" i="19"/>
  <c r="C553" i="19"/>
  <c r="D553" i="19"/>
  <c r="E553" i="19"/>
  <c r="F553" i="19"/>
  <c r="G553" i="19"/>
  <c r="H553" i="19"/>
  <c r="I553" i="19"/>
  <c r="J553" i="19"/>
  <c r="K553" i="19"/>
  <c r="L553" i="19"/>
  <c r="M553" i="19"/>
  <c r="N553" i="19"/>
  <c r="O553" i="19"/>
  <c r="P553" i="19"/>
  <c r="Q553" i="19"/>
  <c r="R553" i="19"/>
  <c r="S553" i="19"/>
  <c r="T553" i="19"/>
  <c r="U553" i="19"/>
  <c r="V553" i="19"/>
  <c r="W553" i="19"/>
  <c r="X553" i="19"/>
  <c r="Y553" i="19"/>
  <c r="Z553" i="19"/>
  <c r="AA553" i="19"/>
  <c r="AB553" i="19"/>
  <c r="AC553" i="19"/>
  <c r="AD553" i="19"/>
  <c r="AE553" i="19"/>
  <c r="A554" i="19"/>
  <c r="B554" i="19"/>
  <c r="C554" i="19"/>
  <c r="D554" i="19"/>
  <c r="E554" i="19"/>
  <c r="F554" i="19"/>
  <c r="G554" i="19"/>
  <c r="H554" i="19"/>
  <c r="I554" i="19"/>
  <c r="J554" i="19"/>
  <c r="K554" i="19"/>
  <c r="L554" i="19"/>
  <c r="M554" i="19"/>
  <c r="N554" i="19"/>
  <c r="O554" i="19"/>
  <c r="P554" i="19"/>
  <c r="Q554" i="19"/>
  <c r="R554" i="19"/>
  <c r="S554" i="19"/>
  <c r="T554" i="19"/>
  <c r="U554" i="19"/>
  <c r="V554" i="19"/>
  <c r="W554" i="19"/>
  <c r="X554" i="19"/>
  <c r="Y554" i="19"/>
  <c r="Z554" i="19"/>
  <c r="AA554" i="19"/>
  <c r="AB554" i="19"/>
  <c r="AC554" i="19"/>
  <c r="AD554" i="19"/>
  <c r="AE554" i="19"/>
  <c r="A555" i="19"/>
  <c r="B555" i="19"/>
  <c r="C555" i="19"/>
  <c r="D555" i="19"/>
  <c r="E555" i="19"/>
  <c r="F555" i="19"/>
  <c r="G555" i="19"/>
  <c r="H555" i="19"/>
  <c r="I555" i="19"/>
  <c r="J555" i="19"/>
  <c r="K555" i="19"/>
  <c r="L555" i="19"/>
  <c r="M555" i="19"/>
  <c r="N555" i="19"/>
  <c r="O555" i="19"/>
  <c r="P555" i="19"/>
  <c r="Q555" i="19"/>
  <c r="R555" i="19"/>
  <c r="S555" i="19"/>
  <c r="T555" i="19"/>
  <c r="U555" i="19"/>
  <c r="V555" i="19"/>
  <c r="W555" i="19"/>
  <c r="X555" i="19"/>
  <c r="Y555" i="19"/>
  <c r="Z555" i="19"/>
  <c r="AA555" i="19"/>
  <c r="AB555" i="19"/>
  <c r="AC555" i="19"/>
  <c r="AD555" i="19"/>
  <c r="AE555" i="19"/>
  <c r="A556" i="19"/>
  <c r="B556" i="19"/>
  <c r="C556" i="19"/>
  <c r="D556" i="19"/>
  <c r="E556" i="19"/>
  <c r="F556" i="19"/>
  <c r="G556" i="19"/>
  <c r="H556" i="19"/>
  <c r="I556" i="19"/>
  <c r="J556" i="19"/>
  <c r="K556" i="19"/>
  <c r="L556" i="19"/>
  <c r="M556" i="19"/>
  <c r="N556" i="19"/>
  <c r="O556" i="19"/>
  <c r="P556" i="19"/>
  <c r="Q556" i="19"/>
  <c r="R556" i="19"/>
  <c r="S556" i="19"/>
  <c r="T556" i="19"/>
  <c r="U556" i="19"/>
  <c r="V556" i="19"/>
  <c r="W556" i="19"/>
  <c r="X556" i="19"/>
  <c r="Y556" i="19"/>
  <c r="Z556" i="19"/>
  <c r="AA556" i="19"/>
  <c r="AB556" i="19"/>
  <c r="AC556" i="19"/>
  <c r="AD556" i="19"/>
  <c r="AE556" i="19"/>
  <c r="A557" i="19"/>
  <c r="B557" i="19"/>
  <c r="C557" i="19"/>
  <c r="D557" i="19"/>
  <c r="E557" i="19"/>
  <c r="F557" i="19"/>
  <c r="G557" i="19"/>
  <c r="H557" i="19"/>
  <c r="I557" i="19"/>
  <c r="J557" i="19"/>
  <c r="K557" i="19"/>
  <c r="L557" i="19"/>
  <c r="M557" i="19"/>
  <c r="N557" i="19"/>
  <c r="O557" i="19"/>
  <c r="P557" i="19"/>
  <c r="Q557" i="19"/>
  <c r="R557" i="19"/>
  <c r="S557" i="19"/>
  <c r="T557" i="19"/>
  <c r="U557" i="19"/>
  <c r="V557" i="19"/>
  <c r="W557" i="19"/>
  <c r="X557" i="19"/>
  <c r="Y557" i="19"/>
  <c r="Z557" i="19"/>
  <c r="AA557" i="19"/>
  <c r="AB557" i="19"/>
  <c r="AC557" i="19"/>
  <c r="AD557" i="19"/>
  <c r="AE557" i="19"/>
  <c r="A558" i="19"/>
  <c r="B558" i="19"/>
  <c r="C558" i="19"/>
  <c r="D558" i="19"/>
  <c r="E558" i="19"/>
  <c r="F558" i="19"/>
  <c r="G558" i="19"/>
  <c r="H558" i="19"/>
  <c r="I558" i="19"/>
  <c r="J558" i="19"/>
  <c r="K558" i="19"/>
  <c r="L558" i="19"/>
  <c r="M558" i="19"/>
  <c r="N558" i="19"/>
  <c r="O558" i="19"/>
  <c r="P558" i="19"/>
  <c r="Q558" i="19"/>
  <c r="R558" i="19"/>
  <c r="S558" i="19"/>
  <c r="T558" i="19"/>
  <c r="U558" i="19"/>
  <c r="V558" i="19"/>
  <c r="W558" i="19"/>
  <c r="X558" i="19"/>
  <c r="Y558" i="19"/>
  <c r="Z558" i="19"/>
  <c r="AA558" i="19"/>
  <c r="AB558" i="19"/>
  <c r="AC558" i="19"/>
  <c r="AD558" i="19"/>
  <c r="AE558" i="19"/>
  <c r="A559" i="19"/>
  <c r="B559" i="19"/>
  <c r="C559" i="19"/>
  <c r="D559" i="19"/>
  <c r="E559" i="19"/>
  <c r="F559" i="19"/>
  <c r="G559" i="19"/>
  <c r="H559" i="19"/>
  <c r="I559" i="19"/>
  <c r="J559" i="19"/>
  <c r="K559" i="19"/>
  <c r="L559" i="19"/>
  <c r="M559" i="19"/>
  <c r="N559" i="19"/>
  <c r="O559" i="19"/>
  <c r="P559" i="19"/>
  <c r="Q559" i="19"/>
  <c r="R559" i="19"/>
  <c r="S559" i="19"/>
  <c r="T559" i="19"/>
  <c r="U559" i="19"/>
  <c r="V559" i="19"/>
  <c r="W559" i="19"/>
  <c r="X559" i="19"/>
  <c r="Y559" i="19"/>
  <c r="Z559" i="19"/>
  <c r="AA559" i="19"/>
  <c r="AB559" i="19"/>
  <c r="AC559" i="19"/>
  <c r="AD559" i="19"/>
  <c r="AE559" i="19"/>
  <c r="A560" i="19"/>
  <c r="B560" i="19"/>
  <c r="C560" i="19"/>
  <c r="D560" i="19"/>
  <c r="E560" i="19"/>
  <c r="F560" i="19"/>
  <c r="G560" i="19"/>
  <c r="H560" i="19"/>
  <c r="I560" i="19"/>
  <c r="J560" i="19"/>
  <c r="K560" i="19"/>
  <c r="L560" i="19"/>
  <c r="M560" i="19"/>
  <c r="N560" i="19"/>
  <c r="O560" i="19"/>
  <c r="P560" i="19"/>
  <c r="Q560" i="19"/>
  <c r="R560" i="19"/>
  <c r="S560" i="19"/>
  <c r="T560" i="19"/>
  <c r="U560" i="19"/>
  <c r="V560" i="19"/>
  <c r="W560" i="19"/>
  <c r="X560" i="19"/>
  <c r="Y560" i="19"/>
  <c r="Z560" i="19"/>
  <c r="AA560" i="19"/>
  <c r="AB560" i="19"/>
  <c r="AC560" i="19"/>
  <c r="AD560" i="19"/>
  <c r="AE560" i="19"/>
  <c r="A561" i="19"/>
  <c r="B561" i="19"/>
  <c r="C561" i="19"/>
  <c r="D561" i="19"/>
  <c r="E561" i="19"/>
  <c r="F561" i="19"/>
  <c r="G561" i="19"/>
  <c r="H561" i="19"/>
  <c r="I561" i="19"/>
  <c r="J561" i="19"/>
  <c r="K561" i="19"/>
  <c r="L561" i="19"/>
  <c r="M561" i="19"/>
  <c r="N561" i="19"/>
  <c r="O561" i="19"/>
  <c r="P561" i="19"/>
  <c r="Q561" i="19"/>
  <c r="R561" i="19"/>
  <c r="S561" i="19"/>
  <c r="T561" i="19"/>
  <c r="U561" i="19"/>
  <c r="V561" i="19"/>
  <c r="W561" i="19"/>
  <c r="X561" i="19"/>
  <c r="Y561" i="19"/>
  <c r="Z561" i="19"/>
  <c r="AA561" i="19"/>
  <c r="AB561" i="19"/>
  <c r="AC561" i="19"/>
  <c r="AD561" i="19"/>
  <c r="AE561" i="19"/>
  <c r="A562" i="19"/>
  <c r="B562" i="19"/>
  <c r="C562" i="19"/>
  <c r="D562" i="19"/>
  <c r="E562" i="19"/>
  <c r="F562" i="19"/>
  <c r="G562" i="19"/>
  <c r="H562" i="19"/>
  <c r="I562" i="19"/>
  <c r="J562" i="19"/>
  <c r="K562" i="19"/>
  <c r="L562" i="19"/>
  <c r="M562" i="19"/>
  <c r="N562" i="19"/>
  <c r="O562" i="19"/>
  <c r="P562" i="19"/>
  <c r="Q562" i="19"/>
  <c r="R562" i="19"/>
  <c r="S562" i="19"/>
  <c r="T562" i="19"/>
  <c r="U562" i="19"/>
  <c r="V562" i="19"/>
  <c r="W562" i="19"/>
  <c r="X562" i="19"/>
  <c r="Y562" i="19"/>
  <c r="Z562" i="19"/>
  <c r="AA562" i="19"/>
  <c r="AB562" i="19"/>
  <c r="AC562" i="19"/>
  <c r="AD562" i="19"/>
  <c r="AE562" i="19"/>
  <c r="A563" i="19"/>
  <c r="B563" i="19"/>
  <c r="C563" i="19"/>
  <c r="D563" i="19"/>
  <c r="E563" i="19"/>
  <c r="F563" i="19"/>
  <c r="G563" i="19"/>
  <c r="H563" i="19"/>
  <c r="I563" i="19"/>
  <c r="J563" i="19"/>
  <c r="K563" i="19"/>
  <c r="L563" i="19"/>
  <c r="M563" i="19"/>
  <c r="N563" i="19"/>
  <c r="O563" i="19"/>
  <c r="P563" i="19"/>
  <c r="Q563" i="19"/>
  <c r="R563" i="19"/>
  <c r="S563" i="19"/>
  <c r="T563" i="19"/>
  <c r="U563" i="19"/>
  <c r="V563" i="19"/>
  <c r="W563" i="19"/>
  <c r="X563" i="19"/>
  <c r="Y563" i="19"/>
  <c r="Z563" i="19"/>
  <c r="AA563" i="19"/>
  <c r="AB563" i="19"/>
  <c r="AC563" i="19"/>
  <c r="AD563" i="19"/>
  <c r="AE563" i="19"/>
  <c r="A564" i="19"/>
  <c r="B564" i="19"/>
  <c r="C564" i="19"/>
  <c r="D564" i="19"/>
  <c r="E564" i="19"/>
  <c r="F564" i="19"/>
  <c r="G564" i="19"/>
  <c r="H564" i="19"/>
  <c r="I564" i="19"/>
  <c r="J564" i="19"/>
  <c r="K564" i="19"/>
  <c r="L564" i="19"/>
  <c r="M564" i="19"/>
  <c r="N564" i="19"/>
  <c r="O564" i="19"/>
  <c r="P564" i="19"/>
  <c r="Q564" i="19"/>
  <c r="R564" i="19"/>
  <c r="S564" i="19"/>
  <c r="T564" i="19"/>
  <c r="U564" i="19"/>
  <c r="V564" i="19"/>
  <c r="W564" i="19"/>
  <c r="X564" i="19"/>
  <c r="Y564" i="19"/>
  <c r="Z564" i="19"/>
  <c r="AA564" i="19"/>
  <c r="AB564" i="19"/>
  <c r="AC564" i="19"/>
  <c r="AD564" i="19"/>
  <c r="AE564" i="19"/>
  <c r="A565" i="19"/>
  <c r="B565" i="19"/>
  <c r="C565" i="19"/>
  <c r="D565" i="19"/>
  <c r="E565" i="19"/>
  <c r="F565" i="19"/>
  <c r="G565" i="19"/>
  <c r="H565" i="19"/>
  <c r="I565" i="19"/>
  <c r="J565" i="19"/>
  <c r="K565" i="19"/>
  <c r="L565" i="19"/>
  <c r="M565" i="19"/>
  <c r="N565" i="19"/>
  <c r="O565" i="19"/>
  <c r="P565" i="19"/>
  <c r="Q565" i="19"/>
  <c r="R565" i="19"/>
  <c r="S565" i="19"/>
  <c r="T565" i="19"/>
  <c r="U565" i="19"/>
  <c r="V565" i="19"/>
  <c r="W565" i="19"/>
  <c r="X565" i="19"/>
  <c r="Y565" i="19"/>
  <c r="Z565" i="19"/>
  <c r="AA565" i="19"/>
  <c r="AB565" i="19"/>
  <c r="AC565" i="19"/>
  <c r="AD565" i="19"/>
  <c r="AE565" i="19"/>
  <c r="A566" i="19"/>
  <c r="B566" i="19"/>
  <c r="C566" i="19"/>
  <c r="D566" i="19"/>
  <c r="E566" i="19"/>
  <c r="F566" i="19"/>
  <c r="G566" i="19"/>
  <c r="H566" i="19"/>
  <c r="I566" i="19"/>
  <c r="J566" i="19"/>
  <c r="K566" i="19"/>
  <c r="L566" i="19"/>
  <c r="M566" i="19"/>
  <c r="N566" i="19"/>
  <c r="O566" i="19"/>
  <c r="P566" i="19"/>
  <c r="Q566" i="19"/>
  <c r="R566" i="19"/>
  <c r="S566" i="19"/>
  <c r="T566" i="19"/>
  <c r="U566" i="19"/>
  <c r="V566" i="19"/>
  <c r="W566" i="19"/>
  <c r="X566" i="19"/>
  <c r="Y566" i="19"/>
  <c r="Z566" i="19"/>
  <c r="AA566" i="19"/>
  <c r="AB566" i="19"/>
  <c r="AC566" i="19"/>
  <c r="AD566" i="19"/>
  <c r="AE566" i="19"/>
  <c r="A567" i="19"/>
  <c r="B567" i="19"/>
  <c r="C567" i="19"/>
  <c r="D567" i="19"/>
  <c r="E567" i="19"/>
  <c r="F567" i="19"/>
  <c r="G567" i="19"/>
  <c r="H567" i="19"/>
  <c r="I567" i="19"/>
  <c r="J567" i="19"/>
  <c r="K567" i="19"/>
  <c r="L567" i="19"/>
  <c r="M567" i="19"/>
  <c r="N567" i="19"/>
  <c r="O567" i="19"/>
  <c r="P567" i="19"/>
  <c r="Q567" i="19"/>
  <c r="R567" i="19"/>
  <c r="S567" i="19"/>
  <c r="T567" i="19"/>
  <c r="U567" i="19"/>
  <c r="V567" i="19"/>
  <c r="W567" i="19"/>
  <c r="X567" i="19"/>
  <c r="Y567" i="19"/>
  <c r="Z567" i="19"/>
  <c r="AA567" i="19"/>
  <c r="AB567" i="19"/>
  <c r="AC567" i="19"/>
  <c r="AD567" i="19"/>
  <c r="AE567" i="19"/>
  <c r="A568" i="19"/>
  <c r="B568" i="19"/>
  <c r="C568" i="19"/>
  <c r="D568" i="19"/>
  <c r="E568" i="19"/>
  <c r="F568" i="19"/>
  <c r="G568" i="19"/>
  <c r="H568" i="19"/>
  <c r="I568" i="19"/>
  <c r="J568" i="19"/>
  <c r="K568" i="19"/>
  <c r="L568" i="19"/>
  <c r="M568" i="19"/>
  <c r="N568" i="19"/>
  <c r="O568" i="19"/>
  <c r="P568" i="19"/>
  <c r="Q568" i="19"/>
  <c r="R568" i="19"/>
  <c r="S568" i="19"/>
  <c r="T568" i="19"/>
  <c r="U568" i="19"/>
  <c r="V568" i="19"/>
  <c r="W568" i="19"/>
  <c r="X568" i="19"/>
  <c r="Y568" i="19"/>
  <c r="Z568" i="19"/>
  <c r="AA568" i="19"/>
  <c r="AB568" i="19"/>
  <c r="AC568" i="19"/>
  <c r="AD568" i="19"/>
  <c r="AE568" i="19"/>
  <c r="A569" i="19"/>
  <c r="B569" i="19"/>
  <c r="C569" i="19"/>
  <c r="D569" i="19"/>
  <c r="E569" i="19"/>
  <c r="F569" i="19"/>
  <c r="G569" i="19"/>
  <c r="H569" i="19"/>
  <c r="I569" i="19"/>
  <c r="J569" i="19"/>
  <c r="K569" i="19"/>
  <c r="L569" i="19"/>
  <c r="M569" i="19"/>
  <c r="N569" i="19"/>
  <c r="O569" i="19"/>
  <c r="P569" i="19"/>
  <c r="Q569" i="19"/>
  <c r="R569" i="19"/>
  <c r="S569" i="19"/>
  <c r="T569" i="19"/>
  <c r="U569" i="19"/>
  <c r="V569" i="19"/>
  <c r="W569" i="19"/>
  <c r="X569" i="19"/>
  <c r="Y569" i="19"/>
  <c r="Z569" i="19"/>
  <c r="AA569" i="19"/>
  <c r="AB569" i="19"/>
  <c r="AC569" i="19"/>
  <c r="AD569" i="19"/>
  <c r="AE569" i="19"/>
  <c r="A570" i="19"/>
  <c r="B570" i="19"/>
  <c r="C570" i="19"/>
  <c r="D570" i="19"/>
  <c r="E570" i="19"/>
  <c r="F570" i="19"/>
  <c r="G570" i="19"/>
  <c r="H570" i="19"/>
  <c r="I570" i="19"/>
  <c r="J570" i="19"/>
  <c r="K570" i="19"/>
  <c r="L570" i="19"/>
  <c r="M570" i="19"/>
  <c r="N570" i="19"/>
  <c r="O570" i="19"/>
  <c r="P570" i="19"/>
  <c r="Q570" i="19"/>
  <c r="R570" i="19"/>
  <c r="S570" i="19"/>
  <c r="T570" i="19"/>
  <c r="U570" i="19"/>
  <c r="V570" i="19"/>
  <c r="W570" i="19"/>
  <c r="X570" i="19"/>
  <c r="Y570" i="19"/>
  <c r="Z570" i="19"/>
  <c r="AA570" i="19"/>
  <c r="AB570" i="19"/>
  <c r="AC570" i="19"/>
  <c r="AD570" i="19"/>
  <c r="AE570" i="19"/>
  <c r="A571" i="19"/>
  <c r="B571" i="19"/>
  <c r="C571" i="19"/>
  <c r="D571" i="19"/>
  <c r="E571" i="19"/>
  <c r="F571" i="19"/>
  <c r="G571" i="19"/>
  <c r="H571" i="19"/>
  <c r="I571" i="19"/>
  <c r="J571" i="19"/>
  <c r="K571" i="19"/>
  <c r="L571" i="19"/>
  <c r="M571" i="19"/>
  <c r="N571" i="19"/>
  <c r="O571" i="19"/>
  <c r="P571" i="19"/>
  <c r="Q571" i="19"/>
  <c r="R571" i="19"/>
  <c r="S571" i="19"/>
  <c r="T571" i="19"/>
  <c r="U571" i="19"/>
  <c r="V571" i="19"/>
  <c r="W571" i="19"/>
  <c r="X571" i="19"/>
  <c r="Y571" i="19"/>
  <c r="Z571" i="19"/>
  <c r="AA571" i="19"/>
  <c r="AB571" i="19"/>
  <c r="AC571" i="19"/>
  <c r="AD571" i="19"/>
  <c r="AE571" i="19"/>
  <c r="A572" i="19"/>
  <c r="B572" i="19"/>
  <c r="C572" i="19"/>
  <c r="D572" i="19"/>
  <c r="E572" i="19"/>
  <c r="F572" i="19"/>
  <c r="G572" i="19"/>
  <c r="H572" i="19"/>
  <c r="I572" i="19"/>
  <c r="J572" i="19"/>
  <c r="K572" i="19"/>
  <c r="L572" i="19"/>
  <c r="M572" i="19"/>
  <c r="N572" i="19"/>
  <c r="O572" i="19"/>
  <c r="P572" i="19"/>
  <c r="Q572" i="19"/>
  <c r="R572" i="19"/>
  <c r="S572" i="19"/>
  <c r="T572" i="19"/>
  <c r="U572" i="19"/>
  <c r="V572" i="19"/>
  <c r="W572" i="19"/>
  <c r="X572" i="19"/>
  <c r="Y572" i="19"/>
  <c r="Z572" i="19"/>
  <c r="AA572" i="19"/>
  <c r="AB572" i="19"/>
  <c r="AC572" i="19"/>
  <c r="AD572" i="19"/>
  <c r="AE572" i="19"/>
  <c r="A573" i="19"/>
  <c r="B573" i="19"/>
  <c r="C573" i="19"/>
  <c r="D573" i="19"/>
  <c r="E573" i="19"/>
  <c r="F573" i="19"/>
  <c r="G573" i="19"/>
  <c r="H573" i="19"/>
  <c r="I573" i="19"/>
  <c r="J573" i="19"/>
  <c r="K573" i="19"/>
  <c r="L573" i="19"/>
  <c r="M573" i="19"/>
  <c r="N573" i="19"/>
  <c r="O573" i="19"/>
  <c r="P573" i="19"/>
  <c r="Q573" i="19"/>
  <c r="R573" i="19"/>
  <c r="S573" i="19"/>
  <c r="T573" i="19"/>
  <c r="U573" i="19"/>
  <c r="V573" i="19"/>
  <c r="W573" i="19"/>
  <c r="X573" i="19"/>
  <c r="Y573" i="19"/>
  <c r="Z573" i="19"/>
  <c r="AA573" i="19"/>
  <c r="AB573" i="19"/>
  <c r="AC573" i="19"/>
  <c r="AD573" i="19"/>
  <c r="AE573" i="19"/>
  <c r="A574" i="19"/>
  <c r="B574" i="19"/>
  <c r="C574" i="19"/>
  <c r="D574" i="19"/>
  <c r="E574" i="19"/>
  <c r="F574" i="19"/>
  <c r="G574" i="19"/>
  <c r="H574" i="19"/>
  <c r="I574" i="19"/>
  <c r="J574" i="19"/>
  <c r="K574" i="19"/>
  <c r="L574" i="19"/>
  <c r="M574" i="19"/>
  <c r="N574" i="19"/>
  <c r="O574" i="19"/>
  <c r="P574" i="19"/>
  <c r="Q574" i="19"/>
  <c r="R574" i="19"/>
  <c r="S574" i="19"/>
  <c r="T574" i="19"/>
  <c r="U574" i="19"/>
  <c r="V574" i="19"/>
  <c r="W574" i="19"/>
  <c r="X574" i="19"/>
  <c r="Y574" i="19"/>
  <c r="Z574" i="19"/>
  <c r="AA574" i="19"/>
  <c r="AB574" i="19"/>
  <c r="AC574" i="19"/>
  <c r="AD574" i="19"/>
  <c r="AE574" i="19"/>
  <c r="A575" i="19"/>
  <c r="B575" i="19"/>
  <c r="C575" i="19"/>
  <c r="D575" i="19"/>
  <c r="E575" i="19"/>
  <c r="F575" i="19"/>
  <c r="G575" i="19"/>
  <c r="H575" i="19"/>
  <c r="I575" i="19"/>
  <c r="J575" i="19"/>
  <c r="K575" i="19"/>
  <c r="L575" i="19"/>
  <c r="M575" i="19"/>
  <c r="N575" i="19"/>
  <c r="O575" i="19"/>
  <c r="P575" i="19"/>
  <c r="Q575" i="19"/>
  <c r="R575" i="19"/>
  <c r="S575" i="19"/>
  <c r="T575" i="19"/>
  <c r="U575" i="19"/>
  <c r="V575" i="19"/>
  <c r="W575" i="19"/>
  <c r="X575" i="19"/>
  <c r="Y575" i="19"/>
  <c r="Z575" i="19"/>
  <c r="AA575" i="19"/>
  <c r="AB575" i="19"/>
  <c r="AC575" i="19"/>
  <c r="AD575" i="19"/>
  <c r="AE575" i="19"/>
  <c r="A576" i="19"/>
  <c r="B576" i="19"/>
  <c r="C576" i="19"/>
  <c r="D576" i="19"/>
  <c r="E576" i="19"/>
  <c r="F576" i="19"/>
  <c r="G576" i="19"/>
  <c r="H576" i="19"/>
  <c r="I576" i="19"/>
  <c r="J576" i="19"/>
  <c r="K576" i="19"/>
  <c r="L576" i="19"/>
  <c r="M576" i="19"/>
  <c r="N576" i="19"/>
  <c r="O576" i="19"/>
  <c r="P576" i="19"/>
  <c r="Q576" i="19"/>
  <c r="R576" i="19"/>
  <c r="S576" i="19"/>
  <c r="T576" i="19"/>
  <c r="U576" i="19"/>
  <c r="V576" i="19"/>
  <c r="W576" i="19"/>
  <c r="X576" i="19"/>
  <c r="Y576" i="19"/>
  <c r="Z576" i="19"/>
  <c r="AA576" i="19"/>
  <c r="AB576" i="19"/>
  <c r="AC576" i="19"/>
  <c r="AD576" i="19"/>
  <c r="AE576" i="19"/>
  <c r="A577" i="19"/>
  <c r="B577" i="19"/>
  <c r="C577" i="19"/>
  <c r="D577" i="19"/>
  <c r="E577" i="19"/>
  <c r="F577" i="19"/>
  <c r="G577" i="19"/>
  <c r="H577" i="19"/>
  <c r="I577" i="19"/>
  <c r="J577" i="19"/>
  <c r="K577" i="19"/>
  <c r="L577" i="19"/>
  <c r="M577" i="19"/>
  <c r="N577" i="19"/>
  <c r="O577" i="19"/>
  <c r="P577" i="19"/>
  <c r="Q577" i="19"/>
  <c r="R577" i="19"/>
  <c r="S577" i="19"/>
  <c r="T577" i="19"/>
  <c r="U577" i="19"/>
  <c r="V577" i="19"/>
  <c r="W577" i="19"/>
  <c r="X577" i="19"/>
  <c r="Y577" i="19"/>
  <c r="Z577" i="19"/>
  <c r="AA577" i="19"/>
  <c r="AB577" i="19"/>
  <c r="AC577" i="19"/>
  <c r="AD577" i="19"/>
  <c r="AE577" i="19"/>
  <c r="A578" i="19"/>
  <c r="B578" i="19"/>
  <c r="C578" i="19"/>
  <c r="D578" i="19"/>
  <c r="E578" i="19"/>
  <c r="F578" i="19"/>
  <c r="G578" i="19"/>
  <c r="H578" i="19"/>
  <c r="I578" i="19"/>
  <c r="J578" i="19"/>
  <c r="K578" i="19"/>
  <c r="L578" i="19"/>
  <c r="M578" i="19"/>
  <c r="N578" i="19"/>
  <c r="O578" i="19"/>
  <c r="P578" i="19"/>
  <c r="Q578" i="19"/>
  <c r="R578" i="19"/>
  <c r="S578" i="19"/>
  <c r="T578" i="19"/>
  <c r="U578" i="19"/>
  <c r="V578" i="19"/>
  <c r="W578" i="19"/>
  <c r="X578" i="19"/>
  <c r="Y578" i="19"/>
  <c r="Z578" i="19"/>
  <c r="AA578" i="19"/>
  <c r="AB578" i="19"/>
  <c r="AC578" i="19"/>
  <c r="AD578" i="19"/>
  <c r="AE578" i="19"/>
  <c r="A579" i="19"/>
  <c r="B579" i="19"/>
  <c r="C579" i="19"/>
  <c r="D579" i="19"/>
  <c r="E579" i="19"/>
  <c r="F579" i="19"/>
  <c r="G579" i="19"/>
  <c r="H579" i="19"/>
  <c r="I579" i="19"/>
  <c r="J579" i="19"/>
  <c r="K579" i="19"/>
  <c r="L579" i="19"/>
  <c r="M579" i="19"/>
  <c r="N579" i="19"/>
  <c r="O579" i="19"/>
  <c r="P579" i="19"/>
  <c r="Q579" i="19"/>
  <c r="R579" i="19"/>
  <c r="S579" i="19"/>
  <c r="T579" i="19"/>
  <c r="U579" i="19"/>
  <c r="V579" i="19"/>
  <c r="W579" i="19"/>
  <c r="X579" i="19"/>
  <c r="Y579" i="19"/>
  <c r="Z579" i="19"/>
  <c r="AA579" i="19"/>
  <c r="AB579" i="19"/>
  <c r="AC579" i="19"/>
  <c r="AD579" i="19"/>
  <c r="AE579" i="19"/>
  <c r="A580" i="19"/>
  <c r="B580" i="19"/>
  <c r="C580" i="19"/>
  <c r="D580" i="19"/>
  <c r="E580" i="19"/>
  <c r="F580" i="19"/>
  <c r="G580" i="19"/>
  <c r="H580" i="19"/>
  <c r="I580" i="19"/>
  <c r="J580" i="19"/>
  <c r="K580" i="19"/>
  <c r="L580" i="19"/>
  <c r="M580" i="19"/>
  <c r="N580" i="19"/>
  <c r="O580" i="19"/>
  <c r="P580" i="19"/>
  <c r="Q580" i="19"/>
  <c r="R580" i="19"/>
  <c r="S580" i="19"/>
  <c r="T580" i="19"/>
  <c r="U580" i="19"/>
  <c r="V580" i="19"/>
  <c r="W580" i="19"/>
  <c r="X580" i="19"/>
  <c r="Y580" i="19"/>
  <c r="Z580" i="19"/>
  <c r="AA580" i="19"/>
  <c r="AB580" i="19"/>
  <c r="AC580" i="19"/>
  <c r="AD580" i="19"/>
  <c r="AE580" i="19"/>
  <c r="A581" i="19"/>
  <c r="B581" i="19"/>
  <c r="C581" i="19"/>
  <c r="D581" i="19"/>
  <c r="E581" i="19"/>
  <c r="F581" i="19"/>
  <c r="G581" i="19"/>
  <c r="H581" i="19"/>
  <c r="I581" i="19"/>
  <c r="J581" i="19"/>
  <c r="K581" i="19"/>
  <c r="L581" i="19"/>
  <c r="M581" i="19"/>
  <c r="N581" i="19"/>
  <c r="O581" i="19"/>
  <c r="P581" i="19"/>
  <c r="Q581" i="19"/>
  <c r="R581" i="19"/>
  <c r="S581" i="19"/>
  <c r="T581" i="19"/>
  <c r="U581" i="19"/>
  <c r="V581" i="19"/>
  <c r="W581" i="19"/>
  <c r="X581" i="19"/>
  <c r="Y581" i="19"/>
  <c r="Z581" i="19"/>
  <c r="AA581" i="19"/>
  <c r="AB581" i="19"/>
  <c r="AC581" i="19"/>
  <c r="AD581" i="19"/>
  <c r="AE581" i="19"/>
  <c r="A582" i="19"/>
  <c r="B582" i="19"/>
  <c r="C582" i="19"/>
  <c r="D582" i="19"/>
  <c r="E582" i="19"/>
  <c r="F582" i="19"/>
  <c r="G582" i="19"/>
  <c r="H582" i="19"/>
  <c r="I582" i="19"/>
  <c r="J582" i="19"/>
  <c r="K582" i="19"/>
  <c r="L582" i="19"/>
  <c r="M582" i="19"/>
  <c r="N582" i="19"/>
  <c r="O582" i="19"/>
  <c r="P582" i="19"/>
  <c r="Q582" i="19"/>
  <c r="R582" i="19"/>
  <c r="S582" i="19"/>
  <c r="T582" i="19"/>
  <c r="U582" i="19"/>
  <c r="V582" i="19"/>
  <c r="W582" i="19"/>
  <c r="X582" i="19"/>
  <c r="Y582" i="19"/>
  <c r="Z582" i="19"/>
  <c r="AA582" i="19"/>
  <c r="AB582" i="19"/>
  <c r="AC582" i="19"/>
  <c r="AD582" i="19"/>
  <c r="AE582" i="19"/>
  <c r="A583" i="19"/>
  <c r="B583" i="19"/>
  <c r="C583" i="19"/>
  <c r="D583" i="19"/>
  <c r="E583" i="19"/>
  <c r="F583" i="19"/>
  <c r="G583" i="19"/>
  <c r="H583" i="19"/>
  <c r="I583" i="19"/>
  <c r="J583" i="19"/>
  <c r="K583" i="19"/>
  <c r="L583" i="19"/>
  <c r="M583" i="19"/>
  <c r="N583" i="19"/>
  <c r="O583" i="19"/>
  <c r="P583" i="19"/>
  <c r="Q583" i="19"/>
  <c r="R583" i="19"/>
  <c r="S583" i="19"/>
  <c r="T583" i="19"/>
  <c r="U583" i="19"/>
  <c r="V583" i="19"/>
  <c r="W583" i="19"/>
  <c r="X583" i="19"/>
  <c r="Y583" i="19"/>
  <c r="Z583" i="19"/>
  <c r="AA583" i="19"/>
  <c r="AB583" i="19"/>
  <c r="AC583" i="19"/>
  <c r="AD583" i="19"/>
  <c r="AE583" i="19"/>
  <c r="A584" i="19"/>
  <c r="B584" i="19"/>
  <c r="C584" i="19"/>
  <c r="D584" i="19"/>
  <c r="E584" i="19"/>
  <c r="F584" i="19"/>
  <c r="G584" i="19"/>
  <c r="H584" i="19"/>
  <c r="I584" i="19"/>
  <c r="J584" i="19"/>
  <c r="K584" i="19"/>
  <c r="L584" i="19"/>
  <c r="M584" i="19"/>
  <c r="N584" i="19"/>
  <c r="O584" i="19"/>
  <c r="P584" i="19"/>
  <c r="Q584" i="19"/>
  <c r="R584" i="19"/>
  <c r="S584" i="19"/>
  <c r="T584" i="19"/>
  <c r="U584" i="19"/>
  <c r="V584" i="19"/>
  <c r="W584" i="19"/>
  <c r="X584" i="19"/>
  <c r="Y584" i="19"/>
  <c r="Z584" i="19"/>
  <c r="AA584" i="19"/>
  <c r="AB584" i="19"/>
  <c r="AC584" i="19"/>
  <c r="AD584" i="19"/>
  <c r="AE584" i="19"/>
  <c r="A585" i="19"/>
  <c r="B585" i="19"/>
  <c r="C585" i="19"/>
  <c r="D585" i="19"/>
  <c r="E585" i="19"/>
  <c r="F585" i="19"/>
  <c r="G585" i="19"/>
  <c r="H585" i="19"/>
  <c r="I585" i="19"/>
  <c r="J585" i="19"/>
  <c r="K585" i="19"/>
  <c r="L585" i="19"/>
  <c r="M585" i="19"/>
  <c r="N585" i="19"/>
  <c r="O585" i="19"/>
  <c r="P585" i="19"/>
  <c r="Q585" i="19"/>
  <c r="R585" i="19"/>
  <c r="S585" i="19"/>
  <c r="T585" i="19"/>
  <c r="U585" i="19"/>
  <c r="V585" i="19"/>
  <c r="W585" i="19"/>
  <c r="X585" i="19"/>
  <c r="Y585" i="19"/>
  <c r="Z585" i="19"/>
  <c r="AA585" i="19"/>
  <c r="AB585" i="19"/>
  <c r="AC585" i="19"/>
  <c r="AD585" i="19"/>
  <c r="AE585" i="19"/>
  <c r="A586" i="19"/>
  <c r="B586" i="19"/>
  <c r="C586" i="19"/>
  <c r="D586" i="19"/>
  <c r="E586" i="19"/>
  <c r="F586" i="19"/>
  <c r="G586" i="19"/>
  <c r="H586" i="19"/>
  <c r="I586" i="19"/>
  <c r="J586" i="19"/>
  <c r="K586" i="19"/>
  <c r="L586" i="19"/>
  <c r="M586" i="19"/>
  <c r="N586" i="19"/>
  <c r="O586" i="19"/>
  <c r="P586" i="19"/>
  <c r="Q586" i="19"/>
  <c r="R586" i="19"/>
  <c r="S586" i="19"/>
  <c r="T586" i="19"/>
  <c r="U586" i="19"/>
  <c r="V586" i="19"/>
  <c r="W586" i="19"/>
  <c r="X586" i="19"/>
  <c r="Y586" i="19"/>
  <c r="Z586" i="19"/>
  <c r="AA586" i="19"/>
  <c r="AB586" i="19"/>
  <c r="AC586" i="19"/>
  <c r="AD586" i="19"/>
  <c r="AE586" i="19"/>
  <c r="A587" i="19"/>
  <c r="B587" i="19"/>
  <c r="C587" i="19"/>
  <c r="D587" i="19"/>
  <c r="E587" i="19"/>
  <c r="F587" i="19"/>
  <c r="G587" i="19"/>
  <c r="H587" i="19"/>
  <c r="I587" i="19"/>
  <c r="J587" i="19"/>
  <c r="K587" i="19"/>
  <c r="L587" i="19"/>
  <c r="M587" i="19"/>
  <c r="N587" i="19"/>
  <c r="O587" i="19"/>
  <c r="P587" i="19"/>
  <c r="Q587" i="19"/>
  <c r="R587" i="19"/>
  <c r="S587" i="19"/>
  <c r="T587" i="19"/>
  <c r="U587" i="19"/>
  <c r="V587" i="19"/>
  <c r="W587" i="19"/>
  <c r="X587" i="19"/>
  <c r="Y587" i="19"/>
  <c r="Z587" i="19"/>
  <c r="AA587" i="19"/>
  <c r="AB587" i="19"/>
  <c r="AC587" i="19"/>
  <c r="AD587" i="19"/>
  <c r="AE587" i="19"/>
  <c r="A588" i="19"/>
  <c r="B588" i="19"/>
  <c r="C588" i="19"/>
  <c r="D588" i="19"/>
  <c r="E588" i="19"/>
  <c r="F588" i="19"/>
  <c r="G588" i="19"/>
  <c r="H588" i="19"/>
  <c r="I588" i="19"/>
  <c r="J588" i="19"/>
  <c r="K588" i="19"/>
  <c r="L588" i="19"/>
  <c r="M588" i="19"/>
  <c r="N588" i="19"/>
  <c r="O588" i="19"/>
  <c r="P588" i="19"/>
  <c r="Q588" i="19"/>
  <c r="R588" i="19"/>
  <c r="S588" i="19"/>
  <c r="T588" i="19"/>
  <c r="U588" i="19"/>
  <c r="V588" i="19"/>
  <c r="W588" i="19"/>
  <c r="X588" i="19"/>
  <c r="Y588" i="19"/>
  <c r="Z588" i="19"/>
  <c r="AA588" i="19"/>
  <c r="AB588" i="19"/>
  <c r="AC588" i="19"/>
  <c r="AD588" i="19"/>
  <c r="AE588" i="19"/>
  <c r="A589" i="19"/>
  <c r="B589" i="19"/>
  <c r="C589" i="19"/>
  <c r="D589" i="19"/>
  <c r="E589" i="19"/>
  <c r="F589" i="19"/>
  <c r="G589" i="19"/>
  <c r="H589" i="19"/>
  <c r="I589" i="19"/>
  <c r="J589" i="19"/>
  <c r="K589" i="19"/>
  <c r="L589" i="19"/>
  <c r="M589" i="19"/>
  <c r="N589" i="19"/>
  <c r="O589" i="19"/>
  <c r="P589" i="19"/>
  <c r="Q589" i="19"/>
  <c r="R589" i="19"/>
  <c r="S589" i="19"/>
  <c r="T589" i="19"/>
  <c r="U589" i="19"/>
  <c r="V589" i="19"/>
  <c r="W589" i="19"/>
  <c r="X589" i="19"/>
  <c r="Y589" i="19"/>
  <c r="Z589" i="19"/>
  <c r="AA589" i="19"/>
  <c r="AB589" i="19"/>
  <c r="AC589" i="19"/>
  <c r="AD589" i="19"/>
  <c r="AE589" i="19"/>
  <c r="A590" i="19"/>
  <c r="B590" i="19"/>
  <c r="C590" i="19"/>
  <c r="D590" i="19"/>
  <c r="E590" i="19"/>
  <c r="F590" i="19"/>
  <c r="G590" i="19"/>
  <c r="H590" i="19"/>
  <c r="I590" i="19"/>
  <c r="J590" i="19"/>
  <c r="K590" i="19"/>
  <c r="L590" i="19"/>
  <c r="M590" i="19"/>
  <c r="N590" i="19"/>
  <c r="O590" i="19"/>
  <c r="P590" i="19"/>
  <c r="Q590" i="19"/>
  <c r="R590" i="19"/>
  <c r="S590" i="19"/>
  <c r="T590" i="19"/>
  <c r="U590" i="19"/>
  <c r="V590" i="19"/>
  <c r="W590" i="19"/>
  <c r="X590" i="19"/>
  <c r="Y590" i="19"/>
  <c r="Z590" i="19"/>
  <c r="AA590" i="19"/>
  <c r="AB590" i="19"/>
  <c r="AC590" i="19"/>
  <c r="AD590" i="19"/>
  <c r="AE590" i="19"/>
  <c r="A591" i="19"/>
  <c r="B591" i="19"/>
  <c r="C591" i="19"/>
  <c r="D591" i="19"/>
  <c r="E591" i="19"/>
  <c r="F591" i="19"/>
  <c r="G591" i="19"/>
  <c r="H591" i="19"/>
  <c r="I591" i="19"/>
  <c r="J591" i="19"/>
  <c r="K591" i="19"/>
  <c r="L591" i="19"/>
  <c r="M591" i="19"/>
  <c r="N591" i="19"/>
  <c r="O591" i="19"/>
  <c r="P591" i="19"/>
  <c r="Q591" i="19"/>
  <c r="R591" i="19"/>
  <c r="S591" i="19"/>
  <c r="T591" i="19"/>
  <c r="U591" i="19"/>
  <c r="V591" i="19"/>
  <c r="W591" i="19"/>
  <c r="X591" i="19"/>
  <c r="Y591" i="19"/>
  <c r="Z591" i="19"/>
  <c r="AA591" i="19"/>
  <c r="AB591" i="19"/>
  <c r="AC591" i="19"/>
  <c r="AD591" i="19"/>
  <c r="AE591" i="19"/>
  <c r="A592" i="19"/>
  <c r="B592" i="19"/>
  <c r="C592" i="19"/>
  <c r="D592" i="19"/>
  <c r="E592" i="19"/>
  <c r="F592" i="19"/>
  <c r="G592" i="19"/>
  <c r="H592" i="19"/>
  <c r="I592" i="19"/>
  <c r="J592" i="19"/>
  <c r="K592" i="19"/>
  <c r="L592" i="19"/>
  <c r="M592" i="19"/>
  <c r="N592" i="19"/>
  <c r="O592" i="19"/>
  <c r="P592" i="19"/>
  <c r="Q592" i="19"/>
  <c r="R592" i="19"/>
  <c r="S592" i="19"/>
  <c r="T592" i="19"/>
  <c r="U592" i="19"/>
  <c r="V592" i="19"/>
  <c r="W592" i="19"/>
  <c r="X592" i="19"/>
  <c r="Y592" i="19"/>
  <c r="Z592" i="19"/>
  <c r="AA592" i="19"/>
  <c r="AB592" i="19"/>
  <c r="AC592" i="19"/>
  <c r="AD592" i="19"/>
  <c r="AE592" i="19"/>
  <c r="A593" i="19"/>
  <c r="B593" i="19"/>
  <c r="C593" i="19"/>
  <c r="D593" i="19"/>
  <c r="E593" i="19"/>
  <c r="F593" i="19"/>
  <c r="G593" i="19"/>
  <c r="H593" i="19"/>
  <c r="I593" i="19"/>
  <c r="J593" i="19"/>
  <c r="K593" i="19"/>
  <c r="L593" i="19"/>
  <c r="M593" i="19"/>
  <c r="N593" i="19"/>
  <c r="O593" i="19"/>
  <c r="P593" i="19"/>
  <c r="Q593" i="19"/>
  <c r="R593" i="19"/>
  <c r="S593" i="19"/>
  <c r="T593" i="19"/>
  <c r="U593" i="19"/>
  <c r="V593" i="19"/>
  <c r="W593" i="19"/>
  <c r="X593" i="19"/>
  <c r="Y593" i="19"/>
  <c r="Z593" i="19"/>
  <c r="AA593" i="19"/>
  <c r="AB593" i="19"/>
  <c r="AC593" i="19"/>
  <c r="AD593" i="19"/>
  <c r="AE593" i="19"/>
  <c r="A594" i="19"/>
  <c r="B594" i="19"/>
  <c r="C594" i="19"/>
  <c r="D594" i="19"/>
  <c r="E594" i="19"/>
  <c r="F594" i="19"/>
  <c r="G594" i="19"/>
  <c r="H594" i="19"/>
  <c r="I594" i="19"/>
  <c r="J594" i="19"/>
  <c r="K594" i="19"/>
  <c r="L594" i="19"/>
  <c r="M594" i="19"/>
  <c r="N594" i="19"/>
  <c r="O594" i="19"/>
  <c r="P594" i="19"/>
  <c r="Q594" i="19"/>
  <c r="R594" i="19"/>
  <c r="S594" i="19"/>
  <c r="T594" i="19"/>
  <c r="U594" i="19"/>
  <c r="V594" i="19"/>
  <c r="W594" i="19"/>
  <c r="X594" i="19"/>
  <c r="Y594" i="19"/>
  <c r="Z594" i="19"/>
  <c r="AA594" i="19"/>
  <c r="AB594" i="19"/>
  <c r="AC594" i="19"/>
  <c r="AD594" i="19"/>
  <c r="AE594" i="19"/>
  <c r="A595" i="19"/>
  <c r="B595" i="19"/>
  <c r="C595" i="19"/>
  <c r="D595" i="19"/>
  <c r="E595" i="19"/>
  <c r="F595" i="19"/>
  <c r="G595" i="19"/>
  <c r="H595" i="19"/>
  <c r="I595" i="19"/>
  <c r="J595" i="19"/>
  <c r="K595" i="19"/>
  <c r="L595" i="19"/>
  <c r="M595" i="19"/>
  <c r="N595" i="19"/>
  <c r="O595" i="19"/>
  <c r="P595" i="19"/>
  <c r="Q595" i="19"/>
  <c r="R595" i="19"/>
  <c r="S595" i="19"/>
  <c r="T595" i="19"/>
  <c r="U595" i="19"/>
  <c r="V595" i="19"/>
  <c r="W595" i="19"/>
  <c r="X595" i="19"/>
  <c r="Y595" i="19"/>
  <c r="Z595" i="19"/>
  <c r="AA595" i="19"/>
  <c r="AB595" i="19"/>
  <c r="AC595" i="19"/>
  <c r="AD595" i="19"/>
  <c r="AE595" i="19"/>
  <c r="A596" i="19"/>
  <c r="B596" i="19"/>
  <c r="C596" i="19"/>
  <c r="D596" i="19"/>
  <c r="E596" i="19"/>
  <c r="F596" i="19"/>
  <c r="G596" i="19"/>
  <c r="H596" i="19"/>
  <c r="I596" i="19"/>
  <c r="J596" i="19"/>
  <c r="K596" i="19"/>
  <c r="L596" i="19"/>
  <c r="M596" i="19"/>
  <c r="N596" i="19"/>
  <c r="O596" i="19"/>
  <c r="P596" i="19"/>
  <c r="Q596" i="19"/>
  <c r="R596" i="19"/>
  <c r="S596" i="19"/>
  <c r="T596" i="19"/>
  <c r="U596" i="19"/>
  <c r="V596" i="19"/>
  <c r="W596" i="19"/>
  <c r="X596" i="19"/>
  <c r="Y596" i="19"/>
  <c r="Z596" i="19"/>
  <c r="AA596" i="19"/>
  <c r="AB596" i="19"/>
  <c r="AC596" i="19"/>
  <c r="AD596" i="19"/>
  <c r="AE596" i="19"/>
  <c r="A597" i="19"/>
  <c r="B597" i="19"/>
  <c r="C597" i="19"/>
  <c r="D597" i="19"/>
  <c r="E597" i="19"/>
  <c r="F597" i="19"/>
  <c r="G597" i="19"/>
  <c r="H597" i="19"/>
  <c r="I597" i="19"/>
  <c r="J597" i="19"/>
  <c r="K597" i="19"/>
  <c r="L597" i="19"/>
  <c r="M597" i="19"/>
  <c r="N597" i="19"/>
  <c r="O597" i="19"/>
  <c r="P597" i="19"/>
  <c r="Q597" i="19"/>
  <c r="R597" i="19"/>
  <c r="S597" i="19"/>
  <c r="T597" i="19"/>
  <c r="U597" i="19"/>
  <c r="V597" i="19"/>
  <c r="W597" i="19"/>
  <c r="X597" i="19"/>
  <c r="Y597" i="19"/>
  <c r="Z597" i="19"/>
  <c r="AA597" i="19"/>
  <c r="AB597" i="19"/>
  <c r="AC597" i="19"/>
  <c r="AD597" i="19"/>
  <c r="AE597" i="19"/>
  <c r="A598" i="19"/>
  <c r="B598" i="19"/>
  <c r="C598" i="19"/>
  <c r="D598" i="19"/>
  <c r="E598" i="19"/>
  <c r="F598" i="19"/>
  <c r="G598" i="19"/>
  <c r="H598" i="19"/>
  <c r="I598" i="19"/>
  <c r="J598" i="19"/>
  <c r="K598" i="19"/>
  <c r="L598" i="19"/>
  <c r="M598" i="19"/>
  <c r="N598" i="19"/>
  <c r="O598" i="19"/>
  <c r="P598" i="19"/>
  <c r="Q598" i="19"/>
  <c r="R598" i="19"/>
  <c r="S598" i="19"/>
  <c r="T598" i="19"/>
  <c r="U598" i="19"/>
  <c r="V598" i="19"/>
  <c r="W598" i="19"/>
  <c r="X598" i="19"/>
  <c r="Y598" i="19"/>
  <c r="Z598" i="19"/>
  <c r="AA598" i="19"/>
  <c r="AB598" i="19"/>
  <c r="AC598" i="19"/>
  <c r="AD598" i="19"/>
  <c r="AE598" i="19"/>
  <c r="A599" i="19"/>
  <c r="B599" i="19"/>
  <c r="C599" i="19"/>
  <c r="D599" i="19"/>
  <c r="E599" i="19"/>
  <c r="F599" i="19"/>
  <c r="G599" i="19"/>
  <c r="H599" i="19"/>
  <c r="I599" i="19"/>
  <c r="J599" i="19"/>
  <c r="K599" i="19"/>
  <c r="L599" i="19"/>
  <c r="M599" i="19"/>
  <c r="N599" i="19"/>
  <c r="O599" i="19"/>
  <c r="P599" i="19"/>
  <c r="Q599" i="19"/>
  <c r="R599" i="19"/>
  <c r="S599" i="19"/>
  <c r="T599" i="19"/>
  <c r="U599" i="19"/>
  <c r="V599" i="19"/>
  <c r="W599" i="19"/>
  <c r="X599" i="19"/>
  <c r="Y599" i="19"/>
  <c r="Z599" i="19"/>
  <c r="AA599" i="19"/>
  <c r="AB599" i="19"/>
  <c r="AC599" i="19"/>
  <c r="AD599" i="19"/>
  <c r="AE599" i="19"/>
  <c r="A600" i="19"/>
  <c r="B600" i="19"/>
  <c r="C600" i="19"/>
  <c r="D600" i="19"/>
  <c r="E600" i="19"/>
  <c r="F600" i="19"/>
  <c r="G600" i="19"/>
  <c r="H600" i="19"/>
  <c r="I600" i="19"/>
  <c r="J600" i="19"/>
  <c r="K600" i="19"/>
  <c r="L600" i="19"/>
  <c r="M600" i="19"/>
  <c r="N600" i="19"/>
  <c r="O600" i="19"/>
  <c r="P600" i="19"/>
  <c r="Q600" i="19"/>
  <c r="R600" i="19"/>
  <c r="S600" i="19"/>
  <c r="T600" i="19"/>
  <c r="U600" i="19"/>
  <c r="V600" i="19"/>
  <c r="W600" i="19"/>
  <c r="X600" i="19"/>
  <c r="Y600" i="19"/>
  <c r="Z600" i="19"/>
  <c r="AA600" i="19"/>
  <c r="AB600" i="19"/>
  <c r="AC600" i="19"/>
  <c r="AD600" i="19"/>
  <c r="AE600" i="19"/>
  <c r="A601" i="19"/>
  <c r="B601" i="19"/>
  <c r="C601" i="19"/>
  <c r="D601" i="19"/>
  <c r="E601" i="19"/>
  <c r="F601" i="19"/>
  <c r="G601" i="19"/>
  <c r="H601" i="19"/>
  <c r="I601" i="19"/>
  <c r="J601" i="19"/>
  <c r="K601" i="19"/>
  <c r="L601" i="19"/>
  <c r="M601" i="19"/>
  <c r="N601" i="19"/>
  <c r="O601" i="19"/>
  <c r="P601" i="19"/>
  <c r="Q601" i="19"/>
  <c r="R601" i="19"/>
  <c r="S601" i="19"/>
  <c r="T601" i="19"/>
  <c r="U601" i="19"/>
  <c r="V601" i="19"/>
  <c r="W601" i="19"/>
  <c r="X601" i="19"/>
  <c r="Y601" i="19"/>
  <c r="Z601" i="19"/>
  <c r="AA601" i="19"/>
  <c r="AB601" i="19"/>
  <c r="AC601" i="19"/>
  <c r="AD601" i="19"/>
  <c r="AE601" i="19"/>
  <c r="A602" i="19"/>
  <c r="B602" i="19"/>
  <c r="C602" i="19"/>
  <c r="D602" i="19"/>
  <c r="E602" i="19"/>
  <c r="F602" i="19"/>
  <c r="G602" i="19"/>
  <c r="H602" i="19"/>
  <c r="I602" i="19"/>
  <c r="J602" i="19"/>
  <c r="K602" i="19"/>
  <c r="L602" i="19"/>
  <c r="M602" i="19"/>
  <c r="N602" i="19"/>
  <c r="O602" i="19"/>
  <c r="P602" i="19"/>
  <c r="Q602" i="19"/>
  <c r="R602" i="19"/>
  <c r="S602" i="19"/>
  <c r="T602" i="19"/>
  <c r="U602" i="19"/>
  <c r="V602" i="19"/>
  <c r="W602" i="19"/>
  <c r="X602" i="19"/>
  <c r="Y602" i="19"/>
  <c r="Z602" i="19"/>
  <c r="AA602" i="19"/>
  <c r="AB602" i="19"/>
  <c r="AC602" i="19"/>
  <c r="AD602" i="19"/>
  <c r="AE602" i="19"/>
  <c r="A603" i="19"/>
  <c r="B603" i="19"/>
  <c r="C603" i="19"/>
  <c r="D603" i="19"/>
  <c r="E603" i="19"/>
  <c r="F603" i="19"/>
  <c r="G603" i="19"/>
  <c r="H603" i="19"/>
  <c r="I603" i="19"/>
  <c r="J603" i="19"/>
  <c r="K603" i="19"/>
  <c r="L603" i="19"/>
  <c r="M603" i="19"/>
  <c r="N603" i="19"/>
  <c r="O603" i="19"/>
  <c r="P603" i="19"/>
  <c r="Q603" i="19"/>
  <c r="R603" i="19"/>
  <c r="S603" i="19"/>
  <c r="T603" i="19"/>
  <c r="U603" i="19"/>
  <c r="V603" i="19"/>
  <c r="W603" i="19"/>
  <c r="X603" i="19"/>
  <c r="Y603" i="19"/>
  <c r="Z603" i="19"/>
  <c r="AA603" i="19"/>
  <c r="AB603" i="19"/>
  <c r="AC603" i="19"/>
  <c r="AD603" i="19"/>
  <c r="AE603" i="19"/>
  <c r="A604" i="19"/>
  <c r="B604" i="19"/>
  <c r="C604" i="19"/>
  <c r="D604" i="19"/>
  <c r="E604" i="19"/>
  <c r="F604" i="19"/>
  <c r="G604" i="19"/>
  <c r="H604" i="19"/>
  <c r="I604" i="19"/>
  <c r="J604" i="19"/>
  <c r="K604" i="19"/>
  <c r="L604" i="19"/>
  <c r="M604" i="19"/>
  <c r="N604" i="19"/>
  <c r="O604" i="19"/>
  <c r="P604" i="19"/>
  <c r="Q604" i="19"/>
  <c r="R604" i="19"/>
  <c r="S604" i="19"/>
  <c r="T604" i="19"/>
  <c r="U604" i="19"/>
  <c r="V604" i="19"/>
  <c r="W604" i="19"/>
  <c r="X604" i="19"/>
  <c r="Y604" i="19"/>
  <c r="Z604" i="19"/>
  <c r="AA604" i="19"/>
  <c r="AB604" i="19"/>
  <c r="AC604" i="19"/>
  <c r="AD604" i="19"/>
  <c r="AE604" i="19"/>
  <c r="A605" i="19"/>
  <c r="B605" i="19"/>
  <c r="C605" i="19"/>
  <c r="D605" i="19"/>
  <c r="E605" i="19"/>
  <c r="F605" i="19"/>
  <c r="G605" i="19"/>
  <c r="H605" i="19"/>
  <c r="I605" i="19"/>
  <c r="J605" i="19"/>
  <c r="K605" i="19"/>
  <c r="L605" i="19"/>
  <c r="M605" i="19"/>
  <c r="N605" i="19"/>
  <c r="O605" i="19"/>
  <c r="P605" i="19"/>
  <c r="Q605" i="19"/>
  <c r="R605" i="19"/>
  <c r="S605" i="19"/>
  <c r="T605" i="19"/>
  <c r="U605" i="19"/>
  <c r="V605" i="19"/>
  <c r="W605" i="19"/>
  <c r="X605" i="19"/>
  <c r="Y605" i="19"/>
  <c r="Z605" i="19"/>
  <c r="AA605" i="19"/>
  <c r="AB605" i="19"/>
  <c r="AC605" i="19"/>
  <c r="AD605" i="19"/>
  <c r="AE605" i="19"/>
  <c r="A606" i="19"/>
  <c r="B606" i="19"/>
  <c r="C606" i="19"/>
  <c r="D606" i="19"/>
  <c r="E606" i="19"/>
  <c r="F606" i="19"/>
  <c r="G606" i="19"/>
  <c r="H606" i="19"/>
  <c r="I606" i="19"/>
  <c r="J606" i="19"/>
  <c r="K606" i="19"/>
  <c r="L606" i="19"/>
  <c r="M606" i="19"/>
  <c r="N606" i="19"/>
  <c r="O606" i="19"/>
  <c r="P606" i="19"/>
  <c r="Q606" i="19"/>
  <c r="R606" i="19"/>
  <c r="S606" i="19"/>
  <c r="T606" i="19"/>
  <c r="U606" i="19"/>
  <c r="V606" i="19"/>
  <c r="W606" i="19"/>
  <c r="X606" i="19"/>
  <c r="Y606" i="19"/>
  <c r="Z606" i="19"/>
  <c r="AA606" i="19"/>
  <c r="AB606" i="19"/>
  <c r="AC606" i="19"/>
  <c r="AD606" i="19"/>
  <c r="AE606" i="19"/>
  <c r="A607" i="19"/>
  <c r="B607" i="19"/>
  <c r="C607" i="19"/>
  <c r="D607" i="19"/>
  <c r="E607" i="19"/>
  <c r="F607" i="19"/>
  <c r="G607" i="19"/>
  <c r="H607" i="19"/>
  <c r="I607" i="19"/>
  <c r="J607" i="19"/>
  <c r="K607" i="19"/>
  <c r="L607" i="19"/>
  <c r="M607" i="19"/>
  <c r="N607" i="19"/>
  <c r="O607" i="19"/>
  <c r="P607" i="19"/>
  <c r="Q607" i="19"/>
  <c r="R607" i="19"/>
  <c r="S607" i="19"/>
  <c r="T607" i="19"/>
  <c r="U607" i="19"/>
  <c r="V607" i="19"/>
  <c r="W607" i="19"/>
  <c r="X607" i="19"/>
  <c r="Y607" i="19"/>
  <c r="Z607" i="19"/>
  <c r="AA607" i="19"/>
  <c r="AB607" i="19"/>
  <c r="AC607" i="19"/>
  <c r="AD607" i="19"/>
  <c r="AE607" i="19"/>
  <c r="A608" i="19"/>
  <c r="B608" i="19"/>
  <c r="C608" i="19"/>
  <c r="D608" i="19"/>
  <c r="E608" i="19"/>
  <c r="F608" i="19"/>
  <c r="G608" i="19"/>
  <c r="H608" i="19"/>
  <c r="I608" i="19"/>
  <c r="J608" i="19"/>
  <c r="K608" i="19"/>
  <c r="L608" i="19"/>
  <c r="M608" i="19"/>
  <c r="N608" i="19"/>
  <c r="O608" i="19"/>
  <c r="P608" i="19"/>
  <c r="Q608" i="19"/>
  <c r="R608" i="19"/>
  <c r="S608" i="19"/>
  <c r="T608" i="19"/>
  <c r="U608" i="19"/>
  <c r="V608" i="19"/>
  <c r="W608" i="19"/>
  <c r="X608" i="19"/>
  <c r="Y608" i="19"/>
  <c r="Z608" i="19"/>
  <c r="AA608" i="19"/>
  <c r="AB608" i="19"/>
  <c r="AC608" i="19"/>
  <c r="AD608" i="19"/>
  <c r="AE608" i="19"/>
  <c r="A609" i="19"/>
  <c r="B609" i="19"/>
  <c r="C609" i="19"/>
  <c r="D609" i="19"/>
  <c r="E609" i="19"/>
  <c r="F609" i="19"/>
  <c r="G609" i="19"/>
  <c r="H609" i="19"/>
  <c r="I609" i="19"/>
  <c r="J609" i="19"/>
  <c r="K609" i="19"/>
  <c r="L609" i="19"/>
  <c r="M609" i="19"/>
  <c r="N609" i="19"/>
  <c r="O609" i="19"/>
  <c r="P609" i="19"/>
  <c r="Q609" i="19"/>
  <c r="R609" i="19"/>
  <c r="S609" i="19"/>
  <c r="T609" i="19"/>
  <c r="U609" i="19"/>
  <c r="V609" i="19"/>
  <c r="W609" i="19"/>
  <c r="X609" i="19"/>
  <c r="Y609" i="19"/>
  <c r="Z609" i="19"/>
  <c r="AA609" i="19"/>
  <c r="AB609" i="19"/>
  <c r="AC609" i="19"/>
  <c r="AD609" i="19"/>
  <c r="AE609" i="19"/>
  <c r="A610" i="19"/>
  <c r="B610" i="19"/>
  <c r="C610" i="19"/>
  <c r="D610" i="19"/>
  <c r="E610" i="19"/>
  <c r="F610" i="19"/>
  <c r="G610" i="19"/>
  <c r="H610" i="19"/>
  <c r="I610" i="19"/>
  <c r="J610" i="19"/>
  <c r="K610" i="19"/>
  <c r="L610" i="19"/>
  <c r="M610" i="19"/>
  <c r="N610" i="19"/>
  <c r="O610" i="19"/>
  <c r="P610" i="19"/>
  <c r="Q610" i="19"/>
  <c r="R610" i="19"/>
  <c r="S610" i="19"/>
  <c r="T610" i="19"/>
  <c r="U610" i="19"/>
  <c r="V610" i="19"/>
  <c r="W610" i="19"/>
  <c r="X610" i="19"/>
  <c r="Y610" i="19"/>
  <c r="Z610" i="19"/>
  <c r="AA610" i="19"/>
  <c r="AB610" i="19"/>
  <c r="AC610" i="19"/>
  <c r="AD610" i="19"/>
  <c r="AE610" i="19"/>
  <c r="A611" i="19"/>
  <c r="B611" i="19"/>
  <c r="C611" i="19"/>
  <c r="D611" i="19"/>
  <c r="E611" i="19"/>
  <c r="F611" i="19"/>
  <c r="G611" i="19"/>
  <c r="H611" i="19"/>
  <c r="I611" i="19"/>
  <c r="J611" i="19"/>
  <c r="K611" i="19"/>
  <c r="L611" i="19"/>
  <c r="M611" i="19"/>
  <c r="N611" i="19"/>
  <c r="O611" i="19"/>
  <c r="P611" i="19"/>
  <c r="Q611" i="19"/>
  <c r="R611" i="19"/>
  <c r="S611" i="19"/>
  <c r="T611" i="19"/>
  <c r="U611" i="19"/>
  <c r="V611" i="19"/>
  <c r="W611" i="19"/>
  <c r="X611" i="19"/>
  <c r="Y611" i="19"/>
  <c r="Z611" i="19"/>
  <c r="AA611" i="19"/>
  <c r="AB611" i="19"/>
  <c r="AC611" i="19"/>
  <c r="AD611" i="19"/>
  <c r="AE611" i="19"/>
  <c r="A612" i="19"/>
  <c r="B612" i="19"/>
  <c r="C612" i="19"/>
  <c r="D612" i="19"/>
  <c r="E612" i="19"/>
  <c r="F612" i="19"/>
  <c r="G612" i="19"/>
  <c r="H612" i="19"/>
  <c r="I612" i="19"/>
  <c r="J612" i="19"/>
  <c r="K612" i="19"/>
  <c r="L612" i="19"/>
  <c r="M612" i="19"/>
  <c r="N612" i="19"/>
  <c r="O612" i="19"/>
  <c r="P612" i="19"/>
  <c r="Q612" i="19"/>
  <c r="R612" i="19"/>
  <c r="S612" i="19"/>
  <c r="T612" i="19"/>
  <c r="U612" i="19"/>
  <c r="V612" i="19"/>
  <c r="W612" i="19"/>
  <c r="X612" i="19"/>
  <c r="Y612" i="19"/>
  <c r="Z612" i="19"/>
  <c r="AA612" i="19"/>
  <c r="AB612" i="19"/>
  <c r="AC612" i="19"/>
  <c r="AD612" i="19"/>
  <c r="AE612" i="19"/>
  <c r="A613" i="19"/>
  <c r="B613" i="19"/>
  <c r="C613" i="19"/>
  <c r="D613" i="19"/>
  <c r="E613" i="19"/>
  <c r="F613" i="19"/>
  <c r="G613" i="19"/>
  <c r="H613" i="19"/>
  <c r="I613" i="19"/>
  <c r="J613" i="19"/>
  <c r="K613" i="19"/>
  <c r="L613" i="19"/>
  <c r="M613" i="19"/>
  <c r="N613" i="19"/>
  <c r="O613" i="19"/>
  <c r="P613" i="19"/>
  <c r="Q613" i="19"/>
  <c r="R613" i="19"/>
  <c r="S613" i="19"/>
  <c r="T613" i="19"/>
  <c r="U613" i="19"/>
  <c r="V613" i="19"/>
  <c r="W613" i="19"/>
  <c r="X613" i="19"/>
  <c r="Y613" i="19"/>
  <c r="Z613" i="19"/>
  <c r="AA613" i="19"/>
  <c r="AB613" i="19"/>
  <c r="AC613" i="19"/>
  <c r="AD613" i="19"/>
  <c r="AE613" i="19"/>
  <c r="A614" i="19"/>
  <c r="B614" i="19"/>
  <c r="C614" i="19"/>
  <c r="D614" i="19"/>
  <c r="E614" i="19"/>
  <c r="F614" i="19"/>
  <c r="G614" i="19"/>
  <c r="H614" i="19"/>
  <c r="I614" i="19"/>
  <c r="J614" i="19"/>
  <c r="K614" i="19"/>
  <c r="L614" i="19"/>
  <c r="M614" i="19"/>
  <c r="N614" i="19"/>
  <c r="O614" i="19"/>
  <c r="P614" i="19"/>
  <c r="Q614" i="19"/>
  <c r="R614" i="19"/>
  <c r="S614" i="19"/>
  <c r="T614" i="19"/>
  <c r="U614" i="19"/>
  <c r="V614" i="19"/>
  <c r="W614" i="19"/>
  <c r="X614" i="19"/>
  <c r="Y614" i="19"/>
  <c r="Z614" i="19"/>
  <c r="AA614" i="19"/>
  <c r="AB614" i="19"/>
  <c r="AC614" i="19"/>
  <c r="AD614" i="19"/>
  <c r="AE614" i="19"/>
  <c r="A615" i="19"/>
  <c r="B615" i="19"/>
  <c r="C615" i="19"/>
  <c r="D615" i="19"/>
  <c r="E615" i="19"/>
  <c r="F615" i="19"/>
  <c r="G615" i="19"/>
  <c r="H615" i="19"/>
  <c r="I615" i="19"/>
  <c r="J615" i="19"/>
  <c r="K615" i="19"/>
  <c r="L615" i="19"/>
  <c r="M615" i="19"/>
  <c r="N615" i="19"/>
  <c r="O615" i="19"/>
  <c r="P615" i="19"/>
  <c r="Q615" i="19"/>
  <c r="R615" i="19"/>
  <c r="S615" i="19"/>
  <c r="T615" i="19"/>
  <c r="U615" i="19"/>
  <c r="V615" i="19"/>
  <c r="W615" i="19"/>
  <c r="X615" i="19"/>
  <c r="Y615" i="19"/>
  <c r="Z615" i="19"/>
  <c r="AA615" i="19"/>
  <c r="AB615" i="19"/>
  <c r="AC615" i="19"/>
  <c r="AD615" i="19"/>
  <c r="AE615" i="19"/>
  <c r="A616" i="19"/>
  <c r="B616" i="19"/>
  <c r="C616" i="19"/>
  <c r="D616" i="19"/>
  <c r="E616" i="19"/>
  <c r="F616" i="19"/>
  <c r="G616" i="19"/>
  <c r="H616" i="19"/>
  <c r="I616" i="19"/>
  <c r="J616" i="19"/>
  <c r="K616" i="19"/>
  <c r="L616" i="19"/>
  <c r="M616" i="19"/>
  <c r="N616" i="19"/>
  <c r="O616" i="19"/>
  <c r="P616" i="19"/>
  <c r="Q616" i="19"/>
  <c r="R616" i="19"/>
  <c r="S616" i="19"/>
  <c r="T616" i="19"/>
  <c r="U616" i="19"/>
  <c r="V616" i="19"/>
  <c r="W616" i="19"/>
  <c r="X616" i="19"/>
  <c r="Y616" i="19"/>
  <c r="Z616" i="19"/>
  <c r="AA616" i="19"/>
  <c r="AB616" i="19"/>
  <c r="AC616" i="19"/>
  <c r="AD616" i="19"/>
  <c r="AE616" i="19"/>
  <c r="A617" i="19"/>
  <c r="B617" i="19"/>
  <c r="C617" i="19"/>
  <c r="D617" i="19"/>
  <c r="E617" i="19"/>
  <c r="F617" i="19"/>
  <c r="G617" i="19"/>
  <c r="H617" i="19"/>
  <c r="I617" i="19"/>
  <c r="J617" i="19"/>
  <c r="K617" i="19"/>
  <c r="L617" i="19"/>
  <c r="M617" i="19"/>
  <c r="N617" i="19"/>
  <c r="O617" i="19"/>
  <c r="P617" i="19"/>
  <c r="Q617" i="19"/>
  <c r="R617" i="19"/>
  <c r="S617" i="19"/>
  <c r="T617" i="19"/>
  <c r="U617" i="19"/>
  <c r="V617" i="19"/>
  <c r="W617" i="19"/>
  <c r="X617" i="19"/>
  <c r="Y617" i="19"/>
  <c r="Z617" i="19"/>
  <c r="AA617" i="19"/>
  <c r="AB617" i="19"/>
  <c r="AC617" i="19"/>
  <c r="AD617" i="19"/>
  <c r="AE617" i="19"/>
  <c r="A618" i="19"/>
  <c r="B618" i="19"/>
  <c r="C618" i="19"/>
  <c r="D618" i="19"/>
  <c r="E618" i="19"/>
  <c r="F618" i="19"/>
  <c r="G618" i="19"/>
  <c r="H618" i="19"/>
  <c r="I618" i="19"/>
  <c r="J618" i="19"/>
  <c r="K618" i="19"/>
  <c r="L618" i="19"/>
  <c r="M618" i="19"/>
  <c r="N618" i="19"/>
  <c r="O618" i="19"/>
  <c r="P618" i="19"/>
  <c r="Q618" i="19"/>
  <c r="R618" i="19"/>
  <c r="S618" i="19"/>
  <c r="T618" i="19"/>
  <c r="U618" i="19"/>
  <c r="V618" i="19"/>
  <c r="W618" i="19"/>
  <c r="X618" i="19"/>
  <c r="Y618" i="19"/>
  <c r="Z618" i="19"/>
  <c r="AA618" i="19"/>
  <c r="AB618" i="19"/>
  <c r="AC618" i="19"/>
  <c r="AD618" i="19"/>
  <c r="AE618" i="19"/>
  <c r="A619" i="19"/>
  <c r="B619" i="19"/>
  <c r="C619" i="19"/>
  <c r="D619" i="19"/>
  <c r="E619" i="19"/>
  <c r="F619" i="19"/>
  <c r="G619" i="19"/>
  <c r="H619" i="19"/>
  <c r="I619" i="19"/>
  <c r="J619" i="19"/>
  <c r="K619" i="19"/>
  <c r="L619" i="19"/>
  <c r="M619" i="19"/>
  <c r="N619" i="19"/>
  <c r="O619" i="19"/>
  <c r="P619" i="19"/>
  <c r="Q619" i="19"/>
  <c r="R619" i="19"/>
  <c r="S619" i="19"/>
  <c r="T619" i="19"/>
  <c r="U619" i="19"/>
  <c r="V619" i="19"/>
  <c r="W619" i="19"/>
  <c r="X619" i="19"/>
  <c r="Y619" i="19"/>
  <c r="Z619" i="19"/>
  <c r="AA619" i="19"/>
  <c r="AB619" i="19"/>
  <c r="AC619" i="19"/>
  <c r="AD619" i="19"/>
  <c r="AE619" i="19"/>
  <c r="A620" i="19"/>
  <c r="B620" i="19"/>
  <c r="C620" i="19"/>
  <c r="D620" i="19"/>
  <c r="E620" i="19"/>
  <c r="F620" i="19"/>
  <c r="G620" i="19"/>
  <c r="H620" i="19"/>
  <c r="I620" i="19"/>
  <c r="J620" i="19"/>
  <c r="K620" i="19"/>
  <c r="L620" i="19"/>
  <c r="M620" i="19"/>
  <c r="N620" i="19"/>
  <c r="O620" i="19"/>
  <c r="P620" i="19"/>
  <c r="Q620" i="19"/>
  <c r="R620" i="19"/>
  <c r="S620" i="19"/>
  <c r="T620" i="19"/>
  <c r="U620" i="19"/>
  <c r="V620" i="19"/>
  <c r="W620" i="19"/>
  <c r="X620" i="19"/>
  <c r="Y620" i="19"/>
  <c r="Z620" i="19"/>
  <c r="AA620" i="19"/>
  <c r="AB620" i="19"/>
  <c r="AC620" i="19"/>
  <c r="AD620" i="19"/>
  <c r="AE620" i="19"/>
  <c r="A621" i="19"/>
  <c r="B621" i="19"/>
  <c r="C621" i="19"/>
  <c r="D621" i="19"/>
  <c r="E621" i="19"/>
  <c r="F621" i="19"/>
  <c r="G621" i="19"/>
  <c r="H621" i="19"/>
  <c r="I621" i="19"/>
  <c r="J621" i="19"/>
  <c r="K621" i="19"/>
  <c r="L621" i="19"/>
  <c r="M621" i="19"/>
  <c r="N621" i="19"/>
  <c r="O621" i="19"/>
  <c r="P621" i="19"/>
  <c r="Q621" i="19"/>
  <c r="R621" i="19"/>
  <c r="S621" i="19"/>
  <c r="T621" i="19"/>
  <c r="U621" i="19"/>
  <c r="V621" i="19"/>
  <c r="W621" i="19"/>
  <c r="X621" i="19"/>
  <c r="Y621" i="19"/>
  <c r="Z621" i="19"/>
  <c r="AA621" i="19"/>
  <c r="AB621" i="19"/>
  <c r="AC621" i="19"/>
  <c r="AD621" i="19"/>
  <c r="AE621" i="19"/>
  <c r="A622" i="19"/>
  <c r="B622" i="19"/>
  <c r="C622" i="19"/>
  <c r="D622" i="19"/>
  <c r="E622" i="19"/>
  <c r="F622" i="19"/>
  <c r="G622" i="19"/>
  <c r="H622" i="19"/>
  <c r="I622" i="19"/>
  <c r="J622" i="19"/>
  <c r="K622" i="19"/>
  <c r="L622" i="19"/>
  <c r="M622" i="19"/>
  <c r="N622" i="19"/>
  <c r="O622" i="19"/>
  <c r="P622" i="19"/>
  <c r="Q622" i="19"/>
  <c r="R622" i="19"/>
  <c r="S622" i="19"/>
  <c r="T622" i="19"/>
  <c r="U622" i="19"/>
  <c r="V622" i="19"/>
  <c r="W622" i="19"/>
  <c r="X622" i="19"/>
  <c r="Y622" i="19"/>
  <c r="Z622" i="19"/>
  <c r="AA622" i="19"/>
  <c r="AB622" i="19"/>
  <c r="AC622" i="19"/>
  <c r="AD622" i="19"/>
  <c r="AE622" i="19"/>
  <c r="A623" i="19"/>
  <c r="B623" i="19"/>
  <c r="C623" i="19"/>
  <c r="D623" i="19"/>
  <c r="E623" i="19"/>
  <c r="F623" i="19"/>
  <c r="G623" i="19"/>
  <c r="H623" i="19"/>
  <c r="I623" i="19"/>
  <c r="J623" i="19"/>
  <c r="K623" i="19"/>
  <c r="L623" i="19"/>
  <c r="M623" i="19"/>
  <c r="N623" i="19"/>
  <c r="O623" i="19"/>
  <c r="P623" i="19"/>
  <c r="Q623" i="19"/>
  <c r="R623" i="19"/>
  <c r="S623" i="19"/>
  <c r="T623" i="19"/>
  <c r="U623" i="19"/>
  <c r="V623" i="19"/>
  <c r="W623" i="19"/>
  <c r="X623" i="19"/>
  <c r="Y623" i="19"/>
  <c r="Z623" i="19"/>
  <c r="AA623" i="19"/>
  <c r="AB623" i="19"/>
  <c r="AC623" i="19"/>
  <c r="AD623" i="19"/>
  <c r="AE623" i="19"/>
  <c r="A624" i="19"/>
  <c r="B624" i="19"/>
  <c r="C624" i="19"/>
  <c r="D624" i="19"/>
  <c r="E624" i="19"/>
  <c r="F624" i="19"/>
  <c r="G624" i="19"/>
  <c r="H624" i="19"/>
  <c r="I624" i="19"/>
  <c r="J624" i="19"/>
  <c r="K624" i="19"/>
  <c r="L624" i="19"/>
  <c r="M624" i="19"/>
  <c r="N624" i="19"/>
  <c r="O624" i="19"/>
  <c r="P624" i="19"/>
  <c r="Q624" i="19"/>
  <c r="R624" i="19"/>
  <c r="S624" i="19"/>
  <c r="T624" i="19"/>
  <c r="U624" i="19"/>
  <c r="V624" i="19"/>
  <c r="W624" i="19"/>
  <c r="X624" i="19"/>
  <c r="Y624" i="19"/>
  <c r="Z624" i="19"/>
  <c r="AA624" i="19"/>
  <c r="AB624" i="19"/>
  <c r="AC624" i="19"/>
  <c r="AD624" i="19"/>
  <c r="AE624" i="19"/>
  <c r="A625" i="19"/>
  <c r="B625" i="19"/>
  <c r="C625" i="19"/>
  <c r="D625" i="19"/>
  <c r="E625" i="19"/>
  <c r="F625" i="19"/>
  <c r="G625" i="19"/>
  <c r="H625" i="19"/>
  <c r="I625" i="19"/>
  <c r="J625" i="19"/>
  <c r="K625" i="19"/>
  <c r="L625" i="19"/>
  <c r="M625" i="19"/>
  <c r="N625" i="19"/>
  <c r="O625" i="19"/>
  <c r="P625" i="19"/>
  <c r="Q625" i="19"/>
  <c r="R625" i="19"/>
  <c r="S625" i="19"/>
  <c r="T625" i="19"/>
  <c r="U625" i="19"/>
  <c r="V625" i="19"/>
  <c r="W625" i="19"/>
  <c r="X625" i="19"/>
  <c r="Y625" i="19"/>
  <c r="Z625" i="19"/>
  <c r="AA625" i="19"/>
  <c r="AB625" i="19"/>
  <c r="AC625" i="19"/>
  <c r="AD625" i="19"/>
  <c r="AE625" i="19"/>
  <c r="A626" i="19"/>
  <c r="B626" i="19"/>
  <c r="C626" i="19"/>
  <c r="D626" i="19"/>
  <c r="E626" i="19"/>
  <c r="F626" i="19"/>
  <c r="G626" i="19"/>
  <c r="H626" i="19"/>
  <c r="I626" i="19"/>
  <c r="J626" i="19"/>
  <c r="K626" i="19"/>
  <c r="L626" i="19"/>
  <c r="M626" i="19"/>
  <c r="N626" i="19"/>
  <c r="O626" i="19"/>
  <c r="P626" i="19"/>
  <c r="Q626" i="19"/>
  <c r="R626" i="19"/>
  <c r="S626" i="19"/>
  <c r="T626" i="19"/>
  <c r="U626" i="19"/>
  <c r="V626" i="19"/>
  <c r="W626" i="19"/>
  <c r="X626" i="19"/>
  <c r="Y626" i="19"/>
  <c r="Z626" i="19"/>
  <c r="AA626" i="19"/>
  <c r="AB626" i="19"/>
  <c r="AC626" i="19"/>
  <c r="AD626" i="19"/>
  <c r="AE626" i="19"/>
  <c r="A627" i="19"/>
  <c r="B627" i="19"/>
  <c r="C627" i="19"/>
  <c r="D627" i="19"/>
  <c r="E627" i="19"/>
  <c r="F627" i="19"/>
  <c r="G627" i="19"/>
  <c r="H627" i="19"/>
  <c r="I627" i="19"/>
  <c r="J627" i="19"/>
  <c r="K627" i="19"/>
  <c r="L627" i="19"/>
  <c r="M627" i="19"/>
  <c r="N627" i="19"/>
  <c r="O627" i="19"/>
  <c r="P627" i="19"/>
  <c r="Q627" i="19"/>
  <c r="R627" i="19"/>
  <c r="S627" i="19"/>
  <c r="T627" i="19"/>
  <c r="U627" i="19"/>
  <c r="V627" i="19"/>
  <c r="W627" i="19"/>
  <c r="X627" i="19"/>
  <c r="Y627" i="19"/>
  <c r="Z627" i="19"/>
  <c r="AA627" i="19"/>
  <c r="AB627" i="19"/>
  <c r="AC627" i="19"/>
  <c r="AD627" i="19"/>
  <c r="AE627" i="19"/>
  <c r="A628" i="19"/>
  <c r="B628" i="19"/>
  <c r="C628" i="19"/>
  <c r="D628" i="19"/>
  <c r="E628" i="19"/>
  <c r="F628" i="19"/>
  <c r="G628" i="19"/>
  <c r="H628" i="19"/>
  <c r="I628" i="19"/>
  <c r="J628" i="19"/>
  <c r="K628" i="19"/>
  <c r="L628" i="19"/>
  <c r="M628" i="19"/>
  <c r="N628" i="19"/>
  <c r="O628" i="19"/>
  <c r="P628" i="19"/>
  <c r="Q628" i="19"/>
  <c r="R628" i="19"/>
  <c r="S628" i="19"/>
  <c r="T628" i="19"/>
  <c r="U628" i="19"/>
  <c r="V628" i="19"/>
  <c r="W628" i="19"/>
  <c r="X628" i="19"/>
  <c r="Y628" i="19"/>
  <c r="Z628" i="19"/>
  <c r="AA628" i="19"/>
  <c r="AB628" i="19"/>
  <c r="AC628" i="19"/>
  <c r="AD628" i="19"/>
  <c r="AE628" i="19"/>
  <c r="A629" i="19"/>
  <c r="B629" i="19"/>
  <c r="C629" i="19"/>
  <c r="D629" i="19"/>
  <c r="E629" i="19"/>
  <c r="F629" i="19"/>
  <c r="G629" i="19"/>
  <c r="H629" i="19"/>
  <c r="I629" i="19"/>
  <c r="J629" i="19"/>
  <c r="K629" i="19"/>
  <c r="L629" i="19"/>
  <c r="M629" i="19"/>
  <c r="N629" i="19"/>
  <c r="O629" i="19"/>
  <c r="P629" i="19"/>
  <c r="Q629" i="19"/>
  <c r="R629" i="19"/>
  <c r="S629" i="19"/>
  <c r="T629" i="19"/>
  <c r="U629" i="19"/>
  <c r="V629" i="19"/>
  <c r="W629" i="19"/>
  <c r="X629" i="19"/>
  <c r="Y629" i="19"/>
  <c r="Z629" i="19"/>
  <c r="AA629" i="19"/>
  <c r="AB629" i="19"/>
  <c r="AC629" i="19"/>
  <c r="AD629" i="19"/>
  <c r="AE629" i="19"/>
  <c r="A630" i="19"/>
  <c r="B630" i="19"/>
  <c r="C630" i="19"/>
  <c r="D630" i="19"/>
  <c r="E630" i="19"/>
  <c r="F630" i="19"/>
  <c r="G630" i="19"/>
  <c r="H630" i="19"/>
  <c r="I630" i="19"/>
  <c r="J630" i="19"/>
  <c r="K630" i="19"/>
  <c r="L630" i="19"/>
  <c r="M630" i="19"/>
  <c r="N630" i="19"/>
  <c r="O630" i="19"/>
  <c r="P630" i="19"/>
  <c r="Q630" i="19"/>
  <c r="R630" i="19"/>
  <c r="S630" i="19"/>
  <c r="T630" i="19"/>
  <c r="U630" i="19"/>
  <c r="V630" i="19"/>
  <c r="W630" i="19"/>
  <c r="X630" i="19"/>
  <c r="Y630" i="19"/>
  <c r="Z630" i="19"/>
  <c r="AA630" i="19"/>
  <c r="AB630" i="19"/>
  <c r="AC630" i="19"/>
  <c r="AD630" i="19"/>
  <c r="AE630" i="19"/>
  <c r="A631" i="19"/>
  <c r="B631" i="19"/>
  <c r="C631" i="19"/>
  <c r="D631" i="19"/>
  <c r="E631" i="19"/>
  <c r="F631" i="19"/>
  <c r="G631" i="19"/>
  <c r="H631" i="19"/>
  <c r="I631" i="19"/>
  <c r="J631" i="19"/>
  <c r="K631" i="19"/>
  <c r="L631" i="19"/>
  <c r="M631" i="19"/>
  <c r="N631" i="19"/>
  <c r="O631" i="19"/>
  <c r="P631" i="19"/>
  <c r="Q631" i="19"/>
  <c r="R631" i="19"/>
  <c r="S631" i="19"/>
  <c r="T631" i="19"/>
  <c r="U631" i="19"/>
  <c r="V631" i="19"/>
  <c r="W631" i="19"/>
  <c r="X631" i="19"/>
  <c r="Y631" i="19"/>
  <c r="Z631" i="19"/>
  <c r="AA631" i="19"/>
  <c r="AB631" i="19"/>
  <c r="AC631" i="19"/>
  <c r="AD631" i="19"/>
  <c r="AE631" i="19"/>
  <c r="A632" i="19"/>
  <c r="B632" i="19"/>
  <c r="C632" i="19"/>
  <c r="D632" i="19"/>
  <c r="E632" i="19"/>
  <c r="F632" i="19"/>
  <c r="G632" i="19"/>
  <c r="H632" i="19"/>
  <c r="I632" i="19"/>
  <c r="J632" i="19"/>
  <c r="K632" i="19"/>
  <c r="L632" i="19"/>
  <c r="M632" i="19"/>
  <c r="N632" i="19"/>
  <c r="O632" i="19"/>
  <c r="P632" i="19"/>
  <c r="Q632" i="19"/>
  <c r="R632" i="19"/>
  <c r="S632" i="19"/>
  <c r="T632" i="19"/>
  <c r="U632" i="19"/>
  <c r="V632" i="19"/>
  <c r="W632" i="19"/>
  <c r="X632" i="19"/>
  <c r="Y632" i="19"/>
  <c r="Z632" i="19"/>
  <c r="AA632" i="19"/>
  <c r="AB632" i="19"/>
  <c r="AC632" i="19"/>
  <c r="AD632" i="19"/>
  <c r="AE632" i="19"/>
  <c r="A633" i="19"/>
  <c r="B633" i="19"/>
  <c r="C633" i="19"/>
  <c r="D633" i="19"/>
  <c r="E633" i="19"/>
  <c r="F633" i="19"/>
  <c r="G633" i="19"/>
  <c r="H633" i="19"/>
  <c r="I633" i="19"/>
  <c r="J633" i="19"/>
  <c r="K633" i="19"/>
  <c r="L633" i="19"/>
  <c r="M633" i="19"/>
  <c r="N633" i="19"/>
  <c r="O633" i="19"/>
  <c r="P633" i="19"/>
  <c r="Q633" i="19"/>
  <c r="R633" i="19"/>
  <c r="S633" i="19"/>
  <c r="T633" i="19"/>
  <c r="U633" i="19"/>
  <c r="V633" i="19"/>
  <c r="W633" i="19"/>
  <c r="X633" i="19"/>
  <c r="Y633" i="19"/>
  <c r="Z633" i="19"/>
  <c r="AA633" i="19"/>
  <c r="AB633" i="19"/>
  <c r="AC633" i="19"/>
  <c r="AD633" i="19"/>
  <c r="AE633" i="19"/>
  <c r="A634" i="19"/>
  <c r="B634" i="19"/>
  <c r="C634" i="19"/>
  <c r="D634" i="19"/>
  <c r="E634" i="19"/>
  <c r="F634" i="19"/>
  <c r="G634" i="19"/>
  <c r="H634" i="19"/>
  <c r="I634" i="19"/>
  <c r="J634" i="19"/>
  <c r="K634" i="19"/>
  <c r="L634" i="19"/>
  <c r="M634" i="19"/>
  <c r="N634" i="19"/>
  <c r="O634" i="19"/>
  <c r="P634" i="19"/>
  <c r="Q634" i="19"/>
  <c r="R634" i="19"/>
  <c r="S634" i="19"/>
  <c r="T634" i="19"/>
  <c r="U634" i="19"/>
  <c r="V634" i="19"/>
  <c r="W634" i="19"/>
  <c r="X634" i="19"/>
  <c r="Y634" i="19"/>
  <c r="Z634" i="19"/>
  <c r="AA634" i="19"/>
  <c r="AB634" i="19"/>
  <c r="AC634" i="19"/>
  <c r="AD634" i="19"/>
  <c r="AE634" i="19"/>
  <c r="A635" i="19"/>
  <c r="B635" i="19"/>
  <c r="C635" i="19"/>
  <c r="D635" i="19"/>
  <c r="E635" i="19"/>
  <c r="F635" i="19"/>
  <c r="G635" i="19"/>
  <c r="H635" i="19"/>
  <c r="I635" i="19"/>
  <c r="J635" i="19"/>
  <c r="K635" i="19"/>
  <c r="L635" i="19"/>
  <c r="M635" i="19"/>
  <c r="N635" i="19"/>
  <c r="O635" i="19"/>
  <c r="P635" i="19"/>
  <c r="Q635" i="19"/>
  <c r="R635" i="19"/>
  <c r="S635" i="19"/>
  <c r="T635" i="19"/>
  <c r="U635" i="19"/>
  <c r="V635" i="19"/>
  <c r="W635" i="19"/>
  <c r="X635" i="19"/>
  <c r="Y635" i="19"/>
  <c r="Z635" i="19"/>
  <c r="AA635" i="19"/>
  <c r="AB635" i="19"/>
  <c r="AC635" i="19"/>
  <c r="AD635" i="19"/>
  <c r="AE635" i="19"/>
  <c r="A636" i="19"/>
  <c r="B636" i="19"/>
  <c r="C636" i="19"/>
  <c r="D636" i="19"/>
  <c r="E636" i="19"/>
  <c r="F636" i="19"/>
  <c r="G636" i="19"/>
  <c r="H636" i="19"/>
  <c r="I636" i="19"/>
  <c r="J636" i="19"/>
  <c r="K636" i="19"/>
  <c r="L636" i="19"/>
  <c r="M636" i="19"/>
  <c r="N636" i="19"/>
  <c r="O636" i="19"/>
  <c r="P636" i="19"/>
  <c r="Q636" i="19"/>
  <c r="R636" i="19"/>
  <c r="S636" i="19"/>
  <c r="T636" i="19"/>
  <c r="U636" i="19"/>
  <c r="V636" i="19"/>
  <c r="W636" i="19"/>
  <c r="X636" i="19"/>
  <c r="Y636" i="19"/>
  <c r="Z636" i="19"/>
  <c r="AA636" i="19"/>
  <c r="AB636" i="19"/>
  <c r="AC636" i="19"/>
  <c r="AD636" i="19"/>
  <c r="AE636" i="19"/>
  <c r="A637" i="19"/>
  <c r="B637" i="19"/>
  <c r="C637" i="19"/>
  <c r="D637" i="19"/>
  <c r="E637" i="19"/>
  <c r="F637" i="19"/>
  <c r="G637" i="19"/>
  <c r="H637" i="19"/>
  <c r="I637" i="19"/>
  <c r="J637" i="19"/>
  <c r="K637" i="19"/>
  <c r="L637" i="19"/>
  <c r="M637" i="19"/>
  <c r="N637" i="19"/>
  <c r="O637" i="19"/>
  <c r="P637" i="19"/>
  <c r="Q637" i="19"/>
  <c r="R637" i="19"/>
  <c r="S637" i="19"/>
  <c r="T637" i="19"/>
  <c r="U637" i="19"/>
  <c r="V637" i="19"/>
  <c r="W637" i="19"/>
  <c r="X637" i="19"/>
  <c r="Y637" i="19"/>
  <c r="Z637" i="19"/>
  <c r="AA637" i="19"/>
  <c r="AB637" i="19"/>
  <c r="AC637" i="19"/>
  <c r="AD637" i="19"/>
  <c r="AE637" i="19"/>
  <c r="A638" i="19"/>
  <c r="B638" i="19"/>
  <c r="C638" i="19"/>
  <c r="D638" i="19"/>
  <c r="E638" i="19"/>
  <c r="F638" i="19"/>
  <c r="G638" i="19"/>
  <c r="H638" i="19"/>
  <c r="I638" i="19"/>
  <c r="J638" i="19"/>
  <c r="K638" i="19"/>
  <c r="L638" i="19"/>
  <c r="M638" i="19"/>
  <c r="N638" i="19"/>
  <c r="O638" i="19"/>
  <c r="P638" i="19"/>
  <c r="Q638" i="19"/>
  <c r="R638" i="19"/>
  <c r="S638" i="19"/>
  <c r="T638" i="19"/>
  <c r="U638" i="19"/>
  <c r="V638" i="19"/>
  <c r="W638" i="19"/>
  <c r="X638" i="19"/>
  <c r="Y638" i="19"/>
  <c r="Z638" i="19"/>
  <c r="AA638" i="19"/>
  <c r="AB638" i="19"/>
  <c r="AC638" i="19"/>
  <c r="AD638" i="19"/>
  <c r="AE638" i="19"/>
  <c r="A639" i="19"/>
  <c r="B639" i="19"/>
  <c r="C639" i="19"/>
  <c r="D639" i="19"/>
  <c r="E639" i="19"/>
  <c r="F639" i="19"/>
  <c r="G639" i="19"/>
  <c r="H639" i="19"/>
  <c r="I639" i="19"/>
  <c r="J639" i="19"/>
  <c r="K639" i="19"/>
  <c r="L639" i="19"/>
  <c r="M639" i="19"/>
  <c r="N639" i="19"/>
  <c r="O639" i="19"/>
  <c r="P639" i="19"/>
  <c r="Q639" i="19"/>
  <c r="R639" i="19"/>
  <c r="S639" i="19"/>
  <c r="T639" i="19"/>
  <c r="U639" i="19"/>
  <c r="V639" i="19"/>
  <c r="W639" i="19"/>
  <c r="X639" i="19"/>
  <c r="Y639" i="19"/>
  <c r="Z639" i="19"/>
  <c r="AA639" i="19"/>
  <c r="AB639" i="19"/>
  <c r="AC639" i="19"/>
  <c r="AD639" i="19"/>
  <c r="AE639" i="19"/>
  <c r="A640" i="19"/>
  <c r="B640" i="19"/>
  <c r="C640" i="19"/>
  <c r="D640" i="19"/>
  <c r="E640" i="19"/>
  <c r="F640" i="19"/>
  <c r="G640" i="19"/>
  <c r="H640" i="19"/>
  <c r="I640" i="19"/>
  <c r="J640" i="19"/>
  <c r="K640" i="19"/>
  <c r="L640" i="19"/>
  <c r="M640" i="19"/>
  <c r="N640" i="19"/>
  <c r="O640" i="19"/>
  <c r="P640" i="19"/>
  <c r="Q640" i="19"/>
  <c r="R640" i="19"/>
  <c r="S640" i="19"/>
  <c r="T640" i="19"/>
  <c r="U640" i="19"/>
  <c r="V640" i="19"/>
  <c r="W640" i="19"/>
  <c r="X640" i="19"/>
  <c r="Y640" i="19"/>
  <c r="Z640" i="19"/>
  <c r="AA640" i="19"/>
  <c r="AB640" i="19"/>
  <c r="AC640" i="19"/>
  <c r="AD640" i="19"/>
  <c r="AE640" i="19"/>
  <c r="A641" i="19"/>
  <c r="B641" i="19"/>
  <c r="C641" i="19"/>
  <c r="D641" i="19"/>
  <c r="E641" i="19"/>
  <c r="F641" i="19"/>
  <c r="G641" i="19"/>
  <c r="H641" i="19"/>
  <c r="I641" i="19"/>
  <c r="J641" i="19"/>
  <c r="K641" i="19"/>
  <c r="L641" i="19"/>
  <c r="M641" i="19"/>
  <c r="N641" i="19"/>
  <c r="O641" i="19"/>
  <c r="P641" i="19"/>
  <c r="Q641" i="19"/>
  <c r="R641" i="19"/>
  <c r="S641" i="19"/>
  <c r="T641" i="19"/>
  <c r="U641" i="19"/>
  <c r="V641" i="19"/>
  <c r="W641" i="19"/>
  <c r="X641" i="19"/>
  <c r="Y641" i="19"/>
  <c r="Z641" i="19"/>
  <c r="AA641" i="19"/>
  <c r="AB641" i="19"/>
  <c r="AC641" i="19"/>
  <c r="AD641" i="19"/>
  <c r="AE641" i="19"/>
  <c r="A642" i="19"/>
  <c r="B642" i="19"/>
  <c r="C642" i="19"/>
  <c r="D642" i="19"/>
  <c r="E642" i="19"/>
  <c r="F642" i="19"/>
  <c r="G642" i="19"/>
  <c r="H642" i="19"/>
  <c r="I642" i="19"/>
  <c r="J642" i="19"/>
  <c r="K642" i="19"/>
  <c r="L642" i="19"/>
  <c r="M642" i="19"/>
  <c r="N642" i="19"/>
  <c r="O642" i="19"/>
  <c r="P642" i="19"/>
  <c r="Q642" i="19"/>
  <c r="R642" i="19"/>
  <c r="S642" i="19"/>
  <c r="T642" i="19"/>
  <c r="U642" i="19"/>
  <c r="V642" i="19"/>
  <c r="W642" i="19"/>
  <c r="X642" i="19"/>
  <c r="Y642" i="19"/>
  <c r="Z642" i="19"/>
  <c r="AA642" i="19"/>
  <c r="AB642" i="19"/>
  <c r="AC642" i="19"/>
  <c r="AD642" i="19"/>
  <c r="AE642" i="19"/>
  <c r="A643" i="19"/>
  <c r="B643" i="19"/>
  <c r="C643" i="19"/>
  <c r="D643" i="19"/>
  <c r="E643" i="19"/>
  <c r="F643" i="19"/>
  <c r="G643" i="19"/>
  <c r="H643" i="19"/>
  <c r="I643" i="19"/>
  <c r="J643" i="19"/>
  <c r="K643" i="19"/>
  <c r="L643" i="19"/>
  <c r="M643" i="19"/>
  <c r="N643" i="19"/>
  <c r="O643" i="19"/>
  <c r="P643" i="19"/>
  <c r="Q643" i="19"/>
  <c r="R643" i="19"/>
  <c r="S643" i="19"/>
  <c r="T643" i="19"/>
  <c r="U643" i="19"/>
  <c r="V643" i="19"/>
  <c r="W643" i="19"/>
  <c r="X643" i="19"/>
  <c r="Y643" i="19"/>
  <c r="Z643" i="19"/>
  <c r="AA643" i="19"/>
  <c r="AB643" i="19"/>
  <c r="AC643" i="19"/>
  <c r="AD643" i="19"/>
  <c r="AE643" i="19"/>
  <c r="A644" i="19"/>
  <c r="B644" i="19"/>
  <c r="C644" i="19"/>
  <c r="D644" i="19"/>
  <c r="E644" i="19"/>
  <c r="F644" i="19"/>
  <c r="G644" i="19"/>
  <c r="H644" i="19"/>
  <c r="I644" i="19"/>
  <c r="J644" i="19"/>
  <c r="K644" i="19"/>
  <c r="L644" i="19"/>
  <c r="M644" i="19"/>
  <c r="N644" i="19"/>
  <c r="O644" i="19"/>
  <c r="P644" i="19"/>
  <c r="Q644" i="19"/>
  <c r="R644" i="19"/>
  <c r="S644" i="19"/>
  <c r="T644" i="19"/>
  <c r="U644" i="19"/>
  <c r="V644" i="19"/>
  <c r="W644" i="19"/>
  <c r="X644" i="19"/>
  <c r="Y644" i="19"/>
  <c r="Z644" i="19"/>
  <c r="AA644" i="19"/>
  <c r="AB644" i="19"/>
  <c r="AC644" i="19"/>
  <c r="AD644" i="19"/>
  <c r="AE644" i="19"/>
  <c r="A645" i="19"/>
  <c r="B645" i="19"/>
  <c r="C645" i="19"/>
  <c r="D645" i="19"/>
  <c r="E645" i="19"/>
  <c r="F645" i="19"/>
  <c r="G645" i="19"/>
  <c r="H645" i="19"/>
  <c r="I645" i="19"/>
  <c r="J645" i="19"/>
  <c r="K645" i="19"/>
  <c r="L645" i="19"/>
  <c r="M645" i="19"/>
  <c r="N645" i="19"/>
  <c r="O645" i="19"/>
  <c r="P645" i="19"/>
  <c r="Q645" i="19"/>
  <c r="R645" i="19"/>
  <c r="S645" i="19"/>
  <c r="T645" i="19"/>
  <c r="U645" i="19"/>
  <c r="V645" i="19"/>
  <c r="W645" i="19"/>
  <c r="X645" i="19"/>
  <c r="Y645" i="19"/>
  <c r="Z645" i="19"/>
  <c r="AA645" i="19"/>
  <c r="AB645" i="19"/>
  <c r="AC645" i="19"/>
  <c r="AD645" i="19"/>
  <c r="AE645" i="19"/>
  <c r="A646" i="19"/>
  <c r="B646" i="19"/>
  <c r="C646" i="19"/>
  <c r="D646" i="19"/>
  <c r="E646" i="19"/>
  <c r="F646" i="19"/>
  <c r="G646" i="19"/>
  <c r="H646" i="19"/>
  <c r="I646" i="19"/>
  <c r="J646" i="19"/>
  <c r="K646" i="19"/>
  <c r="L646" i="19"/>
  <c r="M646" i="19"/>
  <c r="N646" i="19"/>
  <c r="O646" i="19"/>
  <c r="P646" i="19"/>
  <c r="Q646" i="19"/>
  <c r="R646" i="19"/>
  <c r="S646" i="19"/>
  <c r="T646" i="19"/>
  <c r="U646" i="19"/>
  <c r="V646" i="19"/>
  <c r="W646" i="19"/>
  <c r="X646" i="19"/>
  <c r="Y646" i="19"/>
  <c r="Z646" i="19"/>
  <c r="AA646" i="19"/>
  <c r="AB646" i="19"/>
  <c r="AC646" i="19"/>
  <c r="AD646" i="19"/>
  <c r="AE646" i="19"/>
  <c r="A647" i="19"/>
  <c r="B647" i="19"/>
  <c r="C647" i="19"/>
  <c r="D647" i="19"/>
  <c r="E647" i="19"/>
  <c r="F647" i="19"/>
  <c r="G647" i="19"/>
  <c r="H647" i="19"/>
  <c r="I647" i="19"/>
  <c r="J647" i="19"/>
  <c r="K647" i="19"/>
  <c r="L647" i="19"/>
  <c r="M647" i="19"/>
  <c r="N647" i="19"/>
  <c r="O647" i="19"/>
  <c r="P647" i="19"/>
  <c r="Q647" i="19"/>
  <c r="R647" i="19"/>
  <c r="S647" i="19"/>
  <c r="T647" i="19"/>
  <c r="U647" i="19"/>
  <c r="V647" i="19"/>
  <c r="W647" i="19"/>
  <c r="X647" i="19"/>
  <c r="Y647" i="19"/>
  <c r="Z647" i="19"/>
  <c r="AA647" i="19"/>
  <c r="AB647" i="19"/>
  <c r="AC647" i="19"/>
  <c r="AD647" i="19"/>
  <c r="AE647" i="19"/>
  <c r="A648" i="19"/>
  <c r="B648" i="19"/>
  <c r="C648" i="19"/>
  <c r="D648" i="19"/>
  <c r="E648" i="19"/>
  <c r="F648" i="19"/>
  <c r="G648" i="19"/>
  <c r="H648" i="19"/>
  <c r="I648" i="19"/>
  <c r="J648" i="19"/>
  <c r="K648" i="19"/>
  <c r="L648" i="19"/>
  <c r="M648" i="19"/>
  <c r="N648" i="19"/>
  <c r="O648" i="19"/>
  <c r="P648" i="19"/>
  <c r="Q648" i="19"/>
  <c r="R648" i="19"/>
  <c r="S648" i="19"/>
  <c r="T648" i="19"/>
  <c r="U648" i="19"/>
  <c r="V648" i="19"/>
  <c r="W648" i="19"/>
  <c r="X648" i="19"/>
  <c r="Y648" i="19"/>
  <c r="Z648" i="19"/>
  <c r="AA648" i="19"/>
  <c r="AB648" i="19"/>
  <c r="AC648" i="19"/>
  <c r="AD648" i="19"/>
  <c r="AE648" i="19"/>
  <c r="A649" i="19"/>
  <c r="B649" i="19"/>
  <c r="C649" i="19"/>
  <c r="D649" i="19"/>
  <c r="E649" i="19"/>
  <c r="F649" i="19"/>
  <c r="G649" i="19"/>
  <c r="H649" i="19"/>
  <c r="I649" i="19"/>
  <c r="J649" i="19"/>
  <c r="K649" i="19"/>
  <c r="L649" i="19"/>
  <c r="M649" i="19"/>
  <c r="N649" i="19"/>
  <c r="O649" i="19"/>
  <c r="P649" i="19"/>
  <c r="Q649" i="19"/>
  <c r="R649" i="19"/>
  <c r="S649" i="19"/>
  <c r="T649" i="19"/>
  <c r="U649" i="19"/>
  <c r="V649" i="19"/>
  <c r="W649" i="19"/>
  <c r="X649" i="19"/>
  <c r="Y649" i="19"/>
  <c r="Z649" i="19"/>
  <c r="AA649" i="19"/>
  <c r="AB649" i="19"/>
  <c r="AC649" i="19"/>
  <c r="AD649" i="19"/>
  <c r="AE649" i="19"/>
  <c r="A650" i="19"/>
  <c r="B650" i="19"/>
  <c r="C650" i="19"/>
  <c r="D650" i="19"/>
  <c r="E650" i="19"/>
  <c r="F650" i="19"/>
  <c r="G650" i="19"/>
  <c r="H650" i="19"/>
  <c r="I650" i="19"/>
  <c r="J650" i="19"/>
  <c r="K650" i="19"/>
  <c r="L650" i="19"/>
  <c r="M650" i="19"/>
  <c r="N650" i="19"/>
  <c r="O650" i="19"/>
  <c r="P650" i="19"/>
  <c r="Q650" i="19"/>
  <c r="R650" i="19"/>
  <c r="S650" i="19"/>
  <c r="T650" i="19"/>
  <c r="U650" i="19"/>
  <c r="V650" i="19"/>
  <c r="W650" i="19"/>
  <c r="X650" i="19"/>
  <c r="Y650" i="19"/>
  <c r="Z650" i="19"/>
  <c r="AA650" i="19"/>
  <c r="AB650" i="19"/>
  <c r="AC650" i="19"/>
  <c r="AD650" i="19"/>
  <c r="AE650" i="19"/>
  <c r="A651" i="19"/>
  <c r="B651" i="19"/>
  <c r="C651" i="19"/>
  <c r="D651" i="19"/>
  <c r="E651" i="19"/>
  <c r="F651" i="19"/>
  <c r="G651" i="19"/>
  <c r="H651" i="19"/>
  <c r="I651" i="19"/>
  <c r="J651" i="19"/>
  <c r="K651" i="19"/>
  <c r="L651" i="19"/>
  <c r="M651" i="19"/>
  <c r="N651" i="19"/>
  <c r="O651" i="19"/>
  <c r="P651" i="19"/>
  <c r="Q651" i="19"/>
  <c r="R651" i="19"/>
  <c r="S651" i="19"/>
  <c r="T651" i="19"/>
  <c r="U651" i="19"/>
  <c r="V651" i="19"/>
  <c r="W651" i="19"/>
  <c r="X651" i="19"/>
  <c r="Y651" i="19"/>
  <c r="Z651" i="19"/>
  <c r="AA651" i="19"/>
  <c r="AB651" i="19"/>
  <c r="AC651" i="19"/>
  <c r="AD651" i="19"/>
  <c r="AE651" i="19"/>
  <c r="A652" i="19"/>
  <c r="B652" i="19"/>
  <c r="C652" i="19"/>
  <c r="D652" i="19"/>
  <c r="E652" i="19"/>
  <c r="F652" i="19"/>
  <c r="G652" i="19"/>
  <c r="H652" i="19"/>
  <c r="I652" i="19"/>
  <c r="J652" i="19"/>
  <c r="K652" i="19"/>
  <c r="L652" i="19"/>
  <c r="M652" i="19"/>
  <c r="N652" i="19"/>
  <c r="O652" i="19"/>
  <c r="P652" i="19"/>
  <c r="Q652" i="19"/>
  <c r="R652" i="19"/>
  <c r="S652" i="19"/>
  <c r="T652" i="19"/>
  <c r="U652" i="19"/>
  <c r="V652" i="19"/>
  <c r="W652" i="19"/>
  <c r="X652" i="19"/>
  <c r="Y652" i="19"/>
  <c r="Z652" i="19"/>
  <c r="AA652" i="19"/>
  <c r="AB652" i="19"/>
  <c r="AC652" i="19"/>
  <c r="AD652" i="19"/>
  <c r="AE652" i="19"/>
  <c r="A653" i="19"/>
  <c r="B653" i="19"/>
  <c r="C653" i="19"/>
  <c r="D653" i="19"/>
  <c r="E653" i="19"/>
  <c r="F653" i="19"/>
  <c r="G653" i="19"/>
  <c r="H653" i="19"/>
  <c r="I653" i="19"/>
  <c r="J653" i="19"/>
  <c r="K653" i="19"/>
  <c r="L653" i="19"/>
  <c r="M653" i="19"/>
  <c r="N653" i="19"/>
  <c r="O653" i="19"/>
  <c r="P653" i="19"/>
  <c r="Q653" i="19"/>
  <c r="R653" i="19"/>
  <c r="S653" i="19"/>
  <c r="T653" i="19"/>
  <c r="U653" i="19"/>
  <c r="V653" i="19"/>
  <c r="W653" i="19"/>
  <c r="X653" i="19"/>
  <c r="Y653" i="19"/>
  <c r="Z653" i="19"/>
  <c r="AA653" i="19"/>
  <c r="AB653" i="19"/>
  <c r="AC653" i="19"/>
  <c r="AD653" i="19"/>
  <c r="AE653" i="19"/>
  <c r="A654" i="19"/>
  <c r="B654" i="19"/>
  <c r="C654" i="19"/>
  <c r="D654" i="19"/>
  <c r="E654" i="19"/>
  <c r="F654" i="19"/>
  <c r="G654" i="19"/>
  <c r="H654" i="19"/>
  <c r="I654" i="19"/>
  <c r="J654" i="19"/>
  <c r="K654" i="19"/>
  <c r="L654" i="19"/>
  <c r="M654" i="19"/>
  <c r="N654" i="19"/>
  <c r="O654" i="19"/>
  <c r="P654" i="19"/>
  <c r="Q654" i="19"/>
  <c r="R654" i="19"/>
  <c r="S654" i="19"/>
  <c r="T654" i="19"/>
  <c r="U654" i="19"/>
  <c r="V654" i="19"/>
  <c r="W654" i="19"/>
  <c r="X654" i="19"/>
  <c r="Y654" i="19"/>
  <c r="Z654" i="19"/>
  <c r="AA654" i="19"/>
  <c r="AB654" i="19"/>
  <c r="AC654" i="19"/>
  <c r="AD654" i="19"/>
  <c r="AE654" i="19"/>
  <c r="A655" i="19"/>
  <c r="B655" i="19"/>
  <c r="C655" i="19"/>
  <c r="D655" i="19"/>
  <c r="E655" i="19"/>
  <c r="F655" i="19"/>
  <c r="G655" i="19"/>
  <c r="H655" i="19"/>
  <c r="I655" i="19"/>
  <c r="J655" i="19"/>
  <c r="K655" i="19"/>
  <c r="L655" i="19"/>
  <c r="M655" i="19"/>
  <c r="N655" i="19"/>
  <c r="O655" i="19"/>
  <c r="P655" i="19"/>
  <c r="Q655" i="19"/>
  <c r="R655" i="19"/>
  <c r="S655" i="19"/>
  <c r="T655" i="19"/>
  <c r="U655" i="19"/>
  <c r="V655" i="19"/>
  <c r="W655" i="19"/>
  <c r="X655" i="19"/>
  <c r="Y655" i="19"/>
  <c r="Z655" i="19"/>
  <c r="AA655" i="19"/>
  <c r="AB655" i="19"/>
  <c r="AC655" i="19"/>
  <c r="AD655" i="19"/>
  <c r="AE655" i="19"/>
  <c r="A656" i="19"/>
  <c r="B656" i="19"/>
  <c r="C656" i="19"/>
  <c r="D656" i="19"/>
  <c r="E656" i="19"/>
  <c r="F656" i="19"/>
  <c r="G656" i="19"/>
  <c r="H656" i="19"/>
  <c r="I656" i="19"/>
  <c r="J656" i="19"/>
  <c r="K656" i="19"/>
  <c r="L656" i="19"/>
  <c r="M656" i="19"/>
  <c r="N656" i="19"/>
  <c r="O656" i="19"/>
  <c r="P656" i="19"/>
  <c r="Q656" i="19"/>
  <c r="R656" i="19"/>
  <c r="S656" i="19"/>
  <c r="T656" i="19"/>
  <c r="U656" i="19"/>
  <c r="V656" i="19"/>
  <c r="W656" i="19"/>
  <c r="X656" i="19"/>
  <c r="Y656" i="19"/>
  <c r="Z656" i="19"/>
  <c r="AA656" i="19"/>
  <c r="AB656" i="19"/>
  <c r="AC656" i="19"/>
  <c r="AD656" i="19"/>
  <c r="AE656" i="19"/>
  <c r="A657" i="19"/>
  <c r="B657" i="19"/>
  <c r="C657" i="19"/>
  <c r="D657" i="19"/>
  <c r="E657" i="19"/>
  <c r="F657" i="19"/>
  <c r="G657" i="19"/>
  <c r="H657" i="19"/>
  <c r="I657" i="19"/>
  <c r="J657" i="19"/>
  <c r="K657" i="19"/>
  <c r="L657" i="19"/>
  <c r="M657" i="19"/>
  <c r="N657" i="19"/>
  <c r="O657" i="19"/>
  <c r="P657" i="19"/>
  <c r="Q657" i="19"/>
  <c r="R657" i="19"/>
  <c r="S657" i="19"/>
  <c r="T657" i="19"/>
  <c r="U657" i="19"/>
  <c r="V657" i="19"/>
  <c r="W657" i="19"/>
  <c r="X657" i="19"/>
  <c r="Y657" i="19"/>
  <c r="Z657" i="19"/>
  <c r="AA657" i="19"/>
  <c r="AB657" i="19"/>
  <c r="AC657" i="19"/>
  <c r="AD657" i="19"/>
  <c r="AE657" i="19"/>
  <c r="A658" i="19"/>
  <c r="B658" i="19"/>
  <c r="C658" i="19"/>
  <c r="D658" i="19"/>
  <c r="E658" i="19"/>
  <c r="F658" i="19"/>
  <c r="G658" i="19"/>
  <c r="H658" i="19"/>
  <c r="I658" i="19"/>
  <c r="J658" i="19"/>
  <c r="K658" i="19"/>
  <c r="L658" i="19"/>
  <c r="M658" i="19"/>
  <c r="N658" i="19"/>
  <c r="O658" i="19"/>
  <c r="P658" i="19"/>
  <c r="Q658" i="19"/>
  <c r="R658" i="19"/>
  <c r="S658" i="19"/>
  <c r="T658" i="19"/>
  <c r="U658" i="19"/>
  <c r="V658" i="19"/>
  <c r="W658" i="19"/>
  <c r="X658" i="19"/>
  <c r="Y658" i="19"/>
  <c r="Z658" i="19"/>
  <c r="AA658" i="19"/>
  <c r="AB658" i="19"/>
  <c r="AC658" i="19"/>
  <c r="AD658" i="19"/>
  <c r="AE658" i="19"/>
  <c r="A659" i="19"/>
  <c r="B659" i="19"/>
  <c r="C659" i="19"/>
  <c r="D659" i="19"/>
  <c r="E659" i="19"/>
  <c r="F659" i="19"/>
  <c r="G659" i="19"/>
  <c r="H659" i="19"/>
  <c r="I659" i="19"/>
  <c r="J659" i="19"/>
  <c r="K659" i="19"/>
  <c r="L659" i="19"/>
  <c r="M659" i="19"/>
  <c r="N659" i="19"/>
  <c r="O659" i="19"/>
  <c r="P659" i="19"/>
  <c r="Q659" i="19"/>
  <c r="R659" i="19"/>
  <c r="S659" i="19"/>
  <c r="T659" i="19"/>
  <c r="U659" i="19"/>
  <c r="V659" i="19"/>
  <c r="W659" i="19"/>
  <c r="X659" i="19"/>
  <c r="Y659" i="19"/>
  <c r="Z659" i="19"/>
  <c r="AA659" i="19"/>
  <c r="AB659" i="19"/>
  <c r="AC659" i="19"/>
  <c r="AD659" i="19"/>
  <c r="AE659" i="19"/>
  <c r="A660" i="19"/>
  <c r="B660" i="19"/>
  <c r="C660" i="19"/>
  <c r="D660" i="19"/>
  <c r="E660" i="19"/>
  <c r="F660" i="19"/>
  <c r="G660" i="19"/>
  <c r="H660" i="19"/>
  <c r="I660" i="19"/>
  <c r="J660" i="19"/>
  <c r="K660" i="19"/>
  <c r="L660" i="19"/>
  <c r="M660" i="19"/>
  <c r="N660" i="19"/>
  <c r="O660" i="19"/>
  <c r="P660" i="19"/>
  <c r="Q660" i="19"/>
  <c r="R660" i="19"/>
  <c r="S660" i="19"/>
  <c r="T660" i="19"/>
  <c r="U660" i="19"/>
  <c r="V660" i="19"/>
  <c r="W660" i="19"/>
  <c r="X660" i="19"/>
  <c r="Y660" i="19"/>
  <c r="Z660" i="19"/>
  <c r="AA660" i="19"/>
  <c r="AB660" i="19"/>
  <c r="AC660" i="19"/>
  <c r="AD660" i="19"/>
  <c r="AE660" i="19"/>
  <c r="A661" i="19"/>
  <c r="B661" i="19"/>
  <c r="C661" i="19"/>
  <c r="D661" i="19"/>
  <c r="E661" i="19"/>
  <c r="F661" i="19"/>
  <c r="G661" i="19"/>
  <c r="H661" i="19"/>
  <c r="I661" i="19"/>
  <c r="J661" i="19"/>
  <c r="K661" i="19"/>
  <c r="L661" i="19"/>
  <c r="M661" i="19"/>
  <c r="N661" i="19"/>
  <c r="O661" i="19"/>
  <c r="P661" i="19"/>
  <c r="Q661" i="19"/>
  <c r="R661" i="19"/>
  <c r="S661" i="19"/>
  <c r="T661" i="19"/>
  <c r="U661" i="19"/>
  <c r="V661" i="19"/>
  <c r="W661" i="19"/>
  <c r="X661" i="19"/>
  <c r="Y661" i="19"/>
  <c r="Z661" i="19"/>
  <c r="AA661" i="19"/>
  <c r="AB661" i="19"/>
  <c r="AC661" i="19"/>
  <c r="AD661" i="19"/>
  <c r="AE661" i="19"/>
  <c r="A662" i="19"/>
  <c r="B662" i="19"/>
  <c r="C662" i="19"/>
  <c r="D662" i="19"/>
  <c r="E662" i="19"/>
  <c r="F662" i="19"/>
  <c r="G662" i="19"/>
  <c r="H662" i="19"/>
  <c r="I662" i="19"/>
  <c r="J662" i="19"/>
  <c r="K662" i="19"/>
  <c r="L662" i="19"/>
  <c r="M662" i="19"/>
  <c r="N662" i="19"/>
  <c r="O662" i="19"/>
  <c r="P662" i="19"/>
  <c r="Q662" i="19"/>
  <c r="R662" i="19"/>
  <c r="S662" i="19"/>
  <c r="T662" i="19"/>
  <c r="U662" i="19"/>
  <c r="V662" i="19"/>
  <c r="W662" i="19"/>
  <c r="X662" i="19"/>
  <c r="Y662" i="19"/>
  <c r="Z662" i="19"/>
  <c r="AA662" i="19"/>
  <c r="AB662" i="19"/>
  <c r="AC662" i="19"/>
  <c r="AD662" i="19"/>
  <c r="AE662" i="19"/>
  <c r="A663" i="19"/>
  <c r="B663" i="19"/>
  <c r="C663" i="19"/>
  <c r="D663" i="19"/>
  <c r="E663" i="19"/>
  <c r="F663" i="19"/>
  <c r="G663" i="19"/>
  <c r="H663" i="19"/>
  <c r="I663" i="19"/>
  <c r="J663" i="19"/>
  <c r="K663" i="19"/>
  <c r="L663" i="19"/>
  <c r="M663" i="19"/>
  <c r="N663" i="19"/>
  <c r="O663" i="19"/>
  <c r="P663" i="19"/>
  <c r="Q663" i="19"/>
  <c r="R663" i="19"/>
  <c r="S663" i="19"/>
  <c r="T663" i="19"/>
  <c r="U663" i="19"/>
  <c r="V663" i="19"/>
  <c r="W663" i="19"/>
  <c r="X663" i="19"/>
  <c r="Y663" i="19"/>
  <c r="Z663" i="19"/>
  <c r="AA663" i="19"/>
  <c r="AB663" i="19"/>
  <c r="AC663" i="19"/>
  <c r="AD663" i="19"/>
  <c r="AE663" i="19"/>
  <c r="A664" i="19"/>
  <c r="B664" i="19"/>
  <c r="C664" i="19"/>
  <c r="D664" i="19"/>
  <c r="E664" i="19"/>
  <c r="F664" i="19"/>
  <c r="G664" i="19"/>
  <c r="H664" i="19"/>
  <c r="I664" i="19"/>
  <c r="J664" i="19"/>
  <c r="K664" i="19"/>
  <c r="L664" i="19"/>
  <c r="M664" i="19"/>
  <c r="N664" i="19"/>
  <c r="O664" i="19"/>
  <c r="P664" i="19"/>
  <c r="Q664" i="19"/>
  <c r="R664" i="19"/>
  <c r="S664" i="19"/>
  <c r="T664" i="19"/>
  <c r="U664" i="19"/>
  <c r="V664" i="19"/>
  <c r="W664" i="19"/>
  <c r="X664" i="19"/>
  <c r="Y664" i="19"/>
  <c r="Z664" i="19"/>
  <c r="AA664" i="19"/>
  <c r="AB664" i="19"/>
  <c r="AC664" i="19"/>
  <c r="AD664" i="19"/>
  <c r="AE664" i="19"/>
  <c r="A665" i="19"/>
  <c r="B665" i="19"/>
  <c r="C665" i="19"/>
  <c r="D665" i="19"/>
  <c r="E665" i="19"/>
  <c r="F665" i="19"/>
  <c r="G665" i="19"/>
  <c r="H665" i="19"/>
  <c r="I665" i="19"/>
  <c r="J665" i="19"/>
  <c r="K665" i="19"/>
  <c r="L665" i="19"/>
  <c r="M665" i="19"/>
  <c r="N665" i="19"/>
  <c r="O665" i="19"/>
  <c r="P665" i="19"/>
  <c r="Q665" i="19"/>
  <c r="R665" i="19"/>
  <c r="S665" i="19"/>
  <c r="T665" i="19"/>
  <c r="U665" i="19"/>
  <c r="V665" i="19"/>
  <c r="W665" i="19"/>
  <c r="X665" i="19"/>
  <c r="Y665" i="19"/>
  <c r="Z665" i="19"/>
  <c r="AA665" i="19"/>
  <c r="AB665" i="19"/>
  <c r="AC665" i="19"/>
  <c r="AD665" i="19"/>
  <c r="AE665" i="19"/>
  <c r="A666" i="19"/>
  <c r="B666" i="19"/>
  <c r="C666" i="19"/>
  <c r="D666" i="19"/>
  <c r="E666" i="19"/>
  <c r="F666" i="19"/>
  <c r="G666" i="19"/>
  <c r="H666" i="19"/>
  <c r="I666" i="19"/>
  <c r="J666" i="19"/>
  <c r="K666" i="19"/>
  <c r="L666" i="19"/>
  <c r="M666" i="19"/>
  <c r="N666" i="19"/>
  <c r="O666" i="19"/>
  <c r="P666" i="19"/>
  <c r="Q666" i="19"/>
  <c r="R666" i="19"/>
  <c r="S666" i="19"/>
  <c r="T666" i="19"/>
  <c r="U666" i="19"/>
  <c r="V666" i="19"/>
  <c r="W666" i="19"/>
  <c r="X666" i="19"/>
  <c r="Y666" i="19"/>
  <c r="Z666" i="19"/>
  <c r="AA666" i="19"/>
  <c r="AB666" i="19"/>
  <c r="AC666" i="19"/>
  <c r="AD666" i="19"/>
  <c r="AE666" i="19"/>
  <c r="A667" i="19"/>
  <c r="B667" i="19"/>
  <c r="C667" i="19"/>
  <c r="D667" i="19"/>
  <c r="E667" i="19"/>
  <c r="F667" i="19"/>
  <c r="G667" i="19"/>
  <c r="H667" i="19"/>
  <c r="I667" i="19"/>
  <c r="J667" i="19"/>
  <c r="K667" i="19"/>
  <c r="L667" i="19"/>
  <c r="M667" i="19"/>
  <c r="N667" i="19"/>
  <c r="O667" i="19"/>
  <c r="P667" i="19"/>
  <c r="Q667" i="19"/>
  <c r="R667" i="19"/>
  <c r="S667" i="19"/>
  <c r="T667" i="19"/>
  <c r="U667" i="19"/>
  <c r="V667" i="19"/>
  <c r="W667" i="19"/>
  <c r="X667" i="19"/>
  <c r="Y667" i="19"/>
  <c r="Z667" i="19"/>
  <c r="AA667" i="19"/>
  <c r="AB667" i="19"/>
  <c r="AC667" i="19"/>
  <c r="AD667" i="19"/>
  <c r="AE667" i="19"/>
  <c r="A668" i="19"/>
  <c r="B668" i="19"/>
  <c r="C668" i="19"/>
  <c r="D668" i="19"/>
  <c r="E668" i="19"/>
  <c r="F668" i="19"/>
  <c r="G668" i="19"/>
  <c r="H668" i="19"/>
  <c r="I668" i="19"/>
  <c r="J668" i="19"/>
  <c r="K668" i="19"/>
  <c r="L668" i="19"/>
  <c r="M668" i="19"/>
  <c r="N668" i="19"/>
  <c r="O668" i="19"/>
  <c r="P668" i="19"/>
  <c r="Q668" i="19"/>
  <c r="R668" i="19"/>
  <c r="S668" i="19"/>
  <c r="T668" i="19"/>
  <c r="U668" i="19"/>
  <c r="V668" i="19"/>
  <c r="W668" i="19"/>
  <c r="X668" i="19"/>
  <c r="Y668" i="19"/>
  <c r="Z668" i="19"/>
  <c r="AA668" i="19"/>
  <c r="AB668" i="19"/>
  <c r="AC668" i="19"/>
  <c r="AD668" i="19"/>
  <c r="AE668" i="19"/>
  <c r="A669" i="19"/>
  <c r="B669" i="19"/>
  <c r="C669" i="19"/>
  <c r="D669" i="19"/>
  <c r="E669" i="19"/>
  <c r="F669" i="19"/>
  <c r="G669" i="19"/>
  <c r="H669" i="19"/>
  <c r="I669" i="19"/>
  <c r="J669" i="19"/>
  <c r="K669" i="19"/>
  <c r="L669" i="19"/>
  <c r="M669" i="19"/>
  <c r="N669" i="19"/>
  <c r="O669" i="19"/>
  <c r="P669" i="19"/>
  <c r="Q669" i="19"/>
  <c r="R669" i="19"/>
  <c r="S669" i="19"/>
  <c r="T669" i="19"/>
  <c r="U669" i="19"/>
  <c r="V669" i="19"/>
  <c r="W669" i="19"/>
  <c r="X669" i="19"/>
  <c r="Y669" i="19"/>
  <c r="Z669" i="19"/>
  <c r="AA669" i="19"/>
  <c r="AB669" i="19"/>
  <c r="AC669" i="19"/>
  <c r="AD669" i="19"/>
  <c r="AE669" i="19"/>
  <c r="A670" i="19"/>
  <c r="B670" i="19"/>
  <c r="C670" i="19"/>
  <c r="D670" i="19"/>
  <c r="E670" i="19"/>
  <c r="F670" i="19"/>
  <c r="G670" i="19"/>
  <c r="H670" i="19"/>
  <c r="I670" i="19"/>
  <c r="J670" i="19"/>
  <c r="K670" i="19"/>
  <c r="L670" i="19"/>
  <c r="M670" i="19"/>
  <c r="N670" i="19"/>
  <c r="O670" i="19"/>
  <c r="P670" i="19"/>
  <c r="Q670" i="19"/>
  <c r="R670" i="19"/>
  <c r="S670" i="19"/>
  <c r="T670" i="19"/>
  <c r="U670" i="19"/>
  <c r="V670" i="19"/>
  <c r="W670" i="19"/>
  <c r="X670" i="19"/>
  <c r="Y670" i="19"/>
  <c r="Z670" i="19"/>
  <c r="AA670" i="19"/>
  <c r="AB670" i="19"/>
  <c r="AC670" i="19"/>
  <c r="AD670" i="19"/>
  <c r="AE670" i="19"/>
  <c r="A671" i="19"/>
  <c r="B671" i="19"/>
  <c r="C671" i="19"/>
  <c r="D671" i="19"/>
  <c r="E671" i="19"/>
  <c r="F671" i="19"/>
  <c r="G671" i="19"/>
  <c r="H671" i="19"/>
  <c r="I671" i="19"/>
  <c r="J671" i="19"/>
  <c r="K671" i="19"/>
  <c r="L671" i="19"/>
  <c r="M671" i="19"/>
  <c r="N671" i="19"/>
  <c r="O671" i="19"/>
  <c r="P671" i="19"/>
  <c r="Q671" i="19"/>
  <c r="R671" i="19"/>
  <c r="S671" i="19"/>
  <c r="T671" i="19"/>
  <c r="U671" i="19"/>
  <c r="V671" i="19"/>
  <c r="W671" i="19"/>
  <c r="X671" i="19"/>
  <c r="Y671" i="19"/>
  <c r="Z671" i="19"/>
  <c r="AA671" i="19"/>
  <c r="AB671" i="19"/>
  <c r="AC671" i="19"/>
  <c r="AD671" i="19"/>
  <c r="AE671" i="19"/>
  <c r="A672" i="19"/>
  <c r="B672" i="19"/>
  <c r="C672" i="19"/>
  <c r="D672" i="19"/>
  <c r="E672" i="19"/>
  <c r="F672" i="19"/>
  <c r="G672" i="19"/>
  <c r="H672" i="19"/>
  <c r="I672" i="19"/>
  <c r="J672" i="19"/>
  <c r="K672" i="19"/>
  <c r="L672" i="19"/>
  <c r="M672" i="19"/>
  <c r="N672" i="19"/>
  <c r="O672" i="19"/>
  <c r="P672" i="19"/>
  <c r="Q672" i="19"/>
  <c r="R672" i="19"/>
  <c r="S672" i="19"/>
  <c r="T672" i="19"/>
  <c r="U672" i="19"/>
  <c r="V672" i="19"/>
  <c r="W672" i="19"/>
  <c r="X672" i="19"/>
  <c r="Y672" i="19"/>
  <c r="Z672" i="19"/>
  <c r="AA672" i="19"/>
  <c r="AB672" i="19"/>
  <c r="AC672" i="19"/>
  <c r="AD672" i="19"/>
  <c r="AE672" i="19"/>
  <c r="A673" i="19"/>
  <c r="B673" i="19"/>
  <c r="C673" i="19"/>
  <c r="D673" i="19"/>
  <c r="E673" i="19"/>
  <c r="F673" i="19"/>
  <c r="G673" i="19"/>
  <c r="H673" i="19"/>
  <c r="I673" i="19"/>
  <c r="J673" i="19"/>
  <c r="K673" i="19"/>
  <c r="L673" i="19"/>
  <c r="M673" i="19"/>
  <c r="N673" i="19"/>
  <c r="O673" i="19"/>
  <c r="P673" i="19"/>
  <c r="Q673" i="19"/>
  <c r="R673" i="19"/>
  <c r="S673" i="19"/>
  <c r="T673" i="19"/>
  <c r="U673" i="19"/>
  <c r="V673" i="19"/>
  <c r="W673" i="19"/>
  <c r="X673" i="19"/>
  <c r="Y673" i="19"/>
  <c r="Z673" i="19"/>
  <c r="AA673" i="19"/>
  <c r="AB673" i="19"/>
  <c r="AC673" i="19"/>
  <c r="AD673" i="19"/>
  <c r="AE673" i="19"/>
  <c r="A674" i="19"/>
  <c r="B674" i="19"/>
  <c r="C674" i="19"/>
  <c r="D674" i="19"/>
  <c r="E674" i="19"/>
  <c r="F674" i="19"/>
  <c r="G674" i="19"/>
  <c r="H674" i="19"/>
  <c r="I674" i="19"/>
  <c r="J674" i="19"/>
  <c r="K674" i="19"/>
  <c r="L674" i="19"/>
  <c r="M674" i="19"/>
  <c r="N674" i="19"/>
  <c r="O674" i="19"/>
  <c r="P674" i="19"/>
  <c r="Q674" i="19"/>
  <c r="R674" i="19"/>
  <c r="S674" i="19"/>
  <c r="T674" i="19"/>
  <c r="U674" i="19"/>
  <c r="V674" i="19"/>
  <c r="W674" i="19"/>
  <c r="X674" i="19"/>
  <c r="Y674" i="19"/>
  <c r="Z674" i="19"/>
  <c r="AA674" i="19"/>
  <c r="AB674" i="19"/>
  <c r="AC674" i="19"/>
  <c r="AD674" i="19"/>
  <c r="AE674" i="19"/>
  <c r="A675" i="19"/>
  <c r="B675" i="19"/>
  <c r="C675" i="19"/>
  <c r="D675" i="19"/>
  <c r="E675" i="19"/>
  <c r="F675" i="19"/>
  <c r="G675" i="19"/>
  <c r="H675" i="19"/>
  <c r="I675" i="19"/>
  <c r="J675" i="19"/>
  <c r="K675" i="19"/>
  <c r="L675" i="19"/>
  <c r="M675" i="19"/>
  <c r="N675" i="19"/>
  <c r="O675" i="19"/>
  <c r="P675" i="19"/>
  <c r="Q675" i="19"/>
  <c r="R675" i="19"/>
  <c r="S675" i="19"/>
  <c r="T675" i="19"/>
  <c r="U675" i="19"/>
  <c r="V675" i="19"/>
  <c r="W675" i="19"/>
  <c r="X675" i="19"/>
  <c r="Y675" i="19"/>
  <c r="Z675" i="19"/>
  <c r="AA675" i="19"/>
  <c r="AB675" i="19"/>
  <c r="AC675" i="19"/>
  <c r="AD675" i="19"/>
  <c r="AE675" i="19"/>
  <c r="A676" i="19"/>
  <c r="B676" i="19"/>
  <c r="C676" i="19"/>
  <c r="D676" i="19"/>
  <c r="E676" i="19"/>
  <c r="F676" i="19"/>
  <c r="G676" i="19"/>
  <c r="H676" i="19"/>
  <c r="I676" i="19"/>
  <c r="J676" i="19"/>
  <c r="K676" i="19"/>
  <c r="L676" i="19"/>
  <c r="M676" i="19"/>
  <c r="N676" i="19"/>
  <c r="O676" i="19"/>
  <c r="P676" i="19"/>
  <c r="Q676" i="19"/>
  <c r="R676" i="19"/>
  <c r="S676" i="19"/>
  <c r="T676" i="19"/>
  <c r="U676" i="19"/>
  <c r="V676" i="19"/>
  <c r="W676" i="19"/>
  <c r="X676" i="19"/>
  <c r="Y676" i="19"/>
  <c r="Z676" i="19"/>
  <c r="AA676" i="19"/>
  <c r="AB676" i="19"/>
  <c r="AC676" i="19"/>
  <c r="AD676" i="19"/>
  <c r="AE676" i="19"/>
  <c r="A677" i="19"/>
  <c r="B677" i="19"/>
  <c r="C677" i="19"/>
  <c r="D677" i="19"/>
  <c r="E677" i="19"/>
  <c r="F677" i="19"/>
  <c r="G677" i="19"/>
  <c r="H677" i="19"/>
  <c r="I677" i="19"/>
  <c r="J677" i="19"/>
  <c r="K677" i="19"/>
  <c r="L677" i="19"/>
  <c r="M677" i="19"/>
  <c r="N677" i="19"/>
  <c r="O677" i="19"/>
  <c r="P677" i="19"/>
  <c r="Q677" i="19"/>
  <c r="R677" i="19"/>
  <c r="S677" i="19"/>
  <c r="T677" i="19"/>
  <c r="U677" i="19"/>
  <c r="V677" i="19"/>
  <c r="W677" i="19"/>
  <c r="X677" i="19"/>
  <c r="Y677" i="19"/>
  <c r="Z677" i="19"/>
  <c r="AA677" i="19"/>
  <c r="AB677" i="19"/>
  <c r="AC677" i="19"/>
  <c r="AD677" i="19"/>
  <c r="AE677" i="19"/>
  <c r="A678" i="19"/>
  <c r="B678" i="19"/>
  <c r="C678" i="19"/>
  <c r="D678" i="19"/>
  <c r="E678" i="19"/>
  <c r="F678" i="19"/>
  <c r="G678" i="19"/>
  <c r="H678" i="19"/>
  <c r="I678" i="19"/>
  <c r="J678" i="19"/>
  <c r="K678" i="19"/>
  <c r="L678" i="19"/>
  <c r="M678" i="19"/>
  <c r="N678" i="19"/>
  <c r="O678" i="19"/>
  <c r="P678" i="19"/>
  <c r="Q678" i="19"/>
  <c r="R678" i="19"/>
  <c r="S678" i="19"/>
  <c r="T678" i="19"/>
  <c r="U678" i="19"/>
  <c r="V678" i="19"/>
  <c r="W678" i="19"/>
  <c r="X678" i="19"/>
  <c r="Y678" i="19"/>
  <c r="Z678" i="19"/>
  <c r="AA678" i="19"/>
  <c r="AB678" i="19"/>
  <c r="AC678" i="19"/>
  <c r="AD678" i="19"/>
  <c r="AE678" i="19"/>
  <c r="A679" i="19"/>
  <c r="B679" i="19"/>
  <c r="C679" i="19"/>
  <c r="D679" i="19"/>
  <c r="E679" i="19"/>
  <c r="F679" i="19"/>
  <c r="G679" i="19"/>
  <c r="H679" i="19"/>
  <c r="I679" i="19"/>
  <c r="J679" i="19"/>
  <c r="K679" i="19"/>
  <c r="L679" i="19"/>
  <c r="M679" i="19"/>
  <c r="N679" i="19"/>
  <c r="O679" i="19"/>
  <c r="P679" i="19"/>
  <c r="Q679" i="19"/>
  <c r="R679" i="19"/>
  <c r="S679" i="19"/>
  <c r="T679" i="19"/>
  <c r="U679" i="19"/>
  <c r="V679" i="19"/>
  <c r="W679" i="19"/>
  <c r="X679" i="19"/>
  <c r="Y679" i="19"/>
  <c r="Z679" i="19"/>
  <c r="AA679" i="19"/>
  <c r="AB679" i="19"/>
  <c r="AC679" i="19"/>
  <c r="AD679" i="19"/>
  <c r="AE679" i="19"/>
  <c r="A680" i="19"/>
  <c r="B680" i="19"/>
  <c r="C680" i="19"/>
  <c r="D680" i="19"/>
  <c r="E680" i="19"/>
  <c r="F680" i="19"/>
  <c r="G680" i="19"/>
  <c r="H680" i="19"/>
  <c r="I680" i="19"/>
  <c r="J680" i="19"/>
  <c r="K680" i="19"/>
  <c r="L680" i="19"/>
  <c r="M680" i="19"/>
  <c r="N680" i="19"/>
  <c r="O680" i="19"/>
  <c r="P680" i="19"/>
  <c r="Q680" i="19"/>
  <c r="R680" i="19"/>
  <c r="S680" i="19"/>
  <c r="T680" i="19"/>
  <c r="U680" i="19"/>
  <c r="V680" i="19"/>
  <c r="W680" i="19"/>
  <c r="X680" i="19"/>
  <c r="Y680" i="19"/>
  <c r="Z680" i="19"/>
  <c r="AA680" i="19"/>
  <c r="AB680" i="19"/>
  <c r="AC680" i="19"/>
  <c r="AD680" i="19"/>
  <c r="AE680" i="19"/>
  <c r="A681" i="19"/>
  <c r="B681" i="19"/>
  <c r="C681" i="19"/>
  <c r="D681" i="19"/>
  <c r="E681" i="19"/>
  <c r="F681" i="19"/>
  <c r="G681" i="19"/>
  <c r="H681" i="19"/>
  <c r="I681" i="19"/>
  <c r="J681" i="19"/>
  <c r="K681" i="19"/>
  <c r="L681" i="19"/>
  <c r="M681" i="19"/>
  <c r="N681" i="19"/>
  <c r="O681" i="19"/>
  <c r="P681" i="19"/>
  <c r="Q681" i="19"/>
  <c r="R681" i="19"/>
  <c r="S681" i="19"/>
  <c r="T681" i="19"/>
  <c r="U681" i="19"/>
  <c r="V681" i="19"/>
  <c r="W681" i="19"/>
  <c r="X681" i="19"/>
  <c r="Y681" i="19"/>
  <c r="Z681" i="19"/>
  <c r="AA681" i="19"/>
  <c r="AB681" i="19"/>
  <c r="AC681" i="19"/>
  <c r="AD681" i="19"/>
  <c r="AE681" i="19"/>
  <c r="A682" i="19"/>
  <c r="B682" i="19"/>
  <c r="C682" i="19"/>
  <c r="D682" i="19"/>
  <c r="E682" i="19"/>
  <c r="F682" i="19"/>
  <c r="G682" i="19"/>
  <c r="H682" i="19"/>
  <c r="I682" i="19"/>
  <c r="J682" i="19"/>
  <c r="K682" i="19"/>
  <c r="L682" i="19"/>
  <c r="M682" i="19"/>
  <c r="N682" i="19"/>
  <c r="O682" i="19"/>
  <c r="P682" i="19"/>
  <c r="Q682" i="19"/>
  <c r="R682" i="19"/>
  <c r="S682" i="19"/>
  <c r="T682" i="19"/>
  <c r="U682" i="19"/>
  <c r="V682" i="19"/>
  <c r="W682" i="19"/>
  <c r="X682" i="19"/>
  <c r="Y682" i="19"/>
  <c r="Z682" i="19"/>
  <c r="AA682" i="19"/>
  <c r="AB682" i="19"/>
  <c r="AC682" i="19"/>
  <c r="AD682" i="19"/>
  <c r="AE682" i="19"/>
  <c r="A683" i="19"/>
  <c r="B683" i="19"/>
  <c r="C683" i="19"/>
  <c r="D683" i="19"/>
  <c r="E683" i="19"/>
  <c r="F683" i="19"/>
  <c r="G683" i="19"/>
  <c r="H683" i="19"/>
  <c r="I683" i="19"/>
  <c r="J683" i="19"/>
  <c r="K683" i="19"/>
  <c r="L683" i="19"/>
  <c r="M683" i="19"/>
  <c r="N683" i="19"/>
  <c r="O683" i="19"/>
  <c r="P683" i="19"/>
  <c r="Q683" i="19"/>
  <c r="R683" i="19"/>
  <c r="S683" i="19"/>
  <c r="T683" i="19"/>
  <c r="U683" i="19"/>
  <c r="V683" i="19"/>
  <c r="W683" i="19"/>
  <c r="X683" i="19"/>
  <c r="Y683" i="19"/>
  <c r="Z683" i="19"/>
  <c r="AA683" i="19"/>
  <c r="AB683" i="19"/>
  <c r="AC683" i="19"/>
  <c r="AD683" i="19"/>
  <c r="AE683" i="19"/>
  <c r="A684" i="19"/>
  <c r="B684" i="19"/>
  <c r="C684" i="19"/>
  <c r="D684" i="19"/>
  <c r="E684" i="19"/>
  <c r="F684" i="19"/>
  <c r="G684" i="19"/>
  <c r="H684" i="19"/>
  <c r="I684" i="19"/>
  <c r="J684" i="19"/>
  <c r="K684" i="19"/>
  <c r="L684" i="19"/>
  <c r="M684" i="19"/>
  <c r="N684" i="19"/>
  <c r="O684" i="19"/>
  <c r="P684" i="19"/>
  <c r="Q684" i="19"/>
  <c r="R684" i="19"/>
  <c r="S684" i="19"/>
  <c r="T684" i="19"/>
  <c r="U684" i="19"/>
  <c r="V684" i="19"/>
  <c r="W684" i="19"/>
  <c r="X684" i="19"/>
  <c r="Y684" i="19"/>
  <c r="Z684" i="19"/>
  <c r="AA684" i="19"/>
  <c r="AB684" i="19"/>
  <c r="AC684" i="19"/>
  <c r="AD684" i="19"/>
  <c r="AE684" i="19"/>
  <c r="A685" i="19"/>
  <c r="B685" i="19"/>
  <c r="C685" i="19"/>
  <c r="D685" i="19"/>
  <c r="E685" i="19"/>
  <c r="F685" i="19"/>
  <c r="G685" i="19"/>
  <c r="H685" i="19"/>
  <c r="I685" i="19"/>
  <c r="J685" i="19"/>
  <c r="K685" i="19"/>
  <c r="L685" i="19"/>
  <c r="M685" i="19"/>
  <c r="N685" i="19"/>
  <c r="O685" i="19"/>
  <c r="P685" i="19"/>
  <c r="Q685" i="19"/>
  <c r="R685" i="19"/>
  <c r="S685" i="19"/>
  <c r="T685" i="19"/>
  <c r="U685" i="19"/>
  <c r="V685" i="19"/>
  <c r="W685" i="19"/>
  <c r="X685" i="19"/>
  <c r="Y685" i="19"/>
  <c r="Z685" i="19"/>
  <c r="AA685" i="19"/>
  <c r="AB685" i="19"/>
  <c r="AC685" i="19"/>
  <c r="AD685" i="19"/>
  <c r="AE685" i="19"/>
  <c r="A686" i="19"/>
  <c r="B686" i="19"/>
  <c r="C686" i="19"/>
  <c r="D686" i="19"/>
  <c r="E686" i="19"/>
  <c r="F686" i="19"/>
  <c r="G686" i="19"/>
  <c r="H686" i="19"/>
  <c r="I686" i="19"/>
  <c r="J686" i="19"/>
  <c r="K686" i="19"/>
  <c r="L686" i="19"/>
  <c r="M686" i="19"/>
  <c r="N686" i="19"/>
  <c r="O686" i="19"/>
  <c r="P686" i="19"/>
  <c r="Q686" i="19"/>
  <c r="R686" i="19"/>
  <c r="S686" i="19"/>
  <c r="T686" i="19"/>
  <c r="U686" i="19"/>
  <c r="V686" i="19"/>
  <c r="W686" i="19"/>
  <c r="X686" i="19"/>
  <c r="Y686" i="19"/>
  <c r="Z686" i="19"/>
  <c r="AA686" i="19"/>
  <c r="AB686" i="19"/>
  <c r="AC686" i="19"/>
  <c r="AD686" i="19"/>
  <c r="AE686" i="19"/>
  <c r="A687" i="19"/>
  <c r="B687" i="19"/>
  <c r="C687" i="19"/>
  <c r="D687" i="19"/>
  <c r="E687" i="19"/>
  <c r="F687" i="19"/>
  <c r="G687" i="19"/>
  <c r="H687" i="19"/>
  <c r="I687" i="19"/>
  <c r="J687" i="19"/>
  <c r="K687" i="19"/>
  <c r="L687" i="19"/>
  <c r="M687" i="19"/>
  <c r="N687" i="19"/>
  <c r="O687" i="19"/>
  <c r="P687" i="19"/>
  <c r="Q687" i="19"/>
  <c r="R687" i="19"/>
  <c r="S687" i="19"/>
  <c r="T687" i="19"/>
  <c r="U687" i="19"/>
  <c r="V687" i="19"/>
  <c r="W687" i="19"/>
  <c r="X687" i="19"/>
  <c r="Y687" i="19"/>
  <c r="Z687" i="19"/>
  <c r="AA687" i="19"/>
  <c r="AB687" i="19"/>
  <c r="AC687" i="19"/>
  <c r="AD687" i="19"/>
  <c r="AE687" i="19"/>
  <c r="A688" i="19"/>
  <c r="B688" i="19"/>
  <c r="C688" i="19"/>
  <c r="D688" i="19"/>
  <c r="E688" i="19"/>
  <c r="F688" i="19"/>
  <c r="G688" i="19"/>
  <c r="H688" i="19"/>
  <c r="I688" i="19"/>
  <c r="J688" i="19"/>
  <c r="K688" i="19"/>
  <c r="L688" i="19"/>
  <c r="M688" i="19"/>
  <c r="N688" i="19"/>
  <c r="O688" i="19"/>
  <c r="P688" i="19"/>
  <c r="Q688" i="19"/>
  <c r="R688" i="19"/>
  <c r="S688" i="19"/>
  <c r="T688" i="19"/>
  <c r="U688" i="19"/>
  <c r="V688" i="19"/>
  <c r="W688" i="19"/>
  <c r="X688" i="19"/>
  <c r="Y688" i="19"/>
  <c r="Z688" i="19"/>
  <c r="AA688" i="19"/>
  <c r="AB688" i="19"/>
  <c r="AC688" i="19"/>
  <c r="AD688" i="19"/>
  <c r="AE688" i="19"/>
  <c r="A689" i="19"/>
  <c r="B689" i="19"/>
  <c r="C689" i="19"/>
  <c r="D689" i="19"/>
  <c r="E689" i="19"/>
  <c r="F689" i="19"/>
  <c r="G689" i="19"/>
  <c r="H689" i="19"/>
  <c r="I689" i="19"/>
  <c r="J689" i="19"/>
  <c r="K689" i="19"/>
  <c r="L689" i="19"/>
  <c r="M689" i="19"/>
  <c r="N689" i="19"/>
  <c r="O689" i="19"/>
  <c r="P689" i="19"/>
  <c r="Q689" i="19"/>
  <c r="R689" i="19"/>
  <c r="S689" i="19"/>
  <c r="T689" i="19"/>
  <c r="U689" i="19"/>
  <c r="V689" i="19"/>
  <c r="W689" i="19"/>
  <c r="X689" i="19"/>
  <c r="Y689" i="19"/>
  <c r="Z689" i="19"/>
  <c r="AA689" i="19"/>
  <c r="AB689" i="19"/>
  <c r="AC689" i="19"/>
  <c r="AD689" i="19"/>
  <c r="AE689" i="19"/>
  <c r="A690" i="19"/>
  <c r="B690" i="19"/>
  <c r="C690" i="19"/>
  <c r="D690" i="19"/>
  <c r="E690" i="19"/>
  <c r="F690" i="19"/>
  <c r="G690" i="19"/>
  <c r="H690" i="19"/>
  <c r="I690" i="19"/>
  <c r="J690" i="19"/>
  <c r="K690" i="19"/>
  <c r="L690" i="19"/>
  <c r="M690" i="19"/>
  <c r="N690" i="19"/>
  <c r="O690" i="19"/>
  <c r="P690" i="19"/>
  <c r="Q690" i="19"/>
  <c r="R690" i="19"/>
  <c r="S690" i="19"/>
  <c r="T690" i="19"/>
  <c r="U690" i="19"/>
  <c r="V690" i="19"/>
  <c r="W690" i="19"/>
  <c r="X690" i="19"/>
  <c r="Y690" i="19"/>
  <c r="Z690" i="19"/>
  <c r="AA690" i="19"/>
  <c r="AB690" i="19"/>
  <c r="AC690" i="19"/>
  <c r="AD690" i="19"/>
  <c r="AE690" i="19"/>
  <c r="A691" i="19"/>
  <c r="B691" i="19"/>
  <c r="C691" i="19"/>
  <c r="D691" i="19"/>
  <c r="E691" i="19"/>
  <c r="F691" i="19"/>
  <c r="G691" i="19"/>
  <c r="H691" i="19"/>
  <c r="I691" i="19"/>
  <c r="J691" i="19"/>
  <c r="K691" i="19"/>
  <c r="L691" i="19"/>
  <c r="M691" i="19"/>
  <c r="N691" i="19"/>
  <c r="O691" i="19"/>
  <c r="P691" i="19"/>
  <c r="Q691" i="19"/>
  <c r="R691" i="19"/>
  <c r="S691" i="19"/>
  <c r="T691" i="19"/>
  <c r="U691" i="19"/>
  <c r="V691" i="19"/>
  <c r="W691" i="19"/>
  <c r="X691" i="19"/>
  <c r="Y691" i="19"/>
  <c r="Z691" i="19"/>
  <c r="AA691" i="19"/>
  <c r="AB691" i="19"/>
  <c r="AC691" i="19"/>
  <c r="AD691" i="19"/>
  <c r="AE691" i="19"/>
  <c r="A692" i="19"/>
  <c r="B692" i="19"/>
  <c r="C692" i="19"/>
  <c r="D692" i="19"/>
  <c r="E692" i="19"/>
  <c r="F692" i="19"/>
  <c r="G692" i="19"/>
  <c r="H692" i="19"/>
  <c r="I692" i="19"/>
  <c r="J692" i="19"/>
  <c r="K692" i="19"/>
  <c r="L692" i="19"/>
  <c r="M692" i="19"/>
  <c r="N692" i="19"/>
  <c r="O692" i="19"/>
  <c r="P692" i="19"/>
  <c r="Q692" i="19"/>
  <c r="R692" i="19"/>
  <c r="S692" i="19"/>
  <c r="T692" i="19"/>
  <c r="U692" i="19"/>
  <c r="V692" i="19"/>
  <c r="W692" i="19"/>
  <c r="X692" i="19"/>
  <c r="Y692" i="19"/>
  <c r="Z692" i="19"/>
  <c r="AA692" i="19"/>
  <c r="AB692" i="19"/>
  <c r="AC692" i="19"/>
  <c r="AD692" i="19"/>
  <c r="AE692" i="19"/>
  <c r="A693" i="19"/>
  <c r="B693" i="19"/>
  <c r="C693" i="19"/>
  <c r="D693" i="19"/>
  <c r="E693" i="19"/>
  <c r="F693" i="19"/>
  <c r="G693" i="19"/>
  <c r="H693" i="19"/>
  <c r="I693" i="19"/>
  <c r="J693" i="19"/>
  <c r="K693" i="19"/>
  <c r="L693" i="19"/>
  <c r="M693" i="19"/>
  <c r="N693" i="19"/>
  <c r="O693" i="19"/>
  <c r="P693" i="19"/>
  <c r="Q693" i="19"/>
  <c r="R693" i="19"/>
  <c r="S693" i="19"/>
  <c r="T693" i="19"/>
  <c r="U693" i="19"/>
  <c r="V693" i="19"/>
  <c r="W693" i="19"/>
  <c r="X693" i="19"/>
  <c r="Y693" i="19"/>
  <c r="Z693" i="19"/>
  <c r="AA693" i="19"/>
  <c r="AB693" i="19"/>
  <c r="AC693" i="19"/>
  <c r="AD693" i="19"/>
  <c r="AE693" i="19"/>
  <c r="A694" i="19"/>
  <c r="B694" i="19"/>
  <c r="C694" i="19"/>
  <c r="D694" i="19"/>
  <c r="E694" i="19"/>
  <c r="F694" i="19"/>
  <c r="G694" i="19"/>
  <c r="H694" i="19"/>
  <c r="I694" i="19"/>
  <c r="J694" i="19"/>
  <c r="K694" i="19"/>
  <c r="L694" i="19"/>
  <c r="M694" i="19"/>
  <c r="N694" i="19"/>
  <c r="O694" i="19"/>
  <c r="P694" i="19"/>
  <c r="Q694" i="19"/>
  <c r="R694" i="19"/>
  <c r="S694" i="19"/>
  <c r="T694" i="19"/>
  <c r="U694" i="19"/>
  <c r="V694" i="19"/>
  <c r="W694" i="19"/>
  <c r="X694" i="19"/>
  <c r="Y694" i="19"/>
  <c r="Z694" i="19"/>
  <c r="AA694" i="19"/>
  <c r="AB694" i="19"/>
  <c r="AC694" i="19"/>
  <c r="AD694" i="19"/>
  <c r="AE694" i="19"/>
  <c r="A695" i="19"/>
  <c r="B695" i="19"/>
  <c r="C695" i="19"/>
  <c r="D695" i="19"/>
  <c r="E695" i="19"/>
  <c r="F695" i="19"/>
  <c r="G695" i="19"/>
  <c r="H695" i="19"/>
  <c r="I695" i="19"/>
  <c r="J695" i="19"/>
  <c r="K695" i="19"/>
  <c r="L695" i="19"/>
  <c r="M695" i="19"/>
  <c r="N695" i="19"/>
  <c r="O695" i="19"/>
  <c r="P695" i="19"/>
  <c r="Q695" i="19"/>
  <c r="R695" i="19"/>
  <c r="S695" i="19"/>
  <c r="T695" i="19"/>
  <c r="U695" i="19"/>
  <c r="V695" i="19"/>
  <c r="W695" i="19"/>
  <c r="X695" i="19"/>
  <c r="Y695" i="19"/>
  <c r="Z695" i="19"/>
  <c r="AA695" i="19"/>
  <c r="AB695" i="19"/>
  <c r="AC695" i="19"/>
  <c r="AD695" i="19"/>
  <c r="AE695" i="19"/>
  <c r="A696" i="19"/>
  <c r="B696" i="19"/>
  <c r="C696" i="19"/>
  <c r="D696" i="19"/>
  <c r="E696" i="19"/>
  <c r="F696" i="19"/>
  <c r="G696" i="19"/>
  <c r="H696" i="19"/>
  <c r="I696" i="19"/>
  <c r="J696" i="19"/>
  <c r="K696" i="19"/>
  <c r="L696" i="19"/>
  <c r="M696" i="19"/>
  <c r="N696" i="19"/>
  <c r="O696" i="19"/>
  <c r="P696" i="19"/>
  <c r="Q696" i="19"/>
  <c r="R696" i="19"/>
  <c r="S696" i="19"/>
  <c r="T696" i="19"/>
  <c r="U696" i="19"/>
  <c r="V696" i="19"/>
  <c r="W696" i="19"/>
  <c r="X696" i="19"/>
  <c r="Y696" i="19"/>
  <c r="Z696" i="19"/>
  <c r="AA696" i="19"/>
  <c r="AB696" i="19"/>
  <c r="AC696" i="19"/>
  <c r="AD696" i="19"/>
  <c r="AE696" i="19"/>
  <c r="A697" i="19"/>
  <c r="B697" i="19"/>
  <c r="C697" i="19"/>
  <c r="D697" i="19"/>
  <c r="E697" i="19"/>
  <c r="F697" i="19"/>
  <c r="G697" i="19"/>
  <c r="H697" i="19"/>
  <c r="I697" i="19"/>
  <c r="J697" i="19"/>
  <c r="K697" i="19"/>
  <c r="L697" i="19"/>
  <c r="M697" i="19"/>
  <c r="N697" i="19"/>
  <c r="O697" i="19"/>
  <c r="P697" i="19"/>
  <c r="Q697" i="19"/>
  <c r="R697" i="19"/>
  <c r="S697" i="19"/>
  <c r="T697" i="19"/>
  <c r="U697" i="19"/>
  <c r="V697" i="19"/>
  <c r="W697" i="19"/>
  <c r="X697" i="19"/>
  <c r="Y697" i="19"/>
  <c r="Z697" i="19"/>
  <c r="AA697" i="19"/>
  <c r="AB697" i="19"/>
  <c r="AC697" i="19"/>
  <c r="AD697" i="19"/>
  <c r="AE697" i="19"/>
  <c r="A698" i="19"/>
  <c r="B698" i="19"/>
  <c r="C698" i="19"/>
  <c r="D698" i="19"/>
  <c r="E698" i="19"/>
  <c r="F698" i="19"/>
  <c r="G698" i="19"/>
  <c r="H698" i="19"/>
  <c r="I698" i="19"/>
  <c r="J698" i="19"/>
  <c r="K698" i="19"/>
  <c r="L698" i="19"/>
  <c r="M698" i="19"/>
  <c r="N698" i="19"/>
  <c r="O698" i="19"/>
  <c r="P698" i="19"/>
  <c r="Q698" i="19"/>
  <c r="R698" i="19"/>
  <c r="S698" i="19"/>
  <c r="T698" i="19"/>
  <c r="U698" i="19"/>
  <c r="V698" i="19"/>
  <c r="W698" i="19"/>
  <c r="X698" i="19"/>
  <c r="Y698" i="19"/>
  <c r="Z698" i="19"/>
  <c r="AA698" i="19"/>
  <c r="AB698" i="19"/>
  <c r="AC698" i="19"/>
  <c r="AD698" i="19"/>
  <c r="AE698" i="19"/>
  <c r="A699" i="19"/>
  <c r="B699" i="19"/>
  <c r="C699" i="19"/>
  <c r="D699" i="19"/>
  <c r="E699" i="19"/>
  <c r="F699" i="19"/>
  <c r="G699" i="19"/>
  <c r="H699" i="19"/>
  <c r="I699" i="19"/>
  <c r="J699" i="19"/>
  <c r="K699" i="19"/>
  <c r="L699" i="19"/>
  <c r="M699" i="19"/>
  <c r="N699" i="19"/>
  <c r="O699" i="19"/>
  <c r="P699" i="19"/>
  <c r="Q699" i="19"/>
  <c r="R699" i="19"/>
  <c r="S699" i="19"/>
  <c r="T699" i="19"/>
  <c r="U699" i="19"/>
  <c r="V699" i="19"/>
  <c r="W699" i="19"/>
  <c r="X699" i="19"/>
  <c r="Y699" i="19"/>
  <c r="Z699" i="19"/>
  <c r="AA699" i="19"/>
  <c r="AB699" i="19"/>
  <c r="AC699" i="19"/>
  <c r="AD699" i="19"/>
  <c r="AE699" i="19"/>
  <c r="A700" i="19"/>
  <c r="B700" i="19"/>
  <c r="C700" i="19"/>
  <c r="D700" i="19"/>
  <c r="E700" i="19"/>
  <c r="F700" i="19"/>
  <c r="G700" i="19"/>
  <c r="H700" i="19"/>
  <c r="I700" i="19"/>
  <c r="J700" i="19"/>
  <c r="K700" i="19"/>
  <c r="L700" i="19"/>
  <c r="M700" i="19"/>
  <c r="N700" i="19"/>
  <c r="O700" i="19"/>
  <c r="P700" i="19"/>
  <c r="Q700" i="19"/>
  <c r="R700" i="19"/>
  <c r="S700" i="19"/>
  <c r="T700" i="19"/>
  <c r="U700" i="19"/>
  <c r="V700" i="19"/>
  <c r="W700" i="19"/>
  <c r="X700" i="19"/>
  <c r="Y700" i="19"/>
  <c r="Z700" i="19"/>
  <c r="AA700" i="19"/>
  <c r="AB700" i="19"/>
  <c r="AC700" i="19"/>
  <c r="AD700" i="19"/>
  <c r="AE700" i="19"/>
  <c r="A701" i="19"/>
  <c r="B701" i="19"/>
  <c r="C701" i="19"/>
  <c r="D701" i="19"/>
  <c r="E701" i="19"/>
  <c r="F701" i="19"/>
  <c r="G701" i="19"/>
  <c r="H701" i="19"/>
  <c r="I701" i="19"/>
  <c r="J701" i="19"/>
  <c r="K701" i="19"/>
  <c r="L701" i="19"/>
  <c r="M701" i="19"/>
  <c r="N701" i="19"/>
  <c r="O701" i="19"/>
  <c r="P701" i="19"/>
  <c r="Q701" i="19"/>
  <c r="R701" i="19"/>
  <c r="S701" i="19"/>
  <c r="T701" i="19"/>
  <c r="U701" i="19"/>
  <c r="V701" i="19"/>
  <c r="W701" i="19"/>
  <c r="X701" i="19"/>
  <c r="Y701" i="19"/>
  <c r="Z701" i="19"/>
  <c r="AA701" i="19"/>
  <c r="AB701" i="19"/>
  <c r="AC701" i="19"/>
  <c r="AD701" i="19"/>
  <c r="AE701" i="19"/>
  <c r="A702" i="19"/>
  <c r="B702" i="19"/>
  <c r="C702" i="19"/>
  <c r="D702" i="19"/>
  <c r="E702" i="19"/>
  <c r="F702" i="19"/>
  <c r="G702" i="19"/>
  <c r="H702" i="19"/>
  <c r="I702" i="19"/>
  <c r="J702" i="19"/>
  <c r="K702" i="19"/>
  <c r="L702" i="19"/>
  <c r="M702" i="19"/>
  <c r="N702" i="19"/>
  <c r="O702" i="19"/>
  <c r="P702" i="19"/>
  <c r="Q702" i="19"/>
  <c r="R702" i="19"/>
  <c r="S702" i="19"/>
  <c r="T702" i="19"/>
  <c r="U702" i="19"/>
  <c r="V702" i="19"/>
  <c r="W702" i="19"/>
  <c r="X702" i="19"/>
  <c r="Y702" i="19"/>
  <c r="Z702" i="19"/>
  <c r="AA702" i="19"/>
  <c r="AB702" i="19"/>
  <c r="AC702" i="19"/>
  <c r="AD702" i="19"/>
  <c r="AE702" i="19"/>
  <c r="A703" i="19"/>
  <c r="B703" i="19"/>
  <c r="C703" i="19"/>
  <c r="D703" i="19"/>
  <c r="E703" i="19"/>
  <c r="F703" i="19"/>
  <c r="G703" i="19"/>
  <c r="H703" i="19"/>
  <c r="I703" i="19"/>
  <c r="J703" i="19"/>
  <c r="K703" i="19"/>
  <c r="L703" i="19"/>
  <c r="M703" i="19"/>
  <c r="N703" i="19"/>
  <c r="O703" i="19"/>
  <c r="P703" i="19"/>
  <c r="Q703" i="19"/>
  <c r="R703" i="19"/>
  <c r="S703" i="19"/>
  <c r="T703" i="19"/>
  <c r="U703" i="19"/>
  <c r="V703" i="19"/>
  <c r="W703" i="19"/>
  <c r="X703" i="19"/>
  <c r="Y703" i="19"/>
  <c r="Z703" i="19"/>
  <c r="AA703" i="19"/>
  <c r="AB703" i="19"/>
  <c r="AC703" i="19"/>
  <c r="AD703" i="19"/>
  <c r="AE703" i="19"/>
  <c r="A704" i="19"/>
  <c r="B704" i="19"/>
  <c r="C704" i="19"/>
  <c r="D704" i="19"/>
  <c r="E704" i="19"/>
  <c r="F704" i="19"/>
  <c r="G704" i="19"/>
  <c r="H704" i="19"/>
  <c r="I704" i="19"/>
  <c r="J704" i="19"/>
  <c r="K704" i="19"/>
  <c r="L704" i="19"/>
  <c r="M704" i="19"/>
  <c r="N704" i="19"/>
  <c r="O704" i="19"/>
  <c r="P704" i="19"/>
  <c r="Q704" i="19"/>
  <c r="R704" i="19"/>
  <c r="S704" i="19"/>
  <c r="T704" i="19"/>
  <c r="U704" i="19"/>
  <c r="V704" i="19"/>
  <c r="W704" i="19"/>
  <c r="X704" i="19"/>
  <c r="Y704" i="19"/>
  <c r="Z704" i="19"/>
  <c r="AA704" i="19"/>
  <c r="AB704" i="19"/>
  <c r="AC704" i="19"/>
  <c r="AD704" i="19"/>
  <c r="AE704" i="19"/>
  <c r="A705" i="19"/>
  <c r="B705" i="19"/>
  <c r="C705" i="19"/>
  <c r="D705" i="19"/>
  <c r="E705" i="19"/>
  <c r="F705" i="19"/>
  <c r="G705" i="19"/>
  <c r="H705" i="19"/>
  <c r="I705" i="19"/>
  <c r="J705" i="19"/>
  <c r="K705" i="19"/>
  <c r="L705" i="19"/>
  <c r="M705" i="19"/>
  <c r="N705" i="19"/>
  <c r="O705" i="19"/>
  <c r="P705" i="19"/>
  <c r="Q705" i="19"/>
  <c r="R705" i="19"/>
  <c r="S705" i="19"/>
  <c r="T705" i="19"/>
  <c r="U705" i="19"/>
  <c r="V705" i="19"/>
  <c r="W705" i="19"/>
  <c r="X705" i="19"/>
  <c r="Y705" i="19"/>
  <c r="Z705" i="19"/>
  <c r="AA705" i="19"/>
  <c r="AB705" i="19"/>
  <c r="AC705" i="19"/>
  <c r="AD705" i="19"/>
  <c r="AE705" i="19"/>
  <c r="A706" i="19"/>
  <c r="B706" i="19"/>
  <c r="C706" i="19"/>
  <c r="D706" i="19"/>
  <c r="E706" i="19"/>
  <c r="F706" i="19"/>
  <c r="G706" i="19"/>
  <c r="H706" i="19"/>
  <c r="I706" i="19"/>
  <c r="J706" i="19"/>
  <c r="K706" i="19"/>
  <c r="L706" i="19"/>
  <c r="M706" i="19"/>
  <c r="N706" i="19"/>
  <c r="O706" i="19"/>
  <c r="P706" i="19"/>
  <c r="Q706" i="19"/>
  <c r="R706" i="19"/>
  <c r="S706" i="19"/>
  <c r="T706" i="19"/>
  <c r="U706" i="19"/>
  <c r="V706" i="19"/>
  <c r="W706" i="19"/>
  <c r="X706" i="19"/>
  <c r="Y706" i="19"/>
  <c r="Z706" i="19"/>
  <c r="AA706" i="19"/>
  <c r="AB706" i="19"/>
  <c r="AC706" i="19"/>
  <c r="AD706" i="19"/>
  <c r="AE706" i="19"/>
  <c r="A707" i="19"/>
  <c r="B707" i="19"/>
  <c r="C707" i="19"/>
  <c r="D707" i="19"/>
  <c r="E707" i="19"/>
  <c r="F707" i="19"/>
  <c r="G707" i="19"/>
  <c r="H707" i="19"/>
  <c r="I707" i="19"/>
  <c r="J707" i="19"/>
  <c r="K707" i="19"/>
  <c r="L707" i="19"/>
  <c r="M707" i="19"/>
  <c r="N707" i="19"/>
  <c r="O707" i="19"/>
  <c r="P707" i="19"/>
  <c r="Q707" i="19"/>
  <c r="R707" i="19"/>
  <c r="S707" i="19"/>
  <c r="T707" i="19"/>
  <c r="U707" i="19"/>
  <c r="V707" i="19"/>
  <c r="W707" i="19"/>
  <c r="X707" i="19"/>
  <c r="Y707" i="19"/>
  <c r="Z707" i="19"/>
  <c r="AA707" i="19"/>
  <c r="AB707" i="19"/>
  <c r="AC707" i="19"/>
  <c r="AD707" i="19"/>
  <c r="AE707" i="19"/>
  <c r="A708" i="19"/>
  <c r="B708" i="19"/>
  <c r="C708" i="19"/>
  <c r="D708" i="19"/>
  <c r="E708" i="19"/>
  <c r="F708" i="19"/>
  <c r="G708" i="19"/>
  <c r="H708" i="19"/>
  <c r="I708" i="19"/>
  <c r="J708" i="19"/>
  <c r="K708" i="19"/>
  <c r="L708" i="19"/>
  <c r="M708" i="19"/>
  <c r="N708" i="19"/>
  <c r="O708" i="19"/>
  <c r="P708" i="19"/>
  <c r="Q708" i="19"/>
  <c r="R708" i="19"/>
  <c r="S708" i="19"/>
  <c r="T708" i="19"/>
  <c r="U708" i="19"/>
  <c r="V708" i="19"/>
  <c r="W708" i="19"/>
  <c r="X708" i="19"/>
  <c r="Y708" i="19"/>
  <c r="Z708" i="19"/>
  <c r="AA708" i="19"/>
  <c r="AB708" i="19"/>
  <c r="AC708" i="19"/>
  <c r="AD708" i="19"/>
  <c r="AE708" i="19"/>
  <c r="A709" i="19"/>
  <c r="B709" i="19"/>
  <c r="C709" i="19"/>
  <c r="D709" i="19"/>
  <c r="E709" i="19"/>
  <c r="F709" i="19"/>
  <c r="G709" i="19"/>
  <c r="H709" i="19"/>
  <c r="I709" i="19"/>
  <c r="J709" i="19"/>
  <c r="K709" i="19"/>
  <c r="L709" i="19"/>
  <c r="M709" i="19"/>
  <c r="N709" i="19"/>
  <c r="O709" i="19"/>
  <c r="P709" i="19"/>
  <c r="Q709" i="19"/>
  <c r="R709" i="19"/>
  <c r="S709" i="19"/>
  <c r="T709" i="19"/>
  <c r="U709" i="19"/>
  <c r="V709" i="19"/>
  <c r="W709" i="19"/>
  <c r="X709" i="19"/>
  <c r="Y709" i="19"/>
  <c r="Z709" i="19"/>
  <c r="AA709" i="19"/>
  <c r="AB709" i="19"/>
  <c r="AC709" i="19"/>
  <c r="AD709" i="19"/>
  <c r="AE709" i="19"/>
  <c r="A710" i="19"/>
  <c r="B710" i="19"/>
  <c r="C710" i="19"/>
  <c r="D710" i="19"/>
  <c r="E710" i="19"/>
  <c r="F710" i="19"/>
  <c r="G710" i="19"/>
  <c r="H710" i="19"/>
  <c r="I710" i="19"/>
  <c r="J710" i="19"/>
  <c r="K710" i="19"/>
  <c r="L710" i="19"/>
  <c r="M710" i="19"/>
  <c r="N710" i="19"/>
  <c r="O710" i="19"/>
  <c r="P710" i="19"/>
  <c r="Q710" i="19"/>
  <c r="R710" i="19"/>
  <c r="S710" i="19"/>
  <c r="T710" i="19"/>
  <c r="U710" i="19"/>
  <c r="V710" i="19"/>
  <c r="W710" i="19"/>
  <c r="X710" i="19"/>
  <c r="Y710" i="19"/>
  <c r="Z710" i="19"/>
  <c r="AA710" i="19"/>
  <c r="AB710" i="19"/>
  <c r="AC710" i="19"/>
  <c r="AD710" i="19"/>
  <c r="AE710" i="19"/>
  <c r="A711" i="19"/>
  <c r="B711" i="19"/>
  <c r="C711" i="19"/>
  <c r="D711" i="19"/>
  <c r="E711" i="19"/>
  <c r="F711" i="19"/>
  <c r="G711" i="19"/>
  <c r="H711" i="19"/>
  <c r="I711" i="19"/>
  <c r="J711" i="19"/>
  <c r="K711" i="19"/>
  <c r="L711" i="19"/>
  <c r="M711" i="19"/>
  <c r="N711" i="19"/>
  <c r="O711" i="19"/>
  <c r="P711" i="19"/>
  <c r="Q711" i="19"/>
  <c r="R711" i="19"/>
  <c r="S711" i="19"/>
  <c r="T711" i="19"/>
  <c r="U711" i="19"/>
  <c r="V711" i="19"/>
  <c r="W711" i="19"/>
  <c r="X711" i="19"/>
  <c r="Y711" i="19"/>
  <c r="Z711" i="19"/>
  <c r="AA711" i="19"/>
  <c r="AB711" i="19"/>
  <c r="AC711" i="19"/>
  <c r="AD711" i="19"/>
  <c r="AE711" i="19"/>
  <c r="A712" i="19"/>
  <c r="B712" i="19"/>
  <c r="C712" i="19"/>
  <c r="D712" i="19"/>
  <c r="E712" i="19"/>
  <c r="F712" i="19"/>
  <c r="G712" i="19"/>
  <c r="H712" i="19"/>
  <c r="I712" i="19"/>
  <c r="J712" i="19"/>
  <c r="K712" i="19"/>
  <c r="L712" i="19"/>
  <c r="M712" i="19"/>
  <c r="N712" i="19"/>
  <c r="O712" i="19"/>
  <c r="P712" i="19"/>
  <c r="Q712" i="19"/>
  <c r="R712" i="19"/>
  <c r="S712" i="19"/>
  <c r="T712" i="19"/>
  <c r="U712" i="19"/>
  <c r="V712" i="19"/>
  <c r="W712" i="19"/>
  <c r="X712" i="19"/>
  <c r="Y712" i="19"/>
  <c r="Z712" i="19"/>
  <c r="AA712" i="19"/>
  <c r="AB712" i="19"/>
  <c r="AC712" i="19"/>
  <c r="AD712" i="19"/>
  <c r="AE712" i="19"/>
  <c r="A713" i="19"/>
  <c r="B713" i="19"/>
  <c r="C713" i="19"/>
  <c r="D713" i="19"/>
  <c r="E713" i="19"/>
  <c r="F713" i="19"/>
  <c r="G713" i="19"/>
  <c r="H713" i="19"/>
  <c r="I713" i="19"/>
  <c r="J713" i="19"/>
  <c r="K713" i="19"/>
  <c r="L713" i="19"/>
  <c r="M713" i="19"/>
  <c r="N713" i="19"/>
  <c r="O713" i="19"/>
  <c r="P713" i="19"/>
  <c r="Q713" i="19"/>
  <c r="R713" i="19"/>
  <c r="S713" i="19"/>
  <c r="T713" i="19"/>
  <c r="U713" i="19"/>
  <c r="V713" i="19"/>
  <c r="W713" i="19"/>
  <c r="X713" i="19"/>
  <c r="Y713" i="19"/>
  <c r="Z713" i="19"/>
  <c r="AA713" i="19"/>
  <c r="AB713" i="19"/>
  <c r="AC713" i="19"/>
  <c r="AD713" i="19"/>
  <c r="AE713" i="19"/>
  <c r="A714" i="19"/>
  <c r="B714" i="19"/>
  <c r="C714" i="19"/>
  <c r="D714" i="19"/>
  <c r="E714" i="19"/>
  <c r="F714" i="19"/>
  <c r="G714" i="19"/>
  <c r="H714" i="19"/>
  <c r="I714" i="19"/>
  <c r="J714" i="19"/>
  <c r="K714" i="19"/>
  <c r="L714" i="19"/>
  <c r="M714" i="19"/>
  <c r="N714" i="19"/>
  <c r="O714" i="19"/>
  <c r="P714" i="19"/>
  <c r="Q714" i="19"/>
  <c r="R714" i="19"/>
  <c r="S714" i="19"/>
  <c r="T714" i="19"/>
  <c r="U714" i="19"/>
  <c r="V714" i="19"/>
  <c r="W714" i="19"/>
  <c r="X714" i="19"/>
  <c r="Y714" i="19"/>
  <c r="Z714" i="19"/>
  <c r="AA714" i="19"/>
  <c r="AB714" i="19"/>
  <c r="AC714" i="19"/>
  <c r="AD714" i="19"/>
  <c r="AE714" i="19"/>
  <c r="A715" i="19"/>
  <c r="B715" i="19"/>
  <c r="C715" i="19"/>
  <c r="D715" i="19"/>
  <c r="E715" i="19"/>
  <c r="F715" i="19"/>
  <c r="G715" i="19"/>
  <c r="H715" i="19"/>
  <c r="I715" i="19"/>
  <c r="J715" i="19"/>
  <c r="K715" i="19"/>
  <c r="L715" i="19"/>
  <c r="M715" i="19"/>
  <c r="N715" i="19"/>
  <c r="O715" i="19"/>
  <c r="P715" i="19"/>
  <c r="Q715" i="19"/>
  <c r="R715" i="19"/>
  <c r="S715" i="19"/>
  <c r="T715" i="19"/>
  <c r="U715" i="19"/>
  <c r="V715" i="19"/>
  <c r="W715" i="19"/>
  <c r="X715" i="19"/>
  <c r="Y715" i="19"/>
  <c r="Z715" i="19"/>
  <c r="AA715" i="19"/>
  <c r="AB715" i="19"/>
  <c r="AC715" i="19"/>
  <c r="AD715" i="19"/>
  <c r="AE715" i="19"/>
  <c r="A716" i="19"/>
  <c r="B716" i="19"/>
  <c r="C716" i="19"/>
  <c r="D716" i="19"/>
  <c r="E716" i="19"/>
  <c r="F716" i="19"/>
  <c r="G716" i="19"/>
  <c r="H716" i="19"/>
  <c r="I716" i="19"/>
  <c r="J716" i="19"/>
  <c r="K716" i="19"/>
  <c r="L716" i="19"/>
  <c r="M716" i="19"/>
  <c r="N716" i="19"/>
  <c r="O716" i="19"/>
  <c r="P716" i="19"/>
  <c r="Q716" i="19"/>
  <c r="R716" i="19"/>
  <c r="S716" i="19"/>
  <c r="T716" i="19"/>
  <c r="U716" i="19"/>
  <c r="V716" i="19"/>
  <c r="W716" i="19"/>
  <c r="X716" i="19"/>
  <c r="Y716" i="19"/>
  <c r="Z716" i="19"/>
  <c r="AA716" i="19"/>
  <c r="AB716" i="19"/>
  <c r="AC716" i="19"/>
  <c r="AD716" i="19"/>
  <c r="AE716" i="19"/>
  <c r="A717" i="19"/>
  <c r="B717" i="19"/>
  <c r="C717" i="19"/>
  <c r="D717" i="19"/>
  <c r="E717" i="19"/>
  <c r="F717" i="19"/>
  <c r="G717" i="19"/>
  <c r="H717" i="19"/>
  <c r="I717" i="19"/>
  <c r="J717" i="19"/>
  <c r="K717" i="19"/>
  <c r="L717" i="19"/>
  <c r="M717" i="19"/>
  <c r="N717" i="19"/>
  <c r="O717" i="19"/>
  <c r="P717" i="19"/>
  <c r="Q717" i="19"/>
  <c r="R717" i="19"/>
  <c r="S717" i="19"/>
  <c r="T717" i="19"/>
  <c r="U717" i="19"/>
  <c r="V717" i="19"/>
  <c r="W717" i="19"/>
  <c r="X717" i="19"/>
  <c r="Y717" i="19"/>
  <c r="Z717" i="19"/>
  <c r="AA717" i="19"/>
  <c r="AB717" i="19"/>
  <c r="AC717" i="19"/>
  <c r="AD717" i="19"/>
  <c r="AE717" i="19"/>
  <c r="A718" i="19"/>
  <c r="B718" i="19"/>
  <c r="C718" i="19"/>
  <c r="D718" i="19"/>
  <c r="E718" i="19"/>
  <c r="F718" i="19"/>
  <c r="G718" i="19"/>
  <c r="H718" i="19"/>
  <c r="I718" i="19"/>
  <c r="J718" i="19"/>
  <c r="K718" i="19"/>
  <c r="L718" i="19"/>
  <c r="M718" i="19"/>
  <c r="N718" i="19"/>
  <c r="O718" i="19"/>
  <c r="P718" i="19"/>
  <c r="Q718" i="19"/>
  <c r="R718" i="19"/>
  <c r="S718" i="19"/>
  <c r="T718" i="19"/>
  <c r="U718" i="19"/>
  <c r="V718" i="19"/>
  <c r="W718" i="19"/>
  <c r="X718" i="19"/>
  <c r="Y718" i="19"/>
  <c r="Z718" i="19"/>
  <c r="AA718" i="19"/>
  <c r="AB718" i="19"/>
  <c r="AC718" i="19"/>
  <c r="AD718" i="19"/>
  <c r="AE718" i="19"/>
  <c r="A719" i="19"/>
  <c r="B719" i="19"/>
  <c r="C719" i="19"/>
  <c r="D719" i="19"/>
  <c r="E719" i="19"/>
  <c r="F719" i="19"/>
  <c r="G719" i="19"/>
  <c r="H719" i="19"/>
  <c r="I719" i="19"/>
  <c r="J719" i="19"/>
  <c r="K719" i="19"/>
  <c r="L719" i="19"/>
  <c r="M719" i="19"/>
  <c r="N719" i="19"/>
  <c r="O719" i="19"/>
  <c r="P719" i="19"/>
  <c r="Q719" i="19"/>
  <c r="R719" i="19"/>
  <c r="S719" i="19"/>
  <c r="T719" i="19"/>
  <c r="U719" i="19"/>
  <c r="V719" i="19"/>
  <c r="W719" i="19"/>
  <c r="X719" i="19"/>
  <c r="Y719" i="19"/>
  <c r="Z719" i="19"/>
  <c r="AA719" i="19"/>
  <c r="AB719" i="19"/>
  <c r="AC719" i="19"/>
  <c r="AD719" i="19"/>
  <c r="AE719" i="19"/>
  <c r="A720" i="19"/>
  <c r="B720" i="19"/>
  <c r="C720" i="19"/>
  <c r="D720" i="19"/>
  <c r="E720" i="19"/>
  <c r="F720" i="19"/>
  <c r="G720" i="19"/>
  <c r="H720" i="19"/>
  <c r="I720" i="19"/>
  <c r="J720" i="19"/>
  <c r="K720" i="19"/>
  <c r="L720" i="19"/>
  <c r="M720" i="19"/>
  <c r="N720" i="19"/>
  <c r="O720" i="19"/>
  <c r="P720" i="19"/>
  <c r="Q720" i="19"/>
  <c r="R720" i="19"/>
  <c r="S720" i="19"/>
  <c r="T720" i="19"/>
  <c r="U720" i="19"/>
  <c r="V720" i="19"/>
  <c r="W720" i="19"/>
  <c r="X720" i="19"/>
  <c r="Y720" i="19"/>
  <c r="Z720" i="19"/>
  <c r="AA720" i="19"/>
  <c r="AB720" i="19"/>
  <c r="AC720" i="19"/>
  <c r="AD720" i="19"/>
  <c r="AE720" i="19"/>
  <c r="A721" i="19"/>
  <c r="B721" i="19"/>
  <c r="C721" i="19"/>
  <c r="D721" i="19"/>
  <c r="E721" i="19"/>
  <c r="F721" i="19"/>
  <c r="G721" i="19"/>
  <c r="H721" i="19"/>
  <c r="I721" i="19"/>
  <c r="J721" i="19"/>
  <c r="K721" i="19"/>
  <c r="L721" i="19"/>
  <c r="M721" i="19"/>
  <c r="N721" i="19"/>
  <c r="O721" i="19"/>
  <c r="P721" i="19"/>
  <c r="Q721" i="19"/>
  <c r="R721" i="19"/>
  <c r="S721" i="19"/>
  <c r="T721" i="19"/>
  <c r="U721" i="19"/>
  <c r="V721" i="19"/>
  <c r="W721" i="19"/>
  <c r="X721" i="19"/>
  <c r="Y721" i="19"/>
  <c r="Z721" i="19"/>
  <c r="AA721" i="19"/>
  <c r="AB721" i="19"/>
  <c r="AC721" i="19"/>
  <c r="AD721" i="19"/>
  <c r="AE721" i="19"/>
  <c r="A722" i="19"/>
  <c r="B722" i="19"/>
  <c r="C722" i="19"/>
  <c r="D722" i="19"/>
  <c r="E722" i="19"/>
  <c r="F722" i="19"/>
  <c r="G722" i="19"/>
  <c r="H722" i="19"/>
  <c r="I722" i="19"/>
  <c r="J722" i="19"/>
  <c r="K722" i="19"/>
  <c r="L722" i="19"/>
  <c r="M722" i="19"/>
  <c r="N722" i="19"/>
  <c r="O722" i="19"/>
  <c r="P722" i="19"/>
  <c r="Q722" i="19"/>
  <c r="R722" i="19"/>
  <c r="S722" i="19"/>
  <c r="T722" i="19"/>
  <c r="U722" i="19"/>
  <c r="V722" i="19"/>
  <c r="W722" i="19"/>
  <c r="X722" i="19"/>
  <c r="Y722" i="19"/>
  <c r="Z722" i="19"/>
  <c r="AA722" i="19"/>
  <c r="AB722" i="19"/>
  <c r="AC722" i="19"/>
  <c r="AD722" i="19"/>
  <c r="AE722" i="19"/>
  <c r="A723" i="19"/>
  <c r="B723" i="19"/>
  <c r="C723" i="19"/>
  <c r="D723" i="19"/>
  <c r="E723" i="19"/>
  <c r="F723" i="19"/>
  <c r="G723" i="19"/>
  <c r="H723" i="19"/>
  <c r="I723" i="19"/>
  <c r="J723" i="19"/>
  <c r="K723" i="19"/>
  <c r="L723" i="19"/>
  <c r="M723" i="19"/>
  <c r="N723" i="19"/>
  <c r="O723" i="19"/>
  <c r="P723" i="19"/>
  <c r="Q723" i="19"/>
  <c r="R723" i="19"/>
  <c r="S723" i="19"/>
  <c r="T723" i="19"/>
  <c r="U723" i="19"/>
  <c r="V723" i="19"/>
  <c r="W723" i="19"/>
  <c r="X723" i="19"/>
  <c r="Y723" i="19"/>
  <c r="Z723" i="19"/>
  <c r="AA723" i="19"/>
  <c r="AB723" i="19"/>
  <c r="AC723" i="19"/>
  <c r="AD723" i="19"/>
  <c r="AE723" i="19"/>
  <c r="A724" i="19"/>
  <c r="B724" i="19"/>
  <c r="C724" i="19"/>
  <c r="D724" i="19"/>
  <c r="E724" i="19"/>
  <c r="F724" i="19"/>
  <c r="G724" i="19"/>
  <c r="H724" i="19"/>
  <c r="I724" i="19"/>
  <c r="J724" i="19"/>
  <c r="K724" i="19"/>
  <c r="L724" i="19"/>
  <c r="M724" i="19"/>
  <c r="N724" i="19"/>
  <c r="O724" i="19"/>
  <c r="P724" i="19"/>
  <c r="Q724" i="19"/>
  <c r="R724" i="19"/>
  <c r="S724" i="19"/>
  <c r="T724" i="19"/>
  <c r="U724" i="19"/>
  <c r="V724" i="19"/>
  <c r="W724" i="19"/>
  <c r="X724" i="19"/>
  <c r="Y724" i="19"/>
  <c r="Z724" i="19"/>
  <c r="AA724" i="19"/>
  <c r="AB724" i="19"/>
  <c r="AC724" i="19"/>
  <c r="AD724" i="19"/>
  <c r="AE724" i="19"/>
  <c r="A725" i="19"/>
  <c r="B725" i="19"/>
  <c r="C725" i="19"/>
  <c r="D725" i="19"/>
  <c r="E725" i="19"/>
  <c r="F725" i="19"/>
  <c r="G725" i="19"/>
  <c r="H725" i="19"/>
  <c r="I725" i="19"/>
  <c r="J725" i="19"/>
  <c r="K725" i="19"/>
  <c r="L725" i="19"/>
  <c r="M725" i="19"/>
  <c r="N725" i="19"/>
  <c r="O725" i="19"/>
  <c r="P725" i="19"/>
  <c r="Q725" i="19"/>
  <c r="R725" i="19"/>
  <c r="S725" i="19"/>
  <c r="T725" i="19"/>
  <c r="U725" i="19"/>
  <c r="V725" i="19"/>
  <c r="W725" i="19"/>
  <c r="X725" i="19"/>
  <c r="Y725" i="19"/>
  <c r="Z725" i="19"/>
  <c r="AA725" i="19"/>
  <c r="AB725" i="19"/>
  <c r="AC725" i="19"/>
  <c r="AD725" i="19"/>
  <c r="AE725" i="19"/>
  <c r="A726" i="19"/>
  <c r="B726" i="19"/>
  <c r="C726" i="19"/>
  <c r="D726" i="19"/>
  <c r="E726" i="19"/>
  <c r="F726" i="19"/>
  <c r="G726" i="19"/>
  <c r="H726" i="19"/>
  <c r="I726" i="19"/>
  <c r="J726" i="19"/>
  <c r="K726" i="19"/>
  <c r="L726" i="19"/>
  <c r="M726" i="19"/>
  <c r="N726" i="19"/>
  <c r="O726" i="19"/>
  <c r="P726" i="19"/>
  <c r="Q726" i="19"/>
  <c r="R726" i="19"/>
  <c r="S726" i="19"/>
  <c r="T726" i="19"/>
  <c r="U726" i="19"/>
  <c r="V726" i="19"/>
  <c r="W726" i="19"/>
  <c r="X726" i="19"/>
  <c r="Y726" i="19"/>
  <c r="Z726" i="19"/>
  <c r="AA726" i="19"/>
  <c r="AB726" i="19"/>
  <c r="AC726" i="19"/>
  <c r="AD726" i="19"/>
  <c r="AE726" i="19"/>
  <c r="A727" i="19"/>
  <c r="B727" i="19"/>
  <c r="C727" i="19"/>
  <c r="D727" i="19"/>
  <c r="E727" i="19"/>
  <c r="F727" i="19"/>
  <c r="G727" i="19"/>
  <c r="H727" i="19"/>
  <c r="I727" i="19"/>
  <c r="J727" i="19"/>
  <c r="K727" i="19"/>
  <c r="L727" i="19"/>
  <c r="M727" i="19"/>
  <c r="N727" i="19"/>
  <c r="O727" i="19"/>
  <c r="P727" i="19"/>
  <c r="Q727" i="19"/>
  <c r="R727" i="19"/>
  <c r="S727" i="19"/>
  <c r="T727" i="19"/>
  <c r="U727" i="19"/>
  <c r="V727" i="19"/>
  <c r="W727" i="19"/>
  <c r="X727" i="19"/>
  <c r="Y727" i="19"/>
  <c r="Z727" i="19"/>
  <c r="AA727" i="19"/>
  <c r="AB727" i="19"/>
  <c r="AC727" i="19"/>
  <c r="AD727" i="19"/>
  <c r="AE727" i="19"/>
  <c r="A728" i="19"/>
  <c r="B728" i="19"/>
  <c r="C728" i="19"/>
  <c r="D728" i="19"/>
  <c r="E728" i="19"/>
  <c r="F728" i="19"/>
  <c r="G728" i="19"/>
  <c r="H728" i="19"/>
  <c r="I728" i="19"/>
  <c r="J728" i="19"/>
  <c r="K728" i="19"/>
  <c r="L728" i="19"/>
  <c r="M728" i="19"/>
  <c r="N728" i="19"/>
  <c r="O728" i="19"/>
  <c r="P728" i="19"/>
  <c r="Q728" i="19"/>
  <c r="R728" i="19"/>
  <c r="S728" i="19"/>
  <c r="T728" i="19"/>
  <c r="U728" i="19"/>
  <c r="V728" i="19"/>
  <c r="W728" i="19"/>
  <c r="X728" i="19"/>
  <c r="Y728" i="19"/>
  <c r="Z728" i="19"/>
  <c r="AA728" i="19"/>
  <c r="AB728" i="19"/>
  <c r="AC728" i="19"/>
  <c r="AD728" i="19"/>
  <c r="AE728" i="19"/>
  <c r="A729" i="19"/>
  <c r="B729" i="19"/>
  <c r="C729" i="19"/>
  <c r="D729" i="19"/>
  <c r="E729" i="19"/>
  <c r="F729" i="19"/>
  <c r="G729" i="19"/>
  <c r="H729" i="19"/>
  <c r="I729" i="19"/>
  <c r="J729" i="19"/>
  <c r="K729" i="19"/>
  <c r="L729" i="19"/>
  <c r="M729" i="19"/>
  <c r="N729" i="19"/>
  <c r="O729" i="19"/>
  <c r="P729" i="19"/>
  <c r="Q729" i="19"/>
  <c r="R729" i="19"/>
  <c r="S729" i="19"/>
  <c r="T729" i="19"/>
  <c r="U729" i="19"/>
  <c r="V729" i="19"/>
  <c r="W729" i="19"/>
  <c r="X729" i="19"/>
  <c r="Y729" i="19"/>
  <c r="Z729" i="19"/>
  <c r="AA729" i="19"/>
  <c r="AB729" i="19"/>
  <c r="AC729" i="19"/>
  <c r="AD729" i="19"/>
  <c r="AE729" i="19"/>
  <c r="A730" i="19"/>
  <c r="B730" i="19"/>
  <c r="C730" i="19"/>
  <c r="D730" i="19"/>
  <c r="E730" i="19"/>
  <c r="F730" i="19"/>
  <c r="G730" i="19"/>
  <c r="H730" i="19"/>
  <c r="I730" i="19"/>
  <c r="J730" i="19"/>
  <c r="K730" i="19"/>
  <c r="L730" i="19"/>
  <c r="M730" i="19"/>
  <c r="N730" i="19"/>
  <c r="O730" i="19"/>
  <c r="P730" i="19"/>
  <c r="Q730" i="19"/>
  <c r="R730" i="19"/>
  <c r="S730" i="19"/>
  <c r="T730" i="19"/>
  <c r="U730" i="19"/>
  <c r="V730" i="19"/>
  <c r="W730" i="19"/>
  <c r="X730" i="19"/>
  <c r="Y730" i="19"/>
  <c r="Z730" i="19"/>
  <c r="AA730" i="19"/>
  <c r="AB730" i="19"/>
  <c r="AC730" i="19"/>
  <c r="AD730" i="19"/>
  <c r="AE730" i="19"/>
  <c r="A731" i="19"/>
  <c r="B731" i="19"/>
  <c r="C731" i="19"/>
  <c r="D731" i="19"/>
  <c r="E731" i="19"/>
  <c r="F731" i="19"/>
  <c r="G731" i="19"/>
  <c r="H731" i="19"/>
  <c r="I731" i="19"/>
  <c r="J731" i="19"/>
  <c r="K731" i="19"/>
  <c r="L731" i="19"/>
  <c r="M731" i="19"/>
  <c r="N731" i="19"/>
  <c r="O731" i="19"/>
  <c r="P731" i="19"/>
  <c r="Q731" i="19"/>
  <c r="R731" i="19"/>
  <c r="S731" i="19"/>
  <c r="T731" i="19"/>
  <c r="U731" i="19"/>
  <c r="V731" i="19"/>
  <c r="W731" i="19"/>
  <c r="X731" i="19"/>
  <c r="Y731" i="19"/>
  <c r="Z731" i="19"/>
  <c r="AA731" i="19"/>
  <c r="AB731" i="19"/>
  <c r="AC731" i="19"/>
  <c r="AD731" i="19"/>
  <c r="AE731" i="19"/>
  <c r="A732" i="19"/>
  <c r="B732" i="19"/>
  <c r="C732" i="19"/>
  <c r="D732" i="19"/>
  <c r="E732" i="19"/>
  <c r="F732" i="19"/>
  <c r="G732" i="19"/>
  <c r="H732" i="19"/>
  <c r="I732" i="19"/>
  <c r="J732" i="19"/>
  <c r="K732" i="19"/>
  <c r="L732" i="19"/>
  <c r="M732" i="19"/>
  <c r="N732" i="19"/>
  <c r="O732" i="19"/>
  <c r="P732" i="19"/>
  <c r="Q732" i="19"/>
  <c r="R732" i="19"/>
  <c r="S732" i="19"/>
  <c r="T732" i="19"/>
  <c r="U732" i="19"/>
  <c r="V732" i="19"/>
  <c r="W732" i="19"/>
  <c r="X732" i="19"/>
  <c r="Y732" i="19"/>
  <c r="Z732" i="19"/>
  <c r="AA732" i="19"/>
  <c r="AB732" i="19"/>
  <c r="AC732" i="19"/>
  <c r="AD732" i="19"/>
  <c r="AE732" i="19"/>
  <c r="A733" i="19"/>
  <c r="B733" i="19"/>
  <c r="C733" i="19"/>
  <c r="D733" i="19"/>
  <c r="E733" i="19"/>
  <c r="F733" i="19"/>
  <c r="G733" i="19"/>
  <c r="H733" i="19"/>
  <c r="I733" i="19"/>
  <c r="J733" i="19"/>
  <c r="K733" i="19"/>
  <c r="L733" i="19"/>
  <c r="M733" i="19"/>
  <c r="N733" i="19"/>
  <c r="O733" i="19"/>
  <c r="P733" i="19"/>
  <c r="Q733" i="19"/>
  <c r="R733" i="19"/>
  <c r="S733" i="19"/>
  <c r="T733" i="19"/>
  <c r="U733" i="19"/>
  <c r="V733" i="19"/>
  <c r="W733" i="19"/>
  <c r="X733" i="19"/>
  <c r="Y733" i="19"/>
  <c r="Z733" i="19"/>
  <c r="AA733" i="19"/>
  <c r="AB733" i="19"/>
  <c r="AC733" i="19"/>
  <c r="AD733" i="19"/>
  <c r="AE733" i="19"/>
  <c r="A734" i="19"/>
  <c r="B734" i="19"/>
  <c r="C734" i="19"/>
  <c r="D734" i="19"/>
  <c r="E734" i="19"/>
  <c r="F734" i="19"/>
  <c r="G734" i="19"/>
  <c r="H734" i="19"/>
  <c r="I734" i="19"/>
  <c r="J734" i="19"/>
  <c r="K734" i="19"/>
  <c r="L734" i="19"/>
  <c r="M734" i="19"/>
  <c r="N734" i="19"/>
  <c r="O734" i="19"/>
  <c r="P734" i="19"/>
  <c r="Q734" i="19"/>
  <c r="R734" i="19"/>
  <c r="S734" i="19"/>
  <c r="T734" i="19"/>
  <c r="U734" i="19"/>
  <c r="V734" i="19"/>
  <c r="W734" i="19"/>
  <c r="X734" i="19"/>
  <c r="Y734" i="19"/>
  <c r="Z734" i="19"/>
  <c r="AA734" i="19"/>
  <c r="AB734" i="19"/>
  <c r="AC734" i="19"/>
  <c r="AD734" i="19"/>
  <c r="AE734" i="19"/>
  <c r="A735" i="19"/>
  <c r="B735" i="19"/>
  <c r="C735" i="19"/>
  <c r="D735" i="19"/>
  <c r="E735" i="19"/>
  <c r="F735" i="19"/>
  <c r="G735" i="19"/>
  <c r="H735" i="19"/>
  <c r="I735" i="19"/>
  <c r="J735" i="19"/>
  <c r="K735" i="19"/>
  <c r="L735" i="19"/>
  <c r="M735" i="19"/>
  <c r="N735" i="19"/>
  <c r="O735" i="19"/>
  <c r="P735" i="19"/>
  <c r="Q735" i="19"/>
  <c r="R735" i="19"/>
  <c r="S735" i="19"/>
  <c r="T735" i="19"/>
  <c r="U735" i="19"/>
  <c r="V735" i="19"/>
  <c r="W735" i="19"/>
  <c r="X735" i="19"/>
  <c r="Y735" i="19"/>
  <c r="Z735" i="19"/>
  <c r="AA735" i="19"/>
  <c r="AB735" i="19"/>
  <c r="AC735" i="19"/>
  <c r="AD735" i="19"/>
  <c r="AE735" i="19"/>
  <c r="A736" i="19"/>
  <c r="B736" i="19"/>
  <c r="C736" i="19"/>
  <c r="D736" i="19"/>
  <c r="E736" i="19"/>
  <c r="F736" i="19"/>
  <c r="G736" i="19"/>
  <c r="H736" i="19"/>
  <c r="I736" i="19"/>
  <c r="J736" i="19"/>
  <c r="K736" i="19"/>
  <c r="L736" i="19"/>
  <c r="M736" i="19"/>
  <c r="N736" i="19"/>
  <c r="O736" i="19"/>
  <c r="P736" i="19"/>
  <c r="Q736" i="19"/>
  <c r="R736" i="19"/>
  <c r="S736" i="19"/>
  <c r="T736" i="19"/>
  <c r="U736" i="19"/>
  <c r="V736" i="19"/>
  <c r="W736" i="19"/>
  <c r="X736" i="19"/>
  <c r="Y736" i="19"/>
  <c r="Z736" i="19"/>
  <c r="AA736" i="19"/>
  <c r="AB736" i="19"/>
  <c r="AC736" i="19"/>
  <c r="AD736" i="19"/>
  <c r="AE736" i="19"/>
  <c r="A737" i="19"/>
  <c r="B737" i="19"/>
  <c r="C737" i="19"/>
  <c r="D737" i="19"/>
  <c r="E737" i="19"/>
  <c r="F737" i="19"/>
  <c r="G737" i="19"/>
  <c r="H737" i="19"/>
  <c r="I737" i="19"/>
  <c r="J737" i="19"/>
  <c r="K737" i="19"/>
  <c r="L737" i="19"/>
  <c r="M737" i="19"/>
  <c r="N737" i="19"/>
  <c r="O737" i="19"/>
  <c r="P737" i="19"/>
  <c r="Q737" i="19"/>
  <c r="R737" i="19"/>
  <c r="S737" i="19"/>
  <c r="T737" i="19"/>
  <c r="U737" i="19"/>
  <c r="V737" i="19"/>
  <c r="W737" i="19"/>
  <c r="X737" i="19"/>
  <c r="Y737" i="19"/>
  <c r="Z737" i="19"/>
  <c r="AA737" i="19"/>
  <c r="AB737" i="19"/>
  <c r="AC737" i="19"/>
  <c r="AD737" i="19"/>
  <c r="AE737" i="19"/>
  <c r="A738" i="19"/>
  <c r="B738" i="19"/>
  <c r="C738" i="19"/>
  <c r="D738" i="19"/>
  <c r="E738" i="19"/>
  <c r="F738" i="19"/>
  <c r="G738" i="19"/>
  <c r="H738" i="19"/>
  <c r="I738" i="19"/>
  <c r="J738" i="19"/>
  <c r="K738" i="19"/>
  <c r="L738" i="19"/>
  <c r="M738" i="19"/>
  <c r="N738" i="19"/>
  <c r="O738" i="19"/>
  <c r="P738" i="19"/>
  <c r="Q738" i="19"/>
  <c r="R738" i="19"/>
  <c r="S738" i="19"/>
  <c r="T738" i="19"/>
  <c r="U738" i="19"/>
  <c r="V738" i="19"/>
  <c r="W738" i="19"/>
  <c r="X738" i="19"/>
  <c r="Y738" i="19"/>
  <c r="Z738" i="19"/>
  <c r="AA738" i="19"/>
  <c r="AB738" i="19"/>
  <c r="AC738" i="19"/>
  <c r="AD738" i="19"/>
  <c r="AE738" i="19"/>
  <c r="A739" i="19"/>
  <c r="B739" i="19"/>
  <c r="C739" i="19"/>
  <c r="D739" i="19"/>
  <c r="E739" i="19"/>
  <c r="F739" i="19"/>
  <c r="G739" i="19"/>
  <c r="H739" i="19"/>
  <c r="I739" i="19"/>
  <c r="J739" i="19"/>
  <c r="K739" i="19"/>
  <c r="L739" i="19"/>
  <c r="M739" i="19"/>
  <c r="N739" i="19"/>
  <c r="O739" i="19"/>
  <c r="P739" i="19"/>
  <c r="Q739" i="19"/>
  <c r="R739" i="19"/>
  <c r="S739" i="19"/>
  <c r="T739" i="19"/>
  <c r="U739" i="19"/>
  <c r="V739" i="19"/>
  <c r="W739" i="19"/>
  <c r="X739" i="19"/>
  <c r="Y739" i="19"/>
  <c r="Z739" i="19"/>
  <c r="AA739" i="19"/>
  <c r="AB739" i="19"/>
  <c r="AC739" i="19"/>
  <c r="AD739" i="19"/>
  <c r="AE739" i="19"/>
  <c r="A740" i="19"/>
  <c r="B740" i="19"/>
  <c r="C740" i="19"/>
  <c r="D740" i="19"/>
  <c r="E740" i="19"/>
  <c r="F740" i="19"/>
  <c r="G740" i="19"/>
  <c r="H740" i="19"/>
  <c r="I740" i="19"/>
  <c r="J740" i="19"/>
  <c r="K740" i="19"/>
  <c r="L740" i="19"/>
  <c r="M740" i="19"/>
  <c r="N740" i="19"/>
  <c r="O740" i="19"/>
  <c r="P740" i="19"/>
  <c r="Q740" i="19"/>
  <c r="R740" i="19"/>
  <c r="S740" i="19"/>
  <c r="T740" i="19"/>
  <c r="U740" i="19"/>
  <c r="V740" i="19"/>
  <c r="W740" i="19"/>
  <c r="X740" i="19"/>
  <c r="Y740" i="19"/>
  <c r="Z740" i="19"/>
  <c r="AA740" i="19"/>
  <c r="AB740" i="19"/>
  <c r="AC740" i="19"/>
  <c r="AD740" i="19"/>
  <c r="AE740" i="19"/>
  <c r="A741" i="19"/>
  <c r="B741" i="19"/>
  <c r="C741" i="19"/>
  <c r="D741" i="19"/>
  <c r="E741" i="19"/>
  <c r="F741" i="19"/>
  <c r="G741" i="19"/>
  <c r="H741" i="19"/>
  <c r="I741" i="19"/>
  <c r="J741" i="19"/>
  <c r="K741" i="19"/>
  <c r="L741" i="19"/>
  <c r="M741" i="19"/>
  <c r="N741" i="19"/>
  <c r="O741" i="19"/>
  <c r="P741" i="19"/>
  <c r="Q741" i="19"/>
  <c r="R741" i="19"/>
  <c r="S741" i="19"/>
  <c r="T741" i="19"/>
  <c r="U741" i="19"/>
  <c r="V741" i="19"/>
  <c r="W741" i="19"/>
  <c r="X741" i="19"/>
  <c r="Y741" i="19"/>
  <c r="Z741" i="19"/>
  <c r="AA741" i="19"/>
  <c r="AB741" i="19"/>
  <c r="AC741" i="19"/>
  <c r="AD741" i="19"/>
  <c r="AE741" i="19"/>
  <c r="A742" i="19"/>
  <c r="B742" i="19"/>
  <c r="C742" i="19"/>
  <c r="D742" i="19"/>
  <c r="E742" i="19"/>
  <c r="F742" i="19"/>
  <c r="G742" i="19"/>
  <c r="H742" i="19"/>
  <c r="I742" i="19"/>
  <c r="J742" i="19"/>
  <c r="K742" i="19"/>
  <c r="L742" i="19"/>
  <c r="M742" i="19"/>
  <c r="N742" i="19"/>
  <c r="O742" i="19"/>
  <c r="P742" i="19"/>
  <c r="Q742" i="19"/>
  <c r="R742" i="19"/>
  <c r="S742" i="19"/>
  <c r="T742" i="19"/>
  <c r="U742" i="19"/>
  <c r="V742" i="19"/>
  <c r="W742" i="19"/>
  <c r="X742" i="19"/>
  <c r="Y742" i="19"/>
  <c r="Z742" i="19"/>
  <c r="AA742" i="19"/>
  <c r="AB742" i="19"/>
  <c r="AC742" i="19"/>
  <c r="AD742" i="19"/>
  <c r="AE742" i="19"/>
  <c r="A743" i="19"/>
  <c r="B743" i="19"/>
  <c r="C743" i="19"/>
  <c r="D743" i="19"/>
  <c r="E743" i="19"/>
  <c r="F743" i="19"/>
  <c r="G743" i="19"/>
  <c r="H743" i="19"/>
  <c r="I743" i="19"/>
  <c r="J743" i="19"/>
  <c r="K743" i="19"/>
  <c r="L743" i="19"/>
  <c r="M743" i="19"/>
  <c r="N743" i="19"/>
  <c r="O743" i="19"/>
  <c r="P743" i="19"/>
  <c r="Q743" i="19"/>
  <c r="R743" i="19"/>
  <c r="S743" i="19"/>
  <c r="T743" i="19"/>
  <c r="U743" i="19"/>
  <c r="V743" i="19"/>
  <c r="W743" i="19"/>
  <c r="X743" i="19"/>
  <c r="Y743" i="19"/>
  <c r="Z743" i="19"/>
  <c r="AA743" i="19"/>
  <c r="AB743" i="19"/>
  <c r="AC743" i="19"/>
  <c r="AD743" i="19"/>
  <c r="AE743" i="19"/>
  <c r="A744" i="19"/>
  <c r="B744" i="19"/>
  <c r="C744" i="19"/>
  <c r="D744" i="19"/>
  <c r="E744" i="19"/>
  <c r="F744" i="19"/>
  <c r="G744" i="19"/>
  <c r="H744" i="19"/>
  <c r="I744" i="19"/>
  <c r="J744" i="19"/>
  <c r="K744" i="19"/>
  <c r="L744" i="19"/>
  <c r="M744" i="19"/>
  <c r="N744" i="19"/>
  <c r="O744" i="19"/>
  <c r="P744" i="19"/>
  <c r="Q744" i="19"/>
  <c r="R744" i="19"/>
  <c r="S744" i="19"/>
  <c r="T744" i="19"/>
  <c r="U744" i="19"/>
  <c r="V744" i="19"/>
  <c r="W744" i="19"/>
  <c r="X744" i="19"/>
  <c r="Y744" i="19"/>
  <c r="Z744" i="19"/>
  <c r="AA744" i="19"/>
  <c r="AB744" i="19"/>
  <c r="AC744" i="19"/>
  <c r="AD744" i="19"/>
  <c r="AE744" i="19"/>
  <c r="A745" i="19"/>
  <c r="B745" i="19"/>
  <c r="C745" i="19"/>
  <c r="D745" i="19"/>
  <c r="E745" i="19"/>
  <c r="F745" i="19"/>
  <c r="G745" i="19"/>
  <c r="H745" i="19"/>
  <c r="I745" i="19"/>
  <c r="J745" i="19"/>
  <c r="K745" i="19"/>
  <c r="L745" i="19"/>
  <c r="M745" i="19"/>
  <c r="N745" i="19"/>
  <c r="O745" i="19"/>
  <c r="P745" i="19"/>
  <c r="Q745" i="19"/>
  <c r="R745" i="19"/>
  <c r="S745" i="19"/>
  <c r="T745" i="19"/>
  <c r="U745" i="19"/>
  <c r="V745" i="19"/>
  <c r="W745" i="19"/>
  <c r="X745" i="19"/>
  <c r="Y745" i="19"/>
  <c r="Z745" i="19"/>
  <c r="AA745" i="19"/>
  <c r="AB745" i="19"/>
  <c r="AC745" i="19"/>
  <c r="AD745" i="19"/>
  <c r="AE745" i="19"/>
  <c r="A746" i="19"/>
  <c r="B746" i="19"/>
  <c r="C746" i="19"/>
  <c r="D746" i="19"/>
  <c r="E746" i="19"/>
  <c r="F746" i="19"/>
  <c r="G746" i="19"/>
  <c r="H746" i="19"/>
  <c r="I746" i="19"/>
  <c r="J746" i="19"/>
  <c r="K746" i="19"/>
  <c r="L746" i="19"/>
  <c r="M746" i="19"/>
  <c r="N746" i="19"/>
  <c r="O746" i="19"/>
  <c r="P746" i="19"/>
  <c r="Q746" i="19"/>
  <c r="R746" i="19"/>
  <c r="S746" i="19"/>
  <c r="T746" i="19"/>
  <c r="U746" i="19"/>
  <c r="V746" i="19"/>
  <c r="W746" i="19"/>
  <c r="X746" i="19"/>
  <c r="Y746" i="19"/>
  <c r="Z746" i="19"/>
  <c r="AA746" i="19"/>
  <c r="AB746" i="19"/>
  <c r="AC746" i="19"/>
  <c r="AD746" i="19"/>
  <c r="AE746" i="19"/>
  <c r="A747" i="19"/>
  <c r="B747" i="19"/>
  <c r="C747" i="19"/>
  <c r="D747" i="19"/>
  <c r="E747" i="19"/>
  <c r="F747" i="19"/>
  <c r="G747" i="19"/>
  <c r="H747" i="19"/>
  <c r="I747" i="19"/>
  <c r="J747" i="19"/>
  <c r="K747" i="19"/>
  <c r="L747" i="19"/>
  <c r="M747" i="19"/>
  <c r="N747" i="19"/>
  <c r="O747" i="19"/>
  <c r="P747" i="19"/>
  <c r="Q747" i="19"/>
  <c r="R747" i="19"/>
  <c r="S747" i="19"/>
  <c r="T747" i="19"/>
  <c r="U747" i="19"/>
  <c r="V747" i="19"/>
  <c r="W747" i="19"/>
  <c r="X747" i="19"/>
  <c r="Y747" i="19"/>
  <c r="Z747" i="19"/>
  <c r="AA747" i="19"/>
  <c r="AB747" i="19"/>
  <c r="AC747" i="19"/>
  <c r="AD747" i="19"/>
  <c r="AE747" i="19"/>
  <c r="A748" i="19"/>
  <c r="B748" i="19"/>
  <c r="C748" i="19"/>
  <c r="D748" i="19"/>
  <c r="E748" i="19"/>
  <c r="F748" i="19"/>
  <c r="G748" i="19"/>
  <c r="H748" i="19"/>
  <c r="I748" i="19"/>
  <c r="J748" i="19"/>
  <c r="K748" i="19"/>
  <c r="L748" i="19"/>
  <c r="M748" i="19"/>
  <c r="N748" i="19"/>
  <c r="O748" i="19"/>
  <c r="P748" i="19"/>
  <c r="Q748" i="19"/>
  <c r="R748" i="19"/>
  <c r="S748" i="19"/>
  <c r="T748" i="19"/>
  <c r="U748" i="19"/>
  <c r="V748" i="19"/>
  <c r="W748" i="19"/>
  <c r="X748" i="19"/>
  <c r="Y748" i="19"/>
  <c r="Z748" i="19"/>
  <c r="AA748" i="19"/>
  <c r="AB748" i="19"/>
  <c r="AC748" i="19"/>
  <c r="AD748" i="19"/>
  <c r="AE748" i="19"/>
  <c r="A749" i="19"/>
  <c r="B749" i="19"/>
  <c r="C749" i="19"/>
  <c r="D749" i="19"/>
  <c r="E749" i="19"/>
  <c r="F749" i="19"/>
  <c r="G749" i="19"/>
  <c r="H749" i="19"/>
  <c r="I749" i="19"/>
  <c r="J749" i="19"/>
  <c r="K749" i="19"/>
  <c r="L749" i="19"/>
  <c r="M749" i="19"/>
  <c r="N749" i="19"/>
  <c r="O749" i="19"/>
  <c r="P749" i="19"/>
  <c r="Q749" i="19"/>
  <c r="R749" i="19"/>
  <c r="S749" i="19"/>
  <c r="T749" i="19"/>
  <c r="U749" i="19"/>
  <c r="V749" i="19"/>
  <c r="W749" i="19"/>
  <c r="X749" i="19"/>
  <c r="Y749" i="19"/>
  <c r="Z749" i="19"/>
  <c r="AA749" i="19"/>
  <c r="AB749" i="19"/>
  <c r="AC749" i="19"/>
  <c r="AD749" i="19"/>
  <c r="AE749" i="19"/>
  <c r="A750" i="19"/>
  <c r="B750" i="19"/>
  <c r="C750" i="19"/>
  <c r="D750" i="19"/>
  <c r="E750" i="19"/>
  <c r="F750" i="19"/>
  <c r="G750" i="19"/>
  <c r="H750" i="19"/>
  <c r="I750" i="19"/>
  <c r="J750" i="19"/>
  <c r="K750" i="19"/>
  <c r="L750" i="19"/>
  <c r="M750" i="19"/>
  <c r="N750" i="19"/>
  <c r="O750" i="19"/>
  <c r="P750" i="19"/>
  <c r="Q750" i="19"/>
  <c r="R750" i="19"/>
  <c r="S750" i="19"/>
  <c r="T750" i="19"/>
  <c r="U750" i="19"/>
  <c r="V750" i="19"/>
  <c r="W750" i="19"/>
  <c r="X750" i="19"/>
  <c r="Y750" i="19"/>
  <c r="Z750" i="19"/>
  <c r="AA750" i="19"/>
  <c r="AB750" i="19"/>
  <c r="AC750" i="19"/>
  <c r="AD750" i="19"/>
  <c r="AE750" i="19"/>
  <c r="A751" i="19"/>
  <c r="B751" i="19"/>
  <c r="C751" i="19"/>
  <c r="D751" i="19"/>
  <c r="E751" i="19"/>
  <c r="F751" i="19"/>
  <c r="G751" i="19"/>
  <c r="H751" i="19"/>
  <c r="I751" i="19"/>
  <c r="J751" i="19"/>
  <c r="K751" i="19"/>
  <c r="L751" i="19"/>
  <c r="M751" i="19"/>
  <c r="N751" i="19"/>
  <c r="O751" i="19"/>
  <c r="P751" i="19"/>
  <c r="Q751" i="19"/>
  <c r="R751" i="19"/>
  <c r="S751" i="19"/>
  <c r="T751" i="19"/>
  <c r="U751" i="19"/>
  <c r="V751" i="19"/>
  <c r="W751" i="19"/>
  <c r="X751" i="19"/>
  <c r="Y751" i="19"/>
  <c r="Z751" i="19"/>
  <c r="AA751" i="19"/>
  <c r="AB751" i="19"/>
  <c r="AC751" i="19"/>
  <c r="AD751" i="19"/>
  <c r="AE751" i="19"/>
  <c r="A752" i="19"/>
  <c r="B752" i="19"/>
  <c r="C752" i="19"/>
  <c r="D752" i="19"/>
  <c r="E752" i="19"/>
  <c r="F752" i="19"/>
  <c r="G752" i="19"/>
  <c r="H752" i="19"/>
  <c r="I752" i="19"/>
  <c r="J752" i="19"/>
  <c r="K752" i="19"/>
  <c r="L752" i="19"/>
  <c r="M752" i="19"/>
  <c r="N752" i="19"/>
  <c r="O752" i="19"/>
  <c r="P752" i="19"/>
  <c r="Q752" i="19"/>
  <c r="R752" i="19"/>
  <c r="S752" i="19"/>
  <c r="T752" i="19"/>
  <c r="U752" i="19"/>
  <c r="V752" i="19"/>
  <c r="W752" i="19"/>
  <c r="X752" i="19"/>
  <c r="Y752" i="19"/>
  <c r="Z752" i="19"/>
  <c r="AA752" i="19"/>
  <c r="AB752" i="19"/>
  <c r="AC752" i="19"/>
  <c r="AD752" i="19"/>
  <c r="AE752" i="19"/>
  <c r="A753" i="19"/>
  <c r="B753" i="19"/>
  <c r="C753" i="19"/>
  <c r="D753" i="19"/>
  <c r="E753" i="19"/>
  <c r="F753" i="19"/>
  <c r="G753" i="19"/>
  <c r="H753" i="19"/>
  <c r="I753" i="19"/>
  <c r="J753" i="19"/>
  <c r="K753" i="19"/>
  <c r="L753" i="19"/>
  <c r="M753" i="19"/>
  <c r="N753" i="19"/>
  <c r="O753" i="19"/>
  <c r="P753" i="19"/>
  <c r="Q753" i="19"/>
  <c r="R753" i="19"/>
  <c r="S753" i="19"/>
  <c r="T753" i="19"/>
  <c r="U753" i="19"/>
  <c r="V753" i="19"/>
  <c r="W753" i="19"/>
  <c r="X753" i="19"/>
  <c r="Y753" i="19"/>
  <c r="Z753" i="19"/>
  <c r="AA753" i="19"/>
  <c r="AB753" i="19"/>
  <c r="AC753" i="19"/>
  <c r="AD753" i="19"/>
  <c r="AE753" i="19"/>
  <c r="A754" i="19"/>
  <c r="B754" i="19"/>
  <c r="C754" i="19"/>
  <c r="D754" i="19"/>
  <c r="E754" i="19"/>
  <c r="F754" i="19"/>
  <c r="G754" i="19"/>
  <c r="H754" i="19"/>
  <c r="I754" i="19"/>
  <c r="J754" i="19"/>
  <c r="K754" i="19"/>
  <c r="L754" i="19"/>
  <c r="M754" i="19"/>
  <c r="N754" i="19"/>
  <c r="O754" i="19"/>
  <c r="P754" i="19"/>
  <c r="Q754" i="19"/>
  <c r="R754" i="19"/>
  <c r="S754" i="19"/>
  <c r="T754" i="19"/>
  <c r="U754" i="19"/>
  <c r="V754" i="19"/>
  <c r="W754" i="19"/>
  <c r="X754" i="19"/>
  <c r="Y754" i="19"/>
  <c r="Z754" i="19"/>
  <c r="AA754" i="19"/>
  <c r="AB754" i="19"/>
  <c r="AC754" i="19"/>
  <c r="AD754" i="19"/>
  <c r="AE754" i="19"/>
  <c r="A755" i="19"/>
  <c r="B755" i="19"/>
  <c r="C755" i="19"/>
  <c r="D755" i="19"/>
  <c r="E755" i="19"/>
  <c r="F755" i="19"/>
  <c r="G755" i="19"/>
  <c r="H755" i="19"/>
  <c r="I755" i="19"/>
  <c r="J755" i="19"/>
  <c r="K755" i="19"/>
  <c r="L755" i="19"/>
  <c r="M755" i="19"/>
  <c r="N755" i="19"/>
  <c r="O755" i="19"/>
  <c r="P755" i="19"/>
  <c r="Q755" i="19"/>
  <c r="R755" i="19"/>
  <c r="S755" i="19"/>
  <c r="T755" i="19"/>
  <c r="U755" i="19"/>
  <c r="V755" i="19"/>
  <c r="W755" i="19"/>
  <c r="X755" i="19"/>
  <c r="Y755" i="19"/>
  <c r="Z755" i="19"/>
  <c r="AA755" i="19"/>
  <c r="AB755" i="19"/>
  <c r="AC755" i="19"/>
  <c r="AD755" i="19"/>
  <c r="AE755" i="19"/>
  <c r="A756" i="19"/>
  <c r="B756" i="19"/>
  <c r="C756" i="19"/>
  <c r="D756" i="19"/>
  <c r="E756" i="19"/>
  <c r="F756" i="19"/>
  <c r="G756" i="19"/>
  <c r="H756" i="19"/>
  <c r="I756" i="19"/>
  <c r="J756" i="19"/>
  <c r="K756" i="19"/>
  <c r="L756" i="19"/>
  <c r="M756" i="19"/>
  <c r="N756" i="19"/>
  <c r="O756" i="19"/>
  <c r="P756" i="19"/>
  <c r="Q756" i="19"/>
  <c r="R756" i="19"/>
  <c r="S756" i="19"/>
  <c r="T756" i="19"/>
  <c r="U756" i="19"/>
  <c r="V756" i="19"/>
  <c r="W756" i="19"/>
  <c r="X756" i="19"/>
  <c r="Y756" i="19"/>
  <c r="Z756" i="19"/>
  <c r="AA756" i="19"/>
  <c r="AB756" i="19"/>
  <c r="AC756" i="19"/>
  <c r="AD756" i="19"/>
  <c r="AE756" i="19"/>
  <c r="A757" i="19"/>
  <c r="B757" i="19"/>
  <c r="C757" i="19"/>
  <c r="D757" i="19"/>
  <c r="E757" i="19"/>
  <c r="F757" i="19"/>
  <c r="G757" i="19"/>
  <c r="H757" i="19"/>
  <c r="I757" i="19"/>
  <c r="J757" i="19"/>
  <c r="K757" i="19"/>
  <c r="L757" i="19"/>
  <c r="M757" i="19"/>
  <c r="N757" i="19"/>
  <c r="O757" i="19"/>
  <c r="P757" i="19"/>
  <c r="Q757" i="19"/>
  <c r="R757" i="19"/>
  <c r="S757" i="19"/>
  <c r="T757" i="19"/>
  <c r="U757" i="19"/>
  <c r="V757" i="19"/>
  <c r="W757" i="19"/>
  <c r="X757" i="19"/>
  <c r="Y757" i="19"/>
  <c r="Z757" i="19"/>
  <c r="AA757" i="19"/>
  <c r="AB757" i="19"/>
  <c r="AC757" i="19"/>
  <c r="AD757" i="19"/>
  <c r="AE757" i="19"/>
  <c r="A758" i="19"/>
  <c r="B758" i="19"/>
  <c r="C758" i="19"/>
  <c r="D758" i="19"/>
  <c r="E758" i="19"/>
  <c r="F758" i="19"/>
  <c r="G758" i="19"/>
  <c r="H758" i="19"/>
  <c r="I758" i="19"/>
  <c r="J758" i="19"/>
  <c r="K758" i="19"/>
  <c r="L758" i="19"/>
  <c r="M758" i="19"/>
  <c r="N758" i="19"/>
  <c r="O758" i="19"/>
  <c r="P758" i="19"/>
  <c r="Q758" i="19"/>
  <c r="R758" i="19"/>
  <c r="S758" i="19"/>
  <c r="T758" i="19"/>
  <c r="U758" i="19"/>
  <c r="V758" i="19"/>
  <c r="W758" i="19"/>
  <c r="X758" i="19"/>
  <c r="Y758" i="19"/>
  <c r="Z758" i="19"/>
  <c r="AA758" i="19"/>
  <c r="AB758" i="19"/>
  <c r="AC758" i="19"/>
  <c r="AD758" i="19"/>
  <c r="AE758" i="19"/>
  <c r="A759" i="19"/>
  <c r="B759" i="19"/>
  <c r="C759" i="19"/>
  <c r="D759" i="19"/>
  <c r="E759" i="19"/>
  <c r="F759" i="19"/>
  <c r="G759" i="19"/>
  <c r="H759" i="19"/>
  <c r="I759" i="19"/>
  <c r="J759" i="19"/>
  <c r="K759" i="19"/>
  <c r="L759" i="19"/>
  <c r="M759" i="19"/>
  <c r="N759" i="19"/>
  <c r="O759" i="19"/>
  <c r="P759" i="19"/>
  <c r="Q759" i="19"/>
  <c r="R759" i="19"/>
  <c r="S759" i="19"/>
  <c r="T759" i="19"/>
  <c r="U759" i="19"/>
  <c r="V759" i="19"/>
  <c r="W759" i="19"/>
  <c r="X759" i="19"/>
  <c r="Y759" i="19"/>
  <c r="Z759" i="19"/>
  <c r="AA759" i="19"/>
  <c r="AB759" i="19"/>
  <c r="AC759" i="19"/>
  <c r="AD759" i="19"/>
  <c r="AE759" i="19"/>
  <c r="A760" i="19"/>
  <c r="B760" i="19"/>
  <c r="C760" i="19"/>
  <c r="D760" i="19"/>
  <c r="E760" i="19"/>
  <c r="F760" i="19"/>
  <c r="G760" i="19"/>
  <c r="H760" i="19"/>
  <c r="I760" i="19"/>
  <c r="J760" i="19"/>
  <c r="K760" i="19"/>
  <c r="L760" i="19"/>
  <c r="M760" i="19"/>
  <c r="N760" i="19"/>
  <c r="O760" i="19"/>
  <c r="P760" i="19"/>
  <c r="Q760" i="19"/>
  <c r="R760" i="19"/>
  <c r="S760" i="19"/>
  <c r="T760" i="19"/>
  <c r="U760" i="19"/>
  <c r="V760" i="19"/>
  <c r="W760" i="19"/>
  <c r="X760" i="19"/>
  <c r="Y760" i="19"/>
  <c r="Z760" i="19"/>
  <c r="AA760" i="19"/>
  <c r="AB760" i="19"/>
  <c r="AC760" i="19"/>
  <c r="AD760" i="19"/>
  <c r="AE760" i="19"/>
  <c r="A761" i="19"/>
  <c r="B761" i="19"/>
  <c r="C761" i="19"/>
  <c r="D761" i="19"/>
  <c r="E761" i="19"/>
  <c r="F761" i="19"/>
  <c r="G761" i="19"/>
  <c r="H761" i="19"/>
  <c r="I761" i="19"/>
  <c r="J761" i="19"/>
  <c r="K761" i="19"/>
  <c r="L761" i="19"/>
  <c r="M761" i="19"/>
  <c r="N761" i="19"/>
  <c r="O761" i="19"/>
  <c r="P761" i="19"/>
  <c r="Q761" i="19"/>
  <c r="R761" i="19"/>
  <c r="S761" i="19"/>
  <c r="T761" i="19"/>
  <c r="U761" i="19"/>
  <c r="V761" i="19"/>
  <c r="W761" i="19"/>
  <c r="X761" i="19"/>
  <c r="Y761" i="19"/>
  <c r="Z761" i="19"/>
  <c r="AA761" i="19"/>
  <c r="AB761" i="19"/>
  <c r="AC761" i="19"/>
  <c r="AD761" i="19"/>
  <c r="AE761" i="19"/>
  <c r="A762" i="19"/>
  <c r="B762" i="19"/>
  <c r="C762" i="19"/>
  <c r="D762" i="19"/>
  <c r="E762" i="19"/>
  <c r="F762" i="19"/>
  <c r="G762" i="19"/>
  <c r="H762" i="19"/>
  <c r="I762" i="19"/>
  <c r="J762" i="19"/>
  <c r="K762" i="19"/>
  <c r="L762" i="19"/>
  <c r="M762" i="19"/>
  <c r="N762" i="19"/>
  <c r="O762" i="19"/>
  <c r="P762" i="19"/>
  <c r="Q762" i="19"/>
  <c r="R762" i="19"/>
  <c r="S762" i="19"/>
  <c r="T762" i="19"/>
  <c r="U762" i="19"/>
  <c r="V762" i="19"/>
  <c r="W762" i="19"/>
  <c r="X762" i="19"/>
  <c r="Y762" i="19"/>
  <c r="Z762" i="19"/>
  <c r="AA762" i="19"/>
  <c r="AB762" i="19"/>
  <c r="AC762" i="19"/>
  <c r="AD762" i="19"/>
  <c r="AE762" i="19"/>
  <c r="A763" i="19"/>
  <c r="B763" i="19"/>
  <c r="C763" i="19"/>
  <c r="D763" i="19"/>
  <c r="E763" i="19"/>
  <c r="F763" i="19"/>
  <c r="G763" i="19"/>
  <c r="H763" i="19"/>
  <c r="I763" i="19"/>
  <c r="J763" i="19"/>
  <c r="K763" i="19"/>
  <c r="L763" i="19"/>
  <c r="M763" i="19"/>
  <c r="N763" i="19"/>
  <c r="O763" i="19"/>
  <c r="P763" i="19"/>
  <c r="Q763" i="19"/>
  <c r="R763" i="19"/>
  <c r="S763" i="19"/>
  <c r="T763" i="19"/>
  <c r="U763" i="19"/>
  <c r="V763" i="19"/>
  <c r="W763" i="19"/>
  <c r="X763" i="19"/>
  <c r="Y763" i="19"/>
  <c r="Z763" i="19"/>
  <c r="AA763" i="19"/>
  <c r="AB763" i="19"/>
  <c r="AC763" i="19"/>
  <c r="AD763" i="19"/>
  <c r="AE763" i="19"/>
  <c r="A764" i="19"/>
  <c r="B764" i="19"/>
  <c r="C764" i="19"/>
  <c r="D764" i="19"/>
  <c r="E764" i="19"/>
  <c r="F764" i="19"/>
  <c r="G764" i="19"/>
  <c r="H764" i="19"/>
  <c r="I764" i="19"/>
  <c r="J764" i="19"/>
  <c r="K764" i="19"/>
  <c r="L764" i="19"/>
  <c r="M764" i="19"/>
  <c r="N764" i="19"/>
  <c r="O764" i="19"/>
  <c r="P764" i="19"/>
  <c r="Q764" i="19"/>
  <c r="R764" i="19"/>
  <c r="S764" i="19"/>
  <c r="T764" i="19"/>
  <c r="U764" i="19"/>
  <c r="V764" i="19"/>
  <c r="W764" i="19"/>
  <c r="X764" i="19"/>
  <c r="Y764" i="19"/>
  <c r="Z764" i="19"/>
  <c r="AA764" i="19"/>
  <c r="AB764" i="19"/>
  <c r="AC764" i="19"/>
  <c r="AD764" i="19"/>
  <c r="AE764" i="19"/>
  <c r="A765" i="19"/>
  <c r="B765" i="19"/>
  <c r="C765" i="19"/>
  <c r="D765" i="19"/>
  <c r="E765" i="19"/>
  <c r="F765" i="19"/>
  <c r="G765" i="19"/>
  <c r="H765" i="19"/>
  <c r="I765" i="19"/>
  <c r="J765" i="19"/>
  <c r="K765" i="19"/>
  <c r="L765" i="19"/>
  <c r="M765" i="19"/>
  <c r="N765" i="19"/>
  <c r="O765" i="19"/>
  <c r="P765" i="19"/>
  <c r="Q765" i="19"/>
  <c r="R765" i="19"/>
  <c r="S765" i="19"/>
  <c r="T765" i="19"/>
  <c r="U765" i="19"/>
  <c r="V765" i="19"/>
  <c r="W765" i="19"/>
  <c r="X765" i="19"/>
  <c r="Y765" i="19"/>
  <c r="Z765" i="19"/>
  <c r="AA765" i="19"/>
  <c r="AB765" i="19"/>
  <c r="AC765" i="19"/>
  <c r="AD765" i="19"/>
  <c r="AE765" i="19"/>
  <c r="A766" i="19"/>
  <c r="B766" i="19"/>
  <c r="C766" i="19"/>
  <c r="D766" i="19"/>
  <c r="E766" i="19"/>
  <c r="F766" i="19"/>
  <c r="G766" i="19"/>
  <c r="H766" i="19"/>
  <c r="I766" i="19"/>
  <c r="J766" i="19"/>
  <c r="K766" i="19"/>
  <c r="L766" i="19"/>
  <c r="M766" i="19"/>
  <c r="N766" i="19"/>
  <c r="O766" i="19"/>
  <c r="P766" i="19"/>
  <c r="Q766" i="19"/>
  <c r="R766" i="19"/>
  <c r="S766" i="19"/>
  <c r="T766" i="19"/>
  <c r="U766" i="19"/>
  <c r="V766" i="19"/>
  <c r="W766" i="19"/>
  <c r="X766" i="19"/>
  <c r="Y766" i="19"/>
  <c r="Z766" i="19"/>
  <c r="AA766" i="19"/>
  <c r="AB766" i="19"/>
  <c r="AC766" i="19"/>
  <c r="AD766" i="19"/>
  <c r="AE766" i="19"/>
  <c r="A767" i="19"/>
  <c r="B767" i="19"/>
  <c r="C767" i="19"/>
  <c r="D767" i="19"/>
  <c r="E767" i="19"/>
  <c r="F767" i="19"/>
  <c r="G767" i="19"/>
  <c r="H767" i="19"/>
  <c r="I767" i="19"/>
  <c r="J767" i="19"/>
  <c r="K767" i="19"/>
  <c r="L767" i="19"/>
  <c r="M767" i="19"/>
  <c r="N767" i="19"/>
  <c r="O767" i="19"/>
  <c r="P767" i="19"/>
  <c r="Q767" i="19"/>
  <c r="R767" i="19"/>
  <c r="S767" i="19"/>
  <c r="T767" i="19"/>
  <c r="U767" i="19"/>
  <c r="V767" i="19"/>
  <c r="W767" i="19"/>
  <c r="X767" i="19"/>
  <c r="Y767" i="19"/>
  <c r="Z767" i="19"/>
  <c r="AA767" i="19"/>
  <c r="AB767" i="19"/>
  <c r="AC767" i="19"/>
  <c r="AD767" i="19"/>
  <c r="AE767" i="19"/>
  <c r="A768" i="19"/>
  <c r="B768" i="19"/>
  <c r="C768" i="19"/>
  <c r="D768" i="19"/>
  <c r="E768" i="19"/>
  <c r="F768" i="19"/>
  <c r="G768" i="19"/>
  <c r="H768" i="19"/>
  <c r="I768" i="19"/>
  <c r="J768" i="19"/>
  <c r="K768" i="19"/>
  <c r="L768" i="19"/>
  <c r="M768" i="19"/>
  <c r="N768" i="19"/>
  <c r="O768" i="19"/>
  <c r="P768" i="19"/>
  <c r="Q768" i="19"/>
  <c r="R768" i="19"/>
  <c r="S768" i="19"/>
  <c r="T768" i="19"/>
  <c r="U768" i="19"/>
  <c r="V768" i="19"/>
  <c r="W768" i="19"/>
  <c r="X768" i="19"/>
  <c r="Y768" i="19"/>
  <c r="Z768" i="19"/>
  <c r="AA768" i="19"/>
  <c r="AB768" i="19"/>
  <c r="AC768" i="19"/>
  <c r="AD768" i="19"/>
  <c r="AE768" i="19"/>
  <c r="A769" i="19"/>
  <c r="B769" i="19"/>
  <c r="C769" i="19"/>
  <c r="D769" i="19"/>
  <c r="E769" i="19"/>
  <c r="F769" i="19"/>
  <c r="G769" i="19"/>
  <c r="H769" i="19"/>
  <c r="I769" i="19"/>
  <c r="J769" i="19"/>
  <c r="K769" i="19"/>
  <c r="L769" i="19"/>
  <c r="M769" i="19"/>
  <c r="N769" i="19"/>
  <c r="O769" i="19"/>
  <c r="P769" i="19"/>
  <c r="Q769" i="19"/>
  <c r="R769" i="19"/>
  <c r="S769" i="19"/>
  <c r="T769" i="19"/>
  <c r="U769" i="19"/>
  <c r="V769" i="19"/>
  <c r="W769" i="19"/>
  <c r="X769" i="19"/>
  <c r="Y769" i="19"/>
  <c r="Z769" i="19"/>
  <c r="AA769" i="19"/>
  <c r="AB769" i="19"/>
  <c r="AC769" i="19"/>
  <c r="AD769" i="19"/>
  <c r="AE769" i="19"/>
  <c r="A770" i="19"/>
  <c r="B770" i="19"/>
  <c r="C770" i="19"/>
  <c r="D770" i="19"/>
  <c r="E770" i="19"/>
  <c r="F770" i="19"/>
  <c r="G770" i="19"/>
  <c r="H770" i="19"/>
  <c r="I770" i="19"/>
  <c r="J770" i="19"/>
  <c r="K770" i="19"/>
  <c r="L770" i="19"/>
  <c r="M770" i="19"/>
  <c r="N770" i="19"/>
  <c r="O770" i="19"/>
  <c r="P770" i="19"/>
  <c r="Q770" i="19"/>
  <c r="R770" i="19"/>
  <c r="S770" i="19"/>
  <c r="T770" i="19"/>
  <c r="U770" i="19"/>
  <c r="V770" i="19"/>
  <c r="W770" i="19"/>
  <c r="X770" i="19"/>
  <c r="Y770" i="19"/>
  <c r="Z770" i="19"/>
  <c r="AA770" i="19"/>
  <c r="AB770" i="19"/>
  <c r="AC770" i="19"/>
  <c r="AD770" i="19"/>
  <c r="AE770" i="19"/>
  <c r="A771" i="19"/>
  <c r="B771" i="19"/>
  <c r="C771" i="19"/>
  <c r="D771" i="19"/>
  <c r="E771" i="19"/>
  <c r="F771" i="19"/>
  <c r="G771" i="19"/>
  <c r="H771" i="19"/>
  <c r="I771" i="19"/>
  <c r="J771" i="19"/>
  <c r="K771" i="19"/>
  <c r="L771" i="19"/>
  <c r="M771" i="19"/>
  <c r="N771" i="19"/>
  <c r="O771" i="19"/>
  <c r="P771" i="19"/>
  <c r="Q771" i="19"/>
  <c r="R771" i="19"/>
  <c r="S771" i="19"/>
  <c r="T771" i="19"/>
  <c r="U771" i="19"/>
  <c r="V771" i="19"/>
  <c r="W771" i="19"/>
  <c r="X771" i="19"/>
  <c r="Y771" i="19"/>
  <c r="Z771" i="19"/>
  <c r="AA771" i="19"/>
  <c r="AB771" i="19"/>
  <c r="AC771" i="19"/>
  <c r="AD771" i="19"/>
  <c r="AE771" i="19"/>
  <c r="A772" i="19"/>
  <c r="B772" i="19"/>
  <c r="C772" i="19"/>
  <c r="D772" i="19"/>
  <c r="E772" i="19"/>
  <c r="F772" i="19"/>
  <c r="G772" i="19"/>
  <c r="H772" i="19"/>
  <c r="I772" i="19"/>
  <c r="J772" i="19"/>
  <c r="K772" i="19"/>
  <c r="L772" i="19"/>
  <c r="M772" i="19"/>
  <c r="N772" i="19"/>
  <c r="O772" i="19"/>
  <c r="P772" i="19"/>
  <c r="Q772" i="19"/>
  <c r="R772" i="19"/>
  <c r="S772" i="19"/>
  <c r="T772" i="19"/>
  <c r="U772" i="19"/>
  <c r="V772" i="19"/>
  <c r="W772" i="19"/>
  <c r="X772" i="19"/>
  <c r="Y772" i="19"/>
  <c r="Z772" i="19"/>
  <c r="AA772" i="19"/>
  <c r="AB772" i="19"/>
  <c r="AC772" i="19"/>
  <c r="AD772" i="19"/>
  <c r="AE772" i="19"/>
  <c r="A773" i="19"/>
  <c r="B773" i="19"/>
  <c r="C773" i="19"/>
  <c r="D773" i="19"/>
  <c r="E773" i="19"/>
  <c r="F773" i="19"/>
  <c r="G773" i="19"/>
  <c r="H773" i="19"/>
  <c r="I773" i="19"/>
  <c r="J773" i="19"/>
  <c r="K773" i="19"/>
  <c r="L773" i="19"/>
  <c r="M773" i="19"/>
  <c r="N773" i="19"/>
  <c r="O773" i="19"/>
  <c r="P773" i="19"/>
  <c r="Q773" i="19"/>
  <c r="R773" i="19"/>
  <c r="S773" i="19"/>
  <c r="T773" i="19"/>
  <c r="U773" i="19"/>
  <c r="V773" i="19"/>
  <c r="W773" i="19"/>
  <c r="X773" i="19"/>
  <c r="Y773" i="19"/>
  <c r="Z773" i="19"/>
  <c r="AA773" i="19"/>
  <c r="AB773" i="19"/>
  <c r="AC773" i="19"/>
  <c r="AD773" i="19"/>
  <c r="AE773" i="19"/>
  <c r="A774" i="19"/>
  <c r="B774" i="19"/>
  <c r="C774" i="19"/>
  <c r="D774" i="19"/>
  <c r="E774" i="19"/>
  <c r="F774" i="19"/>
  <c r="G774" i="19"/>
  <c r="H774" i="19"/>
  <c r="I774" i="19"/>
  <c r="J774" i="19"/>
  <c r="K774" i="19"/>
  <c r="L774" i="19"/>
  <c r="M774" i="19"/>
  <c r="N774" i="19"/>
  <c r="O774" i="19"/>
  <c r="P774" i="19"/>
  <c r="Q774" i="19"/>
  <c r="R774" i="19"/>
  <c r="S774" i="19"/>
  <c r="T774" i="19"/>
  <c r="U774" i="19"/>
  <c r="V774" i="19"/>
  <c r="W774" i="19"/>
  <c r="X774" i="19"/>
  <c r="Y774" i="19"/>
  <c r="Z774" i="19"/>
  <c r="AA774" i="19"/>
  <c r="AB774" i="19"/>
  <c r="AC774" i="19"/>
  <c r="AD774" i="19"/>
  <c r="AE774" i="19"/>
  <c r="A775" i="19"/>
  <c r="B775" i="19"/>
  <c r="C775" i="19"/>
  <c r="D775" i="19"/>
  <c r="E775" i="19"/>
  <c r="F775" i="19"/>
  <c r="G775" i="19"/>
  <c r="H775" i="19"/>
  <c r="I775" i="19"/>
  <c r="J775" i="19"/>
  <c r="K775" i="19"/>
  <c r="L775" i="19"/>
  <c r="M775" i="19"/>
  <c r="N775" i="19"/>
  <c r="O775" i="19"/>
  <c r="P775" i="19"/>
  <c r="Q775" i="19"/>
  <c r="R775" i="19"/>
  <c r="S775" i="19"/>
  <c r="T775" i="19"/>
  <c r="U775" i="19"/>
  <c r="V775" i="19"/>
  <c r="W775" i="19"/>
  <c r="X775" i="19"/>
  <c r="Y775" i="19"/>
  <c r="Z775" i="19"/>
  <c r="AA775" i="19"/>
  <c r="AB775" i="19"/>
  <c r="AC775" i="19"/>
  <c r="AD775" i="19"/>
  <c r="AE775" i="19"/>
  <c r="A776" i="19"/>
  <c r="B776" i="19"/>
  <c r="C776" i="19"/>
  <c r="D776" i="19"/>
  <c r="E776" i="19"/>
  <c r="F776" i="19"/>
  <c r="G776" i="19"/>
  <c r="H776" i="19"/>
  <c r="I776" i="19"/>
  <c r="J776" i="19"/>
  <c r="K776" i="19"/>
  <c r="L776" i="19"/>
  <c r="M776" i="19"/>
  <c r="N776" i="19"/>
  <c r="O776" i="19"/>
  <c r="P776" i="19"/>
  <c r="Q776" i="19"/>
  <c r="R776" i="19"/>
  <c r="S776" i="19"/>
  <c r="T776" i="19"/>
  <c r="U776" i="19"/>
  <c r="V776" i="19"/>
  <c r="W776" i="19"/>
  <c r="X776" i="19"/>
  <c r="Y776" i="19"/>
  <c r="Z776" i="19"/>
  <c r="AA776" i="19"/>
  <c r="AB776" i="19"/>
  <c r="AC776" i="19"/>
  <c r="AD776" i="19"/>
  <c r="AE776" i="19"/>
  <c r="A777" i="19"/>
  <c r="B777" i="19"/>
  <c r="C777" i="19"/>
  <c r="D777" i="19"/>
  <c r="E777" i="19"/>
  <c r="F777" i="19"/>
  <c r="G777" i="19"/>
  <c r="H777" i="19"/>
  <c r="I777" i="19"/>
  <c r="J777" i="19"/>
  <c r="K777" i="19"/>
  <c r="L777" i="19"/>
  <c r="M777" i="19"/>
  <c r="N777" i="19"/>
  <c r="O777" i="19"/>
  <c r="P777" i="19"/>
  <c r="Q777" i="19"/>
  <c r="R777" i="19"/>
  <c r="S777" i="19"/>
  <c r="T777" i="19"/>
  <c r="U777" i="19"/>
  <c r="V777" i="19"/>
  <c r="W777" i="19"/>
  <c r="X777" i="19"/>
  <c r="Y777" i="19"/>
  <c r="Z777" i="19"/>
  <c r="AA777" i="19"/>
  <c r="AB777" i="19"/>
  <c r="AC777" i="19"/>
  <c r="AD777" i="19"/>
  <c r="AE777" i="19"/>
  <c r="A778" i="19"/>
  <c r="B778" i="19"/>
  <c r="C778" i="19"/>
  <c r="D778" i="19"/>
  <c r="E778" i="19"/>
  <c r="F778" i="19"/>
  <c r="G778" i="19"/>
  <c r="H778" i="19"/>
  <c r="I778" i="19"/>
  <c r="J778" i="19"/>
  <c r="K778" i="19"/>
  <c r="L778" i="19"/>
  <c r="M778" i="19"/>
  <c r="N778" i="19"/>
  <c r="O778" i="19"/>
  <c r="P778" i="19"/>
  <c r="Q778" i="19"/>
  <c r="R778" i="19"/>
  <c r="S778" i="19"/>
  <c r="T778" i="19"/>
  <c r="U778" i="19"/>
  <c r="V778" i="19"/>
  <c r="W778" i="19"/>
  <c r="X778" i="19"/>
  <c r="Y778" i="19"/>
  <c r="Z778" i="19"/>
  <c r="AA778" i="19"/>
  <c r="AB778" i="19"/>
  <c r="AC778" i="19"/>
  <c r="AD778" i="19"/>
  <c r="AE778" i="19"/>
  <c r="A779" i="19"/>
  <c r="B779" i="19"/>
  <c r="C779" i="19"/>
  <c r="D779" i="19"/>
  <c r="E779" i="19"/>
  <c r="F779" i="19"/>
  <c r="G779" i="19"/>
  <c r="H779" i="19"/>
  <c r="I779" i="19"/>
  <c r="J779" i="19"/>
  <c r="K779" i="19"/>
  <c r="L779" i="19"/>
  <c r="M779" i="19"/>
  <c r="N779" i="19"/>
  <c r="O779" i="19"/>
  <c r="P779" i="19"/>
  <c r="Q779" i="19"/>
  <c r="R779" i="19"/>
  <c r="S779" i="19"/>
  <c r="T779" i="19"/>
  <c r="U779" i="19"/>
  <c r="V779" i="19"/>
  <c r="W779" i="19"/>
  <c r="X779" i="19"/>
  <c r="Y779" i="19"/>
  <c r="Z779" i="19"/>
  <c r="AA779" i="19"/>
  <c r="AB779" i="19"/>
  <c r="AC779" i="19"/>
  <c r="AD779" i="19"/>
  <c r="AE779" i="19"/>
  <c r="A780" i="19"/>
  <c r="B780" i="19"/>
  <c r="C780" i="19"/>
  <c r="D780" i="19"/>
  <c r="E780" i="19"/>
  <c r="F780" i="19"/>
  <c r="G780" i="19"/>
  <c r="H780" i="19"/>
  <c r="I780" i="19"/>
  <c r="J780" i="19"/>
  <c r="K780" i="19"/>
  <c r="L780" i="19"/>
  <c r="M780" i="19"/>
  <c r="N780" i="19"/>
  <c r="O780" i="19"/>
  <c r="P780" i="19"/>
  <c r="Q780" i="19"/>
  <c r="R780" i="19"/>
  <c r="S780" i="19"/>
  <c r="T780" i="19"/>
  <c r="U780" i="19"/>
  <c r="V780" i="19"/>
  <c r="W780" i="19"/>
  <c r="X780" i="19"/>
  <c r="Y780" i="19"/>
  <c r="Z780" i="19"/>
  <c r="AA780" i="19"/>
  <c r="AB780" i="19"/>
  <c r="AC780" i="19"/>
  <c r="AD780" i="19"/>
  <c r="AE780" i="19"/>
  <c r="A781" i="19"/>
  <c r="B781" i="19"/>
  <c r="C781" i="19"/>
  <c r="D781" i="19"/>
  <c r="E781" i="19"/>
  <c r="F781" i="19"/>
  <c r="G781" i="19"/>
  <c r="H781" i="19"/>
  <c r="I781" i="19"/>
  <c r="J781" i="19"/>
  <c r="K781" i="19"/>
  <c r="L781" i="19"/>
  <c r="M781" i="19"/>
  <c r="N781" i="19"/>
  <c r="O781" i="19"/>
  <c r="P781" i="19"/>
  <c r="Q781" i="19"/>
  <c r="R781" i="19"/>
  <c r="S781" i="19"/>
  <c r="T781" i="19"/>
  <c r="U781" i="19"/>
  <c r="V781" i="19"/>
  <c r="W781" i="19"/>
  <c r="X781" i="19"/>
  <c r="Y781" i="19"/>
  <c r="Z781" i="19"/>
  <c r="AA781" i="19"/>
  <c r="AB781" i="19"/>
  <c r="AC781" i="19"/>
  <c r="AD781" i="19"/>
  <c r="AE781" i="19"/>
  <c r="A782" i="19"/>
  <c r="B782" i="19"/>
  <c r="C782" i="19"/>
  <c r="D782" i="19"/>
  <c r="E782" i="19"/>
  <c r="F782" i="19"/>
  <c r="G782" i="19"/>
  <c r="H782" i="19"/>
  <c r="I782" i="19"/>
  <c r="J782" i="19"/>
  <c r="K782" i="19"/>
  <c r="L782" i="19"/>
  <c r="M782" i="19"/>
  <c r="N782" i="19"/>
  <c r="O782" i="19"/>
  <c r="P782" i="19"/>
  <c r="Q782" i="19"/>
  <c r="R782" i="19"/>
  <c r="S782" i="19"/>
  <c r="T782" i="19"/>
  <c r="U782" i="19"/>
  <c r="V782" i="19"/>
  <c r="W782" i="19"/>
  <c r="X782" i="19"/>
  <c r="Y782" i="19"/>
  <c r="Z782" i="19"/>
  <c r="AA782" i="19"/>
  <c r="AB782" i="19"/>
  <c r="AC782" i="19"/>
  <c r="AD782" i="19"/>
  <c r="AE782" i="19"/>
  <c r="A783" i="19"/>
  <c r="B783" i="19"/>
  <c r="C783" i="19"/>
  <c r="D783" i="19"/>
  <c r="E783" i="19"/>
  <c r="F783" i="19"/>
  <c r="G783" i="19"/>
  <c r="H783" i="19"/>
  <c r="I783" i="19"/>
  <c r="J783" i="19"/>
  <c r="K783" i="19"/>
  <c r="L783" i="19"/>
  <c r="M783" i="19"/>
  <c r="N783" i="19"/>
  <c r="O783" i="19"/>
  <c r="P783" i="19"/>
  <c r="Q783" i="19"/>
  <c r="R783" i="19"/>
  <c r="S783" i="19"/>
  <c r="T783" i="19"/>
  <c r="U783" i="19"/>
  <c r="V783" i="19"/>
  <c r="W783" i="19"/>
  <c r="X783" i="19"/>
  <c r="Y783" i="19"/>
  <c r="Z783" i="19"/>
  <c r="AA783" i="19"/>
  <c r="AB783" i="19"/>
  <c r="AC783" i="19"/>
  <c r="AD783" i="19"/>
  <c r="AE783" i="19"/>
  <c r="A784" i="19"/>
  <c r="B784" i="19"/>
  <c r="C784" i="19"/>
  <c r="D784" i="19"/>
  <c r="E784" i="19"/>
  <c r="F784" i="19"/>
  <c r="G784" i="19"/>
  <c r="H784" i="19"/>
  <c r="I784" i="19"/>
  <c r="J784" i="19"/>
  <c r="K784" i="19"/>
  <c r="L784" i="19"/>
  <c r="M784" i="19"/>
  <c r="N784" i="19"/>
  <c r="O784" i="19"/>
  <c r="P784" i="19"/>
  <c r="Q784" i="19"/>
  <c r="R784" i="19"/>
  <c r="S784" i="19"/>
  <c r="T784" i="19"/>
  <c r="U784" i="19"/>
  <c r="V784" i="19"/>
  <c r="W784" i="19"/>
  <c r="X784" i="19"/>
  <c r="Y784" i="19"/>
  <c r="Z784" i="19"/>
  <c r="AA784" i="19"/>
  <c r="AB784" i="19"/>
  <c r="AC784" i="19"/>
  <c r="AD784" i="19"/>
  <c r="AE784" i="19"/>
  <c r="A785" i="19"/>
  <c r="B785" i="19"/>
  <c r="C785" i="19"/>
  <c r="D785" i="19"/>
  <c r="E785" i="19"/>
  <c r="F785" i="19"/>
  <c r="G785" i="19"/>
  <c r="H785" i="19"/>
  <c r="I785" i="19"/>
  <c r="J785" i="19"/>
  <c r="K785" i="19"/>
  <c r="L785" i="19"/>
  <c r="M785" i="19"/>
  <c r="N785" i="19"/>
  <c r="O785" i="19"/>
  <c r="P785" i="19"/>
  <c r="Q785" i="19"/>
  <c r="R785" i="19"/>
  <c r="S785" i="19"/>
  <c r="T785" i="19"/>
  <c r="U785" i="19"/>
  <c r="V785" i="19"/>
  <c r="W785" i="19"/>
  <c r="X785" i="19"/>
  <c r="Y785" i="19"/>
  <c r="Z785" i="19"/>
  <c r="AA785" i="19"/>
  <c r="AB785" i="19"/>
  <c r="AC785" i="19"/>
  <c r="AD785" i="19"/>
  <c r="AE785" i="19"/>
  <c r="A786" i="19"/>
  <c r="B786" i="19"/>
  <c r="C786" i="19"/>
  <c r="D786" i="19"/>
  <c r="E786" i="19"/>
  <c r="F786" i="19"/>
  <c r="G786" i="19"/>
  <c r="H786" i="19"/>
  <c r="I786" i="19"/>
  <c r="J786" i="19"/>
  <c r="K786" i="19"/>
  <c r="L786" i="19"/>
  <c r="M786" i="19"/>
  <c r="N786" i="19"/>
  <c r="O786" i="19"/>
  <c r="P786" i="19"/>
  <c r="Q786" i="19"/>
  <c r="R786" i="19"/>
  <c r="S786" i="19"/>
  <c r="T786" i="19"/>
  <c r="U786" i="19"/>
  <c r="V786" i="19"/>
  <c r="W786" i="19"/>
  <c r="X786" i="19"/>
  <c r="Y786" i="19"/>
  <c r="Z786" i="19"/>
  <c r="AA786" i="19"/>
  <c r="AB786" i="19"/>
  <c r="AC786" i="19"/>
  <c r="AD786" i="19"/>
  <c r="AE786" i="19"/>
  <c r="A787" i="19"/>
  <c r="B787" i="19"/>
  <c r="C787" i="19"/>
  <c r="D787" i="19"/>
  <c r="E787" i="19"/>
  <c r="F787" i="19"/>
  <c r="G787" i="19"/>
  <c r="H787" i="19"/>
  <c r="I787" i="19"/>
  <c r="J787" i="19"/>
  <c r="K787" i="19"/>
  <c r="L787" i="19"/>
  <c r="M787" i="19"/>
  <c r="N787" i="19"/>
  <c r="O787" i="19"/>
  <c r="P787" i="19"/>
  <c r="Q787" i="19"/>
  <c r="R787" i="19"/>
  <c r="S787" i="19"/>
  <c r="T787" i="19"/>
  <c r="U787" i="19"/>
  <c r="V787" i="19"/>
  <c r="W787" i="19"/>
  <c r="X787" i="19"/>
  <c r="Y787" i="19"/>
  <c r="Z787" i="19"/>
  <c r="AA787" i="19"/>
  <c r="AB787" i="19"/>
  <c r="AC787" i="19"/>
  <c r="AD787" i="19"/>
  <c r="AE787" i="19"/>
  <c r="A788" i="19"/>
  <c r="B788" i="19"/>
  <c r="C788" i="19"/>
  <c r="D788" i="19"/>
  <c r="E788" i="19"/>
  <c r="F788" i="19"/>
  <c r="G788" i="19"/>
  <c r="H788" i="19"/>
  <c r="I788" i="19"/>
  <c r="J788" i="19"/>
  <c r="K788" i="19"/>
  <c r="L788" i="19"/>
  <c r="M788" i="19"/>
  <c r="N788" i="19"/>
  <c r="O788" i="19"/>
  <c r="P788" i="19"/>
  <c r="Q788" i="19"/>
  <c r="R788" i="19"/>
  <c r="S788" i="19"/>
  <c r="T788" i="19"/>
  <c r="U788" i="19"/>
  <c r="V788" i="19"/>
  <c r="W788" i="19"/>
  <c r="X788" i="19"/>
  <c r="Y788" i="19"/>
  <c r="Z788" i="19"/>
  <c r="AA788" i="19"/>
  <c r="AB788" i="19"/>
  <c r="AC788" i="19"/>
  <c r="AD788" i="19"/>
  <c r="AE788" i="19"/>
  <c r="A789" i="19"/>
  <c r="B789" i="19"/>
  <c r="C789" i="19"/>
  <c r="D789" i="19"/>
  <c r="E789" i="19"/>
  <c r="F789" i="19"/>
  <c r="G789" i="19"/>
  <c r="H789" i="19"/>
  <c r="I789" i="19"/>
  <c r="J789" i="19"/>
  <c r="K789" i="19"/>
  <c r="L789" i="19"/>
  <c r="M789" i="19"/>
  <c r="N789" i="19"/>
  <c r="O789" i="19"/>
  <c r="P789" i="19"/>
  <c r="Q789" i="19"/>
  <c r="R789" i="19"/>
  <c r="S789" i="19"/>
  <c r="T789" i="19"/>
  <c r="U789" i="19"/>
  <c r="V789" i="19"/>
  <c r="W789" i="19"/>
  <c r="X789" i="19"/>
  <c r="Y789" i="19"/>
  <c r="Z789" i="19"/>
  <c r="AA789" i="19"/>
  <c r="AB789" i="19"/>
  <c r="AC789" i="19"/>
  <c r="AD789" i="19"/>
  <c r="AE789" i="19"/>
  <c r="A790" i="19"/>
  <c r="B790" i="19"/>
  <c r="C790" i="19"/>
  <c r="D790" i="19"/>
  <c r="E790" i="19"/>
  <c r="F790" i="19"/>
  <c r="G790" i="19"/>
  <c r="H790" i="19"/>
  <c r="I790" i="19"/>
  <c r="J790" i="19"/>
  <c r="K790" i="19"/>
  <c r="L790" i="19"/>
  <c r="M790" i="19"/>
  <c r="N790" i="19"/>
  <c r="O790" i="19"/>
  <c r="P790" i="19"/>
  <c r="Q790" i="19"/>
  <c r="R790" i="19"/>
  <c r="S790" i="19"/>
  <c r="T790" i="19"/>
  <c r="U790" i="19"/>
  <c r="V790" i="19"/>
  <c r="W790" i="19"/>
  <c r="X790" i="19"/>
  <c r="Y790" i="19"/>
  <c r="Z790" i="19"/>
  <c r="AA790" i="19"/>
  <c r="AB790" i="19"/>
  <c r="AC790" i="19"/>
  <c r="AD790" i="19"/>
  <c r="AE790" i="19"/>
  <c r="A791" i="19"/>
  <c r="B791" i="19"/>
  <c r="C791" i="19"/>
  <c r="D791" i="19"/>
  <c r="E791" i="19"/>
  <c r="F791" i="19"/>
  <c r="G791" i="19"/>
  <c r="H791" i="19"/>
  <c r="I791" i="19"/>
  <c r="J791" i="19"/>
  <c r="K791" i="19"/>
  <c r="L791" i="19"/>
  <c r="M791" i="19"/>
  <c r="N791" i="19"/>
  <c r="O791" i="19"/>
  <c r="P791" i="19"/>
  <c r="Q791" i="19"/>
  <c r="R791" i="19"/>
  <c r="S791" i="19"/>
  <c r="T791" i="19"/>
  <c r="U791" i="19"/>
  <c r="V791" i="19"/>
  <c r="W791" i="19"/>
  <c r="X791" i="19"/>
  <c r="Y791" i="19"/>
  <c r="Z791" i="19"/>
  <c r="AA791" i="19"/>
  <c r="AB791" i="19"/>
  <c r="AC791" i="19"/>
  <c r="AD791" i="19"/>
  <c r="AE791" i="19"/>
  <c r="A792" i="19"/>
  <c r="B792" i="19"/>
  <c r="C792" i="19"/>
  <c r="D792" i="19"/>
  <c r="E792" i="19"/>
  <c r="F792" i="19"/>
  <c r="G792" i="19"/>
  <c r="H792" i="19"/>
  <c r="I792" i="19"/>
  <c r="J792" i="19"/>
  <c r="K792" i="19"/>
  <c r="L792" i="19"/>
  <c r="M792" i="19"/>
  <c r="N792" i="19"/>
  <c r="O792" i="19"/>
  <c r="P792" i="19"/>
  <c r="Q792" i="19"/>
  <c r="R792" i="19"/>
  <c r="S792" i="19"/>
  <c r="T792" i="19"/>
  <c r="U792" i="19"/>
  <c r="V792" i="19"/>
  <c r="W792" i="19"/>
  <c r="X792" i="19"/>
  <c r="Y792" i="19"/>
  <c r="Z792" i="19"/>
  <c r="AA792" i="19"/>
  <c r="AB792" i="19"/>
  <c r="AC792" i="19"/>
  <c r="AD792" i="19"/>
  <c r="AE792" i="19"/>
  <c r="A793" i="19"/>
  <c r="B793" i="19"/>
  <c r="C793" i="19"/>
  <c r="D793" i="19"/>
  <c r="E793" i="19"/>
  <c r="F793" i="19"/>
  <c r="G793" i="19"/>
  <c r="H793" i="19"/>
  <c r="I793" i="19"/>
  <c r="J793" i="19"/>
  <c r="K793" i="19"/>
  <c r="L793" i="19"/>
  <c r="M793" i="19"/>
  <c r="N793" i="19"/>
  <c r="O793" i="19"/>
  <c r="P793" i="19"/>
  <c r="Q793" i="19"/>
  <c r="R793" i="19"/>
  <c r="S793" i="19"/>
  <c r="T793" i="19"/>
  <c r="U793" i="19"/>
  <c r="V793" i="19"/>
  <c r="W793" i="19"/>
  <c r="X793" i="19"/>
  <c r="Y793" i="19"/>
  <c r="Z793" i="19"/>
  <c r="AA793" i="19"/>
  <c r="AB793" i="19"/>
  <c r="AC793" i="19"/>
  <c r="AD793" i="19"/>
  <c r="AE793" i="19"/>
  <c r="A794" i="19"/>
  <c r="B794" i="19"/>
  <c r="C794" i="19"/>
  <c r="D794" i="19"/>
  <c r="E794" i="19"/>
  <c r="F794" i="19"/>
  <c r="G794" i="19"/>
  <c r="H794" i="19"/>
  <c r="I794" i="19"/>
  <c r="J794" i="19"/>
  <c r="K794" i="19"/>
  <c r="L794" i="19"/>
  <c r="M794" i="19"/>
  <c r="N794" i="19"/>
  <c r="O794" i="19"/>
  <c r="P794" i="19"/>
  <c r="Q794" i="19"/>
  <c r="R794" i="19"/>
  <c r="S794" i="19"/>
  <c r="T794" i="19"/>
  <c r="U794" i="19"/>
  <c r="V794" i="19"/>
  <c r="W794" i="19"/>
  <c r="X794" i="19"/>
  <c r="Y794" i="19"/>
  <c r="Z794" i="19"/>
  <c r="AA794" i="19"/>
  <c r="AB794" i="19"/>
  <c r="AC794" i="19"/>
  <c r="AD794" i="19"/>
  <c r="AE794" i="19"/>
  <c r="A795" i="19"/>
  <c r="B795" i="19"/>
  <c r="C795" i="19"/>
  <c r="D795" i="19"/>
  <c r="E795" i="19"/>
  <c r="F795" i="19"/>
  <c r="G795" i="19"/>
  <c r="H795" i="19"/>
  <c r="I795" i="19"/>
  <c r="J795" i="19"/>
  <c r="K795" i="19"/>
  <c r="L795" i="19"/>
  <c r="M795" i="19"/>
  <c r="N795" i="19"/>
  <c r="O795" i="19"/>
  <c r="P795" i="19"/>
  <c r="Q795" i="19"/>
  <c r="R795" i="19"/>
  <c r="S795" i="19"/>
  <c r="T795" i="19"/>
  <c r="U795" i="19"/>
  <c r="V795" i="19"/>
  <c r="W795" i="19"/>
  <c r="X795" i="19"/>
  <c r="Y795" i="19"/>
  <c r="Z795" i="19"/>
  <c r="AA795" i="19"/>
  <c r="AB795" i="19"/>
  <c r="AC795" i="19"/>
  <c r="AD795" i="19"/>
  <c r="AE795" i="19"/>
  <c r="A796" i="19"/>
  <c r="B796" i="19"/>
  <c r="C796" i="19"/>
  <c r="D796" i="19"/>
  <c r="E796" i="19"/>
  <c r="F796" i="19"/>
  <c r="G796" i="19"/>
  <c r="H796" i="19"/>
  <c r="I796" i="19"/>
  <c r="J796" i="19"/>
  <c r="K796" i="19"/>
  <c r="L796" i="19"/>
  <c r="M796" i="19"/>
  <c r="N796" i="19"/>
  <c r="O796" i="19"/>
  <c r="P796" i="19"/>
  <c r="Q796" i="19"/>
  <c r="R796" i="19"/>
  <c r="S796" i="19"/>
  <c r="T796" i="19"/>
  <c r="U796" i="19"/>
  <c r="V796" i="19"/>
  <c r="W796" i="19"/>
  <c r="X796" i="19"/>
  <c r="Y796" i="19"/>
  <c r="Z796" i="19"/>
  <c r="AA796" i="19"/>
  <c r="AB796" i="19"/>
  <c r="AC796" i="19"/>
  <c r="AD796" i="19"/>
  <c r="AE796" i="19"/>
  <c r="A797" i="19"/>
  <c r="B797" i="19"/>
  <c r="C797" i="19"/>
  <c r="D797" i="19"/>
  <c r="E797" i="19"/>
  <c r="F797" i="19"/>
  <c r="G797" i="19"/>
  <c r="H797" i="19"/>
  <c r="I797" i="19"/>
  <c r="J797" i="19"/>
  <c r="K797" i="19"/>
  <c r="L797" i="19"/>
  <c r="M797" i="19"/>
  <c r="N797" i="19"/>
  <c r="O797" i="19"/>
  <c r="P797" i="19"/>
  <c r="Q797" i="19"/>
  <c r="R797" i="19"/>
  <c r="S797" i="19"/>
  <c r="T797" i="19"/>
  <c r="U797" i="19"/>
  <c r="V797" i="19"/>
  <c r="W797" i="19"/>
  <c r="X797" i="19"/>
  <c r="Y797" i="19"/>
  <c r="Z797" i="19"/>
  <c r="AA797" i="19"/>
  <c r="AB797" i="19"/>
  <c r="AC797" i="19"/>
  <c r="AD797" i="19"/>
  <c r="AE797" i="19"/>
  <c r="A798" i="19"/>
  <c r="B798" i="19"/>
  <c r="C798" i="19"/>
  <c r="D798" i="19"/>
  <c r="E798" i="19"/>
  <c r="F798" i="19"/>
  <c r="G798" i="19"/>
  <c r="H798" i="19"/>
  <c r="I798" i="19"/>
  <c r="J798" i="19"/>
  <c r="K798" i="19"/>
  <c r="L798" i="19"/>
  <c r="M798" i="19"/>
  <c r="N798" i="19"/>
  <c r="O798" i="19"/>
  <c r="P798" i="19"/>
  <c r="Q798" i="19"/>
  <c r="R798" i="19"/>
  <c r="S798" i="19"/>
  <c r="T798" i="19"/>
  <c r="U798" i="19"/>
  <c r="V798" i="19"/>
  <c r="W798" i="19"/>
  <c r="X798" i="19"/>
  <c r="Y798" i="19"/>
  <c r="Z798" i="19"/>
  <c r="AA798" i="19"/>
  <c r="AB798" i="19"/>
  <c r="AC798" i="19"/>
  <c r="AD798" i="19"/>
  <c r="AE798" i="19"/>
  <c r="A799" i="19"/>
  <c r="B799" i="19"/>
  <c r="C799" i="19"/>
  <c r="D799" i="19"/>
  <c r="E799" i="19"/>
  <c r="F799" i="19"/>
  <c r="G799" i="19"/>
  <c r="H799" i="19"/>
  <c r="I799" i="19"/>
  <c r="J799" i="19"/>
  <c r="K799" i="19"/>
  <c r="L799" i="19"/>
  <c r="M799" i="19"/>
  <c r="N799" i="19"/>
  <c r="O799" i="19"/>
  <c r="P799" i="19"/>
  <c r="Q799" i="19"/>
  <c r="R799" i="19"/>
  <c r="S799" i="19"/>
  <c r="T799" i="19"/>
  <c r="U799" i="19"/>
  <c r="V799" i="19"/>
  <c r="W799" i="19"/>
  <c r="X799" i="19"/>
  <c r="Y799" i="19"/>
  <c r="Z799" i="19"/>
  <c r="AA799" i="19"/>
  <c r="AB799" i="19"/>
  <c r="AC799" i="19"/>
  <c r="AD799" i="19"/>
  <c r="AE799" i="19"/>
  <c r="A800" i="19"/>
  <c r="B800" i="19"/>
  <c r="C800" i="19"/>
  <c r="D800" i="19"/>
  <c r="E800" i="19"/>
  <c r="F800" i="19"/>
  <c r="G800" i="19"/>
  <c r="H800" i="19"/>
  <c r="I800" i="19"/>
  <c r="J800" i="19"/>
  <c r="K800" i="19"/>
  <c r="L800" i="19"/>
  <c r="M800" i="19"/>
  <c r="N800" i="19"/>
  <c r="O800" i="19"/>
  <c r="P800" i="19"/>
  <c r="Q800" i="19"/>
  <c r="R800" i="19"/>
  <c r="S800" i="19"/>
  <c r="T800" i="19"/>
  <c r="U800" i="19"/>
  <c r="V800" i="19"/>
  <c r="W800" i="19"/>
  <c r="X800" i="19"/>
  <c r="Y800" i="19"/>
  <c r="Z800" i="19"/>
  <c r="AA800" i="19"/>
  <c r="AB800" i="19"/>
  <c r="AC800" i="19"/>
  <c r="AD800" i="19"/>
  <c r="AE800" i="19"/>
  <c r="A801" i="19"/>
  <c r="B801" i="19"/>
  <c r="C801" i="19"/>
  <c r="D801" i="19"/>
  <c r="E801" i="19"/>
  <c r="F801" i="19"/>
  <c r="G801" i="19"/>
  <c r="H801" i="19"/>
  <c r="I801" i="19"/>
  <c r="J801" i="19"/>
  <c r="K801" i="19"/>
  <c r="L801" i="19"/>
  <c r="M801" i="19"/>
  <c r="N801" i="19"/>
  <c r="O801" i="19"/>
  <c r="P801" i="19"/>
  <c r="Q801" i="19"/>
  <c r="R801" i="19"/>
  <c r="S801" i="19"/>
  <c r="T801" i="19"/>
  <c r="U801" i="19"/>
  <c r="V801" i="19"/>
  <c r="W801" i="19"/>
  <c r="X801" i="19"/>
  <c r="Y801" i="19"/>
  <c r="Z801" i="19"/>
  <c r="AA801" i="19"/>
  <c r="AB801" i="19"/>
  <c r="AC801" i="19"/>
  <c r="AD801" i="19"/>
  <c r="AE801" i="19"/>
  <c r="A802" i="19"/>
  <c r="B802" i="19"/>
  <c r="C802" i="19"/>
  <c r="D802" i="19"/>
  <c r="E802" i="19"/>
  <c r="F802" i="19"/>
  <c r="G802" i="19"/>
  <c r="H802" i="19"/>
  <c r="I802" i="19"/>
  <c r="J802" i="19"/>
  <c r="K802" i="19"/>
  <c r="L802" i="19"/>
  <c r="M802" i="19"/>
  <c r="N802" i="19"/>
  <c r="O802" i="19"/>
  <c r="P802" i="19"/>
  <c r="Q802" i="19"/>
  <c r="R802" i="19"/>
  <c r="S802" i="19"/>
  <c r="T802" i="19"/>
  <c r="U802" i="19"/>
  <c r="V802" i="19"/>
  <c r="W802" i="19"/>
  <c r="X802" i="19"/>
  <c r="Y802" i="19"/>
  <c r="Z802" i="19"/>
  <c r="AA802" i="19"/>
  <c r="AB802" i="19"/>
  <c r="AC802" i="19"/>
  <c r="AD802" i="19"/>
  <c r="AE802" i="19"/>
  <c r="A803" i="19"/>
  <c r="B803" i="19"/>
  <c r="C803" i="19"/>
  <c r="D803" i="19"/>
  <c r="E803" i="19"/>
  <c r="F803" i="19"/>
  <c r="G803" i="19"/>
  <c r="H803" i="19"/>
  <c r="I803" i="19"/>
  <c r="J803" i="19"/>
  <c r="K803" i="19"/>
  <c r="L803" i="19"/>
  <c r="M803" i="19"/>
  <c r="N803" i="19"/>
  <c r="O803" i="19"/>
  <c r="P803" i="19"/>
  <c r="Q803" i="19"/>
  <c r="R803" i="19"/>
  <c r="S803" i="19"/>
  <c r="T803" i="19"/>
  <c r="U803" i="19"/>
  <c r="V803" i="19"/>
  <c r="W803" i="19"/>
  <c r="X803" i="19"/>
  <c r="Y803" i="19"/>
  <c r="Z803" i="19"/>
  <c r="AA803" i="19"/>
  <c r="AB803" i="19"/>
  <c r="AC803" i="19"/>
  <c r="AD803" i="19"/>
  <c r="AE803" i="19"/>
  <c r="A804" i="19"/>
  <c r="B804" i="19"/>
  <c r="C804" i="19"/>
  <c r="D804" i="19"/>
  <c r="E804" i="19"/>
  <c r="F804" i="19"/>
  <c r="G804" i="19"/>
  <c r="H804" i="19"/>
  <c r="I804" i="19"/>
  <c r="J804" i="19"/>
  <c r="K804" i="19"/>
  <c r="L804" i="19"/>
  <c r="M804" i="19"/>
  <c r="N804" i="19"/>
  <c r="O804" i="19"/>
  <c r="P804" i="19"/>
  <c r="Q804" i="19"/>
  <c r="R804" i="19"/>
  <c r="S804" i="19"/>
  <c r="T804" i="19"/>
  <c r="U804" i="19"/>
  <c r="V804" i="19"/>
  <c r="W804" i="19"/>
  <c r="X804" i="19"/>
  <c r="Y804" i="19"/>
  <c r="Z804" i="19"/>
  <c r="AA804" i="19"/>
  <c r="AB804" i="19"/>
  <c r="AC804" i="19"/>
  <c r="AD804" i="19"/>
  <c r="AE804" i="19"/>
  <c r="A805" i="19"/>
  <c r="B805" i="19"/>
  <c r="C805" i="19"/>
  <c r="D805" i="19"/>
  <c r="E805" i="19"/>
  <c r="F805" i="19"/>
  <c r="G805" i="19"/>
  <c r="H805" i="19"/>
  <c r="I805" i="19"/>
  <c r="J805" i="19"/>
  <c r="K805" i="19"/>
  <c r="L805" i="19"/>
  <c r="M805" i="19"/>
  <c r="N805" i="19"/>
  <c r="O805" i="19"/>
  <c r="P805" i="19"/>
  <c r="Q805" i="19"/>
  <c r="R805" i="19"/>
  <c r="S805" i="19"/>
  <c r="T805" i="19"/>
  <c r="U805" i="19"/>
  <c r="V805" i="19"/>
  <c r="W805" i="19"/>
  <c r="X805" i="19"/>
  <c r="Y805" i="19"/>
  <c r="Z805" i="19"/>
  <c r="AA805" i="19"/>
  <c r="AB805" i="19"/>
  <c r="AC805" i="19"/>
  <c r="AD805" i="19"/>
  <c r="AE805" i="19"/>
  <c r="A806" i="19"/>
  <c r="B806" i="19"/>
  <c r="C806" i="19"/>
  <c r="D806" i="19"/>
  <c r="E806" i="19"/>
  <c r="F806" i="19"/>
  <c r="G806" i="19"/>
  <c r="H806" i="19"/>
  <c r="I806" i="19"/>
  <c r="J806" i="19"/>
  <c r="K806" i="19"/>
  <c r="L806" i="19"/>
  <c r="M806" i="19"/>
  <c r="N806" i="19"/>
  <c r="O806" i="19"/>
  <c r="P806" i="19"/>
  <c r="Q806" i="19"/>
  <c r="R806" i="19"/>
  <c r="S806" i="19"/>
  <c r="T806" i="19"/>
  <c r="U806" i="19"/>
  <c r="V806" i="19"/>
  <c r="W806" i="19"/>
  <c r="X806" i="19"/>
  <c r="Y806" i="19"/>
  <c r="Z806" i="19"/>
  <c r="AA806" i="19"/>
  <c r="AB806" i="19"/>
  <c r="AC806" i="19"/>
  <c r="AD806" i="19"/>
  <c r="AE806" i="19"/>
  <c r="A807" i="19"/>
  <c r="B807" i="19"/>
  <c r="C807" i="19"/>
  <c r="D807" i="19"/>
  <c r="E807" i="19"/>
  <c r="F807" i="19"/>
  <c r="G807" i="19"/>
  <c r="H807" i="19"/>
  <c r="I807" i="19"/>
  <c r="J807" i="19"/>
  <c r="K807" i="19"/>
  <c r="L807" i="19"/>
  <c r="M807" i="19"/>
  <c r="N807" i="19"/>
  <c r="O807" i="19"/>
  <c r="P807" i="19"/>
  <c r="Q807" i="19"/>
  <c r="R807" i="19"/>
  <c r="S807" i="19"/>
  <c r="T807" i="19"/>
  <c r="U807" i="19"/>
  <c r="V807" i="19"/>
  <c r="W807" i="19"/>
  <c r="X807" i="19"/>
  <c r="Y807" i="19"/>
  <c r="Z807" i="19"/>
  <c r="AA807" i="19"/>
  <c r="AB807" i="19"/>
  <c r="AC807" i="19"/>
  <c r="AD807" i="19"/>
  <c r="AE807" i="19"/>
  <c r="A808" i="19"/>
  <c r="B808" i="19"/>
  <c r="C808" i="19"/>
  <c r="D808" i="19"/>
  <c r="E808" i="19"/>
  <c r="F808" i="19"/>
  <c r="G808" i="19"/>
  <c r="H808" i="19"/>
  <c r="I808" i="19"/>
  <c r="J808" i="19"/>
  <c r="K808" i="19"/>
  <c r="L808" i="19"/>
  <c r="M808" i="19"/>
  <c r="N808" i="19"/>
  <c r="O808" i="19"/>
  <c r="P808" i="19"/>
  <c r="Q808" i="19"/>
  <c r="R808" i="19"/>
  <c r="S808" i="19"/>
  <c r="T808" i="19"/>
  <c r="U808" i="19"/>
  <c r="V808" i="19"/>
  <c r="W808" i="19"/>
  <c r="X808" i="19"/>
  <c r="Y808" i="19"/>
  <c r="Z808" i="19"/>
  <c r="AA808" i="19"/>
  <c r="AB808" i="19"/>
  <c r="AC808" i="19"/>
  <c r="AD808" i="19"/>
  <c r="AE808" i="19"/>
  <c r="A809" i="19"/>
  <c r="B809" i="19"/>
  <c r="C809" i="19"/>
  <c r="D809" i="19"/>
  <c r="E809" i="19"/>
  <c r="F809" i="19"/>
  <c r="G809" i="19"/>
  <c r="H809" i="19"/>
  <c r="I809" i="19"/>
  <c r="J809" i="19"/>
  <c r="K809" i="19"/>
  <c r="L809" i="19"/>
  <c r="M809" i="19"/>
  <c r="N809" i="19"/>
  <c r="O809" i="19"/>
  <c r="P809" i="19"/>
  <c r="Q809" i="19"/>
  <c r="R809" i="19"/>
  <c r="S809" i="19"/>
  <c r="T809" i="19"/>
  <c r="U809" i="19"/>
  <c r="V809" i="19"/>
  <c r="W809" i="19"/>
  <c r="X809" i="19"/>
  <c r="Y809" i="19"/>
  <c r="Z809" i="19"/>
  <c r="AA809" i="19"/>
  <c r="AB809" i="19"/>
  <c r="AC809" i="19"/>
  <c r="AD809" i="19"/>
  <c r="AE809" i="19"/>
  <c r="A810" i="19"/>
  <c r="B810" i="19"/>
  <c r="C810" i="19"/>
  <c r="D810" i="19"/>
  <c r="E810" i="19"/>
  <c r="F810" i="19"/>
  <c r="G810" i="19"/>
  <c r="H810" i="19"/>
  <c r="I810" i="19"/>
  <c r="J810" i="19"/>
  <c r="K810" i="19"/>
  <c r="L810" i="19"/>
  <c r="M810" i="19"/>
  <c r="N810" i="19"/>
  <c r="O810" i="19"/>
  <c r="P810" i="19"/>
  <c r="Q810" i="19"/>
  <c r="R810" i="19"/>
  <c r="S810" i="19"/>
  <c r="T810" i="19"/>
  <c r="U810" i="19"/>
  <c r="V810" i="19"/>
  <c r="W810" i="19"/>
  <c r="X810" i="19"/>
  <c r="Y810" i="19"/>
  <c r="Z810" i="19"/>
  <c r="AA810" i="19"/>
  <c r="AB810" i="19"/>
  <c r="AC810" i="19"/>
  <c r="AD810" i="19"/>
  <c r="AE810" i="19"/>
  <c r="A811" i="19"/>
  <c r="B811" i="19"/>
  <c r="C811" i="19"/>
  <c r="D811" i="19"/>
  <c r="E811" i="19"/>
  <c r="F811" i="19"/>
  <c r="G811" i="19"/>
  <c r="H811" i="19"/>
  <c r="I811" i="19"/>
  <c r="J811" i="19"/>
  <c r="K811" i="19"/>
  <c r="L811" i="19"/>
  <c r="M811" i="19"/>
  <c r="N811" i="19"/>
  <c r="O811" i="19"/>
  <c r="P811" i="19"/>
  <c r="Q811" i="19"/>
  <c r="R811" i="19"/>
  <c r="S811" i="19"/>
  <c r="T811" i="19"/>
  <c r="U811" i="19"/>
  <c r="V811" i="19"/>
  <c r="W811" i="19"/>
  <c r="X811" i="19"/>
  <c r="Y811" i="19"/>
  <c r="Z811" i="19"/>
  <c r="AA811" i="19"/>
  <c r="AB811" i="19"/>
  <c r="AC811" i="19"/>
  <c r="AD811" i="19"/>
  <c r="AE811" i="19"/>
  <c r="A812" i="19"/>
  <c r="B812" i="19"/>
  <c r="C812" i="19"/>
  <c r="D812" i="19"/>
  <c r="E812" i="19"/>
  <c r="F812" i="19"/>
  <c r="G812" i="19"/>
  <c r="H812" i="19"/>
  <c r="I812" i="19"/>
  <c r="J812" i="19"/>
  <c r="K812" i="19"/>
  <c r="L812" i="19"/>
  <c r="M812" i="19"/>
  <c r="N812" i="19"/>
  <c r="O812" i="19"/>
  <c r="P812" i="19"/>
  <c r="Q812" i="19"/>
  <c r="R812" i="19"/>
  <c r="S812" i="19"/>
  <c r="T812" i="19"/>
  <c r="U812" i="19"/>
  <c r="V812" i="19"/>
  <c r="W812" i="19"/>
  <c r="X812" i="19"/>
  <c r="Y812" i="19"/>
  <c r="Z812" i="19"/>
  <c r="AA812" i="19"/>
  <c r="AB812" i="19"/>
  <c r="AC812" i="19"/>
  <c r="AD812" i="19"/>
  <c r="AE812" i="19"/>
  <c r="A813" i="19"/>
  <c r="B813" i="19"/>
  <c r="C813" i="19"/>
  <c r="D813" i="19"/>
  <c r="E813" i="19"/>
  <c r="F813" i="19"/>
  <c r="G813" i="19"/>
  <c r="H813" i="19"/>
  <c r="I813" i="19"/>
  <c r="J813" i="19"/>
  <c r="K813" i="19"/>
  <c r="L813" i="19"/>
  <c r="M813" i="19"/>
  <c r="N813" i="19"/>
  <c r="O813" i="19"/>
  <c r="P813" i="19"/>
  <c r="Q813" i="19"/>
  <c r="R813" i="19"/>
  <c r="S813" i="19"/>
  <c r="T813" i="19"/>
  <c r="U813" i="19"/>
  <c r="V813" i="19"/>
  <c r="W813" i="19"/>
  <c r="X813" i="19"/>
  <c r="Y813" i="19"/>
  <c r="Z813" i="19"/>
  <c r="AA813" i="19"/>
  <c r="AB813" i="19"/>
  <c r="AC813" i="19"/>
  <c r="AD813" i="19"/>
  <c r="AE813" i="19"/>
  <c r="A814" i="19"/>
  <c r="B814" i="19"/>
  <c r="C814" i="19"/>
  <c r="D814" i="19"/>
  <c r="E814" i="19"/>
  <c r="F814" i="19"/>
  <c r="G814" i="19"/>
  <c r="H814" i="19"/>
  <c r="I814" i="19"/>
  <c r="J814" i="19"/>
  <c r="K814" i="19"/>
  <c r="L814" i="19"/>
  <c r="M814" i="19"/>
  <c r="N814" i="19"/>
  <c r="O814" i="19"/>
  <c r="P814" i="19"/>
  <c r="Q814" i="19"/>
  <c r="R814" i="19"/>
  <c r="S814" i="19"/>
  <c r="T814" i="19"/>
  <c r="U814" i="19"/>
  <c r="V814" i="19"/>
  <c r="W814" i="19"/>
  <c r="X814" i="19"/>
  <c r="Y814" i="19"/>
  <c r="Z814" i="19"/>
  <c r="AA814" i="19"/>
  <c r="AB814" i="19"/>
  <c r="AC814" i="19"/>
  <c r="AD814" i="19"/>
  <c r="AE814" i="19"/>
  <c r="A815" i="19"/>
  <c r="B815" i="19"/>
  <c r="C815" i="19"/>
  <c r="D815" i="19"/>
  <c r="E815" i="19"/>
  <c r="F815" i="19"/>
  <c r="G815" i="19"/>
  <c r="H815" i="19"/>
  <c r="I815" i="19"/>
  <c r="J815" i="19"/>
  <c r="K815" i="19"/>
  <c r="L815" i="19"/>
  <c r="M815" i="19"/>
  <c r="N815" i="19"/>
  <c r="O815" i="19"/>
  <c r="P815" i="19"/>
  <c r="Q815" i="19"/>
  <c r="R815" i="19"/>
  <c r="S815" i="19"/>
  <c r="T815" i="19"/>
  <c r="U815" i="19"/>
  <c r="V815" i="19"/>
  <c r="W815" i="19"/>
  <c r="X815" i="19"/>
  <c r="Y815" i="19"/>
  <c r="Z815" i="19"/>
  <c r="AA815" i="19"/>
  <c r="AB815" i="19"/>
  <c r="AC815" i="19"/>
  <c r="AD815" i="19"/>
  <c r="AE815" i="19"/>
  <c r="A816" i="19"/>
  <c r="B816" i="19"/>
  <c r="C816" i="19"/>
  <c r="D816" i="19"/>
  <c r="E816" i="19"/>
  <c r="F816" i="19"/>
  <c r="G816" i="19"/>
  <c r="H816" i="19"/>
  <c r="I816" i="19"/>
  <c r="J816" i="19"/>
  <c r="K816" i="19"/>
  <c r="L816" i="19"/>
  <c r="M816" i="19"/>
  <c r="N816" i="19"/>
  <c r="O816" i="19"/>
  <c r="P816" i="19"/>
  <c r="Q816" i="19"/>
  <c r="R816" i="19"/>
  <c r="S816" i="19"/>
  <c r="T816" i="19"/>
  <c r="U816" i="19"/>
  <c r="V816" i="19"/>
  <c r="W816" i="19"/>
  <c r="X816" i="19"/>
  <c r="Y816" i="19"/>
  <c r="Z816" i="19"/>
  <c r="AA816" i="19"/>
  <c r="AB816" i="19"/>
  <c r="AC816" i="19"/>
  <c r="AD816" i="19"/>
  <c r="AE816" i="19"/>
  <c r="A817" i="19"/>
  <c r="B817" i="19"/>
  <c r="C817" i="19"/>
  <c r="D817" i="19"/>
  <c r="E817" i="19"/>
  <c r="F817" i="19"/>
  <c r="G817" i="19"/>
  <c r="H817" i="19"/>
  <c r="I817" i="19"/>
  <c r="J817" i="19"/>
  <c r="K817" i="19"/>
  <c r="L817" i="19"/>
  <c r="M817" i="19"/>
  <c r="N817" i="19"/>
  <c r="O817" i="19"/>
  <c r="P817" i="19"/>
  <c r="Q817" i="19"/>
  <c r="R817" i="19"/>
  <c r="S817" i="19"/>
  <c r="T817" i="19"/>
  <c r="U817" i="19"/>
  <c r="V817" i="19"/>
  <c r="W817" i="19"/>
  <c r="X817" i="19"/>
  <c r="Y817" i="19"/>
  <c r="Z817" i="19"/>
  <c r="AA817" i="19"/>
  <c r="AB817" i="19"/>
  <c r="AC817" i="19"/>
  <c r="AD817" i="19"/>
  <c r="AE817" i="19"/>
  <c r="A818" i="19"/>
  <c r="B818" i="19"/>
  <c r="C818" i="19"/>
  <c r="D818" i="19"/>
  <c r="E818" i="19"/>
  <c r="F818" i="19"/>
  <c r="G818" i="19"/>
  <c r="H818" i="19"/>
  <c r="I818" i="19"/>
  <c r="J818" i="19"/>
  <c r="K818" i="19"/>
  <c r="L818" i="19"/>
  <c r="M818" i="19"/>
  <c r="N818" i="19"/>
  <c r="O818" i="19"/>
  <c r="P818" i="19"/>
  <c r="Q818" i="19"/>
  <c r="R818" i="19"/>
  <c r="S818" i="19"/>
  <c r="T818" i="19"/>
  <c r="U818" i="19"/>
  <c r="V818" i="19"/>
  <c r="W818" i="19"/>
  <c r="X818" i="19"/>
  <c r="Y818" i="19"/>
  <c r="Z818" i="19"/>
  <c r="AA818" i="19"/>
  <c r="AB818" i="19"/>
  <c r="AC818" i="19"/>
  <c r="AD818" i="19"/>
  <c r="AE818" i="19"/>
  <c r="A819" i="19"/>
  <c r="B819" i="19"/>
  <c r="C819" i="19"/>
  <c r="D819" i="19"/>
  <c r="E819" i="19"/>
  <c r="F819" i="19"/>
  <c r="G819" i="19"/>
  <c r="H819" i="19"/>
  <c r="I819" i="19"/>
  <c r="J819" i="19"/>
  <c r="K819" i="19"/>
  <c r="L819" i="19"/>
  <c r="M819" i="19"/>
  <c r="N819" i="19"/>
  <c r="O819" i="19"/>
  <c r="P819" i="19"/>
  <c r="Q819" i="19"/>
  <c r="R819" i="19"/>
  <c r="S819" i="19"/>
  <c r="T819" i="19"/>
  <c r="U819" i="19"/>
  <c r="V819" i="19"/>
  <c r="W819" i="19"/>
  <c r="X819" i="19"/>
  <c r="Y819" i="19"/>
  <c r="Z819" i="19"/>
  <c r="AA819" i="19"/>
  <c r="AB819" i="19"/>
  <c r="AC819" i="19"/>
  <c r="AD819" i="19"/>
  <c r="AE819" i="19"/>
  <c r="A820" i="19"/>
  <c r="B820" i="19"/>
  <c r="C820" i="19"/>
  <c r="D820" i="19"/>
  <c r="E820" i="19"/>
  <c r="F820" i="19"/>
  <c r="G820" i="19"/>
  <c r="H820" i="19"/>
  <c r="I820" i="19"/>
  <c r="J820" i="19"/>
  <c r="K820" i="19"/>
  <c r="L820" i="19"/>
  <c r="M820" i="19"/>
  <c r="N820" i="19"/>
  <c r="O820" i="19"/>
  <c r="P820" i="19"/>
  <c r="Q820" i="19"/>
  <c r="R820" i="19"/>
  <c r="S820" i="19"/>
  <c r="T820" i="19"/>
  <c r="U820" i="19"/>
  <c r="V820" i="19"/>
  <c r="W820" i="19"/>
  <c r="X820" i="19"/>
  <c r="Y820" i="19"/>
  <c r="Z820" i="19"/>
  <c r="AA820" i="19"/>
  <c r="AB820" i="19"/>
  <c r="AC820" i="19"/>
  <c r="AD820" i="19"/>
  <c r="AE820" i="19"/>
  <c r="A821" i="19"/>
  <c r="B821" i="19"/>
  <c r="C821" i="19"/>
  <c r="D821" i="19"/>
  <c r="E821" i="19"/>
  <c r="F821" i="19"/>
  <c r="G821" i="19"/>
  <c r="H821" i="19"/>
  <c r="I821" i="19"/>
  <c r="J821" i="19"/>
  <c r="K821" i="19"/>
  <c r="L821" i="19"/>
  <c r="M821" i="19"/>
  <c r="N821" i="19"/>
  <c r="O821" i="19"/>
  <c r="P821" i="19"/>
  <c r="Q821" i="19"/>
  <c r="R821" i="19"/>
  <c r="S821" i="19"/>
  <c r="T821" i="19"/>
  <c r="U821" i="19"/>
  <c r="V821" i="19"/>
  <c r="W821" i="19"/>
  <c r="X821" i="19"/>
  <c r="Y821" i="19"/>
  <c r="Z821" i="19"/>
  <c r="AA821" i="19"/>
  <c r="AB821" i="19"/>
  <c r="AC821" i="19"/>
  <c r="AD821" i="19"/>
  <c r="AE821" i="19"/>
  <c r="A822" i="19"/>
  <c r="B822" i="19"/>
  <c r="C822" i="19"/>
  <c r="D822" i="19"/>
  <c r="E822" i="19"/>
  <c r="F822" i="19"/>
  <c r="G822" i="19"/>
  <c r="H822" i="19"/>
  <c r="I822" i="19"/>
  <c r="J822" i="19"/>
  <c r="K822" i="19"/>
  <c r="L822" i="19"/>
  <c r="M822" i="19"/>
  <c r="N822" i="19"/>
  <c r="O822" i="19"/>
  <c r="P822" i="19"/>
  <c r="Q822" i="19"/>
  <c r="R822" i="19"/>
  <c r="S822" i="19"/>
  <c r="T822" i="19"/>
  <c r="U822" i="19"/>
  <c r="V822" i="19"/>
  <c r="W822" i="19"/>
  <c r="X822" i="19"/>
  <c r="Y822" i="19"/>
  <c r="Z822" i="19"/>
  <c r="AA822" i="19"/>
  <c r="AB822" i="19"/>
  <c r="AC822" i="19"/>
  <c r="AD822" i="19"/>
  <c r="AE822" i="19"/>
  <c r="A823" i="19"/>
  <c r="B823" i="19"/>
  <c r="C823" i="19"/>
  <c r="D823" i="19"/>
  <c r="E823" i="19"/>
  <c r="F823" i="19"/>
  <c r="G823" i="19"/>
  <c r="H823" i="19"/>
  <c r="I823" i="19"/>
  <c r="J823" i="19"/>
  <c r="K823" i="19"/>
  <c r="L823" i="19"/>
  <c r="M823" i="19"/>
  <c r="N823" i="19"/>
  <c r="O823" i="19"/>
  <c r="P823" i="19"/>
  <c r="Q823" i="19"/>
  <c r="R823" i="19"/>
  <c r="S823" i="19"/>
  <c r="T823" i="19"/>
  <c r="U823" i="19"/>
  <c r="V823" i="19"/>
  <c r="W823" i="19"/>
  <c r="X823" i="19"/>
  <c r="Y823" i="19"/>
  <c r="Z823" i="19"/>
  <c r="AA823" i="19"/>
  <c r="AB823" i="19"/>
  <c r="AC823" i="19"/>
  <c r="AD823" i="19"/>
  <c r="AE823" i="19"/>
  <c r="A824" i="19"/>
  <c r="B824" i="19"/>
  <c r="C824" i="19"/>
  <c r="D824" i="19"/>
  <c r="E824" i="19"/>
  <c r="F824" i="19"/>
  <c r="G824" i="19"/>
  <c r="H824" i="19"/>
  <c r="I824" i="19"/>
  <c r="J824" i="19"/>
  <c r="K824" i="19"/>
  <c r="L824" i="19"/>
  <c r="M824" i="19"/>
  <c r="N824" i="19"/>
  <c r="O824" i="19"/>
  <c r="P824" i="19"/>
  <c r="Q824" i="19"/>
  <c r="R824" i="19"/>
  <c r="S824" i="19"/>
  <c r="T824" i="19"/>
  <c r="U824" i="19"/>
  <c r="V824" i="19"/>
  <c r="W824" i="19"/>
  <c r="X824" i="19"/>
  <c r="Y824" i="19"/>
  <c r="Z824" i="19"/>
  <c r="AA824" i="19"/>
  <c r="AB824" i="19"/>
  <c r="AC824" i="19"/>
  <c r="AD824" i="19"/>
  <c r="AE824" i="19"/>
  <c r="A825" i="19"/>
  <c r="B825" i="19"/>
  <c r="C825" i="19"/>
  <c r="D825" i="19"/>
  <c r="E825" i="19"/>
  <c r="F825" i="19"/>
  <c r="G825" i="19"/>
  <c r="H825" i="19"/>
  <c r="I825" i="19"/>
  <c r="J825" i="19"/>
  <c r="K825" i="19"/>
  <c r="L825" i="19"/>
  <c r="M825" i="19"/>
  <c r="N825" i="19"/>
  <c r="O825" i="19"/>
  <c r="P825" i="19"/>
  <c r="Q825" i="19"/>
  <c r="R825" i="19"/>
  <c r="S825" i="19"/>
  <c r="T825" i="19"/>
  <c r="U825" i="19"/>
  <c r="V825" i="19"/>
  <c r="W825" i="19"/>
  <c r="X825" i="19"/>
  <c r="Y825" i="19"/>
  <c r="Z825" i="19"/>
  <c r="AA825" i="19"/>
  <c r="AB825" i="19"/>
  <c r="AC825" i="19"/>
  <c r="AD825" i="19"/>
  <c r="AE825" i="19"/>
  <c r="A826" i="19"/>
  <c r="B826" i="19"/>
  <c r="C826" i="19"/>
  <c r="D826" i="19"/>
  <c r="E826" i="19"/>
  <c r="F826" i="19"/>
  <c r="G826" i="19"/>
  <c r="H826" i="19"/>
  <c r="I826" i="19"/>
  <c r="J826" i="19"/>
  <c r="K826" i="19"/>
  <c r="L826" i="19"/>
  <c r="M826" i="19"/>
  <c r="N826" i="19"/>
  <c r="O826" i="19"/>
  <c r="P826" i="19"/>
  <c r="Q826" i="19"/>
  <c r="R826" i="19"/>
  <c r="S826" i="19"/>
  <c r="T826" i="19"/>
  <c r="U826" i="19"/>
  <c r="V826" i="19"/>
  <c r="W826" i="19"/>
  <c r="X826" i="19"/>
  <c r="Y826" i="19"/>
  <c r="Z826" i="19"/>
  <c r="AA826" i="19"/>
  <c r="AB826" i="19"/>
  <c r="AC826" i="19"/>
  <c r="AD826" i="19"/>
  <c r="AE826" i="19"/>
  <c r="A827" i="19"/>
  <c r="B827" i="19"/>
  <c r="C827" i="19"/>
  <c r="D827" i="19"/>
  <c r="E827" i="19"/>
  <c r="F827" i="19"/>
  <c r="G827" i="19"/>
  <c r="H827" i="19"/>
  <c r="I827" i="19"/>
  <c r="J827" i="19"/>
  <c r="K827" i="19"/>
  <c r="L827" i="19"/>
  <c r="M827" i="19"/>
  <c r="N827" i="19"/>
  <c r="O827" i="19"/>
  <c r="P827" i="19"/>
  <c r="Q827" i="19"/>
  <c r="R827" i="19"/>
  <c r="S827" i="19"/>
  <c r="T827" i="19"/>
  <c r="U827" i="19"/>
  <c r="V827" i="19"/>
  <c r="W827" i="19"/>
  <c r="X827" i="19"/>
  <c r="Y827" i="19"/>
  <c r="Z827" i="19"/>
  <c r="AA827" i="19"/>
  <c r="AB827" i="19"/>
  <c r="AC827" i="19"/>
  <c r="AD827" i="19"/>
  <c r="AE827" i="19"/>
  <c r="A828" i="19"/>
  <c r="B828" i="19"/>
  <c r="C828" i="19"/>
  <c r="D828" i="19"/>
  <c r="E828" i="19"/>
  <c r="F828" i="19"/>
  <c r="G828" i="19"/>
  <c r="H828" i="19"/>
  <c r="I828" i="19"/>
  <c r="J828" i="19"/>
  <c r="K828" i="19"/>
  <c r="L828" i="19"/>
  <c r="M828" i="19"/>
  <c r="N828" i="19"/>
  <c r="O828" i="19"/>
  <c r="P828" i="19"/>
  <c r="Q828" i="19"/>
  <c r="R828" i="19"/>
  <c r="S828" i="19"/>
  <c r="T828" i="19"/>
  <c r="U828" i="19"/>
  <c r="V828" i="19"/>
  <c r="W828" i="19"/>
  <c r="X828" i="19"/>
  <c r="Y828" i="19"/>
  <c r="Z828" i="19"/>
  <c r="AA828" i="19"/>
  <c r="AB828" i="19"/>
  <c r="AC828" i="19"/>
  <c r="AD828" i="19"/>
  <c r="AE828" i="19"/>
  <c r="A829" i="19"/>
  <c r="B829" i="19"/>
  <c r="C829" i="19"/>
  <c r="D829" i="19"/>
  <c r="E829" i="19"/>
  <c r="F829" i="19"/>
  <c r="G829" i="19"/>
  <c r="H829" i="19"/>
  <c r="I829" i="19"/>
  <c r="J829" i="19"/>
  <c r="K829" i="19"/>
  <c r="L829" i="19"/>
  <c r="M829" i="19"/>
  <c r="N829" i="19"/>
  <c r="O829" i="19"/>
  <c r="P829" i="19"/>
  <c r="Q829" i="19"/>
  <c r="R829" i="19"/>
  <c r="S829" i="19"/>
  <c r="T829" i="19"/>
  <c r="U829" i="19"/>
  <c r="V829" i="19"/>
  <c r="W829" i="19"/>
  <c r="X829" i="19"/>
  <c r="Y829" i="19"/>
  <c r="Z829" i="19"/>
  <c r="AA829" i="19"/>
  <c r="AB829" i="19"/>
  <c r="AC829" i="19"/>
  <c r="AD829" i="19"/>
  <c r="AE829" i="19"/>
  <c r="A830" i="19"/>
  <c r="B830" i="19"/>
  <c r="C830" i="19"/>
  <c r="D830" i="19"/>
  <c r="E830" i="19"/>
  <c r="F830" i="19"/>
  <c r="G830" i="19"/>
  <c r="H830" i="19"/>
  <c r="I830" i="19"/>
  <c r="J830" i="19"/>
  <c r="K830" i="19"/>
  <c r="L830" i="19"/>
  <c r="M830" i="19"/>
  <c r="N830" i="19"/>
  <c r="O830" i="19"/>
  <c r="P830" i="19"/>
  <c r="Q830" i="19"/>
  <c r="R830" i="19"/>
  <c r="S830" i="19"/>
  <c r="T830" i="19"/>
  <c r="U830" i="19"/>
  <c r="V830" i="19"/>
  <c r="W830" i="19"/>
  <c r="X830" i="19"/>
  <c r="Y830" i="19"/>
  <c r="Z830" i="19"/>
  <c r="AA830" i="19"/>
  <c r="AB830" i="19"/>
  <c r="AC830" i="19"/>
  <c r="AD830" i="19"/>
  <c r="AE830" i="19"/>
  <c r="A831" i="19"/>
  <c r="B831" i="19"/>
  <c r="C831" i="19"/>
  <c r="D831" i="19"/>
  <c r="E831" i="19"/>
  <c r="F831" i="19"/>
  <c r="G831" i="19"/>
  <c r="H831" i="19"/>
  <c r="I831" i="19"/>
  <c r="J831" i="19"/>
  <c r="K831" i="19"/>
  <c r="L831" i="19"/>
  <c r="M831" i="19"/>
  <c r="N831" i="19"/>
  <c r="O831" i="19"/>
  <c r="P831" i="19"/>
  <c r="Q831" i="19"/>
  <c r="R831" i="19"/>
  <c r="S831" i="19"/>
  <c r="T831" i="19"/>
  <c r="U831" i="19"/>
  <c r="V831" i="19"/>
  <c r="W831" i="19"/>
  <c r="X831" i="19"/>
  <c r="Y831" i="19"/>
  <c r="Z831" i="19"/>
  <c r="AA831" i="19"/>
  <c r="AB831" i="19"/>
  <c r="AC831" i="19"/>
  <c r="AD831" i="19"/>
  <c r="AE831" i="19"/>
  <c r="A832" i="19"/>
  <c r="B832" i="19"/>
  <c r="C832" i="19"/>
  <c r="D832" i="19"/>
  <c r="E832" i="19"/>
  <c r="F832" i="19"/>
  <c r="G832" i="19"/>
  <c r="H832" i="19"/>
  <c r="I832" i="19"/>
  <c r="J832" i="19"/>
  <c r="K832" i="19"/>
  <c r="L832" i="19"/>
  <c r="M832" i="19"/>
  <c r="N832" i="19"/>
  <c r="O832" i="19"/>
  <c r="P832" i="19"/>
  <c r="Q832" i="19"/>
  <c r="R832" i="19"/>
  <c r="S832" i="19"/>
  <c r="T832" i="19"/>
  <c r="U832" i="19"/>
  <c r="V832" i="19"/>
  <c r="W832" i="19"/>
  <c r="X832" i="19"/>
  <c r="Y832" i="19"/>
  <c r="Z832" i="19"/>
  <c r="AA832" i="19"/>
  <c r="AB832" i="19"/>
  <c r="AC832" i="19"/>
  <c r="AD832" i="19"/>
  <c r="AE832" i="19"/>
  <c r="A833" i="19"/>
  <c r="B833" i="19"/>
  <c r="C833" i="19"/>
  <c r="D833" i="19"/>
  <c r="E833" i="19"/>
  <c r="F833" i="19"/>
  <c r="G833" i="19"/>
  <c r="H833" i="19"/>
  <c r="I833" i="19"/>
  <c r="J833" i="19"/>
  <c r="K833" i="19"/>
  <c r="L833" i="19"/>
  <c r="M833" i="19"/>
  <c r="N833" i="19"/>
  <c r="O833" i="19"/>
  <c r="P833" i="19"/>
  <c r="Q833" i="19"/>
  <c r="R833" i="19"/>
  <c r="S833" i="19"/>
  <c r="T833" i="19"/>
  <c r="U833" i="19"/>
  <c r="V833" i="19"/>
  <c r="W833" i="19"/>
  <c r="X833" i="19"/>
  <c r="Y833" i="19"/>
  <c r="Z833" i="19"/>
  <c r="AA833" i="19"/>
  <c r="AB833" i="19"/>
  <c r="AC833" i="19"/>
  <c r="AD833" i="19"/>
  <c r="AE833" i="19"/>
  <c r="A834" i="19"/>
  <c r="B834" i="19"/>
  <c r="C834" i="19"/>
  <c r="D834" i="19"/>
  <c r="E834" i="19"/>
  <c r="F834" i="19"/>
  <c r="G834" i="19"/>
  <c r="H834" i="19"/>
  <c r="I834" i="19"/>
  <c r="J834" i="19"/>
  <c r="K834" i="19"/>
  <c r="L834" i="19"/>
  <c r="M834" i="19"/>
  <c r="N834" i="19"/>
  <c r="O834" i="19"/>
  <c r="P834" i="19"/>
  <c r="Q834" i="19"/>
  <c r="R834" i="19"/>
  <c r="S834" i="19"/>
  <c r="T834" i="19"/>
  <c r="U834" i="19"/>
  <c r="V834" i="19"/>
  <c r="W834" i="19"/>
  <c r="X834" i="19"/>
  <c r="Y834" i="19"/>
  <c r="Z834" i="19"/>
  <c r="AA834" i="19"/>
  <c r="AB834" i="19"/>
  <c r="AC834" i="19"/>
  <c r="AD834" i="19"/>
  <c r="AE834" i="19"/>
  <c r="A835" i="19"/>
  <c r="B835" i="19"/>
  <c r="C835" i="19"/>
  <c r="D835" i="19"/>
  <c r="E835" i="19"/>
  <c r="F835" i="19"/>
  <c r="G835" i="19"/>
  <c r="H835" i="19"/>
  <c r="I835" i="19"/>
  <c r="J835" i="19"/>
  <c r="K835" i="19"/>
  <c r="L835" i="19"/>
  <c r="M835" i="19"/>
  <c r="N835" i="19"/>
  <c r="O835" i="19"/>
  <c r="P835" i="19"/>
  <c r="Q835" i="19"/>
  <c r="R835" i="19"/>
  <c r="S835" i="19"/>
  <c r="T835" i="19"/>
  <c r="U835" i="19"/>
  <c r="V835" i="19"/>
  <c r="W835" i="19"/>
  <c r="X835" i="19"/>
  <c r="Y835" i="19"/>
  <c r="Z835" i="19"/>
  <c r="AA835" i="19"/>
  <c r="AB835" i="19"/>
  <c r="AC835" i="19"/>
  <c r="AD835" i="19"/>
  <c r="AE835" i="19"/>
  <c r="A836" i="19"/>
  <c r="B836" i="19"/>
  <c r="C836" i="19"/>
  <c r="D836" i="19"/>
  <c r="E836" i="19"/>
  <c r="F836" i="19"/>
  <c r="G836" i="19"/>
  <c r="H836" i="19"/>
  <c r="I836" i="19"/>
  <c r="J836" i="19"/>
  <c r="K836" i="19"/>
  <c r="L836" i="19"/>
  <c r="M836" i="19"/>
  <c r="N836" i="19"/>
  <c r="O836" i="19"/>
  <c r="P836" i="19"/>
  <c r="Q836" i="19"/>
  <c r="R836" i="19"/>
  <c r="S836" i="19"/>
  <c r="T836" i="19"/>
  <c r="U836" i="19"/>
  <c r="V836" i="19"/>
  <c r="W836" i="19"/>
  <c r="X836" i="19"/>
  <c r="Y836" i="19"/>
  <c r="Z836" i="19"/>
  <c r="AA836" i="19"/>
  <c r="AB836" i="19"/>
  <c r="AC836" i="19"/>
  <c r="AD836" i="19"/>
  <c r="AE836" i="19"/>
  <c r="A837" i="19"/>
  <c r="B837" i="19"/>
  <c r="C837" i="19"/>
  <c r="D837" i="19"/>
  <c r="E837" i="19"/>
  <c r="F837" i="19"/>
  <c r="G837" i="19"/>
  <c r="H837" i="19"/>
  <c r="I837" i="19"/>
  <c r="J837" i="19"/>
  <c r="K837" i="19"/>
  <c r="L837" i="19"/>
  <c r="M837" i="19"/>
  <c r="N837" i="19"/>
  <c r="O837" i="19"/>
  <c r="P837" i="19"/>
  <c r="Q837" i="19"/>
  <c r="R837" i="19"/>
  <c r="S837" i="19"/>
  <c r="T837" i="19"/>
  <c r="U837" i="19"/>
  <c r="V837" i="19"/>
  <c r="W837" i="19"/>
  <c r="X837" i="19"/>
  <c r="Y837" i="19"/>
  <c r="Z837" i="19"/>
  <c r="AA837" i="19"/>
  <c r="AB837" i="19"/>
  <c r="AC837" i="19"/>
  <c r="AD837" i="19"/>
  <c r="AE837" i="19"/>
  <c r="A838" i="19"/>
  <c r="B838" i="19"/>
  <c r="C838" i="19"/>
  <c r="D838" i="19"/>
  <c r="E838" i="19"/>
  <c r="F838" i="19"/>
  <c r="G838" i="19"/>
  <c r="H838" i="19"/>
  <c r="I838" i="19"/>
  <c r="J838" i="19"/>
  <c r="K838" i="19"/>
  <c r="L838" i="19"/>
  <c r="M838" i="19"/>
  <c r="N838" i="19"/>
  <c r="O838" i="19"/>
  <c r="P838" i="19"/>
  <c r="Q838" i="19"/>
  <c r="R838" i="19"/>
  <c r="S838" i="19"/>
  <c r="T838" i="19"/>
  <c r="U838" i="19"/>
  <c r="V838" i="19"/>
  <c r="W838" i="19"/>
  <c r="X838" i="19"/>
  <c r="Y838" i="19"/>
  <c r="Z838" i="19"/>
  <c r="AA838" i="19"/>
  <c r="AB838" i="19"/>
  <c r="AC838" i="19"/>
  <c r="AD838" i="19"/>
  <c r="AE838" i="19"/>
  <c r="A839" i="19"/>
  <c r="B839" i="19"/>
  <c r="C839" i="19"/>
  <c r="D839" i="19"/>
  <c r="E839" i="19"/>
  <c r="F839" i="19"/>
  <c r="G839" i="19"/>
  <c r="H839" i="19"/>
  <c r="I839" i="19"/>
  <c r="J839" i="19"/>
  <c r="K839" i="19"/>
  <c r="L839" i="19"/>
  <c r="M839" i="19"/>
  <c r="N839" i="19"/>
  <c r="O839" i="19"/>
  <c r="P839" i="19"/>
  <c r="Q839" i="19"/>
  <c r="R839" i="19"/>
  <c r="S839" i="19"/>
  <c r="T839" i="19"/>
  <c r="U839" i="19"/>
  <c r="V839" i="19"/>
  <c r="W839" i="19"/>
  <c r="X839" i="19"/>
  <c r="Y839" i="19"/>
  <c r="Z839" i="19"/>
  <c r="AA839" i="19"/>
  <c r="AB839" i="19"/>
  <c r="AC839" i="19"/>
  <c r="AD839" i="19"/>
  <c r="AE839" i="19"/>
  <c r="A840" i="19"/>
  <c r="B840" i="19"/>
  <c r="C840" i="19"/>
  <c r="D840" i="19"/>
  <c r="E840" i="19"/>
  <c r="F840" i="19"/>
  <c r="G840" i="19"/>
  <c r="H840" i="19"/>
  <c r="I840" i="19"/>
  <c r="J840" i="19"/>
  <c r="K840" i="19"/>
  <c r="L840" i="19"/>
  <c r="M840" i="19"/>
  <c r="N840" i="19"/>
  <c r="O840" i="19"/>
  <c r="P840" i="19"/>
  <c r="Q840" i="19"/>
  <c r="R840" i="19"/>
  <c r="S840" i="19"/>
  <c r="T840" i="19"/>
  <c r="U840" i="19"/>
  <c r="V840" i="19"/>
  <c r="W840" i="19"/>
  <c r="X840" i="19"/>
  <c r="Y840" i="19"/>
  <c r="Z840" i="19"/>
  <c r="AA840" i="19"/>
  <c r="AB840" i="19"/>
  <c r="AC840" i="19"/>
  <c r="AD840" i="19"/>
  <c r="AE840" i="19"/>
  <c r="A841" i="19"/>
  <c r="B841" i="19"/>
  <c r="C841" i="19"/>
  <c r="D841" i="19"/>
  <c r="E841" i="19"/>
  <c r="F841" i="19"/>
  <c r="G841" i="19"/>
  <c r="H841" i="19"/>
  <c r="I841" i="19"/>
  <c r="J841" i="19"/>
  <c r="K841" i="19"/>
  <c r="L841" i="19"/>
  <c r="M841" i="19"/>
  <c r="N841" i="19"/>
  <c r="O841" i="19"/>
  <c r="P841" i="19"/>
  <c r="Q841" i="19"/>
  <c r="R841" i="19"/>
  <c r="S841" i="19"/>
  <c r="T841" i="19"/>
  <c r="U841" i="19"/>
  <c r="V841" i="19"/>
  <c r="W841" i="19"/>
  <c r="X841" i="19"/>
  <c r="Y841" i="19"/>
  <c r="Z841" i="19"/>
  <c r="AA841" i="19"/>
  <c r="AB841" i="19"/>
  <c r="AC841" i="19"/>
  <c r="AD841" i="19"/>
  <c r="AE841" i="19"/>
  <c r="A842" i="19"/>
  <c r="B842" i="19"/>
  <c r="C842" i="19"/>
  <c r="D842" i="19"/>
  <c r="E842" i="19"/>
  <c r="F842" i="19"/>
  <c r="G842" i="19"/>
  <c r="H842" i="19"/>
  <c r="I842" i="19"/>
  <c r="J842" i="19"/>
  <c r="K842" i="19"/>
  <c r="L842" i="19"/>
  <c r="M842" i="19"/>
  <c r="N842" i="19"/>
  <c r="O842" i="19"/>
  <c r="P842" i="19"/>
  <c r="Q842" i="19"/>
  <c r="R842" i="19"/>
  <c r="S842" i="19"/>
  <c r="T842" i="19"/>
  <c r="U842" i="19"/>
  <c r="V842" i="19"/>
  <c r="W842" i="19"/>
  <c r="X842" i="19"/>
  <c r="Y842" i="19"/>
  <c r="Z842" i="19"/>
  <c r="AA842" i="19"/>
  <c r="AB842" i="19"/>
  <c r="AC842" i="19"/>
  <c r="AD842" i="19"/>
  <c r="AE842" i="19"/>
  <c r="A843" i="19"/>
  <c r="B843" i="19"/>
  <c r="C843" i="19"/>
  <c r="D843" i="19"/>
  <c r="E843" i="19"/>
  <c r="F843" i="19"/>
  <c r="G843" i="19"/>
  <c r="H843" i="19"/>
  <c r="I843" i="19"/>
  <c r="J843" i="19"/>
  <c r="K843" i="19"/>
  <c r="L843" i="19"/>
  <c r="M843" i="19"/>
  <c r="N843" i="19"/>
  <c r="O843" i="19"/>
  <c r="P843" i="19"/>
  <c r="Q843" i="19"/>
  <c r="R843" i="19"/>
  <c r="S843" i="19"/>
  <c r="T843" i="19"/>
  <c r="U843" i="19"/>
  <c r="V843" i="19"/>
  <c r="W843" i="19"/>
  <c r="X843" i="19"/>
  <c r="Y843" i="19"/>
  <c r="Z843" i="19"/>
  <c r="AA843" i="19"/>
  <c r="AB843" i="19"/>
  <c r="AC843" i="19"/>
  <c r="AD843" i="19"/>
  <c r="AE843" i="19"/>
  <c r="A844" i="19"/>
  <c r="B844" i="19"/>
  <c r="C844" i="19"/>
  <c r="D844" i="19"/>
  <c r="E844" i="19"/>
  <c r="F844" i="19"/>
  <c r="G844" i="19"/>
  <c r="H844" i="19"/>
  <c r="I844" i="19"/>
  <c r="J844" i="19"/>
  <c r="K844" i="19"/>
  <c r="L844" i="19"/>
  <c r="M844" i="19"/>
  <c r="N844" i="19"/>
  <c r="O844" i="19"/>
  <c r="P844" i="19"/>
  <c r="Q844" i="19"/>
  <c r="R844" i="19"/>
  <c r="S844" i="19"/>
  <c r="T844" i="19"/>
  <c r="U844" i="19"/>
  <c r="V844" i="19"/>
  <c r="W844" i="19"/>
  <c r="X844" i="19"/>
  <c r="Y844" i="19"/>
  <c r="Z844" i="19"/>
  <c r="AA844" i="19"/>
  <c r="AB844" i="19"/>
  <c r="AC844" i="19"/>
  <c r="AD844" i="19"/>
  <c r="AE844" i="19"/>
  <c r="A845" i="19"/>
  <c r="B845" i="19"/>
  <c r="C845" i="19"/>
  <c r="D845" i="19"/>
  <c r="E845" i="19"/>
  <c r="F845" i="19"/>
  <c r="G845" i="19"/>
  <c r="H845" i="19"/>
  <c r="I845" i="19"/>
  <c r="J845" i="19"/>
  <c r="K845" i="19"/>
  <c r="L845" i="19"/>
  <c r="M845" i="19"/>
  <c r="N845" i="19"/>
  <c r="O845" i="19"/>
  <c r="P845" i="19"/>
  <c r="Q845" i="19"/>
  <c r="R845" i="19"/>
  <c r="S845" i="19"/>
  <c r="T845" i="19"/>
  <c r="U845" i="19"/>
  <c r="V845" i="19"/>
  <c r="W845" i="19"/>
  <c r="X845" i="19"/>
  <c r="Y845" i="19"/>
  <c r="Z845" i="19"/>
  <c r="AA845" i="19"/>
  <c r="AB845" i="19"/>
  <c r="AC845" i="19"/>
  <c r="AD845" i="19"/>
  <c r="AE845" i="19"/>
  <c r="A846" i="19"/>
  <c r="B846" i="19"/>
  <c r="C846" i="19"/>
  <c r="D846" i="19"/>
  <c r="E846" i="19"/>
  <c r="F846" i="19"/>
  <c r="G846" i="19"/>
  <c r="H846" i="19"/>
  <c r="I846" i="19"/>
  <c r="J846" i="19"/>
  <c r="K846" i="19"/>
  <c r="L846" i="19"/>
  <c r="M846" i="19"/>
  <c r="N846" i="19"/>
  <c r="O846" i="19"/>
  <c r="P846" i="19"/>
  <c r="Q846" i="19"/>
  <c r="R846" i="19"/>
  <c r="S846" i="19"/>
  <c r="T846" i="19"/>
  <c r="U846" i="19"/>
  <c r="V846" i="19"/>
  <c r="W846" i="19"/>
  <c r="X846" i="19"/>
  <c r="Y846" i="19"/>
  <c r="Z846" i="19"/>
  <c r="AA846" i="19"/>
  <c r="AB846" i="19"/>
  <c r="AC846" i="19"/>
  <c r="AD846" i="19"/>
  <c r="AE846" i="19"/>
  <c r="A847" i="19"/>
  <c r="B847" i="19"/>
  <c r="C847" i="19"/>
  <c r="D847" i="19"/>
  <c r="E847" i="19"/>
  <c r="F847" i="19"/>
  <c r="G847" i="19"/>
  <c r="H847" i="19"/>
  <c r="I847" i="19"/>
  <c r="J847" i="19"/>
  <c r="K847" i="19"/>
  <c r="L847" i="19"/>
  <c r="M847" i="19"/>
  <c r="N847" i="19"/>
  <c r="O847" i="19"/>
  <c r="P847" i="19"/>
  <c r="Q847" i="19"/>
  <c r="R847" i="19"/>
  <c r="S847" i="19"/>
  <c r="T847" i="19"/>
  <c r="U847" i="19"/>
  <c r="V847" i="19"/>
  <c r="W847" i="19"/>
  <c r="X847" i="19"/>
  <c r="Y847" i="19"/>
  <c r="Z847" i="19"/>
  <c r="AA847" i="19"/>
  <c r="AB847" i="19"/>
  <c r="AC847" i="19"/>
  <c r="AD847" i="19"/>
  <c r="AE847" i="19"/>
  <c r="A848" i="19"/>
  <c r="B848" i="19"/>
  <c r="C848" i="19"/>
  <c r="D848" i="19"/>
  <c r="E848" i="19"/>
  <c r="F848" i="19"/>
  <c r="G848" i="19"/>
  <c r="H848" i="19"/>
  <c r="I848" i="19"/>
  <c r="J848" i="19"/>
  <c r="K848" i="19"/>
  <c r="L848" i="19"/>
  <c r="M848" i="19"/>
  <c r="N848" i="19"/>
  <c r="O848" i="19"/>
  <c r="P848" i="19"/>
  <c r="Q848" i="19"/>
  <c r="R848" i="19"/>
  <c r="S848" i="19"/>
  <c r="T848" i="19"/>
  <c r="U848" i="19"/>
  <c r="V848" i="19"/>
  <c r="W848" i="19"/>
  <c r="X848" i="19"/>
  <c r="Y848" i="19"/>
  <c r="Z848" i="19"/>
  <c r="AA848" i="19"/>
  <c r="AB848" i="19"/>
  <c r="AC848" i="19"/>
  <c r="AD848" i="19"/>
  <c r="AE848" i="19"/>
  <c r="A849" i="19"/>
  <c r="B849" i="19"/>
  <c r="C849" i="19"/>
  <c r="D849" i="19"/>
  <c r="E849" i="19"/>
  <c r="F849" i="19"/>
  <c r="G849" i="19"/>
  <c r="H849" i="19"/>
  <c r="I849" i="19"/>
  <c r="J849" i="19"/>
  <c r="K849" i="19"/>
  <c r="L849" i="19"/>
  <c r="M849" i="19"/>
  <c r="N849" i="19"/>
  <c r="O849" i="19"/>
  <c r="P849" i="19"/>
  <c r="Q849" i="19"/>
  <c r="R849" i="19"/>
  <c r="S849" i="19"/>
  <c r="T849" i="19"/>
  <c r="U849" i="19"/>
  <c r="V849" i="19"/>
  <c r="W849" i="19"/>
  <c r="X849" i="19"/>
  <c r="Y849" i="19"/>
  <c r="Z849" i="19"/>
  <c r="AA849" i="19"/>
  <c r="AB849" i="19"/>
  <c r="AC849" i="19"/>
  <c r="AD849" i="19"/>
  <c r="AE849" i="19"/>
  <c r="A850" i="19"/>
  <c r="B850" i="19"/>
  <c r="C850" i="19"/>
  <c r="D850" i="19"/>
  <c r="E850" i="19"/>
  <c r="F850" i="19"/>
  <c r="G850" i="19"/>
  <c r="H850" i="19"/>
  <c r="I850" i="19"/>
  <c r="J850" i="19"/>
  <c r="K850" i="19"/>
  <c r="L850" i="19"/>
  <c r="M850" i="19"/>
  <c r="N850" i="19"/>
  <c r="O850" i="19"/>
  <c r="P850" i="19"/>
  <c r="Q850" i="19"/>
  <c r="R850" i="19"/>
  <c r="S850" i="19"/>
  <c r="T850" i="19"/>
  <c r="U850" i="19"/>
  <c r="V850" i="19"/>
  <c r="W850" i="19"/>
  <c r="X850" i="19"/>
  <c r="Y850" i="19"/>
  <c r="Z850" i="19"/>
  <c r="AA850" i="19"/>
  <c r="AB850" i="19"/>
  <c r="AC850" i="19"/>
  <c r="AD850" i="19"/>
  <c r="AE850" i="19"/>
  <c r="A851" i="19"/>
  <c r="B851" i="19"/>
  <c r="C851" i="19"/>
  <c r="D851" i="19"/>
  <c r="E851" i="19"/>
  <c r="F851" i="19"/>
  <c r="G851" i="19"/>
  <c r="H851" i="19"/>
  <c r="I851" i="19"/>
  <c r="J851" i="19"/>
  <c r="K851" i="19"/>
  <c r="L851" i="19"/>
  <c r="M851" i="19"/>
  <c r="N851" i="19"/>
  <c r="O851" i="19"/>
  <c r="P851" i="19"/>
  <c r="Q851" i="19"/>
  <c r="R851" i="19"/>
  <c r="S851" i="19"/>
  <c r="T851" i="19"/>
  <c r="U851" i="19"/>
  <c r="V851" i="19"/>
  <c r="W851" i="19"/>
  <c r="X851" i="19"/>
  <c r="Y851" i="19"/>
  <c r="Z851" i="19"/>
  <c r="AA851" i="19"/>
  <c r="AB851" i="19"/>
  <c r="AC851" i="19"/>
  <c r="AD851" i="19"/>
  <c r="AE851" i="19"/>
  <c r="A852" i="19"/>
  <c r="B852" i="19"/>
  <c r="C852" i="19"/>
  <c r="D852" i="19"/>
  <c r="E852" i="19"/>
  <c r="F852" i="19"/>
  <c r="G852" i="19"/>
  <c r="H852" i="19"/>
  <c r="I852" i="19"/>
  <c r="J852" i="19"/>
  <c r="K852" i="19"/>
  <c r="L852" i="19"/>
  <c r="M852" i="19"/>
  <c r="N852" i="19"/>
  <c r="O852" i="19"/>
  <c r="P852" i="19"/>
  <c r="Q852" i="19"/>
  <c r="R852" i="19"/>
  <c r="S852" i="19"/>
  <c r="T852" i="19"/>
  <c r="U852" i="19"/>
  <c r="V852" i="19"/>
  <c r="W852" i="19"/>
  <c r="X852" i="19"/>
  <c r="Y852" i="19"/>
  <c r="Z852" i="19"/>
  <c r="AA852" i="19"/>
  <c r="AB852" i="19"/>
  <c r="AC852" i="19"/>
  <c r="AD852" i="19"/>
  <c r="AE852" i="19"/>
  <c r="A853" i="19"/>
  <c r="B853" i="19"/>
  <c r="C853" i="19"/>
  <c r="D853" i="19"/>
  <c r="E853" i="19"/>
  <c r="F853" i="19"/>
  <c r="G853" i="19"/>
  <c r="H853" i="19"/>
  <c r="I853" i="19"/>
  <c r="J853" i="19"/>
  <c r="K853" i="19"/>
  <c r="L853" i="19"/>
  <c r="M853" i="19"/>
  <c r="N853" i="19"/>
  <c r="O853" i="19"/>
  <c r="P853" i="19"/>
  <c r="Q853" i="19"/>
  <c r="R853" i="19"/>
  <c r="S853" i="19"/>
  <c r="T853" i="19"/>
  <c r="U853" i="19"/>
  <c r="V853" i="19"/>
  <c r="W853" i="19"/>
  <c r="X853" i="19"/>
  <c r="Y853" i="19"/>
  <c r="Z853" i="19"/>
  <c r="AA853" i="19"/>
  <c r="AB853" i="19"/>
  <c r="AC853" i="19"/>
  <c r="AD853" i="19"/>
  <c r="AE853" i="19"/>
  <c r="A854" i="19"/>
  <c r="B854" i="19"/>
  <c r="C854" i="19"/>
  <c r="D854" i="19"/>
  <c r="E854" i="19"/>
  <c r="F854" i="19"/>
  <c r="G854" i="19"/>
  <c r="H854" i="19"/>
  <c r="I854" i="19"/>
  <c r="J854" i="19"/>
  <c r="K854" i="19"/>
  <c r="L854" i="19"/>
  <c r="M854" i="19"/>
  <c r="N854" i="19"/>
  <c r="O854" i="19"/>
  <c r="P854" i="19"/>
  <c r="Q854" i="19"/>
  <c r="R854" i="19"/>
  <c r="S854" i="19"/>
  <c r="T854" i="19"/>
  <c r="U854" i="19"/>
  <c r="V854" i="19"/>
  <c r="W854" i="19"/>
  <c r="X854" i="19"/>
  <c r="Y854" i="19"/>
  <c r="Z854" i="19"/>
  <c r="AA854" i="19"/>
  <c r="AB854" i="19"/>
  <c r="AC854" i="19"/>
  <c r="AD854" i="19"/>
  <c r="AE854" i="19"/>
  <c r="A855" i="19"/>
  <c r="B855" i="19"/>
  <c r="C855" i="19"/>
  <c r="D855" i="19"/>
  <c r="E855" i="19"/>
  <c r="F855" i="19"/>
  <c r="G855" i="19"/>
  <c r="H855" i="19"/>
  <c r="I855" i="19"/>
  <c r="J855" i="19"/>
  <c r="K855" i="19"/>
  <c r="L855" i="19"/>
  <c r="M855" i="19"/>
  <c r="N855" i="19"/>
  <c r="O855" i="19"/>
  <c r="P855" i="19"/>
  <c r="Q855" i="19"/>
  <c r="R855" i="19"/>
  <c r="S855" i="19"/>
  <c r="T855" i="19"/>
  <c r="U855" i="19"/>
  <c r="V855" i="19"/>
  <c r="W855" i="19"/>
  <c r="X855" i="19"/>
  <c r="Y855" i="19"/>
  <c r="Z855" i="19"/>
  <c r="AA855" i="19"/>
  <c r="AB855" i="19"/>
  <c r="AC855" i="19"/>
  <c r="AD855" i="19"/>
  <c r="AE855" i="19"/>
  <c r="A856" i="19"/>
  <c r="B856" i="19"/>
  <c r="C856" i="19"/>
  <c r="D856" i="19"/>
  <c r="E856" i="19"/>
  <c r="F856" i="19"/>
  <c r="G856" i="19"/>
  <c r="H856" i="19"/>
  <c r="I856" i="19"/>
  <c r="J856" i="19"/>
  <c r="K856" i="19"/>
  <c r="L856" i="19"/>
  <c r="M856" i="19"/>
  <c r="N856" i="19"/>
  <c r="O856" i="19"/>
  <c r="P856" i="19"/>
  <c r="Q856" i="19"/>
  <c r="R856" i="19"/>
  <c r="S856" i="19"/>
  <c r="T856" i="19"/>
  <c r="U856" i="19"/>
  <c r="V856" i="19"/>
  <c r="W856" i="19"/>
  <c r="X856" i="19"/>
  <c r="Y856" i="19"/>
  <c r="Z856" i="19"/>
  <c r="AA856" i="19"/>
  <c r="AB856" i="19"/>
  <c r="AC856" i="19"/>
  <c r="AD856" i="19"/>
  <c r="AE856" i="19"/>
  <c r="A857" i="19"/>
  <c r="B857" i="19"/>
  <c r="C857" i="19"/>
  <c r="D857" i="19"/>
  <c r="E857" i="19"/>
  <c r="F857" i="19"/>
  <c r="G857" i="19"/>
  <c r="H857" i="19"/>
  <c r="I857" i="19"/>
  <c r="J857" i="19"/>
  <c r="K857" i="19"/>
  <c r="L857" i="19"/>
  <c r="M857" i="19"/>
  <c r="N857" i="19"/>
  <c r="O857" i="19"/>
  <c r="P857" i="19"/>
  <c r="Q857" i="19"/>
  <c r="R857" i="19"/>
  <c r="S857" i="19"/>
  <c r="T857" i="19"/>
  <c r="U857" i="19"/>
  <c r="V857" i="19"/>
  <c r="W857" i="19"/>
  <c r="X857" i="19"/>
  <c r="Y857" i="19"/>
  <c r="Z857" i="19"/>
  <c r="AA857" i="19"/>
  <c r="AB857" i="19"/>
  <c r="AC857" i="19"/>
  <c r="AD857" i="19"/>
  <c r="AE857" i="19"/>
  <c r="A858" i="19"/>
  <c r="B858" i="19"/>
  <c r="C858" i="19"/>
  <c r="D858" i="19"/>
  <c r="E858" i="19"/>
  <c r="F858" i="19"/>
  <c r="G858" i="19"/>
  <c r="H858" i="19"/>
  <c r="I858" i="19"/>
  <c r="J858" i="19"/>
  <c r="K858" i="19"/>
  <c r="L858" i="19"/>
  <c r="M858" i="19"/>
  <c r="N858" i="19"/>
  <c r="O858" i="19"/>
  <c r="P858" i="19"/>
  <c r="Q858" i="19"/>
  <c r="R858" i="19"/>
  <c r="S858" i="19"/>
  <c r="T858" i="19"/>
  <c r="U858" i="19"/>
  <c r="V858" i="19"/>
  <c r="W858" i="19"/>
  <c r="X858" i="19"/>
  <c r="Y858" i="19"/>
  <c r="Z858" i="19"/>
  <c r="AA858" i="19"/>
  <c r="AB858" i="19"/>
  <c r="AC858" i="19"/>
  <c r="AD858" i="19"/>
  <c r="AE858" i="19"/>
  <c r="A859" i="19"/>
  <c r="B859" i="19"/>
  <c r="C859" i="19"/>
  <c r="D859" i="19"/>
  <c r="E859" i="19"/>
  <c r="F859" i="19"/>
  <c r="G859" i="19"/>
  <c r="H859" i="19"/>
  <c r="I859" i="19"/>
  <c r="J859" i="19"/>
  <c r="K859" i="19"/>
  <c r="L859" i="19"/>
  <c r="M859" i="19"/>
  <c r="N859" i="19"/>
  <c r="O859" i="19"/>
  <c r="P859" i="19"/>
  <c r="Q859" i="19"/>
  <c r="R859" i="19"/>
  <c r="S859" i="19"/>
  <c r="T859" i="19"/>
  <c r="U859" i="19"/>
  <c r="V859" i="19"/>
  <c r="W859" i="19"/>
  <c r="X859" i="19"/>
  <c r="Y859" i="19"/>
  <c r="Z859" i="19"/>
  <c r="AA859" i="19"/>
  <c r="AB859" i="19"/>
  <c r="AC859" i="19"/>
  <c r="AD859" i="19"/>
  <c r="AE859" i="19"/>
  <c r="A860" i="19"/>
  <c r="B860" i="19"/>
  <c r="C860" i="19"/>
  <c r="D860" i="19"/>
  <c r="E860" i="19"/>
  <c r="F860" i="19"/>
  <c r="G860" i="19"/>
  <c r="H860" i="19"/>
  <c r="I860" i="19"/>
  <c r="J860" i="19"/>
  <c r="K860" i="19"/>
  <c r="L860" i="19"/>
  <c r="M860" i="19"/>
  <c r="N860" i="19"/>
  <c r="O860" i="19"/>
  <c r="P860" i="19"/>
  <c r="Q860" i="19"/>
  <c r="R860" i="19"/>
  <c r="S860" i="19"/>
  <c r="T860" i="19"/>
  <c r="U860" i="19"/>
  <c r="V860" i="19"/>
  <c r="W860" i="19"/>
  <c r="X860" i="19"/>
  <c r="Y860" i="19"/>
  <c r="Z860" i="19"/>
  <c r="AA860" i="19"/>
  <c r="AB860" i="19"/>
  <c r="AC860" i="19"/>
  <c r="AD860" i="19"/>
  <c r="AE860" i="19"/>
  <c r="A861" i="19"/>
  <c r="B861" i="19"/>
  <c r="C861" i="19"/>
  <c r="D861" i="19"/>
  <c r="E861" i="19"/>
  <c r="F861" i="19"/>
  <c r="G861" i="19"/>
  <c r="H861" i="19"/>
  <c r="I861" i="19"/>
  <c r="J861" i="19"/>
  <c r="K861" i="19"/>
  <c r="L861" i="19"/>
  <c r="M861" i="19"/>
  <c r="N861" i="19"/>
  <c r="O861" i="19"/>
  <c r="P861" i="19"/>
  <c r="Q861" i="19"/>
  <c r="R861" i="19"/>
  <c r="S861" i="19"/>
  <c r="T861" i="19"/>
  <c r="U861" i="19"/>
  <c r="V861" i="19"/>
  <c r="W861" i="19"/>
  <c r="X861" i="19"/>
  <c r="Y861" i="19"/>
  <c r="Z861" i="19"/>
  <c r="AA861" i="19"/>
  <c r="AB861" i="19"/>
  <c r="AC861" i="19"/>
  <c r="AD861" i="19"/>
  <c r="AE861" i="19"/>
  <c r="A862" i="19"/>
  <c r="B862" i="19"/>
  <c r="C862" i="19"/>
  <c r="D862" i="19"/>
  <c r="E862" i="19"/>
  <c r="F862" i="19"/>
  <c r="G862" i="19"/>
  <c r="H862" i="19"/>
  <c r="I862" i="19"/>
  <c r="J862" i="19"/>
  <c r="K862" i="19"/>
  <c r="L862" i="19"/>
  <c r="M862" i="19"/>
  <c r="N862" i="19"/>
  <c r="O862" i="19"/>
  <c r="P862" i="19"/>
  <c r="Q862" i="19"/>
  <c r="R862" i="19"/>
  <c r="S862" i="19"/>
  <c r="T862" i="19"/>
  <c r="U862" i="19"/>
  <c r="V862" i="19"/>
  <c r="W862" i="19"/>
  <c r="X862" i="19"/>
  <c r="Y862" i="19"/>
  <c r="Z862" i="19"/>
  <c r="AA862" i="19"/>
  <c r="AB862" i="19"/>
  <c r="AC862" i="19"/>
  <c r="AD862" i="19"/>
  <c r="AE862" i="19"/>
  <c r="A863" i="19"/>
  <c r="B863" i="19"/>
  <c r="C863" i="19"/>
  <c r="D863" i="19"/>
  <c r="E863" i="19"/>
  <c r="F863" i="19"/>
  <c r="G863" i="19"/>
  <c r="H863" i="19"/>
  <c r="I863" i="19"/>
  <c r="J863" i="19"/>
  <c r="K863" i="19"/>
  <c r="L863" i="19"/>
  <c r="M863" i="19"/>
  <c r="N863" i="19"/>
  <c r="O863" i="19"/>
  <c r="P863" i="19"/>
  <c r="Q863" i="19"/>
  <c r="R863" i="19"/>
  <c r="S863" i="19"/>
  <c r="T863" i="19"/>
  <c r="U863" i="19"/>
  <c r="V863" i="19"/>
  <c r="W863" i="19"/>
  <c r="X863" i="19"/>
  <c r="Y863" i="19"/>
  <c r="Z863" i="19"/>
  <c r="AA863" i="19"/>
  <c r="AB863" i="19"/>
  <c r="AC863" i="19"/>
  <c r="AD863" i="19"/>
  <c r="AE863" i="19"/>
  <c r="A864" i="19"/>
  <c r="B864" i="19"/>
  <c r="C864" i="19"/>
  <c r="D864" i="19"/>
  <c r="E864" i="19"/>
  <c r="F864" i="19"/>
  <c r="G864" i="19"/>
  <c r="H864" i="19"/>
  <c r="I864" i="19"/>
  <c r="J864" i="19"/>
  <c r="K864" i="19"/>
  <c r="L864" i="19"/>
  <c r="M864" i="19"/>
  <c r="N864" i="19"/>
  <c r="O864" i="19"/>
  <c r="P864" i="19"/>
  <c r="Q864" i="19"/>
  <c r="R864" i="19"/>
  <c r="S864" i="19"/>
  <c r="T864" i="19"/>
  <c r="U864" i="19"/>
  <c r="V864" i="19"/>
  <c r="W864" i="19"/>
  <c r="X864" i="19"/>
  <c r="Y864" i="19"/>
  <c r="Z864" i="19"/>
  <c r="AA864" i="19"/>
  <c r="AB864" i="19"/>
  <c r="AC864" i="19"/>
  <c r="AD864" i="19"/>
  <c r="AE864" i="19"/>
  <c r="A865" i="19"/>
  <c r="B865" i="19"/>
  <c r="C865" i="19"/>
  <c r="D865" i="19"/>
  <c r="E865" i="19"/>
  <c r="F865" i="19"/>
  <c r="G865" i="19"/>
  <c r="H865" i="19"/>
  <c r="I865" i="19"/>
  <c r="J865" i="19"/>
  <c r="K865" i="19"/>
  <c r="L865" i="19"/>
  <c r="M865" i="19"/>
  <c r="N865" i="19"/>
  <c r="O865" i="19"/>
  <c r="P865" i="19"/>
  <c r="Q865" i="19"/>
  <c r="R865" i="19"/>
  <c r="S865" i="19"/>
  <c r="T865" i="19"/>
  <c r="U865" i="19"/>
  <c r="V865" i="19"/>
  <c r="W865" i="19"/>
  <c r="X865" i="19"/>
  <c r="Y865" i="19"/>
  <c r="Z865" i="19"/>
  <c r="AA865" i="19"/>
  <c r="AB865" i="19"/>
  <c r="AC865" i="19"/>
  <c r="AD865" i="19"/>
  <c r="AE865" i="19"/>
  <c r="A866" i="19"/>
  <c r="B866" i="19"/>
  <c r="C866" i="19"/>
  <c r="D866" i="19"/>
  <c r="E866" i="19"/>
  <c r="F866" i="19"/>
  <c r="G866" i="19"/>
  <c r="H866" i="19"/>
  <c r="I866" i="19"/>
  <c r="J866" i="19"/>
  <c r="K866" i="19"/>
  <c r="L866" i="19"/>
  <c r="M866" i="19"/>
  <c r="N866" i="19"/>
  <c r="O866" i="19"/>
  <c r="P866" i="19"/>
  <c r="Q866" i="19"/>
  <c r="R866" i="19"/>
  <c r="S866" i="19"/>
  <c r="T866" i="19"/>
  <c r="U866" i="19"/>
  <c r="V866" i="19"/>
  <c r="W866" i="19"/>
  <c r="X866" i="19"/>
  <c r="Y866" i="19"/>
  <c r="Z866" i="19"/>
  <c r="AA866" i="19"/>
  <c r="AB866" i="19"/>
  <c r="AC866" i="19"/>
  <c r="AD866" i="19"/>
  <c r="AE866" i="19"/>
  <c r="A867" i="19"/>
  <c r="B867" i="19"/>
  <c r="C867" i="19"/>
  <c r="D867" i="19"/>
  <c r="E867" i="19"/>
  <c r="F867" i="19"/>
  <c r="G867" i="19"/>
  <c r="H867" i="19"/>
  <c r="I867" i="19"/>
  <c r="J867" i="19"/>
  <c r="K867" i="19"/>
  <c r="L867" i="19"/>
  <c r="M867" i="19"/>
  <c r="N867" i="19"/>
  <c r="O867" i="19"/>
  <c r="P867" i="19"/>
  <c r="Q867" i="19"/>
  <c r="R867" i="19"/>
  <c r="S867" i="19"/>
  <c r="T867" i="19"/>
  <c r="U867" i="19"/>
  <c r="V867" i="19"/>
  <c r="W867" i="19"/>
  <c r="X867" i="19"/>
  <c r="Y867" i="19"/>
  <c r="Z867" i="19"/>
  <c r="AA867" i="19"/>
  <c r="AB867" i="19"/>
  <c r="AC867" i="19"/>
  <c r="AD867" i="19"/>
  <c r="AE867" i="19"/>
  <c r="A868" i="19"/>
  <c r="B868" i="19"/>
  <c r="C868" i="19"/>
  <c r="D868" i="19"/>
  <c r="E868" i="19"/>
  <c r="F868" i="19"/>
  <c r="G868" i="19"/>
  <c r="H868" i="19"/>
  <c r="I868" i="19"/>
  <c r="J868" i="19"/>
  <c r="K868" i="19"/>
  <c r="L868" i="19"/>
  <c r="M868" i="19"/>
  <c r="N868" i="19"/>
  <c r="O868" i="19"/>
  <c r="P868" i="19"/>
  <c r="Q868" i="19"/>
  <c r="R868" i="19"/>
  <c r="S868" i="19"/>
  <c r="T868" i="19"/>
  <c r="U868" i="19"/>
  <c r="V868" i="19"/>
  <c r="W868" i="19"/>
  <c r="X868" i="19"/>
  <c r="Y868" i="19"/>
  <c r="Z868" i="19"/>
  <c r="AA868" i="19"/>
  <c r="AB868" i="19"/>
  <c r="AC868" i="19"/>
  <c r="AD868" i="19"/>
  <c r="AE868" i="19"/>
  <c r="A869" i="19"/>
  <c r="B869" i="19"/>
  <c r="C869" i="19"/>
  <c r="D869" i="19"/>
  <c r="E869" i="19"/>
  <c r="F869" i="19"/>
  <c r="G869" i="19"/>
  <c r="H869" i="19"/>
  <c r="I869" i="19"/>
  <c r="J869" i="19"/>
  <c r="K869" i="19"/>
  <c r="L869" i="19"/>
  <c r="M869" i="19"/>
  <c r="N869" i="19"/>
  <c r="O869" i="19"/>
  <c r="P869" i="19"/>
  <c r="Q869" i="19"/>
  <c r="R869" i="19"/>
  <c r="S869" i="19"/>
  <c r="T869" i="19"/>
  <c r="U869" i="19"/>
  <c r="V869" i="19"/>
  <c r="W869" i="19"/>
  <c r="X869" i="19"/>
  <c r="Y869" i="19"/>
  <c r="Z869" i="19"/>
  <c r="AA869" i="19"/>
  <c r="AB869" i="19"/>
  <c r="AC869" i="19"/>
  <c r="AD869" i="19"/>
  <c r="AE869" i="19"/>
  <c r="A870" i="19"/>
  <c r="B870" i="19"/>
  <c r="C870" i="19"/>
  <c r="D870" i="19"/>
  <c r="E870" i="19"/>
  <c r="F870" i="19"/>
  <c r="G870" i="19"/>
  <c r="H870" i="19"/>
  <c r="I870" i="19"/>
  <c r="J870" i="19"/>
  <c r="K870" i="19"/>
  <c r="L870" i="19"/>
  <c r="M870" i="19"/>
  <c r="N870" i="19"/>
  <c r="O870" i="19"/>
  <c r="P870" i="19"/>
  <c r="Q870" i="19"/>
  <c r="R870" i="19"/>
  <c r="S870" i="19"/>
  <c r="T870" i="19"/>
  <c r="U870" i="19"/>
  <c r="V870" i="19"/>
  <c r="W870" i="19"/>
  <c r="X870" i="19"/>
  <c r="Y870" i="19"/>
  <c r="Z870" i="19"/>
  <c r="AA870" i="19"/>
  <c r="AB870" i="19"/>
  <c r="AC870" i="19"/>
  <c r="AD870" i="19"/>
  <c r="AE870" i="19"/>
  <c r="A871" i="19"/>
  <c r="B871" i="19"/>
  <c r="C871" i="19"/>
  <c r="D871" i="19"/>
  <c r="E871" i="19"/>
  <c r="F871" i="19"/>
  <c r="G871" i="19"/>
  <c r="H871" i="19"/>
  <c r="I871" i="19"/>
  <c r="J871" i="19"/>
  <c r="K871" i="19"/>
  <c r="L871" i="19"/>
  <c r="M871" i="19"/>
  <c r="N871" i="19"/>
  <c r="O871" i="19"/>
  <c r="P871" i="19"/>
  <c r="Q871" i="19"/>
  <c r="R871" i="19"/>
  <c r="S871" i="19"/>
  <c r="T871" i="19"/>
  <c r="U871" i="19"/>
  <c r="V871" i="19"/>
  <c r="W871" i="19"/>
  <c r="X871" i="19"/>
  <c r="Y871" i="19"/>
  <c r="Z871" i="19"/>
  <c r="AA871" i="19"/>
  <c r="AB871" i="19"/>
  <c r="AC871" i="19"/>
  <c r="AD871" i="19"/>
  <c r="AE871" i="19"/>
  <c r="A872" i="19"/>
  <c r="B872" i="19"/>
  <c r="C872" i="19"/>
  <c r="D872" i="19"/>
  <c r="E872" i="19"/>
  <c r="F872" i="19"/>
  <c r="G872" i="19"/>
  <c r="H872" i="19"/>
  <c r="I872" i="19"/>
  <c r="J872" i="19"/>
  <c r="K872" i="19"/>
  <c r="L872" i="19"/>
  <c r="M872" i="19"/>
  <c r="N872" i="19"/>
  <c r="O872" i="19"/>
  <c r="P872" i="19"/>
  <c r="Q872" i="19"/>
  <c r="R872" i="19"/>
  <c r="S872" i="19"/>
  <c r="T872" i="19"/>
  <c r="U872" i="19"/>
  <c r="V872" i="19"/>
  <c r="W872" i="19"/>
  <c r="X872" i="19"/>
  <c r="Y872" i="19"/>
  <c r="Z872" i="19"/>
  <c r="AA872" i="19"/>
  <c r="AB872" i="19"/>
  <c r="AC872" i="19"/>
  <c r="AD872" i="19"/>
  <c r="AE872" i="19"/>
  <c r="A873" i="19"/>
  <c r="B873" i="19"/>
  <c r="C873" i="19"/>
  <c r="D873" i="19"/>
  <c r="E873" i="19"/>
  <c r="F873" i="19"/>
  <c r="G873" i="19"/>
  <c r="H873" i="19"/>
  <c r="I873" i="19"/>
  <c r="J873" i="19"/>
  <c r="K873" i="19"/>
  <c r="L873" i="19"/>
  <c r="M873" i="19"/>
  <c r="N873" i="19"/>
  <c r="O873" i="19"/>
  <c r="P873" i="19"/>
  <c r="Q873" i="19"/>
  <c r="R873" i="19"/>
  <c r="S873" i="19"/>
  <c r="T873" i="19"/>
  <c r="U873" i="19"/>
  <c r="V873" i="19"/>
  <c r="W873" i="19"/>
  <c r="X873" i="19"/>
  <c r="Y873" i="19"/>
  <c r="Z873" i="19"/>
  <c r="AA873" i="19"/>
  <c r="AB873" i="19"/>
  <c r="AC873" i="19"/>
  <c r="AD873" i="19"/>
  <c r="AE873" i="19"/>
  <c r="A874" i="19"/>
  <c r="B874" i="19"/>
  <c r="C874" i="19"/>
  <c r="D874" i="19"/>
  <c r="E874" i="19"/>
  <c r="F874" i="19"/>
  <c r="G874" i="19"/>
  <c r="H874" i="19"/>
  <c r="I874" i="19"/>
  <c r="J874" i="19"/>
  <c r="K874" i="19"/>
  <c r="L874" i="19"/>
  <c r="M874" i="19"/>
  <c r="N874" i="19"/>
  <c r="O874" i="19"/>
  <c r="P874" i="19"/>
  <c r="Q874" i="19"/>
  <c r="R874" i="19"/>
  <c r="S874" i="19"/>
  <c r="T874" i="19"/>
  <c r="U874" i="19"/>
  <c r="V874" i="19"/>
  <c r="W874" i="19"/>
  <c r="X874" i="19"/>
  <c r="Y874" i="19"/>
  <c r="Z874" i="19"/>
  <c r="AA874" i="19"/>
  <c r="AB874" i="19"/>
  <c r="AC874" i="19"/>
  <c r="AD874" i="19"/>
  <c r="AE874" i="19"/>
  <c r="A875" i="19"/>
  <c r="B875" i="19"/>
  <c r="C875" i="19"/>
  <c r="D875" i="19"/>
  <c r="E875" i="19"/>
  <c r="F875" i="19"/>
  <c r="G875" i="19"/>
  <c r="H875" i="19"/>
  <c r="I875" i="19"/>
  <c r="J875" i="19"/>
  <c r="K875" i="19"/>
  <c r="L875" i="19"/>
  <c r="M875" i="19"/>
  <c r="N875" i="19"/>
  <c r="O875" i="19"/>
  <c r="P875" i="19"/>
  <c r="Q875" i="19"/>
  <c r="R875" i="19"/>
  <c r="S875" i="19"/>
  <c r="T875" i="19"/>
  <c r="U875" i="19"/>
  <c r="V875" i="19"/>
  <c r="W875" i="19"/>
  <c r="X875" i="19"/>
  <c r="Y875" i="19"/>
  <c r="Z875" i="19"/>
  <c r="AA875" i="19"/>
  <c r="AB875" i="19"/>
  <c r="AC875" i="19"/>
  <c r="AD875" i="19"/>
  <c r="AE875" i="19"/>
  <c r="A876" i="19"/>
  <c r="B876" i="19"/>
  <c r="C876" i="19"/>
  <c r="D876" i="19"/>
  <c r="E876" i="19"/>
  <c r="F876" i="19"/>
  <c r="G876" i="19"/>
  <c r="H876" i="19"/>
  <c r="I876" i="19"/>
  <c r="J876" i="19"/>
  <c r="K876" i="19"/>
  <c r="L876" i="19"/>
  <c r="M876" i="19"/>
  <c r="N876" i="19"/>
  <c r="O876" i="19"/>
  <c r="P876" i="19"/>
  <c r="Q876" i="19"/>
  <c r="R876" i="19"/>
  <c r="S876" i="19"/>
  <c r="T876" i="19"/>
  <c r="U876" i="19"/>
  <c r="V876" i="19"/>
  <c r="W876" i="19"/>
  <c r="X876" i="19"/>
  <c r="Y876" i="19"/>
  <c r="Z876" i="19"/>
  <c r="AA876" i="19"/>
  <c r="AB876" i="19"/>
  <c r="AC876" i="19"/>
  <c r="AD876" i="19"/>
  <c r="AE876" i="19"/>
  <c r="A877" i="19"/>
  <c r="B877" i="19"/>
  <c r="C877" i="19"/>
  <c r="D877" i="19"/>
  <c r="E877" i="19"/>
  <c r="F877" i="19"/>
  <c r="G877" i="19"/>
  <c r="H877" i="19"/>
  <c r="I877" i="19"/>
  <c r="J877" i="19"/>
  <c r="K877" i="19"/>
  <c r="L877" i="19"/>
  <c r="M877" i="19"/>
  <c r="N877" i="19"/>
  <c r="O877" i="19"/>
  <c r="P877" i="19"/>
  <c r="Q877" i="19"/>
  <c r="R877" i="19"/>
  <c r="S877" i="19"/>
  <c r="T877" i="19"/>
  <c r="U877" i="19"/>
  <c r="V877" i="19"/>
  <c r="W877" i="19"/>
  <c r="X877" i="19"/>
  <c r="Y877" i="19"/>
  <c r="Z877" i="19"/>
  <c r="AA877" i="19"/>
  <c r="AB877" i="19"/>
  <c r="AC877" i="19"/>
  <c r="AD877" i="19"/>
  <c r="AE877" i="19"/>
  <c r="A878" i="19"/>
  <c r="B878" i="19"/>
  <c r="C878" i="19"/>
  <c r="D878" i="19"/>
  <c r="E878" i="19"/>
  <c r="F878" i="19"/>
  <c r="G878" i="19"/>
  <c r="H878" i="19"/>
  <c r="I878" i="19"/>
  <c r="J878" i="19"/>
  <c r="K878" i="19"/>
  <c r="L878" i="19"/>
  <c r="M878" i="19"/>
  <c r="N878" i="19"/>
  <c r="O878" i="19"/>
  <c r="P878" i="19"/>
  <c r="Q878" i="19"/>
  <c r="R878" i="19"/>
  <c r="S878" i="19"/>
  <c r="T878" i="19"/>
  <c r="U878" i="19"/>
  <c r="V878" i="19"/>
  <c r="W878" i="19"/>
  <c r="X878" i="19"/>
  <c r="Y878" i="19"/>
  <c r="Z878" i="19"/>
  <c r="AA878" i="19"/>
  <c r="AB878" i="19"/>
  <c r="AC878" i="19"/>
  <c r="AD878" i="19"/>
  <c r="AE878" i="19"/>
  <c r="A879" i="19"/>
  <c r="B879" i="19"/>
  <c r="C879" i="19"/>
  <c r="D879" i="19"/>
  <c r="E879" i="19"/>
  <c r="F879" i="19"/>
  <c r="G879" i="19"/>
  <c r="H879" i="19"/>
  <c r="I879" i="19"/>
  <c r="J879" i="19"/>
  <c r="K879" i="19"/>
  <c r="L879" i="19"/>
  <c r="M879" i="19"/>
  <c r="N879" i="19"/>
  <c r="O879" i="19"/>
  <c r="P879" i="19"/>
  <c r="Q879" i="19"/>
  <c r="R879" i="19"/>
  <c r="S879" i="19"/>
  <c r="T879" i="19"/>
  <c r="U879" i="19"/>
  <c r="V879" i="19"/>
  <c r="W879" i="19"/>
  <c r="X879" i="19"/>
  <c r="Y879" i="19"/>
  <c r="Z879" i="19"/>
  <c r="AA879" i="19"/>
  <c r="AB879" i="19"/>
  <c r="AC879" i="19"/>
  <c r="AD879" i="19"/>
  <c r="AE879" i="19"/>
  <c r="A880" i="19"/>
  <c r="B880" i="19"/>
  <c r="C880" i="19"/>
  <c r="D880" i="19"/>
  <c r="E880" i="19"/>
  <c r="F880" i="19"/>
  <c r="G880" i="19"/>
  <c r="H880" i="19"/>
  <c r="I880" i="19"/>
  <c r="J880" i="19"/>
  <c r="K880" i="19"/>
  <c r="L880" i="19"/>
  <c r="M880" i="19"/>
  <c r="N880" i="19"/>
  <c r="O880" i="19"/>
  <c r="P880" i="19"/>
  <c r="Q880" i="19"/>
  <c r="R880" i="19"/>
  <c r="S880" i="19"/>
  <c r="T880" i="19"/>
  <c r="U880" i="19"/>
  <c r="V880" i="19"/>
  <c r="W880" i="19"/>
  <c r="X880" i="19"/>
  <c r="Y880" i="19"/>
  <c r="Z880" i="19"/>
  <c r="AA880" i="19"/>
  <c r="AB880" i="19"/>
  <c r="AC880" i="19"/>
  <c r="AD880" i="19"/>
  <c r="AE880" i="19"/>
  <c r="A881" i="19"/>
  <c r="B881" i="19"/>
  <c r="C881" i="19"/>
  <c r="D881" i="19"/>
  <c r="E881" i="19"/>
  <c r="F881" i="19"/>
  <c r="G881" i="19"/>
  <c r="H881" i="19"/>
  <c r="I881" i="19"/>
  <c r="J881" i="19"/>
  <c r="K881" i="19"/>
  <c r="L881" i="19"/>
  <c r="M881" i="19"/>
  <c r="N881" i="19"/>
  <c r="O881" i="19"/>
  <c r="P881" i="19"/>
  <c r="Q881" i="19"/>
  <c r="R881" i="19"/>
  <c r="S881" i="19"/>
  <c r="T881" i="19"/>
  <c r="U881" i="19"/>
  <c r="V881" i="19"/>
  <c r="W881" i="19"/>
  <c r="X881" i="19"/>
  <c r="Y881" i="19"/>
  <c r="Z881" i="19"/>
  <c r="AA881" i="19"/>
  <c r="AB881" i="19"/>
  <c r="AC881" i="19"/>
  <c r="AD881" i="19"/>
  <c r="AE881" i="19"/>
  <c r="A882" i="19"/>
  <c r="B882" i="19"/>
  <c r="C882" i="19"/>
  <c r="D882" i="19"/>
  <c r="E882" i="19"/>
  <c r="F882" i="19"/>
  <c r="G882" i="19"/>
  <c r="H882" i="19"/>
  <c r="I882" i="19"/>
  <c r="J882" i="19"/>
  <c r="K882" i="19"/>
  <c r="L882" i="19"/>
  <c r="M882" i="19"/>
  <c r="N882" i="19"/>
  <c r="O882" i="19"/>
  <c r="P882" i="19"/>
  <c r="Q882" i="19"/>
  <c r="R882" i="19"/>
  <c r="S882" i="19"/>
  <c r="T882" i="19"/>
  <c r="U882" i="19"/>
  <c r="V882" i="19"/>
  <c r="W882" i="19"/>
  <c r="X882" i="19"/>
  <c r="Y882" i="19"/>
  <c r="Z882" i="19"/>
  <c r="AA882" i="19"/>
  <c r="AB882" i="19"/>
  <c r="AC882" i="19"/>
  <c r="AD882" i="19"/>
  <c r="AE882" i="19"/>
  <c r="A883" i="19"/>
  <c r="B883" i="19"/>
  <c r="C883" i="19"/>
  <c r="D883" i="19"/>
  <c r="E883" i="19"/>
  <c r="F883" i="19"/>
  <c r="G883" i="19"/>
  <c r="H883" i="19"/>
  <c r="I883" i="19"/>
  <c r="J883" i="19"/>
  <c r="K883" i="19"/>
  <c r="L883" i="19"/>
  <c r="M883" i="19"/>
  <c r="N883" i="19"/>
  <c r="O883" i="19"/>
  <c r="P883" i="19"/>
  <c r="Q883" i="19"/>
  <c r="R883" i="19"/>
  <c r="S883" i="19"/>
  <c r="T883" i="19"/>
  <c r="U883" i="19"/>
  <c r="V883" i="19"/>
  <c r="W883" i="19"/>
  <c r="X883" i="19"/>
  <c r="Y883" i="19"/>
  <c r="Z883" i="19"/>
  <c r="AA883" i="19"/>
  <c r="AB883" i="19"/>
  <c r="AC883" i="19"/>
  <c r="AD883" i="19"/>
  <c r="AE883" i="19"/>
  <c r="A884" i="19"/>
  <c r="B884" i="19"/>
  <c r="C884" i="19"/>
  <c r="D884" i="19"/>
  <c r="E884" i="19"/>
  <c r="F884" i="19"/>
  <c r="G884" i="19"/>
  <c r="H884" i="19"/>
  <c r="I884" i="19"/>
  <c r="J884" i="19"/>
  <c r="K884" i="19"/>
  <c r="L884" i="19"/>
  <c r="M884" i="19"/>
  <c r="N884" i="19"/>
  <c r="O884" i="19"/>
  <c r="P884" i="19"/>
  <c r="Q884" i="19"/>
  <c r="R884" i="19"/>
  <c r="S884" i="19"/>
  <c r="T884" i="19"/>
  <c r="U884" i="19"/>
  <c r="V884" i="19"/>
  <c r="W884" i="19"/>
  <c r="X884" i="19"/>
  <c r="Y884" i="19"/>
  <c r="Z884" i="19"/>
  <c r="AA884" i="19"/>
  <c r="AB884" i="19"/>
  <c r="AC884" i="19"/>
  <c r="AD884" i="19"/>
  <c r="AE884" i="19"/>
  <c r="A885" i="19"/>
  <c r="B885" i="19"/>
  <c r="C885" i="19"/>
  <c r="D885" i="19"/>
  <c r="E885" i="19"/>
  <c r="F885" i="19"/>
  <c r="G885" i="19"/>
  <c r="H885" i="19"/>
  <c r="I885" i="19"/>
  <c r="J885" i="19"/>
  <c r="K885" i="19"/>
  <c r="L885" i="19"/>
  <c r="M885" i="19"/>
  <c r="N885" i="19"/>
  <c r="O885" i="19"/>
  <c r="P885" i="19"/>
  <c r="Q885" i="19"/>
  <c r="R885" i="19"/>
  <c r="S885" i="19"/>
  <c r="T885" i="19"/>
  <c r="U885" i="19"/>
  <c r="V885" i="19"/>
  <c r="W885" i="19"/>
  <c r="X885" i="19"/>
  <c r="Y885" i="19"/>
  <c r="Z885" i="19"/>
  <c r="AA885" i="19"/>
  <c r="AB885" i="19"/>
  <c r="AC885" i="19"/>
  <c r="AD885" i="19"/>
  <c r="AE885" i="19"/>
  <c r="A886" i="19"/>
  <c r="B886" i="19"/>
  <c r="C886" i="19"/>
  <c r="D886" i="19"/>
  <c r="E886" i="19"/>
  <c r="F886" i="19"/>
  <c r="G886" i="19"/>
  <c r="H886" i="19"/>
  <c r="I886" i="19"/>
  <c r="J886" i="19"/>
  <c r="K886" i="19"/>
  <c r="L886" i="19"/>
  <c r="M886" i="19"/>
  <c r="N886" i="19"/>
  <c r="O886" i="19"/>
  <c r="P886" i="19"/>
  <c r="Q886" i="19"/>
  <c r="R886" i="19"/>
  <c r="S886" i="19"/>
  <c r="T886" i="19"/>
  <c r="U886" i="19"/>
  <c r="V886" i="19"/>
  <c r="W886" i="19"/>
  <c r="X886" i="19"/>
  <c r="Y886" i="19"/>
  <c r="Z886" i="19"/>
  <c r="AA886" i="19"/>
  <c r="AB886" i="19"/>
  <c r="AC886" i="19"/>
  <c r="AD886" i="19"/>
  <c r="AE886" i="19"/>
  <c r="A887" i="19"/>
  <c r="B887" i="19"/>
  <c r="C887" i="19"/>
  <c r="D887" i="19"/>
  <c r="E887" i="19"/>
  <c r="F887" i="19"/>
  <c r="G887" i="19"/>
  <c r="H887" i="19"/>
  <c r="I887" i="19"/>
  <c r="J887" i="19"/>
  <c r="K887" i="19"/>
  <c r="L887" i="19"/>
  <c r="M887" i="19"/>
  <c r="N887" i="19"/>
  <c r="O887" i="19"/>
  <c r="P887" i="19"/>
  <c r="Q887" i="19"/>
  <c r="R887" i="19"/>
  <c r="S887" i="19"/>
  <c r="T887" i="19"/>
  <c r="U887" i="19"/>
  <c r="V887" i="19"/>
  <c r="W887" i="19"/>
  <c r="X887" i="19"/>
  <c r="Y887" i="19"/>
  <c r="Z887" i="19"/>
  <c r="AA887" i="19"/>
  <c r="AB887" i="19"/>
  <c r="AC887" i="19"/>
  <c r="AD887" i="19"/>
  <c r="AE887" i="19"/>
  <c r="A888" i="19"/>
  <c r="B888" i="19"/>
  <c r="C888" i="19"/>
  <c r="D888" i="19"/>
  <c r="E888" i="19"/>
  <c r="F888" i="19"/>
  <c r="G888" i="19"/>
  <c r="H888" i="19"/>
  <c r="I888" i="19"/>
  <c r="J888" i="19"/>
  <c r="K888" i="19"/>
  <c r="L888" i="19"/>
  <c r="M888" i="19"/>
  <c r="N888" i="19"/>
  <c r="O888" i="19"/>
  <c r="P888" i="19"/>
  <c r="Q888" i="19"/>
  <c r="R888" i="19"/>
  <c r="S888" i="19"/>
  <c r="T888" i="19"/>
  <c r="U888" i="19"/>
  <c r="V888" i="19"/>
  <c r="W888" i="19"/>
  <c r="X888" i="19"/>
  <c r="Y888" i="19"/>
  <c r="Z888" i="19"/>
  <c r="AA888" i="19"/>
  <c r="AB888" i="19"/>
  <c r="AC888" i="19"/>
  <c r="AD888" i="19"/>
  <c r="AE888" i="19"/>
  <c r="A889" i="19"/>
  <c r="B889" i="19"/>
  <c r="C889" i="19"/>
  <c r="D889" i="19"/>
  <c r="E889" i="19"/>
  <c r="F889" i="19"/>
  <c r="G889" i="19"/>
  <c r="H889" i="19"/>
  <c r="I889" i="19"/>
  <c r="J889" i="19"/>
  <c r="K889" i="19"/>
  <c r="L889" i="19"/>
  <c r="M889" i="19"/>
  <c r="N889" i="19"/>
  <c r="O889" i="19"/>
  <c r="P889" i="19"/>
  <c r="Q889" i="19"/>
  <c r="R889" i="19"/>
  <c r="S889" i="19"/>
  <c r="T889" i="19"/>
  <c r="U889" i="19"/>
  <c r="V889" i="19"/>
  <c r="W889" i="19"/>
  <c r="X889" i="19"/>
  <c r="Y889" i="19"/>
  <c r="Z889" i="19"/>
  <c r="AA889" i="19"/>
  <c r="AB889" i="19"/>
  <c r="AC889" i="19"/>
  <c r="AD889" i="19"/>
  <c r="AE889" i="19"/>
  <c r="A890" i="19"/>
  <c r="B890" i="19"/>
  <c r="C890" i="19"/>
  <c r="D890" i="19"/>
  <c r="E890" i="19"/>
  <c r="F890" i="19"/>
  <c r="G890" i="19"/>
  <c r="H890" i="19"/>
  <c r="I890" i="19"/>
  <c r="J890" i="19"/>
  <c r="K890" i="19"/>
  <c r="L890" i="19"/>
  <c r="M890" i="19"/>
  <c r="N890" i="19"/>
  <c r="O890" i="19"/>
  <c r="P890" i="19"/>
  <c r="Q890" i="19"/>
  <c r="R890" i="19"/>
  <c r="S890" i="19"/>
  <c r="T890" i="19"/>
  <c r="U890" i="19"/>
  <c r="V890" i="19"/>
  <c r="W890" i="19"/>
  <c r="X890" i="19"/>
  <c r="Y890" i="19"/>
  <c r="Z890" i="19"/>
  <c r="AA890" i="19"/>
  <c r="AB890" i="19"/>
  <c r="AC890" i="19"/>
  <c r="AD890" i="19"/>
  <c r="AE890" i="19"/>
  <c r="A891" i="19"/>
  <c r="B891" i="19"/>
  <c r="C891" i="19"/>
  <c r="D891" i="19"/>
  <c r="E891" i="19"/>
  <c r="F891" i="19"/>
  <c r="G891" i="19"/>
  <c r="H891" i="19"/>
  <c r="I891" i="19"/>
  <c r="J891" i="19"/>
  <c r="K891" i="19"/>
  <c r="L891" i="19"/>
  <c r="M891" i="19"/>
  <c r="N891" i="19"/>
  <c r="O891" i="19"/>
  <c r="P891" i="19"/>
  <c r="Q891" i="19"/>
  <c r="R891" i="19"/>
  <c r="S891" i="19"/>
  <c r="T891" i="19"/>
  <c r="U891" i="19"/>
  <c r="V891" i="19"/>
  <c r="W891" i="19"/>
  <c r="X891" i="19"/>
  <c r="Y891" i="19"/>
  <c r="Z891" i="19"/>
  <c r="AA891" i="19"/>
  <c r="AB891" i="19"/>
  <c r="AC891" i="19"/>
  <c r="AD891" i="19"/>
  <c r="AE891" i="19"/>
  <c r="A892" i="19"/>
  <c r="B892" i="19"/>
  <c r="C892" i="19"/>
  <c r="D892" i="19"/>
  <c r="E892" i="19"/>
  <c r="F892" i="19"/>
  <c r="G892" i="19"/>
  <c r="H892" i="19"/>
  <c r="I892" i="19"/>
  <c r="J892" i="19"/>
  <c r="K892" i="19"/>
  <c r="L892" i="19"/>
  <c r="M892" i="19"/>
  <c r="N892" i="19"/>
  <c r="O892" i="19"/>
  <c r="P892" i="19"/>
  <c r="Q892" i="19"/>
  <c r="R892" i="19"/>
  <c r="S892" i="19"/>
  <c r="T892" i="19"/>
  <c r="U892" i="19"/>
  <c r="V892" i="19"/>
  <c r="W892" i="19"/>
  <c r="X892" i="19"/>
  <c r="Y892" i="19"/>
  <c r="Z892" i="19"/>
  <c r="AA892" i="19"/>
  <c r="AB892" i="19"/>
  <c r="AC892" i="19"/>
  <c r="AD892" i="19"/>
  <c r="AE892" i="19"/>
  <c r="A893" i="19"/>
  <c r="B893" i="19"/>
  <c r="C893" i="19"/>
  <c r="D893" i="19"/>
  <c r="E893" i="19"/>
  <c r="F893" i="19"/>
  <c r="G893" i="19"/>
  <c r="H893" i="19"/>
  <c r="I893" i="19"/>
  <c r="J893" i="19"/>
  <c r="K893" i="19"/>
  <c r="L893" i="19"/>
  <c r="M893" i="19"/>
  <c r="N893" i="19"/>
  <c r="O893" i="19"/>
  <c r="P893" i="19"/>
  <c r="Q893" i="19"/>
  <c r="R893" i="19"/>
  <c r="S893" i="19"/>
  <c r="T893" i="19"/>
  <c r="U893" i="19"/>
  <c r="V893" i="19"/>
  <c r="W893" i="19"/>
  <c r="X893" i="19"/>
  <c r="Y893" i="19"/>
  <c r="Z893" i="19"/>
  <c r="AA893" i="19"/>
  <c r="AB893" i="19"/>
  <c r="AC893" i="19"/>
  <c r="AD893" i="19"/>
  <c r="AE893" i="19"/>
  <c r="A894" i="19"/>
  <c r="B894" i="19"/>
  <c r="C894" i="19"/>
  <c r="D894" i="19"/>
  <c r="E894" i="19"/>
  <c r="F894" i="19"/>
  <c r="G894" i="19"/>
  <c r="H894" i="19"/>
  <c r="I894" i="19"/>
  <c r="J894" i="19"/>
  <c r="K894" i="19"/>
  <c r="L894" i="19"/>
  <c r="M894" i="19"/>
  <c r="N894" i="19"/>
  <c r="O894" i="19"/>
  <c r="P894" i="19"/>
  <c r="Q894" i="19"/>
  <c r="R894" i="19"/>
  <c r="S894" i="19"/>
  <c r="T894" i="19"/>
  <c r="U894" i="19"/>
  <c r="V894" i="19"/>
  <c r="W894" i="19"/>
  <c r="X894" i="19"/>
  <c r="Y894" i="19"/>
  <c r="Z894" i="19"/>
  <c r="AA894" i="19"/>
  <c r="AB894" i="19"/>
  <c r="AC894" i="19"/>
  <c r="AD894" i="19"/>
  <c r="AE894" i="19"/>
  <c r="A895" i="19"/>
  <c r="B895" i="19"/>
  <c r="C895" i="19"/>
  <c r="D895" i="19"/>
  <c r="E895" i="19"/>
  <c r="F895" i="19"/>
  <c r="G895" i="19"/>
  <c r="H895" i="19"/>
  <c r="I895" i="19"/>
  <c r="J895" i="19"/>
  <c r="K895" i="19"/>
  <c r="L895" i="19"/>
  <c r="M895" i="19"/>
  <c r="N895" i="19"/>
  <c r="O895" i="19"/>
  <c r="P895" i="19"/>
  <c r="Q895" i="19"/>
  <c r="R895" i="19"/>
  <c r="S895" i="19"/>
  <c r="T895" i="19"/>
  <c r="U895" i="19"/>
  <c r="V895" i="19"/>
  <c r="W895" i="19"/>
  <c r="X895" i="19"/>
  <c r="Y895" i="19"/>
  <c r="Z895" i="19"/>
  <c r="AA895" i="19"/>
  <c r="AB895" i="19"/>
  <c r="AC895" i="19"/>
  <c r="AD895" i="19"/>
  <c r="AE895" i="19"/>
  <c r="A896" i="19"/>
  <c r="B896" i="19"/>
  <c r="C896" i="19"/>
  <c r="D896" i="19"/>
  <c r="E896" i="19"/>
  <c r="F896" i="19"/>
  <c r="G896" i="19"/>
  <c r="H896" i="19"/>
  <c r="I896" i="19"/>
  <c r="J896" i="19"/>
  <c r="K896" i="19"/>
  <c r="L896" i="19"/>
  <c r="M896" i="19"/>
  <c r="N896" i="19"/>
  <c r="O896" i="19"/>
  <c r="P896" i="19"/>
  <c r="Q896" i="19"/>
  <c r="R896" i="19"/>
  <c r="S896" i="19"/>
  <c r="T896" i="19"/>
  <c r="U896" i="19"/>
  <c r="V896" i="19"/>
  <c r="W896" i="19"/>
  <c r="X896" i="19"/>
  <c r="Y896" i="19"/>
  <c r="Z896" i="19"/>
  <c r="AA896" i="19"/>
  <c r="AB896" i="19"/>
  <c r="AC896" i="19"/>
  <c r="AD896" i="19"/>
  <c r="AE896" i="19"/>
  <c r="A897" i="19"/>
  <c r="B897" i="19"/>
  <c r="C897" i="19"/>
  <c r="D897" i="19"/>
  <c r="E897" i="19"/>
  <c r="F897" i="19"/>
  <c r="G897" i="19"/>
  <c r="H897" i="19"/>
  <c r="I897" i="19"/>
  <c r="J897" i="19"/>
  <c r="K897" i="19"/>
  <c r="L897" i="19"/>
  <c r="M897" i="19"/>
  <c r="N897" i="19"/>
  <c r="O897" i="19"/>
  <c r="P897" i="19"/>
  <c r="Q897" i="19"/>
  <c r="R897" i="19"/>
  <c r="S897" i="19"/>
  <c r="T897" i="19"/>
  <c r="U897" i="19"/>
  <c r="V897" i="19"/>
  <c r="W897" i="19"/>
  <c r="X897" i="19"/>
  <c r="Y897" i="19"/>
  <c r="Z897" i="19"/>
  <c r="AA897" i="19"/>
  <c r="AB897" i="19"/>
  <c r="AC897" i="19"/>
  <c r="AD897" i="19"/>
  <c r="AE897" i="19"/>
  <c r="A898" i="19"/>
  <c r="B898" i="19"/>
  <c r="C898" i="19"/>
  <c r="D898" i="19"/>
  <c r="E898" i="19"/>
  <c r="F898" i="19"/>
  <c r="G898" i="19"/>
  <c r="H898" i="19"/>
  <c r="I898" i="19"/>
  <c r="J898" i="19"/>
  <c r="K898" i="19"/>
  <c r="L898" i="19"/>
  <c r="M898" i="19"/>
  <c r="N898" i="19"/>
  <c r="O898" i="19"/>
  <c r="P898" i="19"/>
  <c r="Q898" i="19"/>
  <c r="R898" i="19"/>
  <c r="S898" i="19"/>
  <c r="T898" i="19"/>
  <c r="U898" i="19"/>
  <c r="V898" i="19"/>
  <c r="W898" i="19"/>
  <c r="X898" i="19"/>
  <c r="Y898" i="19"/>
  <c r="Z898" i="19"/>
  <c r="AA898" i="19"/>
  <c r="AB898" i="19"/>
  <c r="AC898" i="19"/>
  <c r="AD898" i="19"/>
  <c r="AE898" i="19"/>
  <c r="A899" i="19"/>
  <c r="B899" i="19"/>
  <c r="C899" i="19"/>
  <c r="D899" i="19"/>
  <c r="E899" i="19"/>
  <c r="F899" i="19"/>
  <c r="G899" i="19"/>
  <c r="H899" i="19"/>
  <c r="I899" i="19"/>
  <c r="J899" i="19"/>
  <c r="K899" i="19"/>
  <c r="L899" i="19"/>
  <c r="M899" i="19"/>
  <c r="N899" i="19"/>
  <c r="O899" i="19"/>
  <c r="P899" i="19"/>
  <c r="Q899" i="19"/>
  <c r="R899" i="19"/>
  <c r="S899" i="19"/>
  <c r="T899" i="19"/>
  <c r="U899" i="19"/>
  <c r="V899" i="19"/>
  <c r="W899" i="19"/>
  <c r="X899" i="19"/>
  <c r="Y899" i="19"/>
  <c r="Z899" i="19"/>
  <c r="AA899" i="19"/>
  <c r="AB899" i="19"/>
  <c r="AC899" i="19"/>
  <c r="AD899" i="19"/>
  <c r="AE899" i="19"/>
  <c r="A900" i="19"/>
  <c r="B900" i="19"/>
  <c r="C900" i="19"/>
  <c r="D900" i="19"/>
  <c r="E900" i="19"/>
  <c r="F900" i="19"/>
  <c r="G900" i="19"/>
  <c r="H900" i="19"/>
  <c r="I900" i="19"/>
  <c r="J900" i="19"/>
  <c r="K900" i="19"/>
  <c r="L900" i="19"/>
  <c r="M900" i="19"/>
  <c r="N900" i="19"/>
  <c r="O900" i="19"/>
  <c r="P900" i="19"/>
  <c r="Q900" i="19"/>
  <c r="R900" i="19"/>
  <c r="S900" i="19"/>
  <c r="T900" i="19"/>
  <c r="U900" i="19"/>
  <c r="V900" i="19"/>
  <c r="W900" i="19"/>
  <c r="X900" i="19"/>
  <c r="Y900" i="19"/>
  <c r="Z900" i="19"/>
  <c r="AA900" i="19"/>
  <c r="AB900" i="19"/>
  <c r="AC900" i="19"/>
  <c r="AD900" i="19"/>
  <c r="AE900" i="19"/>
  <c r="A901" i="19"/>
  <c r="B901" i="19"/>
  <c r="C901" i="19"/>
  <c r="D901" i="19"/>
  <c r="E901" i="19"/>
  <c r="F901" i="19"/>
  <c r="G901" i="19"/>
  <c r="H901" i="19"/>
  <c r="I901" i="19"/>
  <c r="J901" i="19"/>
  <c r="K901" i="19"/>
  <c r="L901" i="19"/>
  <c r="M901" i="19"/>
  <c r="N901" i="19"/>
  <c r="O901" i="19"/>
  <c r="P901" i="19"/>
  <c r="Q901" i="19"/>
  <c r="R901" i="19"/>
  <c r="S901" i="19"/>
  <c r="T901" i="19"/>
  <c r="U901" i="19"/>
  <c r="V901" i="19"/>
  <c r="W901" i="19"/>
  <c r="X901" i="19"/>
  <c r="Y901" i="19"/>
  <c r="Z901" i="19"/>
  <c r="AA901" i="19"/>
  <c r="AB901" i="19"/>
  <c r="AC901" i="19"/>
  <c r="AD901" i="19"/>
  <c r="AE901" i="19"/>
  <c r="A902" i="19"/>
  <c r="B902" i="19"/>
  <c r="C902" i="19"/>
  <c r="D902" i="19"/>
  <c r="E902" i="19"/>
  <c r="F902" i="19"/>
  <c r="G902" i="19"/>
  <c r="H902" i="19"/>
  <c r="I902" i="19"/>
  <c r="J902" i="19"/>
  <c r="K902" i="19"/>
  <c r="L902" i="19"/>
  <c r="M902" i="19"/>
  <c r="N902" i="19"/>
  <c r="O902" i="19"/>
  <c r="P902" i="19"/>
  <c r="Q902" i="19"/>
  <c r="R902" i="19"/>
  <c r="S902" i="19"/>
  <c r="T902" i="19"/>
  <c r="U902" i="19"/>
  <c r="V902" i="19"/>
  <c r="W902" i="19"/>
  <c r="X902" i="19"/>
  <c r="Y902" i="19"/>
  <c r="Z902" i="19"/>
  <c r="AA902" i="19"/>
  <c r="AB902" i="19"/>
  <c r="AC902" i="19"/>
  <c r="AD902" i="19"/>
  <c r="AE902" i="19"/>
  <c r="A903" i="19"/>
  <c r="B903" i="19"/>
  <c r="C903" i="19"/>
  <c r="D903" i="19"/>
  <c r="E903" i="19"/>
  <c r="F903" i="19"/>
  <c r="G903" i="19"/>
  <c r="H903" i="19"/>
  <c r="I903" i="19"/>
  <c r="J903" i="19"/>
  <c r="K903" i="19"/>
  <c r="L903" i="19"/>
  <c r="M903" i="19"/>
  <c r="N903" i="19"/>
  <c r="O903" i="19"/>
  <c r="P903" i="19"/>
  <c r="Q903" i="19"/>
  <c r="R903" i="19"/>
  <c r="S903" i="19"/>
  <c r="T903" i="19"/>
  <c r="U903" i="19"/>
  <c r="V903" i="19"/>
  <c r="W903" i="19"/>
  <c r="X903" i="19"/>
  <c r="Y903" i="19"/>
  <c r="Z903" i="19"/>
  <c r="AA903" i="19"/>
  <c r="AB903" i="19"/>
  <c r="AC903" i="19"/>
  <c r="AD903" i="19"/>
  <c r="AE903" i="19"/>
  <c r="A904" i="19"/>
  <c r="B904" i="19"/>
  <c r="C904" i="19"/>
  <c r="D904" i="19"/>
  <c r="E904" i="19"/>
  <c r="F904" i="19"/>
  <c r="G904" i="19"/>
  <c r="H904" i="19"/>
  <c r="I904" i="19"/>
  <c r="J904" i="19"/>
  <c r="K904" i="19"/>
  <c r="L904" i="19"/>
  <c r="M904" i="19"/>
  <c r="N904" i="19"/>
  <c r="O904" i="19"/>
  <c r="P904" i="19"/>
  <c r="Q904" i="19"/>
  <c r="R904" i="19"/>
  <c r="S904" i="19"/>
  <c r="T904" i="19"/>
  <c r="U904" i="19"/>
  <c r="V904" i="19"/>
  <c r="W904" i="19"/>
  <c r="X904" i="19"/>
  <c r="Y904" i="19"/>
  <c r="Z904" i="19"/>
  <c r="AA904" i="19"/>
  <c r="AB904" i="19"/>
  <c r="AC904" i="19"/>
  <c r="AD904" i="19"/>
  <c r="AE904" i="19"/>
  <c r="A905" i="19"/>
  <c r="B905" i="19"/>
  <c r="C905" i="19"/>
  <c r="D905" i="19"/>
  <c r="E905" i="19"/>
  <c r="F905" i="19"/>
  <c r="G905" i="19"/>
  <c r="H905" i="19"/>
  <c r="I905" i="19"/>
  <c r="J905" i="19"/>
  <c r="K905" i="19"/>
  <c r="L905" i="19"/>
  <c r="M905" i="19"/>
  <c r="N905" i="19"/>
  <c r="O905" i="19"/>
  <c r="P905" i="19"/>
  <c r="Q905" i="19"/>
  <c r="R905" i="19"/>
  <c r="S905" i="19"/>
  <c r="T905" i="19"/>
  <c r="U905" i="19"/>
  <c r="V905" i="19"/>
  <c r="W905" i="19"/>
  <c r="X905" i="19"/>
  <c r="Y905" i="19"/>
  <c r="Z905" i="19"/>
  <c r="AA905" i="19"/>
  <c r="AB905" i="19"/>
  <c r="AC905" i="19"/>
  <c r="AD905" i="19"/>
  <c r="AE905" i="19"/>
  <c r="A906" i="19"/>
  <c r="B906" i="19"/>
  <c r="C906" i="19"/>
  <c r="D906" i="19"/>
  <c r="E906" i="19"/>
  <c r="F906" i="19"/>
  <c r="G906" i="19"/>
  <c r="H906" i="19"/>
  <c r="I906" i="19"/>
  <c r="J906" i="19"/>
  <c r="K906" i="19"/>
  <c r="L906" i="19"/>
  <c r="M906" i="19"/>
  <c r="N906" i="19"/>
  <c r="O906" i="19"/>
  <c r="P906" i="19"/>
  <c r="Q906" i="19"/>
  <c r="R906" i="19"/>
  <c r="S906" i="19"/>
  <c r="T906" i="19"/>
  <c r="U906" i="19"/>
  <c r="V906" i="19"/>
  <c r="W906" i="19"/>
  <c r="X906" i="19"/>
  <c r="Y906" i="19"/>
  <c r="Z906" i="19"/>
  <c r="AA906" i="19"/>
  <c r="AB906" i="19"/>
  <c r="AC906" i="19"/>
  <c r="AD906" i="19"/>
  <c r="AE906" i="19"/>
  <c r="A907" i="19"/>
  <c r="B907" i="19"/>
  <c r="C907" i="19"/>
  <c r="D907" i="19"/>
  <c r="E907" i="19"/>
  <c r="F907" i="19"/>
  <c r="G907" i="19"/>
  <c r="H907" i="19"/>
  <c r="I907" i="19"/>
  <c r="J907" i="19"/>
  <c r="K907" i="19"/>
  <c r="L907" i="19"/>
  <c r="M907" i="19"/>
  <c r="N907" i="19"/>
  <c r="O907" i="19"/>
  <c r="P907" i="19"/>
  <c r="Q907" i="19"/>
  <c r="R907" i="19"/>
  <c r="S907" i="19"/>
  <c r="T907" i="19"/>
  <c r="U907" i="19"/>
  <c r="V907" i="19"/>
  <c r="W907" i="19"/>
  <c r="X907" i="19"/>
  <c r="Y907" i="19"/>
  <c r="Z907" i="19"/>
  <c r="AA907" i="19"/>
  <c r="AB907" i="19"/>
  <c r="AC907" i="19"/>
  <c r="AD907" i="19"/>
  <c r="AE907" i="19"/>
  <c r="A908" i="19"/>
  <c r="B908" i="19"/>
  <c r="C908" i="19"/>
  <c r="D908" i="19"/>
  <c r="E908" i="19"/>
  <c r="F908" i="19"/>
  <c r="G908" i="19"/>
  <c r="H908" i="19"/>
  <c r="I908" i="19"/>
  <c r="J908" i="19"/>
  <c r="K908" i="19"/>
  <c r="L908" i="19"/>
  <c r="M908" i="19"/>
  <c r="N908" i="19"/>
  <c r="O908" i="19"/>
  <c r="P908" i="19"/>
  <c r="Q908" i="19"/>
  <c r="R908" i="19"/>
  <c r="S908" i="19"/>
  <c r="T908" i="19"/>
  <c r="U908" i="19"/>
  <c r="V908" i="19"/>
  <c r="W908" i="19"/>
  <c r="X908" i="19"/>
  <c r="Y908" i="19"/>
  <c r="Z908" i="19"/>
  <c r="AA908" i="19"/>
  <c r="AB908" i="19"/>
  <c r="AC908" i="19"/>
  <c r="AD908" i="19"/>
  <c r="AE908" i="19"/>
  <c r="A909" i="19"/>
  <c r="B909" i="19"/>
  <c r="C909" i="19"/>
  <c r="D909" i="19"/>
  <c r="E909" i="19"/>
  <c r="F909" i="19"/>
  <c r="G909" i="19"/>
  <c r="H909" i="19"/>
  <c r="I909" i="19"/>
  <c r="J909" i="19"/>
  <c r="K909" i="19"/>
  <c r="L909" i="19"/>
  <c r="M909" i="19"/>
  <c r="N909" i="19"/>
  <c r="O909" i="19"/>
  <c r="P909" i="19"/>
  <c r="Q909" i="19"/>
  <c r="R909" i="19"/>
  <c r="S909" i="19"/>
  <c r="T909" i="19"/>
  <c r="U909" i="19"/>
  <c r="V909" i="19"/>
  <c r="W909" i="19"/>
  <c r="X909" i="19"/>
  <c r="Y909" i="19"/>
  <c r="Z909" i="19"/>
  <c r="AA909" i="19"/>
  <c r="AB909" i="19"/>
  <c r="AC909" i="19"/>
  <c r="AD909" i="19"/>
  <c r="AE909" i="19"/>
  <c r="A910" i="19"/>
  <c r="B910" i="19"/>
  <c r="C910" i="19"/>
  <c r="D910" i="19"/>
  <c r="E910" i="19"/>
  <c r="F910" i="19"/>
  <c r="G910" i="19"/>
  <c r="H910" i="19"/>
  <c r="I910" i="19"/>
  <c r="J910" i="19"/>
  <c r="K910" i="19"/>
  <c r="L910" i="19"/>
  <c r="M910" i="19"/>
  <c r="N910" i="19"/>
  <c r="O910" i="19"/>
  <c r="P910" i="19"/>
  <c r="Q910" i="19"/>
  <c r="R910" i="19"/>
  <c r="S910" i="19"/>
  <c r="T910" i="19"/>
  <c r="U910" i="19"/>
  <c r="V910" i="19"/>
  <c r="W910" i="19"/>
  <c r="X910" i="19"/>
  <c r="Y910" i="19"/>
  <c r="Z910" i="19"/>
  <c r="AA910" i="19"/>
  <c r="AB910" i="19"/>
  <c r="AC910" i="19"/>
  <c r="AD910" i="19"/>
  <c r="AE910" i="19"/>
  <c r="A911" i="19"/>
  <c r="B911" i="19"/>
  <c r="C911" i="19"/>
  <c r="D911" i="19"/>
  <c r="E911" i="19"/>
  <c r="F911" i="19"/>
  <c r="G911" i="19"/>
  <c r="H911" i="19"/>
  <c r="I911" i="19"/>
  <c r="J911" i="19"/>
  <c r="K911" i="19"/>
  <c r="L911" i="19"/>
  <c r="M911" i="19"/>
  <c r="N911" i="19"/>
  <c r="O911" i="19"/>
  <c r="P911" i="19"/>
  <c r="Q911" i="19"/>
  <c r="R911" i="19"/>
  <c r="S911" i="19"/>
  <c r="T911" i="19"/>
  <c r="U911" i="19"/>
  <c r="V911" i="19"/>
  <c r="W911" i="19"/>
  <c r="X911" i="19"/>
  <c r="Y911" i="19"/>
  <c r="Z911" i="19"/>
  <c r="AA911" i="19"/>
  <c r="AB911" i="19"/>
  <c r="AC911" i="19"/>
  <c r="AD911" i="19"/>
  <c r="AE911" i="19"/>
  <c r="A912" i="19"/>
  <c r="B912" i="19"/>
  <c r="C912" i="19"/>
  <c r="D912" i="19"/>
  <c r="E912" i="19"/>
  <c r="F912" i="19"/>
  <c r="G912" i="19"/>
  <c r="H912" i="19"/>
  <c r="I912" i="19"/>
  <c r="J912" i="19"/>
  <c r="K912" i="19"/>
  <c r="L912" i="19"/>
  <c r="M912" i="19"/>
  <c r="N912" i="19"/>
  <c r="O912" i="19"/>
  <c r="P912" i="19"/>
  <c r="Q912" i="19"/>
  <c r="R912" i="19"/>
  <c r="S912" i="19"/>
  <c r="T912" i="19"/>
  <c r="U912" i="19"/>
  <c r="V912" i="19"/>
  <c r="W912" i="19"/>
  <c r="X912" i="19"/>
  <c r="Y912" i="19"/>
  <c r="Z912" i="19"/>
  <c r="AA912" i="19"/>
  <c r="AB912" i="19"/>
  <c r="AC912" i="19"/>
  <c r="AD912" i="19"/>
  <c r="AE912" i="19"/>
  <c r="A913" i="19"/>
  <c r="B913" i="19"/>
  <c r="C913" i="19"/>
  <c r="D913" i="19"/>
  <c r="E913" i="19"/>
  <c r="F913" i="19"/>
  <c r="G913" i="19"/>
  <c r="H913" i="19"/>
  <c r="I913" i="19"/>
  <c r="J913" i="19"/>
  <c r="K913" i="19"/>
  <c r="L913" i="19"/>
  <c r="M913" i="19"/>
  <c r="N913" i="19"/>
  <c r="O913" i="19"/>
  <c r="P913" i="19"/>
  <c r="Q913" i="19"/>
  <c r="R913" i="19"/>
  <c r="S913" i="19"/>
  <c r="T913" i="19"/>
  <c r="U913" i="19"/>
  <c r="V913" i="19"/>
  <c r="W913" i="19"/>
  <c r="X913" i="19"/>
  <c r="Y913" i="19"/>
  <c r="Z913" i="19"/>
  <c r="AA913" i="19"/>
  <c r="AB913" i="19"/>
  <c r="AC913" i="19"/>
  <c r="AD913" i="19"/>
  <c r="AE913" i="19"/>
  <c r="A914" i="19"/>
  <c r="B914" i="19"/>
  <c r="C914" i="19"/>
  <c r="D914" i="19"/>
  <c r="E914" i="19"/>
  <c r="F914" i="19"/>
  <c r="G914" i="19"/>
  <c r="H914" i="19"/>
  <c r="I914" i="19"/>
  <c r="J914" i="19"/>
  <c r="K914" i="19"/>
  <c r="L914" i="19"/>
  <c r="M914" i="19"/>
  <c r="N914" i="19"/>
  <c r="O914" i="19"/>
  <c r="P914" i="19"/>
  <c r="Q914" i="19"/>
  <c r="R914" i="19"/>
  <c r="S914" i="19"/>
  <c r="T914" i="19"/>
  <c r="U914" i="19"/>
  <c r="V914" i="19"/>
  <c r="W914" i="19"/>
  <c r="X914" i="19"/>
  <c r="Y914" i="19"/>
  <c r="Z914" i="19"/>
  <c r="AA914" i="19"/>
  <c r="AB914" i="19"/>
  <c r="AC914" i="19"/>
  <c r="AD914" i="19"/>
  <c r="AE914" i="19"/>
  <c r="A915" i="19"/>
  <c r="B915" i="19"/>
  <c r="C915" i="19"/>
  <c r="D915" i="19"/>
  <c r="E915" i="19"/>
  <c r="F915" i="19"/>
  <c r="G915" i="19"/>
  <c r="H915" i="19"/>
  <c r="I915" i="19"/>
  <c r="J915" i="19"/>
  <c r="K915" i="19"/>
  <c r="L915" i="19"/>
  <c r="M915" i="19"/>
  <c r="N915" i="19"/>
  <c r="O915" i="19"/>
  <c r="P915" i="19"/>
  <c r="Q915" i="19"/>
  <c r="R915" i="19"/>
  <c r="S915" i="19"/>
  <c r="T915" i="19"/>
  <c r="U915" i="19"/>
  <c r="V915" i="19"/>
  <c r="W915" i="19"/>
  <c r="X915" i="19"/>
  <c r="Y915" i="19"/>
  <c r="Z915" i="19"/>
  <c r="AA915" i="19"/>
  <c r="AB915" i="19"/>
  <c r="AC915" i="19"/>
  <c r="AD915" i="19"/>
  <c r="AE915" i="19"/>
  <c r="A916" i="19"/>
  <c r="B916" i="19"/>
  <c r="C916" i="19"/>
  <c r="D916" i="19"/>
  <c r="E916" i="19"/>
  <c r="F916" i="19"/>
  <c r="G916" i="19"/>
  <c r="H916" i="19"/>
  <c r="I916" i="19"/>
  <c r="J916" i="19"/>
  <c r="K916" i="19"/>
  <c r="L916" i="19"/>
  <c r="M916" i="19"/>
  <c r="N916" i="19"/>
  <c r="O916" i="19"/>
  <c r="P916" i="19"/>
  <c r="Q916" i="19"/>
  <c r="R916" i="19"/>
  <c r="S916" i="19"/>
  <c r="T916" i="19"/>
  <c r="U916" i="19"/>
  <c r="V916" i="19"/>
  <c r="W916" i="19"/>
  <c r="X916" i="19"/>
  <c r="Y916" i="19"/>
  <c r="Z916" i="19"/>
  <c r="AA916" i="19"/>
  <c r="AB916" i="19"/>
  <c r="AC916" i="19"/>
  <c r="AD916" i="19"/>
  <c r="AE916" i="19"/>
  <c r="A917" i="19"/>
  <c r="B917" i="19"/>
  <c r="C917" i="19"/>
  <c r="D917" i="19"/>
  <c r="E917" i="19"/>
  <c r="F917" i="19"/>
  <c r="G917" i="19"/>
  <c r="H917" i="19"/>
  <c r="I917" i="19"/>
  <c r="J917" i="19"/>
  <c r="K917" i="19"/>
  <c r="L917" i="19"/>
  <c r="M917" i="19"/>
  <c r="N917" i="19"/>
  <c r="O917" i="19"/>
  <c r="P917" i="19"/>
  <c r="Q917" i="19"/>
  <c r="R917" i="19"/>
  <c r="S917" i="19"/>
  <c r="T917" i="19"/>
  <c r="U917" i="19"/>
  <c r="V917" i="19"/>
  <c r="W917" i="19"/>
  <c r="X917" i="19"/>
  <c r="Y917" i="19"/>
  <c r="Z917" i="19"/>
  <c r="AA917" i="19"/>
  <c r="AB917" i="19"/>
  <c r="AC917" i="19"/>
  <c r="AD917" i="19"/>
  <c r="AE917" i="19"/>
  <c r="A918" i="19"/>
  <c r="B918" i="19"/>
  <c r="C918" i="19"/>
  <c r="D918" i="19"/>
  <c r="E918" i="19"/>
  <c r="F918" i="19"/>
  <c r="G918" i="19"/>
  <c r="H918" i="19"/>
  <c r="I918" i="19"/>
  <c r="J918" i="19"/>
  <c r="K918" i="19"/>
  <c r="L918" i="19"/>
  <c r="M918" i="19"/>
  <c r="N918" i="19"/>
  <c r="O918" i="19"/>
  <c r="P918" i="19"/>
  <c r="Q918" i="19"/>
  <c r="R918" i="19"/>
  <c r="S918" i="19"/>
  <c r="T918" i="19"/>
  <c r="U918" i="19"/>
  <c r="V918" i="19"/>
  <c r="W918" i="19"/>
  <c r="X918" i="19"/>
  <c r="Y918" i="19"/>
  <c r="Z918" i="19"/>
  <c r="AA918" i="19"/>
  <c r="AB918" i="19"/>
  <c r="AC918" i="19"/>
  <c r="AD918" i="19"/>
  <c r="AE918" i="19"/>
  <c r="A919" i="19"/>
  <c r="B919" i="19"/>
  <c r="C919" i="19"/>
  <c r="D919" i="19"/>
  <c r="E919" i="19"/>
  <c r="F919" i="19"/>
  <c r="G919" i="19"/>
  <c r="H919" i="19"/>
  <c r="I919" i="19"/>
  <c r="J919" i="19"/>
  <c r="K919" i="19"/>
  <c r="L919" i="19"/>
  <c r="M919" i="19"/>
  <c r="N919" i="19"/>
  <c r="O919" i="19"/>
  <c r="P919" i="19"/>
  <c r="Q919" i="19"/>
  <c r="R919" i="19"/>
  <c r="S919" i="19"/>
  <c r="T919" i="19"/>
  <c r="U919" i="19"/>
  <c r="V919" i="19"/>
  <c r="W919" i="19"/>
  <c r="X919" i="19"/>
  <c r="Y919" i="19"/>
  <c r="Z919" i="19"/>
  <c r="AA919" i="19"/>
  <c r="AB919" i="19"/>
  <c r="AC919" i="19"/>
  <c r="AD919" i="19"/>
  <c r="AE919" i="19"/>
  <c r="A920" i="19"/>
  <c r="B920" i="19"/>
  <c r="C920" i="19"/>
  <c r="D920" i="19"/>
  <c r="E920" i="19"/>
  <c r="F920" i="19"/>
  <c r="G920" i="19"/>
  <c r="H920" i="19"/>
  <c r="I920" i="19"/>
  <c r="J920" i="19"/>
  <c r="K920" i="19"/>
  <c r="L920" i="19"/>
  <c r="M920" i="19"/>
  <c r="N920" i="19"/>
  <c r="O920" i="19"/>
  <c r="P920" i="19"/>
  <c r="Q920" i="19"/>
  <c r="R920" i="19"/>
  <c r="S920" i="19"/>
  <c r="T920" i="19"/>
  <c r="U920" i="19"/>
  <c r="V920" i="19"/>
  <c r="W920" i="19"/>
  <c r="X920" i="19"/>
  <c r="Y920" i="19"/>
  <c r="Z920" i="19"/>
  <c r="AA920" i="19"/>
  <c r="AB920" i="19"/>
  <c r="AC920" i="19"/>
  <c r="AD920" i="19"/>
  <c r="AE920" i="19"/>
  <c r="A921" i="19"/>
  <c r="B921" i="19"/>
  <c r="C921" i="19"/>
  <c r="D921" i="19"/>
  <c r="E921" i="19"/>
  <c r="F921" i="19"/>
  <c r="G921" i="19"/>
  <c r="H921" i="19"/>
  <c r="I921" i="19"/>
  <c r="J921" i="19"/>
  <c r="K921" i="19"/>
  <c r="L921" i="19"/>
  <c r="M921" i="19"/>
  <c r="N921" i="19"/>
  <c r="O921" i="19"/>
  <c r="P921" i="19"/>
  <c r="Q921" i="19"/>
  <c r="R921" i="19"/>
  <c r="S921" i="19"/>
  <c r="T921" i="19"/>
  <c r="U921" i="19"/>
  <c r="V921" i="19"/>
  <c r="W921" i="19"/>
  <c r="X921" i="19"/>
  <c r="Y921" i="19"/>
  <c r="Z921" i="19"/>
  <c r="AA921" i="19"/>
  <c r="AB921" i="19"/>
  <c r="AC921" i="19"/>
  <c r="AD921" i="19"/>
  <c r="AE921" i="19"/>
  <c r="A922" i="19"/>
  <c r="B922" i="19"/>
  <c r="C922" i="19"/>
  <c r="D922" i="19"/>
  <c r="E922" i="19"/>
  <c r="F922" i="19"/>
  <c r="G922" i="19"/>
  <c r="H922" i="19"/>
  <c r="I922" i="19"/>
  <c r="J922" i="19"/>
  <c r="K922" i="19"/>
  <c r="L922" i="19"/>
  <c r="M922" i="19"/>
  <c r="N922" i="19"/>
  <c r="O922" i="19"/>
  <c r="P922" i="19"/>
  <c r="Q922" i="19"/>
  <c r="R922" i="19"/>
  <c r="S922" i="19"/>
  <c r="T922" i="19"/>
  <c r="U922" i="19"/>
  <c r="V922" i="19"/>
  <c r="W922" i="19"/>
  <c r="X922" i="19"/>
  <c r="Y922" i="19"/>
  <c r="Z922" i="19"/>
  <c r="AA922" i="19"/>
  <c r="AB922" i="19"/>
  <c r="AC922" i="19"/>
  <c r="AD922" i="19"/>
  <c r="AE922" i="19"/>
  <c r="A923" i="19"/>
  <c r="B923" i="19"/>
  <c r="C923" i="19"/>
  <c r="D923" i="19"/>
  <c r="E923" i="19"/>
  <c r="F923" i="19"/>
  <c r="G923" i="19"/>
  <c r="H923" i="19"/>
  <c r="I923" i="19"/>
  <c r="J923" i="19"/>
  <c r="K923" i="19"/>
  <c r="L923" i="19"/>
  <c r="M923" i="19"/>
  <c r="N923" i="19"/>
  <c r="O923" i="19"/>
  <c r="P923" i="19"/>
  <c r="Q923" i="19"/>
  <c r="R923" i="19"/>
  <c r="S923" i="19"/>
  <c r="T923" i="19"/>
  <c r="U923" i="19"/>
  <c r="V923" i="19"/>
  <c r="W923" i="19"/>
  <c r="X923" i="19"/>
  <c r="Y923" i="19"/>
  <c r="Z923" i="19"/>
  <c r="AA923" i="19"/>
  <c r="AB923" i="19"/>
  <c r="AC923" i="19"/>
  <c r="AD923" i="19"/>
  <c r="AE923" i="19"/>
  <c r="A924" i="19"/>
  <c r="B924" i="19"/>
  <c r="C924" i="19"/>
  <c r="D924" i="19"/>
  <c r="E924" i="19"/>
  <c r="F924" i="19"/>
  <c r="G924" i="19"/>
  <c r="H924" i="19"/>
  <c r="I924" i="19"/>
  <c r="J924" i="19"/>
  <c r="K924" i="19"/>
  <c r="L924" i="19"/>
  <c r="M924" i="19"/>
  <c r="N924" i="19"/>
  <c r="O924" i="19"/>
  <c r="P924" i="19"/>
  <c r="Q924" i="19"/>
  <c r="R924" i="19"/>
  <c r="S924" i="19"/>
  <c r="T924" i="19"/>
  <c r="U924" i="19"/>
  <c r="V924" i="19"/>
  <c r="W924" i="19"/>
  <c r="X924" i="19"/>
  <c r="Y924" i="19"/>
  <c r="Z924" i="19"/>
  <c r="AA924" i="19"/>
  <c r="AB924" i="19"/>
  <c r="AC924" i="19"/>
  <c r="AD924" i="19"/>
  <c r="AE924" i="19"/>
  <c r="A925" i="19"/>
  <c r="B925" i="19"/>
  <c r="C925" i="19"/>
  <c r="D925" i="19"/>
  <c r="E925" i="19"/>
  <c r="F925" i="19"/>
  <c r="G925" i="19"/>
  <c r="H925" i="19"/>
  <c r="I925" i="19"/>
  <c r="J925" i="19"/>
  <c r="K925" i="19"/>
  <c r="L925" i="19"/>
  <c r="M925" i="19"/>
  <c r="N925" i="19"/>
  <c r="O925" i="19"/>
  <c r="P925" i="19"/>
  <c r="Q925" i="19"/>
  <c r="R925" i="19"/>
  <c r="S925" i="19"/>
  <c r="T925" i="19"/>
  <c r="U925" i="19"/>
  <c r="V925" i="19"/>
  <c r="W925" i="19"/>
  <c r="X925" i="19"/>
  <c r="Y925" i="19"/>
  <c r="Z925" i="19"/>
  <c r="AA925" i="19"/>
  <c r="AB925" i="19"/>
  <c r="AC925" i="19"/>
  <c r="AD925" i="19"/>
  <c r="AE925" i="19"/>
  <c r="A926" i="19"/>
  <c r="B926" i="19"/>
  <c r="C926" i="19"/>
  <c r="D926" i="19"/>
  <c r="E926" i="19"/>
  <c r="F926" i="19"/>
  <c r="G926" i="19"/>
  <c r="H926" i="19"/>
  <c r="I926" i="19"/>
  <c r="J926" i="19"/>
  <c r="K926" i="19"/>
  <c r="L926" i="19"/>
  <c r="M926" i="19"/>
  <c r="N926" i="19"/>
  <c r="O926" i="19"/>
  <c r="P926" i="19"/>
  <c r="Q926" i="19"/>
  <c r="R926" i="19"/>
  <c r="S926" i="19"/>
  <c r="T926" i="19"/>
  <c r="U926" i="19"/>
  <c r="V926" i="19"/>
  <c r="W926" i="19"/>
  <c r="X926" i="19"/>
  <c r="Y926" i="19"/>
  <c r="Z926" i="19"/>
  <c r="AA926" i="19"/>
  <c r="AB926" i="19"/>
  <c r="AC926" i="19"/>
  <c r="AD926" i="19"/>
  <c r="AE926" i="19"/>
  <c r="A927" i="19"/>
  <c r="B927" i="19"/>
  <c r="C927" i="19"/>
  <c r="D927" i="19"/>
  <c r="E927" i="19"/>
  <c r="F927" i="19"/>
  <c r="G927" i="19"/>
  <c r="H927" i="19"/>
  <c r="I927" i="19"/>
  <c r="J927" i="19"/>
  <c r="K927" i="19"/>
  <c r="L927" i="19"/>
  <c r="M927" i="19"/>
  <c r="N927" i="19"/>
  <c r="O927" i="19"/>
  <c r="P927" i="19"/>
  <c r="Q927" i="19"/>
  <c r="R927" i="19"/>
  <c r="S927" i="19"/>
  <c r="T927" i="19"/>
  <c r="U927" i="19"/>
  <c r="V927" i="19"/>
  <c r="W927" i="19"/>
  <c r="X927" i="19"/>
  <c r="Y927" i="19"/>
  <c r="Z927" i="19"/>
  <c r="AA927" i="19"/>
  <c r="AB927" i="19"/>
  <c r="AC927" i="19"/>
  <c r="AD927" i="19"/>
  <c r="AE927" i="19"/>
  <c r="A928" i="19"/>
  <c r="B928" i="19"/>
  <c r="C928" i="19"/>
  <c r="D928" i="19"/>
  <c r="E928" i="19"/>
  <c r="F928" i="19"/>
  <c r="G928" i="19"/>
  <c r="H928" i="19"/>
  <c r="I928" i="19"/>
  <c r="J928" i="19"/>
  <c r="K928" i="19"/>
  <c r="L928" i="19"/>
  <c r="M928" i="19"/>
  <c r="N928" i="19"/>
  <c r="O928" i="19"/>
  <c r="P928" i="19"/>
  <c r="Q928" i="19"/>
  <c r="R928" i="19"/>
  <c r="S928" i="19"/>
  <c r="T928" i="19"/>
  <c r="U928" i="19"/>
  <c r="V928" i="19"/>
  <c r="W928" i="19"/>
  <c r="X928" i="19"/>
  <c r="Y928" i="19"/>
  <c r="Z928" i="19"/>
  <c r="AA928" i="19"/>
  <c r="AB928" i="19"/>
  <c r="AC928" i="19"/>
  <c r="AD928" i="19"/>
  <c r="AE928" i="19"/>
  <c r="A929" i="19"/>
  <c r="B929" i="19"/>
  <c r="C929" i="19"/>
  <c r="D929" i="19"/>
  <c r="E929" i="19"/>
  <c r="F929" i="19"/>
  <c r="G929" i="19"/>
  <c r="H929" i="19"/>
  <c r="I929" i="19"/>
  <c r="J929" i="19"/>
  <c r="K929" i="19"/>
  <c r="L929" i="19"/>
  <c r="M929" i="19"/>
  <c r="N929" i="19"/>
  <c r="O929" i="19"/>
  <c r="P929" i="19"/>
  <c r="Q929" i="19"/>
  <c r="R929" i="19"/>
  <c r="S929" i="19"/>
  <c r="T929" i="19"/>
  <c r="U929" i="19"/>
  <c r="V929" i="19"/>
  <c r="W929" i="19"/>
  <c r="X929" i="19"/>
  <c r="Y929" i="19"/>
  <c r="Z929" i="19"/>
  <c r="AA929" i="19"/>
  <c r="AB929" i="19"/>
  <c r="AC929" i="19"/>
  <c r="AD929" i="19"/>
  <c r="AE929" i="19"/>
  <c r="A930" i="19"/>
  <c r="B930" i="19"/>
  <c r="C930" i="19"/>
  <c r="D930" i="19"/>
  <c r="E930" i="19"/>
  <c r="F930" i="19"/>
  <c r="G930" i="19"/>
  <c r="H930" i="19"/>
  <c r="I930" i="19"/>
  <c r="J930" i="19"/>
  <c r="K930" i="19"/>
  <c r="L930" i="19"/>
  <c r="M930" i="19"/>
  <c r="N930" i="19"/>
  <c r="O930" i="19"/>
  <c r="P930" i="19"/>
  <c r="Q930" i="19"/>
  <c r="R930" i="19"/>
  <c r="S930" i="19"/>
  <c r="T930" i="19"/>
  <c r="U930" i="19"/>
  <c r="V930" i="19"/>
  <c r="W930" i="19"/>
  <c r="X930" i="19"/>
  <c r="Y930" i="19"/>
  <c r="Z930" i="19"/>
  <c r="AA930" i="19"/>
  <c r="AB930" i="19"/>
  <c r="AC930" i="19"/>
  <c r="AD930" i="19"/>
  <c r="AE930" i="19"/>
  <c r="A931" i="19"/>
  <c r="B931" i="19"/>
  <c r="C931" i="19"/>
  <c r="D931" i="19"/>
  <c r="E931" i="19"/>
  <c r="F931" i="19"/>
  <c r="G931" i="19"/>
  <c r="H931" i="19"/>
  <c r="I931" i="19"/>
  <c r="J931" i="19"/>
  <c r="K931" i="19"/>
  <c r="L931" i="19"/>
  <c r="M931" i="19"/>
  <c r="N931" i="19"/>
  <c r="O931" i="19"/>
  <c r="P931" i="19"/>
  <c r="Q931" i="19"/>
  <c r="R931" i="19"/>
  <c r="S931" i="19"/>
  <c r="T931" i="19"/>
  <c r="U931" i="19"/>
  <c r="V931" i="19"/>
  <c r="W931" i="19"/>
  <c r="X931" i="19"/>
  <c r="Y931" i="19"/>
  <c r="Z931" i="19"/>
  <c r="AA931" i="19"/>
  <c r="AB931" i="19"/>
  <c r="AC931" i="19"/>
  <c r="AD931" i="19"/>
  <c r="AE931" i="19"/>
  <c r="A932" i="19"/>
  <c r="B932" i="19"/>
  <c r="C932" i="19"/>
  <c r="D932" i="19"/>
  <c r="E932" i="19"/>
  <c r="F932" i="19"/>
  <c r="G932" i="19"/>
  <c r="H932" i="19"/>
  <c r="I932" i="19"/>
  <c r="J932" i="19"/>
  <c r="K932" i="19"/>
  <c r="L932" i="19"/>
  <c r="M932" i="19"/>
  <c r="N932" i="19"/>
  <c r="O932" i="19"/>
  <c r="P932" i="19"/>
  <c r="Q932" i="19"/>
  <c r="R932" i="19"/>
  <c r="S932" i="19"/>
  <c r="T932" i="19"/>
  <c r="U932" i="19"/>
  <c r="V932" i="19"/>
  <c r="W932" i="19"/>
  <c r="X932" i="19"/>
  <c r="Y932" i="19"/>
  <c r="Z932" i="19"/>
  <c r="AA932" i="19"/>
  <c r="AB932" i="19"/>
  <c r="AC932" i="19"/>
  <c r="AD932" i="19"/>
  <c r="AE932" i="19"/>
  <c r="A933" i="19"/>
  <c r="B933" i="19"/>
  <c r="C933" i="19"/>
  <c r="D933" i="19"/>
  <c r="E933" i="19"/>
  <c r="F933" i="19"/>
  <c r="G933" i="19"/>
  <c r="H933" i="19"/>
  <c r="I933" i="19"/>
  <c r="J933" i="19"/>
  <c r="K933" i="19"/>
  <c r="L933" i="19"/>
  <c r="M933" i="19"/>
  <c r="N933" i="19"/>
  <c r="O933" i="19"/>
  <c r="P933" i="19"/>
  <c r="Q933" i="19"/>
  <c r="R933" i="19"/>
  <c r="S933" i="19"/>
  <c r="T933" i="19"/>
  <c r="U933" i="19"/>
  <c r="V933" i="19"/>
  <c r="W933" i="19"/>
  <c r="X933" i="19"/>
  <c r="Y933" i="19"/>
  <c r="Z933" i="19"/>
  <c r="AA933" i="19"/>
  <c r="AB933" i="19"/>
  <c r="AC933" i="19"/>
  <c r="AD933" i="19"/>
  <c r="AE933" i="19"/>
  <c r="A934" i="19"/>
  <c r="B934" i="19"/>
  <c r="C934" i="19"/>
  <c r="D934" i="19"/>
  <c r="E934" i="19"/>
  <c r="F934" i="19"/>
  <c r="G934" i="19"/>
  <c r="H934" i="19"/>
  <c r="I934" i="19"/>
  <c r="J934" i="19"/>
  <c r="K934" i="19"/>
  <c r="L934" i="19"/>
  <c r="M934" i="19"/>
  <c r="N934" i="19"/>
  <c r="O934" i="19"/>
  <c r="P934" i="19"/>
  <c r="Q934" i="19"/>
  <c r="R934" i="19"/>
  <c r="S934" i="19"/>
  <c r="T934" i="19"/>
  <c r="U934" i="19"/>
  <c r="V934" i="19"/>
  <c r="W934" i="19"/>
  <c r="X934" i="19"/>
  <c r="Y934" i="19"/>
  <c r="Z934" i="19"/>
  <c r="AA934" i="19"/>
  <c r="AB934" i="19"/>
  <c r="AC934" i="19"/>
  <c r="AD934" i="19"/>
  <c r="AE934" i="19"/>
  <c r="A935" i="19"/>
  <c r="B935" i="19"/>
  <c r="C935" i="19"/>
  <c r="D935" i="19"/>
  <c r="E935" i="19"/>
  <c r="F935" i="19"/>
  <c r="G935" i="19"/>
  <c r="H935" i="19"/>
  <c r="I935" i="19"/>
  <c r="J935" i="19"/>
  <c r="K935" i="19"/>
  <c r="L935" i="19"/>
  <c r="M935" i="19"/>
  <c r="N935" i="19"/>
  <c r="O935" i="19"/>
  <c r="P935" i="19"/>
  <c r="Q935" i="19"/>
  <c r="R935" i="19"/>
  <c r="S935" i="19"/>
  <c r="T935" i="19"/>
  <c r="U935" i="19"/>
  <c r="V935" i="19"/>
  <c r="W935" i="19"/>
  <c r="X935" i="19"/>
  <c r="Y935" i="19"/>
  <c r="Z935" i="19"/>
  <c r="AA935" i="19"/>
  <c r="AB935" i="19"/>
  <c r="AC935" i="19"/>
  <c r="AD935" i="19"/>
  <c r="AE935" i="19"/>
  <c r="A936" i="19"/>
  <c r="B936" i="19"/>
  <c r="C936" i="19"/>
  <c r="D936" i="19"/>
  <c r="E936" i="19"/>
  <c r="F936" i="19"/>
  <c r="G936" i="19"/>
  <c r="H936" i="19"/>
  <c r="I936" i="19"/>
  <c r="J936" i="19"/>
  <c r="K936" i="19"/>
  <c r="L936" i="19"/>
  <c r="M936" i="19"/>
  <c r="N936" i="19"/>
  <c r="O936" i="19"/>
  <c r="P936" i="19"/>
  <c r="Q936" i="19"/>
  <c r="R936" i="19"/>
  <c r="S936" i="19"/>
  <c r="T936" i="19"/>
  <c r="U936" i="19"/>
  <c r="V936" i="19"/>
  <c r="W936" i="19"/>
  <c r="X936" i="19"/>
  <c r="Y936" i="19"/>
  <c r="Z936" i="19"/>
  <c r="AA936" i="19"/>
  <c r="AB936" i="19"/>
  <c r="AC936" i="19"/>
  <c r="AD936" i="19"/>
  <c r="AE936" i="19"/>
  <c r="A937" i="19"/>
  <c r="B937" i="19"/>
  <c r="C937" i="19"/>
  <c r="D937" i="19"/>
  <c r="E937" i="19"/>
  <c r="F937" i="19"/>
  <c r="G937" i="19"/>
  <c r="H937" i="19"/>
  <c r="I937" i="19"/>
  <c r="J937" i="19"/>
  <c r="K937" i="19"/>
  <c r="L937" i="19"/>
  <c r="M937" i="19"/>
  <c r="N937" i="19"/>
  <c r="O937" i="19"/>
  <c r="P937" i="19"/>
  <c r="Q937" i="19"/>
  <c r="R937" i="19"/>
  <c r="S937" i="19"/>
  <c r="T937" i="19"/>
  <c r="U937" i="19"/>
  <c r="V937" i="19"/>
  <c r="W937" i="19"/>
  <c r="X937" i="19"/>
  <c r="Y937" i="19"/>
  <c r="Z937" i="19"/>
  <c r="AA937" i="19"/>
  <c r="AB937" i="19"/>
  <c r="AC937" i="19"/>
  <c r="AD937" i="19"/>
  <c r="AE937" i="19"/>
  <c r="A938" i="19"/>
  <c r="B938" i="19"/>
  <c r="C938" i="19"/>
  <c r="D938" i="19"/>
  <c r="E938" i="19"/>
  <c r="F938" i="19"/>
  <c r="G938" i="19"/>
  <c r="H938" i="19"/>
  <c r="I938" i="19"/>
  <c r="J938" i="19"/>
  <c r="K938" i="19"/>
  <c r="L938" i="19"/>
  <c r="M938" i="19"/>
  <c r="N938" i="19"/>
  <c r="O938" i="19"/>
  <c r="P938" i="19"/>
  <c r="Q938" i="19"/>
  <c r="R938" i="19"/>
  <c r="S938" i="19"/>
  <c r="T938" i="19"/>
  <c r="U938" i="19"/>
  <c r="V938" i="19"/>
  <c r="W938" i="19"/>
  <c r="X938" i="19"/>
  <c r="Y938" i="19"/>
  <c r="Z938" i="19"/>
  <c r="AA938" i="19"/>
  <c r="AB938" i="19"/>
  <c r="AC938" i="19"/>
  <c r="AD938" i="19"/>
  <c r="AE938" i="19"/>
  <c r="A939" i="19"/>
  <c r="B939" i="19"/>
  <c r="C939" i="19"/>
  <c r="D939" i="19"/>
  <c r="E939" i="19"/>
  <c r="F939" i="19"/>
  <c r="G939" i="19"/>
  <c r="H939" i="19"/>
  <c r="I939" i="19"/>
  <c r="J939" i="19"/>
  <c r="K939" i="19"/>
  <c r="L939" i="19"/>
  <c r="M939" i="19"/>
  <c r="N939" i="19"/>
  <c r="O939" i="19"/>
  <c r="P939" i="19"/>
  <c r="Q939" i="19"/>
  <c r="R939" i="19"/>
  <c r="S939" i="19"/>
  <c r="T939" i="19"/>
  <c r="U939" i="19"/>
  <c r="V939" i="19"/>
  <c r="W939" i="19"/>
  <c r="X939" i="19"/>
  <c r="Y939" i="19"/>
  <c r="Z939" i="19"/>
  <c r="AA939" i="19"/>
  <c r="AB939" i="19"/>
  <c r="AC939" i="19"/>
  <c r="AD939" i="19"/>
  <c r="AE939" i="19"/>
  <c r="A940" i="19"/>
  <c r="B940" i="19"/>
  <c r="C940" i="19"/>
  <c r="D940" i="19"/>
  <c r="E940" i="19"/>
  <c r="F940" i="19"/>
  <c r="G940" i="19"/>
  <c r="H940" i="19"/>
  <c r="I940" i="19"/>
  <c r="J940" i="19"/>
  <c r="K940" i="19"/>
  <c r="L940" i="19"/>
  <c r="M940" i="19"/>
  <c r="N940" i="19"/>
  <c r="O940" i="19"/>
  <c r="P940" i="19"/>
  <c r="Q940" i="19"/>
  <c r="R940" i="19"/>
  <c r="S940" i="19"/>
  <c r="T940" i="19"/>
  <c r="U940" i="19"/>
  <c r="V940" i="19"/>
  <c r="W940" i="19"/>
  <c r="X940" i="19"/>
  <c r="Y940" i="19"/>
  <c r="Z940" i="19"/>
  <c r="AA940" i="19"/>
  <c r="AB940" i="19"/>
  <c r="AC940" i="19"/>
  <c r="AD940" i="19"/>
  <c r="AE940" i="19"/>
  <c r="A941" i="19"/>
  <c r="B941" i="19"/>
  <c r="C941" i="19"/>
  <c r="D941" i="19"/>
  <c r="E941" i="19"/>
  <c r="F941" i="19"/>
  <c r="G941" i="19"/>
  <c r="H941" i="19"/>
  <c r="I941" i="19"/>
  <c r="J941" i="19"/>
  <c r="K941" i="19"/>
  <c r="L941" i="19"/>
  <c r="M941" i="19"/>
  <c r="N941" i="19"/>
  <c r="O941" i="19"/>
  <c r="P941" i="19"/>
  <c r="Q941" i="19"/>
  <c r="R941" i="19"/>
  <c r="S941" i="19"/>
  <c r="T941" i="19"/>
  <c r="U941" i="19"/>
  <c r="V941" i="19"/>
  <c r="W941" i="19"/>
  <c r="X941" i="19"/>
  <c r="Y941" i="19"/>
  <c r="Z941" i="19"/>
  <c r="AA941" i="19"/>
  <c r="AB941" i="19"/>
  <c r="AC941" i="19"/>
  <c r="AD941" i="19"/>
  <c r="AE941" i="19"/>
  <c r="A942" i="19"/>
  <c r="B942" i="19"/>
  <c r="C942" i="19"/>
  <c r="D942" i="19"/>
  <c r="E942" i="19"/>
  <c r="F942" i="19"/>
  <c r="G942" i="19"/>
  <c r="H942" i="19"/>
  <c r="I942" i="19"/>
  <c r="J942" i="19"/>
  <c r="K942" i="19"/>
  <c r="L942" i="19"/>
  <c r="M942" i="19"/>
  <c r="N942" i="19"/>
  <c r="O942" i="19"/>
  <c r="P942" i="19"/>
  <c r="Q942" i="19"/>
  <c r="R942" i="19"/>
  <c r="S942" i="19"/>
  <c r="T942" i="19"/>
  <c r="U942" i="19"/>
  <c r="V942" i="19"/>
  <c r="W942" i="19"/>
  <c r="X942" i="19"/>
  <c r="Y942" i="19"/>
  <c r="Z942" i="19"/>
  <c r="AA942" i="19"/>
  <c r="AB942" i="19"/>
  <c r="AC942" i="19"/>
  <c r="AD942" i="19"/>
  <c r="AE942" i="19"/>
  <c r="A943" i="19"/>
  <c r="B943" i="19"/>
  <c r="C943" i="19"/>
  <c r="D943" i="19"/>
  <c r="E943" i="19"/>
  <c r="F943" i="19"/>
  <c r="G943" i="19"/>
  <c r="H943" i="19"/>
  <c r="I943" i="19"/>
  <c r="J943" i="19"/>
  <c r="K943" i="19"/>
  <c r="L943" i="19"/>
  <c r="M943" i="19"/>
  <c r="N943" i="19"/>
  <c r="O943" i="19"/>
  <c r="P943" i="19"/>
  <c r="Q943" i="19"/>
  <c r="R943" i="19"/>
  <c r="S943" i="19"/>
  <c r="T943" i="19"/>
  <c r="U943" i="19"/>
  <c r="V943" i="19"/>
  <c r="W943" i="19"/>
  <c r="X943" i="19"/>
  <c r="Y943" i="19"/>
  <c r="Z943" i="19"/>
  <c r="AA943" i="19"/>
  <c r="AB943" i="19"/>
  <c r="AC943" i="19"/>
  <c r="AD943" i="19"/>
  <c r="AE943" i="19"/>
  <c r="A944" i="19"/>
  <c r="B944" i="19"/>
  <c r="C944" i="19"/>
  <c r="D944" i="19"/>
  <c r="E944" i="19"/>
  <c r="F944" i="19"/>
  <c r="G944" i="19"/>
  <c r="H944" i="19"/>
  <c r="I944" i="19"/>
  <c r="J944" i="19"/>
  <c r="K944" i="19"/>
  <c r="L944" i="19"/>
  <c r="M944" i="19"/>
  <c r="N944" i="19"/>
  <c r="O944" i="19"/>
  <c r="P944" i="19"/>
  <c r="Q944" i="19"/>
  <c r="R944" i="19"/>
  <c r="S944" i="19"/>
  <c r="T944" i="19"/>
  <c r="U944" i="19"/>
  <c r="V944" i="19"/>
  <c r="W944" i="19"/>
  <c r="X944" i="19"/>
  <c r="Y944" i="19"/>
  <c r="Z944" i="19"/>
  <c r="AA944" i="19"/>
  <c r="AB944" i="19"/>
  <c r="AC944" i="19"/>
  <c r="AD944" i="19"/>
  <c r="AE944" i="19"/>
  <c r="A945" i="19"/>
  <c r="B945" i="19"/>
  <c r="C945" i="19"/>
  <c r="D945" i="19"/>
  <c r="E945" i="19"/>
  <c r="F945" i="19"/>
  <c r="G945" i="19"/>
  <c r="H945" i="19"/>
  <c r="I945" i="19"/>
  <c r="J945" i="19"/>
  <c r="K945" i="19"/>
  <c r="L945" i="19"/>
  <c r="M945" i="19"/>
  <c r="N945" i="19"/>
  <c r="O945" i="19"/>
  <c r="P945" i="19"/>
  <c r="Q945" i="19"/>
  <c r="R945" i="19"/>
  <c r="S945" i="19"/>
  <c r="T945" i="19"/>
  <c r="U945" i="19"/>
  <c r="V945" i="19"/>
  <c r="W945" i="19"/>
  <c r="X945" i="19"/>
  <c r="Y945" i="19"/>
  <c r="Z945" i="19"/>
  <c r="AA945" i="19"/>
  <c r="AB945" i="19"/>
  <c r="AC945" i="19"/>
  <c r="AD945" i="19"/>
  <c r="AE945" i="19"/>
  <c r="A946" i="19"/>
  <c r="B946" i="19"/>
  <c r="C946" i="19"/>
  <c r="D946" i="19"/>
  <c r="E946" i="19"/>
  <c r="F946" i="19"/>
  <c r="G946" i="19"/>
  <c r="H946" i="19"/>
  <c r="I946" i="19"/>
  <c r="J946" i="19"/>
  <c r="K946" i="19"/>
  <c r="L946" i="19"/>
  <c r="M946" i="19"/>
  <c r="N946" i="19"/>
  <c r="O946" i="19"/>
  <c r="P946" i="19"/>
  <c r="Q946" i="19"/>
  <c r="R946" i="19"/>
  <c r="S946" i="19"/>
  <c r="T946" i="19"/>
  <c r="U946" i="19"/>
  <c r="V946" i="19"/>
  <c r="W946" i="19"/>
  <c r="X946" i="19"/>
  <c r="Y946" i="19"/>
  <c r="Z946" i="19"/>
  <c r="AA946" i="19"/>
  <c r="AB946" i="19"/>
  <c r="AC946" i="19"/>
  <c r="AD946" i="19"/>
  <c r="AE946" i="19"/>
  <c r="A947" i="19"/>
  <c r="B947" i="19"/>
  <c r="C947" i="19"/>
  <c r="D947" i="19"/>
  <c r="E947" i="19"/>
  <c r="F947" i="19"/>
  <c r="G947" i="19"/>
  <c r="H947" i="19"/>
  <c r="I947" i="19"/>
  <c r="J947" i="19"/>
  <c r="K947" i="19"/>
  <c r="L947" i="19"/>
  <c r="M947" i="19"/>
  <c r="N947" i="19"/>
  <c r="O947" i="19"/>
  <c r="P947" i="19"/>
  <c r="Q947" i="19"/>
  <c r="R947" i="19"/>
  <c r="S947" i="19"/>
  <c r="T947" i="19"/>
  <c r="U947" i="19"/>
  <c r="V947" i="19"/>
  <c r="W947" i="19"/>
  <c r="X947" i="19"/>
  <c r="Y947" i="19"/>
  <c r="Z947" i="19"/>
  <c r="AA947" i="19"/>
  <c r="AB947" i="19"/>
  <c r="AC947" i="19"/>
  <c r="AD947" i="19"/>
  <c r="AE947" i="19"/>
  <c r="A948" i="19"/>
  <c r="B948" i="19"/>
  <c r="C948" i="19"/>
  <c r="D948" i="19"/>
  <c r="E948" i="19"/>
  <c r="F948" i="19"/>
  <c r="G948" i="19"/>
  <c r="H948" i="19"/>
  <c r="I948" i="19"/>
  <c r="J948" i="19"/>
  <c r="K948" i="19"/>
  <c r="L948" i="19"/>
  <c r="M948" i="19"/>
  <c r="N948" i="19"/>
  <c r="O948" i="19"/>
  <c r="P948" i="19"/>
  <c r="Q948" i="19"/>
  <c r="R948" i="19"/>
  <c r="S948" i="19"/>
  <c r="T948" i="19"/>
  <c r="U948" i="19"/>
  <c r="V948" i="19"/>
  <c r="W948" i="19"/>
  <c r="X948" i="19"/>
  <c r="Y948" i="19"/>
  <c r="Z948" i="19"/>
  <c r="AA948" i="19"/>
  <c r="AB948" i="19"/>
  <c r="AC948" i="19"/>
  <c r="AD948" i="19"/>
  <c r="AE948" i="19"/>
  <c r="A949" i="19"/>
  <c r="B949" i="19"/>
  <c r="C949" i="19"/>
  <c r="D949" i="19"/>
  <c r="E949" i="19"/>
  <c r="F949" i="19"/>
  <c r="G949" i="19"/>
  <c r="H949" i="19"/>
  <c r="I949" i="19"/>
  <c r="J949" i="19"/>
  <c r="K949" i="19"/>
  <c r="L949" i="19"/>
  <c r="M949" i="19"/>
  <c r="N949" i="19"/>
  <c r="O949" i="19"/>
  <c r="P949" i="19"/>
  <c r="Q949" i="19"/>
  <c r="R949" i="19"/>
  <c r="S949" i="19"/>
  <c r="T949" i="19"/>
  <c r="U949" i="19"/>
  <c r="V949" i="19"/>
  <c r="W949" i="19"/>
  <c r="X949" i="19"/>
  <c r="Y949" i="19"/>
  <c r="Z949" i="19"/>
  <c r="AA949" i="19"/>
  <c r="AB949" i="19"/>
  <c r="AC949" i="19"/>
  <c r="AD949" i="19"/>
  <c r="AE949" i="19"/>
  <c r="A950" i="19"/>
  <c r="B950" i="19"/>
  <c r="C950" i="19"/>
  <c r="D950" i="19"/>
  <c r="E950" i="19"/>
  <c r="F950" i="19"/>
  <c r="G950" i="19"/>
  <c r="H950" i="19"/>
  <c r="I950" i="19"/>
  <c r="J950" i="19"/>
  <c r="K950" i="19"/>
  <c r="L950" i="19"/>
  <c r="M950" i="19"/>
  <c r="N950" i="19"/>
  <c r="O950" i="19"/>
  <c r="P950" i="19"/>
  <c r="Q950" i="19"/>
  <c r="R950" i="19"/>
  <c r="S950" i="19"/>
  <c r="T950" i="19"/>
  <c r="U950" i="19"/>
  <c r="V950" i="19"/>
  <c r="W950" i="19"/>
  <c r="X950" i="19"/>
  <c r="Y950" i="19"/>
  <c r="Z950" i="19"/>
  <c r="AA950" i="19"/>
  <c r="AB950" i="19"/>
  <c r="AC950" i="19"/>
  <c r="AD950" i="19"/>
  <c r="AE950" i="19"/>
  <c r="A951" i="19"/>
  <c r="B951" i="19"/>
  <c r="C951" i="19"/>
  <c r="D951" i="19"/>
  <c r="E951" i="19"/>
  <c r="F951" i="19"/>
  <c r="G951" i="19"/>
  <c r="H951" i="19"/>
  <c r="I951" i="19"/>
  <c r="J951" i="19"/>
  <c r="K951" i="19"/>
  <c r="L951" i="19"/>
  <c r="M951" i="19"/>
  <c r="N951" i="19"/>
  <c r="O951" i="19"/>
  <c r="P951" i="19"/>
  <c r="Q951" i="19"/>
  <c r="R951" i="19"/>
  <c r="S951" i="19"/>
  <c r="T951" i="19"/>
  <c r="U951" i="19"/>
  <c r="V951" i="19"/>
  <c r="W951" i="19"/>
  <c r="X951" i="19"/>
  <c r="Y951" i="19"/>
  <c r="Z951" i="19"/>
  <c r="AA951" i="19"/>
  <c r="AB951" i="19"/>
  <c r="AC951" i="19"/>
  <c r="AD951" i="19"/>
  <c r="AE951" i="19"/>
  <c r="A952" i="19"/>
  <c r="B952" i="19"/>
  <c r="C952" i="19"/>
  <c r="D952" i="19"/>
  <c r="E952" i="19"/>
  <c r="F952" i="19"/>
  <c r="G952" i="19"/>
  <c r="H952" i="19"/>
  <c r="I952" i="19"/>
  <c r="J952" i="19"/>
  <c r="K952" i="19"/>
  <c r="L952" i="19"/>
  <c r="M952" i="19"/>
  <c r="N952" i="19"/>
  <c r="O952" i="19"/>
  <c r="P952" i="19"/>
  <c r="Q952" i="19"/>
  <c r="R952" i="19"/>
  <c r="S952" i="19"/>
  <c r="T952" i="19"/>
  <c r="U952" i="19"/>
  <c r="V952" i="19"/>
  <c r="W952" i="19"/>
  <c r="X952" i="19"/>
  <c r="Y952" i="19"/>
  <c r="Z952" i="19"/>
  <c r="AA952" i="19"/>
  <c r="AB952" i="19"/>
  <c r="AC952" i="19"/>
  <c r="AD952" i="19"/>
  <c r="AE952" i="19"/>
  <c r="A953" i="19"/>
  <c r="B953" i="19"/>
  <c r="C953" i="19"/>
  <c r="D953" i="19"/>
  <c r="E953" i="19"/>
  <c r="F953" i="19"/>
  <c r="G953" i="19"/>
  <c r="H953" i="19"/>
  <c r="I953" i="19"/>
  <c r="J953" i="19"/>
  <c r="K953" i="19"/>
  <c r="L953" i="19"/>
  <c r="M953" i="19"/>
  <c r="N953" i="19"/>
  <c r="O953" i="19"/>
  <c r="P953" i="19"/>
  <c r="Q953" i="19"/>
  <c r="R953" i="19"/>
  <c r="S953" i="19"/>
  <c r="T953" i="19"/>
  <c r="U953" i="19"/>
  <c r="V953" i="19"/>
  <c r="W953" i="19"/>
  <c r="X953" i="19"/>
  <c r="Y953" i="19"/>
  <c r="Z953" i="19"/>
  <c r="AA953" i="19"/>
  <c r="AB953" i="19"/>
  <c r="AC953" i="19"/>
  <c r="AD953" i="19"/>
  <c r="AE953" i="19"/>
  <c r="A954" i="19"/>
  <c r="B954" i="19"/>
  <c r="C954" i="19"/>
  <c r="D954" i="19"/>
  <c r="E954" i="19"/>
  <c r="F954" i="19"/>
  <c r="G954" i="19"/>
  <c r="H954" i="19"/>
  <c r="I954" i="19"/>
  <c r="J954" i="19"/>
  <c r="K954" i="19"/>
  <c r="L954" i="19"/>
  <c r="M954" i="19"/>
  <c r="N954" i="19"/>
  <c r="O954" i="19"/>
  <c r="P954" i="19"/>
  <c r="Q954" i="19"/>
  <c r="R954" i="19"/>
  <c r="S954" i="19"/>
  <c r="T954" i="19"/>
  <c r="U954" i="19"/>
  <c r="V954" i="19"/>
  <c r="W954" i="19"/>
  <c r="X954" i="19"/>
  <c r="Y954" i="19"/>
  <c r="Z954" i="19"/>
  <c r="AA954" i="19"/>
  <c r="AB954" i="19"/>
  <c r="AC954" i="19"/>
  <c r="AD954" i="19"/>
  <c r="AE954" i="19"/>
  <c r="A955" i="19"/>
  <c r="B955" i="19"/>
  <c r="C955" i="19"/>
  <c r="D955" i="19"/>
  <c r="E955" i="19"/>
  <c r="F955" i="19"/>
  <c r="G955" i="19"/>
  <c r="H955" i="19"/>
  <c r="I955" i="19"/>
  <c r="J955" i="19"/>
  <c r="K955" i="19"/>
  <c r="L955" i="19"/>
  <c r="M955" i="19"/>
  <c r="N955" i="19"/>
  <c r="O955" i="19"/>
  <c r="P955" i="19"/>
  <c r="Q955" i="19"/>
  <c r="R955" i="19"/>
  <c r="S955" i="19"/>
  <c r="T955" i="19"/>
  <c r="U955" i="19"/>
  <c r="V955" i="19"/>
  <c r="W955" i="19"/>
  <c r="X955" i="19"/>
  <c r="Y955" i="19"/>
  <c r="Z955" i="19"/>
  <c r="AA955" i="19"/>
  <c r="AB955" i="19"/>
  <c r="AC955" i="19"/>
  <c r="AD955" i="19"/>
  <c r="AE955" i="19"/>
  <c r="A956" i="19"/>
  <c r="B956" i="19"/>
  <c r="C956" i="19"/>
  <c r="D956" i="19"/>
  <c r="E956" i="19"/>
  <c r="F956" i="19"/>
  <c r="G956" i="19"/>
  <c r="H956" i="19"/>
  <c r="I956" i="19"/>
  <c r="J956" i="19"/>
  <c r="K956" i="19"/>
  <c r="L956" i="19"/>
  <c r="M956" i="19"/>
  <c r="N956" i="19"/>
  <c r="O956" i="19"/>
  <c r="P956" i="19"/>
  <c r="Q956" i="19"/>
  <c r="R956" i="19"/>
  <c r="S956" i="19"/>
  <c r="T956" i="19"/>
  <c r="U956" i="19"/>
  <c r="V956" i="19"/>
  <c r="W956" i="19"/>
  <c r="X956" i="19"/>
  <c r="Y956" i="19"/>
  <c r="Z956" i="19"/>
  <c r="AA956" i="19"/>
  <c r="AB956" i="19"/>
  <c r="AC956" i="19"/>
  <c r="AD956" i="19"/>
  <c r="AE956" i="19"/>
  <c r="A957" i="19"/>
  <c r="B957" i="19"/>
  <c r="C957" i="19"/>
  <c r="D957" i="19"/>
  <c r="E957" i="19"/>
  <c r="F957" i="19"/>
  <c r="G957" i="19"/>
  <c r="H957" i="19"/>
  <c r="I957" i="19"/>
  <c r="J957" i="19"/>
  <c r="K957" i="19"/>
  <c r="L957" i="19"/>
  <c r="M957" i="19"/>
  <c r="N957" i="19"/>
  <c r="O957" i="19"/>
  <c r="P957" i="19"/>
  <c r="Q957" i="19"/>
  <c r="R957" i="19"/>
  <c r="S957" i="19"/>
  <c r="T957" i="19"/>
  <c r="U957" i="19"/>
  <c r="V957" i="19"/>
  <c r="W957" i="19"/>
  <c r="X957" i="19"/>
  <c r="Y957" i="19"/>
  <c r="Z957" i="19"/>
  <c r="AA957" i="19"/>
  <c r="AB957" i="19"/>
  <c r="AC957" i="19"/>
  <c r="AD957" i="19"/>
  <c r="AE957" i="19"/>
  <c r="A958" i="19"/>
  <c r="B958" i="19"/>
  <c r="C958" i="19"/>
  <c r="D958" i="19"/>
  <c r="E958" i="19"/>
  <c r="F958" i="19"/>
  <c r="G958" i="19"/>
  <c r="H958" i="19"/>
  <c r="I958" i="19"/>
  <c r="J958" i="19"/>
  <c r="K958" i="19"/>
  <c r="L958" i="19"/>
  <c r="M958" i="19"/>
  <c r="N958" i="19"/>
  <c r="O958" i="19"/>
  <c r="P958" i="19"/>
  <c r="Q958" i="19"/>
  <c r="R958" i="19"/>
  <c r="S958" i="19"/>
  <c r="T958" i="19"/>
  <c r="U958" i="19"/>
  <c r="V958" i="19"/>
  <c r="W958" i="19"/>
  <c r="X958" i="19"/>
  <c r="Y958" i="19"/>
  <c r="Z958" i="19"/>
  <c r="AA958" i="19"/>
  <c r="AB958" i="19"/>
  <c r="AC958" i="19"/>
  <c r="AD958" i="19"/>
  <c r="AE958" i="19"/>
  <c r="A959" i="19"/>
  <c r="B959" i="19"/>
  <c r="C959" i="19"/>
  <c r="D959" i="19"/>
  <c r="E959" i="19"/>
  <c r="F959" i="19"/>
  <c r="G959" i="19"/>
  <c r="H959" i="19"/>
  <c r="I959" i="19"/>
  <c r="J959" i="19"/>
  <c r="K959" i="19"/>
  <c r="L959" i="19"/>
  <c r="M959" i="19"/>
  <c r="N959" i="19"/>
  <c r="O959" i="19"/>
  <c r="P959" i="19"/>
  <c r="Q959" i="19"/>
  <c r="R959" i="19"/>
  <c r="S959" i="19"/>
  <c r="T959" i="19"/>
  <c r="U959" i="19"/>
  <c r="V959" i="19"/>
  <c r="W959" i="19"/>
  <c r="X959" i="19"/>
  <c r="Y959" i="19"/>
  <c r="Z959" i="19"/>
  <c r="AA959" i="19"/>
  <c r="AB959" i="19"/>
  <c r="AC959" i="19"/>
  <c r="AD959" i="19"/>
  <c r="AE959" i="19"/>
  <c r="A960" i="19"/>
  <c r="B960" i="19"/>
  <c r="C960" i="19"/>
  <c r="D960" i="19"/>
  <c r="E960" i="19"/>
  <c r="F960" i="19"/>
  <c r="G960" i="19"/>
  <c r="H960" i="19"/>
  <c r="I960" i="19"/>
  <c r="J960" i="19"/>
  <c r="K960" i="19"/>
  <c r="L960" i="19"/>
  <c r="M960" i="19"/>
  <c r="N960" i="19"/>
  <c r="O960" i="19"/>
  <c r="P960" i="19"/>
  <c r="Q960" i="19"/>
  <c r="R960" i="19"/>
  <c r="S960" i="19"/>
  <c r="T960" i="19"/>
  <c r="U960" i="19"/>
  <c r="V960" i="19"/>
  <c r="W960" i="19"/>
  <c r="X960" i="19"/>
  <c r="Y960" i="19"/>
  <c r="Z960" i="19"/>
  <c r="AA960" i="19"/>
  <c r="AB960" i="19"/>
  <c r="AC960" i="19"/>
  <c r="AD960" i="19"/>
  <c r="AE960" i="19"/>
  <c r="A961" i="19"/>
  <c r="B961" i="19"/>
  <c r="C961" i="19"/>
  <c r="D961" i="19"/>
  <c r="E961" i="19"/>
  <c r="F961" i="19"/>
  <c r="G961" i="19"/>
  <c r="H961" i="19"/>
  <c r="I961" i="19"/>
  <c r="J961" i="19"/>
  <c r="K961" i="19"/>
  <c r="L961" i="19"/>
  <c r="M961" i="19"/>
  <c r="N961" i="19"/>
  <c r="O961" i="19"/>
  <c r="P961" i="19"/>
  <c r="Q961" i="19"/>
  <c r="R961" i="19"/>
  <c r="S961" i="19"/>
  <c r="T961" i="19"/>
  <c r="U961" i="19"/>
  <c r="V961" i="19"/>
  <c r="W961" i="19"/>
  <c r="X961" i="19"/>
  <c r="Y961" i="19"/>
  <c r="Z961" i="19"/>
  <c r="AA961" i="19"/>
  <c r="AB961" i="19"/>
  <c r="AC961" i="19"/>
  <c r="AD961" i="19"/>
  <c r="AE961" i="19"/>
  <c r="A962" i="19"/>
  <c r="B962" i="19"/>
  <c r="C962" i="19"/>
  <c r="D962" i="19"/>
  <c r="E962" i="19"/>
  <c r="F962" i="19"/>
  <c r="G962" i="19"/>
  <c r="H962" i="19"/>
  <c r="I962" i="19"/>
  <c r="J962" i="19"/>
  <c r="K962" i="19"/>
  <c r="L962" i="19"/>
  <c r="M962" i="19"/>
  <c r="N962" i="19"/>
  <c r="O962" i="19"/>
  <c r="P962" i="19"/>
  <c r="Q962" i="19"/>
  <c r="R962" i="19"/>
  <c r="S962" i="19"/>
  <c r="T962" i="19"/>
  <c r="U962" i="19"/>
  <c r="V962" i="19"/>
  <c r="W962" i="19"/>
  <c r="X962" i="19"/>
  <c r="Y962" i="19"/>
  <c r="Z962" i="19"/>
  <c r="AA962" i="19"/>
  <c r="AB962" i="19"/>
  <c r="AC962" i="19"/>
  <c r="AD962" i="19"/>
  <c r="AE962" i="19"/>
  <c r="A963" i="19"/>
  <c r="B963" i="19"/>
  <c r="C963" i="19"/>
  <c r="D963" i="19"/>
  <c r="E963" i="19"/>
  <c r="F963" i="19"/>
  <c r="G963" i="19"/>
  <c r="H963" i="19"/>
  <c r="I963" i="19"/>
  <c r="J963" i="19"/>
  <c r="K963" i="19"/>
  <c r="L963" i="19"/>
  <c r="M963" i="19"/>
  <c r="N963" i="19"/>
  <c r="O963" i="19"/>
  <c r="P963" i="19"/>
  <c r="Q963" i="19"/>
  <c r="R963" i="19"/>
  <c r="S963" i="19"/>
  <c r="T963" i="19"/>
  <c r="U963" i="19"/>
  <c r="V963" i="19"/>
  <c r="W963" i="19"/>
  <c r="X963" i="19"/>
  <c r="Y963" i="19"/>
  <c r="Z963" i="19"/>
  <c r="AA963" i="19"/>
  <c r="AB963" i="19"/>
  <c r="AC963" i="19"/>
  <c r="AD963" i="19"/>
  <c r="AE963" i="19"/>
  <c r="A964" i="19"/>
  <c r="B964" i="19"/>
  <c r="C964" i="19"/>
  <c r="D964" i="19"/>
  <c r="E964" i="19"/>
  <c r="F964" i="19"/>
  <c r="G964" i="19"/>
  <c r="H964" i="19"/>
  <c r="I964" i="19"/>
  <c r="J964" i="19"/>
  <c r="K964" i="19"/>
  <c r="L964" i="19"/>
  <c r="M964" i="19"/>
  <c r="N964" i="19"/>
  <c r="O964" i="19"/>
  <c r="P964" i="19"/>
  <c r="Q964" i="19"/>
  <c r="R964" i="19"/>
  <c r="S964" i="19"/>
  <c r="T964" i="19"/>
  <c r="U964" i="19"/>
  <c r="V964" i="19"/>
  <c r="W964" i="19"/>
  <c r="X964" i="19"/>
  <c r="Y964" i="19"/>
  <c r="Z964" i="19"/>
  <c r="AA964" i="19"/>
  <c r="AB964" i="19"/>
  <c r="AC964" i="19"/>
  <c r="AD964" i="19"/>
  <c r="AE964" i="19"/>
  <c r="A965" i="19"/>
  <c r="B965" i="19"/>
  <c r="C965" i="19"/>
  <c r="D965" i="19"/>
  <c r="E965" i="19"/>
  <c r="F965" i="19"/>
  <c r="G965" i="19"/>
  <c r="H965" i="19"/>
  <c r="I965" i="19"/>
  <c r="J965" i="19"/>
  <c r="K965" i="19"/>
  <c r="L965" i="19"/>
  <c r="M965" i="19"/>
  <c r="N965" i="19"/>
  <c r="O965" i="19"/>
  <c r="P965" i="19"/>
  <c r="Q965" i="19"/>
  <c r="R965" i="19"/>
  <c r="S965" i="19"/>
  <c r="T965" i="19"/>
  <c r="U965" i="19"/>
  <c r="V965" i="19"/>
  <c r="W965" i="19"/>
  <c r="X965" i="19"/>
  <c r="Y965" i="19"/>
  <c r="Z965" i="19"/>
  <c r="AA965" i="19"/>
  <c r="AB965" i="19"/>
  <c r="AC965" i="19"/>
  <c r="AD965" i="19"/>
  <c r="AE965" i="19"/>
  <c r="A966" i="19"/>
  <c r="B966" i="19"/>
  <c r="C966" i="19"/>
  <c r="D966" i="19"/>
  <c r="E966" i="19"/>
  <c r="F966" i="19"/>
  <c r="G966" i="19"/>
  <c r="H966" i="19"/>
  <c r="I966" i="19"/>
  <c r="J966" i="19"/>
  <c r="K966" i="19"/>
  <c r="L966" i="19"/>
  <c r="M966" i="19"/>
  <c r="N966" i="19"/>
  <c r="O966" i="19"/>
  <c r="P966" i="19"/>
  <c r="Q966" i="19"/>
  <c r="R966" i="19"/>
  <c r="S966" i="19"/>
  <c r="T966" i="19"/>
  <c r="U966" i="19"/>
  <c r="V966" i="19"/>
  <c r="W966" i="19"/>
  <c r="X966" i="19"/>
  <c r="Y966" i="19"/>
  <c r="Z966" i="19"/>
  <c r="AA966" i="19"/>
  <c r="AB966" i="19"/>
  <c r="AC966" i="19"/>
  <c r="AD966" i="19"/>
  <c r="AE966" i="19"/>
  <c r="A967" i="19"/>
  <c r="B967" i="19"/>
  <c r="C967" i="19"/>
  <c r="D967" i="19"/>
  <c r="E967" i="19"/>
  <c r="F967" i="19"/>
  <c r="G967" i="19"/>
  <c r="H967" i="19"/>
  <c r="I967" i="19"/>
  <c r="J967" i="19"/>
  <c r="K967" i="19"/>
  <c r="L967" i="19"/>
  <c r="M967" i="19"/>
  <c r="N967" i="19"/>
  <c r="O967" i="19"/>
  <c r="P967" i="19"/>
  <c r="Q967" i="19"/>
  <c r="R967" i="19"/>
  <c r="S967" i="19"/>
  <c r="T967" i="19"/>
  <c r="U967" i="19"/>
  <c r="V967" i="19"/>
  <c r="W967" i="19"/>
  <c r="X967" i="19"/>
  <c r="Y967" i="19"/>
  <c r="Z967" i="19"/>
  <c r="AA967" i="19"/>
  <c r="AB967" i="19"/>
  <c r="AC967" i="19"/>
  <c r="AD967" i="19"/>
  <c r="AE967" i="19"/>
  <c r="A968" i="19"/>
  <c r="B968" i="19"/>
  <c r="C968" i="19"/>
  <c r="D968" i="19"/>
  <c r="E968" i="19"/>
  <c r="F968" i="19"/>
  <c r="G968" i="19"/>
  <c r="H968" i="19"/>
  <c r="I968" i="19"/>
  <c r="J968" i="19"/>
  <c r="K968" i="19"/>
  <c r="L968" i="19"/>
  <c r="M968" i="19"/>
  <c r="N968" i="19"/>
  <c r="O968" i="19"/>
  <c r="P968" i="19"/>
  <c r="Q968" i="19"/>
  <c r="R968" i="19"/>
  <c r="S968" i="19"/>
  <c r="T968" i="19"/>
  <c r="U968" i="19"/>
  <c r="V968" i="19"/>
  <c r="W968" i="19"/>
  <c r="X968" i="19"/>
  <c r="Y968" i="19"/>
  <c r="Z968" i="19"/>
  <c r="AA968" i="19"/>
  <c r="AB968" i="19"/>
  <c r="AC968" i="19"/>
  <c r="AD968" i="19"/>
  <c r="AE968" i="19"/>
  <c r="A969" i="19"/>
  <c r="B969" i="19"/>
  <c r="C969" i="19"/>
  <c r="D969" i="19"/>
  <c r="E969" i="19"/>
  <c r="F969" i="19"/>
  <c r="G969" i="19"/>
  <c r="H969" i="19"/>
  <c r="I969" i="19"/>
  <c r="J969" i="19"/>
  <c r="K969" i="19"/>
  <c r="L969" i="19"/>
  <c r="M969" i="19"/>
  <c r="N969" i="19"/>
  <c r="O969" i="19"/>
  <c r="P969" i="19"/>
  <c r="Q969" i="19"/>
  <c r="R969" i="19"/>
  <c r="S969" i="19"/>
  <c r="T969" i="19"/>
  <c r="U969" i="19"/>
  <c r="V969" i="19"/>
  <c r="W969" i="19"/>
  <c r="X969" i="19"/>
  <c r="Y969" i="19"/>
  <c r="Z969" i="19"/>
  <c r="AA969" i="19"/>
  <c r="AB969" i="19"/>
  <c r="AC969" i="19"/>
  <c r="AD969" i="19"/>
  <c r="AE969" i="19"/>
  <c r="A970" i="19"/>
  <c r="B970" i="19"/>
  <c r="C970" i="19"/>
  <c r="D970" i="19"/>
  <c r="E970" i="19"/>
  <c r="F970" i="19"/>
  <c r="G970" i="19"/>
  <c r="H970" i="19"/>
  <c r="I970" i="19"/>
  <c r="J970" i="19"/>
  <c r="K970" i="19"/>
  <c r="L970" i="19"/>
  <c r="M970" i="19"/>
  <c r="N970" i="19"/>
  <c r="O970" i="19"/>
  <c r="P970" i="19"/>
  <c r="Q970" i="19"/>
  <c r="R970" i="19"/>
  <c r="S970" i="19"/>
  <c r="T970" i="19"/>
  <c r="U970" i="19"/>
  <c r="V970" i="19"/>
  <c r="W970" i="19"/>
  <c r="X970" i="19"/>
  <c r="Y970" i="19"/>
  <c r="Z970" i="19"/>
  <c r="AA970" i="19"/>
  <c r="AB970" i="19"/>
  <c r="AC970" i="19"/>
  <c r="AD970" i="19"/>
  <c r="AE970" i="19"/>
  <c r="A971" i="19"/>
  <c r="B971" i="19"/>
  <c r="C971" i="19"/>
  <c r="D971" i="19"/>
  <c r="E971" i="19"/>
  <c r="F971" i="19"/>
  <c r="G971" i="19"/>
  <c r="H971" i="19"/>
  <c r="I971" i="19"/>
  <c r="J971" i="19"/>
  <c r="K971" i="19"/>
  <c r="L971" i="19"/>
  <c r="M971" i="19"/>
  <c r="N971" i="19"/>
  <c r="O971" i="19"/>
  <c r="P971" i="19"/>
  <c r="Q971" i="19"/>
  <c r="R971" i="19"/>
  <c r="S971" i="19"/>
  <c r="T971" i="19"/>
  <c r="U971" i="19"/>
  <c r="V971" i="19"/>
  <c r="W971" i="19"/>
  <c r="X971" i="19"/>
  <c r="Y971" i="19"/>
  <c r="Z971" i="19"/>
  <c r="AA971" i="19"/>
  <c r="AB971" i="19"/>
  <c r="AC971" i="19"/>
  <c r="AD971" i="19"/>
  <c r="AE971" i="19"/>
  <c r="A972" i="19"/>
  <c r="B972" i="19"/>
  <c r="C972" i="19"/>
  <c r="D972" i="19"/>
  <c r="E972" i="19"/>
  <c r="F972" i="19"/>
  <c r="G972" i="19"/>
  <c r="H972" i="19"/>
  <c r="I972" i="19"/>
  <c r="J972" i="19"/>
  <c r="K972" i="19"/>
  <c r="L972" i="19"/>
  <c r="M972" i="19"/>
  <c r="N972" i="19"/>
  <c r="O972" i="19"/>
  <c r="P972" i="19"/>
  <c r="Q972" i="19"/>
  <c r="R972" i="19"/>
  <c r="S972" i="19"/>
  <c r="T972" i="19"/>
  <c r="U972" i="19"/>
  <c r="V972" i="19"/>
  <c r="W972" i="19"/>
  <c r="X972" i="19"/>
  <c r="Y972" i="19"/>
  <c r="Z972" i="19"/>
  <c r="AA972" i="19"/>
  <c r="AB972" i="19"/>
  <c r="AC972" i="19"/>
  <c r="AD972" i="19"/>
  <c r="AE972" i="19"/>
  <c r="A973" i="19"/>
  <c r="B973" i="19"/>
  <c r="C973" i="19"/>
  <c r="D973" i="19"/>
  <c r="E973" i="19"/>
  <c r="F973" i="19"/>
  <c r="G973" i="19"/>
  <c r="H973" i="19"/>
  <c r="I973" i="19"/>
  <c r="J973" i="19"/>
  <c r="K973" i="19"/>
  <c r="L973" i="19"/>
  <c r="M973" i="19"/>
  <c r="N973" i="19"/>
  <c r="O973" i="19"/>
  <c r="P973" i="19"/>
  <c r="Q973" i="19"/>
  <c r="R973" i="19"/>
  <c r="S973" i="19"/>
  <c r="T973" i="19"/>
  <c r="U973" i="19"/>
  <c r="V973" i="19"/>
  <c r="W973" i="19"/>
  <c r="X973" i="19"/>
  <c r="Y973" i="19"/>
  <c r="Z973" i="19"/>
  <c r="AA973" i="19"/>
  <c r="AB973" i="19"/>
  <c r="AC973" i="19"/>
  <c r="AD973" i="19"/>
  <c r="AE973" i="19"/>
  <c r="A974" i="19"/>
  <c r="B974" i="19"/>
  <c r="C974" i="19"/>
  <c r="D974" i="19"/>
  <c r="E974" i="19"/>
  <c r="F974" i="19"/>
  <c r="G974" i="19"/>
  <c r="H974" i="19"/>
  <c r="I974" i="19"/>
  <c r="J974" i="19"/>
  <c r="K974" i="19"/>
  <c r="L974" i="19"/>
  <c r="M974" i="19"/>
  <c r="N974" i="19"/>
  <c r="O974" i="19"/>
  <c r="P974" i="19"/>
  <c r="Q974" i="19"/>
  <c r="R974" i="19"/>
  <c r="S974" i="19"/>
  <c r="T974" i="19"/>
  <c r="U974" i="19"/>
  <c r="V974" i="19"/>
  <c r="W974" i="19"/>
  <c r="X974" i="19"/>
  <c r="Y974" i="19"/>
  <c r="Z974" i="19"/>
  <c r="AA974" i="19"/>
  <c r="AB974" i="19"/>
  <c r="AC974" i="19"/>
  <c r="AD974" i="19"/>
  <c r="AE974" i="19"/>
  <c r="A975" i="19"/>
  <c r="B975" i="19"/>
  <c r="C975" i="19"/>
  <c r="D975" i="19"/>
  <c r="E975" i="19"/>
  <c r="F975" i="19"/>
  <c r="G975" i="19"/>
  <c r="H975" i="19"/>
  <c r="I975" i="19"/>
  <c r="J975" i="19"/>
  <c r="K975" i="19"/>
  <c r="L975" i="19"/>
  <c r="M975" i="19"/>
  <c r="N975" i="19"/>
  <c r="O975" i="19"/>
  <c r="P975" i="19"/>
  <c r="Q975" i="19"/>
  <c r="R975" i="19"/>
  <c r="S975" i="19"/>
  <c r="T975" i="19"/>
  <c r="U975" i="19"/>
  <c r="V975" i="19"/>
  <c r="W975" i="19"/>
  <c r="X975" i="19"/>
  <c r="Y975" i="19"/>
  <c r="Z975" i="19"/>
  <c r="AA975" i="19"/>
  <c r="AB975" i="19"/>
  <c r="AC975" i="19"/>
  <c r="AD975" i="19"/>
  <c r="AE975" i="19"/>
  <c r="A976" i="19"/>
  <c r="B976" i="19"/>
  <c r="C976" i="19"/>
  <c r="D976" i="19"/>
  <c r="E976" i="19"/>
  <c r="F976" i="19"/>
  <c r="G976" i="19"/>
  <c r="H976" i="19"/>
  <c r="I976" i="19"/>
  <c r="J976" i="19"/>
  <c r="K976" i="19"/>
  <c r="L976" i="19"/>
  <c r="M976" i="19"/>
  <c r="N976" i="19"/>
  <c r="O976" i="19"/>
  <c r="P976" i="19"/>
  <c r="Q976" i="19"/>
  <c r="R976" i="19"/>
  <c r="S976" i="19"/>
  <c r="T976" i="19"/>
  <c r="U976" i="19"/>
  <c r="V976" i="19"/>
  <c r="W976" i="19"/>
  <c r="X976" i="19"/>
  <c r="Y976" i="19"/>
  <c r="Z976" i="19"/>
  <c r="AA976" i="19"/>
  <c r="AB976" i="19"/>
  <c r="AC976" i="19"/>
  <c r="AD976" i="19"/>
  <c r="AE976" i="19"/>
  <c r="A977" i="19"/>
  <c r="B977" i="19"/>
  <c r="C977" i="19"/>
  <c r="D977" i="19"/>
  <c r="E977" i="19"/>
  <c r="F977" i="19"/>
  <c r="G977" i="19"/>
  <c r="H977" i="19"/>
  <c r="I977" i="19"/>
  <c r="J977" i="19"/>
  <c r="K977" i="19"/>
  <c r="L977" i="19"/>
  <c r="M977" i="19"/>
  <c r="N977" i="19"/>
  <c r="O977" i="19"/>
  <c r="P977" i="19"/>
  <c r="Q977" i="19"/>
  <c r="R977" i="19"/>
  <c r="S977" i="19"/>
  <c r="T977" i="19"/>
  <c r="U977" i="19"/>
  <c r="V977" i="19"/>
  <c r="W977" i="19"/>
  <c r="X977" i="19"/>
  <c r="Y977" i="19"/>
  <c r="Z977" i="19"/>
  <c r="AA977" i="19"/>
  <c r="AB977" i="19"/>
  <c r="AC977" i="19"/>
  <c r="AD977" i="19"/>
  <c r="AE977" i="19"/>
  <c r="A978" i="19"/>
  <c r="B978" i="19"/>
  <c r="C978" i="19"/>
  <c r="D978" i="19"/>
  <c r="E978" i="19"/>
  <c r="F978" i="19"/>
  <c r="G978" i="19"/>
  <c r="H978" i="19"/>
  <c r="I978" i="19"/>
  <c r="J978" i="19"/>
  <c r="K978" i="19"/>
  <c r="L978" i="19"/>
  <c r="M978" i="19"/>
  <c r="N978" i="19"/>
  <c r="O978" i="19"/>
  <c r="P978" i="19"/>
  <c r="Q978" i="19"/>
  <c r="R978" i="19"/>
  <c r="S978" i="19"/>
  <c r="T978" i="19"/>
  <c r="U978" i="19"/>
  <c r="V978" i="19"/>
  <c r="W978" i="19"/>
  <c r="X978" i="19"/>
  <c r="Y978" i="19"/>
  <c r="Z978" i="19"/>
  <c r="AA978" i="19"/>
  <c r="AB978" i="19"/>
  <c r="AC978" i="19"/>
  <c r="AD978" i="19"/>
  <c r="AE978" i="19"/>
  <c r="A979" i="19"/>
  <c r="B979" i="19"/>
  <c r="C979" i="19"/>
  <c r="D979" i="19"/>
  <c r="E979" i="19"/>
  <c r="F979" i="19"/>
  <c r="G979" i="19"/>
  <c r="H979" i="19"/>
  <c r="I979" i="19"/>
  <c r="J979" i="19"/>
  <c r="K979" i="19"/>
  <c r="L979" i="19"/>
  <c r="M979" i="19"/>
  <c r="N979" i="19"/>
  <c r="O979" i="19"/>
  <c r="P979" i="19"/>
  <c r="Q979" i="19"/>
  <c r="R979" i="19"/>
  <c r="S979" i="19"/>
  <c r="T979" i="19"/>
  <c r="U979" i="19"/>
  <c r="V979" i="19"/>
  <c r="W979" i="19"/>
  <c r="X979" i="19"/>
  <c r="Y979" i="19"/>
  <c r="Z979" i="19"/>
  <c r="AA979" i="19"/>
  <c r="AB979" i="19"/>
  <c r="AC979" i="19"/>
  <c r="AD979" i="19"/>
  <c r="AE979" i="19"/>
  <c r="A980" i="19"/>
  <c r="B980" i="19"/>
  <c r="C980" i="19"/>
  <c r="D980" i="19"/>
  <c r="E980" i="19"/>
  <c r="F980" i="19"/>
  <c r="G980" i="19"/>
  <c r="H980" i="19"/>
  <c r="I980" i="19"/>
  <c r="J980" i="19"/>
  <c r="K980" i="19"/>
  <c r="L980" i="19"/>
  <c r="M980" i="19"/>
  <c r="N980" i="19"/>
  <c r="O980" i="19"/>
  <c r="P980" i="19"/>
  <c r="Q980" i="19"/>
  <c r="R980" i="19"/>
  <c r="S980" i="19"/>
  <c r="T980" i="19"/>
  <c r="U980" i="19"/>
  <c r="V980" i="19"/>
  <c r="W980" i="19"/>
  <c r="X980" i="19"/>
  <c r="Y980" i="19"/>
  <c r="Z980" i="19"/>
  <c r="AA980" i="19"/>
  <c r="AB980" i="19"/>
  <c r="AC980" i="19"/>
  <c r="AD980" i="19"/>
  <c r="AE980" i="19"/>
  <c r="A981" i="19"/>
  <c r="B981" i="19"/>
  <c r="C981" i="19"/>
  <c r="D981" i="19"/>
  <c r="E981" i="19"/>
  <c r="F981" i="19"/>
  <c r="G981" i="19"/>
  <c r="H981" i="19"/>
  <c r="I981" i="19"/>
  <c r="J981" i="19"/>
  <c r="K981" i="19"/>
  <c r="L981" i="19"/>
  <c r="M981" i="19"/>
  <c r="N981" i="19"/>
  <c r="O981" i="19"/>
  <c r="P981" i="19"/>
  <c r="Q981" i="19"/>
  <c r="R981" i="19"/>
  <c r="S981" i="19"/>
  <c r="T981" i="19"/>
  <c r="U981" i="19"/>
  <c r="V981" i="19"/>
  <c r="W981" i="19"/>
  <c r="X981" i="19"/>
  <c r="Y981" i="19"/>
  <c r="Z981" i="19"/>
  <c r="AA981" i="19"/>
  <c r="AB981" i="19"/>
  <c r="AC981" i="19"/>
  <c r="AD981" i="19"/>
  <c r="AE981" i="19"/>
  <c r="A982" i="19"/>
  <c r="B982" i="19"/>
  <c r="C982" i="19"/>
  <c r="D982" i="19"/>
  <c r="E982" i="19"/>
  <c r="F982" i="19"/>
  <c r="G982" i="19"/>
  <c r="H982" i="19"/>
  <c r="I982" i="19"/>
  <c r="J982" i="19"/>
  <c r="K982" i="19"/>
  <c r="L982" i="19"/>
  <c r="M982" i="19"/>
  <c r="N982" i="19"/>
  <c r="O982" i="19"/>
  <c r="P982" i="19"/>
  <c r="Q982" i="19"/>
  <c r="R982" i="19"/>
  <c r="S982" i="19"/>
  <c r="T982" i="19"/>
  <c r="U982" i="19"/>
  <c r="V982" i="19"/>
  <c r="W982" i="19"/>
  <c r="X982" i="19"/>
  <c r="Y982" i="19"/>
  <c r="Z982" i="19"/>
  <c r="AA982" i="19"/>
  <c r="AB982" i="19"/>
  <c r="AC982" i="19"/>
  <c r="AD982" i="19"/>
  <c r="AE982" i="19"/>
  <c r="A983" i="19"/>
  <c r="B983" i="19"/>
  <c r="C983" i="19"/>
  <c r="D983" i="19"/>
  <c r="E983" i="19"/>
  <c r="F983" i="19"/>
  <c r="G983" i="19"/>
  <c r="H983" i="19"/>
  <c r="I983" i="19"/>
  <c r="J983" i="19"/>
  <c r="K983" i="19"/>
  <c r="L983" i="19"/>
  <c r="M983" i="19"/>
  <c r="N983" i="19"/>
  <c r="O983" i="19"/>
  <c r="P983" i="19"/>
  <c r="Q983" i="19"/>
  <c r="R983" i="19"/>
  <c r="S983" i="19"/>
  <c r="T983" i="19"/>
  <c r="U983" i="19"/>
  <c r="V983" i="19"/>
  <c r="W983" i="19"/>
  <c r="X983" i="19"/>
  <c r="Y983" i="19"/>
  <c r="Z983" i="19"/>
  <c r="AA983" i="19"/>
  <c r="AB983" i="19"/>
  <c r="AC983" i="19"/>
  <c r="AD983" i="19"/>
  <c r="AE983" i="19"/>
  <c r="A984" i="19"/>
  <c r="B984" i="19"/>
  <c r="C984" i="19"/>
  <c r="D984" i="19"/>
  <c r="E984" i="19"/>
  <c r="F984" i="19"/>
  <c r="G984" i="19"/>
  <c r="H984" i="19"/>
  <c r="I984" i="19"/>
  <c r="J984" i="19"/>
  <c r="K984" i="19"/>
  <c r="L984" i="19"/>
  <c r="M984" i="19"/>
  <c r="N984" i="19"/>
  <c r="O984" i="19"/>
  <c r="P984" i="19"/>
  <c r="Q984" i="19"/>
  <c r="R984" i="19"/>
  <c r="S984" i="19"/>
  <c r="T984" i="19"/>
  <c r="U984" i="19"/>
  <c r="V984" i="19"/>
  <c r="W984" i="19"/>
  <c r="X984" i="19"/>
  <c r="Y984" i="19"/>
  <c r="Z984" i="19"/>
  <c r="AA984" i="19"/>
  <c r="AB984" i="19"/>
  <c r="AC984" i="19"/>
  <c r="AD984" i="19"/>
  <c r="AE984" i="19"/>
  <c r="A985" i="19"/>
  <c r="B985" i="19"/>
  <c r="C985" i="19"/>
  <c r="D985" i="19"/>
  <c r="E985" i="19"/>
  <c r="F985" i="19"/>
  <c r="G985" i="19"/>
  <c r="H985" i="19"/>
  <c r="I985" i="19"/>
  <c r="J985" i="19"/>
  <c r="K985" i="19"/>
  <c r="L985" i="19"/>
  <c r="M985" i="19"/>
  <c r="N985" i="19"/>
  <c r="O985" i="19"/>
  <c r="P985" i="19"/>
  <c r="Q985" i="19"/>
  <c r="R985" i="19"/>
  <c r="S985" i="19"/>
  <c r="T985" i="19"/>
  <c r="U985" i="19"/>
  <c r="V985" i="19"/>
  <c r="W985" i="19"/>
  <c r="X985" i="19"/>
  <c r="Y985" i="19"/>
  <c r="Z985" i="19"/>
  <c r="AA985" i="19"/>
  <c r="AB985" i="19"/>
  <c r="AC985" i="19"/>
  <c r="AD985" i="19"/>
  <c r="AE985" i="19"/>
  <c r="A986" i="19"/>
  <c r="B986" i="19"/>
  <c r="C986" i="19"/>
  <c r="D986" i="19"/>
  <c r="E986" i="19"/>
  <c r="F986" i="19"/>
  <c r="G986" i="19"/>
  <c r="H986" i="19"/>
  <c r="I986" i="19"/>
  <c r="J986" i="19"/>
  <c r="K986" i="19"/>
  <c r="L986" i="19"/>
  <c r="M986" i="19"/>
  <c r="N986" i="19"/>
  <c r="O986" i="19"/>
  <c r="P986" i="19"/>
  <c r="Q986" i="19"/>
  <c r="R986" i="19"/>
  <c r="S986" i="19"/>
  <c r="T986" i="19"/>
  <c r="U986" i="19"/>
  <c r="V986" i="19"/>
  <c r="W986" i="19"/>
  <c r="X986" i="19"/>
  <c r="Y986" i="19"/>
  <c r="Z986" i="19"/>
  <c r="AA986" i="19"/>
  <c r="AB986" i="19"/>
  <c r="AC986" i="19"/>
  <c r="AD986" i="19"/>
  <c r="AE986" i="19"/>
  <c r="A987" i="19"/>
  <c r="B987" i="19"/>
  <c r="C987" i="19"/>
  <c r="D987" i="19"/>
  <c r="E987" i="19"/>
  <c r="F987" i="19"/>
  <c r="G987" i="19"/>
  <c r="H987" i="19"/>
  <c r="I987" i="19"/>
  <c r="J987" i="19"/>
  <c r="K987" i="19"/>
  <c r="L987" i="19"/>
  <c r="M987" i="19"/>
  <c r="N987" i="19"/>
  <c r="O987" i="19"/>
  <c r="P987" i="19"/>
  <c r="Q987" i="19"/>
  <c r="R987" i="19"/>
  <c r="S987" i="19"/>
  <c r="T987" i="19"/>
  <c r="U987" i="19"/>
  <c r="V987" i="19"/>
  <c r="W987" i="19"/>
  <c r="X987" i="19"/>
  <c r="Y987" i="19"/>
  <c r="Z987" i="19"/>
  <c r="AA987" i="19"/>
  <c r="AB987" i="19"/>
  <c r="AC987" i="19"/>
  <c r="AD987" i="19"/>
  <c r="AE987" i="19"/>
  <c r="A988" i="19"/>
  <c r="B988" i="19"/>
  <c r="C988" i="19"/>
  <c r="D988" i="19"/>
  <c r="E988" i="19"/>
  <c r="F988" i="19"/>
  <c r="G988" i="19"/>
  <c r="H988" i="19"/>
  <c r="I988" i="19"/>
  <c r="J988" i="19"/>
  <c r="K988" i="19"/>
  <c r="L988" i="19"/>
  <c r="M988" i="19"/>
  <c r="N988" i="19"/>
  <c r="O988" i="19"/>
  <c r="P988" i="19"/>
  <c r="Q988" i="19"/>
  <c r="R988" i="19"/>
  <c r="S988" i="19"/>
  <c r="T988" i="19"/>
  <c r="U988" i="19"/>
  <c r="V988" i="19"/>
  <c r="W988" i="19"/>
  <c r="X988" i="19"/>
  <c r="Y988" i="19"/>
  <c r="Z988" i="19"/>
  <c r="AA988" i="19"/>
  <c r="AB988" i="19"/>
  <c r="AC988" i="19"/>
  <c r="AD988" i="19"/>
  <c r="AE988" i="19"/>
  <c r="A989" i="19"/>
  <c r="B989" i="19"/>
  <c r="C989" i="19"/>
  <c r="D989" i="19"/>
  <c r="E989" i="19"/>
  <c r="F989" i="19"/>
  <c r="G989" i="19"/>
  <c r="H989" i="19"/>
  <c r="I989" i="19"/>
  <c r="J989" i="19"/>
  <c r="K989" i="19"/>
  <c r="L989" i="19"/>
  <c r="M989" i="19"/>
  <c r="N989" i="19"/>
  <c r="O989" i="19"/>
  <c r="P989" i="19"/>
  <c r="Q989" i="19"/>
  <c r="R989" i="19"/>
  <c r="S989" i="19"/>
  <c r="T989" i="19"/>
  <c r="U989" i="19"/>
  <c r="V989" i="19"/>
  <c r="W989" i="19"/>
  <c r="X989" i="19"/>
  <c r="Y989" i="19"/>
  <c r="Z989" i="19"/>
  <c r="AA989" i="19"/>
  <c r="AB989" i="19"/>
  <c r="AC989" i="19"/>
  <c r="AD989" i="19"/>
  <c r="AE989" i="19"/>
  <c r="A990" i="19"/>
  <c r="B990" i="19"/>
  <c r="C990" i="19"/>
  <c r="D990" i="19"/>
  <c r="E990" i="19"/>
  <c r="F990" i="19"/>
  <c r="G990" i="19"/>
  <c r="H990" i="19"/>
  <c r="I990" i="19"/>
  <c r="J990" i="19"/>
  <c r="K990" i="19"/>
  <c r="L990" i="19"/>
  <c r="M990" i="19"/>
  <c r="N990" i="19"/>
  <c r="O990" i="19"/>
  <c r="P990" i="19"/>
  <c r="Q990" i="19"/>
  <c r="R990" i="19"/>
  <c r="S990" i="19"/>
  <c r="T990" i="19"/>
  <c r="U990" i="19"/>
  <c r="V990" i="19"/>
  <c r="W990" i="19"/>
  <c r="X990" i="19"/>
  <c r="Y990" i="19"/>
  <c r="Z990" i="19"/>
  <c r="AA990" i="19"/>
  <c r="AB990" i="19"/>
  <c r="AC990" i="19"/>
  <c r="AD990" i="19"/>
  <c r="AE990" i="19"/>
  <c r="A991" i="19"/>
  <c r="B991" i="19"/>
  <c r="C991" i="19"/>
  <c r="D991" i="19"/>
  <c r="E991" i="19"/>
  <c r="F991" i="19"/>
  <c r="G991" i="19"/>
  <c r="H991" i="19"/>
  <c r="I991" i="19"/>
  <c r="J991" i="19"/>
  <c r="K991" i="19"/>
  <c r="L991" i="19"/>
  <c r="M991" i="19"/>
  <c r="N991" i="19"/>
  <c r="O991" i="19"/>
  <c r="P991" i="19"/>
  <c r="Q991" i="19"/>
  <c r="R991" i="19"/>
  <c r="S991" i="19"/>
  <c r="T991" i="19"/>
  <c r="U991" i="19"/>
  <c r="V991" i="19"/>
  <c r="W991" i="19"/>
  <c r="X991" i="19"/>
  <c r="Y991" i="19"/>
  <c r="Z991" i="19"/>
  <c r="AA991" i="19"/>
  <c r="AB991" i="19"/>
  <c r="AC991" i="19"/>
  <c r="AD991" i="19"/>
  <c r="AE991" i="19"/>
  <c r="A992" i="19"/>
  <c r="B992" i="19"/>
  <c r="C992" i="19"/>
  <c r="D992" i="19"/>
  <c r="E992" i="19"/>
  <c r="F992" i="19"/>
  <c r="G992" i="19"/>
  <c r="H992" i="19"/>
  <c r="I992" i="19"/>
  <c r="J992" i="19"/>
  <c r="K992" i="19"/>
  <c r="L992" i="19"/>
  <c r="M992" i="19"/>
  <c r="N992" i="19"/>
  <c r="O992" i="19"/>
  <c r="P992" i="19"/>
  <c r="Q992" i="19"/>
  <c r="R992" i="19"/>
  <c r="S992" i="19"/>
  <c r="T992" i="19"/>
  <c r="U992" i="19"/>
  <c r="V992" i="19"/>
  <c r="W992" i="19"/>
  <c r="X992" i="19"/>
  <c r="Y992" i="19"/>
  <c r="Z992" i="19"/>
  <c r="AA992" i="19"/>
  <c r="AB992" i="19"/>
  <c r="AC992" i="19"/>
  <c r="AD992" i="19"/>
  <c r="AE992" i="19"/>
  <c r="A993" i="19"/>
  <c r="B993" i="19"/>
  <c r="C993" i="19"/>
  <c r="D993" i="19"/>
  <c r="E993" i="19"/>
  <c r="F993" i="19"/>
  <c r="G993" i="19"/>
  <c r="H993" i="19"/>
  <c r="I993" i="19"/>
  <c r="J993" i="19"/>
  <c r="K993" i="19"/>
  <c r="L993" i="19"/>
  <c r="M993" i="19"/>
  <c r="N993" i="19"/>
  <c r="O993" i="19"/>
  <c r="P993" i="19"/>
  <c r="Q993" i="19"/>
  <c r="R993" i="19"/>
  <c r="S993" i="19"/>
  <c r="T993" i="19"/>
  <c r="U993" i="19"/>
  <c r="V993" i="19"/>
  <c r="W993" i="19"/>
  <c r="X993" i="19"/>
  <c r="Y993" i="19"/>
  <c r="Z993" i="19"/>
  <c r="AA993" i="19"/>
  <c r="AB993" i="19"/>
  <c r="AC993" i="19"/>
  <c r="AD993" i="19"/>
  <c r="AE993" i="19"/>
  <c r="A994" i="19"/>
  <c r="B994" i="19"/>
  <c r="C994" i="19"/>
  <c r="D994" i="19"/>
  <c r="E994" i="19"/>
  <c r="F994" i="19"/>
  <c r="G994" i="19"/>
  <c r="H994" i="19"/>
  <c r="I994" i="19"/>
  <c r="J994" i="19"/>
  <c r="K994" i="19"/>
  <c r="L994" i="19"/>
  <c r="M994" i="19"/>
  <c r="N994" i="19"/>
  <c r="O994" i="19"/>
  <c r="P994" i="19"/>
  <c r="Q994" i="19"/>
  <c r="R994" i="19"/>
  <c r="S994" i="19"/>
  <c r="T994" i="19"/>
  <c r="U994" i="19"/>
  <c r="V994" i="19"/>
  <c r="W994" i="19"/>
  <c r="X994" i="19"/>
  <c r="Y994" i="19"/>
  <c r="Z994" i="19"/>
  <c r="AA994" i="19"/>
  <c r="AB994" i="19"/>
  <c r="AC994" i="19"/>
  <c r="AD994" i="19"/>
  <c r="AE994" i="19"/>
  <c r="A995" i="19"/>
  <c r="B995" i="19"/>
  <c r="C995" i="19"/>
  <c r="D995" i="19"/>
  <c r="E995" i="19"/>
  <c r="F995" i="19"/>
  <c r="G995" i="19"/>
  <c r="H995" i="19"/>
  <c r="I995" i="19"/>
  <c r="J995" i="19"/>
  <c r="K995" i="19"/>
  <c r="L995" i="19"/>
  <c r="M995" i="19"/>
  <c r="N995" i="19"/>
  <c r="O995" i="19"/>
  <c r="P995" i="19"/>
  <c r="Q995" i="19"/>
  <c r="R995" i="19"/>
  <c r="S995" i="19"/>
  <c r="T995" i="19"/>
  <c r="U995" i="19"/>
  <c r="V995" i="19"/>
  <c r="W995" i="19"/>
  <c r="X995" i="19"/>
  <c r="Y995" i="19"/>
  <c r="Z995" i="19"/>
  <c r="AA995" i="19"/>
  <c r="AB995" i="19"/>
  <c r="AC995" i="19"/>
  <c r="AD995" i="19"/>
  <c r="AE995" i="19"/>
  <c r="A996" i="19"/>
  <c r="B996" i="19"/>
  <c r="C996" i="19"/>
  <c r="D996" i="19"/>
  <c r="E996" i="19"/>
  <c r="F996" i="19"/>
  <c r="G996" i="19"/>
  <c r="H996" i="19"/>
  <c r="I996" i="19"/>
  <c r="J996" i="19"/>
  <c r="K996" i="19"/>
  <c r="L996" i="19"/>
  <c r="M996" i="19"/>
  <c r="N996" i="19"/>
  <c r="O996" i="19"/>
  <c r="P996" i="19"/>
  <c r="Q996" i="19"/>
  <c r="R996" i="19"/>
  <c r="S996" i="19"/>
  <c r="T996" i="19"/>
  <c r="U996" i="19"/>
  <c r="V996" i="19"/>
  <c r="W996" i="19"/>
  <c r="X996" i="19"/>
  <c r="Y996" i="19"/>
  <c r="Z996" i="19"/>
  <c r="AA996" i="19"/>
  <c r="AB996" i="19"/>
  <c r="AC996" i="19"/>
  <c r="AD996" i="19"/>
  <c r="AE996" i="19"/>
  <c r="A997" i="19"/>
  <c r="B997" i="19"/>
  <c r="C997" i="19"/>
  <c r="D997" i="19"/>
  <c r="E997" i="19"/>
  <c r="F997" i="19"/>
  <c r="G997" i="19"/>
  <c r="H997" i="19"/>
  <c r="I997" i="19"/>
  <c r="J997" i="19"/>
  <c r="K997" i="19"/>
  <c r="L997" i="19"/>
  <c r="M997" i="19"/>
  <c r="N997" i="19"/>
  <c r="O997" i="19"/>
  <c r="P997" i="19"/>
  <c r="Q997" i="19"/>
  <c r="R997" i="19"/>
  <c r="S997" i="19"/>
  <c r="T997" i="19"/>
  <c r="U997" i="19"/>
  <c r="V997" i="19"/>
  <c r="W997" i="19"/>
  <c r="X997" i="19"/>
  <c r="Y997" i="19"/>
  <c r="Z997" i="19"/>
  <c r="AA997" i="19"/>
  <c r="AB997" i="19"/>
  <c r="AC997" i="19"/>
  <c r="AD997" i="19"/>
  <c r="AE997" i="19"/>
  <c r="A998" i="19"/>
  <c r="B998" i="19"/>
  <c r="C998" i="19"/>
  <c r="D998" i="19"/>
  <c r="E998" i="19"/>
  <c r="F998" i="19"/>
  <c r="G998" i="19"/>
  <c r="H998" i="19"/>
  <c r="I998" i="19"/>
  <c r="J998" i="19"/>
  <c r="K998" i="19"/>
  <c r="L998" i="19"/>
  <c r="M998" i="19"/>
  <c r="N998" i="19"/>
  <c r="O998" i="19"/>
  <c r="P998" i="19"/>
  <c r="Q998" i="19"/>
  <c r="R998" i="19"/>
  <c r="S998" i="19"/>
  <c r="T998" i="19"/>
  <c r="U998" i="19"/>
  <c r="V998" i="19"/>
  <c r="W998" i="19"/>
  <c r="X998" i="19"/>
  <c r="Y998" i="19"/>
  <c r="Z998" i="19"/>
  <c r="AA998" i="19"/>
  <c r="AB998" i="19"/>
  <c r="AC998" i="19"/>
  <c r="AD998" i="19"/>
  <c r="AE998" i="19"/>
  <c r="A999" i="19"/>
  <c r="B999" i="19"/>
  <c r="C999" i="19"/>
  <c r="D999" i="19"/>
  <c r="E999" i="19"/>
  <c r="F999" i="19"/>
  <c r="G999" i="19"/>
  <c r="H999" i="19"/>
  <c r="I999" i="19"/>
  <c r="J999" i="19"/>
  <c r="K999" i="19"/>
  <c r="L999" i="19"/>
  <c r="M999" i="19"/>
  <c r="N999" i="19"/>
  <c r="O999" i="19"/>
  <c r="P999" i="19"/>
  <c r="Q999" i="19"/>
  <c r="R999" i="19"/>
  <c r="S999" i="19"/>
  <c r="T999" i="19"/>
  <c r="U999" i="19"/>
  <c r="V999" i="19"/>
  <c r="W999" i="19"/>
  <c r="X999" i="19"/>
  <c r="Y999" i="19"/>
  <c r="Z999" i="19"/>
  <c r="AA999" i="19"/>
  <c r="AB999" i="19"/>
  <c r="AC999" i="19"/>
  <c r="AD999" i="19"/>
  <c r="AE999" i="19"/>
  <c r="A6" i="19"/>
  <c r="B6" i="19"/>
  <c r="C6" i="19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U6" i="19"/>
  <c r="V6" i="19"/>
  <c r="W6" i="19"/>
  <c r="X6" i="19"/>
  <c r="Y6" i="19"/>
  <c r="Z6" i="19"/>
  <c r="AA6" i="19"/>
  <c r="AB6" i="19"/>
  <c r="AC6" i="19"/>
  <c r="AD6" i="19"/>
  <c r="AE6" i="19"/>
  <c r="A7" i="19"/>
  <c r="B7" i="19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AC7" i="19"/>
  <c r="AD7" i="19"/>
  <c r="AE7" i="19"/>
  <c r="G7" i="12" s="1"/>
  <c r="A8" i="19"/>
  <c r="B8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G8" i="12" s="1"/>
  <c r="A9" i="19"/>
  <c r="B9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G9" i="12" s="1"/>
  <c r="A10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G10" i="12" s="1"/>
  <c r="A11" i="19"/>
  <c r="B11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G11" i="12" s="1"/>
  <c r="A12" i="19"/>
  <c r="B12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G12" i="12" s="1"/>
  <c r="A13" i="19"/>
  <c r="B13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G13" i="12" s="1"/>
  <c r="A14" i="19"/>
  <c r="B14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D14" i="19"/>
  <c r="AE14" i="19"/>
  <c r="G14" i="12" s="1"/>
  <c r="A15" i="19"/>
  <c r="B15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G15" i="12" s="1"/>
  <c r="A16" i="19"/>
  <c r="B16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G16" i="12" s="1"/>
  <c r="A17" i="19"/>
  <c r="B17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D17" i="19"/>
  <c r="AE17" i="19"/>
  <c r="G17" i="12" s="1"/>
  <c r="A18" i="19"/>
  <c r="B18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G18" i="12" s="1"/>
  <c r="A19" i="19"/>
  <c r="B19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G19" i="12" s="1"/>
  <c r="A20" i="19"/>
  <c r="B20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G20" i="12" s="1"/>
  <c r="A21" i="19"/>
  <c r="B21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D21" i="19"/>
  <c r="AE21" i="19"/>
  <c r="G21" i="12" s="1"/>
  <c r="A22" i="19"/>
  <c r="B22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G22" i="12" s="1"/>
  <c r="A23" i="19"/>
  <c r="B23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G23" i="12" s="1"/>
  <c r="A24" i="19"/>
  <c r="B24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G24" i="12" s="1"/>
  <c r="A25" i="19"/>
  <c r="B25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AE25" i="19"/>
  <c r="G25" i="12" s="1"/>
  <c r="A26" i="19"/>
  <c r="B26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G26" i="12" s="1"/>
  <c r="A27" i="19"/>
  <c r="B27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AE27" i="19"/>
  <c r="G27" i="12" s="1"/>
  <c r="A28" i="19"/>
  <c r="B28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G28" i="12" s="1"/>
  <c r="A29" i="19"/>
  <c r="B29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AB29" i="19"/>
  <c r="AC29" i="19"/>
  <c r="AD29" i="19"/>
  <c r="AE29" i="19"/>
  <c r="G29" i="12" s="1"/>
  <c r="A30" i="19"/>
  <c r="B30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AB30" i="19"/>
  <c r="AC30" i="19"/>
  <c r="AD30" i="19"/>
  <c r="AE30" i="19"/>
  <c r="G30" i="12" s="1"/>
  <c r="A31" i="19"/>
  <c r="B31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AE31" i="19"/>
  <c r="G31" i="12" s="1"/>
  <c r="A32" i="19"/>
  <c r="B32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AB32" i="19"/>
  <c r="AC32" i="19"/>
  <c r="AD32" i="19"/>
  <c r="AE32" i="19"/>
  <c r="G32" i="12" s="1"/>
  <c r="A33" i="19"/>
  <c r="B33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AA33" i="19"/>
  <c r="AB33" i="19"/>
  <c r="AC33" i="19"/>
  <c r="AD33" i="19"/>
  <c r="AE33" i="19"/>
  <c r="G33" i="12" s="1"/>
  <c r="A34" i="19"/>
  <c r="B34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AB34" i="19"/>
  <c r="AC34" i="19"/>
  <c r="AD34" i="19"/>
  <c r="AE34" i="19"/>
  <c r="G34" i="12" s="1"/>
  <c r="A35" i="19"/>
  <c r="B35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A35" i="19"/>
  <c r="AB35" i="19"/>
  <c r="AC35" i="19"/>
  <c r="AD35" i="19"/>
  <c r="AE35" i="19"/>
  <c r="G35" i="12" s="1"/>
  <c r="A36" i="19"/>
  <c r="B36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AE36" i="19"/>
  <c r="G36" i="12" s="1"/>
  <c r="A37" i="19"/>
  <c r="B37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AA37" i="19"/>
  <c r="AB37" i="19"/>
  <c r="AC37" i="19"/>
  <c r="AD37" i="19"/>
  <c r="AE37" i="19"/>
  <c r="G37" i="12" s="1"/>
  <c r="A38" i="19"/>
  <c r="B38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AE38" i="19"/>
  <c r="G38" i="12" s="1"/>
  <c r="A39" i="19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G39" i="12" s="1"/>
  <c r="A40" i="19"/>
  <c r="B40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Z40" i="19"/>
  <c r="AA40" i="19"/>
  <c r="AB40" i="19"/>
  <c r="AC40" i="19"/>
  <c r="AD40" i="19"/>
  <c r="AE40" i="19"/>
  <c r="G40" i="12" s="1"/>
  <c r="A41" i="19"/>
  <c r="B41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AA41" i="19"/>
  <c r="AB41" i="19"/>
  <c r="AC41" i="19"/>
  <c r="AD41" i="19"/>
  <c r="AE41" i="19"/>
  <c r="G41" i="12" s="1"/>
  <c r="A42" i="19"/>
  <c r="B42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Z42" i="19"/>
  <c r="AA42" i="19"/>
  <c r="AB42" i="19"/>
  <c r="AC42" i="19"/>
  <c r="AD42" i="19"/>
  <c r="AE42" i="19"/>
  <c r="G42" i="12" s="1"/>
  <c r="A43" i="19"/>
  <c r="B43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W43" i="19"/>
  <c r="X43" i="19"/>
  <c r="Y43" i="19"/>
  <c r="Z43" i="19"/>
  <c r="AA43" i="19"/>
  <c r="AB43" i="19"/>
  <c r="AC43" i="19"/>
  <c r="AD43" i="19"/>
  <c r="AE43" i="19"/>
  <c r="G43" i="12" s="1"/>
  <c r="A44" i="19"/>
  <c r="B44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W44" i="19"/>
  <c r="X44" i="19"/>
  <c r="Y44" i="19"/>
  <c r="Z44" i="19"/>
  <c r="AA44" i="19"/>
  <c r="AB44" i="19"/>
  <c r="AC44" i="19"/>
  <c r="AD44" i="19"/>
  <c r="AE44" i="19"/>
  <c r="G44" i="12" s="1"/>
  <c r="A45" i="19"/>
  <c r="B45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AA45" i="19"/>
  <c r="AB45" i="19"/>
  <c r="AC45" i="19"/>
  <c r="AD45" i="19"/>
  <c r="AE45" i="19"/>
  <c r="G45" i="12" s="1"/>
  <c r="A46" i="19"/>
  <c r="B46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AA46" i="19"/>
  <c r="AB46" i="19"/>
  <c r="AC46" i="19"/>
  <c r="AD46" i="19"/>
  <c r="AE46" i="19"/>
  <c r="G46" i="12" s="1"/>
  <c r="A47" i="19"/>
  <c r="B47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Z47" i="19"/>
  <c r="AA47" i="19"/>
  <c r="AB47" i="19"/>
  <c r="AC47" i="19"/>
  <c r="AD47" i="19"/>
  <c r="AE47" i="19"/>
  <c r="G47" i="12" s="1"/>
  <c r="A48" i="19"/>
  <c r="B48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AA48" i="19"/>
  <c r="AB48" i="19"/>
  <c r="AC48" i="19"/>
  <c r="AD48" i="19"/>
  <c r="AE48" i="19"/>
  <c r="G48" i="12" s="1"/>
  <c r="A49" i="19"/>
  <c r="B49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Z49" i="19"/>
  <c r="AA49" i="19"/>
  <c r="AB49" i="19"/>
  <c r="AC49" i="19"/>
  <c r="AD49" i="19"/>
  <c r="AE49" i="19"/>
  <c r="G49" i="12" s="1"/>
  <c r="A50" i="19"/>
  <c r="B50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Z50" i="19"/>
  <c r="AA50" i="19"/>
  <c r="AB50" i="19"/>
  <c r="AC50" i="19"/>
  <c r="AD50" i="19"/>
  <c r="AE50" i="19"/>
  <c r="G50" i="12" s="1"/>
  <c r="A51" i="19"/>
  <c r="B51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Z51" i="19"/>
  <c r="AA51" i="19"/>
  <c r="AB51" i="19"/>
  <c r="AC51" i="19"/>
  <c r="AD51" i="19"/>
  <c r="AE51" i="19"/>
  <c r="G51" i="12" s="1"/>
  <c r="A52" i="19"/>
  <c r="B52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AA52" i="19"/>
  <c r="AB52" i="19"/>
  <c r="AC52" i="19"/>
  <c r="AD52" i="19"/>
  <c r="AE52" i="19"/>
  <c r="G52" i="12" s="1"/>
  <c r="A53" i="19"/>
  <c r="B53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Z53" i="19"/>
  <c r="AA53" i="19"/>
  <c r="AB53" i="19"/>
  <c r="AC53" i="19"/>
  <c r="AD53" i="19"/>
  <c r="AE53" i="19"/>
  <c r="G53" i="12" s="1"/>
  <c r="A54" i="19"/>
  <c r="B54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W54" i="19"/>
  <c r="X54" i="19"/>
  <c r="Y54" i="19"/>
  <c r="Z54" i="19"/>
  <c r="AA54" i="19"/>
  <c r="AB54" i="19"/>
  <c r="AC54" i="19"/>
  <c r="AD54" i="19"/>
  <c r="AE54" i="19"/>
  <c r="G54" i="12" s="1"/>
  <c r="A55" i="19"/>
  <c r="B55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W55" i="19"/>
  <c r="X55" i="19"/>
  <c r="Y55" i="19"/>
  <c r="Z55" i="19"/>
  <c r="AA55" i="19"/>
  <c r="AB55" i="19"/>
  <c r="AC55" i="19"/>
  <c r="AD55" i="19"/>
  <c r="AE55" i="19"/>
  <c r="G55" i="12" s="1"/>
  <c r="A56" i="19"/>
  <c r="B56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W56" i="19"/>
  <c r="X56" i="19"/>
  <c r="Y56" i="19"/>
  <c r="Z56" i="19"/>
  <c r="AA56" i="19"/>
  <c r="AB56" i="19"/>
  <c r="AC56" i="19"/>
  <c r="AD56" i="19"/>
  <c r="AE56" i="19"/>
  <c r="G56" i="12" s="1"/>
  <c r="A57" i="19"/>
  <c r="B57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W57" i="19"/>
  <c r="X57" i="19"/>
  <c r="Y57" i="19"/>
  <c r="Z57" i="19"/>
  <c r="AA57" i="19"/>
  <c r="AB57" i="19"/>
  <c r="AC57" i="19"/>
  <c r="AD57" i="19"/>
  <c r="AE57" i="19"/>
  <c r="G57" i="12" s="1"/>
  <c r="A58" i="19"/>
  <c r="B58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W58" i="19"/>
  <c r="X58" i="19"/>
  <c r="Y58" i="19"/>
  <c r="Z58" i="19"/>
  <c r="AA58" i="19"/>
  <c r="AB58" i="19"/>
  <c r="AC58" i="19"/>
  <c r="AD58" i="19"/>
  <c r="AE58" i="19"/>
  <c r="G58" i="12" s="1"/>
  <c r="A59" i="19"/>
  <c r="B59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Z59" i="19"/>
  <c r="AA59" i="19"/>
  <c r="AB59" i="19"/>
  <c r="AC59" i="19"/>
  <c r="AD59" i="19"/>
  <c r="AE59" i="19"/>
  <c r="G59" i="12" s="1"/>
  <c r="A60" i="19"/>
  <c r="B60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Z60" i="19"/>
  <c r="AA60" i="19"/>
  <c r="AB60" i="19"/>
  <c r="AC60" i="19"/>
  <c r="AD60" i="19"/>
  <c r="AE60" i="19"/>
  <c r="G60" i="12" s="1"/>
  <c r="A61" i="19"/>
  <c r="B61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Z61" i="19"/>
  <c r="AA61" i="19"/>
  <c r="AB61" i="19"/>
  <c r="AC61" i="19"/>
  <c r="AD61" i="19"/>
  <c r="AE61" i="19"/>
  <c r="G61" i="12" s="1"/>
  <c r="A62" i="19"/>
  <c r="B62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P62" i="19"/>
  <c r="Q62" i="19"/>
  <c r="R62" i="19"/>
  <c r="S62" i="19"/>
  <c r="T62" i="19"/>
  <c r="U62" i="19"/>
  <c r="V62" i="19"/>
  <c r="W62" i="19"/>
  <c r="X62" i="19"/>
  <c r="Y62" i="19"/>
  <c r="Z62" i="19"/>
  <c r="AA62" i="19"/>
  <c r="AB62" i="19"/>
  <c r="AC62" i="19"/>
  <c r="AD62" i="19"/>
  <c r="AE62" i="19"/>
  <c r="G62" i="12" s="1"/>
  <c r="A63" i="19"/>
  <c r="B63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P63" i="19"/>
  <c r="Q63" i="19"/>
  <c r="R63" i="19"/>
  <c r="S63" i="19"/>
  <c r="T63" i="19"/>
  <c r="U63" i="19"/>
  <c r="V63" i="19"/>
  <c r="W63" i="19"/>
  <c r="X63" i="19"/>
  <c r="Y63" i="19"/>
  <c r="Z63" i="19"/>
  <c r="AA63" i="19"/>
  <c r="AB63" i="19"/>
  <c r="AC63" i="19"/>
  <c r="AD63" i="19"/>
  <c r="AE63" i="19"/>
  <c r="G63" i="12" s="1"/>
  <c r="A64" i="19"/>
  <c r="B64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U64" i="19"/>
  <c r="V64" i="19"/>
  <c r="W64" i="19"/>
  <c r="X64" i="19"/>
  <c r="Y64" i="19"/>
  <c r="Z64" i="19"/>
  <c r="AA64" i="19"/>
  <c r="AB64" i="19"/>
  <c r="AC64" i="19"/>
  <c r="AD64" i="19"/>
  <c r="AE64" i="19"/>
  <c r="G64" i="12" s="1"/>
  <c r="A65" i="19"/>
  <c r="B65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P65" i="19"/>
  <c r="Q65" i="19"/>
  <c r="R65" i="19"/>
  <c r="S65" i="19"/>
  <c r="T65" i="19"/>
  <c r="U65" i="19"/>
  <c r="V65" i="19"/>
  <c r="W65" i="19"/>
  <c r="X65" i="19"/>
  <c r="Y65" i="19"/>
  <c r="Z65" i="19"/>
  <c r="AA65" i="19"/>
  <c r="AB65" i="19"/>
  <c r="AC65" i="19"/>
  <c r="AD65" i="19"/>
  <c r="AE65" i="19"/>
  <c r="G65" i="12" s="1"/>
  <c r="A66" i="19"/>
  <c r="B66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P66" i="19"/>
  <c r="Q66" i="19"/>
  <c r="R66" i="19"/>
  <c r="S66" i="19"/>
  <c r="T66" i="19"/>
  <c r="U66" i="19"/>
  <c r="V66" i="19"/>
  <c r="W66" i="19"/>
  <c r="X66" i="19"/>
  <c r="Y66" i="19"/>
  <c r="Z66" i="19"/>
  <c r="AA66" i="19"/>
  <c r="AB66" i="19"/>
  <c r="AC66" i="19"/>
  <c r="AD66" i="19"/>
  <c r="AE66" i="19"/>
  <c r="G66" i="12" s="1"/>
  <c r="A67" i="19"/>
  <c r="B67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Z67" i="19"/>
  <c r="AA67" i="19"/>
  <c r="AB67" i="19"/>
  <c r="AC67" i="19"/>
  <c r="AD67" i="19"/>
  <c r="AE67" i="19"/>
  <c r="G67" i="12" s="1"/>
  <c r="A68" i="19"/>
  <c r="B68" i="19"/>
  <c r="C68" i="19"/>
  <c r="D68" i="19"/>
  <c r="E68" i="19"/>
  <c r="F68" i="19"/>
  <c r="G68" i="19"/>
  <c r="H68" i="19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AE68" i="19"/>
  <c r="G68" i="12" s="1"/>
  <c r="A69" i="19"/>
  <c r="B69" i="19"/>
  <c r="C69" i="19"/>
  <c r="D69" i="19"/>
  <c r="E69" i="19"/>
  <c r="F69" i="19"/>
  <c r="G69" i="19"/>
  <c r="H6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AA69" i="19"/>
  <c r="AB69" i="19"/>
  <c r="AC69" i="19"/>
  <c r="AD69" i="19"/>
  <c r="AE69" i="19"/>
  <c r="G69" i="12" s="1"/>
  <c r="A70" i="19"/>
  <c r="B70" i="19"/>
  <c r="C70" i="19"/>
  <c r="D70" i="19"/>
  <c r="E70" i="19"/>
  <c r="F70" i="19"/>
  <c r="G70" i="19"/>
  <c r="H70" i="19"/>
  <c r="I70" i="19"/>
  <c r="J70" i="19"/>
  <c r="K70" i="19"/>
  <c r="L70" i="19"/>
  <c r="M70" i="19"/>
  <c r="N70" i="19"/>
  <c r="O70" i="19"/>
  <c r="P70" i="19"/>
  <c r="Q70" i="19"/>
  <c r="R70" i="19"/>
  <c r="S70" i="19"/>
  <c r="T70" i="19"/>
  <c r="U70" i="19"/>
  <c r="V70" i="19"/>
  <c r="W70" i="19"/>
  <c r="X70" i="19"/>
  <c r="Y70" i="19"/>
  <c r="Z70" i="19"/>
  <c r="AA70" i="19"/>
  <c r="AB70" i="19"/>
  <c r="AC70" i="19"/>
  <c r="AD70" i="19"/>
  <c r="AE70" i="19"/>
  <c r="G70" i="12" s="1"/>
  <c r="A71" i="19"/>
  <c r="B71" i="19"/>
  <c r="C71" i="19"/>
  <c r="D71" i="19"/>
  <c r="E71" i="19"/>
  <c r="F71" i="19"/>
  <c r="G71" i="19"/>
  <c r="H71" i="19"/>
  <c r="I71" i="19"/>
  <c r="J71" i="19"/>
  <c r="K71" i="19"/>
  <c r="L71" i="19"/>
  <c r="M71" i="19"/>
  <c r="N71" i="19"/>
  <c r="O71" i="19"/>
  <c r="P71" i="19"/>
  <c r="Q71" i="19"/>
  <c r="R71" i="19"/>
  <c r="S71" i="19"/>
  <c r="T71" i="19"/>
  <c r="U71" i="19"/>
  <c r="V71" i="19"/>
  <c r="W71" i="19"/>
  <c r="X71" i="19"/>
  <c r="Y71" i="19"/>
  <c r="Z71" i="19"/>
  <c r="AA71" i="19"/>
  <c r="AB71" i="19"/>
  <c r="AC71" i="19"/>
  <c r="AD71" i="19"/>
  <c r="AE71" i="19"/>
  <c r="G71" i="12" s="1"/>
  <c r="A72" i="19"/>
  <c r="B72" i="19"/>
  <c r="C72" i="19"/>
  <c r="D72" i="19"/>
  <c r="E72" i="19"/>
  <c r="F72" i="19"/>
  <c r="G72" i="19"/>
  <c r="H72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AD72" i="19"/>
  <c r="AE72" i="19"/>
  <c r="G72" i="12" s="1"/>
  <c r="A73" i="19"/>
  <c r="B73" i="19"/>
  <c r="C73" i="19"/>
  <c r="D73" i="19"/>
  <c r="E73" i="19"/>
  <c r="F73" i="19"/>
  <c r="G73" i="19"/>
  <c r="H73" i="19"/>
  <c r="I73" i="19"/>
  <c r="J73" i="19"/>
  <c r="K73" i="19"/>
  <c r="L73" i="19"/>
  <c r="M73" i="19"/>
  <c r="N73" i="19"/>
  <c r="O73" i="19"/>
  <c r="P73" i="19"/>
  <c r="Q73" i="19"/>
  <c r="R73" i="19"/>
  <c r="S73" i="19"/>
  <c r="T73" i="19"/>
  <c r="U73" i="19"/>
  <c r="V73" i="19"/>
  <c r="W73" i="19"/>
  <c r="X73" i="19"/>
  <c r="Y73" i="19"/>
  <c r="Z73" i="19"/>
  <c r="AA73" i="19"/>
  <c r="AB73" i="19"/>
  <c r="AC73" i="19"/>
  <c r="AD73" i="19"/>
  <c r="AE73" i="19"/>
  <c r="G73" i="12" s="1"/>
  <c r="A74" i="19"/>
  <c r="B74" i="19"/>
  <c r="C74" i="19"/>
  <c r="D74" i="19"/>
  <c r="E74" i="19"/>
  <c r="F74" i="19"/>
  <c r="G74" i="19"/>
  <c r="H74" i="19"/>
  <c r="I74" i="19"/>
  <c r="J74" i="19"/>
  <c r="K74" i="19"/>
  <c r="L74" i="19"/>
  <c r="M74" i="19"/>
  <c r="N74" i="19"/>
  <c r="O74" i="19"/>
  <c r="P74" i="19"/>
  <c r="Q74" i="19"/>
  <c r="R74" i="19"/>
  <c r="S74" i="19"/>
  <c r="T74" i="19"/>
  <c r="U74" i="19"/>
  <c r="V74" i="19"/>
  <c r="W74" i="19"/>
  <c r="X74" i="19"/>
  <c r="Y74" i="19"/>
  <c r="Z74" i="19"/>
  <c r="AA74" i="19"/>
  <c r="AB74" i="19"/>
  <c r="AC74" i="19"/>
  <c r="AD74" i="19"/>
  <c r="AE74" i="19"/>
  <c r="G74" i="12" s="1"/>
  <c r="A75" i="19"/>
  <c r="B75" i="19"/>
  <c r="C75" i="19"/>
  <c r="D75" i="19"/>
  <c r="E75" i="19"/>
  <c r="F75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Z75" i="19"/>
  <c r="AA75" i="19"/>
  <c r="AB75" i="19"/>
  <c r="AC75" i="19"/>
  <c r="AD75" i="19"/>
  <c r="AE75" i="19"/>
  <c r="G75" i="12" s="1"/>
  <c r="A76" i="19"/>
  <c r="B76" i="19"/>
  <c r="C76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T76" i="19"/>
  <c r="U76" i="19"/>
  <c r="V76" i="19"/>
  <c r="W76" i="19"/>
  <c r="X76" i="19"/>
  <c r="Y76" i="19"/>
  <c r="Z76" i="19"/>
  <c r="AA76" i="19"/>
  <c r="AB76" i="19"/>
  <c r="AC76" i="19"/>
  <c r="AD76" i="19"/>
  <c r="AE76" i="19"/>
  <c r="G76" i="12" s="1"/>
  <c r="A77" i="19"/>
  <c r="B77" i="19"/>
  <c r="C77" i="19"/>
  <c r="D77" i="19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T77" i="19"/>
  <c r="U77" i="19"/>
  <c r="V77" i="19"/>
  <c r="W77" i="19"/>
  <c r="X77" i="19"/>
  <c r="Y77" i="19"/>
  <c r="Z77" i="19"/>
  <c r="AA77" i="19"/>
  <c r="AB77" i="19"/>
  <c r="AC77" i="19"/>
  <c r="AD77" i="19"/>
  <c r="AE77" i="19"/>
  <c r="G77" i="12" s="1"/>
  <c r="A78" i="19"/>
  <c r="B78" i="19"/>
  <c r="C78" i="19"/>
  <c r="D78" i="19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T78" i="19"/>
  <c r="U78" i="19"/>
  <c r="V78" i="19"/>
  <c r="W78" i="19"/>
  <c r="X78" i="19"/>
  <c r="Y78" i="19"/>
  <c r="Z78" i="19"/>
  <c r="AA78" i="19"/>
  <c r="AB78" i="19"/>
  <c r="AC78" i="19"/>
  <c r="AD78" i="19"/>
  <c r="AE78" i="19"/>
  <c r="G78" i="12" s="1"/>
  <c r="A79" i="19"/>
  <c r="B79" i="19"/>
  <c r="C79" i="19"/>
  <c r="D79" i="19"/>
  <c r="E79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T79" i="19"/>
  <c r="U79" i="19"/>
  <c r="V79" i="19"/>
  <c r="W79" i="19"/>
  <c r="X79" i="19"/>
  <c r="Y79" i="19"/>
  <c r="Z79" i="19"/>
  <c r="AA79" i="19"/>
  <c r="AB79" i="19"/>
  <c r="AC79" i="19"/>
  <c r="AD79" i="19"/>
  <c r="AE79" i="19"/>
  <c r="G79" i="12" s="1"/>
  <c r="A80" i="19"/>
  <c r="B80" i="19"/>
  <c r="C80" i="19"/>
  <c r="D80" i="19"/>
  <c r="E80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T80" i="19"/>
  <c r="U80" i="19"/>
  <c r="V80" i="19"/>
  <c r="W80" i="19"/>
  <c r="X80" i="19"/>
  <c r="Y80" i="19"/>
  <c r="Z80" i="19"/>
  <c r="AA80" i="19"/>
  <c r="AB80" i="19"/>
  <c r="AC80" i="19"/>
  <c r="AD80" i="19"/>
  <c r="AE80" i="19"/>
  <c r="G80" i="12" s="1"/>
  <c r="A81" i="19"/>
  <c r="B81" i="19"/>
  <c r="C81" i="19"/>
  <c r="D81" i="19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T81" i="19"/>
  <c r="U81" i="19"/>
  <c r="V81" i="19"/>
  <c r="W81" i="19"/>
  <c r="X81" i="19"/>
  <c r="Y81" i="19"/>
  <c r="Z81" i="19"/>
  <c r="AA81" i="19"/>
  <c r="AB81" i="19"/>
  <c r="AC81" i="19"/>
  <c r="AD81" i="19"/>
  <c r="AE81" i="19"/>
  <c r="G81" i="12" s="1"/>
  <c r="A82" i="19"/>
  <c r="B82" i="19"/>
  <c r="C82" i="19"/>
  <c r="D82" i="19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T82" i="19"/>
  <c r="U82" i="19"/>
  <c r="V82" i="19"/>
  <c r="W82" i="19"/>
  <c r="X82" i="19"/>
  <c r="Y82" i="19"/>
  <c r="Z82" i="19"/>
  <c r="AA82" i="19"/>
  <c r="AB82" i="19"/>
  <c r="AC82" i="19"/>
  <c r="AD82" i="19"/>
  <c r="AE82" i="19"/>
  <c r="G82" i="12" s="1"/>
  <c r="A83" i="19"/>
  <c r="B83" i="19"/>
  <c r="C83" i="19"/>
  <c r="D83" i="19"/>
  <c r="E83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S83" i="19"/>
  <c r="T83" i="19"/>
  <c r="U83" i="19"/>
  <c r="V83" i="19"/>
  <c r="W83" i="19"/>
  <c r="X83" i="19"/>
  <c r="Y83" i="19"/>
  <c r="Z83" i="19"/>
  <c r="AA83" i="19"/>
  <c r="AB83" i="19"/>
  <c r="AC83" i="19"/>
  <c r="AD83" i="19"/>
  <c r="AE83" i="19"/>
  <c r="G83" i="12" s="1"/>
  <c r="A84" i="19"/>
  <c r="B84" i="19"/>
  <c r="C84" i="19"/>
  <c r="D84" i="19"/>
  <c r="E84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T84" i="19"/>
  <c r="U84" i="19"/>
  <c r="V84" i="19"/>
  <c r="W84" i="19"/>
  <c r="X84" i="19"/>
  <c r="Y84" i="19"/>
  <c r="Z84" i="19"/>
  <c r="AA84" i="19"/>
  <c r="AB84" i="19"/>
  <c r="AC84" i="19"/>
  <c r="AD84" i="19"/>
  <c r="AE84" i="19"/>
  <c r="G84" i="12" s="1"/>
  <c r="A85" i="19"/>
  <c r="B85" i="19"/>
  <c r="C85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Z85" i="19"/>
  <c r="AA85" i="19"/>
  <c r="AB85" i="19"/>
  <c r="AC85" i="19"/>
  <c r="AD85" i="19"/>
  <c r="AE85" i="19"/>
  <c r="G85" i="12" s="1"/>
  <c r="A86" i="19"/>
  <c r="B86" i="19"/>
  <c r="C86" i="19"/>
  <c r="D86" i="19"/>
  <c r="E86" i="19"/>
  <c r="F86" i="19"/>
  <c r="G86" i="19"/>
  <c r="H86" i="19"/>
  <c r="I86" i="19"/>
  <c r="J86" i="19"/>
  <c r="K86" i="19"/>
  <c r="L86" i="19"/>
  <c r="M86" i="19"/>
  <c r="N86" i="19"/>
  <c r="O86" i="19"/>
  <c r="P86" i="19"/>
  <c r="Q86" i="19"/>
  <c r="R86" i="19"/>
  <c r="S86" i="19"/>
  <c r="T86" i="19"/>
  <c r="U86" i="19"/>
  <c r="V86" i="19"/>
  <c r="W86" i="19"/>
  <c r="X86" i="19"/>
  <c r="Y86" i="19"/>
  <c r="Z86" i="19"/>
  <c r="AA86" i="19"/>
  <c r="AB86" i="19"/>
  <c r="AC86" i="19"/>
  <c r="AD86" i="19"/>
  <c r="AE86" i="19"/>
  <c r="G86" i="12" s="1"/>
  <c r="A87" i="19"/>
  <c r="B87" i="19"/>
  <c r="C87" i="19"/>
  <c r="D87" i="19"/>
  <c r="E87" i="19"/>
  <c r="F87" i="19"/>
  <c r="G87" i="19"/>
  <c r="H87" i="19"/>
  <c r="I87" i="19"/>
  <c r="J87" i="19"/>
  <c r="K87" i="19"/>
  <c r="L87" i="19"/>
  <c r="M87" i="19"/>
  <c r="N87" i="19"/>
  <c r="O87" i="19"/>
  <c r="P87" i="19"/>
  <c r="Q87" i="19"/>
  <c r="R87" i="19"/>
  <c r="S87" i="19"/>
  <c r="T87" i="19"/>
  <c r="U87" i="19"/>
  <c r="V87" i="19"/>
  <c r="W87" i="19"/>
  <c r="X87" i="19"/>
  <c r="Y87" i="19"/>
  <c r="Z87" i="19"/>
  <c r="AA87" i="19"/>
  <c r="AB87" i="19"/>
  <c r="AC87" i="19"/>
  <c r="AD87" i="19"/>
  <c r="AE87" i="19"/>
  <c r="G87" i="12" s="1"/>
  <c r="A88" i="19"/>
  <c r="B88" i="19"/>
  <c r="C88" i="19"/>
  <c r="D88" i="19"/>
  <c r="E88" i="19"/>
  <c r="F88" i="19"/>
  <c r="G88" i="19"/>
  <c r="H88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Z88" i="19"/>
  <c r="AA88" i="19"/>
  <c r="AB88" i="19"/>
  <c r="AC88" i="19"/>
  <c r="AD88" i="19"/>
  <c r="AE88" i="19"/>
  <c r="G88" i="12" s="1"/>
  <c r="A89" i="19"/>
  <c r="B89" i="19"/>
  <c r="C89" i="19"/>
  <c r="D89" i="19"/>
  <c r="E89" i="19"/>
  <c r="F89" i="19"/>
  <c r="G89" i="19"/>
  <c r="H89" i="19"/>
  <c r="I89" i="19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Z89" i="19"/>
  <c r="AA89" i="19"/>
  <c r="AB89" i="19"/>
  <c r="AC89" i="19"/>
  <c r="AD89" i="19"/>
  <c r="AE89" i="19"/>
  <c r="G89" i="12" s="1"/>
  <c r="A90" i="19"/>
  <c r="B90" i="19"/>
  <c r="C90" i="19"/>
  <c r="D90" i="19"/>
  <c r="E90" i="19"/>
  <c r="F90" i="19"/>
  <c r="G90" i="19"/>
  <c r="H90" i="19"/>
  <c r="I90" i="19"/>
  <c r="J90" i="19"/>
  <c r="K90" i="19"/>
  <c r="L90" i="19"/>
  <c r="M90" i="19"/>
  <c r="N90" i="19"/>
  <c r="O90" i="19"/>
  <c r="P90" i="19"/>
  <c r="Q90" i="19"/>
  <c r="R90" i="19"/>
  <c r="S90" i="19"/>
  <c r="T90" i="19"/>
  <c r="U90" i="19"/>
  <c r="V90" i="19"/>
  <c r="W90" i="19"/>
  <c r="X90" i="19"/>
  <c r="Y90" i="19"/>
  <c r="Z90" i="19"/>
  <c r="AA90" i="19"/>
  <c r="AB90" i="19"/>
  <c r="AC90" i="19"/>
  <c r="AD90" i="19"/>
  <c r="AE90" i="19"/>
  <c r="G90" i="12" s="1"/>
  <c r="A91" i="19"/>
  <c r="B91" i="19"/>
  <c r="C91" i="19"/>
  <c r="D91" i="19"/>
  <c r="E91" i="19"/>
  <c r="F91" i="19"/>
  <c r="G91" i="19"/>
  <c r="H91" i="19"/>
  <c r="I91" i="19"/>
  <c r="J91" i="19"/>
  <c r="K91" i="19"/>
  <c r="L91" i="19"/>
  <c r="M91" i="19"/>
  <c r="N91" i="19"/>
  <c r="O91" i="19"/>
  <c r="P91" i="19"/>
  <c r="Q91" i="19"/>
  <c r="R91" i="19"/>
  <c r="S91" i="19"/>
  <c r="T91" i="19"/>
  <c r="U91" i="19"/>
  <c r="V91" i="19"/>
  <c r="W91" i="19"/>
  <c r="X91" i="19"/>
  <c r="Y91" i="19"/>
  <c r="Z91" i="19"/>
  <c r="AA91" i="19"/>
  <c r="AB91" i="19"/>
  <c r="AC91" i="19"/>
  <c r="AD91" i="19"/>
  <c r="AE91" i="19"/>
  <c r="G91" i="12" s="1"/>
  <c r="A92" i="19"/>
  <c r="B92" i="19"/>
  <c r="C92" i="19"/>
  <c r="D92" i="19"/>
  <c r="E92" i="19"/>
  <c r="F92" i="19"/>
  <c r="G92" i="19"/>
  <c r="H9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Z92" i="19"/>
  <c r="AA92" i="19"/>
  <c r="AB92" i="19"/>
  <c r="AC92" i="19"/>
  <c r="AD92" i="19"/>
  <c r="AE92" i="19"/>
  <c r="G92" i="12" s="1"/>
  <c r="A93" i="19"/>
  <c r="B93" i="19"/>
  <c r="C93" i="19"/>
  <c r="D93" i="19"/>
  <c r="E93" i="19"/>
  <c r="F93" i="19"/>
  <c r="G93" i="19"/>
  <c r="H93" i="19"/>
  <c r="I93" i="19"/>
  <c r="J93" i="19"/>
  <c r="K93" i="19"/>
  <c r="L93" i="19"/>
  <c r="M93" i="19"/>
  <c r="N93" i="19"/>
  <c r="O93" i="19"/>
  <c r="P93" i="19"/>
  <c r="Q93" i="19"/>
  <c r="R93" i="19"/>
  <c r="S93" i="19"/>
  <c r="T93" i="19"/>
  <c r="U93" i="19"/>
  <c r="V93" i="19"/>
  <c r="W93" i="19"/>
  <c r="X93" i="19"/>
  <c r="Y93" i="19"/>
  <c r="Z93" i="19"/>
  <c r="AA93" i="19"/>
  <c r="AB93" i="19"/>
  <c r="AC93" i="19"/>
  <c r="AD93" i="19"/>
  <c r="AE93" i="19"/>
  <c r="G93" i="12" s="1"/>
  <c r="A94" i="19"/>
  <c r="B94" i="19"/>
  <c r="C94" i="19"/>
  <c r="D94" i="19"/>
  <c r="E94" i="19"/>
  <c r="F94" i="19"/>
  <c r="G94" i="19"/>
  <c r="H94" i="19"/>
  <c r="I94" i="19"/>
  <c r="J94" i="19"/>
  <c r="K94" i="19"/>
  <c r="L94" i="19"/>
  <c r="M94" i="19"/>
  <c r="N94" i="19"/>
  <c r="O94" i="19"/>
  <c r="P94" i="19"/>
  <c r="Q94" i="19"/>
  <c r="R94" i="19"/>
  <c r="S94" i="19"/>
  <c r="T94" i="19"/>
  <c r="U94" i="19"/>
  <c r="V94" i="19"/>
  <c r="W94" i="19"/>
  <c r="X94" i="19"/>
  <c r="Y94" i="19"/>
  <c r="Z94" i="19"/>
  <c r="AA94" i="19"/>
  <c r="AB94" i="19"/>
  <c r="AC94" i="19"/>
  <c r="AD94" i="19"/>
  <c r="AE94" i="19"/>
  <c r="G94" i="12" s="1"/>
  <c r="A95" i="19"/>
  <c r="B95" i="19"/>
  <c r="C95" i="19"/>
  <c r="D95" i="19"/>
  <c r="E95" i="19"/>
  <c r="F95" i="19"/>
  <c r="G95" i="19"/>
  <c r="H95" i="19"/>
  <c r="I95" i="19"/>
  <c r="J95" i="19"/>
  <c r="K95" i="19"/>
  <c r="L95" i="19"/>
  <c r="M95" i="19"/>
  <c r="N95" i="19"/>
  <c r="O95" i="19"/>
  <c r="P95" i="19"/>
  <c r="Q95" i="19"/>
  <c r="R95" i="19"/>
  <c r="S95" i="19"/>
  <c r="T95" i="19"/>
  <c r="U95" i="19"/>
  <c r="V95" i="19"/>
  <c r="W95" i="19"/>
  <c r="X95" i="19"/>
  <c r="Y95" i="19"/>
  <c r="Z95" i="19"/>
  <c r="F95" i="12" s="1"/>
  <c r="AA95" i="19"/>
  <c r="AB95" i="19"/>
  <c r="AC95" i="19"/>
  <c r="AD95" i="19"/>
  <c r="AE95" i="19"/>
  <c r="A96" i="19"/>
  <c r="B96" i="19"/>
  <c r="C96" i="19"/>
  <c r="D96" i="19"/>
  <c r="E96" i="19"/>
  <c r="F96" i="19"/>
  <c r="G96" i="19"/>
  <c r="H96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U96" i="19"/>
  <c r="V96" i="19"/>
  <c r="W96" i="19"/>
  <c r="X96" i="19"/>
  <c r="Y96" i="19"/>
  <c r="Z96" i="19"/>
  <c r="AA96" i="19"/>
  <c r="AB96" i="19"/>
  <c r="AC96" i="19"/>
  <c r="AD96" i="19"/>
  <c r="AE96" i="19"/>
  <c r="G96" i="12" s="1"/>
  <c r="A97" i="19"/>
  <c r="B97" i="19"/>
  <c r="C97" i="19"/>
  <c r="D97" i="19"/>
  <c r="E97" i="19"/>
  <c r="F97" i="19"/>
  <c r="G97" i="19"/>
  <c r="H97" i="19"/>
  <c r="I97" i="19"/>
  <c r="J97" i="19"/>
  <c r="K97" i="19"/>
  <c r="L97" i="19"/>
  <c r="M97" i="19"/>
  <c r="N97" i="19"/>
  <c r="O97" i="19"/>
  <c r="P97" i="19"/>
  <c r="Q97" i="19"/>
  <c r="R97" i="19"/>
  <c r="S97" i="19"/>
  <c r="T97" i="19"/>
  <c r="U97" i="19"/>
  <c r="V97" i="19"/>
  <c r="W97" i="19"/>
  <c r="X97" i="19"/>
  <c r="Y97" i="19"/>
  <c r="Z97" i="19"/>
  <c r="AA97" i="19"/>
  <c r="AB97" i="19"/>
  <c r="AC97" i="19"/>
  <c r="AD97" i="19"/>
  <c r="AE97" i="19"/>
  <c r="G97" i="12" s="1"/>
  <c r="A98" i="19"/>
  <c r="B98" i="19"/>
  <c r="C98" i="19"/>
  <c r="D98" i="19"/>
  <c r="E98" i="19"/>
  <c r="F98" i="19"/>
  <c r="G98" i="19"/>
  <c r="H98" i="19"/>
  <c r="I98" i="19"/>
  <c r="J98" i="19"/>
  <c r="K98" i="19"/>
  <c r="L98" i="19"/>
  <c r="M98" i="19"/>
  <c r="N98" i="19"/>
  <c r="O98" i="19"/>
  <c r="P98" i="19"/>
  <c r="Q98" i="19"/>
  <c r="R98" i="19"/>
  <c r="S98" i="19"/>
  <c r="T98" i="19"/>
  <c r="U98" i="19"/>
  <c r="V98" i="19"/>
  <c r="W98" i="19"/>
  <c r="X98" i="19"/>
  <c r="Y98" i="19"/>
  <c r="Z98" i="19"/>
  <c r="AA98" i="19"/>
  <c r="AB98" i="19"/>
  <c r="AC98" i="19"/>
  <c r="AD98" i="19"/>
  <c r="AE98" i="19"/>
  <c r="G98" i="12" s="1"/>
  <c r="A99" i="19"/>
  <c r="B99" i="19"/>
  <c r="C99" i="19"/>
  <c r="D99" i="19"/>
  <c r="E99" i="19"/>
  <c r="F99" i="19"/>
  <c r="G99" i="19"/>
  <c r="H99" i="19"/>
  <c r="I99" i="19"/>
  <c r="J99" i="19"/>
  <c r="K99" i="19"/>
  <c r="L99" i="19"/>
  <c r="M99" i="19"/>
  <c r="N99" i="19"/>
  <c r="O99" i="19"/>
  <c r="P99" i="19"/>
  <c r="Q99" i="19"/>
  <c r="R99" i="19"/>
  <c r="S99" i="19"/>
  <c r="T99" i="19"/>
  <c r="U99" i="19"/>
  <c r="V99" i="19"/>
  <c r="W99" i="19"/>
  <c r="X99" i="19"/>
  <c r="Y99" i="19"/>
  <c r="Z99" i="19"/>
  <c r="AA99" i="19"/>
  <c r="AB99" i="19"/>
  <c r="AC99" i="19"/>
  <c r="AD99" i="19"/>
  <c r="AE99" i="19"/>
  <c r="G99" i="12" s="1"/>
  <c r="A100" i="19"/>
  <c r="B100" i="19"/>
  <c r="C100" i="19"/>
  <c r="D100" i="19"/>
  <c r="E100" i="19"/>
  <c r="F100" i="19"/>
  <c r="G100" i="19"/>
  <c r="H100" i="19"/>
  <c r="I100" i="19"/>
  <c r="J100" i="19"/>
  <c r="K100" i="19"/>
  <c r="L100" i="19"/>
  <c r="M100" i="19"/>
  <c r="N100" i="19"/>
  <c r="O100" i="19"/>
  <c r="P100" i="19"/>
  <c r="Q100" i="19"/>
  <c r="R100" i="19"/>
  <c r="S100" i="19"/>
  <c r="T100" i="19"/>
  <c r="U100" i="19"/>
  <c r="V100" i="19"/>
  <c r="W100" i="19"/>
  <c r="X100" i="19"/>
  <c r="Y100" i="19"/>
  <c r="Z100" i="19"/>
  <c r="AA100" i="19"/>
  <c r="AB100" i="19"/>
  <c r="AC100" i="19"/>
  <c r="AD100" i="19"/>
  <c r="AE100" i="19"/>
  <c r="G100" i="12" s="1"/>
  <c r="A101" i="19"/>
  <c r="B101" i="19"/>
  <c r="C101" i="19"/>
  <c r="D101" i="19"/>
  <c r="E101" i="19"/>
  <c r="F101" i="19"/>
  <c r="G101" i="19"/>
  <c r="H101" i="19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Z101" i="19"/>
  <c r="AA101" i="19"/>
  <c r="AB101" i="19"/>
  <c r="AC101" i="19"/>
  <c r="AD101" i="19"/>
  <c r="AE101" i="19"/>
  <c r="G101" i="12" s="1"/>
  <c r="A102" i="19"/>
  <c r="B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O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AE102" i="19"/>
  <c r="G102" i="12" s="1"/>
  <c r="A103" i="19"/>
  <c r="B103" i="19"/>
  <c r="C103" i="19"/>
  <c r="D103" i="19"/>
  <c r="E103" i="19"/>
  <c r="F103" i="19"/>
  <c r="G103" i="19"/>
  <c r="H103" i="19"/>
  <c r="I103" i="19"/>
  <c r="J103" i="19"/>
  <c r="K103" i="19"/>
  <c r="L103" i="19"/>
  <c r="M103" i="19"/>
  <c r="N103" i="19"/>
  <c r="O103" i="19"/>
  <c r="P103" i="19"/>
  <c r="Q103" i="19"/>
  <c r="R103" i="19"/>
  <c r="S103" i="19"/>
  <c r="T103" i="19"/>
  <c r="U103" i="19"/>
  <c r="V103" i="19"/>
  <c r="W103" i="19"/>
  <c r="X103" i="19"/>
  <c r="Y103" i="19"/>
  <c r="Z103" i="19"/>
  <c r="AA103" i="19"/>
  <c r="AB103" i="19"/>
  <c r="AC103" i="19"/>
  <c r="AD103" i="19"/>
  <c r="AE103" i="19"/>
  <c r="G103" i="12" s="1"/>
  <c r="A104" i="19"/>
  <c r="B104" i="19"/>
  <c r="C104" i="19"/>
  <c r="D104" i="19"/>
  <c r="E104" i="19"/>
  <c r="F104" i="19"/>
  <c r="G104" i="19"/>
  <c r="H104" i="19"/>
  <c r="I104" i="19"/>
  <c r="J104" i="19"/>
  <c r="K104" i="19"/>
  <c r="L104" i="19"/>
  <c r="M104" i="19"/>
  <c r="N104" i="19"/>
  <c r="O104" i="19"/>
  <c r="P104" i="19"/>
  <c r="Q104" i="19"/>
  <c r="R104" i="19"/>
  <c r="S104" i="19"/>
  <c r="T104" i="19"/>
  <c r="U104" i="19"/>
  <c r="V104" i="19"/>
  <c r="W104" i="19"/>
  <c r="X104" i="19"/>
  <c r="Y104" i="19"/>
  <c r="Z104" i="19"/>
  <c r="AA104" i="19"/>
  <c r="AB104" i="19"/>
  <c r="AC104" i="19"/>
  <c r="AD104" i="19"/>
  <c r="AE104" i="19"/>
  <c r="G104" i="12" s="1"/>
  <c r="A105" i="19"/>
  <c r="B105" i="19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G105" i="12" s="1"/>
  <c r="A106" i="19"/>
  <c r="B106" i="19"/>
  <c r="C106" i="19"/>
  <c r="D106" i="19"/>
  <c r="E106" i="19"/>
  <c r="F106" i="19"/>
  <c r="G106" i="19"/>
  <c r="H106" i="19"/>
  <c r="I106" i="19"/>
  <c r="J106" i="19"/>
  <c r="K106" i="19"/>
  <c r="L106" i="19"/>
  <c r="M106" i="19"/>
  <c r="N106" i="19"/>
  <c r="O106" i="19"/>
  <c r="P106" i="19"/>
  <c r="Q106" i="19"/>
  <c r="R106" i="19"/>
  <c r="S106" i="19"/>
  <c r="T106" i="19"/>
  <c r="U106" i="19"/>
  <c r="V106" i="19"/>
  <c r="W106" i="19"/>
  <c r="X106" i="19"/>
  <c r="Y106" i="19"/>
  <c r="Z106" i="19"/>
  <c r="AA106" i="19"/>
  <c r="AB106" i="19"/>
  <c r="AC106" i="19"/>
  <c r="AD106" i="19"/>
  <c r="AE106" i="19"/>
  <c r="G106" i="12" s="1"/>
  <c r="A107" i="19"/>
  <c r="B107" i="19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Z107" i="19"/>
  <c r="AA107" i="19"/>
  <c r="AB107" i="19"/>
  <c r="AC107" i="19"/>
  <c r="AD107" i="19"/>
  <c r="AE107" i="19"/>
  <c r="G107" i="12" s="1"/>
  <c r="A108" i="19"/>
  <c r="B108" i="19"/>
  <c r="C108" i="19"/>
  <c r="D108" i="19"/>
  <c r="E108" i="19"/>
  <c r="F108" i="19"/>
  <c r="G108" i="19"/>
  <c r="H108" i="19"/>
  <c r="I108" i="19"/>
  <c r="J108" i="19"/>
  <c r="K108" i="19"/>
  <c r="L108" i="19"/>
  <c r="M108" i="19"/>
  <c r="N108" i="19"/>
  <c r="O108" i="19"/>
  <c r="P108" i="19"/>
  <c r="Q108" i="19"/>
  <c r="R108" i="19"/>
  <c r="S108" i="19"/>
  <c r="T108" i="19"/>
  <c r="U108" i="19"/>
  <c r="V108" i="19"/>
  <c r="W108" i="19"/>
  <c r="X108" i="19"/>
  <c r="Y108" i="19"/>
  <c r="Z108" i="19"/>
  <c r="AA108" i="19"/>
  <c r="AB108" i="19"/>
  <c r="AC108" i="19"/>
  <c r="AD108" i="19"/>
  <c r="AE108" i="19"/>
  <c r="G108" i="12" s="1"/>
  <c r="A109" i="19"/>
  <c r="B109" i="19"/>
  <c r="C109" i="19"/>
  <c r="D109" i="19"/>
  <c r="E109" i="19"/>
  <c r="F109" i="19"/>
  <c r="G109" i="19"/>
  <c r="H109" i="19"/>
  <c r="I109" i="19"/>
  <c r="J109" i="19"/>
  <c r="K109" i="19"/>
  <c r="L109" i="19"/>
  <c r="M109" i="19"/>
  <c r="N109" i="19"/>
  <c r="O109" i="19"/>
  <c r="P109" i="19"/>
  <c r="Q109" i="19"/>
  <c r="R109" i="19"/>
  <c r="S109" i="19"/>
  <c r="T109" i="19"/>
  <c r="U109" i="19"/>
  <c r="V109" i="19"/>
  <c r="W109" i="19"/>
  <c r="X109" i="19"/>
  <c r="Y109" i="19"/>
  <c r="Z109" i="19"/>
  <c r="AA109" i="19"/>
  <c r="AB109" i="19"/>
  <c r="AC109" i="19"/>
  <c r="AD109" i="19"/>
  <c r="AE109" i="19"/>
  <c r="G109" i="12" s="1"/>
  <c r="A110" i="19"/>
  <c r="B110" i="19"/>
  <c r="C110" i="19"/>
  <c r="D110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Z110" i="19"/>
  <c r="AA110" i="19"/>
  <c r="AB110" i="19"/>
  <c r="AC110" i="19"/>
  <c r="AD110" i="19"/>
  <c r="AE110" i="19"/>
  <c r="G110" i="12" s="1"/>
  <c r="A111" i="19"/>
  <c r="B111" i="19"/>
  <c r="C111" i="19"/>
  <c r="D111" i="19"/>
  <c r="E111" i="19"/>
  <c r="F111" i="19"/>
  <c r="G111" i="19"/>
  <c r="H111" i="19"/>
  <c r="I111" i="19"/>
  <c r="J111" i="19"/>
  <c r="K111" i="19"/>
  <c r="L111" i="19"/>
  <c r="M111" i="19"/>
  <c r="N111" i="19"/>
  <c r="O111" i="19"/>
  <c r="P111" i="19"/>
  <c r="Q111" i="19"/>
  <c r="R111" i="19"/>
  <c r="S111" i="19"/>
  <c r="T111" i="19"/>
  <c r="U111" i="19"/>
  <c r="V111" i="19"/>
  <c r="W111" i="19"/>
  <c r="X111" i="19"/>
  <c r="Y111" i="19"/>
  <c r="Z111" i="19"/>
  <c r="AA111" i="19"/>
  <c r="AB111" i="19"/>
  <c r="AC111" i="19"/>
  <c r="AD111" i="19"/>
  <c r="AE111" i="19"/>
  <c r="G111" i="12" s="1"/>
  <c r="A112" i="19"/>
  <c r="B112" i="19"/>
  <c r="C112" i="19"/>
  <c r="D112" i="19"/>
  <c r="E112" i="19"/>
  <c r="F112" i="19"/>
  <c r="G112" i="19"/>
  <c r="H112" i="19"/>
  <c r="I112" i="19"/>
  <c r="J112" i="19"/>
  <c r="K112" i="19"/>
  <c r="L112" i="19"/>
  <c r="M112" i="19"/>
  <c r="N112" i="19"/>
  <c r="O112" i="19"/>
  <c r="P112" i="19"/>
  <c r="Q112" i="19"/>
  <c r="R112" i="19"/>
  <c r="S112" i="19"/>
  <c r="T112" i="19"/>
  <c r="U112" i="19"/>
  <c r="V112" i="19"/>
  <c r="W112" i="19"/>
  <c r="X112" i="19"/>
  <c r="Y112" i="19"/>
  <c r="Z112" i="19"/>
  <c r="AA112" i="19"/>
  <c r="AB112" i="19"/>
  <c r="AC112" i="19"/>
  <c r="AD112" i="19"/>
  <c r="AE112" i="19"/>
  <c r="G112" i="12" s="1"/>
  <c r="A113" i="19"/>
  <c r="B113" i="19"/>
  <c r="C113" i="19"/>
  <c r="D113" i="19"/>
  <c r="E113" i="19"/>
  <c r="F113" i="19"/>
  <c r="G113" i="19"/>
  <c r="H113" i="19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Z113" i="19"/>
  <c r="AA113" i="19"/>
  <c r="AB113" i="19"/>
  <c r="AC113" i="19"/>
  <c r="AD113" i="19"/>
  <c r="AE113" i="19"/>
  <c r="G113" i="12" s="1"/>
  <c r="A114" i="19"/>
  <c r="B114" i="19"/>
  <c r="C114" i="19"/>
  <c r="D114" i="19"/>
  <c r="E114" i="19"/>
  <c r="F114" i="19"/>
  <c r="G114" i="19"/>
  <c r="H114" i="19"/>
  <c r="I114" i="19"/>
  <c r="J114" i="19"/>
  <c r="K114" i="19"/>
  <c r="L114" i="19"/>
  <c r="M114" i="19"/>
  <c r="N114" i="19"/>
  <c r="O114" i="19"/>
  <c r="P114" i="19"/>
  <c r="Q114" i="19"/>
  <c r="R114" i="19"/>
  <c r="S114" i="19"/>
  <c r="T114" i="19"/>
  <c r="U114" i="19"/>
  <c r="V114" i="19"/>
  <c r="W114" i="19"/>
  <c r="X114" i="19"/>
  <c r="Y114" i="19"/>
  <c r="Z114" i="19"/>
  <c r="AA114" i="19"/>
  <c r="AB114" i="19"/>
  <c r="AC114" i="19"/>
  <c r="AD114" i="19"/>
  <c r="AE114" i="19"/>
  <c r="G114" i="12" s="1"/>
  <c r="A115" i="19"/>
  <c r="B115" i="19"/>
  <c r="C115" i="19"/>
  <c r="D115" i="19"/>
  <c r="E115" i="19"/>
  <c r="F115" i="19"/>
  <c r="G115" i="19"/>
  <c r="H115" i="19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U115" i="19"/>
  <c r="V115" i="19"/>
  <c r="W115" i="19"/>
  <c r="X115" i="19"/>
  <c r="Y115" i="19"/>
  <c r="Z115" i="19"/>
  <c r="AA115" i="19"/>
  <c r="AB115" i="19"/>
  <c r="AC115" i="19"/>
  <c r="AD115" i="19"/>
  <c r="AE115" i="19"/>
  <c r="G115" i="12" s="1"/>
  <c r="A116" i="19"/>
  <c r="B116" i="19"/>
  <c r="C116" i="19"/>
  <c r="D116" i="19"/>
  <c r="E116" i="19"/>
  <c r="F116" i="19"/>
  <c r="G116" i="19"/>
  <c r="H116" i="19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U116" i="19"/>
  <c r="V116" i="19"/>
  <c r="W116" i="19"/>
  <c r="X116" i="19"/>
  <c r="Y116" i="19"/>
  <c r="Z116" i="19"/>
  <c r="AA116" i="19"/>
  <c r="AB116" i="19"/>
  <c r="AC116" i="19"/>
  <c r="AD116" i="19"/>
  <c r="AE116" i="19"/>
  <c r="G116" i="12" s="1"/>
  <c r="A117" i="19"/>
  <c r="B117" i="19"/>
  <c r="C117" i="19"/>
  <c r="D117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Z117" i="19"/>
  <c r="AA117" i="19"/>
  <c r="AB117" i="19"/>
  <c r="AC117" i="19"/>
  <c r="AD117" i="19"/>
  <c r="AE117" i="19"/>
  <c r="G117" i="12" s="1"/>
  <c r="A118" i="19"/>
  <c r="B118" i="19"/>
  <c r="C118" i="19"/>
  <c r="D118" i="19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Z118" i="19"/>
  <c r="AA118" i="19"/>
  <c r="AB118" i="19"/>
  <c r="AC118" i="19"/>
  <c r="AD118" i="19"/>
  <c r="AE118" i="19"/>
  <c r="G118" i="12" s="1"/>
  <c r="A119" i="19"/>
  <c r="B119" i="19"/>
  <c r="C119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Z119" i="19"/>
  <c r="AA119" i="19"/>
  <c r="AB119" i="19"/>
  <c r="AC119" i="19"/>
  <c r="AD119" i="19"/>
  <c r="AE119" i="19"/>
  <c r="G119" i="12" s="1"/>
  <c r="A120" i="19"/>
  <c r="B120" i="19"/>
  <c r="C120" i="19"/>
  <c r="D120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Z120" i="19"/>
  <c r="AA120" i="19"/>
  <c r="AB120" i="19"/>
  <c r="AC120" i="19"/>
  <c r="AD120" i="19"/>
  <c r="AE120" i="19"/>
  <c r="G120" i="12" s="1"/>
  <c r="A121" i="19"/>
  <c r="B121" i="19"/>
  <c r="C121" i="19"/>
  <c r="D121" i="19"/>
  <c r="E121" i="19"/>
  <c r="F121" i="19"/>
  <c r="G121" i="19"/>
  <c r="H121" i="19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Z121" i="19"/>
  <c r="AA121" i="19"/>
  <c r="AB121" i="19"/>
  <c r="AC121" i="19"/>
  <c r="AD121" i="19"/>
  <c r="AE121" i="19"/>
  <c r="G121" i="12" s="1"/>
  <c r="A122" i="19"/>
  <c r="B122" i="19"/>
  <c r="C122" i="19"/>
  <c r="D122" i="19"/>
  <c r="E122" i="19"/>
  <c r="F122" i="19"/>
  <c r="G122" i="19"/>
  <c r="H122" i="19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U122" i="19"/>
  <c r="V122" i="19"/>
  <c r="W122" i="19"/>
  <c r="X122" i="19"/>
  <c r="Y122" i="19"/>
  <c r="Z122" i="19"/>
  <c r="AA122" i="19"/>
  <c r="AB122" i="19"/>
  <c r="AC122" i="19"/>
  <c r="AD122" i="19"/>
  <c r="AE122" i="19"/>
  <c r="G122" i="12" s="1"/>
  <c r="A123" i="19"/>
  <c r="B123" i="19"/>
  <c r="C123" i="19"/>
  <c r="D123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Z123" i="19"/>
  <c r="AA123" i="19"/>
  <c r="AB123" i="19"/>
  <c r="AC123" i="19"/>
  <c r="AD123" i="19"/>
  <c r="AE123" i="19"/>
  <c r="G123" i="12" s="1"/>
  <c r="A124" i="19"/>
  <c r="B124" i="19"/>
  <c r="C124" i="19"/>
  <c r="D124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Z124" i="19"/>
  <c r="AA124" i="19"/>
  <c r="AB124" i="19"/>
  <c r="AC124" i="19"/>
  <c r="AD124" i="19"/>
  <c r="AE124" i="19"/>
  <c r="G124" i="12" s="1"/>
  <c r="A125" i="19"/>
  <c r="B125" i="19"/>
  <c r="C125" i="19"/>
  <c r="D125" i="19"/>
  <c r="E125" i="19"/>
  <c r="F125" i="19"/>
  <c r="G125" i="19"/>
  <c r="H125" i="19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U125" i="19"/>
  <c r="V125" i="19"/>
  <c r="W125" i="19"/>
  <c r="X125" i="19"/>
  <c r="Y125" i="19"/>
  <c r="Z125" i="19"/>
  <c r="AA125" i="19"/>
  <c r="AB125" i="19"/>
  <c r="AC125" i="19"/>
  <c r="AD125" i="19"/>
  <c r="AE125" i="19"/>
  <c r="G125" i="12" s="1"/>
  <c r="A126" i="19"/>
  <c r="B126" i="19"/>
  <c r="C126" i="19"/>
  <c r="D126" i="19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Z126" i="19"/>
  <c r="AA126" i="19"/>
  <c r="AB126" i="19"/>
  <c r="AC126" i="19"/>
  <c r="AD126" i="19"/>
  <c r="AE126" i="19"/>
  <c r="G126" i="12" s="1"/>
  <c r="A127" i="19"/>
  <c r="B127" i="19"/>
  <c r="C127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Z127" i="19"/>
  <c r="AA127" i="19"/>
  <c r="AB127" i="19"/>
  <c r="AC127" i="19"/>
  <c r="AD127" i="19"/>
  <c r="AE127" i="19"/>
  <c r="G127" i="12" s="1"/>
  <c r="A128" i="19"/>
  <c r="B128" i="19"/>
  <c r="C128" i="19"/>
  <c r="D128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Z128" i="19"/>
  <c r="AA128" i="19"/>
  <c r="AB128" i="19"/>
  <c r="AC128" i="19"/>
  <c r="AD128" i="19"/>
  <c r="AE128" i="19"/>
  <c r="G128" i="12" s="1"/>
  <c r="A129" i="19"/>
  <c r="B129" i="19"/>
  <c r="C129" i="19"/>
  <c r="D129" i="19"/>
  <c r="E129" i="19"/>
  <c r="F129" i="19"/>
  <c r="G129" i="19"/>
  <c r="H129" i="19"/>
  <c r="I129" i="19"/>
  <c r="J129" i="19"/>
  <c r="K129" i="19"/>
  <c r="L129" i="19"/>
  <c r="M129" i="19"/>
  <c r="N129" i="19"/>
  <c r="O129" i="19"/>
  <c r="P129" i="19"/>
  <c r="Q129" i="19"/>
  <c r="R129" i="19"/>
  <c r="S129" i="19"/>
  <c r="T129" i="19"/>
  <c r="U129" i="19"/>
  <c r="V129" i="19"/>
  <c r="W129" i="19"/>
  <c r="X129" i="19"/>
  <c r="Y129" i="19"/>
  <c r="Z129" i="19"/>
  <c r="AA129" i="19"/>
  <c r="AB129" i="19"/>
  <c r="AC129" i="19"/>
  <c r="AD129" i="19"/>
  <c r="AE129" i="19"/>
  <c r="G129" i="12" s="1"/>
  <c r="A130" i="19"/>
  <c r="B130" i="19"/>
  <c r="C130" i="19"/>
  <c r="D130" i="19"/>
  <c r="E130" i="19"/>
  <c r="F130" i="19"/>
  <c r="G130" i="19"/>
  <c r="H130" i="19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U130" i="19"/>
  <c r="V130" i="19"/>
  <c r="W130" i="19"/>
  <c r="X130" i="19"/>
  <c r="Y130" i="19"/>
  <c r="Z130" i="19"/>
  <c r="AA130" i="19"/>
  <c r="AB130" i="19"/>
  <c r="AC130" i="19"/>
  <c r="AD130" i="19"/>
  <c r="AE130" i="19"/>
  <c r="G130" i="12" s="1"/>
  <c r="A131" i="19"/>
  <c r="B131" i="19"/>
  <c r="C131" i="19"/>
  <c r="D131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Z131" i="19"/>
  <c r="AA131" i="19"/>
  <c r="AB131" i="19"/>
  <c r="AC131" i="19"/>
  <c r="AD131" i="19"/>
  <c r="AE131" i="19"/>
  <c r="G131" i="12" s="1"/>
  <c r="A132" i="19"/>
  <c r="B132" i="19"/>
  <c r="C132" i="19"/>
  <c r="D132" i="19"/>
  <c r="E132" i="19"/>
  <c r="F132" i="19"/>
  <c r="G132" i="19"/>
  <c r="H132" i="19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AE132" i="19"/>
  <c r="G132" i="12" s="1"/>
  <c r="A133" i="19"/>
  <c r="B133" i="19"/>
  <c r="C133" i="19"/>
  <c r="D133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Z133" i="19"/>
  <c r="AA133" i="19"/>
  <c r="AB133" i="19"/>
  <c r="AC133" i="19"/>
  <c r="AD133" i="19"/>
  <c r="AE133" i="19"/>
  <c r="G133" i="12" s="1"/>
  <c r="A134" i="19"/>
  <c r="B134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G134" i="12" s="1"/>
  <c r="A135" i="19"/>
  <c r="B135" i="19"/>
  <c r="C135" i="1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Z135" i="19"/>
  <c r="AA135" i="19"/>
  <c r="AB135" i="19"/>
  <c r="AC135" i="19"/>
  <c r="AD135" i="19"/>
  <c r="AE135" i="19"/>
  <c r="G135" i="12" s="1"/>
  <c r="A136" i="19"/>
  <c r="B136" i="19"/>
  <c r="C136" i="19"/>
  <c r="D136" i="19"/>
  <c r="E136" i="19"/>
  <c r="F136" i="19"/>
  <c r="G136" i="19"/>
  <c r="H136" i="19"/>
  <c r="I136" i="19"/>
  <c r="J136" i="19"/>
  <c r="K136" i="19"/>
  <c r="L136" i="19"/>
  <c r="M136" i="19"/>
  <c r="N136" i="19"/>
  <c r="O136" i="19"/>
  <c r="P136" i="19"/>
  <c r="Q136" i="19"/>
  <c r="R136" i="19"/>
  <c r="S136" i="19"/>
  <c r="T136" i="19"/>
  <c r="U136" i="19"/>
  <c r="V136" i="19"/>
  <c r="W136" i="19"/>
  <c r="X136" i="19"/>
  <c r="Y136" i="19"/>
  <c r="Z136" i="19"/>
  <c r="AA136" i="19"/>
  <c r="AB136" i="19"/>
  <c r="AC136" i="19"/>
  <c r="AD136" i="19"/>
  <c r="AE136" i="19"/>
  <c r="G136" i="12" s="1"/>
  <c r="A137" i="19"/>
  <c r="B137" i="19"/>
  <c r="C137" i="19"/>
  <c r="D137" i="19"/>
  <c r="E137" i="19"/>
  <c r="F137" i="19"/>
  <c r="G137" i="19"/>
  <c r="H137" i="19"/>
  <c r="I137" i="19"/>
  <c r="J137" i="19"/>
  <c r="K137" i="19"/>
  <c r="L137" i="19"/>
  <c r="M137" i="19"/>
  <c r="N137" i="19"/>
  <c r="O137" i="19"/>
  <c r="P137" i="19"/>
  <c r="Q137" i="19"/>
  <c r="R137" i="19"/>
  <c r="S137" i="19"/>
  <c r="T137" i="19"/>
  <c r="U137" i="19"/>
  <c r="V137" i="19"/>
  <c r="W137" i="19"/>
  <c r="X137" i="19"/>
  <c r="Y137" i="19"/>
  <c r="Z137" i="19"/>
  <c r="AA137" i="19"/>
  <c r="AB137" i="19"/>
  <c r="AC137" i="19"/>
  <c r="AD137" i="19"/>
  <c r="AE137" i="19"/>
  <c r="G137" i="12" s="1"/>
  <c r="A138" i="19"/>
  <c r="B138" i="19"/>
  <c r="C138" i="19"/>
  <c r="D138" i="19"/>
  <c r="E138" i="19"/>
  <c r="F138" i="19"/>
  <c r="G138" i="19"/>
  <c r="H138" i="19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U138" i="19"/>
  <c r="V138" i="19"/>
  <c r="W138" i="19"/>
  <c r="X138" i="19"/>
  <c r="Y138" i="19"/>
  <c r="Z138" i="19"/>
  <c r="AA138" i="19"/>
  <c r="AB138" i="19"/>
  <c r="AC138" i="19"/>
  <c r="AD138" i="19"/>
  <c r="AE138" i="19"/>
  <c r="G138" i="12" s="1"/>
  <c r="A139" i="19"/>
  <c r="B139" i="19"/>
  <c r="C139" i="19"/>
  <c r="D139" i="19"/>
  <c r="E139" i="19"/>
  <c r="F139" i="19"/>
  <c r="G139" i="19"/>
  <c r="H139" i="19"/>
  <c r="I139" i="19"/>
  <c r="J139" i="19"/>
  <c r="K139" i="19"/>
  <c r="L139" i="19"/>
  <c r="M139" i="19"/>
  <c r="N139" i="19"/>
  <c r="O139" i="19"/>
  <c r="P139" i="19"/>
  <c r="Q139" i="19"/>
  <c r="R139" i="19"/>
  <c r="S139" i="19"/>
  <c r="T139" i="19"/>
  <c r="U139" i="19"/>
  <c r="V139" i="19"/>
  <c r="W139" i="19"/>
  <c r="X139" i="19"/>
  <c r="Y139" i="19"/>
  <c r="Z139" i="19"/>
  <c r="AA139" i="19"/>
  <c r="AB139" i="19"/>
  <c r="AC139" i="19"/>
  <c r="AD139" i="19"/>
  <c r="AE139" i="19"/>
  <c r="G139" i="12" s="1"/>
  <c r="A140" i="19"/>
  <c r="B140" i="19"/>
  <c r="C140" i="19"/>
  <c r="D140" i="19"/>
  <c r="E140" i="19"/>
  <c r="F140" i="19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Z140" i="19"/>
  <c r="AA140" i="19"/>
  <c r="AB140" i="19"/>
  <c r="AC140" i="19"/>
  <c r="AD140" i="19"/>
  <c r="AE140" i="19"/>
  <c r="G140" i="12" s="1"/>
  <c r="A141" i="19"/>
  <c r="B141" i="19"/>
  <c r="C141" i="19"/>
  <c r="D141" i="19"/>
  <c r="E141" i="19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Z141" i="19"/>
  <c r="AA141" i="19"/>
  <c r="AB141" i="19"/>
  <c r="AC141" i="19"/>
  <c r="AD141" i="19"/>
  <c r="AE141" i="19"/>
  <c r="G141" i="12" s="1"/>
  <c r="A142" i="19"/>
  <c r="B142" i="19"/>
  <c r="C142" i="19"/>
  <c r="D142" i="19"/>
  <c r="E142" i="19"/>
  <c r="F142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AD142" i="19"/>
  <c r="AE142" i="19"/>
  <c r="G142" i="12" s="1"/>
  <c r="A143" i="19"/>
  <c r="B143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G143" i="12" s="1"/>
  <c r="A144" i="19"/>
  <c r="B144" i="19"/>
  <c r="C144" i="19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AE144" i="19"/>
  <c r="G144" i="12" s="1"/>
  <c r="A145" i="19"/>
  <c r="B145" i="19"/>
  <c r="C145" i="19"/>
  <c r="D145" i="19"/>
  <c r="E145" i="19"/>
  <c r="F145" i="19"/>
  <c r="G145" i="19"/>
  <c r="H145" i="19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Z145" i="19"/>
  <c r="AA145" i="19"/>
  <c r="AB145" i="19"/>
  <c r="AC145" i="19"/>
  <c r="AD145" i="19"/>
  <c r="AE145" i="19"/>
  <c r="G145" i="12" s="1"/>
  <c r="A146" i="19"/>
  <c r="B146" i="19"/>
  <c r="C146" i="19"/>
  <c r="D146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AE146" i="19"/>
  <c r="G146" i="12" s="1"/>
  <c r="A147" i="19"/>
  <c r="B147" i="19"/>
  <c r="C147" i="19"/>
  <c r="D147" i="19"/>
  <c r="E147" i="19"/>
  <c r="F147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Z147" i="19"/>
  <c r="AA147" i="19"/>
  <c r="AB147" i="19"/>
  <c r="AC147" i="19"/>
  <c r="AD147" i="19"/>
  <c r="AE147" i="19"/>
  <c r="G147" i="12" s="1"/>
  <c r="A148" i="19"/>
  <c r="B148" i="19"/>
  <c r="C148" i="19"/>
  <c r="D148" i="19"/>
  <c r="E148" i="19"/>
  <c r="F148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Z148" i="19"/>
  <c r="AA148" i="19"/>
  <c r="AB148" i="19"/>
  <c r="AC148" i="19"/>
  <c r="AD148" i="19"/>
  <c r="AE148" i="19"/>
  <c r="G148" i="12" s="1"/>
  <c r="A149" i="19"/>
  <c r="B149" i="19"/>
  <c r="C149" i="19"/>
  <c r="D149" i="19"/>
  <c r="E149" i="19"/>
  <c r="F149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AC149" i="19"/>
  <c r="AD149" i="19"/>
  <c r="AE149" i="19"/>
  <c r="G149" i="12" s="1"/>
  <c r="A150" i="19"/>
  <c r="B150" i="19"/>
  <c r="C150" i="19"/>
  <c r="D150" i="19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AC150" i="19"/>
  <c r="AD150" i="19"/>
  <c r="AE150" i="19"/>
  <c r="G150" i="12" s="1"/>
  <c r="A151" i="19"/>
  <c r="B151" i="19"/>
  <c r="C151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AC151" i="19"/>
  <c r="AD151" i="19"/>
  <c r="AE151" i="19"/>
  <c r="G151" i="12" s="1"/>
  <c r="A152" i="19"/>
  <c r="B152" i="19"/>
  <c r="C152" i="19"/>
  <c r="D152" i="19"/>
  <c r="E152" i="19"/>
  <c r="F152" i="19"/>
  <c r="G152" i="19"/>
  <c r="H152" i="19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U152" i="19"/>
  <c r="V152" i="19"/>
  <c r="W152" i="19"/>
  <c r="X152" i="19"/>
  <c r="Y152" i="19"/>
  <c r="Z152" i="19"/>
  <c r="AA152" i="19"/>
  <c r="AB152" i="19"/>
  <c r="AC152" i="19"/>
  <c r="AD152" i="19"/>
  <c r="AE152" i="19"/>
  <c r="G152" i="12" s="1"/>
  <c r="A153" i="19"/>
  <c r="B153" i="19"/>
  <c r="C153" i="19"/>
  <c r="D153" i="19"/>
  <c r="E153" i="19"/>
  <c r="F153" i="19"/>
  <c r="G153" i="19"/>
  <c r="H153" i="19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U153" i="19"/>
  <c r="V153" i="19"/>
  <c r="W153" i="19"/>
  <c r="X153" i="19"/>
  <c r="Y153" i="19"/>
  <c r="Z153" i="19"/>
  <c r="AA153" i="19"/>
  <c r="AB153" i="19"/>
  <c r="AC153" i="19"/>
  <c r="AD153" i="19"/>
  <c r="AE153" i="19"/>
  <c r="G153" i="12" s="1"/>
  <c r="A154" i="19"/>
  <c r="B154" i="19"/>
  <c r="C154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AC154" i="19"/>
  <c r="AD154" i="19"/>
  <c r="AE154" i="19"/>
  <c r="G154" i="12" s="1"/>
  <c r="A155" i="19"/>
  <c r="B155" i="19"/>
  <c r="C155" i="19"/>
  <c r="D155" i="19"/>
  <c r="E155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Z155" i="19"/>
  <c r="AA155" i="19"/>
  <c r="AB155" i="19"/>
  <c r="AC155" i="19"/>
  <c r="AD155" i="19"/>
  <c r="AE155" i="19"/>
  <c r="G155" i="12" s="1"/>
  <c r="A156" i="19"/>
  <c r="B156" i="19"/>
  <c r="C156" i="19"/>
  <c r="D156" i="19"/>
  <c r="E156" i="1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Z156" i="19"/>
  <c r="AA156" i="19"/>
  <c r="AB156" i="19"/>
  <c r="AC156" i="19"/>
  <c r="AD156" i="19"/>
  <c r="AE156" i="19"/>
  <c r="G156" i="12" s="1"/>
  <c r="A157" i="19"/>
  <c r="B157" i="19"/>
  <c r="C157" i="19"/>
  <c r="D157" i="19"/>
  <c r="E157" i="19"/>
  <c r="F157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Z157" i="19"/>
  <c r="AA157" i="19"/>
  <c r="AB157" i="19"/>
  <c r="AC157" i="19"/>
  <c r="AD157" i="19"/>
  <c r="AE157" i="19"/>
  <c r="G157" i="12" s="1"/>
  <c r="A158" i="19"/>
  <c r="B158" i="19"/>
  <c r="C158" i="19"/>
  <c r="D158" i="19"/>
  <c r="E158" i="19"/>
  <c r="F158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Z158" i="19"/>
  <c r="AA158" i="19"/>
  <c r="AB158" i="19"/>
  <c r="AC158" i="19"/>
  <c r="AD158" i="19"/>
  <c r="AE158" i="19"/>
  <c r="G158" i="12" s="1"/>
  <c r="A159" i="19"/>
  <c r="B159" i="19"/>
  <c r="C159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Z159" i="19"/>
  <c r="AA159" i="19"/>
  <c r="AB159" i="19"/>
  <c r="AC159" i="19"/>
  <c r="AD159" i="19"/>
  <c r="AE159" i="19"/>
  <c r="G159" i="12" s="1"/>
  <c r="A160" i="19"/>
  <c r="B160" i="19"/>
  <c r="C160" i="19"/>
  <c r="D160" i="19"/>
  <c r="E160" i="19"/>
  <c r="F160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Z160" i="19"/>
  <c r="AA160" i="19"/>
  <c r="AB160" i="19"/>
  <c r="AC160" i="19"/>
  <c r="AD160" i="19"/>
  <c r="AE160" i="19"/>
  <c r="G160" i="12" s="1"/>
  <c r="A161" i="19"/>
  <c r="B161" i="19"/>
  <c r="C161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Z161" i="19"/>
  <c r="AA161" i="19"/>
  <c r="AB161" i="19"/>
  <c r="AC161" i="19"/>
  <c r="AD161" i="19"/>
  <c r="AE161" i="19"/>
  <c r="G161" i="12" s="1"/>
  <c r="A162" i="19"/>
  <c r="B162" i="19"/>
  <c r="C162" i="19"/>
  <c r="D162" i="19"/>
  <c r="E162" i="19"/>
  <c r="F162" i="19"/>
  <c r="G162" i="19"/>
  <c r="H162" i="19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U162" i="19"/>
  <c r="V162" i="19"/>
  <c r="W162" i="19"/>
  <c r="X162" i="19"/>
  <c r="Y162" i="19"/>
  <c r="Z162" i="19"/>
  <c r="AA162" i="19"/>
  <c r="AB162" i="19"/>
  <c r="AC162" i="19"/>
  <c r="AD162" i="19"/>
  <c r="AE162" i="19"/>
  <c r="G162" i="12" s="1"/>
  <c r="A163" i="19"/>
  <c r="B163" i="19"/>
  <c r="C163" i="19"/>
  <c r="D163" i="19"/>
  <c r="E163" i="19"/>
  <c r="F163" i="19"/>
  <c r="G163" i="19"/>
  <c r="H163" i="19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U163" i="19"/>
  <c r="V163" i="19"/>
  <c r="W163" i="19"/>
  <c r="X163" i="19"/>
  <c r="Y163" i="19"/>
  <c r="Z163" i="19"/>
  <c r="AA163" i="19"/>
  <c r="AB163" i="19"/>
  <c r="AC163" i="19"/>
  <c r="AD163" i="19"/>
  <c r="AE163" i="19"/>
  <c r="G163" i="12" s="1"/>
  <c r="A164" i="19"/>
  <c r="B164" i="19"/>
  <c r="C164" i="19"/>
  <c r="D164" i="19"/>
  <c r="E164" i="19"/>
  <c r="F164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Z164" i="19"/>
  <c r="AA164" i="19"/>
  <c r="AB164" i="19"/>
  <c r="AC164" i="19"/>
  <c r="AD164" i="19"/>
  <c r="AE164" i="19"/>
  <c r="G164" i="12" s="1"/>
  <c r="A165" i="19"/>
  <c r="B165" i="19"/>
  <c r="C165" i="19"/>
  <c r="D165" i="19"/>
  <c r="E165" i="19"/>
  <c r="F165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Z165" i="19"/>
  <c r="AA165" i="19"/>
  <c r="AB165" i="19"/>
  <c r="AC165" i="19"/>
  <c r="AD165" i="19"/>
  <c r="AE165" i="19"/>
  <c r="G165" i="12" s="1"/>
  <c r="A166" i="19"/>
  <c r="B166" i="19"/>
  <c r="C166" i="19"/>
  <c r="D166" i="19"/>
  <c r="E166" i="19"/>
  <c r="F166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Z166" i="19"/>
  <c r="AA166" i="19"/>
  <c r="AB166" i="19"/>
  <c r="AC166" i="19"/>
  <c r="AD166" i="19"/>
  <c r="AE166" i="19"/>
  <c r="G166" i="12" s="1"/>
  <c r="A167" i="19"/>
  <c r="B167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G167" i="12" s="1"/>
  <c r="A168" i="19"/>
  <c r="B168" i="19"/>
  <c r="C168" i="19"/>
  <c r="D168" i="19"/>
  <c r="E168" i="19"/>
  <c r="F168" i="19"/>
  <c r="G168" i="19"/>
  <c r="H168" i="19"/>
  <c r="I168" i="19"/>
  <c r="J168" i="19"/>
  <c r="K168" i="19"/>
  <c r="L168" i="19"/>
  <c r="M168" i="19"/>
  <c r="N168" i="19"/>
  <c r="O168" i="19"/>
  <c r="P168" i="19"/>
  <c r="Q168" i="19"/>
  <c r="R168" i="19"/>
  <c r="S168" i="19"/>
  <c r="T168" i="19"/>
  <c r="U168" i="19"/>
  <c r="V168" i="19"/>
  <c r="W168" i="19"/>
  <c r="X168" i="19"/>
  <c r="Y168" i="19"/>
  <c r="Z168" i="19"/>
  <c r="AA168" i="19"/>
  <c r="AB168" i="19"/>
  <c r="AC168" i="19"/>
  <c r="AD168" i="19"/>
  <c r="AE168" i="19"/>
  <c r="G168" i="12" s="1"/>
  <c r="A169" i="19"/>
  <c r="B169" i="19"/>
  <c r="C169" i="19"/>
  <c r="D169" i="19"/>
  <c r="E169" i="19"/>
  <c r="F169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Z169" i="19"/>
  <c r="AA169" i="19"/>
  <c r="AB169" i="19"/>
  <c r="AC169" i="19"/>
  <c r="AD169" i="19"/>
  <c r="AE169" i="19"/>
  <c r="G169" i="12" s="1"/>
  <c r="A170" i="19"/>
  <c r="B170" i="19"/>
  <c r="C170" i="19"/>
  <c r="D170" i="19"/>
  <c r="E170" i="19"/>
  <c r="F170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Z170" i="19"/>
  <c r="AA170" i="19"/>
  <c r="AB170" i="19"/>
  <c r="AC170" i="19"/>
  <c r="AD170" i="19"/>
  <c r="AE170" i="19"/>
  <c r="G170" i="12" s="1"/>
  <c r="A171" i="19"/>
  <c r="B171" i="19"/>
  <c r="C171" i="19"/>
  <c r="D171" i="19"/>
  <c r="E171" i="19"/>
  <c r="F171" i="19"/>
  <c r="G171" i="19"/>
  <c r="H171" i="19"/>
  <c r="I171" i="19"/>
  <c r="J171" i="19"/>
  <c r="K171" i="19"/>
  <c r="L171" i="19"/>
  <c r="M171" i="19"/>
  <c r="N171" i="19"/>
  <c r="O171" i="19"/>
  <c r="P171" i="19"/>
  <c r="Q171" i="19"/>
  <c r="R171" i="19"/>
  <c r="S171" i="19"/>
  <c r="T171" i="19"/>
  <c r="U171" i="19"/>
  <c r="V171" i="19"/>
  <c r="W171" i="19"/>
  <c r="X171" i="19"/>
  <c r="Y171" i="19"/>
  <c r="Z171" i="19"/>
  <c r="AA171" i="19"/>
  <c r="AB171" i="19"/>
  <c r="AC171" i="19"/>
  <c r="AD171" i="19"/>
  <c r="AE171" i="19"/>
  <c r="G171" i="12" s="1"/>
  <c r="A172" i="19"/>
  <c r="B172" i="19"/>
  <c r="C172" i="19"/>
  <c r="D172" i="19"/>
  <c r="E172" i="19"/>
  <c r="F172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Z172" i="19"/>
  <c r="AA172" i="19"/>
  <c r="AB172" i="19"/>
  <c r="AC172" i="19"/>
  <c r="AD172" i="19"/>
  <c r="AE172" i="19"/>
  <c r="G172" i="12" s="1"/>
  <c r="A173" i="19"/>
  <c r="B173" i="19"/>
  <c r="C173" i="19"/>
  <c r="D173" i="19"/>
  <c r="E173" i="19"/>
  <c r="F173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Z173" i="19"/>
  <c r="AA173" i="19"/>
  <c r="AB173" i="19"/>
  <c r="AC173" i="19"/>
  <c r="AD173" i="19"/>
  <c r="AE173" i="19"/>
  <c r="G173" i="12" s="1"/>
  <c r="A174" i="19"/>
  <c r="B174" i="19"/>
  <c r="C174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Z174" i="19"/>
  <c r="AA174" i="19"/>
  <c r="AB174" i="19"/>
  <c r="AC174" i="19"/>
  <c r="AD174" i="19"/>
  <c r="AE174" i="19"/>
  <c r="G174" i="12" s="1"/>
  <c r="A175" i="19"/>
  <c r="B175" i="19"/>
  <c r="C175" i="19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AD175" i="19"/>
  <c r="AE175" i="19"/>
  <c r="G175" i="12" s="1"/>
  <c r="A176" i="19"/>
  <c r="B176" i="19"/>
  <c r="C176" i="19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AD176" i="19"/>
  <c r="AE176" i="19"/>
  <c r="G176" i="12" s="1"/>
  <c r="A177" i="19"/>
  <c r="B177" i="19"/>
  <c r="C177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AE177" i="19"/>
  <c r="G177" i="12" s="1"/>
  <c r="A178" i="19"/>
  <c r="B178" i="19"/>
  <c r="C178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AD178" i="19"/>
  <c r="AE178" i="19"/>
  <c r="G178" i="12" s="1"/>
  <c r="A179" i="19"/>
  <c r="B179" i="19"/>
  <c r="C179" i="19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Z179" i="19"/>
  <c r="AA179" i="19"/>
  <c r="AB179" i="19"/>
  <c r="AC179" i="19"/>
  <c r="AD179" i="19"/>
  <c r="AE179" i="19"/>
  <c r="G179" i="12" s="1"/>
  <c r="A180" i="19"/>
  <c r="B180" i="19"/>
  <c r="C180" i="19"/>
  <c r="D180" i="19"/>
  <c r="E180" i="19"/>
  <c r="F180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G180" i="12" s="1"/>
  <c r="A181" i="19"/>
  <c r="B181" i="19"/>
  <c r="C181" i="19"/>
  <c r="D181" i="19"/>
  <c r="E181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G181" i="12" s="1"/>
  <c r="A182" i="19"/>
  <c r="B182" i="19"/>
  <c r="C182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G182" i="12" s="1"/>
  <c r="A183" i="19"/>
  <c r="B183" i="19"/>
  <c r="C183" i="19"/>
  <c r="D183" i="19"/>
  <c r="E183" i="19"/>
  <c r="F183" i="19"/>
  <c r="G183" i="19"/>
  <c r="H183" i="19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U183" i="19"/>
  <c r="V183" i="19"/>
  <c r="W183" i="19"/>
  <c r="X183" i="19"/>
  <c r="Y183" i="19"/>
  <c r="Z183" i="19"/>
  <c r="AA183" i="19"/>
  <c r="AB183" i="19"/>
  <c r="AC183" i="19"/>
  <c r="AD183" i="19"/>
  <c r="AE183" i="19"/>
  <c r="G183" i="12" s="1"/>
  <c r="A184" i="19"/>
  <c r="B184" i="19"/>
  <c r="C184" i="19"/>
  <c r="D184" i="19"/>
  <c r="E184" i="19"/>
  <c r="F184" i="19"/>
  <c r="G184" i="19"/>
  <c r="H184" i="19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U184" i="19"/>
  <c r="V184" i="19"/>
  <c r="W184" i="19"/>
  <c r="X184" i="19"/>
  <c r="Y184" i="19"/>
  <c r="Z184" i="19"/>
  <c r="AA184" i="19"/>
  <c r="AB184" i="19"/>
  <c r="AC184" i="19"/>
  <c r="AD184" i="19"/>
  <c r="AE184" i="19"/>
  <c r="G184" i="12" s="1"/>
  <c r="A185" i="19"/>
  <c r="B185" i="19"/>
  <c r="C185" i="19"/>
  <c r="D185" i="19"/>
  <c r="E185" i="19"/>
  <c r="F185" i="19"/>
  <c r="G185" i="19"/>
  <c r="H185" i="19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U185" i="19"/>
  <c r="V185" i="19"/>
  <c r="W185" i="19"/>
  <c r="X185" i="19"/>
  <c r="Y185" i="19"/>
  <c r="Z185" i="19"/>
  <c r="AA185" i="19"/>
  <c r="AB185" i="19"/>
  <c r="AC185" i="19"/>
  <c r="AD185" i="19"/>
  <c r="AE185" i="19"/>
  <c r="G185" i="12" s="1"/>
  <c r="A186" i="19"/>
  <c r="B186" i="19"/>
  <c r="C186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Z186" i="19"/>
  <c r="AA186" i="19"/>
  <c r="AB186" i="19"/>
  <c r="AC186" i="19"/>
  <c r="AD186" i="19"/>
  <c r="AE186" i="19"/>
  <c r="G186" i="12" s="1"/>
  <c r="A187" i="19"/>
  <c r="B187" i="19"/>
  <c r="C187" i="19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Z187" i="19"/>
  <c r="AA187" i="19"/>
  <c r="AB187" i="19"/>
  <c r="AC187" i="19"/>
  <c r="AD187" i="19"/>
  <c r="AE187" i="19"/>
  <c r="G187" i="12" s="1"/>
  <c r="A188" i="19"/>
  <c r="B188" i="19"/>
  <c r="C188" i="19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Z188" i="19"/>
  <c r="AA188" i="19"/>
  <c r="AB188" i="19"/>
  <c r="AC188" i="19"/>
  <c r="AD188" i="19"/>
  <c r="AE188" i="19"/>
  <c r="G188" i="12" s="1"/>
  <c r="A189" i="19"/>
  <c r="B189" i="19"/>
  <c r="C189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Z189" i="19"/>
  <c r="AA189" i="19"/>
  <c r="AB189" i="19"/>
  <c r="AC189" i="19"/>
  <c r="AD189" i="19"/>
  <c r="AE189" i="19"/>
  <c r="G189" i="12" s="1"/>
  <c r="A190" i="19"/>
  <c r="B190" i="19"/>
  <c r="C190" i="19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Z190" i="19"/>
  <c r="AA190" i="19"/>
  <c r="AB190" i="19"/>
  <c r="AC190" i="19"/>
  <c r="AD190" i="19"/>
  <c r="AE190" i="19"/>
  <c r="G190" i="12" s="1"/>
  <c r="A191" i="19"/>
  <c r="B191" i="19"/>
  <c r="C191" i="19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Z191" i="19"/>
  <c r="AA191" i="19"/>
  <c r="AB191" i="19"/>
  <c r="AC191" i="19"/>
  <c r="AD191" i="19"/>
  <c r="AE191" i="19"/>
  <c r="G191" i="12" s="1"/>
  <c r="A192" i="19"/>
  <c r="B192" i="19"/>
  <c r="C192" i="19"/>
  <c r="D192" i="19"/>
  <c r="E192" i="19"/>
  <c r="F192" i="19"/>
  <c r="G192" i="19"/>
  <c r="H192" i="19"/>
  <c r="I192" i="19"/>
  <c r="J192" i="19"/>
  <c r="K192" i="19"/>
  <c r="L192" i="19"/>
  <c r="M192" i="19"/>
  <c r="N192" i="19"/>
  <c r="O192" i="19"/>
  <c r="P192" i="19"/>
  <c r="Q192" i="19"/>
  <c r="R192" i="19"/>
  <c r="S192" i="19"/>
  <c r="T192" i="19"/>
  <c r="U192" i="19"/>
  <c r="V192" i="19"/>
  <c r="W192" i="19"/>
  <c r="X192" i="19"/>
  <c r="Y192" i="19"/>
  <c r="Z192" i="19"/>
  <c r="AA192" i="19"/>
  <c r="AB192" i="19"/>
  <c r="AC192" i="19"/>
  <c r="AD192" i="19"/>
  <c r="AE192" i="19"/>
  <c r="G192" i="12" s="1"/>
  <c r="A193" i="19"/>
  <c r="B193" i="19"/>
  <c r="C193" i="19"/>
  <c r="D193" i="19"/>
  <c r="E193" i="19"/>
  <c r="F193" i="19"/>
  <c r="G193" i="19"/>
  <c r="H193" i="19"/>
  <c r="I193" i="19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Z193" i="19"/>
  <c r="AA193" i="19"/>
  <c r="AB193" i="19"/>
  <c r="AC193" i="19"/>
  <c r="AD193" i="19"/>
  <c r="AE193" i="19"/>
  <c r="G193" i="12" s="1"/>
  <c r="A194" i="19"/>
  <c r="B194" i="19"/>
  <c r="C194" i="19"/>
  <c r="D194" i="19"/>
  <c r="E194" i="19"/>
  <c r="F194" i="19"/>
  <c r="G194" i="19"/>
  <c r="H194" i="19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U194" i="19"/>
  <c r="V194" i="19"/>
  <c r="W194" i="19"/>
  <c r="X194" i="19"/>
  <c r="Y194" i="19"/>
  <c r="Z194" i="19"/>
  <c r="AA194" i="19"/>
  <c r="AB194" i="19"/>
  <c r="AC194" i="19"/>
  <c r="AD194" i="19"/>
  <c r="AE194" i="19"/>
  <c r="G194" i="12" s="1"/>
  <c r="A195" i="19"/>
  <c r="B195" i="19"/>
  <c r="C195" i="19"/>
  <c r="D195" i="19"/>
  <c r="E195" i="19"/>
  <c r="F195" i="19"/>
  <c r="G195" i="19"/>
  <c r="H195" i="19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U195" i="19"/>
  <c r="V195" i="19"/>
  <c r="W195" i="19"/>
  <c r="X195" i="19"/>
  <c r="Y195" i="19"/>
  <c r="Z195" i="19"/>
  <c r="AA195" i="19"/>
  <c r="AB195" i="19"/>
  <c r="AC195" i="19"/>
  <c r="AD195" i="19"/>
  <c r="AE195" i="19"/>
  <c r="G195" i="12" s="1"/>
  <c r="A196" i="19"/>
  <c r="B196" i="19"/>
  <c r="C196" i="19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Z196" i="19"/>
  <c r="AA196" i="19"/>
  <c r="AB196" i="19"/>
  <c r="AC196" i="19"/>
  <c r="AD196" i="19"/>
  <c r="AE196" i="19"/>
  <c r="G196" i="12" s="1"/>
  <c r="A197" i="19"/>
  <c r="B197" i="19"/>
  <c r="C197" i="19"/>
  <c r="D197" i="19"/>
  <c r="E197" i="19"/>
  <c r="F197" i="19"/>
  <c r="G197" i="19"/>
  <c r="H197" i="19"/>
  <c r="I197" i="19"/>
  <c r="J197" i="19"/>
  <c r="K197" i="19"/>
  <c r="L197" i="19"/>
  <c r="M197" i="19"/>
  <c r="N197" i="19"/>
  <c r="O197" i="19"/>
  <c r="P197" i="19"/>
  <c r="Q197" i="19"/>
  <c r="R197" i="19"/>
  <c r="S197" i="19"/>
  <c r="T197" i="19"/>
  <c r="U197" i="19"/>
  <c r="V197" i="19"/>
  <c r="W197" i="19"/>
  <c r="X197" i="19"/>
  <c r="Y197" i="19"/>
  <c r="Z197" i="19"/>
  <c r="AA197" i="19"/>
  <c r="AB197" i="19"/>
  <c r="AC197" i="19"/>
  <c r="AD197" i="19"/>
  <c r="AE197" i="19"/>
  <c r="G197" i="12" s="1"/>
  <c r="A198" i="19"/>
  <c r="B198" i="19"/>
  <c r="C198" i="19"/>
  <c r="D198" i="19"/>
  <c r="E198" i="19"/>
  <c r="F198" i="19"/>
  <c r="G198" i="19"/>
  <c r="H198" i="19"/>
  <c r="I198" i="19"/>
  <c r="J198" i="19"/>
  <c r="K198" i="19"/>
  <c r="L198" i="19"/>
  <c r="M198" i="19"/>
  <c r="N198" i="19"/>
  <c r="O198" i="19"/>
  <c r="P198" i="19"/>
  <c r="Q198" i="19"/>
  <c r="R198" i="19"/>
  <c r="S198" i="19"/>
  <c r="T198" i="19"/>
  <c r="U198" i="19"/>
  <c r="V198" i="19"/>
  <c r="W198" i="19"/>
  <c r="X198" i="19"/>
  <c r="Y198" i="19"/>
  <c r="Z198" i="19"/>
  <c r="AA198" i="19"/>
  <c r="AB198" i="19"/>
  <c r="AC198" i="19"/>
  <c r="AD198" i="19"/>
  <c r="AE198" i="19"/>
  <c r="G198" i="12" s="1"/>
  <c r="A199" i="19"/>
  <c r="B199" i="19"/>
  <c r="C199" i="19"/>
  <c r="D199" i="19"/>
  <c r="E199" i="19"/>
  <c r="F199" i="19"/>
  <c r="G199" i="19"/>
  <c r="H199" i="19"/>
  <c r="I199" i="19"/>
  <c r="J199" i="19"/>
  <c r="K199" i="19"/>
  <c r="L199" i="19"/>
  <c r="M199" i="19"/>
  <c r="N199" i="19"/>
  <c r="O199" i="19"/>
  <c r="P199" i="19"/>
  <c r="Q199" i="19"/>
  <c r="R199" i="19"/>
  <c r="S199" i="19"/>
  <c r="T199" i="19"/>
  <c r="U199" i="19"/>
  <c r="V199" i="19"/>
  <c r="W199" i="19"/>
  <c r="X199" i="19"/>
  <c r="Y199" i="19"/>
  <c r="Z199" i="19"/>
  <c r="AA199" i="19"/>
  <c r="AB199" i="19"/>
  <c r="AC199" i="19"/>
  <c r="AD199" i="19"/>
  <c r="AE199" i="19"/>
  <c r="G199" i="12" s="1"/>
  <c r="A200" i="19"/>
  <c r="B200" i="19"/>
  <c r="C200" i="19"/>
  <c r="D200" i="19"/>
  <c r="E200" i="19"/>
  <c r="F200" i="19"/>
  <c r="G200" i="19"/>
  <c r="H200" i="19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U200" i="19"/>
  <c r="V200" i="19"/>
  <c r="W200" i="19"/>
  <c r="X200" i="19"/>
  <c r="Y200" i="19"/>
  <c r="Z200" i="19"/>
  <c r="AA200" i="19"/>
  <c r="AB200" i="19"/>
  <c r="AC200" i="19"/>
  <c r="AD200" i="19"/>
  <c r="AE200" i="19"/>
  <c r="G200" i="12" s="1"/>
  <c r="A201" i="19"/>
  <c r="B201" i="19"/>
  <c r="C201" i="19"/>
  <c r="D201" i="19"/>
  <c r="E201" i="19"/>
  <c r="F201" i="19"/>
  <c r="G201" i="19"/>
  <c r="H201" i="19"/>
  <c r="I201" i="19"/>
  <c r="J201" i="19"/>
  <c r="K201" i="19"/>
  <c r="L201" i="19"/>
  <c r="M201" i="19"/>
  <c r="N201" i="19"/>
  <c r="O201" i="19"/>
  <c r="P201" i="19"/>
  <c r="Q201" i="19"/>
  <c r="R201" i="19"/>
  <c r="S201" i="19"/>
  <c r="T201" i="19"/>
  <c r="U201" i="19"/>
  <c r="V201" i="19"/>
  <c r="W201" i="19"/>
  <c r="X201" i="19"/>
  <c r="Y201" i="19"/>
  <c r="Z201" i="19"/>
  <c r="AA201" i="19"/>
  <c r="AB201" i="19"/>
  <c r="AC201" i="19"/>
  <c r="AD201" i="19"/>
  <c r="AE201" i="19"/>
  <c r="G201" i="12" s="1"/>
  <c r="A202" i="19"/>
  <c r="B202" i="19"/>
  <c r="C202" i="19"/>
  <c r="D202" i="19"/>
  <c r="E202" i="19"/>
  <c r="F202" i="19"/>
  <c r="G202" i="19"/>
  <c r="H202" i="19"/>
  <c r="I202" i="19"/>
  <c r="J202" i="19"/>
  <c r="K202" i="19"/>
  <c r="L202" i="19"/>
  <c r="M202" i="19"/>
  <c r="N202" i="19"/>
  <c r="O202" i="19"/>
  <c r="P202" i="19"/>
  <c r="Q202" i="19"/>
  <c r="R202" i="19"/>
  <c r="S202" i="19"/>
  <c r="T202" i="19"/>
  <c r="U202" i="19"/>
  <c r="V202" i="19"/>
  <c r="W202" i="19"/>
  <c r="X202" i="19"/>
  <c r="Y202" i="19"/>
  <c r="Z202" i="19"/>
  <c r="AA202" i="19"/>
  <c r="AB202" i="19"/>
  <c r="AC202" i="19"/>
  <c r="AD202" i="19"/>
  <c r="AE202" i="19"/>
  <c r="G202" i="12" s="1"/>
  <c r="A203" i="19"/>
  <c r="B203" i="19"/>
  <c r="C203" i="19"/>
  <c r="D203" i="19"/>
  <c r="E203" i="19"/>
  <c r="F203" i="19"/>
  <c r="G203" i="19"/>
  <c r="H203" i="19"/>
  <c r="I203" i="19"/>
  <c r="J203" i="19"/>
  <c r="K203" i="19"/>
  <c r="L203" i="19"/>
  <c r="M203" i="19"/>
  <c r="N203" i="19"/>
  <c r="O203" i="19"/>
  <c r="P203" i="19"/>
  <c r="Q203" i="19"/>
  <c r="R203" i="19"/>
  <c r="S203" i="19"/>
  <c r="T203" i="19"/>
  <c r="U203" i="19"/>
  <c r="V203" i="19"/>
  <c r="W203" i="19"/>
  <c r="X203" i="19"/>
  <c r="Y203" i="19"/>
  <c r="Z203" i="19"/>
  <c r="AA203" i="19"/>
  <c r="AB203" i="19"/>
  <c r="AC203" i="19"/>
  <c r="AD203" i="19"/>
  <c r="AE203" i="19"/>
  <c r="G203" i="12" s="1"/>
  <c r="A204" i="19"/>
  <c r="B204" i="19"/>
  <c r="C204" i="19"/>
  <c r="D204" i="19"/>
  <c r="E204" i="19"/>
  <c r="F204" i="19"/>
  <c r="G204" i="19"/>
  <c r="H204" i="19"/>
  <c r="I204" i="19"/>
  <c r="J204" i="19"/>
  <c r="K204" i="19"/>
  <c r="L204" i="19"/>
  <c r="M204" i="19"/>
  <c r="N204" i="19"/>
  <c r="O204" i="19"/>
  <c r="P204" i="19"/>
  <c r="Q204" i="19"/>
  <c r="R204" i="19"/>
  <c r="S204" i="19"/>
  <c r="T204" i="19"/>
  <c r="U204" i="19"/>
  <c r="V204" i="19"/>
  <c r="W204" i="19"/>
  <c r="X204" i="19"/>
  <c r="Y204" i="19"/>
  <c r="Z204" i="19"/>
  <c r="AA204" i="19"/>
  <c r="AB204" i="19"/>
  <c r="AC204" i="19"/>
  <c r="AD204" i="19"/>
  <c r="AE204" i="19"/>
  <c r="G204" i="12" s="1"/>
  <c r="A205" i="19"/>
  <c r="B205" i="19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O205" i="19"/>
  <c r="P205" i="19"/>
  <c r="Q205" i="19"/>
  <c r="R205" i="19"/>
  <c r="S205" i="19"/>
  <c r="T205" i="19"/>
  <c r="U205" i="19"/>
  <c r="V205" i="19"/>
  <c r="W205" i="19"/>
  <c r="X205" i="19"/>
  <c r="Y205" i="19"/>
  <c r="Z205" i="19"/>
  <c r="AA205" i="19"/>
  <c r="AB205" i="19"/>
  <c r="AC205" i="19"/>
  <c r="AD205" i="19"/>
  <c r="AE205" i="19"/>
  <c r="G205" i="12" s="1"/>
  <c r="A206" i="19"/>
  <c r="B206" i="19"/>
  <c r="C206" i="19"/>
  <c r="D206" i="19"/>
  <c r="E206" i="19"/>
  <c r="F206" i="19"/>
  <c r="G206" i="19"/>
  <c r="H206" i="19"/>
  <c r="I206" i="19"/>
  <c r="J206" i="19"/>
  <c r="K206" i="19"/>
  <c r="L206" i="19"/>
  <c r="M206" i="19"/>
  <c r="N206" i="19"/>
  <c r="O206" i="19"/>
  <c r="P206" i="19"/>
  <c r="Q206" i="19"/>
  <c r="R206" i="19"/>
  <c r="S206" i="19"/>
  <c r="T206" i="19"/>
  <c r="U206" i="19"/>
  <c r="V206" i="19"/>
  <c r="W206" i="19"/>
  <c r="X206" i="19"/>
  <c r="Y206" i="19"/>
  <c r="Z206" i="19"/>
  <c r="AA206" i="19"/>
  <c r="AB206" i="19"/>
  <c r="AC206" i="19"/>
  <c r="AD206" i="19"/>
  <c r="AE206" i="19"/>
  <c r="G206" i="12" s="1"/>
  <c r="A207" i="19"/>
  <c r="B207" i="19"/>
  <c r="C207" i="19"/>
  <c r="D207" i="19"/>
  <c r="E207" i="19"/>
  <c r="F207" i="19"/>
  <c r="G207" i="19"/>
  <c r="H207" i="19"/>
  <c r="I207" i="19"/>
  <c r="J207" i="19"/>
  <c r="K207" i="19"/>
  <c r="L207" i="19"/>
  <c r="M207" i="19"/>
  <c r="N207" i="19"/>
  <c r="O207" i="19"/>
  <c r="P207" i="19"/>
  <c r="Q207" i="19"/>
  <c r="R207" i="19"/>
  <c r="S207" i="19"/>
  <c r="T207" i="19"/>
  <c r="U207" i="19"/>
  <c r="V207" i="19"/>
  <c r="W207" i="19"/>
  <c r="X207" i="19"/>
  <c r="Y207" i="19"/>
  <c r="Z207" i="19"/>
  <c r="AA207" i="19"/>
  <c r="AB207" i="19"/>
  <c r="AC207" i="19"/>
  <c r="AD207" i="19"/>
  <c r="AE207" i="19"/>
  <c r="G207" i="12" s="1"/>
  <c r="A208" i="19"/>
  <c r="B208" i="19"/>
  <c r="C208" i="19"/>
  <c r="D208" i="19"/>
  <c r="E208" i="19"/>
  <c r="F208" i="19"/>
  <c r="G208" i="19"/>
  <c r="H208" i="19"/>
  <c r="I208" i="19"/>
  <c r="J208" i="19"/>
  <c r="K208" i="19"/>
  <c r="L208" i="19"/>
  <c r="M208" i="19"/>
  <c r="N208" i="19"/>
  <c r="O208" i="19"/>
  <c r="P208" i="19"/>
  <c r="Q208" i="19"/>
  <c r="R208" i="19"/>
  <c r="S208" i="19"/>
  <c r="T208" i="19"/>
  <c r="U208" i="19"/>
  <c r="V208" i="19"/>
  <c r="W208" i="19"/>
  <c r="X208" i="19"/>
  <c r="Y208" i="19"/>
  <c r="Z208" i="19"/>
  <c r="AA208" i="19"/>
  <c r="AB208" i="19"/>
  <c r="AC208" i="19"/>
  <c r="AD208" i="19"/>
  <c r="AE208" i="19"/>
  <c r="G208" i="12" s="1"/>
  <c r="A209" i="19"/>
  <c r="B209" i="19"/>
  <c r="C209" i="19"/>
  <c r="D209" i="19"/>
  <c r="E209" i="19"/>
  <c r="F209" i="19"/>
  <c r="G209" i="19"/>
  <c r="H209" i="19"/>
  <c r="I209" i="19"/>
  <c r="J209" i="19"/>
  <c r="K209" i="19"/>
  <c r="L209" i="19"/>
  <c r="M209" i="19"/>
  <c r="N209" i="19"/>
  <c r="O209" i="19"/>
  <c r="P209" i="19"/>
  <c r="Q209" i="19"/>
  <c r="R209" i="19"/>
  <c r="S209" i="19"/>
  <c r="T209" i="19"/>
  <c r="U209" i="19"/>
  <c r="V209" i="19"/>
  <c r="W209" i="19"/>
  <c r="X209" i="19"/>
  <c r="Y209" i="19"/>
  <c r="Z209" i="19"/>
  <c r="AA209" i="19"/>
  <c r="AB209" i="19"/>
  <c r="AC209" i="19"/>
  <c r="AD209" i="19"/>
  <c r="AE209" i="19"/>
  <c r="G209" i="12" s="1"/>
  <c r="A210" i="19"/>
  <c r="B210" i="19"/>
  <c r="C210" i="19"/>
  <c r="D210" i="19"/>
  <c r="E210" i="19"/>
  <c r="F210" i="19"/>
  <c r="G210" i="19"/>
  <c r="H210" i="19"/>
  <c r="I210" i="19"/>
  <c r="J210" i="19"/>
  <c r="K210" i="19"/>
  <c r="L210" i="19"/>
  <c r="M210" i="19"/>
  <c r="N210" i="19"/>
  <c r="O210" i="19"/>
  <c r="P210" i="19"/>
  <c r="Q210" i="19"/>
  <c r="R210" i="19"/>
  <c r="S210" i="19"/>
  <c r="T210" i="19"/>
  <c r="U210" i="19"/>
  <c r="V210" i="19"/>
  <c r="W210" i="19"/>
  <c r="X210" i="19"/>
  <c r="Y210" i="19"/>
  <c r="Z210" i="19"/>
  <c r="AA210" i="19"/>
  <c r="AB210" i="19"/>
  <c r="AC210" i="19"/>
  <c r="AD210" i="19"/>
  <c r="AE210" i="19"/>
  <c r="G210" i="12" s="1"/>
  <c r="A211" i="19"/>
  <c r="B211" i="19"/>
  <c r="C211" i="19"/>
  <c r="D211" i="19"/>
  <c r="E211" i="19"/>
  <c r="F211" i="19"/>
  <c r="G211" i="19"/>
  <c r="H211" i="19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U211" i="19"/>
  <c r="V211" i="19"/>
  <c r="W211" i="19"/>
  <c r="X211" i="19"/>
  <c r="Y211" i="19"/>
  <c r="Z211" i="19"/>
  <c r="AA211" i="19"/>
  <c r="AB211" i="19"/>
  <c r="AC211" i="19"/>
  <c r="AD211" i="19"/>
  <c r="AE211" i="19"/>
  <c r="G211" i="12" s="1"/>
  <c r="A212" i="19"/>
  <c r="B212" i="19"/>
  <c r="C212" i="19"/>
  <c r="D212" i="19"/>
  <c r="E212" i="19"/>
  <c r="F212" i="19"/>
  <c r="G212" i="19"/>
  <c r="H212" i="19"/>
  <c r="I212" i="19"/>
  <c r="J212" i="19"/>
  <c r="K212" i="19"/>
  <c r="L212" i="19"/>
  <c r="M212" i="19"/>
  <c r="N212" i="19"/>
  <c r="O212" i="19"/>
  <c r="P212" i="19"/>
  <c r="Q212" i="19"/>
  <c r="R212" i="19"/>
  <c r="S212" i="19"/>
  <c r="T212" i="19"/>
  <c r="U212" i="19"/>
  <c r="V212" i="19"/>
  <c r="W212" i="19"/>
  <c r="X212" i="19"/>
  <c r="Y212" i="19"/>
  <c r="Z212" i="19"/>
  <c r="AA212" i="19"/>
  <c r="AB212" i="19"/>
  <c r="AC212" i="19"/>
  <c r="AD212" i="19"/>
  <c r="AE212" i="19"/>
  <c r="G212" i="12" s="1"/>
  <c r="A213" i="19"/>
  <c r="B213" i="19"/>
  <c r="C213" i="19"/>
  <c r="D213" i="19"/>
  <c r="E213" i="19"/>
  <c r="F213" i="19"/>
  <c r="G213" i="19"/>
  <c r="H213" i="19"/>
  <c r="I213" i="19"/>
  <c r="J213" i="19"/>
  <c r="K213" i="19"/>
  <c r="L213" i="19"/>
  <c r="M213" i="19"/>
  <c r="N213" i="19"/>
  <c r="O213" i="19"/>
  <c r="P213" i="19"/>
  <c r="Q213" i="19"/>
  <c r="R213" i="19"/>
  <c r="S213" i="19"/>
  <c r="T213" i="19"/>
  <c r="U213" i="19"/>
  <c r="V213" i="19"/>
  <c r="W213" i="19"/>
  <c r="X213" i="19"/>
  <c r="Y213" i="19"/>
  <c r="Z213" i="19"/>
  <c r="AA213" i="19"/>
  <c r="AB213" i="19"/>
  <c r="AC213" i="19"/>
  <c r="AD213" i="19"/>
  <c r="AE213" i="19"/>
  <c r="G213" i="12" s="1"/>
  <c r="A214" i="19"/>
  <c r="B214" i="19"/>
  <c r="C214" i="19"/>
  <c r="D214" i="19"/>
  <c r="E214" i="19"/>
  <c r="F214" i="19"/>
  <c r="G214" i="19"/>
  <c r="H214" i="19"/>
  <c r="I214" i="19"/>
  <c r="J214" i="19"/>
  <c r="K214" i="19"/>
  <c r="L214" i="19"/>
  <c r="M214" i="19"/>
  <c r="N214" i="19"/>
  <c r="O214" i="19"/>
  <c r="P214" i="19"/>
  <c r="Q214" i="19"/>
  <c r="R214" i="19"/>
  <c r="S214" i="19"/>
  <c r="T214" i="19"/>
  <c r="U214" i="19"/>
  <c r="V214" i="19"/>
  <c r="W214" i="19"/>
  <c r="X214" i="19"/>
  <c r="Y214" i="19"/>
  <c r="Z214" i="19"/>
  <c r="AA214" i="19"/>
  <c r="AB214" i="19"/>
  <c r="AC214" i="19"/>
  <c r="AD214" i="19"/>
  <c r="AE214" i="19"/>
  <c r="G214" i="12" s="1"/>
  <c r="A215" i="19"/>
  <c r="B215" i="19"/>
  <c r="C215" i="19"/>
  <c r="D215" i="19"/>
  <c r="E215" i="19"/>
  <c r="F215" i="19"/>
  <c r="G215" i="19"/>
  <c r="H215" i="19"/>
  <c r="I215" i="19"/>
  <c r="J215" i="19"/>
  <c r="K215" i="19"/>
  <c r="L215" i="19"/>
  <c r="M215" i="19"/>
  <c r="N215" i="19"/>
  <c r="O215" i="19"/>
  <c r="P215" i="19"/>
  <c r="Q215" i="19"/>
  <c r="R215" i="19"/>
  <c r="S215" i="19"/>
  <c r="T215" i="19"/>
  <c r="U215" i="19"/>
  <c r="V215" i="19"/>
  <c r="W215" i="19"/>
  <c r="X215" i="19"/>
  <c r="Y215" i="19"/>
  <c r="Z215" i="19"/>
  <c r="AA215" i="19"/>
  <c r="AB215" i="19"/>
  <c r="AC215" i="19"/>
  <c r="AD215" i="19"/>
  <c r="AE215" i="19"/>
  <c r="G215" i="12" s="1"/>
  <c r="A216" i="19"/>
  <c r="B216" i="19"/>
  <c r="C216" i="19"/>
  <c r="D216" i="19"/>
  <c r="E216" i="19"/>
  <c r="F216" i="19"/>
  <c r="G216" i="19"/>
  <c r="H216" i="19"/>
  <c r="I216" i="19"/>
  <c r="J216" i="19"/>
  <c r="K216" i="19"/>
  <c r="L216" i="19"/>
  <c r="M216" i="19"/>
  <c r="N216" i="19"/>
  <c r="O216" i="19"/>
  <c r="P216" i="19"/>
  <c r="Q216" i="19"/>
  <c r="R216" i="19"/>
  <c r="S216" i="19"/>
  <c r="T216" i="19"/>
  <c r="U216" i="19"/>
  <c r="V216" i="19"/>
  <c r="W216" i="19"/>
  <c r="X216" i="19"/>
  <c r="Y216" i="19"/>
  <c r="Z216" i="19"/>
  <c r="AA216" i="19"/>
  <c r="AB216" i="19"/>
  <c r="AC216" i="19"/>
  <c r="AD216" i="19"/>
  <c r="AE216" i="19"/>
  <c r="G216" i="12" s="1"/>
  <c r="A217" i="19"/>
  <c r="B217" i="19"/>
  <c r="C217" i="19"/>
  <c r="D217" i="19"/>
  <c r="E217" i="19"/>
  <c r="F217" i="19"/>
  <c r="G217" i="19"/>
  <c r="H217" i="19"/>
  <c r="I217" i="19"/>
  <c r="J217" i="19"/>
  <c r="K217" i="19"/>
  <c r="L217" i="19"/>
  <c r="M217" i="19"/>
  <c r="N217" i="19"/>
  <c r="O217" i="19"/>
  <c r="P217" i="19"/>
  <c r="Q217" i="19"/>
  <c r="R217" i="19"/>
  <c r="S217" i="19"/>
  <c r="T217" i="19"/>
  <c r="U217" i="19"/>
  <c r="V217" i="19"/>
  <c r="W217" i="19"/>
  <c r="X217" i="19"/>
  <c r="Y217" i="19"/>
  <c r="Z217" i="19"/>
  <c r="AA217" i="19"/>
  <c r="AB217" i="19"/>
  <c r="AC217" i="19"/>
  <c r="AD217" i="19"/>
  <c r="AE217" i="19"/>
  <c r="G217" i="12" s="1"/>
  <c r="A218" i="19"/>
  <c r="B218" i="19"/>
  <c r="C218" i="19"/>
  <c r="D218" i="19"/>
  <c r="E218" i="19"/>
  <c r="F218" i="19"/>
  <c r="G218" i="19"/>
  <c r="H218" i="19"/>
  <c r="I218" i="19"/>
  <c r="J218" i="19"/>
  <c r="K218" i="19"/>
  <c r="L218" i="19"/>
  <c r="M218" i="19"/>
  <c r="N218" i="19"/>
  <c r="O218" i="19"/>
  <c r="P218" i="19"/>
  <c r="Q218" i="19"/>
  <c r="R218" i="19"/>
  <c r="S218" i="19"/>
  <c r="T218" i="19"/>
  <c r="U218" i="19"/>
  <c r="V218" i="19"/>
  <c r="W218" i="19"/>
  <c r="X218" i="19"/>
  <c r="Y218" i="19"/>
  <c r="Z218" i="19"/>
  <c r="AA218" i="19"/>
  <c r="AB218" i="19"/>
  <c r="AC218" i="19"/>
  <c r="AD218" i="19"/>
  <c r="AE218" i="19"/>
  <c r="G218" i="12" s="1"/>
  <c r="A219" i="19"/>
  <c r="B219" i="19"/>
  <c r="C219" i="19"/>
  <c r="D219" i="19"/>
  <c r="E219" i="19"/>
  <c r="F219" i="19"/>
  <c r="G219" i="19"/>
  <c r="H219" i="19"/>
  <c r="I219" i="19"/>
  <c r="J219" i="19"/>
  <c r="K219" i="19"/>
  <c r="L219" i="19"/>
  <c r="M219" i="19"/>
  <c r="N219" i="19"/>
  <c r="O219" i="19"/>
  <c r="P219" i="19"/>
  <c r="Q219" i="19"/>
  <c r="R219" i="19"/>
  <c r="S219" i="19"/>
  <c r="T219" i="19"/>
  <c r="U219" i="19"/>
  <c r="V219" i="19"/>
  <c r="W219" i="19"/>
  <c r="X219" i="19"/>
  <c r="Y219" i="19"/>
  <c r="Z219" i="19"/>
  <c r="AA219" i="19"/>
  <c r="AB219" i="19"/>
  <c r="AC219" i="19"/>
  <c r="AD219" i="19"/>
  <c r="AE219" i="19"/>
  <c r="G219" i="12" s="1"/>
  <c r="A220" i="19"/>
  <c r="B220" i="19"/>
  <c r="C220" i="19"/>
  <c r="D220" i="19"/>
  <c r="E220" i="19"/>
  <c r="F220" i="19"/>
  <c r="G220" i="19"/>
  <c r="H220" i="19"/>
  <c r="I220" i="19"/>
  <c r="J220" i="19"/>
  <c r="K220" i="19"/>
  <c r="L220" i="19"/>
  <c r="M220" i="19"/>
  <c r="N220" i="19"/>
  <c r="O220" i="19"/>
  <c r="P220" i="19"/>
  <c r="Q220" i="19"/>
  <c r="R220" i="19"/>
  <c r="S220" i="19"/>
  <c r="T220" i="19"/>
  <c r="U220" i="19"/>
  <c r="V220" i="19"/>
  <c r="W220" i="19"/>
  <c r="X220" i="19"/>
  <c r="Y220" i="19"/>
  <c r="Z220" i="19"/>
  <c r="AA220" i="19"/>
  <c r="AB220" i="19"/>
  <c r="AC220" i="19"/>
  <c r="AD220" i="19"/>
  <c r="AE220" i="19"/>
  <c r="G220" i="12" s="1"/>
  <c r="A221" i="19"/>
  <c r="B221" i="19"/>
  <c r="C221" i="19"/>
  <c r="D221" i="19"/>
  <c r="E221" i="19"/>
  <c r="F221" i="19"/>
  <c r="G221" i="19"/>
  <c r="H221" i="19"/>
  <c r="I221" i="19"/>
  <c r="J221" i="19"/>
  <c r="K221" i="19"/>
  <c r="L221" i="19"/>
  <c r="M221" i="19"/>
  <c r="N221" i="19"/>
  <c r="O221" i="19"/>
  <c r="P221" i="19"/>
  <c r="Q221" i="19"/>
  <c r="R221" i="19"/>
  <c r="S221" i="19"/>
  <c r="T221" i="19"/>
  <c r="U221" i="19"/>
  <c r="V221" i="19"/>
  <c r="W221" i="19"/>
  <c r="X221" i="19"/>
  <c r="Y221" i="19"/>
  <c r="Z221" i="19"/>
  <c r="AA221" i="19"/>
  <c r="AB221" i="19"/>
  <c r="AC221" i="19"/>
  <c r="AD221" i="19"/>
  <c r="AE221" i="19"/>
  <c r="G221" i="12" s="1"/>
  <c r="A222" i="19"/>
  <c r="B222" i="19"/>
  <c r="C222" i="19"/>
  <c r="D222" i="19"/>
  <c r="E222" i="19"/>
  <c r="F222" i="19"/>
  <c r="G222" i="19"/>
  <c r="H222" i="19"/>
  <c r="I222" i="19"/>
  <c r="J222" i="19"/>
  <c r="K222" i="19"/>
  <c r="L222" i="19"/>
  <c r="M222" i="19"/>
  <c r="N222" i="19"/>
  <c r="O222" i="19"/>
  <c r="P222" i="19"/>
  <c r="Q222" i="19"/>
  <c r="R222" i="19"/>
  <c r="S222" i="19"/>
  <c r="T222" i="19"/>
  <c r="U222" i="19"/>
  <c r="V222" i="19"/>
  <c r="W222" i="19"/>
  <c r="X222" i="19"/>
  <c r="Y222" i="19"/>
  <c r="Z222" i="19"/>
  <c r="AA222" i="19"/>
  <c r="AB222" i="19"/>
  <c r="AC222" i="19"/>
  <c r="AD222" i="19"/>
  <c r="AE222" i="19"/>
  <c r="G222" i="12" s="1"/>
  <c r="A223" i="19"/>
  <c r="B223" i="19"/>
  <c r="C223" i="19"/>
  <c r="D223" i="19"/>
  <c r="E223" i="19"/>
  <c r="F223" i="19"/>
  <c r="G223" i="19"/>
  <c r="H223" i="19"/>
  <c r="I223" i="19"/>
  <c r="J223" i="19"/>
  <c r="K223" i="19"/>
  <c r="L223" i="19"/>
  <c r="M223" i="19"/>
  <c r="N223" i="19"/>
  <c r="O223" i="19"/>
  <c r="P223" i="19"/>
  <c r="Q223" i="19"/>
  <c r="R223" i="19"/>
  <c r="S223" i="19"/>
  <c r="T223" i="19"/>
  <c r="U223" i="19"/>
  <c r="V223" i="19"/>
  <c r="W223" i="19"/>
  <c r="X223" i="19"/>
  <c r="Y223" i="19"/>
  <c r="Z223" i="19"/>
  <c r="AA223" i="19"/>
  <c r="AB223" i="19"/>
  <c r="AC223" i="19"/>
  <c r="AD223" i="19"/>
  <c r="AE223" i="19"/>
  <c r="G223" i="12" s="1"/>
  <c r="A224" i="19"/>
  <c r="B224" i="19"/>
  <c r="C224" i="19"/>
  <c r="D224" i="19"/>
  <c r="E224" i="19"/>
  <c r="F224" i="19"/>
  <c r="G224" i="19"/>
  <c r="H224" i="19"/>
  <c r="I224" i="19"/>
  <c r="J224" i="19"/>
  <c r="K224" i="19"/>
  <c r="L224" i="19"/>
  <c r="M224" i="19"/>
  <c r="N224" i="19"/>
  <c r="O224" i="19"/>
  <c r="P224" i="19"/>
  <c r="Q224" i="19"/>
  <c r="R224" i="19"/>
  <c r="S224" i="19"/>
  <c r="T224" i="19"/>
  <c r="U224" i="19"/>
  <c r="V224" i="19"/>
  <c r="W224" i="19"/>
  <c r="X224" i="19"/>
  <c r="Y224" i="19"/>
  <c r="Z224" i="19"/>
  <c r="AA224" i="19"/>
  <c r="AB224" i="19"/>
  <c r="AC224" i="19"/>
  <c r="AD224" i="19"/>
  <c r="AE224" i="19"/>
  <c r="G224" i="12" s="1"/>
  <c r="A225" i="19"/>
  <c r="B225" i="19"/>
  <c r="C225" i="19"/>
  <c r="D225" i="19"/>
  <c r="E225" i="19"/>
  <c r="F225" i="19"/>
  <c r="G225" i="19"/>
  <c r="H225" i="19"/>
  <c r="I225" i="19"/>
  <c r="J225" i="19"/>
  <c r="K225" i="19"/>
  <c r="L225" i="19"/>
  <c r="M225" i="19"/>
  <c r="N225" i="19"/>
  <c r="O225" i="19"/>
  <c r="P225" i="19"/>
  <c r="Q225" i="19"/>
  <c r="R225" i="19"/>
  <c r="S225" i="19"/>
  <c r="T225" i="19"/>
  <c r="U225" i="19"/>
  <c r="V225" i="19"/>
  <c r="W225" i="19"/>
  <c r="X225" i="19"/>
  <c r="Y225" i="19"/>
  <c r="Z225" i="19"/>
  <c r="AA225" i="19"/>
  <c r="AB225" i="19"/>
  <c r="AC225" i="19"/>
  <c r="AD225" i="19"/>
  <c r="AE225" i="19"/>
  <c r="G225" i="12" s="1"/>
  <c r="A226" i="19"/>
  <c r="B226" i="19"/>
  <c r="C226" i="19"/>
  <c r="D226" i="19"/>
  <c r="E226" i="19"/>
  <c r="F226" i="19"/>
  <c r="G226" i="19"/>
  <c r="H226" i="19"/>
  <c r="I226" i="19"/>
  <c r="J226" i="19"/>
  <c r="K226" i="19"/>
  <c r="L226" i="19"/>
  <c r="M226" i="19"/>
  <c r="N226" i="19"/>
  <c r="O226" i="19"/>
  <c r="P226" i="19"/>
  <c r="Q226" i="19"/>
  <c r="R226" i="19"/>
  <c r="S226" i="19"/>
  <c r="T226" i="19"/>
  <c r="U226" i="19"/>
  <c r="V226" i="19"/>
  <c r="W226" i="19"/>
  <c r="X226" i="19"/>
  <c r="Y226" i="19"/>
  <c r="Z226" i="19"/>
  <c r="AA226" i="19"/>
  <c r="AB226" i="19"/>
  <c r="AC226" i="19"/>
  <c r="AD226" i="19"/>
  <c r="AE226" i="19"/>
  <c r="G226" i="12" s="1"/>
  <c r="A227" i="19"/>
  <c r="B227" i="19"/>
  <c r="C227" i="19"/>
  <c r="D227" i="19"/>
  <c r="E227" i="19"/>
  <c r="F227" i="19"/>
  <c r="G227" i="19"/>
  <c r="H227" i="19"/>
  <c r="I227" i="19"/>
  <c r="J227" i="19"/>
  <c r="K227" i="19"/>
  <c r="L227" i="19"/>
  <c r="M227" i="19"/>
  <c r="N227" i="19"/>
  <c r="O227" i="19"/>
  <c r="P227" i="19"/>
  <c r="Q227" i="19"/>
  <c r="R227" i="19"/>
  <c r="S227" i="19"/>
  <c r="T227" i="19"/>
  <c r="U227" i="19"/>
  <c r="V227" i="19"/>
  <c r="W227" i="19"/>
  <c r="X227" i="19"/>
  <c r="Y227" i="19"/>
  <c r="Z227" i="19"/>
  <c r="AA227" i="19"/>
  <c r="AB227" i="19"/>
  <c r="AC227" i="19"/>
  <c r="AD227" i="19"/>
  <c r="AE227" i="19"/>
  <c r="G227" i="12" s="1"/>
  <c r="A228" i="19"/>
  <c r="B228" i="19"/>
  <c r="C228" i="19"/>
  <c r="D228" i="19"/>
  <c r="E228" i="19"/>
  <c r="F228" i="19"/>
  <c r="G228" i="19"/>
  <c r="H228" i="19"/>
  <c r="I228" i="19"/>
  <c r="J228" i="19"/>
  <c r="K228" i="19"/>
  <c r="L228" i="19"/>
  <c r="M228" i="19"/>
  <c r="N228" i="19"/>
  <c r="O228" i="19"/>
  <c r="P228" i="19"/>
  <c r="Q228" i="19"/>
  <c r="R228" i="19"/>
  <c r="S228" i="19"/>
  <c r="T228" i="19"/>
  <c r="U228" i="19"/>
  <c r="V228" i="19"/>
  <c r="W228" i="19"/>
  <c r="X228" i="19"/>
  <c r="Y228" i="19"/>
  <c r="Z228" i="19"/>
  <c r="AA228" i="19"/>
  <c r="AB228" i="19"/>
  <c r="AC228" i="19"/>
  <c r="AD228" i="19"/>
  <c r="AE228" i="19"/>
  <c r="G228" i="12" s="1"/>
  <c r="A229" i="19"/>
  <c r="B229" i="19"/>
  <c r="C229" i="19"/>
  <c r="D229" i="19"/>
  <c r="E229" i="19"/>
  <c r="F229" i="19"/>
  <c r="G229" i="19"/>
  <c r="H229" i="19"/>
  <c r="I229" i="19"/>
  <c r="J229" i="19"/>
  <c r="K229" i="19"/>
  <c r="L229" i="19"/>
  <c r="M229" i="19"/>
  <c r="N229" i="19"/>
  <c r="O229" i="19"/>
  <c r="P229" i="19"/>
  <c r="Q229" i="19"/>
  <c r="R229" i="19"/>
  <c r="S229" i="19"/>
  <c r="T229" i="19"/>
  <c r="U229" i="19"/>
  <c r="V229" i="19"/>
  <c r="W229" i="19"/>
  <c r="X229" i="19"/>
  <c r="Y229" i="19"/>
  <c r="Z229" i="19"/>
  <c r="AA229" i="19"/>
  <c r="AB229" i="19"/>
  <c r="AC229" i="19"/>
  <c r="AD229" i="19"/>
  <c r="AE229" i="19"/>
  <c r="G229" i="12" s="1"/>
  <c r="A230" i="19"/>
  <c r="B230" i="19"/>
  <c r="C230" i="19"/>
  <c r="D230" i="19"/>
  <c r="E230" i="19"/>
  <c r="F230" i="19"/>
  <c r="G230" i="19"/>
  <c r="H230" i="19"/>
  <c r="I230" i="19"/>
  <c r="J230" i="19"/>
  <c r="K230" i="19"/>
  <c r="L230" i="19"/>
  <c r="M230" i="19"/>
  <c r="N230" i="19"/>
  <c r="O230" i="19"/>
  <c r="P230" i="19"/>
  <c r="Q230" i="19"/>
  <c r="R230" i="19"/>
  <c r="S230" i="19"/>
  <c r="T230" i="19"/>
  <c r="U230" i="19"/>
  <c r="V230" i="19"/>
  <c r="W230" i="19"/>
  <c r="X230" i="19"/>
  <c r="Y230" i="19"/>
  <c r="Z230" i="19"/>
  <c r="AA230" i="19"/>
  <c r="AB230" i="19"/>
  <c r="AC230" i="19"/>
  <c r="AD230" i="19"/>
  <c r="AE230" i="19"/>
  <c r="G230" i="12" s="1"/>
  <c r="A231" i="19"/>
  <c r="B231" i="19"/>
  <c r="C231" i="19"/>
  <c r="D231" i="19"/>
  <c r="E231" i="19"/>
  <c r="F231" i="19"/>
  <c r="G231" i="19"/>
  <c r="H231" i="19"/>
  <c r="I231" i="19"/>
  <c r="J231" i="19"/>
  <c r="K231" i="19"/>
  <c r="L231" i="19"/>
  <c r="M231" i="19"/>
  <c r="N231" i="19"/>
  <c r="O231" i="19"/>
  <c r="P231" i="19"/>
  <c r="Q231" i="19"/>
  <c r="R231" i="19"/>
  <c r="S231" i="19"/>
  <c r="T231" i="19"/>
  <c r="U231" i="19"/>
  <c r="V231" i="19"/>
  <c r="W231" i="19"/>
  <c r="X231" i="19"/>
  <c r="Y231" i="19"/>
  <c r="Z231" i="19"/>
  <c r="AA231" i="19"/>
  <c r="AB231" i="19"/>
  <c r="AC231" i="19"/>
  <c r="AD231" i="19"/>
  <c r="AE231" i="19"/>
  <c r="G231" i="12" s="1"/>
  <c r="A232" i="19"/>
  <c r="B232" i="19"/>
  <c r="C232" i="19"/>
  <c r="D232" i="19"/>
  <c r="E232" i="19"/>
  <c r="F232" i="19"/>
  <c r="G232" i="19"/>
  <c r="H232" i="19"/>
  <c r="I232" i="19"/>
  <c r="J232" i="19"/>
  <c r="K232" i="19"/>
  <c r="L232" i="19"/>
  <c r="M232" i="19"/>
  <c r="N232" i="19"/>
  <c r="O232" i="19"/>
  <c r="P232" i="19"/>
  <c r="Q232" i="19"/>
  <c r="R232" i="19"/>
  <c r="S232" i="19"/>
  <c r="T232" i="19"/>
  <c r="U232" i="19"/>
  <c r="V232" i="19"/>
  <c r="W232" i="19"/>
  <c r="X232" i="19"/>
  <c r="Y232" i="19"/>
  <c r="Z232" i="19"/>
  <c r="AA232" i="19"/>
  <c r="AB232" i="19"/>
  <c r="AC232" i="19"/>
  <c r="AD232" i="19"/>
  <c r="AE232" i="19"/>
  <c r="G232" i="12" s="1"/>
  <c r="A233" i="19"/>
  <c r="B233" i="19"/>
  <c r="C233" i="19"/>
  <c r="D233" i="19"/>
  <c r="E233" i="19"/>
  <c r="F233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W233" i="19"/>
  <c r="X233" i="19"/>
  <c r="Y233" i="19"/>
  <c r="Z233" i="19"/>
  <c r="AA233" i="19"/>
  <c r="AB233" i="19"/>
  <c r="AC233" i="19"/>
  <c r="AD233" i="19"/>
  <c r="AE233" i="19"/>
  <c r="G233" i="12" s="1"/>
  <c r="A234" i="19"/>
  <c r="B234" i="19"/>
  <c r="C234" i="19"/>
  <c r="D234" i="19"/>
  <c r="E234" i="19"/>
  <c r="F234" i="19"/>
  <c r="G234" i="19"/>
  <c r="H234" i="19"/>
  <c r="I234" i="19"/>
  <c r="J234" i="19"/>
  <c r="K234" i="19"/>
  <c r="L234" i="19"/>
  <c r="M234" i="19"/>
  <c r="N234" i="19"/>
  <c r="O234" i="19"/>
  <c r="P234" i="19"/>
  <c r="Q234" i="19"/>
  <c r="R234" i="19"/>
  <c r="S234" i="19"/>
  <c r="T234" i="19"/>
  <c r="U234" i="19"/>
  <c r="V234" i="19"/>
  <c r="W234" i="19"/>
  <c r="X234" i="19"/>
  <c r="Y234" i="19"/>
  <c r="Z234" i="19"/>
  <c r="AA234" i="19"/>
  <c r="AB234" i="19"/>
  <c r="AC234" i="19"/>
  <c r="AD234" i="19"/>
  <c r="AE234" i="19"/>
  <c r="G234" i="12" s="1"/>
  <c r="A235" i="19"/>
  <c r="B235" i="19"/>
  <c r="C235" i="19"/>
  <c r="D235" i="19"/>
  <c r="E235" i="19"/>
  <c r="F235" i="19"/>
  <c r="G235" i="19"/>
  <c r="H235" i="19"/>
  <c r="I235" i="19"/>
  <c r="J235" i="19"/>
  <c r="K235" i="19"/>
  <c r="L235" i="19"/>
  <c r="M235" i="19"/>
  <c r="N235" i="19"/>
  <c r="O235" i="19"/>
  <c r="P235" i="19"/>
  <c r="Q235" i="19"/>
  <c r="R235" i="19"/>
  <c r="S235" i="19"/>
  <c r="T235" i="19"/>
  <c r="U235" i="19"/>
  <c r="V235" i="19"/>
  <c r="W235" i="19"/>
  <c r="X235" i="19"/>
  <c r="Y235" i="19"/>
  <c r="Z235" i="19"/>
  <c r="AA235" i="19"/>
  <c r="AB235" i="19"/>
  <c r="AC235" i="19"/>
  <c r="AD235" i="19"/>
  <c r="AE235" i="19"/>
  <c r="G235" i="12" s="1"/>
  <c r="A236" i="19"/>
  <c r="B236" i="19"/>
  <c r="C236" i="19"/>
  <c r="D236" i="19"/>
  <c r="E236" i="19"/>
  <c r="F236" i="19"/>
  <c r="G236" i="19"/>
  <c r="H236" i="19"/>
  <c r="I236" i="19"/>
  <c r="J236" i="19"/>
  <c r="K236" i="19"/>
  <c r="L236" i="19"/>
  <c r="M236" i="19"/>
  <c r="N236" i="19"/>
  <c r="O236" i="19"/>
  <c r="P236" i="19"/>
  <c r="Q236" i="19"/>
  <c r="R236" i="19"/>
  <c r="S236" i="19"/>
  <c r="T236" i="19"/>
  <c r="U236" i="19"/>
  <c r="V236" i="19"/>
  <c r="W236" i="19"/>
  <c r="X236" i="19"/>
  <c r="Y236" i="19"/>
  <c r="Z236" i="19"/>
  <c r="AA236" i="19"/>
  <c r="AB236" i="19"/>
  <c r="AC236" i="19"/>
  <c r="AD236" i="19"/>
  <c r="AE236" i="19"/>
  <c r="G236" i="12" s="1"/>
  <c r="A237" i="19"/>
  <c r="B237" i="19"/>
  <c r="C237" i="19"/>
  <c r="D237" i="19"/>
  <c r="E237" i="19"/>
  <c r="F237" i="19"/>
  <c r="G237" i="19"/>
  <c r="H237" i="19"/>
  <c r="I237" i="19"/>
  <c r="J237" i="19"/>
  <c r="K237" i="19"/>
  <c r="L237" i="19"/>
  <c r="M237" i="19"/>
  <c r="N237" i="19"/>
  <c r="O237" i="19"/>
  <c r="P237" i="19"/>
  <c r="Q237" i="19"/>
  <c r="R237" i="19"/>
  <c r="S237" i="19"/>
  <c r="T237" i="19"/>
  <c r="U237" i="19"/>
  <c r="V237" i="19"/>
  <c r="W237" i="19"/>
  <c r="X237" i="19"/>
  <c r="Y237" i="19"/>
  <c r="Z237" i="19"/>
  <c r="AA237" i="19"/>
  <c r="AB237" i="19"/>
  <c r="AC237" i="19"/>
  <c r="AD237" i="19"/>
  <c r="AE237" i="19"/>
  <c r="G237" i="12" s="1"/>
  <c r="A238" i="19"/>
  <c r="B238" i="19"/>
  <c r="C238" i="19"/>
  <c r="D238" i="19"/>
  <c r="E238" i="19"/>
  <c r="F238" i="19"/>
  <c r="G238" i="19"/>
  <c r="H238" i="19"/>
  <c r="I238" i="19"/>
  <c r="J238" i="19"/>
  <c r="K238" i="19"/>
  <c r="L238" i="19"/>
  <c r="M238" i="19"/>
  <c r="N238" i="19"/>
  <c r="O238" i="19"/>
  <c r="P238" i="19"/>
  <c r="Q238" i="19"/>
  <c r="R238" i="19"/>
  <c r="S238" i="19"/>
  <c r="T238" i="19"/>
  <c r="U238" i="19"/>
  <c r="V238" i="19"/>
  <c r="W238" i="19"/>
  <c r="X238" i="19"/>
  <c r="Y238" i="19"/>
  <c r="Z238" i="19"/>
  <c r="AA238" i="19"/>
  <c r="AB238" i="19"/>
  <c r="AC238" i="19"/>
  <c r="AD238" i="19"/>
  <c r="AE238" i="19"/>
  <c r="G238" i="12" s="1"/>
  <c r="A239" i="19"/>
  <c r="B239" i="19"/>
  <c r="C239" i="19"/>
  <c r="D239" i="19"/>
  <c r="E239" i="19"/>
  <c r="F239" i="19"/>
  <c r="G239" i="19"/>
  <c r="H239" i="19"/>
  <c r="I239" i="19"/>
  <c r="J239" i="19"/>
  <c r="K239" i="19"/>
  <c r="L239" i="19"/>
  <c r="M239" i="19"/>
  <c r="N239" i="19"/>
  <c r="O239" i="19"/>
  <c r="P239" i="19"/>
  <c r="Q239" i="19"/>
  <c r="R239" i="19"/>
  <c r="S239" i="19"/>
  <c r="T239" i="19"/>
  <c r="U239" i="19"/>
  <c r="V239" i="19"/>
  <c r="W239" i="19"/>
  <c r="X239" i="19"/>
  <c r="Y239" i="19"/>
  <c r="Z239" i="19"/>
  <c r="AA239" i="19"/>
  <c r="AB239" i="19"/>
  <c r="AC239" i="19"/>
  <c r="AD239" i="19"/>
  <c r="AE239" i="19"/>
  <c r="G239" i="12" s="1"/>
  <c r="A240" i="19"/>
  <c r="B240" i="19"/>
  <c r="C240" i="19"/>
  <c r="D240" i="19"/>
  <c r="E240" i="19"/>
  <c r="F240" i="19"/>
  <c r="G240" i="19"/>
  <c r="H240" i="19"/>
  <c r="I240" i="19"/>
  <c r="J240" i="19"/>
  <c r="K240" i="19"/>
  <c r="L240" i="19"/>
  <c r="M240" i="19"/>
  <c r="N240" i="19"/>
  <c r="O240" i="19"/>
  <c r="P240" i="19"/>
  <c r="Q240" i="19"/>
  <c r="R240" i="19"/>
  <c r="S240" i="19"/>
  <c r="T240" i="19"/>
  <c r="U240" i="19"/>
  <c r="V240" i="19"/>
  <c r="W240" i="19"/>
  <c r="X240" i="19"/>
  <c r="Y240" i="19"/>
  <c r="Z240" i="19"/>
  <c r="AA240" i="19"/>
  <c r="AB240" i="19"/>
  <c r="AC240" i="19"/>
  <c r="AD240" i="19"/>
  <c r="AE240" i="19"/>
  <c r="G240" i="12" s="1"/>
  <c r="A241" i="19"/>
  <c r="B241" i="19"/>
  <c r="C241" i="19"/>
  <c r="D241" i="19"/>
  <c r="E241" i="19"/>
  <c r="F241" i="19"/>
  <c r="G241" i="19"/>
  <c r="H241" i="19"/>
  <c r="I241" i="19"/>
  <c r="J241" i="19"/>
  <c r="K241" i="19"/>
  <c r="L241" i="19"/>
  <c r="M241" i="19"/>
  <c r="N241" i="19"/>
  <c r="O241" i="19"/>
  <c r="P241" i="19"/>
  <c r="Q241" i="19"/>
  <c r="R241" i="19"/>
  <c r="S241" i="19"/>
  <c r="T241" i="19"/>
  <c r="U241" i="19"/>
  <c r="V241" i="19"/>
  <c r="W241" i="19"/>
  <c r="X241" i="19"/>
  <c r="Y241" i="19"/>
  <c r="Z241" i="19"/>
  <c r="AA241" i="19"/>
  <c r="AB241" i="19"/>
  <c r="AC241" i="19"/>
  <c r="AD241" i="19"/>
  <c r="AE241" i="19"/>
  <c r="G241" i="12" s="1"/>
  <c r="A242" i="19"/>
  <c r="B242" i="19"/>
  <c r="C242" i="19"/>
  <c r="D242" i="19"/>
  <c r="E242" i="19"/>
  <c r="F242" i="19"/>
  <c r="G242" i="19"/>
  <c r="H242" i="19"/>
  <c r="I242" i="19"/>
  <c r="J242" i="19"/>
  <c r="K242" i="19"/>
  <c r="L242" i="19"/>
  <c r="M242" i="19"/>
  <c r="N242" i="19"/>
  <c r="O242" i="19"/>
  <c r="P242" i="19"/>
  <c r="Q242" i="19"/>
  <c r="R242" i="19"/>
  <c r="S242" i="19"/>
  <c r="T242" i="19"/>
  <c r="U242" i="19"/>
  <c r="V242" i="19"/>
  <c r="W242" i="19"/>
  <c r="X242" i="19"/>
  <c r="Y242" i="19"/>
  <c r="Z242" i="19"/>
  <c r="AA242" i="19"/>
  <c r="AB242" i="19"/>
  <c r="AC242" i="19"/>
  <c r="AD242" i="19"/>
  <c r="AE242" i="19"/>
  <c r="G242" i="12" s="1"/>
  <c r="A243" i="19"/>
  <c r="B243" i="19"/>
  <c r="C243" i="19"/>
  <c r="D243" i="19"/>
  <c r="E243" i="19"/>
  <c r="F243" i="19"/>
  <c r="G243" i="19"/>
  <c r="H243" i="19"/>
  <c r="I243" i="19"/>
  <c r="J243" i="19"/>
  <c r="K243" i="19"/>
  <c r="L243" i="19"/>
  <c r="M243" i="19"/>
  <c r="N243" i="19"/>
  <c r="O243" i="19"/>
  <c r="P243" i="19"/>
  <c r="Q243" i="19"/>
  <c r="R243" i="19"/>
  <c r="S243" i="19"/>
  <c r="T243" i="19"/>
  <c r="U243" i="19"/>
  <c r="V243" i="19"/>
  <c r="W243" i="19"/>
  <c r="X243" i="19"/>
  <c r="Y243" i="19"/>
  <c r="Z243" i="19"/>
  <c r="AA243" i="19"/>
  <c r="AB243" i="19"/>
  <c r="AC243" i="19"/>
  <c r="AD243" i="19"/>
  <c r="AE243" i="19"/>
  <c r="G243" i="12" s="1"/>
  <c r="A244" i="19"/>
  <c r="B244" i="19"/>
  <c r="C244" i="19"/>
  <c r="D244" i="19"/>
  <c r="E244" i="19"/>
  <c r="F244" i="19"/>
  <c r="G244" i="19"/>
  <c r="H244" i="19"/>
  <c r="I244" i="19"/>
  <c r="J244" i="19"/>
  <c r="K244" i="19"/>
  <c r="L244" i="19"/>
  <c r="M244" i="19"/>
  <c r="N244" i="19"/>
  <c r="O244" i="19"/>
  <c r="P244" i="19"/>
  <c r="Q244" i="19"/>
  <c r="R244" i="19"/>
  <c r="S244" i="19"/>
  <c r="T244" i="19"/>
  <c r="U244" i="19"/>
  <c r="V244" i="19"/>
  <c r="W244" i="19"/>
  <c r="X244" i="19"/>
  <c r="Y244" i="19"/>
  <c r="Z244" i="19"/>
  <c r="AA244" i="19"/>
  <c r="AB244" i="19"/>
  <c r="AC244" i="19"/>
  <c r="AD244" i="19"/>
  <c r="AE244" i="19"/>
  <c r="G244" i="12" s="1"/>
  <c r="A245" i="19"/>
  <c r="B245" i="19"/>
  <c r="C245" i="19"/>
  <c r="D245" i="19"/>
  <c r="E245" i="19"/>
  <c r="F245" i="19"/>
  <c r="G245" i="19"/>
  <c r="H245" i="19"/>
  <c r="I245" i="19"/>
  <c r="J245" i="19"/>
  <c r="K245" i="19"/>
  <c r="L245" i="19"/>
  <c r="M245" i="19"/>
  <c r="N245" i="19"/>
  <c r="O245" i="19"/>
  <c r="P245" i="19"/>
  <c r="Q245" i="19"/>
  <c r="R245" i="19"/>
  <c r="S245" i="19"/>
  <c r="T245" i="19"/>
  <c r="U245" i="19"/>
  <c r="V245" i="19"/>
  <c r="W245" i="19"/>
  <c r="X245" i="19"/>
  <c r="Y245" i="19"/>
  <c r="Z245" i="19"/>
  <c r="AA245" i="19"/>
  <c r="AB245" i="19"/>
  <c r="AC245" i="19"/>
  <c r="AD245" i="19"/>
  <c r="AE245" i="19"/>
  <c r="G245" i="12" s="1"/>
  <c r="A246" i="19"/>
  <c r="B246" i="19"/>
  <c r="C246" i="19"/>
  <c r="D246" i="19"/>
  <c r="E246" i="19"/>
  <c r="F246" i="19"/>
  <c r="G246" i="19"/>
  <c r="H246" i="19"/>
  <c r="I246" i="19"/>
  <c r="J246" i="19"/>
  <c r="K246" i="19"/>
  <c r="L246" i="19"/>
  <c r="M246" i="19"/>
  <c r="N246" i="19"/>
  <c r="O246" i="19"/>
  <c r="P246" i="19"/>
  <c r="Q246" i="19"/>
  <c r="R246" i="19"/>
  <c r="S246" i="19"/>
  <c r="T246" i="19"/>
  <c r="U246" i="19"/>
  <c r="V246" i="19"/>
  <c r="W246" i="19"/>
  <c r="X246" i="19"/>
  <c r="Y246" i="19"/>
  <c r="Z246" i="19"/>
  <c r="AA246" i="19"/>
  <c r="AB246" i="19"/>
  <c r="AC246" i="19"/>
  <c r="AD246" i="19"/>
  <c r="AE246" i="19"/>
  <c r="G246" i="12" s="1"/>
  <c r="A247" i="19"/>
  <c r="B247" i="19"/>
  <c r="C247" i="19"/>
  <c r="D247" i="19"/>
  <c r="E247" i="19"/>
  <c r="F247" i="19"/>
  <c r="G247" i="19"/>
  <c r="H247" i="19"/>
  <c r="I247" i="19"/>
  <c r="J247" i="19"/>
  <c r="K247" i="19"/>
  <c r="L247" i="19"/>
  <c r="M247" i="19"/>
  <c r="N247" i="19"/>
  <c r="O247" i="19"/>
  <c r="P247" i="19"/>
  <c r="Q247" i="19"/>
  <c r="R247" i="19"/>
  <c r="S247" i="19"/>
  <c r="T247" i="19"/>
  <c r="U247" i="19"/>
  <c r="V247" i="19"/>
  <c r="W247" i="19"/>
  <c r="X247" i="19"/>
  <c r="Y247" i="19"/>
  <c r="Z247" i="19"/>
  <c r="AA247" i="19"/>
  <c r="AB247" i="19"/>
  <c r="AC247" i="19"/>
  <c r="AD247" i="19"/>
  <c r="AE247" i="19"/>
  <c r="G247" i="12" s="1"/>
  <c r="A248" i="19"/>
  <c r="B248" i="19"/>
  <c r="C248" i="19"/>
  <c r="D248" i="19"/>
  <c r="E248" i="19"/>
  <c r="F248" i="19"/>
  <c r="G248" i="19"/>
  <c r="H248" i="19"/>
  <c r="I248" i="19"/>
  <c r="J248" i="19"/>
  <c r="K248" i="19"/>
  <c r="L248" i="19"/>
  <c r="M248" i="19"/>
  <c r="N248" i="19"/>
  <c r="O248" i="19"/>
  <c r="P248" i="19"/>
  <c r="Q248" i="19"/>
  <c r="R248" i="19"/>
  <c r="S248" i="19"/>
  <c r="T248" i="19"/>
  <c r="U248" i="19"/>
  <c r="V248" i="19"/>
  <c r="W248" i="19"/>
  <c r="X248" i="19"/>
  <c r="Y248" i="19"/>
  <c r="Z248" i="19"/>
  <c r="AA248" i="19"/>
  <c r="AB248" i="19"/>
  <c r="AC248" i="19"/>
  <c r="AD248" i="19"/>
  <c r="AE248" i="19"/>
  <c r="G248" i="12" s="1"/>
  <c r="A249" i="19"/>
  <c r="B249" i="19"/>
  <c r="C249" i="19"/>
  <c r="D249" i="19"/>
  <c r="E249" i="19"/>
  <c r="F249" i="19"/>
  <c r="G249" i="19"/>
  <c r="H249" i="19"/>
  <c r="I249" i="19"/>
  <c r="J249" i="19"/>
  <c r="K249" i="19"/>
  <c r="L249" i="19"/>
  <c r="M249" i="19"/>
  <c r="N249" i="19"/>
  <c r="O249" i="19"/>
  <c r="P249" i="19"/>
  <c r="Q249" i="19"/>
  <c r="R249" i="19"/>
  <c r="S249" i="19"/>
  <c r="T249" i="19"/>
  <c r="U249" i="19"/>
  <c r="V249" i="19"/>
  <c r="W249" i="19"/>
  <c r="X249" i="19"/>
  <c r="Y249" i="19"/>
  <c r="Z249" i="19"/>
  <c r="AA249" i="19"/>
  <c r="AB249" i="19"/>
  <c r="AC249" i="19"/>
  <c r="AD249" i="19"/>
  <c r="AE249" i="19"/>
  <c r="G249" i="12" s="1"/>
  <c r="A250" i="19"/>
  <c r="B250" i="19"/>
  <c r="C250" i="19"/>
  <c r="D250" i="19"/>
  <c r="E250" i="19"/>
  <c r="F250" i="19"/>
  <c r="G250" i="19"/>
  <c r="H250" i="19"/>
  <c r="I250" i="19"/>
  <c r="J250" i="19"/>
  <c r="K250" i="19"/>
  <c r="L250" i="19"/>
  <c r="M250" i="19"/>
  <c r="N250" i="19"/>
  <c r="O250" i="19"/>
  <c r="P250" i="19"/>
  <c r="Q250" i="19"/>
  <c r="R250" i="19"/>
  <c r="S250" i="19"/>
  <c r="T250" i="19"/>
  <c r="U250" i="19"/>
  <c r="V250" i="19"/>
  <c r="W250" i="19"/>
  <c r="X250" i="19"/>
  <c r="Y250" i="19"/>
  <c r="Z250" i="19"/>
  <c r="AA250" i="19"/>
  <c r="AB250" i="19"/>
  <c r="AC250" i="19"/>
  <c r="AD250" i="19"/>
  <c r="AE250" i="19"/>
  <c r="G250" i="12" s="1"/>
  <c r="A251" i="19"/>
  <c r="B251" i="19"/>
  <c r="C251" i="19"/>
  <c r="D251" i="19"/>
  <c r="E251" i="19"/>
  <c r="F251" i="19"/>
  <c r="G251" i="19"/>
  <c r="H251" i="19"/>
  <c r="I251" i="19"/>
  <c r="J251" i="19"/>
  <c r="K251" i="19"/>
  <c r="L251" i="19"/>
  <c r="M251" i="19"/>
  <c r="N251" i="19"/>
  <c r="O251" i="19"/>
  <c r="P251" i="19"/>
  <c r="Q251" i="19"/>
  <c r="R251" i="19"/>
  <c r="S251" i="19"/>
  <c r="T251" i="19"/>
  <c r="U251" i="19"/>
  <c r="V251" i="19"/>
  <c r="W251" i="19"/>
  <c r="X251" i="19"/>
  <c r="Y251" i="19"/>
  <c r="Z251" i="19"/>
  <c r="AA251" i="19"/>
  <c r="AB251" i="19"/>
  <c r="AC251" i="19"/>
  <c r="AD251" i="19"/>
  <c r="AE251" i="19"/>
  <c r="G251" i="12" s="1"/>
  <c r="A252" i="19"/>
  <c r="B252" i="19"/>
  <c r="C252" i="19"/>
  <c r="D252" i="19"/>
  <c r="E252" i="19"/>
  <c r="F252" i="19"/>
  <c r="G252" i="19"/>
  <c r="H252" i="19"/>
  <c r="I252" i="19"/>
  <c r="J252" i="19"/>
  <c r="K252" i="19"/>
  <c r="L252" i="19"/>
  <c r="M252" i="19"/>
  <c r="N252" i="19"/>
  <c r="O252" i="19"/>
  <c r="P252" i="19"/>
  <c r="Q252" i="19"/>
  <c r="R252" i="19"/>
  <c r="S252" i="19"/>
  <c r="T252" i="19"/>
  <c r="U252" i="19"/>
  <c r="V252" i="19"/>
  <c r="W252" i="19"/>
  <c r="X252" i="19"/>
  <c r="Y252" i="19"/>
  <c r="Z252" i="19"/>
  <c r="AA252" i="19"/>
  <c r="AB252" i="19"/>
  <c r="AC252" i="19"/>
  <c r="AD252" i="19"/>
  <c r="AE252" i="19"/>
  <c r="G252" i="12" s="1"/>
  <c r="A253" i="19"/>
  <c r="B253" i="19"/>
  <c r="C253" i="19"/>
  <c r="D253" i="19"/>
  <c r="E253" i="19"/>
  <c r="F253" i="19"/>
  <c r="G253" i="19"/>
  <c r="H253" i="19"/>
  <c r="I253" i="19"/>
  <c r="J253" i="19"/>
  <c r="K253" i="19"/>
  <c r="L253" i="19"/>
  <c r="M253" i="19"/>
  <c r="N253" i="19"/>
  <c r="O253" i="19"/>
  <c r="P253" i="19"/>
  <c r="Q253" i="19"/>
  <c r="R253" i="19"/>
  <c r="S253" i="19"/>
  <c r="T253" i="19"/>
  <c r="U253" i="19"/>
  <c r="V253" i="19"/>
  <c r="W253" i="19"/>
  <c r="X253" i="19"/>
  <c r="Y253" i="19"/>
  <c r="Z253" i="19"/>
  <c r="AA253" i="19"/>
  <c r="AB253" i="19"/>
  <c r="AC253" i="19"/>
  <c r="AD253" i="19"/>
  <c r="AE253" i="19"/>
  <c r="G253" i="12" s="1"/>
  <c r="A254" i="19"/>
  <c r="B254" i="19"/>
  <c r="C254" i="19"/>
  <c r="D254" i="19"/>
  <c r="E254" i="19"/>
  <c r="F254" i="19"/>
  <c r="G254" i="19"/>
  <c r="H254" i="19"/>
  <c r="I254" i="19"/>
  <c r="J254" i="19"/>
  <c r="K254" i="19"/>
  <c r="L254" i="19"/>
  <c r="M254" i="19"/>
  <c r="N254" i="19"/>
  <c r="O254" i="19"/>
  <c r="P254" i="19"/>
  <c r="Q254" i="19"/>
  <c r="R254" i="19"/>
  <c r="S254" i="19"/>
  <c r="T254" i="19"/>
  <c r="U254" i="19"/>
  <c r="V254" i="19"/>
  <c r="W254" i="19"/>
  <c r="X254" i="19"/>
  <c r="Y254" i="19"/>
  <c r="Z254" i="19"/>
  <c r="AA254" i="19"/>
  <c r="AB254" i="19"/>
  <c r="AC254" i="19"/>
  <c r="AD254" i="19"/>
  <c r="AE254" i="19"/>
  <c r="G254" i="12" s="1"/>
  <c r="A255" i="19"/>
  <c r="B255" i="19"/>
  <c r="C255" i="19"/>
  <c r="D255" i="19"/>
  <c r="E255" i="19"/>
  <c r="F255" i="19"/>
  <c r="G255" i="19"/>
  <c r="H255" i="19"/>
  <c r="I255" i="19"/>
  <c r="J255" i="19"/>
  <c r="K255" i="19"/>
  <c r="L255" i="19"/>
  <c r="M255" i="19"/>
  <c r="N255" i="19"/>
  <c r="O255" i="19"/>
  <c r="P255" i="19"/>
  <c r="Q255" i="19"/>
  <c r="R255" i="19"/>
  <c r="S255" i="19"/>
  <c r="T255" i="19"/>
  <c r="U255" i="19"/>
  <c r="V255" i="19"/>
  <c r="W255" i="19"/>
  <c r="X255" i="19"/>
  <c r="Y255" i="19"/>
  <c r="Z255" i="19"/>
  <c r="AA255" i="19"/>
  <c r="AB255" i="19"/>
  <c r="AC255" i="19"/>
  <c r="AD255" i="19"/>
  <c r="AE255" i="19"/>
  <c r="G255" i="12" s="1"/>
  <c r="A256" i="19"/>
  <c r="B256" i="19"/>
  <c r="C256" i="19"/>
  <c r="D256" i="19"/>
  <c r="E256" i="19"/>
  <c r="F256" i="19"/>
  <c r="G256" i="19"/>
  <c r="H256" i="19"/>
  <c r="I256" i="19"/>
  <c r="J256" i="19"/>
  <c r="K256" i="19"/>
  <c r="L256" i="19"/>
  <c r="M256" i="19"/>
  <c r="N256" i="19"/>
  <c r="O256" i="19"/>
  <c r="P256" i="19"/>
  <c r="Q256" i="19"/>
  <c r="R256" i="19"/>
  <c r="S256" i="19"/>
  <c r="T256" i="19"/>
  <c r="U256" i="19"/>
  <c r="V256" i="19"/>
  <c r="W256" i="19"/>
  <c r="X256" i="19"/>
  <c r="Y256" i="19"/>
  <c r="Z256" i="19"/>
  <c r="AA256" i="19"/>
  <c r="AB256" i="19"/>
  <c r="AC256" i="19"/>
  <c r="AD256" i="19"/>
  <c r="AE256" i="19"/>
  <c r="G256" i="12" s="1"/>
  <c r="A257" i="19"/>
  <c r="B257" i="19"/>
  <c r="C257" i="19"/>
  <c r="D257" i="19"/>
  <c r="E257" i="19"/>
  <c r="F257" i="19"/>
  <c r="G257" i="19"/>
  <c r="H257" i="19"/>
  <c r="I257" i="19"/>
  <c r="J257" i="19"/>
  <c r="K257" i="19"/>
  <c r="L257" i="19"/>
  <c r="M257" i="19"/>
  <c r="N257" i="19"/>
  <c r="O257" i="19"/>
  <c r="P257" i="19"/>
  <c r="Q257" i="19"/>
  <c r="R257" i="19"/>
  <c r="S257" i="19"/>
  <c r="T257" i="19"/>
  <c r="U257" i="19"/>
  <c r="V257" i="19"/>
  <c r="W257" i="19"/>
  <c r="X257" i="19"/>
  <c r="Y257" i="19"/>
  <c r="Z257" i="19"/>
  <c r="AA257" i="19"/>
  <c r="AB257" i="19"/>
  <c r="AC257" i="19"/>
  <c r="AD257" i="19"/>
  <c r="AE257" i="19"/>
  <c r="G257" i="12" s="1"/>
  <c r="A258" i="19"/>
  <c r="B258" i="19"/>
  <c r="C258" i="19"/>
  <c r="D258" i="19"/>
  <c r="E258" i="19"/>
  <c r="F258" i="19"/>
  <c r="G258" i="19"/>
  <c r="H258" i="19"/>
  <c r="I258" i="19"/>
  <c r="J258" i="19"/>
  <c r="K258" i="19"/>
  <c r="L258" i="19"/>
  <c r="M258" i="19"/>
  <c r="N258" i="19"/>
  <c r="O258" i="19"/>
  <c r="P258" i="19"/>
  <c r="Q258" i="19"/>
  <c r="R258" i="19"/>
  <c r="S258" i="19"/>
  <c r="T258" i="19"/>
  <c r="U258" i="19"/>
  <c r="V258" i="19"/>
  <c r="W258" i="19"/>
  <c r="X258" i="19"/>
  <c r="Y258" i="19"/>
  <c r="Z258" i="19"/>
  <c r="AA258" i="19"/>
  <c r="AB258" i="19"/>
  <c r="AC258" i="19"/>
  <c r="AD258" i="19"/>
  <c r="AE258" i="19"/>
  <c r="G258" i="12" s="1"/>
  <c r="A259" i="19"/>
  <c r="B259" i="19"/>
  <c r="C259" i="19"/>
  <c r="D259" i="19"/>
  <c r="E259" i="19"/>
  <c r="F259" i="19"/>
  <c r="G259" i="19"/>
  <c r="H259" i="19"/>
  <c r="I259" i="19"/>
  <c r="J259" i="19"/>
  <c r="K259" i="19"/>
  <c r="L259" i="19"/>
  <c r="M259" i="19"/>
  <c r="N259" i="19"/>
  <c r="O259" i="19"/>
  <c r="P259" i="19"/>
  <c r="Q259" i="19"/>
  <c r="R259" i="19"/>
  <c r="S259" i="19"/>
  <c r="T259" i="19"/>
  <c r="U259" i="19"/>
  <c r="V259" i="19"/>
  <c r="W259" i="19"/>
  <c r="X259" i="19"/>
  <c r="Y259" i="19"/>
  <c r="Z259" i="19"/>
  <c r="AA259" i="19"/>
  <c r="AB259" i="19"/>
  <c r="AC259" i="19"/>
  <c r="AD259" i="19"/>
  <c r="AE259" i="19"/>
  <c r="G259" i="12" s="1"/>
  <c r="A260" i="19"/>
  <c r="B260" i="19"/>
  <c r="C260" i="19"/>
  <c r="D260" i="19"/>
  <c r="E260" i="19"/>
  <c r="F260" i="19"/>
  <c r="G260" i="19"/>
  <c r="H260" i="19"/>
  <c r="I260" i="19"/>
  <c r="J260" i="19"/>
  <c r="K260" i="19"/>
  <c r="L260" i="19"/>
  <c r="M260" i="19"/>
  <c r="N260" i="19"/>
  <c r="O260" i="19"/>
  <c r="P260" i="19"/>
  <c r="Q260" i="19"/>
  <c r="R260" i="19"/>
  <c r="S260" i="19"/>
  <c r="T260" i="19"/>
  <c r="U260" i="19"/>
  <c r="V260" i="19"/>
  <c r="W260" i="19"/>
  <c r="X260" i="19"/>
  <c r="Y260" i="19"/>
  <c r="Z260" i="19"/>
  <c r="AA260" i="19"/>
  <c r="AB260" i="19"/>
  <c r="AC260" i="19"/>
  <c r="AD260" i="19"/>
  <c r="AE260" i="19"/>
  <c r="G260" i="12" s="1"/>
  <c r="A261" i="19"/>
  <c r="B261" i="19"/>
  <c r="C261" i="19"/>
  <c r="D261" i="19"/>
  <c r="E261" i="19"/>
  <c r="F261" i="19"/>
  <c r="G261" i="19"/>
  <c r="H261" i="19"/>
  <c r="I261" i="19"/>
  <c r="J261" i="19"/>
  <c r="K261" i="19"/>
  <c r="L261" i="19"/>
  <c r="M261" i="19"/>
  <c r="N261" i="19"/>
  <c r="O261" i="19"/>
  <c r="P261" i="19"/>
  <c r="Q261" i="19"/>
  <c r="R261" i="19"/>
  <c r="S261" i="19"/>
  <c r="T261" i="19"/>
  <c r="U261" i="19"/>
  <c r="V261" i="19"/>
  <c r="W261" i="19"/>
  <c r="X261" i="19"/>
  <c r="Y261" i="19"/>
  <c r="Z261" i="19"/>
  <c r="AA261" i="19"/>
  <c r="AB261" i="19"/>
  <c r="AC261" i="19"/>
  <c r="AD261" i="19"/>
  <c r="AE261" i="19"/>
  <c r="G261" i="12" s="1"/>
  <c r="A262" i="19"/>
  <c r="B262" i="19"/>
  <c r="C262" i="19"/>
  <c r="D262" i="19"/>
  <c r="E262" i="19"/>
  <c r="F262" i="19"/>
  <c r="G262" i="19"/>
  <c r="H262" i="19"/>
  <c r="I262" i="19"/>
  <c r="J262" i="19"/>
  <c r="K262" i="19"/>
  <c r="L262" i="19"/>
  <c r="M262" i="19"/>
  <c r="N262" i="19"/>
  <c r="O262" i="19"/>
  <c r="P262" i="19"/>
  <c r="Q262" i="19"/>
  <c r="R262" i="19"/>
  <c r="S262" i="19"/>
  <c r="T262" i="19"/>
  <c r="U262" i="19"/>
  <c r="V262" i="19"/>
  <c r="W262" i="19"/>
  <c r="X262" i="19"/>
  <c r="Y262" i="19"/>
  <c r="Z262" i="19"/>
  <c r="AA262" i="19"/>
  <c r="AB262" i="19"/>
  <c r="AC262" i="19"/>
  <c r="AD262" i="19"/>
  <c r="AE262" i="19"/>
  <c r="G262" i="12" s="1"/>
  <c r="A263" i="19"/>
  <c r="B263" i="19"/>
  <c r="C263" i="19"/>
  <c r="D263" i="19"/>
  <c r="E263" i="19"/>
  <c r="F263" i="19"/>
  <c r="G263" i="19"/>
  <c r="H263" i="19"/>
  <c r="I263" i="19"/>
  <c r="J263" i="19"/>
  <c r="K263" i="19"/>
  <c r="L263" i="19"/>
  <c r="M263" i="19"/>
  <c r="N263" i="19"/>
  <c r="O263" i="19"/>
  <c r="P263" i="19"/>
  <c r="Q263" i="19"/>
  <c r="R263" i="19"/>
  <c r="S263" i="19"/>
  <c r="T263" i="19"/>
  <c r="U263" i="19"/>
  <c r="V263" i="19"/>
  <c r="W263" i="19"/>
  <c r="X263" i="19"/>
  <c r="Y263" i="19"/>
  <c r="Z263" i="19"/>
  <c r="AA263" i="19"/>
  <c r="AB263" i="19"/>
  <c r="AC263" i="19"/>
  <c r="AD263" i="19"/>
  <c r="AE263" i="19"/>
  <c r="G263" i="12" s="1"/>
  <c r="A264" i="19"/>
  <c r="B264" i="19"/>
  <c r="C264" i="19"/>
  <c r="D264" i="19"/>
  <c r="E264" i="19"/>
  <c r="F264" i="19"/>
  <c r="G264" i="19"/>
  <c r="H264" i="19"/>
  <c r="I264" i="19"/>
  <c r="J264" i="19"/>
  <c r="K264" i="19"/>
  <c r="L264" i="19"/>
  <c r="M264" i="19"/>
  <c r="N264" i="19"/>
  <c r="O264" i="19"/>
  <c r="P264" i="19"/>
  <c r="Q264" i="19"/>
  <c r="R264" i="19"/>
  <c r="S264" i="19"/>
  <c r="T264" i="19"/>
  <c r="U264" i="19"/>
  <c r="V264" i="19"/>
  <c r="W264" i="19"/>
  <c r="X264" i="19"/>
  <c r="Y264" i="19"/>
  <c r="Z264" i="19"/>
  <c r="AA264" i="19"/>
  <c r="AB264" i="19"/>
  <c r="AC264" i="19"/>
  <c r="AD264" i="19"/>
  <c r="AE264" i="19"/>
  <c r="G264" i="12" s="1"/>
  <c r="A265" i="19"/>
  <c r="B265" i="19"/>
  <c r="C265" i="19"/>
  <c r="D265" i="19"/>
  <c r="E265" i="19"/>
  <c r="F265" i="19"/>
  <c r="G265" i="19"/>
  <c r="H265" i="19"/>
  <c r="I265" i="19"/>
  <c r="J265" i="19"/>
  <c r="K265" i="19"/>
  <c r="L265" i="19"/>
  <c r="M265" i="19"/>
  <c r="N265" i="19"/>
  <c r="O265" i="19"/>
  <c r="P265" i="19"/>
  <c r="Q265" i="19"/>
  <c r="R265" i="19"/>
  <c r="S265" i="19"/>
  <c r="T265" i="19"/>
  <c r="U265" i="19"/>
  <c r="V265" i="19"/>
  <c r="W265" i="19"/>
  <c r="X265" i="19"/>
  <c r="Y265" i="19"/>
  <c r="Z265" i="19"/>
  <c r="AA265" i="19"/>
  <c r="AB265" i="19"/>
  <c r="AC265" i="19"/>
  <c r="AD265" i="19"/>
  <c r="AE265" i="19"/>
  <c r="G265" i="12" s="1"/>
  <c r="A266" i="19"/>
  <c r="B266" i="19"/>
  <c r="C266" i="19"/>
  <c r="D266" i="19"/>
  <c r="E266" i="19"/>
  <c r="F266" i="19"/>
  <c r="G266" i="19"/>
  <c r="H266" i="19"/>
  <c r="I266" i="19"/>
  <c r="J266" i="19"/>
  <c r="K266" i="19"/>
  <c r="L266" i="19"/>
  <c r="M266" i="19"/>
  <c r="N266" i="19"/>
  <c r="O266" i="19"/>
  <c r="P266" i="19"/>
  <c r="Q266" i="19"/>
  <c r="R266" i="19"/>
  <c r="S266" i="19"/>
  <c r="T266" i="19"/>
  <c r="U266" i="19"/>
  <c r="V266" i="19"/>
  <c r="W266" i="19"/>
  <c r="X266" i="19"/>
  <c r="Y266" i="19"/>
  <c r="Z266" i="19"/>
  <c r="AA266" i="19"/>
  <c r="AB266" i="19"/>
  <c r="AC266" i="19"/>
  <c r="AD266" i="19"/>
  <c r="AE266" i="19"/>
  <c r="G266" i="12" s="1"/>
  <c r="A267" i="19"/>
  <c r="B267" i="19"/>
  <c r="C267" i="19"/>
  <c r="D267" i="19"/>
  <c r="E267" i="19"/>
  <c r="F267" i="19"/>
  <c r="G267" i="19"/>
  <c r="H267" i="19"/>
  <c r="I267" i="19"/>
  <c r="J267" i="19"/>
  <c r="K267" i="19"/>
  <c r="L267" i="19"/>
  <c r="M267" i="19"/>
  <c r="N267" i="19"/>
  <c r="O267" i="19"/>
  <c r="P267" i="19"/>
  <c r="Q267" i="19"/>
  <c r="R267" i="19"/>
  <c r="S267" i="19"/>
  <c r="T267" i="19"/>
  <c r="U267" i="19"/>
  <c r="V267" i="19"/>
  <c r="W267" i="19"/>
  <c r="X267" i="19"/>
  <c r="Y267" i="19"/>
  <c r="Z267" i="19"/>
  <c r="AA267" i="19"/>
  <c r="AB267" i="19"/>
  <c r="AC267" i="19"/>
  <c r="AD267" i="19"/>
  <c r="AE267" i="19"/>
  <c r="G267" i="12" s="1"/>
  <c r="A268" i="19"/>
  <c r="B268" i="19"/>
  <c r="C268" i="19"/>
  <c r="D268" i="19"/>
  <c r="E268" i="19"/>
  <c r="F268" i="19"/>
  <c r="G268" i="19"/>
  <c r="H268" i="19"/>
  <c r="I268" i="19"/>
  <c r="J268" i="19"/>
  <c r="K268" i="19"/>
  <c r="L268" i="19"/>
  <c r="M268" i="19"/>
  <c r="N268" i="19"/>
  <c r="O268" i="19"/>
  <c r="P268" i="19"/>
  <c r="Q268" i="19"/>
  <c r="R268" i="19"/>
  <c r="S268" i="19"/>
  <c r="T268" i="19"/>
  <c r="U268" i="19"/>
  <c r="V268" i="19"/>
  <c r="W268" i="19"/>
  <c r="X268" i="19"/>
  <c r="Y268" i="19"/>
  <c r="Z268" i="19"/>
  <c r="AA268" i="19"/>
  <c r="AB268" i="19"/>
  <c r="AC268" i="19"/>
  <c r="AD268" i="19"/>
  <c r="AE268" i="19"/>
  <c r="G268" i="12" s="1"/>
  <c r="A269" i="19"/>
  <c r="B269" i="19"/>
  <c r="C269" i="19"/>
  <c r="D269" i="19"/>
  <c r="E269" i="19"/>
  <c r="F269" i="19"/>
  <c r="G269" i="19"/>
  <c r="H269" i="19"/>
  <c r="I269" i="19"/>
  <c r="J269" i="19"/>
  <c r="K269" i="19"/>
  <c r="L269" i="19"/>
  <c r="M269" i="19"/>
  <c r="N269" i="19"/>
  <c r="O269" i="19"/>
  <c r="P269" i="19"/>
  <c r="Q269" i="19"/>
  <c r="R269" i="19"/>
  <c r="S269" i="19"/>
  <c r="T269" i="19"/>
  <c r="U269" i="19"/>
  <c r="V269" i="19"/>
  <c r="W269" i="19"/>
  <c r="X269" i="19"/>
  <c r="Y269" i="19"/>
  <c r="Z269" i="19"/>
  <c r="AA269" i="19"/>
  <c r="AB269" i="19"/>
  <c r="AC269" i="19"/>
  <c r="AD269" i="19"/>
  <c r="AE269" i="19"/>
  <c r="G269" i="12" s="1"/>
  <c r="A270" i="19"/>
  <c r="B270" i="19"/>
  <c r="C270" i="19"/>
  <c r="D270" i="19"/>
  <c r="E270" i="19"/>
  <c r="F270" i="19"/>
  <c r="G270" i="19"/>
  <c r="H270" i="19"/>
  <c r="I270" i="19"/>
  <c r="J270" i="19"/>
  <c r="K270" i="19"/>
  <c r="L270" i="19"/>
  <c r="M270" i="19"/>
  <c r="N270" i="19"/>
  <c r="O270" i="19"/>
  <c r="P270" i="19"/>
  <c r="Q270" i="19"/>
  <c r="R270" i="19"/>
  <c r="S270" i="19"/>
  <c r="T270" i="19"/>
  <c r="U270" i="19"/>
  <c r="V270" i="19"/>
  <c r="W270" i="19"/>
  <c r="X270" i="19"/>
  <c r="Y270" i="19"/>
  <c r="Z270" i="19"/>
  <c r="AA270" i="19"/>
  <c r="AB270" i="19"/>
  <c r="AC270" i="19"/>
  <c r="AD270" i="19"/>
  <c r="AE270" i="19"/>
  <c r="G270" i="12" s="1"/>
  <c r="A271" i="19"/>
  <c r="B271" i="19"/>
  <c r="C271" i="19"/>
  <c r="D271" i="19"/>
  <c r="E271" i="19"/>
  <c r="F271" i="19"/>
  <c r="G271" i="19"/>
  <c r="H271" i="19"/>
  <c r="I271" i="19"/>
  <c r="J271" i="19"/>
  <c r="K271" i="19"/>
  <c r="L271" i="19"/>
  <c r="M271" i="19"/>
  <c r="N271" i="19"/>
  <c r="O271" i="19"/>
  <c r="P271" i="19"/>
  <c r="Q271" i="19"/>
  <c r="R271" i="19"/>
  <c r="S271" i="19"/>
  <c r="T271" i="19"/>
  <c r="U271" i="19"/>
  <c r="V271" i="19"/>
  <c r="W271" i="19"/>
  <c r="X271" i="19"/>
  <c r="Y271" i="19"/>
  <c r="Z271" i="19"/>
  <c r="AA271" i="19"/>
  <c r="AB271" i="19"/>
  <c r="AC271" i="19"/>
  <c r="AD271" i="19"/>
  <c r="AE271" i="19"/>
  <c r="G271" i="12" s="1"/>
  <c r="A272" i="19"/>
  <c r="B272" i="19"/>
  <c r="C272" i="19"/>
  <c r="D272" i="19"/>
  <c r="E272" i="19"/>
  <c r="F272" i="19"/>
  <c r="G272" i="19"/>
  <c r="H272" i="19"/>
  <c r="I272" i="19"/>
  <c r="J272" i="19"/>
  <c r="K272" i="19"/>
  <c r="L272" i="19"/>
  <c r="M272" i="19"/>
  <c r="N272" i="19"/>
  <c r="O272" i="19"/>
  <c r="P272" i="19"/>
  <c r="Q272" i="19"/>
  <c r="R272" i="19"/>
  <c r="S272" i="19"/>
  <c r="T272" i="19"/>
  <c r="U272" i="19"/>
  <c r="V272" i="19"/>
  <c r="W272" i="19"/>
  <c r="X272" i="19"/>
  <c r="Y272" i="19"/>
  <c r="Z272" i="19"/>
  <c r="AA272" i="19"/>
  <c r="AB272" i="19"/>
  <c r="AC272" i="19"/>
  <c r="AD272" i="19"/>
  <c r="AE272" i="19"/>
  <c r="G272" i="12" s="1"/>
  <c r="A273" i="19"/>
  <c r="B273" i="19"/>
  <c r="C273" i="19"/>
  <c r="D273" i="19"/>
  <c r="E273" i="19"/>
  <c r="F273" i="19"/>
  <c r="G273" i="19"/>
  <c r="H273" i="19"/>
  <c r="I273" i="19"/>
  <c r="J273" i="19"/>
  <c r="K273" i="19"/>
  <c r="L273" i="19"/>
  <c r="M273" i="19"/>
  <c r="N273" i="19"/>
  <c r="O273" i="19"/>
  <c r="P273" i="19"/>
  <c r="Q273" i="19"/>
  <c r="R273" i="19"/>
  <c r="S273" i="19"/>
  <c r="T273" i="19"/>
  <c r="U273" i="19"/>
  <c r="V273" i="19"/>
  <c r="W273" i="19"/>
  <c r="X273" i="19"/>
  <c r="Y273" i="19"/>
  <c r="Z273" i="19"/>
  <c r="AA273" i="19"/>
  <c r="AB273" i="19"/>
  <c r="AC273" i="19"/>
  <c r="AD273" i="19"/>
  <c r="AE273" i="19"/>
  <c r="G273" i="12" s="1"/>
  <c r="A274" i="19"/>
  <c r="B274" i="19"/>
  <c r="C274" i="19"/>
  <c r="D274" i="19"/>
  <c r="E274" i="19"/>
  <c r="F274" i="19"/>
  <c r="G274" i="19"/>
  <c r="H274" i="19"/>
  <c r="I274" i="19"/>
  <c r="J274" i="19"/>
  <c r="K274" i="19"/>
  <c r="L274" i="19"/>
  <c r="M274" i="19"/>
  <c r="N274" i="19"/>
  <c r="O274" i="19"/>
  <c r="P274" i="19"/>
  <c r="Q274" i="19"/>
  <c r="R274" i="19"/>
  <c r="S274" i="19"/>
  <c r="T274" i="19"/>
  <c r="U274" i="19"/>
  <c r="V274" i="19"/>
  <c r="W274" i="19"/>
  <c r="X274" i="19"/>
  <c r="Y274" i="19"/>
  <c r="Z274" i="19"/>
  <c r="AA274" i="19"/>
  <c r="AB274" i="19"/>
  <c r="AC274" i="19"/>
  <c r="AD274" i="19"/>
  <c r="AE274" i="19"/>
  <c r="G274" i="12" s="1"/>
  <c r="A275" i="19"/>
  <c r="B275" i="19"/>
  <c r="C275" i="19"/>
  <c r="D275" i="19"/>
  <c r="E275" i="19"/>
  <c r="F275" i="19"/>
  <c r="G275" i="19"/>
  <c r="H275" i="19"/>
  <c r="I275" i="19"/>
  <c r="J275" i="19"/>
  <c r="K275" i="19"/>
  <c r="L275" i="19"/>
  <c r="M275" i="19"/>
  <c r="N275" i="19"/>
  <c r="O275" i="19"/>
  <c r="P275" i="19"/>
  <c r="Q275" i="19"/>
  <c r="R275" i="19"/>
  <c r="S275" i="19"/>
  <c r="T275" i="19"/>
  <c r="U275" i="19"/>
  <c r="V275" i="19"/>
  <c r="W275" i="19"/>
  <c r="X275" i="19"/>
  <c r="Y275" i="19"/>
  <c r="Z275" i="19"/>
  <c r="AA275" i="19"/>
  <c r="AB275" i="19"/>
  <c r="AC275" i="19"/>
  <c r="AD275" i="19"/>
  <c r="AE275" i="19"/>
  <c r="G275" i="12" s="1"/>
  <c r="A276" i="19"/>
  <c r="B276" i="19"/>
  <c r="C276" i="19"/>
  <c r="D276" i="19"/>
  <c r="E276" i="19"/>
  <c r="F276" i="19"/>
  <c r="G276" i="19"/>
  <c r="H276" i="19"/>
  <c r="I276" i="19"/>
  <c r="J276" i="19"/>
  <c r="K276" i="19"/>
  <c r="L276" i="19"/>
  <c r="M276" i="19"/>
  <c r="N276" i="19"/>
  <c r="O276" i="19"/>
  <c r="P276" i="19"/>
  <c r="Q276" i="19"/>
  <c r="R276" i="19"/>
  <c r="S276" i="19"/>
  <c r="T276" i="19"/>
  <c r="U276" i="19"/>
  <c r="V276" i="19"/>
  <c r="W276" i="19"/>
  <c r="X276" i="19"/>
  <c r="Y276" i="19"/>
  <c r="Z276" i="19"/>
  <c r="AA276" i="19"/>
  <c r="AB276" i="19"/>
  <c r="AC276" i="19"/>
  <c r="AD276" i="19"/>
  <c r="AE276" i="19"/>
  <c r="G276" i="12" s="1"/>
  <c r="A277" i="19"/>
  <c r="B277" i="19"/>
  <c r="C277" i="19"/>
  <c r="D277" i="19"/>
  <c r="E277" i="19"/>
  <c r="F277" i="19"/>
  <c r="G277" i="19"/>
  <c r="H277" i="19"/>
  <c r="I277" i="19"/>
  <c r="J277" i="19"/>
  <c r="K277" i="19"/>
  <c r="L277" i="19"/>
  <c r="M277" i="19"/>
  <c r="N277" i="19"/>
  <c r="O277" i="19"/>
  <c r="P277" i="19"/>
  <c r="Q277" i="19"/>
  <c r="R277" i="19"/>
  <c r="S277" i="19"/>
  <c r="T277" i="19"/>
  <c r="U277" i="19"/>
  <c r="V277" i="19"/>
  <c r="W277" i="19"/>
  <c r="X277" i="19"/>
  <c r="Y277" i="19"/>
  <c r="Z277" i="19"/>
  <c r="AA277" i="19"/>
  <c r="AB277" i="19"/>
  <c r="AC277" i="19"/>
  <c r="AD277" i="19"/>
  <c r="AE277" i="19"/>
  <c r="G277" i="12" s="1"/>
  <c r="A278" i="19"/>
  <c r="B278" i="19"/>
  <c r="C278" i="19"/>
  <c r="D278" i="19"/>
  <c r="E278" i="19"/>
  <c r="F278" i="19"/>
  <c r="G278" i="19"/>
  <c r="H278" i="19"/>
  <c r="I278" i="19"/>
  <c r="J278" i="19"/>
  <c r="K278" i="19"/>
  <c r="L278" i="19"/>
  <c r="M278" i="19"/>
  <c r="N278" i="19"/>
  <c r="O278" i="19"/>
  <c r="P278" i="19"/>
  <c r="Q278" i="19"/>
  <c r="R278" i="19"/>
  <c r="S278" i="19"/>
  <c r="T278" i="19"/>
  <c r="U278" i="19"/>
  <c r="V278" i="19"/>
  <c r="W278" i="19"/>
  <c r="X278" i="19"/>
  <c r="Y278" i="19"/>
  <c r="Z278" i="19"/>
  <c r="AA278" i="19"/>
  <c r="AB278" i="19"/>
  <c r="AC278" i="19"/>
  <c r="AD278" i="19"/>
  <c r="AE278" i="19"/>
  <c r="G278" i="12" s="1"/>
  <c r="A279" i="19"/>
  <c r="B279" i="19"/>
  <c r="C279" i="19"/>
  <c r="D279" i="19"/>
  <c r="E279" i="19"/>
  <c r="F279" i="19"/>
  <c r="G279" i="19"/>
  <c r="H279" i="19"/>
  <c r="I279" i="19"/>
  <c r="J279" i="19"/>
  <c r="K279" i="19"/>
  <c r="L279" i="19"/>
  <c r="M279" i="19"/>
  <c r="N279" i="19"/>
  <c r="O279" i="19"/>
  <c r="P279" i="19"/>
  <c r="Q279" i="19"/>
  <c r="R279" i="19"/>
  <c r="S279" i="19"/>
  <c r="T279" i="19"/>
  <c r="U279" i="19"/>
  <c r="V279" i="19"/>
  <c r="W279" i="19"/>
  <c r="X279" i="19"/>
  <c r="Y279" i="19"/>
  <c r="Z279" i="19"/>
  <c r="AA279" i="19"/>
  <c r="AB279" i="19"/>
  <c r="AC279" i="19"/>
  <c r="AD279" i="19"/>
  <c r="AE279" i="19"/>
  <c r="G279" i="12" s="1"/>
  <c r="A280" i="19"/>
  <c r="B280" i="19"/>
  <c r="C280" i="19"/>
  <c r="D280" i="19"/>
  <c r="E280" i="19"/>
  <c r="F280" i="19"/>
  <c r="G280" i="19"/>
  <c r="H280" i="19"/>
  <c r="I280" i="19"/>
  <c r="J280" i="19"/>
  <c r="K280" i="19"/>
  <c r="L280" i="19"/>
  <c r="M280" i="19"/>
  <c r="N280" i="19"/>
  <c r="O280" i="19"/>
  <c r="P280" i="19"/>
  <c r="Q280" i="19"/>
  <c r="R280" i="19"/>
  <c r="S280" i="19"/>
  <c r="T280" i="19"/>
  <c r="U280" i="19"/>
  <c r="V280" i="19"/>
  <c r="W280" i="19"/>
  <c r="X280" i="19"/>
  <c r="Y280" i="19"/>
  <c r="Z280" i="19"/>
  <c r="AA280" i="19"/>
  <c r="AB280" i="19"/>
  <c r="AC280" i="19"/>
  <c r="AD280" i="19"/>
  <c r="AE280" i="19"/>
  <c r="G280" i="12" s="1"/>
  <c r="A281" i="19"/>
  <c r="B281" i="19"/>
  <c r="C281" i="19"/>
  <c r="D281" i="19"/>
  <c r="E281" i="19"/>
  <c r="F281" i="19"/>
  <c r="G281" i="19"/>
  <c r="H281" i="19"/>
  <c r="I281" i="19"/>
  <c r="J281" i="19"/>
  <c r="K281" i="19"/>
  <c r="L281" i="19"/>
  <c r="M281" i="19"/>
  <c r="N281" i="19"/>
  <c r="O281" i="19"/>
  <c r="P281" i="19"/>
  <c r="Q281" i="19"/>
  <c r="R281" i="19"/>
  <c r="S281" i="19"/>
  <c r="T281" i="19"/>
  <c r="U281" i="19"/>
  <c r="V281" i="19"/>
  <c r="W281" i="19"/>
  <c r="X281" i="19"/>
  <c r="Y281" i="19"/>
  <c r="Z281" i="19"/>
  <c r="AA281" i="19"/>
  <c r="AB281" i="19"/>
  <c r="AC281" i="19"/>
  <c r="AD281" i="19"/>
  <c r="AE281" i="19"/>
  <c r="G281" i="12" s="1"/>
  <c r="A282" i="19"/>
  <c r="B282" i="19"/>
  <c r="C282" i="19"/>
  <c r="D282" i="19"/>
  <c r="E282" i="19"/>
  <c r="F282" i="19"/>
  <c r="G282" i="19"/>
  <c r="H282" i="19"/>
  <c r="I282" i="19"/>
  <c r="J282" i="19"/>
  <c r="K282" i="19"/>
  <c r="L282" i="19"/>
  <c r="M282" i="19"/>
  <c r="N282" i="19"/>
  <c r="O282" i="19"/>
  <c r="P282" i="19"/>
  <c r="Q282" i="19"/>
  <c r="R282" i="19"/>
  <c r="S282" i="19"/>
  <c r="T282" i="19"/>
  <c r="U282" i="19"/>
  <c r="V282" i="19"/>
  <c r="W282" i="19"/>
  <c r="X282" i="19"/>
  <c r="Y282" i="19"/>
  <c r="Z282" i="19"/>
  <c r="AA282" i="19"/>
  <c r="AB282" i="19"/>
  <c r="AC282" i="19"/>
  <c r="AD282" i="19"/>
  <c r="AE282" i="19"/>
  <c r="G282" i="12" s="1"/>
  <c r="A283" i="19"/>
  <c r="B283" i="19"/>
  <c r="C283" i="19"/>
  <c r="D283" i="19"/>
  <c r="E283" i="19"/>
  <c r="F283" i="19"/>
  <c r="G283" i="19"/>
  <c r="H283" i="19"/>
  <c r="I283" i="19"/>
  <c r="J283" i="19"/>
  <c r="K283" i="19"/>
  <c r="L283" i="19"/>
  <c r="M283" i="19"/>
  <c r="N283" i="19"/>
  <c r="O283" i="19"/>
  <c r="P283" i="19"/>
  <c r="Q283" i="19"/>
  <c r="R283" i="19"/>
  <c r="S283" i="19"/>
  <c r="T283" i="19"/>
  <c r="U283" i="19"/>
  <c r="V283" i="19"/>
  <c r="W283" i="19"/>
  <c r="X283" i="19"/>
  <c r="Y283" i="19"/>
  <c r="Z283" i="19"/>
  <c r="AA283" i="19"/>
  <c r="AB283" i="19"/>
  <c r="AC283" i="19"/>
  <c r="AD283" i="19"/>
  <c r="AE283" i="19"/>
  <c r="G283" i="12" s="1"/>
  <c r="A284" i="19"/>
  <c r="B284" i="19"/>
  <c r="C284" i="19"/>
  <c r="D284" i="19"/>
  <c r="E284" i="19"/>
  <c r="F284" i="19"/>
  <c r="G284" i="19"/>
  <c r="H284" i="19"/>
  <c r="I284" i="19"/>
  <c r="J284" i="19"/>
  <c r="K284" i="19"/>
  <c r="L284" i="19"/>
  <c r="M284" i="19"/>
  <c r="N284" i="19"/>
  <c r="O284" i="19"/>
  <c r="P284" i="19"/>
  <c r="Q284" i="19"/>
  <c r="R284" i="19"/>
  <c r="S284" i="19"/>
  <c r="T284" i="19"/>
  <c r="U284" i="19"/>
  <c r="V284" i="19"/>
  <c r="W284" i="19"/>
  <c r="X284" i="19"/>
  <c r="Y284" i="19"/>
  <c r="Z284" i="19"/>
  <c r="AA284" i="19"/>
  <c r="AB284" i="19"/>
  <c r="AC284" i="19"/>
  <c r="AD284" i="19"/>
  <c r="AE284" i="19"/>
  <c r="G284" i="12" s="1"/>
  <c r="A285" i="19"/>
  <c r="B285" i="19"/>
  <c r="C285" i="19"/>
  <c r="D285" i="19"/>
  <c r="E285" i="19"/>
  <c r="F285" i="19"/>
  <c r="G285" i="19"/>
  <c r="H285" i="19"/>
  <c r="I285" i="19"/>
  <c r="J285" i="19"/>
  <c r="K285" i="19"/>
  <c r="L285" i="19"/>
  <c r="M285" i="19"/>
  <c r="N285" i="19"/>
  <c r="O285" i="19"/>
  <c r="P285" i="19"/>
  <c r="Q285" i="19"/>
  <c r="R285" i="19"/>
  <c r="S285" i="19"/>
  <c r="T285" i="19"/>
  <c r="U285" i="19"/>
  <c r="V285" i="19"/>
  <c r="W285" i="19"/>
  <c r="X285" i="19"/>
  <c r="Y285" i="19"/>
  <c r="Z285" i="19"/>
  <c r="AA285" i="19"/>
  <c r="AB285" i="19"/>
  <c r="AC285" i="19"/>
  <c r="AD285" i="19"/>
  <c r="AE285" i="19"/>
  <c r="G285" i="12" s="1"/>
  <c r="A286" i="19"/>
  <c r="B286" i="19"/>
  <c r="C286" i="19"/>
  <c r="D286" i="19"/>
  <c r="E286" i="19"/>
  <c r="F286" i="19"/>
  <c r="G286" i="19"/>
  <c r="H286" i="19"/>
  <c r="I286" i="19"/>
  <c r="J286" i="19"/>
  <c r="K286" i="19"/>
  <c r="L286" i="19"/>
  <c r="M286" i="19"/>
  <c r="N286" i="19"/>
  <c r="O286" i="19"/>
  <c r="P286" i="19"/>
  <c r="Q286" i="19"/>
  <c r="R286" i="19"/>
  <c r="S286" i="19"/>
  <c r="T286" i="19"/>
  <c r="U286" i="19"/>
  <c r="V286" i="19"/>
  <c r="W286" i="19"/>
  <c r="X286" i="19"/>
  <c r="Y286" i="19"/>
  <c r="Z286" i="19"/>
  <c r="AA286" i="19"/>
  <c r="AB286" i="19"/>
  <c r="AC286" i="19"/>
  <c r="AD286" i="19"/>
  <c r="AE286" i="19"/>
  <c r="G286" i="12" s="1"/>
  <c r="A287" i="19"/>
  <c r="B287" i="19"/>
  <c r="C287" i="19"/>
  <c r="D287" i="19"/>
  <c r="E287" i="19"/>
  <c r="F287" i="19"/>
  <c r="G287" i="19"/>
  <c r="H287" i="19"/>
  <c r="I287" i="19"/>
  <c r="J287" i="19"/>
  <c r="K287" i="19"/>
  <c r="L287" i="19"/>
  <c r="M287" i="19"/>
  <c r="N287" i="19"/>
  <c r="O287" i="19"/>
  <c r="P287" i="19"/>
  <c r="Q287" i="19"/>
  <c r="R287" i="19"/>
  <c r="S287" i="19"/>
  <c r="T287" i="19"/>
  <c r="U287" i="19"/>
  <c r="V287" i="19"/>
  <c r="W287" i="19"/>
  <c r="X287" i="19"/>
  <c r="Y287" i="19"/>
  <c r="Z287" i="19"/>
  <c r="AA287" i="19"/>
  <c r="AB287" i="19"/>
  <c r="AC287" i="19"/>
  <c r="AD287" i="19"/>
  <c r="AE287" i="19"/>
  <c r="G287" i="12" s="1"/>
  <c r="A288" i="19"/>
  <c r="B288" i="19"/>
  <c r="C288" i="19"/>
  <c r="D288" i="19"/>
  <c r="E288" i="19"/>
  <c r="F288" i="19"/>
  <c r="G288" i="19"/>
  <c r="H288" i="19"/>
  <c r="I288" i="19"/>
  <c r="J288" i="19"/>
  <c r="K288" i="19"/>
  <c r="L288" i="19"/>
  <c r="M288" i="19"/>
  <c r="N288" i="19"/>
  <c r="O288" i="19"/>
  <c r="P288" i="19"/>
  <c r="Q288" i="19"/>
  <c r="R288" i="19"/>
  <c r="S288" i="19"/>
  <c r="T288" i="19"/>
  <c r="U288" i="19"/>
  <c r="V288" i="19"/>
  <c r="W288" i="19"/>
  <c r="X288" i="19"/>
  <c r="Y288" i="19"/>
  <c r="Z288" i="19"/>
  <c r="AA288" i="19"/>
  <c r="AB288" i="19"/>
  <c r="AC288" i="19"/>
  <c r="AD288" i="19"/>
  <c r="AE288" i="19"/>
  <c r="G288" i="12" s="1"/>
  <c r="A289" i="19"/>
  <c r="B289" i="19"/>
  <c r="C289" i="19"/>
  <c r="D289" i="19"/>
  <c r="E289" i="19"/>
  <c r="F289" i="19"/>
  <c r="G289" i="19"/>
  <c r="H289" i="19"/>
  <c r="I289" i="19"/>
  <c r="J289" i="19"/>
  <c r="K289" i="19"/>
  <c r="L289" i="19"/>
  <c r="M289" i="19"/>
  <c r="N289" i="19"/>
  <c r="O289" i="19"/>
  <c r="P289" i="19"/>
  <c r="Q289" i="19"/>
  <c r="R289" i="19"/>
  <c r="S289" i="19"/>
  <c r="T289" i="19"/>
  <c r="U289" i="19"/>
  <c r="V289" i="19"/>
  <c r="W289" i="19"/>
  <c r="X289" i="19"/>
  <c r="Y289" i="19"/>
  <c r="Z289" i="19"/>
  <c r="AA289" i="19"/>
  <c r="AB289" i="19"/>
  <c r="AC289" i="19"/>
  <c r="AD289" i="19"/>
  <c r="AE289" i="19"/>
  <c r="G289" i="12" s="1"/>
  <c r="A290" i="19"/>
  <c r="B290" i="19"/>
  <c r="C290" i="19"/>
  <c r="D290" i="19"/>
  <c r="E290" i="19"/>
  <c r="F290" i="19"/>
  <c r="G290" i="19"/>
  <c r="H290" i="19"/>
  <c r="I290" i="19"/>
  <c r="J290" i="19"/>
  <c r="K290" i="19"/>
  <c r="L290" i="19"/>
  <c r="M290" i="19"/>
  <c r="N290" i="19"/>
  <c r="O290" i="19"/>
  <c r="P290" i="19"/>
  <c r="Q290" i="19"/>
  <c r="R290" i="19"/>
  <c r="S290" i="19"/>
  <c r="T290" i="19"/>
  <c r="U290" i="19"/>
  <c r="V290" i="19"/>
  <c r="W290" i="19"/>
  <c r="X290" i="19"/>
  <c r="Y290" i="19"/>
  <c r="Z290" i="19"/>
  <c r="AA290" i="19"/>
  <c r="AB290" i="19"/>
  <c r="AC290" i="19"/>
  <c r="AD290" i="19"/>
  <c r="AE290" i="19"/>
  <c r="G290" i="12" s="1"/>
  <c r="A291" i="19"/>
  <c r="B291" i="19"/>
  <c r="C291" i="19"/>
  <c r="D291" i="19"/>
  <c r="E291" i="19"/>
  <c r="F291" i="19"/>
  <c r="G291" i="19"/>
  <c r="H291" i="19"/>
  <c r="I291" i="19"/>
  <c r="J291" i="19"/>
  <c r="K291" i="19"/>
  <c r="L291" i="19"/>
  <c r="M291" i="19"/>
  <c r="N291" i="19"/>
  <c r="O291" i="19"/>
  <c r="P291" i="19"/>
  <c r="Q291" i="19"/>
  <c r="R291" i="19"/>
  <c r="S291" i="19"/>
  <c r="T291" i="19"/>
  <c r="U291" i="19"/>
  <c r="V291" i="19"/>
  <c r="W291" i="19"/>
  <c r="X291" i="19"/>
  <c r="Y291" i="19"/>
  <c r="Z291" i="19"/>
  <c r="AA291" i="19"/>
  <c r="AB291" i="19"/>
  <c r="AC291" i="19"/>
  <c r="AD291" i="19"/>
  <c r="AE291" i="19"/>
  <c r="G291" i="12" s="1"/>
  <c r="A292" i="19"/>
  <c r="B292" i="19"/>
  <c r="C292" i="19"/>
  <c r="D292" i="19"/>
  <c r="E292" i="19"/>
  <c r="F292" i="19"/>
  <c r="G292" i="19"/>
  <c r="H292" i="19"/>
  <c r="I292" i="19"/>
  <c r="J292" i="19"/>
  <c r="K292" i="19"/>
  <c r="L292" i="19"/>
  <c r="M292" i="19"/>
  <c r="N292" i="19"/>
  <c r="O292" i="19"/>
  <c r="P292" i="19"/>
  <c r="Q292" i="19"/>
  <c r="R292" i="19"/>
  <c r="S292" i="19"/>
  <c r="T292" i="19"/>
  <c r="U292" i="19"/>
  <c r="V292" i="19"/>
  <c r="W292" i="19"/>
  <c r="X292" i="19"/>
  <c r="Y292" i="19"/>
  <c r="Z292" i="19"/>
  <c r="AA292" i="19"/>
  <c r="AB292" i="19"/>
  <c r="AC292" i="19"/>
  <c r="AD292" i="19"/>
  <c r="AE292" i="19"/>
  <c r="G292" i="12" s="1"/>
  <c r="A293" i="19"/>
  <c r="B293" i="19"/>
  <c r="C293" i="19"/>
  <c r="D293" i="19"/>
  <c r="E293" i="19"/>
  <c r="F293" i="19"/>
  <c r="G293" i="19"/>
  <c r="H293" i="19"/>
  <c r="I293" i="19"/>
  <c r="J293" i="19"/>
  <c r="K293" i="19"/>
  <c r="L293" i="19"/>
  <c r="M293" i="19"/>
  <c r="N293" i="19"/>
  <c r="O293" i="19"/>
  <c r="P293" i="19"/>
  <c r="Q293" i="19"/>
  <c r="R293" i="19"/>
  <c r="S293" i="19"/>
  <c r="T293" i="19"/>
  <c r="U293" i="19"/>
  <c r="V293" i="19"/>
  <c r="W293" i="19"/>
  <c r="X293" i="19"/>
  <c r="Y293" i="19"/>
  <c r="Z293" i="19"/>
  <c r="AA293" i="19"/>
  <c r="AB293" i="19"/>
  <c r="AC293" i="19"/>
  <c r="AD293" i="19"/>
  <c r="AE293" i="19"/>
  <c r="G293" i="12" s="1"/>
  <c r="A294" i="19"/>
  <c r="B294" i="19"/>
  <c r="C294" i="19"/>
  <c r="D294" i="19"/>
  <c r="E294" i="19"/>
  <c r="F294" i="19"/>
  <c r="G294" i="19"/>
  <c r="H294" i="19"/>
  <c r="I294" i="19"/>
  <c r="J294" i="19"/>
  <c r="K294" i="19"/>
  <c r="L294" i="19"/>
  <c r="M294" i="19"/>
  <c r="N294" i="19"/>
  <c r="O294" i="19"/>
  <c r="P294" i="19"/>
  <c r="Q294" i="19"/>
  <c r="R294" i="19"/>
  <c r="S294" i="19"/>
  <c r="T294" i="19"/>
  <c r="U294" i="19"/>
  <c r="V294" i="19"/>
  <c r="W294" i="19"/>
  <c r="X294" i="19"/>
  <c r="Y294" i="19"/>
  <c r="Z294" i="19"/>
  <c r="AA294" i="19"/>
  <c r="AB294" i="19"/>
  <c r="AC294" i="19"/>
  <c r="AD294" i="19"/>
  <c r="AE294" i="19"/>
  <c r="G294" i="12" s="1"/>
  <c r="A295" i="19"/>
  <c r="B295" i="19"/>
  <c r="C295" i="19"/>
  <c r="D295" i="19"/>
  <c r="E295" i="19"/>
  <c r="F295" i="19"/>
  <c r="G295" i="19"/>
  <c r="H295" i="19"/>
  <c r="I295" i="19"/>
  <c r="J295" i="19"/>
  <c r="K295" i="19"/>
  <c r="L295" i="19"/>
  <c r="M295" i="19"/>
  <c r="N295" i="19"/>
  <c r="O295" i="19"/>
  <c r="P295" i="19"/>
  <c r="Q295" i="19"/>
  <c r="R295" i="19"/>
  <c r="S295" i="19"/>
  <c r="T295" i="19"/>
  <c r="U295" i="19"/>
  <c r="V295" i="19"/>
  <c r="W295" i="19"/>
  <c r="X295" i="19"/>
  <c r="Y295" i="19"/>
  <c r="Z295" i="19"/>
  <c r="AA295" i="19"/>
  <c r="AB295" i="19"/>
  <c r="AC295" i="19"/>
  <c r="AD295" i="19"/>
  <c r="AE295" i="19"/>
  <c r="G295" i="12" s="1"/>
  <c r="A296" i="19"/>
  <c r="B296" i="19"/>
  <c r="C296" i="19"/>
  <c r="D296" i="19"/>
  <c r="E296" i="19"/>
  <c r="F296" i="19"/>
  <c r="G296" i="19"/>
  <c r="H296" i="19"/>
  <c r="I296" i="19"/>
  <c r="J296" i="19"/>
  <c r="K296" i="19"/>
  <c r="L296" i="19"/>
  <c r="M296" i="19"/>
  <c r="N296" i="19"/>
  <c r="O296" i="19"/>
  <c r="P296" i="19"/>
  <c r="Q296" i="19"/>
  <c r="R296" i="19"/>
  <c r="S296" i="19"/>
  <c r="T296" i="19"/>
  <c r="U296" i="19"/>
  <c r="V296" i="19"/>
  <c r="W296" i="19"/>
  <c r="X296" i="19"/>
  <c r="Y296" i="19"/>
  <c r="Z296" i="19"/>
  <c r="AA296" i="19"/>
  <c r="AB296" i="19"/>
  <c r="AC296" i="19"/>
  <c r="AD296" i="19"/>
  <c r="AE296" i="19"/>
  <c r="G296" i="12" s="1"/>
  <c r="A297" i="19"/>
  <c r="B297" i="19"/>
  <c r="C297" i="19"/>
  <c r="D297" i="19"/>
  <c r="E297" i="19"/>
  <c r="F297" i="19"/>
  <c r="G297" i="19"/>
  <c r="H297" i="19"/>
  <c r="I297" i="19"/>
  <c r="J297" i="19"/>
  <c r="K297" i="19"/>
  <c r="L297" i="19"/>
  <c r="M297" i="19"/>
  <c r="N297" i="19"/>
  <c r="O297" i="19"/>
  <c r="P297" i="19"/>
  <c r="Q297" i="19"/>
  <c r="R297" i="19"/>
  <c r="S297" i="19"/>
  <c r="T297" i="19"/>
  <c r="U297" i="19"/>
  <c r="V297" i="19"/>
  <c r="W297" i="19"/>
  <c r="X297" i="19"/>
  <c r="Y297" i="19"/>
  <c r="Z297" i="19"/>
  <c r="AA297" i="19"/>
  <c r="AB297" i="19"/>
  <c r="AC297" i="19"/>
  <c r="AD297" i="19"/>
  <c r="AE297" i="19"/>
  <c r="A298" i="19"/>
  <c r="B298" i="19"/>
  <c r="C298" i="19"/>
  <c r="D298" i="19"/>
  <c r="E298" i="19"/>
  <c r="F298" i="19"/>
  <c r="G298" i="19"/>
  <c r="H298" i="19"/>
  <c r="I298" i="19"/>
  <c r="J298" i="19"/>
  <c r="K298" i="19"/>
  <c r="L298" i="19"/>
  <c r="M298" i="19"/>
  <c r="N298" i="19"/>
  <c r="O298" i="19"/>
  <c r="P298" i="19"/>
  <c r="Q298" i="19"/>
  <c r="R298" i="19"/>
  <c r="S298" i="19"/>
  <c r="T298" i="19"/>
  <c r="U298" i="19"/>
  <c r="V298" i="19"/>
  <c r="W298" i="19"/>
  <c r="X298" i="19"/>
  <c r="Y298" i="19"/>
  <c r="Z298" i="19"/>
  <c r="AA298" i="19"/>
  <c r="AB298" i="19"/>
  <c r="AC298" i="19"/>
  <c r="AD298" i="19"/>
  <c r="AE298" i="19"/>
  <c r="A299" i="19"/>
  <c r="B299" i="19"/>
  <c r="C299" i="19"/>
  <c r="D299" i="19"/>
  <c r="E299" i="19"/>
  <c r="F299" i="19"/>
  <c r="G299" i="19"/>
  <c r="H299" i="19"/>
  <c r="I299" i="19"/>
  <c r="J299" i="19"/>
  <c r="K299" i="19"/>
  <c r="L299" i="19"/>
  <c r="M299" i="19"/>
  <c r="N299" i="19"/>
  <c r="O299" i="19"/>
  <c r="P299" i="19"/>
  <c r="Q299" i="19"/>
  <c r="R299" i="19"/>
  <c r="S299" i="19"/>
  <c r="T299" i="19"/>
  <c r="U299" i="19"/>
  <c r="V299" i="19"/>
  <c r="W299" i="19"/>
  <c r="X299" i="19"/>
  <c r="Y299" i="19"/>
  <c r="Z299" i="19"/>
  <c r="AA299" i="19"/>
  <c r="AB299" i="19"/>
  <c r="AC299" i="19"/>
  <c r="AD299" i="19"/>
  <c r="AE299" i="19"/>
  <c r="A300" i="19"/>
  <c r="B300" i="19"/>
  <c r="C300" i="19"/>
  <c r="D300" i="19"/>
  <c r="E300" i="19"/>
  <c r="F300" i="19"/>
  <c r="G300" i="19"/>
  <c r="H300" i="19"/>
  <c r="I300" i="19"/>
  <c r="J300" i="19"/>
  <c r="K300" i="19"/>
  <c r="L300" i="19"/>
  <c r="M300" i="19"/>
  <c r="N300" i="19"/>
  <c r="O300" i="19"/>
  <c r="P300" i="19"/>
  <c r="Q300" i="19"/>
  <c r="R300" i="19"/>
  <c r="S300" i="19"/>
  <c r="T300" i="19"/>
  <c r="U300" i="19"/>
  <c r="V300" i="19"/>
  <c r="W300" i="19"/>
  <c r="X300" i="19"/>
  <c r="Y300" i="19"/>
  <c r="Z300" i="19"/>
  <c r="AA300" i="19"/>
  <c r="AB300" i="19"/>
  <c r="AC300" i="19"/>
  <c r="AD300" i="19"/>
  <c r="AE300" i="19"/>
  <c r="A301" i="19"/>
  <c r="B301" i="19"/>
  <c r="C301" i="19"/>
  <c r="D301" i="19"/>
  <c r="E301" i="19"/>
  <c r="F301" i="19"/>
  <c r="G301" i="19"/>
  <c r="H301" i="19"/>
  <c r="I301" i="19"/>
  <c r="J301" i="19"/>
  <c r="K301" i="19"/>
  <c r="L301" i="19"/>
  <c r="M301" i="19"/>
  <c r="N301" i="19"/>
  <c r="O301" i="19"/>
  <c r="P301" i="19"/>
  <c r="Q301" i="19"/>
  <c r="R301" i="19"/>
  <c r="S301" i="19"/>
  <c r="T301" i="19"/>
  <c r="U301" i="19"/>
  <c r="V301" i="19"/>
  <c r="W301" i="19"/>
  <c r="X301" i="19"/>
  <c r="Y301" i="19"/>
  <c r="Z301" i="19"/>
  <c r="AA301" i="19"/>
  <c r="AB301" i="19"/>
  <c r="AC301" i="19"/>
  <c r="AD301" i="19"/>
  <c r="AE301" i="19"/>
  <c r="A302" i="19"/>
  <c r="B302" i="19"/>
  <c r="C302" i="19"/>
  <c r="D302" i="19"/>
  <c r="E302" i="19"/>
  <c r="F302" i="19"/>
  <c r="G302" i="19"/>
  <c r="H302" i="19"/>
  <c r="I302" i="19"/>
  <c r="J302" i="19"/>
  <c r="K302" i="19"/>
  <c r="L302" i="19"/>
  <c r="M302" i="19"/>
  <c r="N302" i="19"/>
  <c r="O302" i="19"/>
  <c r="P302" i="19"/>
  <c r="Q302" i="19"/>
  <c r="R302" i="19"/>
  <c r="S302" i="19"/>
  <c r="T302" i="19"/>
  <c r="U302" i="19"/>
  <c r="V302" i="19"/>
  <c r="W302" i="19"/>
  <c r="X302" i="19"/>
  <c r="Y302" i="19"/>
  <c r="Z302" i="19"/>
  <c r="AA302" i="19"/>
  <c r="AB302" i="19"/>
  <c r="AC302" i="19"/>
  <c r="AD302" i="19"/>
  <c r="AE302" i="19"/>
  <c r="A303" i="19"/>
  <c r="B303" i="19"/>
  <c r="C303" i="19"/>
  <c r="D303" i="19"/>
  <c r="E303" i="19"/>
  <c r="F303" i="19"/>
  <c r="G303" i="19"/>
  <c r="H303" i="19"/>
  <c r="I303" i="19"/>
  <c r="J303" i="19"/>
  <c r="K303" i="19"/>
  <c r="L303" i="19"/>
  <c r="M303" i="19"/>
  <c r="N303" i="19"/>
  <c r="O303" i="19"/>
  <c r="P303" i="19"/>
  <c r="Q303" i="19"/>
  <c r="R303" i="19"/>
  <c r="S303" i="19"/>
  <c r="T303" i="19"/>
  <c r="U303" i="19"/>
  <c r="V303" i="19"/>
  <c r="W303" i="19"/>
  <c r="X303" i="19"/>
  <c r="Y303" i="19"/>
  <c r="Z303" i="19"/>
  <c r="AA303" i="19"/>
  <c r="AB303" i="19"/>
  <c r="AC303" i="19"/>
  <c r="AD303" i="19"/>
  <c r="AE303" i="19"/>
  <c r="A304" i="19"/>
  <c r="B304" i="19"/>
  <c r="C304" i="19"/>
  <c r="D304" i="19"/>
  <c r="E304" i="19"/>
  <c r="F304" i="19"/>
  <c r="G304" i="19"/>
  <c r="H304" i="19"/>
  <c r="I304" i="19"/>
  <c r="J304" i="19"/>
  <c r="K304" i="19"/>
  <c r="L304" i="19"/>
  <c r="M304" i="19"/>
  <c r="N304" i="19"/>
  <c r="O304" i="19"/>
  <c r="P304" i="19"/>
  <c r="Q304" i="19"/>
  <c r="R304" i="19"/>
  <c r="S304" i="19"/>
  <c r="T304" i="19"/>
  <c r="U304" i="19"/>
  <c r="V304" i="19"/>
  <c r="W304" i="19"/>
  <c r="X304" i="19"/>
  <c r="Y304" i="19"/>
  <c r="Z304" i="19"/>
  <c r="AA304" i="19"/>
  <c r="AB304" i="19"/>
  <c r="AC304" i="19"/>
  <c r="AD304" i="19"/>
  <c r="AE304" i="19"/>
  <c r="A305" i="19"/>
  <c r="B305" i="19"/>
  <c r="C305" i="19"/>
  <c r="D305" i="19"/>
  <c r="E305" i="19"/>
  <c r="F305" i="19"/>
  <c r="G305" i="19"/>
  <c r="H305" i="19"/>
  <c r="I305" i="19"/>
  <c r="J305" i="19"/>
  <c r="K305" i="19"/>
  <c r="L305" i="19"/>
  <c r="M305" i="19"/>
  <c r="N305" i="19"/>
  <c r="O305" i="19"/>
  <c r="P305" i="19"/>
  <c r="Q305" i="19"/>
  <c r="R305" i="19"/>
  <c r="S305" i="19"/>
  <c r="T305" i="19"/>
  <c r="U305" i="19"/>
  <c r="V305" i="19"/>
  <c r="W305" i="19"/>
  <c r="X305" i="19"/>
  <c r="Y305" i="19"/>
  <c r="Z305" i="19"/>
  <c r="AA305" i="19"/>
  <c r="AB305" i="19"/>
  <c r="AC305" i="19"/>
  <c r="AD305" i="19"/>
  <c r="AE305" i="19"/>
  <c r="A306" i="19"/>
  <c r="B306" i="19"/>
  <c r="C306" i="19"/>
  <c r="D306" i="19"/>
  <c r="E306" i="19"/>
  <c r="F306" i="19"/>
  <c r="G306" i="19"/>
  <c r="H306" i="19"/>
  <c r="I306" i="19"/>
  <c r="J306" i="19"/>
  <c r="K306" i="19"/>
  <c r="L306" i="19"/>
  <c r="M306" i="19"/>
  <c r="N306" i="19"/>
  <c r="O306" i="19"/>
  <c r="P306" i="19"/>
  <c r="Q306" i="19"/>
  <c r="R306" i="19"/>
  <c r="S306" i="19"/>
  <c r="T306" i="19"/>
  <c r="U306" i="19"/>
  <c r="V306" i="19"/>
  <c r="W306" i="19"/>
  <c r="X306" i="19"/>
  <c r="Y306" i="19"/>
  <c r="Z306" i="19"/>
  <c r="AA306" i="19"/>
  <c r="AB306" i="19"/>
  <c r="AC306" i="19"/>
  <c r="AD306" i="19"/>
  <c r="AE306" i="19"/>
  <c r="A307" i="19"/>
  <c r="B307" i="19"/>
  <c r="C307" i="19"/>
  <c r="D307" i="19"/>
  <c r="E307" i="19"/>
  <c r="F307" i="19"/>
  <c r="G307" i="19"/>
  <c r="H307" i="19"/>
  <c r="I307" i="19"/>
  <c r="J307" i="19"/>
  <c r="K307" i="19"/>
  <c r="L307" i="19"/>
  <c r="M307" i="19"/>
  <c r="N307" i="19"/>
  <c r="O307" i="19"/>
  <c r="P307" i="19"/>
  <c r="Q307" i="19"/>
  <c r="R307" i="19"/>
  <c r="S307" i="19"/>
  <c r="T307" i="19"/>
  <c r="U307" i="19"/>
  <c r="V307" i="19"/>
  <c r="W307" i="19"/>
  <c r="X307" i="19"/>
  <c r="Y307" i="19"/>
  <c r="Z307" i="19"/>
  <c r="AA307" i="19"/>
  <c r="AB307" i="19"/>
  <c r="AC307" i="19"/>
  <c r="AD307" i="19"/>
  <c r="AE307" i="19"/>
  <c r="A308" i="19"/>
  <c r="B308" i="19"/>
  <c r="C308" i="19"/>
  <c r="D308" i="19"/>
  <c r="E308" i="19"/>
  <c r="F308" i="19"/>
  <c r="G308" i="19"/>
  <c r="H308" i="19"/>
  <c r="I308" i="19"/>
  <c r="J308" i="19"/>
  <c r="K308" i="19"/>
  <c r="L308" i="19"/>
  <c r="M308" i="19"/>
  <c r="N308" i="19"/>
  <c r="O308" i="19"/>
  <c r="P308" i="19"/>
  <c r="Q308" i="19"/>
  <c r="R308" i="19"/>
  <c r="S308" i="19"/>
  <c r="T308" i="19"/>
  <c r="U308" i="19"/>
  <c r="V308" i="19"/>
  <c r="W308" i="19"/>
  <c r="X308" i="19"/>
  <c r="Y308" i="19"/>
  <c r="Z308" i="19"/>
  <c r="AA308" i="19"/>
  <c r="AB308" i="19"/>
  <c r="AC308" i="19"/>
  <c r="AD308" i="19"/>
  <c r="AE308" i="19"/>
  <c r="A309" i="19"/>
  <c r="B309" i="19"/>
  <c r="C309" i="19"/>
  <c r="D309" i="19"/>
  <c r="E309" i="19"/>
  <c r="F309" i="19"/>
  <c r="G309" i="19"/>
  <c r="H309" i="19"/>
  <c r="I309" i="19"/>
  <c r="J309" i="19"/>
  <c r="K309" i="19"/>
  <c r="L309" i="19"/>
  <c r="M309" i="19"/>
  <c r="N309" i="19"/>
  <c r="O309" i="19"/>
  <c r="P309" i="19"/>
  <c r="Q309" i="19"/>
  <c r="R309" i="19"/>
  <c r="S309" i="19"/>
  <c r="T309" i="19"/>
  <c r="U309" i="19"/>
  <c r="V309" i="19"/>
  <c r="W309" i="19"/>
  <c r="X309" i="19"/>
  <c r="Y309" i="19"/>
  <c r="Z309" i="19"/>
  <c r="AA309" i="19"/>
  <c r="AB309" i="19"/>
  <c r="AC309" i="19"/>
  <c r="AD309" i="19"/>
  <c r="AE309" i="19"/>
  <c r="A310" i="19"/>
  <c r="B310" i="19"/>
  <c r="C310" i="19"/>
  <c r="D310" i="19"/>
  <c r="E310" i="19"/>
  <c r="F310" i="19"/>
  <c r="G310" i="19"/>
  <c r="H310" i="19"/>
  <c r="I310" i="19"/>
  <c r="J310" i="19"/>
  <c r="K310" i="19"/>
  <c r="L310" i="19"/>
  <c r="M310" i="19"/>
  <c r="N310" i="19"/>
  <c r="O310" i="19"/>
  <c r="P310" i="19"/>
  <c r="Q310" i="19"/>
  <c r="R310" i="19"/>
  <c r="S310" i="19"/>
  <c r="T310" i="19"/>
  <c r="U310" i="19"/>
  <c r="V310" i="19"/>
  <c r="W310" i="19"/>
  <c r="X310" i="19"/>
  <c r="Y310" i="19"/>
  <c r="Z310" i="19"/>
  <c r="AA310" i="19"/>
  <c r="AB310" i="19"/>
  <c r="AC310" i="19"/>
  <c r="AD310" i="19"/>
  <c r="AE310" i="19"/>
  <c r="A311" i="19"/>
  <c r="B311" i="19"/>
  <c r="C311" i="19"/>
  <c r="D311" i="19"/>
  <c r="E311" i="19"/>
  <c r="F311" i="19"/>
  <c r="G311" i="19"/>
  <c r="H311" i="19"/>
  <c r="I311" i="19"/>
  <c r="J311" i="19"/>
  <c r="K311" i="19"/>
  <c r="L311" i="19"/>
  <c r="M311" i="19"/>
  <c r="N311" i="19"/>
  <c r="O311" i="19"/>
  <c r="P311" i="19"/>
  <c r="Q311" i="19"/>
  <c r="R311" i="19"/>
  <c r="S311" i="19"/>
  <c r="T311" i="19"/>
  <c r="U311" i="19"/>
  <c r="V311" i="19"/>
  <c r="W311" i="19"/>
  <c r="X311" i="19"/>
  <c r="Y311" i="19"/>
  <c r="Z311" i="19"/>
  <c r="AA311" i="19"/>
  <c r="AB311" i="19"/>
  <c r="AC311" i="19"/>
  <c r="AD311" i="19"/>
  <c r="AE311" i="19"/>
  <c r="A312" i="19"/>
  <c r="B312" i="19"/>
  <c r="C312" i="19"/>
  <c r="D312" i="19"/>
  <c r="E312" i="19"/>
  <c r="F312" i="19"/>
  <c r="G312" i="19"/>
  <c r="H312" i="19"/>
  <c r="I312" i="19"/>
  <c r="J312" i="19"/>
  <c r="K312" i="19"/>
  <c r="L312" i="19"/>
  <c r="M312" i="19"/>
  <c r="N312" i="19"/>
  <c r="O312" i="19"/>
  <c r="P312" i="19"/>
  <c r="Q312" i="19"/>
  <c r="R312" i="19"/>
  <c r="S312" i="19"/>
  <c r="T312" i="19"/>
  <c r="U312" i="19"/>
  <c r="V312" i="19"/>
  <c r="W312" i="19"/>
  <c r="X312" i="19"/>
  <c r="Y312" i="19"/>
  <c r="Z312" i="19"/>
  <c r="AA312" i="19"/>
  <c r="AB312" i="19"/>
  <c r="AC312" i="19"/>
  <c r="AD312" i="19"/>
  <c r="AE312" i="19"/>
  <c r="A313" i="19"/>
  <c r="B313" i="19"/>
  <c r="C313" i="19"/>
  <c r="D313" i="19"/>
  <c r="E313" i="19"/>
  <c r="F313" i="19"/>
  <c r="G313" i="19"/>
  <c r="H313" i="19"/>
  <c r="I313" i="19"/>
  <c r="J313" i="19"/>
  <c r="K313" i="19"/>
  <c r="L313" i="19"/>
  <c r="M313" i="19"/>
  <c r="N313" i="19"/>
  <c r="O313" i="19"/>
  <c r="P313" i="19"/>
  <c r="Q313" i="19"/>
  <c r="R313" i="19"/>
  <c r="S313" i="19"/>
  <c r="T313" i="19"/>
  <c r="U313" i="19"/>
  <c r="V313" i="19"/>
  <c r="W313" i="19"/>
  <c r="X313" i="19"/>
  <c r="Y313" i="19"/>
  <c r="Z313" i="19"/>
  <c r="AA313" i="19"/>
  <c r="AB313" i="19"/>
  <c r="AC313" i="19"/>
  <c r="AD313" i="19"/>
  <c r="AE313" i="19"/>
  <c r="A314" i="19"/>
  <c r="B314" i="19"/>
  <c r="C314" i="19"/>
  <c r="D314" i="19"/>
  <c r="E314" i="19"/>
  <c r="F314" i="19"/>
  <c r="G314" i="19"/>
  <c r="H314" i="19"/>
  <c r="I314" i="19"/>
  <c r="J314" i="19"/>
  <c r="K314" i="19"/>
  <c r="L314" i="19"/>
  <c r="M314" i="19"/>
  <c r="N314" i="19"/>
  <c r="O314" i="19"/>
  <c r="P314" i="19"/>
  <c r="Q314" i="19"/>
  <c r="R314" i="19"/>
  <c r="S314" i="19"/>
  <c r="T314" i="19"/>
  <c r="U314" i="19"/>
  <c r="V314" i="19"/>
  <c r="W314" i="19"/>
  <c r="X314" i="19"/>
  <c r="Y314" i="19"/>
  <c r="Z314" i="19"/>
  <c r="AA314" i="19"/>
  <c r="AB314" i="19"/>
  <c r="AC314" i="19"/>
  <c r="AD314" i="19"/>
  <c r="AE314" i="19"/>
  <c r="A315" i="19"/>
  <c r="B315" i="19"/>
  <c r="C315" i="19"/>
  <c r="D315" i="19"/>
  <c r="E315" i="19"/>
  <c r="F315" i="19"/>
  <c r="G315" i="19"/>
  <c r="H315" i="19"/>
  <c r="I315" i="19"/>
  <c r="J315" i="19"/>
  <c r="K315" i="19"/>
  <c r="L315" i="19"/>
  <c r="M315" i="19"/>
  <c r="N315" i="19"/>
  <c r="O315" i="19"/>
  <c r="P315" i="19"/>
  <c r="Q315" i="19"/>
  <c r="R315" i="19"/>
  <c r="S315" i="19"/>
  <c r="T315" i="19"/>
  <c r="U315" i="19"/>
  <c r="V315" i="19"/>
  <c r="W315" i="19"/>
  <c r="X315" i="19"/>
  <c r="Y315" i="19"/>
  <c r="Z315" i="19"/>
  <c r="AA315" i="19"/>
  <c r="AB315" i="19"/>
  <c r="AC315" i="19"/>
  <c r="AD315" i="19"/>
  <c r="AE315" i="19"/>
  <c r="A316" i="19"/>
  <c r="B316" i="19"/>
  <c r="C316" i="19"/>
  <c r="D316" i="19"/>
  <c r="E316" i="19"/>
  <c r="F316" i="19"/>
  <c r="G316" i="19"/>
  <c r="H316" i="19"/>
  <c r="I316" i="19"/>
  <c r="J316" i="19"/>
  <c r="K316" i="19"/>
  <c r="L316" i="19"/>
  <c r="M316" i="19"/>
  <c r="N316" i="19"/>
  <c r="O316" i="19"/>
  <c r="P316" i="19"/>
  <c r="Q316" i="19"/>
  <c r="R316" i="19"/>
  <c r="S316" i="19"/>
  <c r="T316" i="19"/>
  <c r="U316" i="19"/>
  <c r="V316" i="19"/>
  <c r="W316" i="19"/>
  <c r="X316" i="19"/>
  <c r="Y316" i="19"/>
  <c r="Z316" i="19"/>
  <c r="AA316" i="19"/>
  <c r="AB316" i="19"/>
  <c r="AC316" i="19"/>
  <c r="AD316" i="19"/>
  <c r="AE316" i="19"/>
  <c r="A317" i="19"/>
  <c r="B317" i="19"/>
  <c r="C317" i="19"/>
  <c r="D317" i="19"/>
  <c r="E317" i="19"/>
  <c r="F317" i="19"/>
  <c r="G317" i="19"/>
  <c r="H317" i="19"/>
  <c r="I317" i="19"/>
  <c r="J317" i="19"/>
  <c r="K317" i="19"/>
  <c r="L317" i="19"/>
  <c r="M317" i="19"/>
  <c r="N317" i="19"/>
  <c r="O317" i="19"/>
  <c r="P317" i="19"/>
  <c r="Q317" i="19"/>
  <c r="R317" i="19"/>
  <c r="S317" i="19"/>
  <c r="T317" i="19"/>
  <c r="U317" i="19"/>
  <c r="V317" i="19"/>
  <c r="W317" i="19"/>
  <c r="X317" i="19"/>
  <c r="Y317" i="19"/>
  <c r="Z317" i="19"/>
  <c r="AA317" i="19"/>
  <c r="AB317" i="19"/>
  <c r="AC317" i="19"/>
  <c r="AD317" i="19"/>
  <c r="AE317" i="19"/>
  <c r="A318" i="19"/>
  <c r="B318" i="19"/>
  <c r="C318" i="19"/>
  <c r="D318" i="19"/>
  <c r="E318" i="19"/>
  <c r="F318" i="19"/>
  <c r="G318" i="19"/>
  <c r="H318" i="19"/>
  <c r="I318" i="19"/>
  <c r="J318" i="19"/>
  <c r="K318" i="19"/>
  <c r="L318" i="19"/>
  <c r="M318" i="19"/>
  <c r="N318" i="19"/>
  <c r="O318" i="19"/>
  <c r="P318" i="19"/>
  <c r="Q318" i="19"/>
  <c r="R318" i="19"/>
  <c r="S318" i="19"/>
  <c r="T318" i="19"/>
  <c r="U318" i="19"/>
  <c r="V318" i="19"/>
  <c r="W318" i="19"/>
  <c r="X318" i="19"/>
  <c r="Y318" i="19"/>
  <c r="Z318" i="19"/>
  <c r="AA318" i="19"/>
  <c r="AB318" i="19"/>
  <c r="AC318" i="19"/>
  <c r="AD318" i="19"/>
  <c r="AE318" i="19"/>
  <c r="A319" i="19"/>
  <c r="B319" i="19"/>
  <c r="C319" i="19"/>
  <c r="D319" i="19"/>
  <c r="E319" i="19"/>
  <c r="F319" i="19"/>
  <c r="G319" i="19"/>
  <c r="H319" i="19"/>
  <c r="I319" i="19"/>
  <c r="J319" i="19"/>
  <c r="K319" i="19"/>
  <c r="L319" i="19"/>
  <c r="M319" i="19"/>
  <c r="N319" i="19"/>
  <c r="O319" i="19"/>
  <c r="P319" i="19"/>
  <c r="Q319" i="19"/>
  <c r="R319" i="19"/>
  <c r="S319" i="19"/>
  <c r="T319" i="19"/>
  <c r="U319" i="19"/>
  <c r="V319" i="19"/>
  <c r="W319" i="19"/>
  <c r="X319" i="19"/>
  <c r="Y319" i="19"/>
  <c r="Z319" i="19"/>
  <c r="AA319" i="19"/>
  <c r="AB319" i="19"/>
  <c r="AC319" i="19"/>
  <c r="AD319" i="19"/>
  <c r="AE319" i="19"/>
  <c r="A320" i="19"/>
  <c r="B320" i="19"/>
  <c r="C320" i="19"/>
  <c r="D320" i="19"/>
  <c r="E320" i="19"/>
  <c r="F320" i="19"/>
  <c r="G320" i="19"/>
  <c r="H320" i="19"/>
  <c r="I320" i="19"/>
  <c r="J320" i="19"/>
  <c r="K320" i="19"/>
  <c r="L320" i="19"/>
  <c r="M320" i="19"/>
  <c r="N320" i="19"/>
  <c r="O320" i="19"/>
  <c r="P320" i="19"/>
  <c r="Q320" i="19"/>
  <c r="R320" i="19"/>
  <c r="S320" i="19"/>
  <c r="T320" i="19"/>
  <c r="U320" i="19"/>
  <c r="V320" i="19"/>
  <c r="W320" i="19"/>
  <c r="X320" i="19"/>
  <c r="Y320" i="19"/>
  <c r="Z320" i="19"/>
  <c r="AA320" i="19"/>
  <c r="AB320" i="19"/>
  <c r="AC320" i="19"/>
  <c r="AD320" i="19"/>
  <c r="AE320" i="19"/>
  <c r="A321" i="19"/>
  <c r="B321" i="19"/>
  <c r="C321" i="19"/>
  <c r="D321" i="19"/>
  <c r="E321" i="19"/>
  <c r="F321" i="19"/>
  <c r="G321" i="19"/>
  <c r="H321" i="19"/>
  <c r="I321" i="19"/>
  <c r="J321" i="19"/>
  <c r="K321" i="19"/>
  <c r="L321" i="19"/>
  <c r="M321" i="19"/>
  <c r="N321" i="19"/>
  <c r="O321" i="19"/>
  <c r="P321" i="19"/>
  <c r="Q321" i="19"/>
  <c r="R321" i="19"/>
  <c r="S321" i="19"/>
  <c r="T321" i="19"/>
  <c r="U321" i="19"/>
  <c r="V321" i="19"/>
  <c r="W321" i="19"/>
  <c r="X321" i="19"/>
  <c r="Y321" i="19"/>
  <c r="Z321" i="19"/>
  <c r="AA321" i="19"/>
  <c r="AB321" i="19"/>
  <c r="AC321" i="19"/>
  <c r="AD321" i="19"/>
  <c r="AE321" i="19"/>
  <c r="A322" i="19"/>
  <c r="B322" i="19"/>
  <c r="C322" i="19"/>
  <c r="D322" i="19"/>
  <c r="E322" i="19"/>
  <c r="F322" i="19"/>
  <c r="G322" i="19"/>
  <c r="H322" i="19"/>
  <c r="I322" i="19"/>
  <c r="J322" i="19"/>
  <c r="K322" i="19"/>
  <c r="L322" i="19"/>
  <c r="M322" i="19"/>
  <c r="N322" i="19"/>
  <c r="O322" i="19"/>
  <c r="P322" i="19"/>
  <c r="Q322" i="19"/>
  <c r="R322" i="19"/>
  <c r="S322" i="19"/>
  <c r="T322" i="19"/>
  <c r="U322" i="19"/>
  <c r="V322" i="19"/>
  <c r="W322" i="19"/>
  <c r="X322" i="19"/>
  <c r="Y322" i="19"/>
  <c r="Z322" i="19"/>
  <c r="AA322" i="19"/>
  <c r="AB322" i="19"/>
  <c r="AC322" i="19"/>
  <c r="AD322" i="19"/>
  <c r="AE322" i="19"/>
  <c r="A323" i="19"/>
  <c r="B323" i="19"/>
  <c r="C323" i="19"/>
  <c r="D323" i="19"/>
  <c r="E323" i="19"/>
  <c r="F323" i="19"/>
  <c r="G323" i="19"/>
  <c r="H323" i="19"/>
  <c r="I323" i="19"/>
  <c r="J323" i="19"/>
  <c r="K323" i="19"/>
  <c r="L323" i="19"/>
  <c r="M323" i="19"/>
  <c r="N323" i="19"/>
  <c r="O323" i="19"/>
  <c r="P323" i="19"/>
  <c r="Q323" i="19"/>
  <c r="R323" i="19"/>
  <c r="S323" i="19"/>
  <c r="T323" i="19"/>
  <c r="U323" i="19"/>
  <c r="V323" i="19"/>
  <c r="W323" i="19"/>
  <c r="X323" i="19"/>
  <c r="Y323" i="19"/>
  <c r="Z323" i="19"/>
  <c r="AA323" i="19"/>
  <c r="AB323" i="19"/>
  <c r="AC323" i="19"/>
  <c r="AD323" i="19"/>
  <c r="AE323" i="19"/>
  <c r="A324" i="19"/>
  <c r="B324" i="19"/>
  <c r="C324" i="19"/>
  <c r="D324" i="19"/>
  <c r="E324" i="19"/>
  <c r="F324" i="19"/>
  <c r="G324" i="19"/>
  <c r="H324" i="19"/>
  <c r="I324" i="19"/>
  <c r="J324" i="19"/>
  <c r="K324" i="19"/>
  <c r="L324" i="19"/>
  <c r="M324" i="19"/>
  <c r="N324" i="19"/>
  <c r="O324" i="19"/>
  <c r="P324" i="19"/>
  <c r="Q324" i="19"/>
  <c r="R324" i="19"/>
  <c r="S324" i="19"/>
  <c r="T324" i="19"/>
  <c r="U324" i="19"/>
  <c r="V324" i="19"/>
  <c r="W324" i="19"/>
  <c r="X324" i="19"/>
  <c r="Y324" i="19"/>
  <c r="Z324" i="19"/>
  <c r="AA324" i="19"/>
  <c r="AB324" i="19"/>
  <c r="AC324" i="19"/>
  <c r="AD324" i="19"/>
  <c r="AE324" i="19"/>
  <c r="A325" i="19"/>
  <c r="B325" i="19"/>
  <c r="C325" i="19"/>
  <c r="D325" i="19"/>
  <c r="E325" i="19"/>
  <c r="F325" i="19"/>
  <c r="G325" i="19"/>
  <c r="H325" i="19"/>
  <c r="I325" i="19"/>
  <c r="J325" i="19"/>
  <c r="K325" i="19"/>
  <c r="L325" i="19"/>
  <c r="M325" i="19"/>
  <c r="N325" i="19"/>
  <c r="O325" i="19"/>
  <c r="P325" i="19"/>
  <c r="Q325" i="19"/>
  <c r="R325" i="19"/>
  <c r="S325" i="19"/>
  <c r="T325" i="19"/>
  <c r="U325" i="19"/>
  <c r="V325" i="19"/>
  <c r="W325" i="19"/>
  <c r="X325" i="19"/>
  <c r="Y325" i="19"/>
  <c r="Z325" i="19"/>
  <c r="AA325" i="19"/>
  <c r="AB325" i="19"/>
  <c r="AC325" i="19"/>
  <c r="AD325" i="19"/>
  <c r="AE325" i="19"/>
  <c r="A326" i="19"/>
  <c r="B326" i="19"/>
  <c r="C326" i="19"/>
  <c r="D326" i="19"/>
  <c r="E326" i="19"/>
  <c r="F326" i="19"/>
  <c r="G326" i="19"/>
  <c r="H326" i="19"/>
  <c r="I326" i="19"/>
  <c r="J326" i="19"/>
  <c r="K326" i="19"/>
  <c r="L326" i="19"/>
  <c r="M326" i="19"/>
  <c r="N326" i="19"/>
  <c r="O326" i="19"/>
  <c r="P326" i="19"/>
  <c r="Q326" i="19"/>
  <c r="R326" i="19"/>
  <c r="S326" i="19"/>
  <c r="T326" i="19"/>
  <c r="U326" i="19"/>
  <c r="V326" i="19"/>
  <c r="W326" i="19"/>
  <c r="X326" i="19"/>
  <c r="Y326" i="19"/>
  <c r="Z326" i="19"/>
  <c r="AA326" i="19"/>
  <c r="AB326" i="19"/>
  <c r="AC326" i="19"/>
  <c r="AD326" i="19"/>
  <c r="AE326" i="19"/>
  <c r="A327" i="19"/>
  <c r="B327" i="19"/>
  <c r="C327" i="19"/>
  <c r="D327" i="19"/>
  <c r="E327" i="19"/>
  <c r="F327" i="19"/>
  <c r="G327" i="19"/>
  <c r="H327" i="19"/>
  <c r="I327" i="19"/>
  <c r="J327" i="19"/>
  <c r="K327" i="19"/>
  <c r="L327" i="19"/>
  <c r="M327" i="19"/>
  <c r="N327" i="19"/>
  <c r="O327" i="19"/>
  <c r="P327" i="19"/>
  <c r="Q327" i="19"/>
  <c r="R327" i="19"/>
  <c r="S327" i="19"/>
  <c r="T327" i="19"/>
  <c r="U327" i="19"/>
  <c r="V327" i="19"/>
  <c r="W327" i="19"/>
  <c r="X327" i="19"/>
  <c r="Y327" i="19"/>
  <c r="Z327" i="19"/>
  <c r="AA327" i="19"/>
  <c r="AB327" i="19"/>
  <c r="AC327" i="19"/>
  <c r="AD327" i="19"/>
  <c r="AE327" i="19"/>
  <c r="A328" i="19"/>
  <c r="B328" i="19"/>
  <c r="C328" i="19"/>
  <c r="D328" i="19"/>
  <c r="E328" i="19"/>
  <c r="F328" i="19"/>
  <c r="G328" i="19"/>
  <c r="H328" i="19"/>
  <c r="I328" i="19"/>
  <c r="J328" i="19"/>
  <c r="K328" i="19"/>
  <c r="L328" i="19"/>
  <c r="M328" i="19"/>
  <c r="N328" i="19"/>
  <c r="O328" i="19"/>
  <c r="P328" i="19"/>
  <c r="Q328" i="19"/>
  <c r="R328" i="19"/>
  <c r="S328" i="19"/>
  <c r="T328" i="19"/>
  <c r="U328" i="19"/>
  <c r="V328" i="19"/>
  <c r="W328" i="19"/>
  <c r="X328" i="19"/>
  <c r="Y328" i="19"/>
  <c r="Z328" i="19"/>
  <c r="AA328" i="19"/>
  <c r="AB328" i="19"/>
  <c r="AC328" i="19"/>
  <c r="AD328" i="19"/>
  <c r="AE328" i="19"/>
  <c r="A329" i="19"/>
  <c r="B329" i="19"/>
  <c r="C329" i="19"/>
  <c r="D329" i="19"/>
  <c r="E329" i="19"/>
  <c r="F329" i="19"/>
  <c r="G329" i="19"/>
  <c r="H329" i="19"/>
  <c r="I329" i="19"/>
  <c r="J329" i="19"/>
  <c r="K329" i="19"/>
  <c r="L329" i="19"/>
  <c r="M329" i="19"/>
  <c r="N329" i="19"/>
  <c r="O329" i="19"/>
  <c r="P329" i="19"/>
  <c r="Q329" i="19"/>
  <c r="R329" i="19"/>
  <c r="S329" i="19"/>
  <c r="T329" i="19"/>
  <c r="U329" i="19"/>
  <c r="V329" i="19"/>
  <c r="W329" i="19"/>
  <c r="X329" i="19"/>
  <c r="Y329" i="19"/>
  <c r="Z329" i="19"/>
  <c r="AA329" i="19"/>
  <c r="AB329" i="19"/>
  <c r="AC329" i="19"/>
  <c r="AD329" i="19"/>
  <c r="AE329" i="19"/>
  <c r="A330" i="19"/>
  <c r="B330" i="19"/>
  <c r="C330" i="19"/>
  <c r="D330" i="19"/>
  <c r="E330" i="19"/>
  <c r="F330" i="19"/>
  <c r="G330" i="19"/>
  <c r="H330" i="19"/>
  <c r="I330" i="19"/>
  <c r="J330" i="19"/>
  <c r="K330" i="19"/>
  <c r="L330" i="19"/>
  <c r="M330" i="19"/>
  <c r="N330" i="19"/>
  <c r="O330" i="19"/>
  <c r="P330" i="19"/>
  <c r="Q330" i="19"/>
  <c r="R330" i="19"/>
  <c r="S330" i="19"/>
  <c r="T330" i="19"/>
  <c r="U330" i="19"/>
  <c r="V330" i="19"/>
  <c r="W330" i="19"/>
  <c r="X330" i="19"/>
  <c r="Y330" i="19"/>
  <c r="Z330" i="19"/>
  <c r="AA330" i="19"/>
  <c r="AB330" i="19"/>
  <c r="AC330" i="19"/>
  <c r="AD330" i="19"/>
  <c r="AE330" i="19"/>
  <c r="A331" i="19"/>
  <c r="B331" i="19"/>
  <c r="C331" i="19"/>
  <c r="D331" i="19"/>
  <c r="E331" i="19"/>
  <c r="F331" i="19"/>
  <c r="G331" i="19"/>
  <c r="H331" i="19"/>
  <c r="I331" i="19"/>
  <c r="J331" i="19"/>
  <c r="K331" i="19"/>
  <c r="L331" i="19"/>
  <c r="M331" i="19"/>
  <c r="N331" i="19"/>
  <c r="O331" i="19"/>
  <c r="P331" i="19"/>
  <c r="Q331" i="19"/>
  <c r="R331" i="19"/>
  <c r="S331" i="19"/>
  <c r="T331" i="19"/>
  <c r="U331" i="19"/>
  <c r="V331" i="19"/>
  <c r="W331" i="19"/>
  <c r="X331" i="19"/>
  <c r="Y331" i="19"/>
  <c r="Z331" i="19"/>
  <c r="AA331" i="19"/>
  <c r="AB331" i="19"/>
  <c r="AC331" i="19"/>
  <c r="AD331" i="19"/>
  <c r="AE331" i="19"/>
  <c r="A332" i="19"/>
  <c r="B332" i="19"/>
  <c r="C332" i="19"/>
  <c r="D332" i="19"/>
  <c r="E332" i="19"/>
  <c r="F332" i="19"/>
  <c r="G332" i="19"/>
  <c r="H332" i="19"/>
  <c r="I332" i="19"/>
  <c r="J332" i="19"/>
  <c r="K332" i="19"/>
  <c r="L332" i="19"/>
  <c r="M332" i="19"/>
  <c r="N332" i="19"/>
  <c r="O332" i="19"/>
  <c r="P332" i="19"/>
  <c r="Q332" i="19"/>
  <c r="R332" i="19"/>
  <c r="S332" i="19"/>
  <c r="T332" i="19"/>
  <c r="U332" i="19"/>
  <c r="V332" i="19"/>
  <c r="W332" i="19"/>
  <c r="X332" i="19"/>
  <c r="Y332" i="19"/>
  <c r="Z332" i="19"/>
  <c r="AA332" i="19"/>
  <c r="AB332" i="19"/>
  <c r="AC332" i="19"/>
  <c r="AD332" i="19"/>
  <c r="AE332" i="19"/>
  <c r="A333" i="19"/>
  <c r="B333" i="19"/>
  <c r="C333" i="19"/>
  <c r="D333" i="19"/>
  <c r="E333" i="19"/>
  <c r="F333" i="19"/>
  <c r="G333" i="19"/>
  <c r="H333" i="19"/>
  <c r="I333" i="19"/>
  <c r="J333" i="19"/>
  <c r="K333" i="19"/>
  <c r="L333" i="19"/>
  <c r="M333" i="19"/>
  <c r="N333" i="19"/>
  <c r="O333" i="19"/>
  <c r="P333" i="19"/>
  <c r="Q333" i="19"/>
  <c r="R333" i="19"/>
  <c r="S333" i="19"/>
  <c r="T333" i="19"/>
  <c r="U333" i="19"/>
  <c r="V333" i="19"/>
  <c r="W333" i="19"/>
  <c r="X333" i="19"/>
  <c r="Y333" i="19"/>
  <c r="Z333" i="19"/>
  <c r="AA333" i="19"/>
  <c r="AB333" i="19"/>
  <c r="AC333" i="19"/>
  <c r="AD333" i="19"/>
  <c r="AE333" i="19"/>
  <c r="A334" i="19"/>
  <c r="B334" i="19"/>
  <c r="C334" i="19"/>
  <c r="D334" i="19"/>
  <c r="E334" i="19"/>
  <c r="F334" i="19"/>
  <c r="G334" i="19"/>
  <c r="H334" i="19"/>
  <c r="I334" i="19"/>
  <c r="J334" i="19"/>
  <c r="K334" i="19"/>
  <c r="L334" i="19"/>
  <c r="M334" i="19"/>
  <c r="N334" i="19"/>
  <c r="O334" i="19"/>
  <c r="P334" i="19"/>
  <c r="Q334" i="19"/>
  <c r="R334" i="19"/>
  <c r="S334" i="19"/>
  <c r="T334" i="19"/>
  <c r="U334" i="19"/>
  <c r="V334" i="19"/>
  <c r="W334" i="19"/>
  <c r="X334" i="19"/>
  <c r="Y334" i="19"/>
  <c r="Z334" i="19"/>
  <c r="AA334" i="19"/>
  <c r="AB334" i="19"/>
  <c r="AC334" i="19"/>
  <c r="AD334" i="19"/>
  <c r="AE334" i="19"/>
  <c r="A335" i="19"/>
  <c r="B335" i="19"/>
  <c r="C335" i="19"/>
  <c r="D335" i="19"/>
  <c r="E335" i="19"/>
  <c r="F335" i="19"/>
  <c r="G335" i="19"/>
  <c r="H335" i="19"/>
  <c r="I335" i="19"/>
  <c r="J335" i="19"/>
  <c r="K335" i="19"/>
  <c r="L335" i="19"/>
  <c r="M335" i="19"/>
  <c r="N335" i="19"/>
  <c r="O335" i="19"/>
  <c r="P335" i="19"/>
  <c r="Q335" i="19"/>
  <c r="R335" i="19"/>
  <c r="S335" i="19"/>
  <c r="T335" i="19"/>
  <c r="U335" i="19"/>
  <c r="V335" i="19"/>
  <c r="W335" i="19"/>
  <c r="X335" i="19"/>
  <c r="Y335" i="19"/>
  <c r="Z335" i="19"/>
  <c r="AA335" i="19"/>
  <c r="AB335" i="19"/>
  <c r="AC335" i="19"/>
  <c r="AD335" i="19"/>
  <c r="AE335" i="19"/>
  <c r="A336" i="19"/>
  <c r="B336" i="19"/>
  <c r="C336" i="19"/>
  <c r="D336" i="19"/>
  <c r="E336" i="19"/>
  <c r="F336" i="19"/>
  <c r="G336" i="19"/>
  <c r="H336" i="19"/>
  <c r="I336" i="19"/>
  <c r="J336" i="19"/>
  <c r="K336" i="19"/>
  <c r="L336" i="19"/>
  <c r="M336" i="19"/>
  <c r="N336" i="19"/>
  <c r="O336" i="19"/>
  <c r="P336" i="19"/>
  <c r="Q336" i="19"/>
  <c r="R336" i="19"/>
  <c r="S336" i="19"/>
  <c r="T336" i="19"/>
  <c r="U336" i="19"/>
  <c r="V336" i="19"/>
  <c r="W336" i="19"/>
  <c r="X336" i="19"/>
  <c r="Y336" i="19"/>
  <c r="Z336" i="19"/>
  <c r="AA336" i="19"/>
  <c r="AB336" i="19"/>
  <c r="AC336" i="19"/>
  <c r="AD336" i="19"/>
  <c r="AE336" i="19"/>
  <c r="A337" i="19"/>
  <c r="B337" i="19"/>
  <c r="C337" i="19"/>
  <c r="D337" i="19"/>
  <c r="E337" i="19"/>
  <c r="F337" i="19"/>
  <c r="G337" i="19"/>
  <c r="H337" i="19"/>
  <c r="I337" i="19"/>
  <c r="J337" i="19"/>
  <c r="K337" i="19"/>
  <c r="L337" i="19"/>
  <c r="M337" i="19"/>
  <c r="N337" i="19"/>
  <c r="O337" i="19"/>
  <c r="P337" i="19"/>
  <c r="Q337" i="19"/>
  <c r="R337" i="19"/>
  <c r="S337" i="19"/>
  <c r="T337" i="19"/>
  <c r="U337" i="19"/>
  <c r="V337" i="19"/>
  <c r="W337" i="19"/>
  <c r="X337" i="19"/>
  <c r="Y337" i="19"/>
  <c r="Z337" i="19"/>
  <c r="AA337" i="19"/>
  <c r="AB337" i="19"/>
  <c r="AC337" i="19"/>
  <c r="AD337" i="19"/>
  <c r="AE337" i="19"/>
  <c r="A338" i="19"/>
  <c r="B338" i="19"/>
  <c r="C338" i="19"/>
  <c r="D338" i="19"/>
  <c r="E338" i="19"/>
  <c r="F338" i="19"/>
  <c r="G338" i="19"/>
  <c r="H338" i="19"/>
  <c r="I338" i="19"/>
  <c r="J338" i="19"/>
  <c r="K338" i="19"/>
  <c r="L338" i="19"/>
  <c r="M338" i="19"/>
  <c r="N338" i="19"/>
  <c r="O338" i="19"/>
  <c r="P338" i="19"/>
  <c r="Q338" i="19"/>
  <c r="R338" i="19"/>
  <c r="S338" i="19"/>
  <c r="T338" i="19"/>
  <c r="U338" i="19"/>
  <c r="V338" i="19"/>
  <c r="W338" i="19"/>
  <c r="X338" i="19"/>
  <c r="Y338" i="19"/>
  <c r="Z338" i="19"/>
  <c r="AA338" i="19"/>
  <c r="AB338" i="19"/>
  <c r="AC338" i="19"/>
  <c r="AD338" i="19"/>
  <c r="AE338" i="19"/>
  <c r="A339" i="19"/>
  <c r="B339" i="19"/>
  <c r="C339" i="19"/>
  <c r="D339" i="19"/>
  <c r="E339" i="19"/>
  <c r="F339" i="19"/>
  <c r="G339" i="19"/>
  <c r="H339" i="19"/>
  <c r="I339" i="19"/>
  <c r="J339" i="19"/>
  <c r="K339" i="19"/>
  <c r="L339" i="19"/>
  <c r="M339" i="19"/>
  <c r="N339" i="19"/>
  <c r="O339" i="19"/>
  <c r="P339" i="19"/>
  <c r="Q339" i="19"/>
  <c r="R339" i="19"/>
  <c r="S339" i="19"/>
  <c r="T339" i="19"/>
  <c r="U339" i="19"/>
  <c r="V339" i="19"/>
  <c r="W339" i="19"/>
  <c r="X339" i="19"/>
  <c r="Y339" i="19"/>
  <c r="Z339" i="19"/>
  <c r="AA339" i="19"/>
  <c r="AB339" i="19"/>
  <c r="AC339" i="19"/>
  <c r="AD339" i="19"/>
  <c r="AE339" i="19"/>
  <c r="A340" i="19"/>
  <c r="B340" i="19"/>
  <c r="C340" i="19"/>
  <c r="D340" i="19"/>
  <c r="E340" i="19"/>
  <c r="F340" i="19"/>
  <c r="G340" i="19"/>
  <c r="H340" i="19"/>
  <c r="I340" i="19"/>
  <c r="J340" i="19"/>
  <c r="K340" i="19"/>
  <c r="L340" i="19"/>
  <c r="M340" i="19"/>
  <c r="N340" i="19"/>
  <c r="O340" i="19"/>
  <c r="P340" i="19"/>
  <c r="Q340" i="19"/>
  <c r="R340" i="19"/>
  <c r="S340" i="19"/>
  <c r="T340" i="19"/>
  <c r="U340" i="19"/>
  <c r="V340" i="19"/>
  <c r="W340" i="19"/>
  <c r="X340" i="19"/>
  <c r="Y340" i="19"/>
  <c r="Z340" i="19"/>
  <c r="AA340" i="19"/>
  <c r="AB340" i="19"/>
  <c r="AC340" i="19"/>
  <c r="AD340" i="19"/>
  <c r="AE340" i="19"/>
  <c r="A341" i="19"/>
  <c r="B341" i="19"/>
  <c r="C341" i="19"/>
  <c r="D341" i="19"/>
  <c r="E341" i="19"/>
  <c r="F341" i="19"/>
  <c r="G341" i="19"/>
  <c r="H341" i="19"/>
  <c r="I341" i="19"/>
  <c r="J341" i="19"/>
  <c r="K341" i="19"/>
  <c r="L341" i="19"/>
  <c r="M341" i="19"/>
  <c r="N341" i="19"/>
  <c r="O341" i="19"/>
  <c r="P341" i="19"/>
  <c r="Q341" i="19"/>
  <c r="R341" i="19"/>
  <c r="S341" i="19"/>
  <c r="T341" i="19"/>
  <c r="U341" i="19"/>
  <c r="V341" i="19"/>
  <c r="W341" i="19"/>
  <c r="X341" i="19"/>
  <c r="Y341" i="19"/>
  <c r="Z341" i="19"/>
  <c r="AA341" i="19"/>
  <c r="AB341" i="19"/>
  <c r="AC341" i="19"/>
  <c r="AD341" i="19"/>
  <c r="AE341" i="19"/>
  <c r="A342" i="19"/>
  <c r="B342" i="19"/>
  <c r="C342" i="19"/>
  <c r="D342" i="19"/>
  <c r="E342" i="19"/>
  <c r="F342" i="19"/>
  <c r="G342" i="19"/>
  <c r="H342" i="19"/>
  <c r="I342" i="19"/>
  <c r="J342" i="19"/>
  <c r="K342" i="19"/>
  <c r="L342" i="19"/>
  <c r="M342" i="19"/>
  <c r="N342" i="19"/>
  <c r="O342" i="19"/>
  <c r="P342" i="19"/>
  <c r="Q342" i="19"/>
  <c r="R342" i="19"/>
  <c r="S342" i="19"/>
  <c r="T342" i="19"/>
  <c r="U342" i="19"/>
  <c r="V342" i="19"/>
  <c r="W342" i="19"/>
  <c r="X342" i="19"/>
  <c r="Y342" i="19"/>
  <c r="Z342" i="19"/>
  <c r="AA342" i="19"/>
  <c r="AB342" i="19"/>
  <c r="AC342" i="19"/>
  <c r="AD342" i="19"/>
  <c r="AE342" i="19"/>
  <c r="A343" i="19"/>
  <c r="B343" i="19"/>
  <c r="C343" i="19"/>
  <c r="D343" i="19"/>
  <c r="E343" i="19"/>
  <c r="F343" i="19"/>
  <c r="G343" i="19"/>
  <c r="H343" i="19"/>
  <c r="I343" i="19"/>
  <c r="J343" i="19"/>
  <c r="K343" i="19"/>
  <c r="L343" i="19"/>
  <c r="M343" i="19"/>
  <c r="N343" i="19"/>
  <c r="O343" i="19"/>
  <c r="P343" i="19"/>
  <c r="Q343" i="19"/>
  <c r="R343" i="19"/>
  <c r="S343" i="19"/>
  <c r="T343" i="19"/>
  <c r="U343" i="19"/>
  <c r="V343" i="19"/>
  <c r="W343" i="19"/>
  <c r="X343" i="19"/>
  <c r="Y343" i="19"/>
  <c r="Z343" i="19"/>
  <c r="AA343" i="19"/>
  <c r="AB343" i="19"/>
  <c r="AC343" i="19"/>
  <c r="AD343" i="19"/>
  <c r="AE343" i="19"/>
  <c r="A344" i="19"/>
  <c r="B344" i="19"/>
  <c r="C344" i="19"/>
  <c r="D344" i="19"/>
  <c r="E344" i="19"/>
  <c r="F344" i="19"/>
  <c r="G344" i="19"/>
  <c r="H344" i="19"/>
  <c r="I344" i="19"/>
  <c r="J344" i="19"/>
  <c r="K344" i="19"/>
  <c r="L344" i="19"/>
  <c r="M344" i="19"/>
  <c r="N344" i="19"/>
  <c r="O344" i="19"/>
  <c r="P344" i="19"/>
  <c r="Q344" i="19"/>
  <c r="R344" i="19"/>
  <c r="S344" i="19"/>
  <c r="T344" i="19"/>
  <c r="U344" i="19"/>
  <c r="V344" i="19"/>
  <c r="W344" i="19"/>
  <c r="X344" i="19"/>
  <c r="Y344" i="19"/>
  <c r="Z344" i="19"/>
  <c r="AA344" i="19"/>
  <c r="AB344" i="19"/>
  <c r="AC344" i="19"/>
  <c r="AD344" i="19"/>
  <c r="AE344" i="19"/>
  <c r="A345" i="19"/>
  <c r="B345" i="19"/>
  <c r="C345" i="19"/>
  <c r="D345" i="19"/>
  <c r="E345" i="19"/>
  <c r="F345" i="19"/>
  <c r="G345" i="19"/>
  <c r="H345" i="19"/>
  <c r="I345" i="19"/>
  <c r="J345" i="19"/>
  <c r="K345" i="19"/>
  <c r="L345" i="19"/>
  <c r="M345" i="19"/>
  <c r="N345" i="19"/>
  <c r="O345" i="19"/>
  <c r="P345" i="19"/>
  <c r="Q345" i="19"/>
  <c r="R345" i="19"/>
  <c r="S345" i="19"/>
  <c r="T345" i="19"/>
  <c r="U345" i="19"/>
  <c r="V345" i="19"/>
  <c r="W345" i="19"/>
  <c r="X345" i="19"/>
  <c r="Y345" i="19"/>
  <c r="Z345" i="19"/>
  <c r="AA345" i="19"/>
  <c r="AB345" i="19"/>
  <c r="AC345" i="19"/>
  <c r="AD345" i="19"/>
  <c r="AE345" i="19"/>
  <c r="A346" i="19"/>
  <c r="B346" i="19"/>
  <c r="C346" i="19"/>
  <c r="D346" i="19"/>
  <c r="E346" i="19"/>
  <c r="F346" i="19"/>
  <c r="G346" i="19"/>
  <c r="H346" i="19"/>
  <c r="I346" i="19"/>
  <c r="J346" i="19"/>
  <c r="K346" i="19"/>
  <c r="L346" i="19"/>
  <c r="M346" i="19"/>
  <c r="N346" i="19"/>
  <c r="O346" i="19"/>
  <c r="P346" i="19"/>
  <c r="Q346" i="19"/>
  <c r="R346" i="19"/>
  <c r="S346" i="19"/>
  <c r="T346" i="19"/>
  <c r="U346" i="19"/>
  <c r="V346" i="19"/>
  <c r="W346" i="19"/>
  <c r="X346" i="19"/>
  <c r="Y346" i="19"/>
  <c r="Z346" i="19"/>
  <c r="AA346" i="19"/>
  <c r="AB346" i="19"/>
  <c r="AC346" i="19"/>
  <c r="AD346" i="19"/>
  <c r="AE346" i="19"/>
  <c r="A347" i="19"/>
  <c r="B347" i="19"/>
  <c r="C347" i="19"/>
  <c r="D347" i="19"/>
  <c r="E347" i="19"/>
  <c r="F347" i="19"/>
  <c r="G347" i="19"/>
  <c r="H347" i="19"/>
  <c r="I347" i="19"/>
  <c r="J347" i="19"/>
  <c r="K347" i="19"/>
  <c r="L347" i="19"/>
  <c r="M347" i="19"/>
  <c r="N347" i="19"/>
  <c r="O347" i="19"/>
  <c r="P347" i="19"/>
  <c r="Q347" i="19"/>
  <c r="R347" i="19"/>
  <c r="S347" i="19"/>
  <c r="T347" i="19"/>
  <c r="U347" i="19"/>
  <c r="V347" i="19"/>
  <c r="W347" i="19"/>
  <c r="X347" i="19"/>
  <c r="Y347" i="19"/>
  <c r="Z347" i="19"/>
  <c r="AA347" i="19"/>
  <c r="AB347" i="19"/>
  <c r="AC347" i="19"/>
  <c r="AD347" i="19"/>
  <c r="AE347" i="19"/>
  <c r="A348" i="19"/>
  <c r="B348" i="19"/>
  <c r="C348" i="19"/>
  <c r="D348" i="19"/>
  <c r="E348" i="19"/>
  <c r="F348" i="19"/>
  <c r="G348" i="19"/>
  <c r="H348" i="19"/>
  <c r="I348" i="19"/>
  <c r="J348" i="19"/>
  <c r="K348" i="19"/>
  <c r="L348" i="19"/>
  <c r="M348" i="19"/>
  <c r="N348" i="19"/>
  <c r="O348" i="19"/>
  <c r="P348" i="19"/>
  <c r="Q348" i="19"/>
  <c r="R348" i="19"/>
  <c r="S348" i="19"/>
  <c r="T348" i="19"/>
  <c r="U348" i="19"/>
  <c r="V348" i="19"/>
  <c r="W348" i="19"/>
  <c r="X348" i="19"/>
  <c r="Y348" i="19"/>
  <c r="Z348" i="19"/>
  <c r="AA348" i="19"/>
  <c r="AB348" i="19"/>
  <c r="AC348" i="19"/>
  <c r="AD348" i="19"/>
  <c r="AE348" i="19"/>
  <c r="A349" i="19"/>
  <c r="B349" i="19"/>
  <c r="C349" i="19"/>
  <c r="D349" i="19"/>
  <c r="E349" i="19"/>
  <c r="F349" i="19"/>
  <c r="G349" i="19"/>
  <c r="H349" i="19"/>
  <c r="I349" i="19"/>
  <c r="J349" i="19"/>
  <c r="K349" i="19"/>
  <c r="L349" i="19"/>
  <c r="M349" i="19"/>
  <c r="N349" i="19"/>
  <c r="O349" i="19"/>
  <c r="P349" i="19"/>
  <c r="Q349" i="19"/>
  <c r="R349" i="19"/>
  <c r="S349" i="19"/>
  <c r="T349" i="19"/>
  <c r="U349" i="19"/>
  <c r="V349" i="19"/>
  <c r="W349" i="19"/>
  <c r="X349" i="19"/>
  <c r="Y349" i="19"/>
  <c r="Z349" i="19"/>
  <c r="AA349" i="19"/>
  <c r="AB349" i="19"/>
  <c r="AC349" i="19"/>
  <c r="AD349" i="19"/>
  <c r="AE349" i="19"/>
  <c r="A350" i="19"/>
  <c r="B350" i="19"/>
  <c r="C350" i="19"/>
  <c r="D350" i="19"/>
  <c r="E350" i="19"/>
  <c r="F350" i="19"/>
  <c r="G350" i="19"/>
  <c r="H350" i="19"/>
  <c r="I350" i="19"/>
  <c r="J350" i="19"/>
  <c r="K350" i="19"/>
  <c r="L350" i="19"/>
  <c r="M350" i="19"/>
  <c r="N350" i="19"/>
  <c r="O350" i="19"/>
  <c r="P350" i="19"/>
  <c r="Q350" i="19"/>
  <c r="R350" i="19"/>
  <c r="S350" i="19"/>
  <c r="T350" i="19"/>
  <c r="U350" i="19"/>
  <c r="V350" i="19"/>
  <c r="W350" i="19"/>
  <c r="X350" i="19"/>
  <c r="Y350" i="19"/>
  <c r="Z350" i="19"/>
  <c r="AA350" i="19"/>
  <c r="AB350" i="19"/>
  <c r="AC350" i="19"/>
  <c r="AD350" i="19"/>
  <c r="AE350" i="19"/>
  <c r="A351" i="19"/>
  <c r="B351" i="19"/>
  <c r="C351" i="19"/>
  <c r="D351" i="19"/>
  <c r="E351" i="19"/>
  <c r="F351" i="19"/>
  <c r="G351" i="19"/>
  <c r="H351" i="19"/>
  <c r="I351" i="19"/>
  <c r="J351" i="19"/>
  <c r="K351" i="19"/>
  <c r="L351" i="19"/>
  <c r="M351" i="19"/>
  <c r="N351" i="19"/>
  <c r="O351" i="19"/>
  <c r="P351" i="19"/>
  <c r="Q351" i="19"/>
  <c r="R351" i="19"/>
  <c r="S351" i="19"/>
  <c r="T351" i="19"/>
  <c r="U351" i="19"/>
  <c r="V351" i="19"/>
  <c r="W351" i="19"/>
  <c r="X351" i="19"/>
  <c r="Y351" i="19"/>
  <c r="Z351" i="19"/>
  <c r="AA351" i="19"/>
  <c r="AB351" i="19"/>
  <c r="AC351" i="19"/>
  <c r="AD351" i="19"/>
  <c r="AE351" i="19"/>
  <c r="A352" i="19"/>
  <c r="B352" i="19"/>
  <c r="C352" i="19"/>
  <c r="D352" i="19"/>
  <c r="E352" i="19"/>
  <c r="F352" i="19"/>
  <c r="G352" i="19"/>
  <c r="H352" i="19"/>
  <c r="I352" i="19"/>
  <c r="J352" i="19"/>
  <c r="K352" i="19"/>
  <c r="L352" i="19"/>
  <c r="M352" i="19"/>
  <c r="N352" i="19"/>
  <c r="O352" i="19"/>
  <c r="P352" i="19"/>
  <c r="Q352" i="19"/>
  <c r="R352" i="19"/>
  <c r="S352" i="19"/>
  <c r="T352" i="19"/>
  <c r="U352" i="19"/>
  <c r="V352" i="19"/>
  <c r="W352" i="19"/>
  <c r="X352" i="19"/>
  <c r="Y352" i="19"/>
  <c r="Z352" i="19"/>
  <c r="AA352" i="19"/>
  <c r="AB352" i="19"/>
  <c r="AC352" i="19"/>
  <c r="AD352" i="19"/>
  <c r="AE352" i="19"/>
  <c r="A353" i="19"/>
  <c r="B353" i="19"/>
  <c r="C353" i="19"/>
  <c r="D353" i="19"/>
  <c r="E353" i="19"/>
  <c r="F353" i="19"/>
  <c r="G353" i="19"/>
  <c r="H353" i="19"/>
  <c r="I353" i="19"/>
  <c r="J353" i="19"/>
  <c r="K353" i="19"/>
  <c r="L353" i="19"/>
  <c r="M353" i="19"/>
  <c r="N353" i="19"/>
  <c r="O353" i="19"/>
  <c r="P353" i="19"/>
  <c r="Q353" i="19"/>
  <c r="R353" i="19"/>
  <c r="S353" i="19"/>
  <c r="T353" i="19"/>
  <c r="U353" i="19"/>
  <c r="V353" i="19"/>
  <c r="W353" i="19"/>
  <c r="X353" i="19"/>
  <c r="Y353" i="19"/>
  <c r="Z353" i="19"/>
  <c r="AA353" i="19"/>
  <c r="AB353" i="19"/>
  <c r="AC353" i="19"/>
  <c r="AD353" i="19"/>
  <c r="AE353" i="19"/>
  <c r="A354" i="19"/>
  <c r="B354" i="19"/>
  <c r="C354" i="19"/>
  <c r="D354" i="19"/>
  <c r="E354" i="19"/>
  <c r="F354" i="19"/>
  <c r="G354" i="19"/>
  <c r="H354" i="19"/>
  <c r="I354" i="19"/>
  <c r="J354" i="19"/>
  <c r="K354" i="19"/>
  <c r="L354" i="19"/>
  <c r="M354" i="19"/>
  <c r="N354" i="19"/>
  <c r="O354" i="19"/>
  <c r="P354" i="19"/>
  <c r="Q354" i="19"/>
  <c r="R354" i="19"/>
  <c r="S354" i="19"/>
  <c r="T354" i="19"/>
  <c r="U354" i="19"/>
  <c r="V354" i="19"/>
  <c r="W354" i="19"/>
  <c r="X354" i="19"/>
  <c r="Y354" i="19"/>
  <c r="Z354" i="19"/>
  <c r="AA354" i="19"/>
  <c r="AB354" i="19"/>
  <c r="AC354" i="19"/>
  <c r="AD354" i="19"/>
  <c r="AE354" i="19"/>
  <c r="A355" i="19"/>
  <c r="B355" i="19"/>
  <c r="C355" i="19"/>
  <c r="D355" i="19"/>
  <c r="E355" i="19"/>
  <c r="F355" i="19"/>
  <c r="G355" i="19"/>
  <c r="H355" i="19"/>
  <c r="I355" i="19"/>
  <c r="J355" i="19"/>
  <c r="K355" i="19"/>
  <c r="L355" i="19"/>
  <c r="M355" i="19"/>
  <c r="N355" i="19"/>
  <c r="O355" i="19"/>
  <c r="P355" i="19"/>
  <c r="Q355" i="19"/>
  <c r="R355" i="19"/>
  <c r="S355" i="19"/>
  <c r="T355" i="19"/>
  <c r="U355" i="19"/>
  <c r="V355" i="19"/>
  <c r="W355" i="19"/>
  <c r="X355" i="19"/>
  <c r="Y355" i="19"/>
  <c r="Z355" i="19"/>
  <c r="AA355" i="19"/>
  <c r="AB355" i="19"/>
  <c r="AC355" i="19"/>
  <c r="AD355" i="19"/>
  <c r="AE355" i="19"/>
  <c r="A356" i="19"/>
  <c r="B356" i="19"/>
  <c r="C356" i="19"/>
  <c r="D356" i="19"/>
  <c r="E356" i="19"/>
  <c r="F356" i="19"/>
  <c r="G356" i="19"/>
  <c r="H356" i="19"/>
  <c r="I356" i="19"/>
  <c r="J356" i="19"/>
  <c r="K356" i="19"/>
  <c r="L356" i="19"/>
  <c r="M356" i="19"/>
  <c r="N356" i="19"/>
  <c r="O356" i="19"/>
  <c r="P356" i="19"/>
  <c r="Q356" i="19"/>
  <c r="R356" i="19"/>
  <c r="S356" i="19"/>
  <c r="T356" i="19"/>
  <c r="U356" i="19"/>
  <c r="V356" i="19"/>
  <c r="W356" i="19"/>
  <c r="X356" i="19"/>
  <c r="Y356" i="19"/>
  <c r="Z356" i="19"/>
  <c r="AA356" i="19"/>
  <c r="AB356" i="19"/>
  <c r="AC356" i="19"/>
  <c r="AD356" i="19"/>
  <c r="AE356" i="19"/>
  <c r="A357" i="19"/>
  <c r="B357" i="19"/>
  <c r="C357" i="19"/>
  <c r="D357" i="19"/>
  <c r="E357" i="19"/>
  <c r="F357" i="19"/>
  <c r="G357" i="19"/>
  <c r="H357" i="19"/>
  <c r="I357" i="19"/>
  <c r="J357" i="19"/>
  <c r="K357" i="19"/>
  <c r="L357" i="19"/>
  <c r="M357" i="19"/>
  <c r="N357" i="19"/>
  <c r="O357" i="19"/>
  <c r="P357" i="19"/>
  <c r="Q357" i="19"/>
  <c r="R357" i="19"/>
  <c r="S357" i="19"/>
  <c r="T357" i="19"/>
  <c r="U357" i="19"/>
  <c r="V357" i="19"/>
  <c r="W357" i="19"/>
  <c r="X357" i="19"/>
  <c r="Y357" i="19"/>
  <c r="Z357" i="19"/>
  <c r="AA357" i="19"/>
  <c r="AB357" i="19"/>
  <c r="AC357" i="19"/>
  <c r="AD357" i="19"/>
  <c r="AE357" i="19"/>
  <c r="A358" i="19"/>
  <c r="B358" i="19"/>
  <c r="C358" i="19"/>
  <c r="D358" i="19"/>
  <c r="E358" i="19"/>
  <c r="F358" i="19"/>
  <c r="G358" i="19"/>
  <c r="H358" i="19"/>
  <c r="I358" i="19"/>
  <c r="J358" i="19"/>
  <c r="K358" i="19"/>
  <c r="L358" i="19"/>
  <c r="M358" i="19"/>
  <c r="N358" i="19"/>
  <c r="O358" i="19"/>
  <c r="P358" i="19"/>
  <c r="Q358" i="19"/>
  <c r="R358" i="19"/>
  <c r="S358" i="19"/>
  <c r="T358" i="19"/>
  <c r="U358" i="19"/>
  <c r="V358" i="19"/>
  <c r="W358" i="19"/>
  <c r="X358" i="19"/>
  <c r="Y358" i="19"/>
  <c r="Z358" i="19"/>
  <c r="AA358" i="19"/>
  <c r="AB358" i="19"/>
  <c r="AC358" i="19"/>
  <c r="AD358" i="19"/>
  <c r="AE358" i="19"/>
  <c r="A359" i="19"/>
  <c r="B359" i="19"/>
  <c r="C359" i="19"/>
  <c r="D359" i="19"/>
  <c r="E359" i="19"/>
  <c r="F359" i="19"/>
  <c r="G359" i="19"/>
  <c r="H359" i="19"/>
  <c r="I359" i="19"/>
  <c r="J359" i="19"/>
  <c r="K359" i="19"/>
  <c r="L359" i="19"/>
  <c r="M359" i="19"/>
  <c r="N359" i="19"/>
  <c r="O359" i="19"/>
  <c r="P359" i="19"/>
  <c r="Q359" i="19"/>
  <c r="R359" i="19"/>
  <c r="S359" i="19"/>
  <c r="T359" i="19"/>
  <c r="U359" i="19"/>
  <c r="V359" i="19"/>
  <c r="W359" i="19"/>
  <c r="X359" i="19"/>
  <c r="Y359" i="19"/>
  <c r="Z359" i="19"/>
  <c r="AA359" i="19"/>
  <c r="AB359" i="19"/>
  <c r="AC359" i="19"/>
  <c r="AD359" i="19"/>
  <c r="AE359" i="19"/>
  <c r="A360" i="19"/>
  <c r="B360" i="19"/>
  <c r="C360" i="19"/>
  <c r="D360" i="19"/>
  <c r="E360" i="19"/>
  <c r="F360" i="19"/>
  <c r="G360" i="19"/>
  <c r="H360" i="19"/>
  <c r="I360" i="19"/>
  <c r="J360" i="19"/>
  <c r="K360" i="19"/>
  <c r="L360" i="19"/>
  <c r="M360" i="19"/>
  <c r="N360" i="19"/>
  <c r="O360" i="19"/>
  <c r="P360" i="19"/>
  <c r="Q360" i="19"/>
  <c r="R360" i="19"/>
  <c r="S360" i="19"/>
  <c r="T360" i="19"/>
  <c r="U360" i="19"/>
  <c r="V360" i="19"/>
  <c r="W360" i="19"/>
  <c r="X360" i="19"/>
  <c r="Y360" i="19"/>
  <c r="Z360" i="19"/>
  <c r="AA360" i="19"/>
  <c r="AB360" i="19"/>
  <c r="AC360" i="19"/>
  <c r="AD360" i="19"/>
  <c r="AE360" i="19"/>
  <c r="A361" i="19"/>
  <c r="B361" i="19"/>
  <c r="C361" i="19"/>
  <c r="D361" i="19"/>
  <c r="E361" i="19"/>
  <c r="F361" i="19"/>
  <c r="G361" i="19"/>
  <c r="H361" i="19"/>
  <c r="I361" i="19"/>
  <c r="J361" i="19"/>
  <c r="K361" i="19"/>
  <c r="L361" i="19"/>
  <c r="M361" i="19"/>
  <c r="N361" i="19"/>
  <c r="O361" i="19"/>
  <c r="P361" i="19"/>
  <c r="Q361" i="19"/>
  <c r="R361" i="19"/>
  <c r="S361" i="19"/>
  <c r="T361" i="19"/>
  <c r="U361" i="19"/>
  <c r="V361" i="19"/>
  <c r="W361" i="19"/>
  <c r="X361" i="19"/>
  <c r="Y361" i="19"/>
  <c r="Z361" i="19"/>
  <c r="AA361" i="19"/>
  <c r="AB361" i="19"/>
  <c r="AC361" i="19"/>
  <c r="AD361" i="19"/>
  <c r="AE361" i="19"/>
  <c r="A362" i="19"/>
  <c r="B362" i="19"/>
  <c r="C362" i="19"/>
  <c r="D362" i="19"/>
  <c r="E362" i="19"/>
  <c r="F362" i="19"/>
  <c r="G362" i="19"/>
  <c r="H362" i="19"/>
  <c r="I362" i="19"/>
  <c r="J362" i="19"/>
  <c r="K362" i="19"/>
  <c r="L362" i="19"/>
  <c r="M362" i="19"/>
  <c r="N362" i="19"/>
  <c r="O362" i="19"/>
  <c r="P362" i="19"/>
  <c r="Q362" i="19"/>
  <c r="R362" i="19"/>
  <c r="S362" i="19"/>
  <c r="T362" i="19"/>
  <c r="U362" i="19"/>
  <c r="V362" i="19"/>
  <c r="W362" i="19"/>
  <c r="X362" i="19"/>
  <c r="Y362" i="19"/>
  <c r="Z362" i="19"/>
  <c r="AA362" i="19"/>
  <c r="AB362" i="19"/>
  <c r="AC362" i="19"/>
  <c r="AD362" i="19"/>
  <c r="AE362" i="19"/>
  <c r="A363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364" i="19"/>
  <c r="B364" i="19"/>
  <c r="C364" i="19"/>
  <c r="D364" i="19"/>
  <c r="E364" i="19"/>
  <c r="F364" i="19"/>
  <c r="G364" i="19"/>
  <c r="H364" i="19"/>
  <c r="I364" i="19"/>
  <c r="J364" i="19"/>
  <c r="K364" i="19"/>
  <c r="L364" i="19"/>
  <c r="M364" i="19"/>
  <c r="N364" i="19"/>
  <c r="O364" i="19"/>
  <c r="P364" i="19"/>
  <c r="Q364" i="19"/>
  <c r="R364" i="19"/>
  <c r="S364" i="19"/>
  <c r="T364" i="19"/>
  <c r="U364" i="19"/>
  <c r="V364" i="19"/>
  <c r="W364" i="19"/>
  <c r="X364" i="19"/>
  <c r="Y364" i="19"/>
  <c r="Z364" i="19"/>
  <c r="AA364" i="19"/>
  <c r="AB364" i="19"/>
  <c r="AC364" i="19"/>
  <c r="AD364" i="19"/>
  <c r="AE364" i="19"/>
  <c r="A365" i="19"/>
  <c r="B365" i="19"/>
  <c r="C365" i="19"/>
  <c r="D365" i="19"/>
  <c r="E365" i="19"/>
  <c r="F365" i="19"/>
  <c r="G365" i="19"/>
  <c r="H365" i="19"/>
  <c r="I365" i="19"/>
  <c r="J365" i="19"/>
  <c r="K365" i="19"/>
  <c r="L365" i="19"/>
  <c r="M365" i="19"/>
  <c r="N365" i="19"/>
  <c r="O365" i="19"/>
  <c r="P365" i="19"/>
  <c r="Q365" i="19"/>
  <c r="R365" i="19"/>
  <c r="S365" i="19"/>
  <c r="T365" i="19"/>
  <c r="U365" i="19"/>
  <c r="V365" i="19"/>
  <c r="W365" i="19"/>
  <c r="X365" i="19"/>
  <c r="Y365" i="19"/>
  <c r="Z365" i="19"/>
  <c r="AA365" i="19"/>
  <c r="AB365" i="19"/>
  <c r="AC365" i="19"/>
  <c r="AD365" i="19"/>
  <c r="AE365" i="19"/>
  <c r="A366" i="19"/>
  <c r="B366" i="19"/>
  <c r="C366" i="19"/>
  <c r="D366" i="19"/>
  <c r="E366" i="19"/>
  <c r="F366" i="19"/>
  <c r="G366" i="19"/>
  <c r="H366" i="19"/>
  <c r="I366" i="19"/>
  <c r="J366" i="19"/>
  <c r="K366" i="19"/>
  <c r="L366" i="19"/>
  <c r="M366" i="19"/>
  <c r="N366" i="19"/>
  <c r="O366" i="19"/>
  <c r="P366" i="19"/>
  <c r="Q366" i="19"/>
  <c r="R366" i="19"/>
  <c r="S366" i="19"/>
  <c r="T366" i="19"/>
  <c r="U366" i="19"/>
  <c r="V366" i="19"/>
  <c r="W366" i="19"/>
  <c r="X366" i="19"/>
  <c r="Y366" i="19"/>
  <c r="Z366" i="19"/>
  <c r="AA366" i="19"/>
  <c r="AB366" i="19"/>
  <c r="AC366" i="19"/>
  <c r="AD366" i="19"/>
  <c r="AE366" i="19"/>
  <c r="A367" i="19"/>
  <c r="B367" i="19"/>
  <c r="C367" i="19"/>
  <c r="D367" i="19"/>
  <c r="E367" i="19"/>
  <c r="F367" i="19"/>
  <c r="G367" i="19"/>
  <c r="H367" i="19"/>
  <c r="I367" i="19"/>
  <c r="J367" i="19"/>
  <c r="K367" i="19"/>
  <c r="L367" i="19"/>
  <c r="M367" i="19"/>
  <c r="N367" i="19"/>
  <c r="O367" i="19"/>
  <c r="P367" i="19"/>
  <c r="Q367" i="19"/>
  <c r="R367" i="19"/>
  <c r="S367" i="19"/>
  <c r="T367" i="19"/>
  <c r="U367" i="19"/>
  <c r="V367" i="19"/>
  <c r="W367" i="19"/>
  <c r="X367" i="19"/>
  <c r="Y367" i="19"/>
  <c r="Z367" i="19"/>
  <c r="AA367" i="19"/>
  <c r="AB367" i="19"/>
  <c r="AC367" i="19"/>
  <c r="AD367" i="19"/>
  <c r="AE367" i="19"/>
  <c r="A368" i="19"/>
  <c r="B368" i="19"/>
  <c r="C368" i="19"/>
  <c r="D368" i="19"/>
  <c r="E368" i="19"/>
  <c r="F368" i="19"/>
  <c r="G368" i="19"/>
  <c r="H368" i="19"/>
  <c r="I368" i="19"/>
  <c r="J368" i="19"/>
  <c r="K368" i="19"/>
  <c r="L368" i="19"/>
  <c r="M368" i="19"/>
  <c r="N368" i="19"/>
  <c r="O368" i="19"/>
  <c r="P368" i="19"/>
  <c r="Q368" i="19"/>
  <c r="R368" i="19"/>
  <c r="S368" i="19"/>
  <c r="T368" i="19"/>
  <c r="U368" i="19"/>
  <c r="V368" i="19"/>
  <c r="W368" i="19"/>
  <c r="X368" i="19"/>
  <c r="Y368" i="19"/>
  <c r="Z368" i="19"/>
  <c r="AA368" i="19"/>
  <c r="AB368" i="19"/>
  <c r="AC368" i="19"/>
  <c r="AD368" i="19"/>
  <c r="AE368" i="19"/>
  <c r="A369" i="19"/>
  <c r="B369" i="19"/>
  <c r="C369" i="19"/>
  <c r="D369" i="19"/>
  <c r="E369" i="19"/>
  <c r="F369" i="19"/>
  <c r="G369" i="19"/>
  <c r="H369" i="19"/>
  <c r="I369" i="19"/>
  <c r="J369" i="19"/>
  <c r="K369" i="19"/>
  <c r="L369" i="19"/>
  <c r="M369" i="19"/>
  <c r="N369" i="19"/>
  <c r="O369" i="19"/>
  <c r="P369" i="19"/>
  <c r="Q369" i="19"/>
  <c r="R369" i="19"/>
  <c r="S369" i="19"/>
  <c r="T369" i="19"/>
  <c r="U369" i="19"/>
  <c r="V369" i="19"/>
  <c r="W369" i="19"/>
  <c r="X369" i="19"/>
  <c r="Y369" i="19"/>
  <c r="Z369" i="19"/>
  <c r="AA369" i="19"/>
  <c r="AB369" i="19"/>
  <c r="AC369" i="19"/>
  <c r="AD369" i="19"/>
  <c r="AE369" i="19"/>
  <c r="A370" i="19"/>
  <c r="B370" i="19"/>
  <c r="C370" i="19"/>
  <c r="D370" i="19"/>
  <c r="E370" i="19"/>
  <c r="F370" i="19"/>
  <c r="G370" i="19"/>
  <c r="H370" i="19"/>
  <c r="I370" i="19"/>
  <c r="J370" i="19"/>
  <c r="K370" i="19"/>
  <c r="L370" i="19"/>
  <c r="M370" i="19"/>
  <c r="N370" i="19"/>
  <c r="O370" i="19"/>
  <c r="P370" i="19"/>
  <c r="Q370" i="19"/>
  <c r="R370" i="19"/>
  <c r="S370" i="19"/>
  <c r="T370" i="19"/>
  <c r="U370" i="19"/>
  <c r="V370" i="19"/>
  <c r="W370" i="19"/>
  <c r="X370" i="19"/>
  <c r="Y370" i="19"/>
  <c r="Z370" i="19"/>
  <c r="AA370" i="19"/>
  <c r="AB370" i="19"/>
  <c r="AC370" i="19"/>
  <c r="AD370" i="19"/>
  <c r="AE370" i="19"/>
  <c r="A371" i="19"/>
  <c r="B371" i="19"/>
  <c r="C371" i="19"/>
  <c r="D371" i="19"/>
  <c r="E371" i="19"/>
  <c r="F371" i="19"/>
  <c r="G371" i="19"/>
  <c r="H371" i="19"/>
  <c r="I371" i="19"/>
  <c r="J371" i="19"/>
  <c r="K371" i="19"/>
  <c r="L371" i="19"/>
  <c r="M371" i="19"/>
  <c r="N371" i="19"/>
  <c r="O371" i="19"/>
  <c r="P371" i="19"/>
  <c r="Q371" i="19"/>
  <c r="R371" i="19"/>
  <c r="S371" i="19"/>
  <c r="T371" i="19"/>
  <c r="U371" i="19"/>
  <c r="V371" i="19"/>
  <c r="W371" i="19"/>
  <c r="X371" i="19"/>
  <c r="Y371" i="19"/>
  <c r="Z371" i="19"/>
  <c r="AA371" i="19"/>
  <c r="AB371" i="19"/>
  <c r="AC371" i="19"/>
  <c r="AD371" i="19"/>
  <c r="AE371" i="19"/>
  <c r="A372" i="19"/>
  <c r="B372" i="19"/>
  <c r="C372" i="19"/>
  <c r="D372" i="19"/>
  <c r="E372" i="19"/>
  <c r="F372" i="19"/>
  <c r="G372" i="19"/>
  <c r="H372" i="19"/>
  <c r="I372" i="19"/>
  <c r="J372" i="19"/>
  <c r="K372" i="19"/>
  <c r="L372" i="19"/>
  <c r="M372" i="19"/>
  <c r="N372" i="19"/>
  <c r="O372" i="19"/>
  <c r="P372" i="19"/>
  <c r="Q372" i="19"/>
  <c r="R372" i="19"/>
  <c r="S372" i="19"/>
  <c r="T372" i="19"/>
  <c r="U372" i="19"/>
  <c r="V372" i="19"/>
  <c r="W372" i="19"/>
  <c r="X372" i="19"/>
  <c r="Y372" i="19"/>
  <c r="Z372" i="19"/>
  <c r="AA372" i="19"/>
  <c r="AB372" i="19"/>
  <c r="AC372" i="19"/>
  <c r="AD372" i="19"/>
  <c r="AE372" i="19"/>
  <c r="A373" i="19"/>
  <c r="B373" i="19"/>
  <c r="C373" i="19"/>
  <c r="D373" i="19"/>
  <c r="E373" i="19"/>
  <c r="F373" i="19"/>
  <c r="G373" i="19"/>
  <c r="H373" i="19"/>
  <c r="I373" i="19"/>
  <c r="J373" i="19"/>
  <c r="K373" i="19"/>
  <c r="L373" i="19"/>
  <c r="M373" i="19"/>
  <c r="N373" i="19"/>
  <c r="O373" i="19"/>
  <c r="P373" i="19"/>
  <c r="Q373" i="19"/>
  <c r="R373" i="19"/>
  <c r="S373" i="19"/>
  <c r="T373" i="19"/>
  <c r="U373" i="19"/>
  <c r="V373" i="19"/>
  <c r="W373" i="19"/>
  <c r="X373" i="19"/>
  <c r="Y373" i="19"/>
  <c r="Z373" i="19"/>
  <c r="AA373" i="19"/>
  <c r="AB373" i="19"/>
  <c r="AC373" i="19"/>
  <c r="AD373" i="19"/>
  <c r="AE373" i="19"/>
  <c r="A374" i="19"/>
  <c r="B374" i="19"/>
  <c r="C374" i="19"/>
  <c r="D374" i="19"/>
  <c r="E374" i="19"/>
  <c r="F374" i="19"/>
  <c r="G374" i="19"/>
  <c r="H374" i="19"/>
  <c r="I374" i="19"/>
  <c r="J374" i="19"/>
  <c r="K374" i="19"/>
  <c r="L374" i="19"/>
  <c r="M374" i="19"/>
  <c r="N374" i="19"/>
  <c r="O374" i="19"/>
  <c r="P374" i="19"/>
  <c r="Q374" i="19"/>
  <c r="R374" i="19"/>
  <c r="S374" i="19"/>
  <c r="T374" i="19"/>
  <c r="U374" i="19"/>
  <c r="V374" i="19"/>
  <c r="W374" i="19"/>
  <c r="X374" i="19"/>
  <c r="Y374" i="19"/>
  <c r="Z374" i="19"/>
  <c r="AA374" i="19"/>
  <c r="AB374" i="19"/>
  <c r="AC374" i="19"/>
  <c r="AD374" i="19"/>
  <c r="AE374" i="19"/>
  <c r="A375" i="19"/>
  <c r="B375" i="19"/>
  <c r="C375" i="19"/>
  <c r="D375" i="19"/>
  <c r="E375" i="19"/>
  <c r="F375" i="19"/>
  <c r="G375" i="19"/>
  <c r="H375" i="19"/>
  <c r="I375" i="19"/>
  <c r="J375" i="19"/>
  <c r="K375" i="19"/>
  <c r="L375" i="19"/>
  <c r="M375" i="19"/>
  <c r="N375" i="19"/>
  <c r="O375" i="19"/>
  <c r="P375" i="19"/>
  <c r="Q375" i="19"/>
  <c r="R375" i="19"/>
  <c r="S375" i="19"/>
  <c r="T375" i="19"/>
  <c r="U375" i="19"/>
  <c r="V375" i="19"/>
  <c r="W375" i="19"/>
  <c r="X375" i="19"/>
  <c r="Y375" i="19"/>
  <c r="Z375" i="19"/>
  <c r="AA375" i="19"/>
  <c r="AB375" i="19"/>
  <c r="AC375" i="19"/>
  <c r="AD375" i="19"/>
  <c r="AE375" i="19"/>
  <c r="A376" i="19"/>
  <c r="B376" i="19"/>
  <c r="C376" i="19"/>
  <c r="D376" i="19"/>
  <c r="E376" i="19"/>
  <c r="F376" i="19"/>
  <c r="G376" i="19"/>
  <c r="H376" i="19"/>
  <c r="I376" i="19"/>
  <c r="J376" i="19"/>
  <c r="K376" i="19"/>
  <c r="L376" i="19"/>
  <c r="M376" i="19"/>
  <c r="N376" i="19"/>
  <c r="O376" i="19"/>
  <c r="P376" i="19"/>
  <c r="Q376" i="19"/>
  <c r="R376" i="19"/>
  <c r="S376" i="19"/>
  <c r="T376" i="19"/>
  <c r="U376" i="19"/>
  <c r="V376" i="19"/>
  <c r="W376" i="19"/>
  <c r="X376" i="19"/>
  <c r="Y376" i="19"/>
  <c r="Z376" i="19"/>
  <c r="AA376" i="19"/>
  <c r="AB376" i="19"/>
  <c r="AC376" i="19"/>
  <c r="AD376" i="19"/>
  <c r="AE376" i="19"/>
  <c r="A377" i="19"/>
  <c r="B377" i="19"/>
  <c r="C377" i="19"/>
  <c r="D377" i="19"/>
  <c r="E377" i="19"/>
  <c r="F377" i="19"/>
  <c r="G377" i="19"/>
  <c r="H377" i="19"/>
  <c r="I377" i="19"/>
  <c r="J377" i="19"/>
  <c r="K377" i="19"/>
  <c r="L377" i="19"/>
  <c r="M377" i="19"/>
  <c r="N377" i="19"/>
  <c r="O377" i="19"/>
  <c r="P377" i="19"/>
  <c r="Q377" i="19"/>
  <c r="R377" i="19"/>
  <c r="S377" i="19"/>
  <c r="T377" i="19"/>
  <c r="U377" i="19"/>
  <c r="V377" i="19"/>
  <c r="W377" i="19"/>
  <c r="X377" i="19"/>
  <c r="Y377" i="19"/>
  <c r="Z377" i="19"/>
  <c r="AA377" i="19"/>
  <c r="AB377" i="19"/>
  <c r="AC377" i="19"/>
  <c r="AD377" i="19"/>
  <c r="AE377" i="19"/>
  <c r="A378" i="19"/>
  <c r="B378" i="19"/>
  <c r="C378" i="19"/>
  <c r="D378" i="19"/>
  <c r="E378" i="19"/>
  <c r="F378" i="19"/>
  <c r="G378" i="19"/>
  <c r="H378" i="19"/>
  <c r="I378" i="19"/>
  <c r="J378" i="19"/>
  <c r="K378" i="19"/>
  <c r="L378" i="19"/>
  <c r="M378" i="19"/>
  <c r="N378" i="19"/>
  <c r="O378" i="19"/>
  <c r="P378" i="19"/>
  <c r="Q378" i="19"/>
  <c r="R378" i="19"/>
  <c r="S378" i="19"/>
  <c r="T378" i="19"/>
  <c r="U378" i="19"/>
  <c r="V378" i="19"/>
  <c r="W378" i="19"/>
  <c r="X378" i="19"/>
  <c r="Y378" i="19"/>
  <c r="Z378" i="19"/>
  <c r="AA378" i="19"/>
  <c r="AB378" i="19"/>
  <c r="AC378" i="19"/>
  <c r="AD378" i="19"/>
  <c r="AE378" i="19"/>
  <c r="A379" i="19"/>
  <c r="B379" i="19"/>
  <c r="C379" i="19"/>
  <c r="D379" i="19"/>
  <c r="E379" i="19"/>
  <c r="F379" i="19"/>
  <c r="G379" i="19"/>
  <c r="H379" i="19"/>
  <c r="I379" i="19"/>
  <c r="J379" i="19"/>
  <c r="K379" i="19"/>
  <c r="L379" i="19"/>
  <c r="M379" i="19"/>
  <c r="N379" i="19"/>
  <c r="O379" i="19"/>
  <c r="P379" i="19"/>
  <c r="Q379" i="19"/>
  <c r="R379" i="19"/>
  <c r="S379" i="19"/>
  <c r="T379" i="19"/>
  <c r="U379" i="19"/>
  <c r="V379" i="19"/>
  <c r="W379" i="19"/>
  <c r="X379" i="19"/>
  <c r="Y379" i="19"/>
  <c r="Z379" i="19"/>
  <c r="AA379" i="19"/>
  <c r="AB379" i="19"/>
  <c r="AC379" i="19"/>
  <c r="AD379" i="19"/>
  <c r="AE379" i="19"/>
  <c r="A380" i="19"/>
  <c r="B380" i="19"/>
  <c r="C380" i="19"/>
  <c r="D380" i="19"/>
  <c r="E380" i="19"/>
  <c r="F380" i="19"/>
  <c r="G380" i="19"/>
  <c r="H380" i="19"/>
  <c r="I380" i="19"/>
  <c r="J380" i="19"/>
  <c r="K380" i="19"/>
  <c r="L380" i="19"/>
  <c r="M380" i="19"/>
  <c r="N380" i="19"/>
  <c r="O380" i="19"/>
  <c r="P380" i="19"/>
  <c r="Q380" i="19"/>
  <c r="R380" i="19"/>
  <c r="S380" i="19"/>
  <c r="T380" i="19"/>
  <c r="U380" i="19"/>
  <c r="V380" i="19"/>
  <c r="W380" i="19"/>
  <c r="X380" i="19"/>
  <c r="Y380" i="19"/>
  <c r="Z380" i="19"/>
  <c r="AA380" i="19"/>
  <c r="AB380" i="19"/>
  <c r="AC380" i="19"/>
  <c r="AD380" i="19"/>
  <c r="AE380" i="19"/>
  <c r="A381" i="19"/>
  <c r="B381" i="19"/>
  <c r="C381" i="19"/>
  <c r="D381" i="19"/>
  <c r="E381" i="19"/>
  <c r="F381" i="19"/>
  <c r="G381" i="19"/>
  <c r="H381" i="19"/>
  <c r="I381" i="19"/>
  <c r="J381" i="19"/>
  <c r="K381" i="19"/>
  <c r="L381" i="19"/>
  <c r="M381" i="19"/>
  <c r="N381" i="19"/>
  <c r="O381" i="19"/>
  <c r="P381" i="19"/>
  <c r="Q381" i="19"/>
  <c r="R381" i="19"/>
  <c r="S381" i="19"/>
  <c r="T381" i="19"/>
  <c r="U381" i="19"/>
  <c r="V381" i="19"/>
  <c r="W381" i="19"/>
  <c r="X381" i="19"/>
  <c r="Y381" i="19"/>
  <c r="Z381" i="19"/>
  <c r="AA381" i="19"/>
  <c r="AB381" i="19"/>
  <c r="AC381" i="19"/>
  <c r="AD381" i="19"/>
  <c r="AE381" i="19"/>
  <c r="A382" i="19"/>
  <c r="B382" i="19"/>
  <c r="C382" i="19"/>
  <c r="D382" i="19"/>
  <c r="E382" i="19"/>
  <c r="F382" i="19"/>
  <c r="G382" i="19"/>
  <c r="H382" i="19"/>
  <c r="I382" i="19"/>
  <c r="J382" i="19"/>
  <c r="K382" i="19"/>
  <c r="L382" i="19"/>
  <c r="M382" i="19"/>
  <c r="N382" i="19"/>
  <c r="O382" i="19"/>
  <c r="P382" i="19"/>
  <c r="Q382" i="19"/>
  <c r="R382" i="19"/>
  <c r="S382" i="19"/>
  <c r="T382" i="19"/>
  <c r="U382" i="19"/>
  <c r="V382" i="19"/>
  <c r="W382" i="19"/>
  <c r="X382" i="19"/>
  <c r="Y382" i="19"/>
  <c r="Z382" i="19"/>
  <c r="AA382" i="19"/>
  <c r="AB382" i="19"/>
  <c r="AC382" i="19"/>
  <c r="AD382" i="19"/>
  <c r="AE382" i="19"/>
  <c r="A383" i="19"/>
  <c r="B383" i="19"/>
  <c r="C383" i="19"/>
  <c r="D383" i="19"/>
  <c r="E383" i="19"/>
  <c r="F383" i="19"/>
  <c r="G383" i="19"/>
  <c r="H383" i="19"/>
  <c r="I383" i="19"/>
  <c r="J383" i="19"/>
  <c r="K383" i="19"/>
  <c r="L383" i="19"/>
  <c r="M383" i="19"/>
  <c r="N383" i="19"/>
  <c r="O383" i="19"/>
  <c r="P383" i="19"/>
  <c r="Q383" i="19"/>
  <c r="R383" i="19"/>
  <c r="S383" i="19"/>
  <c r="T383" i="19"/>
  <c r="U383" i="19"/>
  <c r="V383" i="19"/>
  <c r="W383" i="19"/>
  <c r="X383" i="19"/>
  <c r="Y383" i="19"/>
  <c r="Z383" i="19"/>
  <c r="AA383" i="19"/>
  <c r="AB383" i="19"/>
  <c r="AC383" i="19"/>
  <c r="AD383" i="19"/>
  <c r="AE383" i="19"/>
  <c r="A384" i="19"/>
  <c r="B384" i="19"/>
  <c r="C384" i="19"/>
  <c r="D384" i="19"/>
  <c r="E384" i="19"/>
  <c r="F384" i="19"/>
  <c r="G384" i="19"/>
  <c r="H384" i="19"/>
  <c r="I384" i="19"/>
  <c r="J384" i="19"/>
  <c r="K384" i="19"/>
  <c r="L384" i="19"/>
  <c r="M384" i="19"/>
  <c r="N384" i="19"/>
  <c r="O384" i="19"/>
  <c r="P384" i="19"/>
  <c r="Q384" i="19"/>
  <c r="R384" i="19"/>
  <c r="S384" i="19"/>
  <c r="T384" i="19"/>
  <c r="U384" i="19"/>
  <c r="V384" i="19"/>
  <c r="W384" i="19"/>
  <c r="X384" i="19"/>
  <c r="Y384" i="19"/>
  <c r="Z384" i="19"/>
  <c r="AA384" i="19"/>
  <c r="AB384" i="19"/>
  <c r="AC384" i="19"/>
  <c r="AD384" i="19"/>
  <c r="AE384" i="19"/>
  <c r="A385" i="19"/>
  <c r="B385" i="19"/>
  <c r="C385" i="19"/>
  <c r="D385" i="19"/>
  <c r="E385" i="19"/>
  <c r="F385" i="19"/>
  <c r="G385" i="19"/>
  <c r="H385" i="19"/>
  <c r="I385" i="19"/>
  <c r="J385" i="19"/>
  <c r="K385" i="19"/>
  <c r="L385" i="19"/>
  <c r="M385" i="19"/>
  <c r="N385" i="19"/>
  <c r="O385" i="19"/>
  <c r="P385" i="19"/>
  <c r="Q385" i="19"/>
  <c r="R385" i="19"/>
  <c r="S385" i="19"/>
  <c r="T385" i="19"/>
  <c r="U385" i="19"/>
  <c r="V385" i="19"/>
  <c r="W385" i="19"/>
  <c r="X385" i="19"/>
  <c r="Y385" i="19"/>
  <c r="Z385" i="19"/>
  <c r="AA385" i="19"/>
  <c r="AB385" i="19"/>
  <c r="AC385" i="19"/>
  <c r="AD385" i="19"/>
  <c r="AE385" i="19"/>
  <c r="A386" i="19"/>
  <c r="B386" i="19"/>
  <c r="C386" i="19"/>
  <c r="D386" i="19"/>
  <c r="E386" i="19"/>
  <c r="F386" i="19"/>
  <c r="G386" i="19"/>
  <c r="H386" i="19"/>
  <c r="I386" i="19"/>
  <c r="J386" i="19"/>
  <c r="K386" i="19"/>
  <c r="L386" i="19"/>
  <c r="M386" i="19"/>
  <c r="N386" i="19"/>
  <c r="O386" i="19"/>
  <c r="P386" i="19"/>
  <c r="Q386" i="19"/>
  <c r="R386" i="19"/>
  <c r="S386" i="19"/>
  <c r="T386" i="19"/>
  <c r="U386" i="19"/>
  <c r="V386" i="19"/>
  <c r="W386" i="19"/>
  <c r="X386" i="19"/>
  <c r="Y386" i="19"/>
  <c r="Z386" i="19"/>
  <c r="AA386" i="19"/>
  <c r="AB386" i="19"/>
  <c r="AC386" i="19"/>
  <c r="AD386" i="19"/>
  <c r="AE386" i="19"/>
  <c r="A387" i="19"/>
  <c r="B387" i="19"/>
  <c r="C387" i="19"/>
  <c r="D387" i="19"/>
  <c r="E387" i="19"/>
  <c r="F387" i="19"/>
  <c r="G387" i="19"/>
  <c r="H387" i="19"/>
  <c r="I387" i="19"/>
  <c r="J387" i="19"/>
  <c r="K387" i="19"/>
  <c r="L387" i="19"/>
  <c r="M387" i="19"/>
  <c r="N387" i="19"/>
  <c r="O387" i="19"/>
  <c r="P387" i="19"/>
  <c r="Q387" i="19"/>
  <c r="R387" i="19"/>
  <c r="S387" i="19"/>
  <c r="T387" i="19"/>
  <c r="U387" i="19"/>
  <c r="V387" i="19"/>
  <c r="W387" i="19"/>
  <c r="X387" i="19"/>
  <c r="Y387" i="19"/>
  <c r="Z387" i="19"/>
  <c r="AA387" i="19"/>
  <c r="AB387" i="19"/>
  <c r="AC387" i="19"/>
  <c r="AD387" i="19"/>
  <c r="AE387" i="19"/>
  <c r="A388" i="19"/>
  <c r="B388" i="19"/>
  <c r="C388" i="19"/>
  <c r="D388" i="19"/>
  <c r="E388" i="19"/>
  <c r="F388" i="19"/>
  <c r="G388" i="19"/>
  <c r="H388" i="19"/>
  <c r="I388" i="19"/>
  <c r="J388" i="19"/>
  <c r="K388" i="19"/>
  <c r="L388" i="19"/>
  <c r="M388" i="19"/>
  <c r="N388" i="19"/>
  <c r="O388" i="19"/>
  <c r="P388" i="19"/>
  <c r="Q388" i="19"/>
  <c r="R388" i="19"/>
  <c r="S388" i="19"/>
  <c r="T388" i="19"/>
  <c r="U388" i="19"/>
  <c r="V388" i="19"/>
  <c r="W388" i="19"/>
  <c r="X388" i="19"/>
  <c r="Y388" i="19"/>
  <c r="Z388" i="19"/>
  <c r="AA388" i="19"/>
  <c r="AB388" i="19"/>
  <c r="AC388" i="19"/>
  <c r="AD388" i="19"/>
  <c r="AE388" i="19"/>
  <c r="A389" i="19"/>
  <c r="B389" i="19"/>
  <c r="C389" i="19"/>
  <c r="D389" i="19"/>
  <c r="E389" i="19"/>
  <c r="F389" i="19"/>
  <c r="G389" i="19"/>
  <c r="H389" i="19"/>
  <c r="I389" i="19"/>
  <c r="J389" i="19"/>
  <c r="K389" i="19"/>
  <c r="L389" i="19"/>
  <c r="M389" i="19"/>
  <c r="N389" i="19"/>
  <c r="O389" i="19"/>
  <c r="P389" i="19"/>
  <c r="Q389" i="19"/>
  <c r="R389" i="19"/>
  <c r="S389" i="19"/>
  <c r="T389" i="19"/>
  <c r="U389" i="19"/>
  <c r="V389" i="19"/>
  <c r="W389" i="19"/>
  <c r="X389" i="19"/>
  <c r="Y389" i="19"/>
  <c r="Z389" i="19"/>
  <c r="AA389" i="19"/>
  <c r="AB389" i="19"/>
  <c r="AC389" i="19"/>
  <c r="AD389" i="19"/>
  <c r="AE389" i="19"/>
  <c r="A390" i="19"/>
  <c r="B390" i="19"/>
  <c r="C390" i="19"/>
  <c r="D390" i="19"/>
  <c r="E390" i="19"/>
  <c r="F390" i="19"/>
  <c r="G390" i="19"/>
  <c r="H390" i="19"/>
  <c r="I390" i="19"/>
  <c r="J390" i="19"/>
  <c r="K390" i="19"/>
  <c r="L390" i="19"/>
  <c r="M390" i="19"/>
  <c r="N390" i="19"/>
  <c r="O390" i="19"/>
  <c r="P390" i="19"/>
  <c r="Q390" i="19"/>
  <c r="R390" i="19"/>
  <c r="S390" i="19"/>
  <c r="T390" i="19"/>
  <c r="U390" i="19"/>
  <c r="V390" i="19"/>
  <c r="W390" i="19"/>
  <c r="X390" i="19"/>
  <c r="Y390" i="19"/>
  <c r="Z390" i="19"/>
  <c r="AA390" i="19"/>
  <c r="AB390" i="19"/>
  <c r="AC390" i="19"/>
  <c r="AD390" i="19"/>
  <c r="AE390" i="19"/>
  <c r="A391" i="19"/>
  <c r="B391" i="19"/>
  <c r="C391" i="19"/>
  <c r="D391" i="19"/>
  <c r="E391" i="19"/>
  <c r="F391" i="19"/>
  <c r="G391" i="19"/>
  <c r="H391" i="19"/>
  <c r="I391" i="19"/>
  <c r="J391" i="19"/>
  <c r="K391" i="19"/>
  <c r="L391" i="19"/>
  <c r="M391" i="19"/>
  <c r="N391" i="19"/>
  <c r="O391" i="19"/>
  <c r="P391" i="19"/>
  <c r="Q391" i="19"/>
  <c r="R391" i="19"/>
  <c r="S391" i="19"/>
  <c r="T391" i="19"/>
  <c r="U391" i="19"/>
  <c r="V391" i="19"/>
  <c r="W391" i="19"/>
  <c r="X391" i="19"/>
  <c r="Y391" i="19"/>
  <c r="Z391" i="19"/>
  <c r="AA391" i="19"/>
  <c r="AB391" i="19"/>
  <c r="AC391" i="19"/>
  <c r="AD391" i="19"/>
  <c r="AE391" i="19"/>
  <c r="A392" i="19"/>
  <c r="B392" i="19"/>
  <c r="C392" i="19"/>
  <c r="D392" i="19"/>
  <c r="E392" i="19"/>
  <c r="F392" i="19"/>
  <c r="G392" i="19"/>
  <c r="H392" i="19"/>
  <c r="I392" i="19"/>
  <c r="J392" i="19"/>
  <c r="K392" i="19"/>
  <c r="L392" i="19"/>
  <c r="M392" i="19"/>
  <c r="N392" i="19"/>
  <c r="O392" i="19"/>
  <c r="P392" i="19"/>
  <c r="Q392" i="19"/>
  <c r="R392" i="19"/>
  <c r="S392" i="19"/>
  <c r="T392" i="19"/>
  <c r="U392" i="19"/>
  <c r="V392" i="19"/>
  <c r="W392" i="19"/>
  <c r="X392" i="19"/>
  <c r="Y392" i="19"/>
  <c r="Z392" i="19"/>
  <c r="AA392" i="19"/>
  <c r="AB392" i="19"/>
  <c r="AC392" i="19"/>
  <c r="AD392" i="19"/>
  <c r="AE392" i="19"/>
  <c r="A393" i="19"/>
  <c r="B393" i="19"/>
  <c r="C393" i="19"/>
  <c r="D393" i="19"/>
  <c r="E393" i="19"/>
  <c r="F393" i="19"/>
  <c r="G393" i="19"/>
  <c r="H393" i="19"/>
  <c r="I393" i="19"/>
  <c r="J393" i="19"/>
  <c r="K393" i="19"/>
  <c r="L393" i="19"/>
  <c r="M393" i="19"/>
  <c r="N393" i="19"/>
  <c r="O393" i="19"/>
  <c r="P393" i="19"/>
  <c r="Q393" i="19"/>
  <c r="R393" i="19"/>
  <c r="S393" i="19"/>
  <c r="T393" i="19"/>
  <c r="U393" i="19"/>
  <c r="V393" i="19"/>
  <c r="W393" i="19"/>
  <c r="X393" i="19"/>
  <c r="Y393" i="19"/>
  <c r="Z393" i="19"/>
  <c r="AA393" i="19"/>
  <c r="AB393" i="19"/>
  <c r="AC393" i="19"/>
  <c r="AD393" i="19"/>
  <c r="AE393" i="19"/>
  <c r="A394" i="19"/>
  <c r="B394" i="19"/>
  <c r="C394" i="19"/>
  <c r="D394" i="19"/>
  <c r="E394" i="19"/>
  <c r="F394" i="19"/>
  <c r="G394" i="19"/>
  <c r="H394" i="19"/>
  <c r="I394" i="19"/>
  <c r="J394" i="19"/>
  <c r="K394" i="19"/>
  <c r="L394" i="19"/>
  <c r="M394" i="19"/>
  <c r="N394" i="19"/>
  <c r="O394" i="19"/>
  <c r="P394" i="19"/>
  <c r="Q394" i="19"/>
  <c r="R394" i="19"/>
  <c r="S394" i="19"/>
  <c r="T394" i="19"/>
  <c r="U394" i="19"/>
  <c r="V394" i="19"/>
  <c r="W394" i="19"/>
  <c r="X394" i="19"/>
  <c r="Y394" i="19"/>
  <c r="Z394" i="19"/>
  <c r="AA394" i="19"/>
  <c r="AB394" i="19"/>
  <c r="AC394" i="19"/>
  <c r="AD394" i="19"/>
  <c r="AE394" i="19"/>
  <c r="A395" i="19"/>
  <c r="B395" i="19"/>
  <c r="C395" i="19"/>
  <c r="D395" i="19"/>
  <c r="E395" i="19"/>
  <c r="F395" i="19"/>
  <c r="G395" i="19"/>
  <c r="H395" i="19"/>
  <c r="I395" i="19"/>
  <c r="J395" i="19"/>
  <c r="K395" i="19"/>
  <c r="L395" i="19"/>
  <c r="M395" i="19"/>
  <c r="N395" i="19"/>
  <c r="O395" i="19"/>
  <c r="P395" i="19"/>
  <c r="Q395" i="19"/>
  <c r="R395" i="19"/>
  <c r="S395" i="19"/>
  <c r="T395" i="19"/>
  <c r="U395" i="19"/>
  <c r="V395" i="19"/>
  <c r="W395" i="19"/>
  <c r="X395" i="19"/>
  <c r="Y395" i="19"/>
  <c r="Z395" i="19"/>
  <c r="AA395" i="19"/>
  <c r="AB395" i="19"/>
  <c r="AC395" i="19"/>
  <c r="AD395" i="19"/>
  <c r="AE395" i="19"/>
  <c r="A396" i="19"/>
  <c r="B396" i="19"/>
  <c r="C396" i="19"/>
  <c r="D396" i="19"/>
  <c r="E396" i="19"/>
  <c r="F396" i="19"/>
  <c r="G396" i="19"/>
  <c r="H396" i="19"/>
  <c r="I396" i="19"/>
  <c r="J396" i="19"/>
  <c r="K396" i="19"/>
  <c r="L396" i="19"/>
  <c r="M396" i="19"/>
  <c r="N396" i="19"/>
  <c r="O396" i="19"/>
  <c r="P396" i="19"/>
  <c r="Q396" i="19"/>
  <c r="R396" i="19"/>
  <c r="S396" i="19"/>
  <c r="T396" i="19"/>
  <c r="U396" i="19"/>
  <c r="V396" i="19"/>
  <c r="W396" i="19"/>
  <c r="X396" i="19"/>
  <c r="Y396" i="19"/>
  <c r="Z396" i="19"/>
  <c r="AA396" i="19"/>
  <c r="AB396" i="19"/>
  <c r="AC396" i="19"/>
  <c r="AD396" i="19"/>
  <c r="AE396" i="19"/>
  <c r="A397" i="19"/>
  <c r="B397" i="19"/>
  <c r="C397" i="19"/>
  <c r="D397" i="19"/>
  <c r="E397" i="19"/>
  <c r="F397" i="19"/>
  <c r="G397" i="19"/>
  <c r="H397" i="19"/>
  <c r="I397" i="19"/>
  <c r="J397" i="19"/>
  <c r="K397" i="19"/>
  <c r="L397" i="19"/>
  <c r="M397" i="19"/>
  <c r="N397" i="19"/>
  <c r="O397" i="19"/>
  <c r="P397" i="19"/>
  <c r="Q397" i="19"/>
  <c r="R397" i="19"/>
  <c r="S397" i="19"/>
  <c r="T397" i="19"/>
  <c r="U397" i="19"/>
  <c r="V397" i="19"/>
  <c r="W397" i="19"/>
  <c r="X397" i="19"/>
  <c r="Y397" i="19"/>
  <c r="Z397" i="19"/>
  <c r="AA397" i="19"/>
  <c r="AB397" i="19"/>
  <c r="AC397" i="19"/>
  <c r="AD397" i="19"/>
  <c r="AE397" i="19"/>
  <c r="A398" i="19"/>
  <c r="B398" i="19"/>
  <c r="C398" i="19"/>
  <c r="D398" i="19"/>
  <c r="E398" i="19"/>
  <c r="F398" i="19"/>
  <c r="G398" i="19"/>
  <c r="H398" i="19"/>
  <c r="I398" i="19"/>
  <c r="J398" i="19"/>
  <c r="K398" i="19"/>
  <c r="L398" i="19"/>
  <c r="M398" i="19"/>
  <c r="N398" i="19"/>
  <c r="O398" i="19"/>
  <c r="P398" i="19"/>
  <c r="Q398" i="19"/>
  <c r="R398" i="19"/>
  <c r="S398" i="19"/>
  <c r="T398" i="19"/>
  <c r="U398" i="19"/>
  <c r="V398" i="19"/>
  <c r="W398" i="19"/>
  <c r="X398" i="19"/>
  <c r="Y398" i="19"/>
  <c r="Z398" i="19"/>
  <c r="AA398" i="19"/>
  <c r="AB398" i="19"/>
  <c r="AC398" i="19"/>
  <c r="AD398" i="19"/>
  <c r="AE398" i="19"/>
  <c r="A399" i="19"/>
  <c r="B399" i="19"/>
  <c r="C399" i="19"/>
  <c r="D399" i="19"/>
  <c r="E399" i="19"/>
  <c r="F399" i="19"/>
  <c r="G399" i="19"/>
  <c r="H399" i="19"/>
  <c r="I399" i="19"/>
  <c r="J399" i="19"/>
  <c r="K399" i="19"/>
  <c r="L399" i="19"/>
  <c r="M399" i="19"/>
  <c r="N399" i="19"/>
  <c r="O399" i="19"/>
  <c r="P399" i="19"/>
  <c r="Q399" i="19"/>
  <c r="R399" i="19"/>
  <c r="S399" i="19"/>
  <c r="T399" i="19"/>
  <c r="U399" i="19"/>
  <c r="V399" i="19"/>
  <c r="W399" i="19"/>
  <c r="X399" i="19"/>
  <c r="Y399" i="19"/>
  <c r="Z399" i="19"/>
  <c r="AA399" i="19"/>
  <c r="AB399" i="19"/>
  <c r="AC399" i="19"/>
  <c r="AD399" i="19"/>
  <c r="AE399" i="19"/>
  <c r="A400" i="19"/>
  <c r="B400" i="19"/>
  <c r="C400" i="19"/>
  <c r="D400" i="19"/>
  <c r="E400" i="19"/>
  <c r="F400" i="19"/>
  <c r="G400" i="19"/>
  <c r="H400" i="19"/>
  <c r="I400" i="19"/>
  <c r="J400" i="19"/>
  <c r="K400" i="19"/>
  <c r="L400" i="19"/>
  <c r="M400" i="19"/>
  <c r="N400" i="19"/>
  <c r="O400" i="19"/>
  <c r="P400" i="19"/>
  <c r="Q400" i="19"/>
  <c r="R400" i="19"/>
  <c r="S400" i="19"/>
  <c r="T400" i="19"/>
  <c r="U400" i="19"/>
  <c r="V400" i="19"/>
  <c r="W400" i="19"/>
  <c r="X400" i="19"/>
  <c r="Y400" i="19"/>
  <c r="Z400" i="19"/>
  <c r="AA400" i="19"/>
  <c r="AB400" i="19"/>
  <c r="AC400" i="19"/>
  <c r="AD400" i="19"/>
  <c r="AE400" i="19"/>
  <c r="A3" i="19"/>
  <c r="B3" i="19"/>
  <c r="C3" i="19"/>
  <c r="D3" i="19"/>
  <c r="E3" i="19"/>
  <c r="F3" i="19"/>
  <c r="G3" i="19"/>
  <c r="H3" i="19"/>
  <c r="I3" i="19"/>
  <c r="J3" i="19"/>
  <c r="K3" i="19"/>
  <c r="L3" i="19"/>
  <c r="M3" i="19"/>
  <c r="N3" i="19"/>
  <c r="O3" i="19"/>
  <c r="P3" i="19"/>
  <c r="Q3" i="19"/>
  <c r="R3" i="19"/>
  <c r="S3" i="19"/>
  <c r="T3" i="19"/>
  <c r="U3" i="19"/>
  <c r="V3" i="19"/>
  <c r="W3" i="19"/>
  <c r="X3" i="19"/>
  <c r="Y3" i="19"/>
  <c r="Z3" i="19"/>
  <c r="AA3" i="19"/>
  <c r="AB3" i="19"/>
  <c r="AC3" i="19"/>
  <c r="AD3" i="19"/>
  <c r="AE3" i="19"/>
  <c r="A4" i="19"/>
  <c r="B4" i="19"/>
  <c r="C4" i="19"/>
  <c r="D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J5" i="19"/>
  <c r="K5" i="19"/>
  <c r="I5" i="19"/>
  <c r="H5" i="19"/>
  <c r="G5" i="19"/>
  <c r="F5" i="19"/>
  <c r="E5" i="19"/>
  <c r="D5" i="19"/>
  <c r="C5" i="19"/>
  <c r="B5" i="19"/>
  <c r="A5" i="19"/>
  <c r="AW486" i="21"/>
  <c r="AX486" i="21"/>
  <c r="AY486" i="21"/>
  <c r="AZ486" i="21"/>
  <c r="BA486" i="21"/>
  <c r="BB486" i="21"/>
  <c r="BC486" i="21"/>
  <c r="BD486" i="21"/>
  <c r="BE486" i="21"/>
  <c r="BF486" i="21"/>
  <c r="BG486" i="21"/>
  <c r="BH486" i="21"/>
  <c r="BI486" i="21"/>
  <c r="BJ486" i="21"/>
  <c r="BK486" i="21"/>
  <c r="BL486" i="21"/>
  <c r="BM486" i="21"/>
  <c r="BN486" i="21"/>
  <c r="BO486" i="21"/>
  <c r="BP486" i="21"/>
  <c r="BQ486" i="21"/>
  <c r="BR486" i="21"/>
  <c r="AW487" i="21"/>
  <c r="AX487" i="21"/>
  <c r="AY487" i="21"/>
  <c r="AZ487" i="21"/>
  <c r="BA487" i="21"/>
  <c r="BB487" i="21"/>
  <c r="BC487" i="21"/>
  <c r="BD487" i="21"/>
  <c r="BE487" i="21"/>
  <c r="BF487" i="21"/>
  <c r="BG487" i="21"/>
  <c r="BH487" i="21"/>
  <c r="BI487" i="21"/>
  <c r="BJ487" i="21"/>
  <c r="BK487" i="21"/>
  <c r="BL487" i="21"/>
  <c r="BM487" i="21"/>
  <c r="BN487" i="21"/>
  <c r="BO487" i="21"/>
  <c r="BP487" i="21"/>
  <c r="BQ487" i="21"/>
  <c r="BR487" i="21"/>
  <c r="AW488" i="21"/>
  <c r="AX488" i="21"/>
  <c r="AY488" i="21"/>
  <c r="AZ488" i="21"/>
  <c r="BA488" i="21"/>
  <c r="BB488" i="21"/>
  <c r="BC488" i="21"/>
  <c r="BD488" i="21"/>
  <c r="BE488" i="21"/>
  <c r="BF488" i="21"/>
  <c r="BG488" i="21"/>
  <c r="BH488" i="21"/>
  <c r="BI488" i="21"/>
  <c r="BJ488" i="21"/>
  <c r="BK488" i="21"/>
  <c r="BL488" i="21"/>
  <c r="BM488" i="21"/>
  <c r="BN488" i="21"/>
  <c r="BO488" i="21"/>
  <c r="BP488" i="21"/>
  <c r="BQ488" i="21"/>
  <c r="BR488" i="21"/>
  <c r="AW489" i="21"/>
  <c r="AX489" i="21"/>
  <c r="AY489" i="21"/>
  <c r="AZ489" i="21"/>
  <c r="BA489" i="21"/>
  <c r="BB489" i="21"/>
  <c r="BC489" i="21"/>
  <c r="BD489" i="21"/>
  <c r="BE489" i="21"/>
  <c r="BF489" i="21"/>
  <c r="BG489" i="21"/>
  <c r="BH489" i="21"/>
  <c r="BI489" i="21"/>
  <c r="BJ489" i="21"/>
  <c r="BK489" i="21"/>
  <c r="BL489" i="21"/>
  <c r="BM489" i="21"/>
  <c r="BN489" i="21"/>
  <c r="BO489" i="21"/>
  <c r="BP489" i="21"/>
  <c r="BQ489" i="21"/>
  <c r="BR489" i="21"/>
  <c r="AW490" i="21"/>
  <c r="AX490" i="21"/>
  <c r="AY490" i="21"/>
  <c r="AZ490" i="21"/>
  <c r="BA490" i="21"/>
  <c r="BB490" i="21"/>
  <c r="BC490" i="21"/>
  <c r="BD490" i="21"/>
  <c r="BE490" i="21"/>
  <c r="BF490" i="21"/>
  <c r="BG490" i="21"/>
  <c r="BH490" i="21"/>
  <c r="BI490" i="21"/>
  <c r="BJ490" i="21"/>
  <c r="BK490" i="21"/>
  <c r="BL490" i="21"/>
  <c r="BM490" i="21"/>
  <c r="BN490" i="21"/>
  <c r="BO490" i="21"/>
  <c r="BP490" i="21"/>
  <c r="BQ490" i="21"/>
  <c r="BR490" i="21"/>
  <c r="F6" i="12" l="1"/>
  <c r="F385" i="12"/>
  <c r="M385" i="12" s="1"/>
  <c r="F383" i="12"/>
  <c r="M383" i="12" s="1"/>
  <c r="F381" i="12"/>
  <c r="M381" i="12" s="1"/>
  <c r="F379" i="12"/>
  <c r="M379" i="12" s="1"/>
  <c r="F377" i="12"/>
  <c r="M377" i="12" s="1"/>
  <c r="F375" i="12"/>
  <c r="M375" i="12" s="1"/>
  <c r="F373" i="12"/>
  <c r="M373" i="12" s="1"/>
  <c r="F371" i="12"/>
  <c r="M371" i="12" s="1"/>
  <c r="F369" i="12"/>
  <c r="M369" i="12" s="1"/>
  <c r="F367" i="12"/>
  <c r="M367" i="12" s="1"/>
  <c r="F365" i="12"/>
  <c r="M365" i="12" s="1"/>
  <c r="F363" i="12"/>
  <c r="M363" i="12" s="1"/>
  <c r="F361" i="12"/>
  <c r="M361" i="12" s="1"/>
  <c r="F359" i="12"/>
  <c r="M359" i="12" s="1"/>
  <c r="F357" i="12"/>
  <c r="M357" i="12" s="1"/>
  <c r="F355" i="12"/>
  <c r="M355" i="12" s="1"/>
  <c r="F353" i="12"/>
  <c r="M353" i="12" s="1"/>
  <c r="F351" i="12"/>
  <c r="M351" i="12" s="1"/>
  <c r="F349" i="12"/>
  <c r="M349" i="12" s="1"/>
  <c r="F347" i="12"/>
  <c r="M347" i="12" s="1"/>
  <c r="F345" i="12"/>
  <c r="M345" i="12" s="1"/>
  <c r="F343" i="12"/>
  <c r="M343" i="12" s="1"/>
  <c r="F341" i="12"/>
  <c r="M341" i="12" s="1"/>
  <c r="F339" i="12"/>
  <c r="M339" i="12" s="1"/>
  <c r="F337" i="12"/>
  <c r="M337" i="12" s="1"/>
  <c r="F335" i="12"/>
  <c r="M335" i="12" s="1"/>
  <c r="F333" i="12"/>
  <c r="M333" i="12" s="1"/>
  <c r="F331" i="12"/>
  <c r="M331" i="12" s="1"/>
  <c r="F329" i="12"/>
  <c r="M329" i="12" s="1"/>
  <c r="F327" i="12"/>
  <c r="M327" i="12" s="1"/>
  <c r="F325" i="12"/>
  <c r="M325" i="12" s="1"/>
  <c r="F323" i="12"/>
  <c r="M323" i="12" s="1"/>
  <c r="F321" i="12"/>
  <c r="M321" i="12" s="1"/>
  <c r="F319" i="12"/>
  <c r="M319" i="12" s="1"/>
  <c r="F317" i="12"/>
  <c r="M317" i="12" s="1"/>
  <c r="F315" i="12"/>
  <c r="M315" i="12" s="1"/>
  <c r="F313" i="12"/>
  <c r="M313" i="12" s="1"/>
  <c r="F311" i="12"/>
  <c r="M311" i="12" s="1"/>
  <c r="F309" i="12"/>
  <c r="M309" i="12" s="1"/>
  <c r="F307" i="12"/>
  <c r="M307" i="12" s="1"/>
  <c r="F305" i="12"/>
  <c r="M305" i="12" s="1"/>
  <c r="F303" i="12"/>
  <c r="M303" i="12" s="1"/>
  <c r="F301" i="12"/>
  <c r="M301" i="12" s="1"/>
  <c r="F299" i="12"/>
  <c r="M299" i="12" s="1"/>
  <c r="F297" i="12"/>
  <c r="M297" i="12" s="1"/>
  <c r="F295" i="12"/>
  <c r="M295" i="12" s="1"/>
  <c r="F293" i="12"/>
  <c r="M293" i="12" s="1"/>
  <c r="F291" i="12"/>
  <c r="M291" i="12" s="1"/>
  <c r="F289" i="12"/>
  <c r="M289" i="12" s="1"/>
  <c r="F287" i="12"/>
  <c r="M287" i="12" s="1"/>
  <c r="F285" i="12"/>
  <c r="M285" i="12" s="1"/>
  <c r="F283" i="12"/>
  <c r="M283" i="12" s="1"/>
  <c r="F281" i="12"/>
  <c r="M281" i="12" s="1"/>
  <c r="F279" i="12"/>
  <c r="M279" i="12" s="1"/>
  <c r="F277" i="12"/>
  <c r="M277" i="12" s="1"/>
  <c r="F275" i="12"/>
  <c r="M275" i="12" s="1"/>
  <c r="F273" i="12"/>
  <c r="M273" i="12" s="1"/>
  <c r="F271" i="12"/>
  <c r="M271" i="12" s="1"/>
  <c r="F269" i="12"/>
  <c r="M269" i="12" s="1"/>
  <c r="F267" i="12"/>
  <c r="M267" i="12" s="1"/>
  <c r="F265" i="12"/>
  <c r="M265" i="12" s="1"/>
  <c r="F263" i="12"/>
  <c r="M263" i="12" s="1"/>
  <c r="F261" i="12"/>
  <c r="M261" i="12" s="1"/>
  <c r="F259" i="12"/>
  <c r="M259" i="12" s="1"/>
  <c r="F257" i="12"/>
  <c r="M257" i="12" s="1"/>
  <c r="F255" i="12"/>
  <c r="M255" i="12" s="1"/>
  <c r="F253" i="12"/>
  <c r="M253" i="12" s="1"/>
  <c r="F251" i="12"/>
  <c r="M251" i="12" s="1"/>
  <c r="F249" i="12"/>
  <c r="M249" i="12" s="1"/>
  <c r="F247" i="12"/>
  <c r="M247" i="12" s="1"/>
  <c r="F245" i="12"/>
  <c r="M245" i="12" s="1"/>
  <c r="F243" i="12"/>
  <c r="M243" i="12" s="1"/>
  <c r="F241" i="12"/>
  <c r="M241" i="12" s="1"/>
  <c r="F239" i="12"/>
  <c r="M239" i="12" s="1"/>
  <c r="F237" i="12"/>
  <c r="M237" i="12" s="1"/>
  <c r="F235" i="12"/>
  <c r="M235" i="12" s="1"/>
  <c r="F233" i="12"/>
  <c r="M233" i="12" s="1"/>
  <c r="F231" i="12"/>
  <c r="M231" i="12" s="1"/>
  <c r="F229" i="12"/>
  <c r="M229" i="12" s="1"/>
  <c r="F227" i="12"/>
  <c r="M227" i="12" s="1"/>
  <c r="F225" i="12"/>
  <c r="M225" i="12" s="1"/>
  <c r="F223" i="12"/>
  <c r="M223" i="12" s="1"/>
  <c r="F221" i="12"/>
  <c r="M221" i="12" s="1"/>
  <c r="F219" i="12"/>
  <c r="M219" i="12" s="1"/>
  <c r="F217" i="12"/>
  <c r="M217" i="12" s="1"/>
  <c r="F215" i="12"/>
  <c r="M215" i="12" s="1"/>
  <c r="F213" i="12"/>
  <c r="M213" i="12" s="1"/>
  <c r="F211" i="12"/>
  <c r="M211" i="12" s="1"/>
  <c r="F209" i="12"/>
  <c r="M209" i="12" s="1"/>
  <c r="F207" i="12"/>
  <c r="M207" i="12" s="1"/>
  <c r="F205" i="12"/>
  <c r="M205" i="12" s="1"/>
  <c r="F203" i="12"/>
  <c r="M203" i="12" s="1"/>
  <c r="F201" i="12"/>
  <c r="M201" i="12" s="1"/>
  <c r="F199" i="12"/>
  <c r="M199" i="12" s="1"/>
  <c r="F197" i="12"/>
  <c r="M197" i="12" s="1"/>
  <c r="F195" i="12"/>
  <c r="M195" i="12" s="1"/>
  <c r="F193" i="12"/>
  <c r="M193" i="12" s="1"/>
  <c r="F191" i="12"/>
  <c r="M191" i="12" s="1"/>
  <c r="F189" i="12"/>
  <c r="M189" i="12" s="1"/>
  <c r="F187" i="12"/>
  <c r="M187" i="12" s="1"/>
  <c r="F185" i="12"/>
  <c r="M185" i="12" s="1"/>
  <c r="F183" i="12"/>
  <c r="M183" i="12" s="1"/>
  <c r="F181" i="12"/>
  <c r="M181" i="12" s="1"/>
  <c r="F179" i="12"/>
  <c r="M179" i="12" s="1"/>
  <c r="F177" i="12"/>
  <c r="M177" i="12" s="1"/>
  <c r="F175" i="12"/>
  <c r="M175" i="12" s="1"/>
  <c r="F173" i="12"/>
  <c r="M173" i="12" s="1"/>
  <c r="F171" i="12"/>
  <c r="M171" i="12" s="1"/>
  <c r="F169" i="12"/>
  <c r="M169" i="12" s="1"/>
  <c r="F167" i="12"/>
  <c r="M167" i="12" s="1"/>
  <c r="F165" i="12"/>
  <c r="M165" i="12" s="1"/>
  <c r="F163" i="12"/>
  <c r="M163" i="12" s="1"/>
  <c r="F161" i="12"/>
  <c r="M161" i="12" s="1"/>
  <c r="F159" i="12"/>
  <c r="M159" i="12" s="1"/>
  <c r="F157" i="12"/>
  <c r="M157" i="12" s="1"/>
  <c r="F155" i="12"/>
  <c r="M155" i="12" s="1"/>
  <c r="F153" i="12"/>
  <c r="M153" i="12" s="1"/>
  <c r="F151" i="12"/>
  <c r="M151" i="12" s="1"/>
  <c r="F149" i="12"/>
  <c r="M149" i="12" s="1"/>
  <c r="F147" i="12"/>
  <c r="M147" i="12" s="1"/>
  <c r="F145" i="12"/>
  <c r="M145" i="12" s="1"/>
  <c r="F143" i="12"/>
  <c r="M143" i="12" s="1"/>
  <c r="F141" i="12"/>
  <c r="M141" i="12" s="1"/>
  <c r="F139" i="12"/>
  <c r="M139" i="12" s="1"/>
  <c r="F137" i="12"/>
  <c r="M137" i="12" s="1"/>
  <c r="F135" i="12"/>
  <c r="M135" i="12" s="1"/>
  <c r="F133" i="12"/>
  <c r="M133" i="12" s="1"/>
  <c r="F131" i="12"/>
  <c r="M131" i="12" s="1"/>
  <c r="F129" i="12"/>
  <c r="M129" i="12" s="1"/>
  <c r="F127" i="12"/>
  <c r="M127" i="12" s="1"/>
  <c r="F125" i="12"/>
  <c r="M125" i="12" s="1"/>
  <c r="F123" i="12"/>
  <c r="M123" i="12" s="1"/>
  <c r="F121" i="12"/>
  <c r="M121" i="12" s="1"/>
  <c r="F119" i="12"/>
  <c r="M119" i="12" s="1"/>
  <c r="F117" i="12"/>
  <c r="M117" i="12" s="1"/>
  <c r="F115" i="12"/>
  <c r="M115" i="12" s="1"/>
  <c r="F113" i="12"/>
  <c r="M113" i="12" s="1"/>
  <c r="F111" i="12"/>
  <c r="M111" i="12" s="1"/>
  <c r="F109" i="12"/>
  <c r="M109" i="12" s="1"/>
  <c r="F107" i="12"/>
  <c r="M107" i="12" s="1"/>
  <c r="F105" i="12"/>
  <c r="M105" i="12" s="1"/>
  <c r="F103" i="12"/>
  <c r="M103" i="12" s="1"/>
  <c r="F101" i="12"/>
  <c r="M101" i="12" s="1"/>
  <c r="F99" i="12"/>
  <c r="M99" i="12" s="1"/>
  <c r="F97" i="12"/>
  <c r="M97" i="12" s="1"/>
  <c r="M95" i="12"/>
  <c r="F93" i="12"/>
  <c r="M93" i="12" s="1"/>
  <c r="F91" i="12"/>
  <c r="M91" i="12" s="1"/>
  <c r="F89" i="12"/>
  <c r="M89" i="12" s="1"/>
  <c r="F87" i="12"/>
  <c r="M87" i="12" s="1"/>
  <c r="F85" i="12"/>
  <c r="M85" i="12" s="1"/>
  <c r="F83" i="12"/>
  <c r="M83" i="12" s="1"/>
  <c r="F81" i="12"/>
  <c r="M81" i="12" s="1"/>
  <c r="F79" i="12"/>
  <c r="M79" i="12" s="1"/>
  <c r="F77" i="12"/>
  <c r="M77" i="12" s="1"/>
  <c r="F75" i="12"/>
  <c r="M75" i="12" s="1"/>
  <c r="F73" i="12"/>
  <c r="M73" i="12" s="1"/>
  <c r="F71" i="12"/>
  <c r="M71" i="12" s="1"/>
  <c r="F69" i="12"/>
  <c r="M69" i="12" s="1"/>
  <c r="F67" i="12"/>
  <c r="M67" i="12" s="1"/>
  <c r="F65" i="12"/>
  <c r="M65" i="12" s="1"/>
  <c r="F63" i="12"/>
  <c r="M63" i="12" s="1"/>
  <c r="F61" i="12"/>
  <c r="M61" i="12" s="1"/>
  <c r="F59" i="12"/>
  <c r="M59" i="12" s="1"/>
  <c r="F57" i="12"/>
  <c r="M57" i="12" s="1"/>
  <c r="F55" i="12"/>
  <c r="M55" i="12" s="1"/>
  <c r="F53" i="12"/>
  <c r="M53" i="12" s="1"/>
  <c r="F51" i="12"/>
  <c r="M51" i="12" s="1"/>
  <c r="F49" i="12"/>
  <c r="M49" i="12" s="1"/>
  <c r="F47" i="12"/>
  <c r="M47" i="12" s="1"/>
  <c r="F45" i="12"/>
  <c r="M45" i="12" s="1"/>
  <c r="F43" i="12"/>
  <c r="M43" i="12" s="1"/>
  <c r="F41" i="12"/>
  <c r="M41" i="12" s="1"/>
  <c r="F39" i="12"/>
  <c r="M39" i="12" s="1"/>
  <c r="F37" i="12"/>
  <c r="M37" i="12" s="1"/>
  <c r="F35" i="12"/>
  <c r="M35" i="12" s="1"/>
  <c r="F33" i="12"/>
  <c r="M33" i="12" s="1"/>
  <c r="F31" i="12"/>
  <c r="M31" i="12" s="1"/>
  <c r="F29" i="12"/>
  <c r="M29" i="12" s="1"/>
  <c r="F27" i="12"/>
  <c r="M27" i="12" s="1"/>
  <c r="F25" i="12"/>
  <c r="M25" i="12" s="1"/>
  <c r="F23" i="12"/>
  <c r="M23" i="12" s="1"/>
  <c r="F21" i="12"/>
  <c r="M21" i="12" s="1"/>
  <c r="F19" i="12"/>
  <c r="M19" i="12" s="1"/>
  <c r="F17" i="12"/>
  <c r="M17" i="12" s="1"/>
  <c r="F15" i="12"/>
  <c r="M15" i="12" s="1"/>
  <c r="F13" i="12"/>
  <c r="M13" i="12" s="1"/>
  <c r="F11" i="12"/>
  <c r="M11" i="12" s="1"/>
  <c r="F9" i="12"/>
  <c r="M9" i="12" s="1"/>
  <c r="F7" i="12"/>
  <c r="M7" i="12" s="1"/>
  <c r="F384" i="12"/>
  <c r="M384" i="12" s="1"/>
  <c r="F382" i="12"/>
  <c r="M382" i="12" s="1"/>
  <c r="F380" i="12"/>
  <c r="M380" i="12" s="1"/>
  <c r="F378" i="12"/>
  <c r="M378" i="12" s="1"/>
  <c r="F376" i="12"/>
  <c r="M376" i="12" s="1"/>
  <c r="F374" i="12"/>
  <c r="M374" i="12" s="1"/>
  <c r="F372" i="12"/>
  <c r="M372" i="12" s="1"/>
  <c r="F370" i="12"/>
  <c r="M370" i="12" s="1"/>
  <c r="F368" i="12"/>
  <c r="M368" i="12" s="1"/>
  <c r="F366" i="12"/>
  <c r="M366" i="12" s="1"/>
  <c r="F364" i="12"/>
  <c r="M364" i="12" s="1"/>
  <c r="F362" i="12"/>
  <c r="M362" i="12" s="1"/>
  <c r="F360" i="12"/>
  <c r="M360" i="12" s="1"/>
  <c r="F358" i="12"/>
  <c r="M358" i="12" s="1"/>
  <c r="F356" i="12"/>
  <c r="M356" i="12" s="1"/>
  <c r="F354" i="12"/>
  <c r="M354" i="12" s="1"/>
  <c r="F352" i="12"/>
  <c r="M352" i="12" s="1"/>
  <c r="F350" i="12"/>
  <c r="M350" i="12" s="1"/>
  <c r="F348" i="12"/>
  <c r="M348" i="12" s="1"/>
  <c r="F346" i="12"/>
  <c r="M346" i="12" s="1"/>
  <c r="F344" i="12"/>
  <c r="M344" i="12" s="1"/>
  <c r="F342" i="12"/>
  <c r="M342" i="12" s="1"/>
  <c r="F340" i="12"/>
  <c r="M340" i="12" s="1"/>
  <c r="F338" i="12"/>
  <c r="M338" i="12" s="1"/>
  <c r="F336" i="12"/>
  <c r="M336" i="12" s="1"/>
  <c r="F334" i="12"/>
  <c r="M334" i="12" s="1"/>
  <c r="F332" i="12"/>
  <c r="M332" i="12" s="1"/>
  <c r="F330" i="12"/>
  <c r="M330" i="12" s="1"/>
  <c r="F328" i="12"/>
  <c r="M328" i="12" s="1"/>
  <c r="F326" i="12"/>
  <c r="M326" i="12" s="1"/>
  <c r="F324" i="12"/>
  <c r="M324" i="12" s="1"/>
  <c r="F322" i="12"/>
  <c r="M322" i="12" s="1"/>
  <c r="F320" i="12"/>
  <c r="M320" i="12" s="1"/>
  <c r="F318" i="12"/>
  <c r="M318" i="12" s="1"/>
  <c r="F316" i="12"/>
  <c r="M316" i="12" s="1"/>
  <c r="F314" i="12"/>
  <c r="M314" i="12" s="1"/>
  <c r="F312" i="12"/>
  <c r="M312" i="12" s="1"/>
  <c r="F310" i="12"/>
  <c r="M310" i="12" s="1"/>
  <c r="F308" i="12"/>
  <c r="M308" i="12" s="1"/>
  <c r="F306" i="12"/>
  <c r="M306" i="12" s="1"/>
  <c r="F304" i="12"/>
  <c r="M304" i="12" s="1"/>
  <c r="F302" i="12"/>
  <c r="M302" i="12" s="1"/>
  <c r="F300" i="12"/>
  <c r="M300" i="12" s="1"/>
  <c r="F298" i="12"/>
  <c r="M298" i="12" s="1"/>
  <c r="F296" i="12"/>
  <c r="M296" i="12" s="1"/>
  <c r="F294" i="12"/>
  <c r="M294" i="12" s="1"/>
  <c r="F292" i="12"/>
  <c r="M292" i="12" s="1"/>
  <c r="F290" i="12"/>
  <c r="M290" i="12" s="1"/>
  <c r="F288" i="12"/>
  <c r="M288" i="12" s="1"/>
  <c r="F286" i="12"/>
  <c r="M286" i="12" s="1"/>
  <c r="F284" i="12"/>
  <c r="M284" i="12" s="1"/>
  <c r="F282" i="12"/>
  <c r="M282" i="12" s="1"/>
  <c r="F280" i="12"/>
  <c r="M280" i="12" s="1"/>
  <c r="F278" i="12"/>
  <c r="M278" i="12" s="1"/>
  <c r="F276" i="12"/>
  <c r="M276" i="12" s="1"/>
  <c r="F274" i="12"/>
  <c r="M274" i="12" s="1"/>
  <c r="F272" i="12"/>
  <c r="M272" i="12" s="1"/>
  <c r="F270" i="12"/>
  <c r="M270" i="12" s="1"/>
  <c r="F268" i="12"/>
  <c r="M268" i="12" s="1"/>
  <c r="F266" i="12"/>
  <c r="M266" i="12" s="1"/>
  <c r="F264" i="12"/>
  <c r="M264" i="12" s="1"/>
  <c r="F262" i="12"/>
  <c r="M262" i="12" s="1"/>
  <c r="F260" i="12"/>
  <c r="M260" i="12" s="1"/>
  <c r="F258" i="12"/>
  <c r="M258" i="12" s="1"/>
  <c r="F256" i="12"/>
  <c r="M256" i="12" s="1"/>
  <c r="F254" i="12"/>
  <c r="M254" i="12" s="1"/>
  <c r="F252" i="12"/>
  <c r="M252" i="12" s="1"/>
  <c r="F250" i="12"/>
  <c r="M250" i="12" s="1"/>
  <c r="F248" i="12"/>
  <c r="M248" i="12" s="1"/>
  <c r="F246" i="12"/>
  <c r="M246" i="12" s="1"/>
  <c r="F244" i="12"/>
  <c r="M244" i="12" s="1"/>
  <c r="F242" i="12"/>
  <c r="M242" i="12" s="1"/>
  <c r="F240" i="12"/>
  <c r="M240" i="12" s="1"/>
  <c r="F238" i="12"/>
  <c r="M238" i="12" s="1"/>
  <c r="F236" i="12"/>
  <c r="M236" i="12" s="1"/>
  <c r="F234" i="12"/>
  <c r="M234" i="12" s="1"/>
  <c r="F232" i="12"/>
  <c r="M232" i="12" s="1"/>
  <c r="F230" i="12"/>
  <c r="M230" i="12" s="1"/>
  <c r="F228" i="12"/>
  <c r="M228" i="12" s="1"/>
  <c r="F226" i="12"/>
  <c r="M226" i="12" s="1"/>
  <c r="F224" i="12"/>
  <c r="M224" i="12" s="1"/>
  <c r="F222" i="12"/>
  <c r="M222" i="12" s="1"/>
  <c r="F220" i="12"/>
  <c r="M220" i="12" s="1"/>
  <c r="F218" i="12"/>
  <c r="M218" i="12" s="1"/>
  <c r="F216" i="12"/>
  <c r="M216" i="12" s="1"/>
  <c r="F214" i="12"/>
  <c r="M214" i="12" s="1"/>
  <c r="F212" i="12"/>
  <c r="M212" i="12" s="1"/>
  <c r="F210" i="12"/>
  <c r="M210" i="12" s="1"/>
  <c r="F208" i="12"/>
  <c r="M208" i="12" s="1"/>
  <c r="F206" i="12"/>
  <c r="M206" i="12" s="1"/>
  <c r="F204" i="12"/>
  <c r="M204" i="12" s="1"/>
  <c r="F202" i="12"/>
  <c r="M202" i="12" s="1"/>
  <c r="F200" i="12"/>
  <c r="M200" i="12" s="1"/>
  <c r="F198" i="12"/>
  <c r="M198" i="12" s="1"/>
  <c r="F196" i="12"/>
  <c r="M196" i="12" s="1"/>
  <c r="F194" i="12"/>
  <c r="M194" i="12" s="1"/>
  <c r="F192" i="12"/>
  <c r="M192" i="12" s="1"/>
  <c r="F190" i="12"/>
  <c r="M190" i="12" s="1"/>
  <c r="F188" i="12"/>
  <c r="M188" i="12" s="1"/>
  <c r="F186" i="12"/>
  <c r="M186" i="12" s="1"/>
  <c r="F184" i="12"/>
  <c r="M184" i="12" s="1"/>
  <c r="F182" i="12"/>
  <c r="M182" i="12" s="1"/>
  <c r="F180" i="12"/>
  <c r="M180" i="12" s="1"/>
  <c r="F178" i="12"/>
  <c r="M178" i="12" s="1"/>
  <c r="F176" i="12"/>
  <c r="M176" i="12" s="1"/>
  <c r="F174" i="12"/>
  <c r="M174" i="12" s="1"/>
  <c r="F172" i="12"/>
  <c r="M172" i="12" s="1"/>
  <c r="F170" i="12"/>
  <c r="M170" i="12" s="1"/>
  <c r="F168" i="12"/>
  <c r="M168" i="12" s="1"/>
  <c r="F166" i="12"/>
  <c r="M166" i="12" s="1"/>
  <c r="F164" i="12"/>
  <c r="M164" i="12" s="1"/>
  <c r="F162" i="12"/>
  <c r="M162" i="12" s="1"/>
  <c r="F160" i="12"/>
  <c r="M160" i="12" s="1"/>
  <c r="F158" i="12"/>
  <c r="M158" i="12" s="1"/>
  <c r="F156" i="12"/>
  <c r="M156" i="12" s="1"/>
  <c r="F154" i="12"/>
  <c r="M154" i="12" s="1"/>
  <c r="F152" i="12"/>
  <c r="M152" i="12" s="1"/>
  <c r="F150" i="12"/>
  <c r="M150" i="12" s="1"/>
  <c r="F148" i="12"/>
  <c r="M148" i="12" s="1"/>
  <c r="F146" i="12"/>
  <c r="M146" i="12" s="1"/>
  <c r="F144" i="12"/>
  <c r="M144" i="12" s="1"/>
  <c r="F142" i="12"/>
  <c r="M142" i="12" s="1"/>
  <c r="F140" i="12"/>
  <c r="M140" i="12" s="1"/>
  <c r="F138" i="12"/>
  <c r="M138" i="12" s="1"/>
  <c r="F136" i="12"/>
  <c r="M136" i="12" s="1"/>
  <c r="F134" i="12"/>
  <c r="M134" i="12" s="1"/>
  <c r="F132" i="12"/>
  <c r="M132" i="12" s="1"/>
  <c r="F130" i="12"/>
  <c r="M130" i="12" s="1"/>
  <c r="F128" i="12"/>
  <c r="M128" i="12" s="1"/>
  <c r="F126" i="12"/>
  <c r="M126" i="12" s="1"/>
  <c r="F124" i="12"/>
  <c r="M124" i="12" s="1"/>
  <c r="F122" i="12"/>
  <c r="M122" i="12" s="1"/>
  <c r="F120" i="12"/>
  <c r="M120" i="12" s="1"/>
  <c r="F118" i="12"/>
  <c r="M118" i="12" s="1"/>
  <c r="F116" i="12"/>
  <c r="M116" i="12" s="1"/>
  <c r="F114" i="12"/>
  <c r="M114" i="12" s="1"/>
  <c r="F112" i="12"/>
  <c r="M112" i="12" s="1"/>
  <c r="F110" i="12"/>
  <c r="M110" i="12" s="1"/>
  <c r="F108" i="12"/>
  <c r="M108" i="12" s="1"/>
  <c r="F106" i="12"/>
  <c r="M106" i="12" s="1"/>
  <c r="F104" i="12"/>
  <c r="M104" i="12" s="1"/>
  <c r="F102" i="12"/>
  <c r="M102" i="12" s="1"/>
  <c r="F100" i="12"/>
  <c r="M100" i="12" s="1"/>
  <c r="F98" i="12"/>
  <c r="M98" i="12" s="1"/>
  <c r="F96" i="12"/>
  <c r="M96" i="12" s="1"/>
  <c r="F94" i="12"/>
  <c r="M94" i="12" s="1"/>
  <c r="F92" i="12"/>
  <c r="M92" i="12" s="1"/>
  <c r="F90" i="12"/>
  <c r="M90" i="12" s="1"/>
  <c r="F88" i="12"/>
  <c r="M88" i="12" s="1"/>
  <c r="F86" i="12"/>
  <c r="M86" i="12" s="1"/>
  <c r="F84" i="12"/>
  <c r="M84" i="12" s="1"/>
  <c r="F82" i="12"/>
  <c r="M82" i="12" s="1"/>
  <c r="F80" i="12"/>
  <c r="M80" i="12" s="1"/>
  <c r="F78" i="12"/>
  <c r="M78" i="12" s="1"/>
  <c r="F76" i="12"/>
  <c r="M76" i="12" s="1"/>
  <c r="F74" i="12"/>
  <c r="M74" i="12" s="1"/>
  <c r="F72" i="12"/>
  <c r="M72" i="12" s="1"/>
  <c r="F70" i="12"/>
  <c r="M70" i="12" s="1"/>
  <c r="F68" i="12"/>
  <c r="M68" i="12" s="1"/>
  <c r="F66" i="12"/>
  <c r="M66" i="12" s="1"/>
  <c r="F64" i="12"/>
  <c r="M64" i="12" s="1"/>
  <c r="F62" i="12"/>
  <c r="M62" i="12" s="1"/>
  <c r="F60" i="12"/>
  <c r="M60" i="12" s="1"/>
  <c r="F58" i="12"/>
  <c r="M58" i="12" s="1"/>
  <c r="F56" i="12"/>
  <c r="M56" i="12" s="1"/>
  <c r="F54" i="12"/>
  <c r="M54" i="12" s="1"/>
  <c r="F52" i="12"/>
  <c r="M52" i="12" s="1"/>
  <c r="F50" i="12"/>
  <c r="M50" i="12" s="1"/>
  <c r="F48" i="12"/>
  <c r="M48" i="12" s="1"/>
  <c r="F46" i="12"/>
  <c r="M46" i="12" s="1"/>
  <c r="F44" i="12"/>
  <c r="M44" i="12" s="1"/>
  <c r="F42" i="12"/>
  <c r="M42" i="12" s="1"/>
  <c r="F40" i="12"/>
  <c r="M40" i="12" s="1"/>
  <c r="F38" i="12"/>
  <c r="M38" i="12" s="1"/>
  <c r="F36" i="12"/>
  <c r="M36" i="12" s="1"/>
  <c r="F34" i="12"/>
  <c r="M34" i="12" s="1"/>
  <c r="F32" i="12"/>
  <c r="M32" i="12" s="1"/>
  <c r="F30" i="12"/>
  <c r="M30" i="12" s="1"/>
  <c r="F28" i="12"/>
  <c r="M28" i="12" s="1"/>
  <c r="F26" i="12"/>
  <c r="M26" i="12" s="1"/>
  <c r="F24" i="12"/>
  <c r="M24" i="12" s="1"/>
  <c r="F22" i="12"/>
  <c r="M22" i="12" s="1"/>
  <c r="F20" i="12"/>
  <c r="M20" i="12" s="1"/>
  <c r="F18" i="12"/>
  <c r="M18" i="12" s="1"/>
  <c r="F16" i="12"/>
  <c r="M16" i="12" s="1"/>
  <c r="F14" i="12"/>
  <c r="M14" i="12" s="1"/>
  <c r="F12" i="12"/>
  <c r="M12" i="12" s="1"/>
  <c r="F10" i="12"/>
  <c r="M10" i="12" s="1"/>
  <c r="F8" i="12"/>
  <c r="M8" i="12" s="1"/>
  <c r="J7" i="21"/>
  <c r="J6" i="21"/>
  <c r="AW6" i="21" s="1"/>
  <c r="H384" i="12"/>
  <c r="I384" i="12"/>
  <c r="I385" i="12"/>
  <c r="H385" i="12"/>
  <c r="G384" i="12"/>
  <c r="H383" i="12"/>
  <c r="I383" i="12"/>
  <c r="G382" i="12"/>
  <c r="H381" i="12"/>
  <c r="I381" i="12"/>
  <c r="G380" i="12"/>
  <c r="H379" i="12"/>
  <c r="I379" i="12"/>
  <c r="G378" i="12"/>
  <c r="H377" i="12"/>
  <c r="I377" i="12"/>
  <c r="G376" i="12"/>
  <c r="I375" i="12"/>
  <c r="H375" i="12"/>
  <c r="G385" i="12"/>
  <c r="G383" i="12"/>
  <c r="H382" i="12"/>
  <c r="I382" i="12"/>
  <c r="G381" i="12"/>
  <c r="H380" i="12"/>
  <c r="I380" i="12"/>
  <c r="G379" i="12"/>
  <c r="H378" i="12"/>
  <c r="I378" i="12"/>
  <c r="G377" i="12"/>
  <c r="I376" i="12"/>
  <c r="H376" i="12"/>
  <c r="G375" i="12"/>
  <c r="I372" i="12"/>
  <c r="H372" i="12"/>
  <c r="G374" i="12"/>
  <c r="H373" i="12"/>
  <c r="I373" i="12"/>
  <c r="G372" i="12"/>
  <c r="I371" i="12"/>
  <c r="H371" i="12"/>
  <c r="G370" i="12"/>
  <c r="H369" i="12"/>
  <c r="I369" i="12"/>
  <c r="G368" i="12"/>
  <c r="I367" i="12"/>
  <c r="H367" i="12"/>
  <c r="G366" i="12"/>
  <c r="H365" i="12"/>
  <c r="I365" i="12"/>
  <c r="G364" i="12"/>
  <c r="I363" i="12"/>
  <c r="H363" i="12"/>
  <c r="G362" i="12"/>
  <c r="I361" i="12"/>
  <c r="H361" i="12"/>
  <c r="G360" i="12"/>
  <c r="H359" i="12"/>
  <c r="I359" i="12"/>
  <c r="G358" i="12"/>
  <c r="I357" i="12"/>
  <c r="H357" i="12"/>
  <c r="G356" i="12"/>
  <c r="I355" i="12"/>
  <c r="H355" i="12"/>
  <c r="G354" i="12"/>
  <c r="H353" i="12"/>
  <c r="I353" i="12"/>
  <c r="G352" i="12"/>
  <c r="H351" i="12"/>
  <c r="I351" i="12"/>
  <c r="G350" i="12"/>
  <c r="I349" i="12"/>
  <c r="H349" i="12"/>
  <c r="G348" i="12"/>
  <c r="H347" i="12"/>
  <c r="I347" i="12"/>
  <c r="G346" i="12"/>
  <c r="I345" i="12"/>
  <c r="H345" i="12"/>
  <c r="G344" i="12"/>
  <c r="H343" i="12"/>
  <c r="I343" i="12"/>
  <c r="G342" i="12"/>
  <c r="I341" i="12"/>
  <c r="H341" i="12"/>
  <c r="G340" i="12"/>
  <c r="I339" i="12"/>
  <c r="H339" i="12"/>
  <c r="G338" i="12"/>
  <c r="H337" i="12"/>
  <c r="I337" i="12"/>
  <c r="G336" i="12"/>
  <c r="H335" i="12"/>
  <c r="I335" i="12"/>
  <c r="G334" i="12"/>
  <c r="H333" i="12"/>
  <c r="I333" i="12"/>
  <c r="G332" i="12"/>
  <c r="H331" i="12"/>
  <c r="I331" i="12"/>
  <c r="G330" i="12"/>
  <c r="I329" i="12"/>
  <c r="H329" i="12"/>
  <c r="G328" i="12"/>
  <c r="H327" i="12"/>
  <c r="I327" i="12"/>
  <c r="G326" i="12"/>
  <c r="H325" i="12"/>
  <c r="I325" i="12"/>
  <c r="G324" i="12"/>
  <c r="H323" i="12"/>
  <c r="I323" i="12"/>
  <c r="G322" i="12"/>
  <c r="H374" i="12"/>
  <c r="I374" i="12"/>
  <c r="G373" i="12"/>
  <c r="G371" i="12"/>
  <c r="H370" i="12"/>
  <c r="I370" i="12"/>
  <c r="G369" i="12"/>
  <c r="I368" i="12"/>
  <c r="H368" i="12"/>
  <c r="G367" i="12"/>
  <c r="H366" i="12"/>
  <c r="I366" i="12"/>
  <c r="G365" i="12"/>
  <c r="I364" i="12"/>
  <c r="H364" i="12"/>
  <c r="G363" i="12"/>
  <c r="H362" i="12"/>
  <c r="I362" i="12"/>
  <c r="G361" i="12"/>
  <c r="I360" i="12"/>
  <c r="H360" i="12"/>
  <c r="G359" i="12"/>
  <c r="H358" i="12"/>
  <c r="I358" i="12"/>
  <c r="G357" i="12"/>
  <c r="H356" i="12"/>
  <c r="I356" i="12"/>
  <c r="G355" i="12"/>
  <c r="H354" i="12"/>
  <c r="I354" i="12"/>
  <c r="G353" i="12"/>
  <c r="I352" i="12"/>
  <c r="H352" i="12"/>
  <c r="G351" i="12"/>
  <c r="H350" i="12"/>
  <c r="I350" i="12"/>
  <c r="G349" i="12"/>
  <c r="I348" i="12"/>
  <c r="H348" i="12"/>
  <c r="G347" i="12"/>
  <c r="H346" i="12"/>
  <c r="I346" i="12"/>
  <c r="G345" i="12"/>
  <c r="I344" i="12"/>
  <c r="H344" i="12"/>
  <c r="G343" i="12"/>
  <c r="H342" i="12"/>
  <c r="I342" i="12"/>
  <c r="G341" i="12"/>
  <c r="H340" i="12"/>
  <c r="I340" i="12"/>
  <c r="G339" i="12"/>
  <c r="I338" i="12"/>
  <c r="H338" i="12"/>
  <c r="G337" i="12"/>
  <c r="I336" i="12"/>
  <c r="H336" i="12"/>
  <c r="G335" i="12"/>
  <c r="I334" i="12"/>
  <c r="H334" i="12"/>
  <c r="G333" i="12"/>
  <c r="I332" i="12"/>
  <c r="H332" i="12"/>
  <c r="G331" i="12"/>
  <c r="H330" i="12"/>
  <c r="I330" i="12"/>
  <c r="G329" i="12"/>
  <c r="I328" i="12"/>
  <c r="H328" i="12"/>
  <c r="G327" i="12"/>
  <c r="I326" i="12"/>
  <c r="H326" i="12"/>
  <c r="G325" i="12"/>
  <c r="I324" i="12"/>
  <c r="H324" i="12"/>
  <c r="G323" i="12"/>
  <c r="I322" i="12"/>
  <c r="H322" i="12"/>
  <c r="G321" i="12"/>
  <c r="H320" i="12"/>
  <c r="I320" i="12"/>
  <c r="G319" i="12"/>
  <c r="I318" i="12"/>
  <c r="H318" i="12"/>
  <c r="G317" i="12"/>
  <c r="H316" i="12"/>
  <c r="I316" i="12"/>
  <c r="G315" i="12"/>
  <c r="I314" i="12"/>
  <c r="H314" i="12"/>
  <c r="G313" i="12"/>
  <c r="H312" i="12"/>
  <c r="I312" i="12"/>
  <c r="G311" i="12"/>
  <c r="I310" i="12"/>
  <c r="H310" i="12"/>
  <c r="G309" i="12"/>
  <c r="H308" i="12"/>
  <c r="I308" i="12"/>
  <c r="G307" i="12"/>
  <c r="I306" i="12"/>
  <c r="H306" i="12"/>
  <c r="G305" i="12"/>
  <c r="I304" i="12"/>
  <c r="H304" i="12"/>
  <c r="G303" i="12"/>
  <c r="H302" i="12"/>
  <c r="I302" i="12"/>
  <c r="G301" i="12"/>
  <c r="I300" i="12"/>
  <c r="H300" i="12"/>
  <c r="G299" i="12"/>
  <c r="H298" i="12"/>
  <c r="I298" i="12"/>
  <c r="G297" i="12"/>
  <c r="I296" i="12"/>
  <c r="H296" i="12"/>
  <c r="H294" i="12"/>
  <c r="I294" i="12"/>
  <c r="I292" i="12"/>
  <c r="H292" i="12"/>
  <c r="H290" i="12"/>
  <c r="I290" i="12"/>
  <c r="I288" i="12"/>
  <c r="H288" i="12"/>
  <c r="H286" i="12"/>
  <c r="I286" i="12"/>
  <c r="H284" i="12"/>
  <c r="I284" i="12"/>
  <c r="I282" i="12"/>
  <c r="H282" i="12"/>
  <c r="H280" i="12"/>
  <c r="I280" i="12"/>
  <c r="I278" i="12"/>
  <c r="H278" i="12"/>
  <c r="H276" i="12"/>
  <c r="I276" i="12"/>
  <c r="I274" i="12"/>
  <c r="H274" i="12"/>
  <c r="H272" i="12"/>
  <c r="I272" i="12"/>
  <c r="I270" i="12"/>
  <c r="H270" i="12"/>
  <c r="H268" i="12"/>
  <c r="I268" i="12"/>
  <c r="I266" i="12"/>
  <c r="H266" i="12"/>
  <c r="H264" i="12"/>
  <c r="I264" i="12"/>
  <c r="I262" i="12"/>
  <c r="H262" i="12"/>
  <c r="H260" i="12"/>
  <c r="I260" i="12"/>
  <c r="I258" i="12"/>
  <c r="H258" i="12"/>
  <c r="H256" i="12"/>
  <c r="I256" i="12"/>
  <c r="I254" i="12"/>
  <c r="H254" i="12"/>
  <c r="H252" i="12"/>
  <c r="I252" i="12"/>
  <c r="I250" i="12"/>
  <c r="H250" i="12"/>
  <c r="H248" i="12"/>
  <c r="I248" i="12"/>
  <c r="I246" i="12"/>
  <c r="H246" i="12"/>
  <c r="H244" i="12"/>
  <c r="I244" i="12"/>
  <c r="I242" i="12"/>
  <c r="H242" i="12"/>
  <c r="H240" i="12"/>
  <c r="I240" i="12"/>
  <c r="I238" i="12"/>
  <c r="H238" i="12"/>
  <c r="H236" i="12"/>
  <c r="I236" i="12"/>
  <c r="I234" i="12"/>
  <c r="H234" i="12"/>
  <c r="H232" i="12"/>
  <c r="I232" i="12"/>
  <c r="I230" i="12"/>
  <c r="H230" i="12"/>
  <c r="H228" i="12"/>
  <c r="I228" i="12"/>
  <c r="I226" i="12"/>
  <c r="H226" i="12"/>
  <c r="H224" i="12"/>
  <c r="I224" i="12"/>
  <c r="I222" i="12"/>
  <c r="H222" i="12"/>
  <c r="H220" i="12"/>
  <c r="I220" i="12"/>
  <c r="I218" i="12"/>
  <c r="H218" i="12"/>
  <c r="H216" i="12"/>
  <c r="I216" i="12"/>
  <c r="I214" i="12"/>
  <c r="H214" i="12"/>
  <c r="H212" i="12"/>
  <c r="I212" i="12"/>
  <c r="I210" i="12"/>
  <c r="H210" i="12"/>
  <c r="H208" i="12"/>
  <c r="I208" i="12"/>
  <c r="I206" i="12"/>
  <c r="H206" i="12"/>
  <c r="H204" i="12"/>
  <c r="I204" i="12"/>
  <c r="I202" i="12"/>
  <c r="H202" i="12"/>
  <c r="H200" i="12"/>
  <c r="I200" i="12"/>
  <c r="I198" i="12"/>
  <c r="H198" i="12"/>
  <c r="H196" i="12"/>
  <c r="I196" i="12"/>
  <c r="I194" i="12"/>
  <c r="H194" i="12"/>
  <c r="H192" i="12"/>
  <c r="I192" i="12"/>
  <c r="I190" i="12"/>
  <c r="H190" i="12"/>
  <c r="H188" i="12"/>
  <c r="I188" i="12"/>
  <c r="I186" i="12"/>
  <c r="H186" i="12"/>
  <c r="H184" i="12"/>
  <c r="I184" i="12"/>
  <c r="I182" i="12"/>
  <c r="H182" i="12"/>
  <c r="H180" i="12"/>
  <c r="I180" i="12"/>
  <c r="I178" i="12"/>
  <c r="H178" i="12"/>
  <c r="H176" i="12"/>
  <c r="I176" i="12"/>
  <c r="I174" i="12"/>
  <c r="H174" i="12"/>
  <c r="H172" i="12"/>
  <c r="I172" i="12"/>
  <c r="I170" i="12"/>
  <c r="H170" i="12"/>
  <c r="H168" i="12"/>
  <c r="I168" i="12"/>
  <c r="I166" i="12"/>
  <c r="H166" i="12"/>
  <c r="H164" i="12"/>
  <c r="I164" i="12"/>
  <c r="I162" i="12"/>
  <c r="H162" i="12"/>
  <c r="H160" i="12"/>
  <c r="I160" i="12"/>
  <c r="I158" i="12"/>
  <c r="H158" i="12"/>
  <c r="H156" i="12"/>
  <c r="I156" i="12"/>
  <c r="I154" i="12"/>
  <c r="H154" i="12"/>
  <c r="H152" i="12"/>
  <c r="I152" i="12"/>
  <c r="I150" i="12"/>
  <c r="H150" i="12"/>
  <c r="H148" i="12"/>
  <c r="I148" i="12"/>
  <c r="I146" i="12"/>
  <c r="H146" i="12"/>
  <c r="H144" i="12"/>
  <c r="I144" i="12"/>
  <c r="I142" i="12"/>
  <c r="H142" i="12"/>
  <c r="H140" i="12"/>
  <c r="I140" i="12"/>
  <c r="I138" i="12"/>
  <c r="H138" i="12"/>
  <c r="I136" i="12"/>
  <c r="H136" i="12"/>
  <c r="I134" i="12"/>
  <c r="H134" i="12"/>
  <c r="I132" i="12"/>
  <c r="H132" i="12"/>
  <c r="H130" i="12"/>
  <c r="I130" i="12"/>
  <c r="I128" i="12"/>
  <c r="H128" i="12"/>
  <c r="H126" i="12"/>
  <c r="I126" i="12"/>
  <c r="I124" i="12"/>
  <c r="H124" i="12"/>
  <c r="H122" i="12"/>
  <c r="I122" i="12"/>
  <c r="I120" i="12"/>
  <c r="H120" i="12"/>
  <c r="H118" i="12"/>
  <c r="I118" i="12"/>
  <c r="I116" i="12"/>
  <c r="H116" i="12"/>
  <c r="H114" i="12"/>
  <c r="I114" i="12"/>
  <c r="I112" i="12"/>
  <c r="H112" i="12"/>
  <c r="H110" i="12"/>
  <c r="I110" i="12"/>
  <c r="I108" i="12"/>
  <c r="H108" i="12"/>
  <c r="H106" i="12"/>
  <c r="I106" i="12"/>
  <c r="I104" i="12"/>
  <c r="H104" i="12"/>
  <c r="H102" i="12"/>
  <c r="I102" i="12"/>
  <c r="I100" i="12"/>
  <c r="H100" i="12"/>
  <c r="H98" i="12"/>
  <c r="I98" i="12"/>
  <c r="I96" i="12"/>
  <c r="H96" i="12"/>
  <c r="H94" i="12"/>
  <c r="I94" i="12"/>
  <c r="I92" i="12"/>
  <c r="H92" i="12"/>
  <c r="H90" i="12"/>
  <c r="I90" i="12"/>
  <c r="I88" i="12"/>
  <c r="H88" i="12"/>
  <c r="I86" i="12"/>
  <c r="H86" i="12"/>
  <c r="H84" i="12"/>
  <c r="I84" i="12"/>
  <c r="I82" i="12"/>
  <c r="H82" i="12"/>
  <c r="H80" i="12"/>
  <c r="I80" i="12"/>
  <c r="H78" i="12"/>
  <c r="I78" i="12"/>
  <c r="I76" i="12"/>
  <c r="H76" i="12"/>
  <c r="H74" i="12"/>
  <c r="I74" i="12"/>
  <c r="I72" i="12"/>
  <c r="H72" i="12"/>
  <c r="I70" i="12"/>
  <c r="H70" i="12"/>
  <c r="I68" i="12"/>
  <c r="H68" i="12"/>
  <c r="H66" i="12"/>
  <c r="I66" i="12"/>
  <c r="I64" i="12"/>
  <c r="H64" i="12"/>
  <c r="H62" i="12"/>
  <c r="I62" i="12"/>
  <c r="H60" i="12"/>
  <c r="I60" i="12"/>
  <c r="I58" i="12"/>
  <c r="H58" i="12"/>
  <c r="H56" i="12"/>
  <c r="I56" i="12"/>
  <c r="I54" i="12"/>
  <c r="H54" i="12"/>
  <c r="H52" i="12"/>
  <c r="I52" i="12"/>
  <c r="H50" i="12"/>
  <c r="I50" i="12"/>
  <c r="H48" i="12"/>
  <c r="I48" i="12"/>
  <c r="H46" i="12"/>
  <c r="I46" i="12"/>
  <c r="I44" i="12"/>
  <c r="H44" i="12"/>
  <c r="H42" i="12"/>
  <c r="I42" i="12"/>
  <c r="I40" i="12"/>
  <c r="H40" i="12"/>
  <c r="H38" i="12"/>
  <c r="I38" i="12"/>
  <c r="I36" i="12"/>
  <c r="H36" i="12"/>
  <c r="H34" i="12"/>
  <c r="I34" i="12"/>
  <c r="I32" i="12"/>
  <c r="H32" i="12"/>
  <c r="H30" i="12"/>
  <c r="I30" i="12"/>
  <c r="I28" i="12"/>
  <c r="H28" i="12"/>
  <c r="H26" i="12"/>
  <c r="I26" i="12"/>
  <c r="I24" i="12"/>
  <c r="H24" i="12"/>
  <c r="I22" i="12"/>
  <c r="H22" i="12"/>
  <c r="I20" i="12"/>
  <c r="H20" i="12"/>
  <c r="I18" i="12"/>
  <c r="H18" i="12"/>
  <c r="H16" i="12"/>
  <c r="I16" i="12"/>
  <c r="I14" i="12"/>
  <c r="H14" i="12"/>
  <c r="H12" i="12"/>
  <c r="I12" i="12"/>
  <c r="I10" i="12"/>
  <c r="H10" i="12"/>
  <c r="H8" i="12"/>
  <c r="I8" i="12"/>
  <c r="I321" i="12"/>
  <c r="H321" i="12"/>
  <c r="G320" i="12"/>
  <c r="H319" i="12"/>
  <c r="I319" i="12"/>
  <c r="G318" i="12"/>
  <c r="I317" i="12"/>
  <c r="H317" i="12"/>
  <c r="G316" i="12"/>
  <c r="H315" i="12"/>
  <c r="I315" i="12"/>
  <c r="G314" i="12"/>
  <c r="I313" i="12"/>
  <c r="H313" i="12"/>
  <c r="G312" i="12"/>
  <c r="I311" i="12"/>
  <c r="H311" i="12"/>
  <c r="G310" i="12"/>
  <c r="H309" i="12"/>
  <c r="I309" i="12"/>
  <c r="G308" i="12"/>
  <c r="H307" i="12"/>
  <c r="I307" i="12"/>
  <c r="G306" i="12"/>
  <c r="I305" i="12"/>
  <c r="H305" i="12"/>
  <c r="G304" i="12"/>
  <c r="H303" i="12"/>
  <c r="I303" i="12"/>
  <c r="G302" i="12"/>
  <c r="I301" i="12"/>
  <c r="H301" i="12"/>
  <c r="G300" i="12"/>
  <c r="H299" i="12"/>
  <c r="I299" i="12"/>
  <c r="G298" i="12"/>
  <c r="I297" i="12"/>
  <c r="H297" i="12"/>
  <c r="H295" i="12"/>
  <c r="I295" i="12"/>
  <c r="I293" i="12"/>
  <c r="H293" i="12"/>
  <c r="H291" i="12"/>
  <c r="I291" i="12"/>
  <c r="I289" i="12"/>
  <c r="H289" i="12"/>
  <c r="H287" i="12"/>
  <c r="I287" i="12"/>
  <c r="I285" i="12"/>
  <c r="H285" i="12"/>
  <c r="H283" i="12"/>
  <c r="I283" i="12"/>
  <c r="I281" i="12"/>
  <c r="H281" i="12"/>
  <c r="H279" i="12"/>
  <c r="I279" i="12"/>
  <c r="I277" i="12"/>
  <c r="H277" i="12"/>
  <c r="H275" i="12"/>
  <c r="I275" i="12"/>
  <c r="I273" i="12"/>
  <c r="H273" i="12"/>
  <c r="H271" i="12"/>
  <c r="I271" i="12"/>
  <c r="I269" i="12"/>
  <c r="H269" i="12"/>
  <c r="H267" i="12"/>
  <c r="I267" i="12"/>
  <c r="I265" i="12"/>
  <c r="H265" i="12"/>
  <c r="H263" i="12"/>
  <c r="I263" i="12"/>
  <c r="I261" i="12"/>
  <c r="H261" i="12"/>
  <c r="H259" i="12"/>
  <c r="I259" i="12"/>
  <c r="I257" i="12"/>
  <c r="H257" i="12"/>
  <c r="H255" i="12"/>
  <c r="I255" i="12"/>
  <c r="I253" i="12"/>
  <c r="H253" i="12"/>
  <c r="H251" i="12"/>
  <c r="I251" i="12"/>
  <c r="I249" i="12"/>
  <c r="H249" i="12"/>
  <c r="H247" i="12"/>
  <c r="I247" i="12"/>
  <c r="I245" i="12"/>
  <c r="H245" i="12"/>
  <c r="H243" i="12"/>
  <c r="I243" i="12"/>
  <c r="I241" i="12"/>
  <c r="H241" i="12"/>
  <c r="H239" i="12"/>
  <c r="I239" i="12"/>
  <c r="I237" i="12"/>
  <c r="H237" i="12"/>
  <c r="H235" i="12"/>
  <c r="I235" i="12"/>
  <c r="I233" i="12"/>
  <c r="H233" i="12"/>
  <c r="H231" i="12"/>
  <c r="I231" i="12"/>
  <c r="I229" i="12"/>
  <c r="H229" i="12"/>
  <c r="H227" i="12"/>
  <c r="I227" i="12"/>
  <c r="I225" i="12"/>
  <c r="H225" i="12"/>
  <c r="H223" i="12"/>
  <c r="I223" i="12"/>
  <c r="I221" i="12"/>
  <c r="H221" i="12"/>
  <c r="H219" i="12"/>
  <c r="I219" i="12"/>
  <c r="I217" i="12"/>
  <c r="H217" i="12"/>
  <c r="H215" i="12"/>
  <c r="I215" i="12"/>
  <c r="I213" i="12"/>
  <c r="H213" i="12"/>
  <c r="H211" i="12"/>
  <c r="I211" i="12"/>
  <c r="I209" i="12"/>
  <c r="H209" i="12"/>
  <c r="H207" i="12"/>
  <c r="I207" i="12"/>
  <c r="I205" i="12"/>
  <c r="H205" i="12"/>
  <c r="H203" i="12"/>
  <c r="I203" i="12"/>
  <c r="I201" i="12"/>
  <c r="H201" i="12"/>
  <c r="H199" i="12"/>
  <c r="I199" i="12"/>
  <c r="I197" i="12"/>
  <c r="H197" i="12"/>
  <c r="H195" i="12"/>
  <c r="I195" i="12"/>
  <c r="I193" i="12"/>
  <c r="H193" i="12"/>
  <c r="H191" i="12"/>
  <c r="I191" i="12"/>
  <c r="I189" i="12"/>
  <c r="H189" i="12"/>
  <c r="H187" i="12"/>
  <c r="I187" i="12"/>
  <c r="I185" i="12"/>
  <c r="H185" i="12"/>
  <c r="I183" i="12"/>
  <c r="H183" i="12"/>
  <c r="H181" i="12"/>
  <c r="I181" i="12"/>
  <c r="I179" i="12"/>
  <c r="H179" i="12"/>
  <c r="H177" i="12"/>
  <c r="I177" i="12"/>
  <c r="I175" i="12"/>
  <c r="H175" i="12"/>
  <c r="H173" i="12"/>
  <c r="I173" i="12"/>
  <c r="I171" i="12"/>
  <c r="H171" i="12"/>
  <c r="H169" i="12"/>
  <c r="I169" i="12"/>
  <c r="I167" i="12"/>
  <c r="H167" i="12"/>
  <c r="H165" i="12"/>
  <c r="I165" i="12"/>
  <c r="I163" i="12"/>
  <c r="H163" i="12"/>
  <c r="H161" i="12"/>
  <c r="I161" i="12"/>
  <c r="I159" i="12"/>
  <c r="H159" i="12"/>
  <c r="H157" i="12"/>
  <c r="I157" i="12"/>
  <c r="I155" i="12"/>
  <c r="H155" i="12"/>
  <c r="H153" i="12"/>
  <c r="I153" i="12"/>
  <c r="I151" i="12"/>
  <c r="H151" i="12"/>
  <c r="H149" i="12"/>
  <c r="I149" i="12"/>
  <c r="I147" i="12"/>
  <c r="H147" i="12"/>
  <c r="H145" i="12"/>
  <c r="I145" i="12"/>
  <c r="I143" i="12"/>
  <c r="H143" i="12"/>
  <c r="H141" i="12"/>
  <c r="I141" i="12"/>
  <c r="I139" i="12"/>
  <c r="H139" i="12"/>
  <c r="H137" i="12"/>
  <c r="I137" i="12"/>
  <c r="H135" i="12"/>
  <c r="I135" i="12"/>
  <c r="H133" i="12"/>
  <c r="I133" i="12"/>
  <c r="H131" i="12"/>
  <c r="I131" i="12"/>
  <c r="I129" i="12"/>
  <c r="H129" i="12"/>
  <c r="H127" i="12"/>
  <c r="I127" i="12"/>
  <c r="I125" i="12"/>
  <c r="H125" i="12"/>
  <c r="H123" i="12"/>
  <c r="I123" i="12"/>
  <c r="I121" i="12"/>
  <c r="H121" i="12"/>
  <c r="H119" i="12"/>
  <c r="I119" i="12"/>
  <c r="I117" i="12"/>
  <c r="H117" i="12"/>
  <c r="H115" i="12"/>
  <c r="I115" i="12"/>
  <c r="I113" i="12"/>
  <c r="H113" i="12"/>
  <c r="H111" i="12"/>
  <c r="I111" i="12"/>
  <c r="I109" i="12"/>
  <c r="H109" i="12"/>
  <c r="H107" i="12"/>
  <c r="I107" i="12"/>
  <c r="I105" i="12"/>
  <c r="H105" i="12"/>
  <c r="H103" i="12"/>
  <c r="I103" i="12"/>
  <c r="I101" i="12"/>
  <c r="H101" i="12"/>
  <c r="H99" i="12"/>
  <c r="I99" i="12"/>
  <c r="I97" i="12"/>
  <c r="H97" i="12"/>
  <c r="I93" i="12"/>
  <c r="H93" i="12"/>
  <c r="H91" i="12"/>
  <c r="I91" i="12"/>
  <c r="I89" i="12"/>
  <c r="H89" i="12"/>
  <c r="H87" i="12"/>
  <c r="I87" i="12"/>
  <c r="H85" i="12"/>
  <c r="I85" i="12"/>
  <c r="I83" i="12"/>
  <c r="H83" i="12"/>
  <c r="H81" i="12"/>
  <c r="I81" i="12"/>
  <c r="I79" i="12"/>
  <c r="H79" i="12"/>
  <c r="I77" i="12"/>
  <c r="H77" i="12"/>
  <c r="H75" i="12"/>
  <c r="I75" i="12"/>
  <c r="I73" i="12"/>
  <c r="H73" i="12"/>
  <c r="I71" i="12"/>
  <c r="H71" i="12"/>
  <c r="I69" i="12"/>
  <c r="H69" i="12"/>
  <c r="H67" i="12"/>
  <c r="I67" i="12"/>
  <c r="I65" i="12"/>
  <c r="H65" i="12"/>
  <c r="H63" i="12"/>
  <c r="I63" i="12"/>
  <c r="I61" i="12"/>
  <c r="H61" i="12"/>
  <c r="H59" i="12"/>
  <c r="I59" i="12"/>
  <c r="I57" i="12"/>
  <c r="H57" i="12"/>
  <c r="H55" i="12"/>
  <c r="I55" i="12"/>
  <c r="I53" i="12"/>
  <c r="H53" i="12"/>
  <c r="H51" i="12"/>
  <c r="I51" i="12"/>
  <c r="H49" i="12"/>
  <c r="I49" i="12"/>
  <c r="H47" i="12"/>
  <c r="I47" i="12"/>
  <c r="I45" i="12"/>
  <c r="H45" i="12"/>
  <c r="H43" i="12"/>
  <c r="I43" i="12"/>
  <c r="I41" i="12"/>
  <c r="H41" i="12"/>
  <c r="H39" i="12"/>
  <c r="I39" i="12"/>
  <c r="I37" i="12"/>
  <c r="H37" i="12"/>
  <c r="H35" i="12"/>
  <c r="I35" i="12"/>
  <c r="H33" i="12"/>
  <c r="I33" i="12"/>
  <c r="I31" i="12"/>
  <c r="H31" i="12"/>
  <c r="H29" i="12"/>
  <c r="I29" i="12"/>
  <c r="I27" i="12"/>
  <c r="H27" i="12"/>
  <c r="H25" i="12"/>
  <c r="I25" i="12"/>
  <c r="H23" i="12"/>
  <c r="I23" i="12"/>
  <c r="H21" i="12"/>
  <c r="I21" i="12"/>
  <c r="H19" i="12"/>
  <c r="I19" i="12"/>
  <c r="I17" i="12"/>
  <c r="H17" i="12"/>
  <c r="H15" i="12"/>
  <c r="I15" i="12"/>
  <c r="H13" i="12"/>
  <c r="I13" i="12"/>
  <c r="I11" i="12"/>
  <c r="H11" i="12"/>
  <c r="H9" i="12"/>
  <c r="I9" i="12"/>
  <c r="I7" i="12"/>
  <c r="H7" i="12"/>
  <c r="B248" i="10" l="1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AF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AE249" i="10"/>
  <c r="AF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AE250" i="10"/>
  <c r="AF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Z251" i="10"/>
  <c r="AA251" i="10"/>
  <c r="AB251" i="10"/>
  <c r="AC251" i="10"/>
  <c r="AD251" i="10"/>
  <c r="AE251" i="10"/>
  <c r="AF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Z252" i="10"/>
  <c r="AA252" i="10"/>
  <c r="AB252" i="10"/>
  <c r="AC252" i="10"/>
  <c r="AD252" i="10"/>
  <c r="AE252" i="10"/>
  <c r="AF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Z253" i="10"/>
  <c r="AA253" i="10"/>
  <c r="AB253" i="10"/>
  <c r="AC253" i="10"/>
  <c r="AD253" i="10"/>
  <c r="AE253" i="10"/>
  <c r="AF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C254" i="10"/>
  <c r="AD254" i="10"/>
  <c r="AE254" i="10"/>
  <c r="AF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AD255" i="10"/>
  <c r="AE255" i="10"/>
  <c r="AF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Z256" i="10"/>
  <c r="AA256" i="10"/>
  <c r="AB256" i="10"/>
  <c r="AC256" i="10"/>
  <c r="AD256" i="10"/>
  <c r="AE256" i="10"/>
  <c r="AF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AD257" i="10"/>
  <c r="AE257" i="10"/>
  <c r="AF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AE258" i="10"/>
  <c r="AF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Z259" i="10"/>
  <c r="AA259" i="10"/>
  <c r="AB259" i="10"/>
  <c r="AC259" i="10"/>
  <c r="AD259" i="10"/>
  <c r="AE259" i="10"/>
  <c r="AF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Z260" i="10"/>
  <c r="AA260" i="10"/>
  <c r="AB260" i="10"/>
  <c r="AC260" i="10"/>
  <c r="AD260" i="10"/>
  <c r="AE260" i="10"/>
  <c r="AF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C261" i="10"/>
  <c r="AD261" i="10"/>
  <c r="AE261" i="10"/>
  <c r="AF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Z262" i="10"/>
  <c r="AA262" i="10"/>
  <c r="AB262" i="10"/>
  <c r="AC262" i="10"/>
  <c r="AD262" i="10"/>
  <c r="AE262" i="10"/>
  <c r="AF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Z263" i="10"/>
  <c r="AA263" i="10"/>
  <c r="AB263" i="10"/>
  <c r="AC263" i="10"/>
  <c r="AD263" i="10"/>
  <c r="AE263" i="10"/>
  <c r="AF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Z264" i="10"/>
  <c r="AA264" i="10"/>
  <c r="AB264" i="10"/>
  <c r="AC264" i="10"/>
  <c r="AD264" i="10"/>
  <c r="AE264" i="10"/>
  <c r="AF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Z265" i="10"/>
  <c r="AA265" i="10"/>
  <c r="AB265" i="10"/>
  <c r="AC265" i="10"/>
  <c r="AD265" i="10"/>
  <c r="AE265" i="10"/>
  <c r="AF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Z266" i="10"/>
  <c r="AA266" i="10"/>
  <c r="AB266" i="10"/>
  <c r="AC266" i="10"/>
  <c r="AD266" i="10"/>
  <c r="AE266" i="10"/>
  <c r="AF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AE267" i="10"/>
  <c r="AF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Z268" i="10"/>
  <c r="AA268" i="10"/>
  <c r="AB268" i="10"/>
  <c r="AC268" i="10"/>
  <c r="AD268" i="10"/>
  <c r="AE268" i="10"/>
  <c r="AF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Z269" i="10"/>
  <c r="AA269" i="10"/>
  <c r="AB269" i="10"/>
  <c r="AC269" i="10"/>
  <c r="AD269" i="10"/>
  <c r="AE269" i="10"/>
  <c r="AF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AE270" i="10"/>
  <c r="AF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Z271" i="10"/>
  <c r="AA271" i="10"/>
  <c r="AB271" i="10"/>
  <c r="AC271" i="10"/>
  <c r="AD271" i="10"/>
  <c r="AE271" i="10"/>
  <c r="AF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C272" i="10"/>
  <c r="AD272" i="10"/>
  <c r="AE272" i="10"/>
  <c r="AF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Z273" i="10"/>
  <c r="AA273" i="10"/>
  <c r="AB273" i="10"/>
  <c r="AC273" i="10"/>
  <c r="AD273" i="10"/>
  <c r="AE273" i="10"/>
  <c r="AF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Z274" i="10"/>
  <c r="AA274" i="10"/>
  <c r="AB274" i="10"/>
  <c r="AC274" i="10"/>
  <c r="AD274" i="10"/>
  <c r="AE274" i="10"/>
  <c r="AF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Z275" i="10"/>
  <c r="AA275" i="10"/>
  <c r="AB275" i="10"/>
  <c r="AC275" i="10"/>
  <c r="AD275" i="10"/>
  <c r="AE275" i="10"/>
  <c r="AF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AD276" i="10"/>
  <c r="AE276" i="10"/>
  <c r="AF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Z277" i="10"/>
  <c r="AA277" i="10"/>
  <c r="AB277" i="10"/>
  <c r="AC277" i="10"/>
  <c r="AD277" i="10"/>
  <c r="AE277" i="10"/>
  <c r="AF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Z278" i="10"/>
  <c r="AA278" i="10"/>
  <c r="AB278" i="10"/>
  <c r="AC278" i="10"/>
  <c r="AD278" i="10"/>
  <c r="AE278" i="10"/>
  <c r="AF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C279" i="10"/>
  <c r="AD279" i="10"/>
  <c r="AE279" i="10"/>
  <c r="AF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AD280" i="10"/>
  <c r="AE280" i="10"/>
  <c r="AF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Z281" i="10"/>
  <c r="AA281" i="10"/>
  <c r="AB281" i="10"/>
  <c r="AC281" i="10"/>
  <c r="AD281" i="10"/>
  <c r="AE281" i="10"/>
  <c r="AF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Z282" i="10"/>
  <c r="AA282" i="10"/>
  <c r="AB282" i="10"/>
  <c r="AC282" i="10"/>
  <c r="AD282" i="10"/>
  <c r="AE282" i="10"/>
  <c r="AF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Z283" i="10"/>
  <c r="AA283" i="10"/>
  <c r="AB283" i="10"/>
  <c r="AC283" i="10"/>
  <c r="AD283" i="10"/>
  <c r="AE283" i="10"/>
  <c r="AF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C284" i="10"/>
  <c r="AD284" i="10"/>
  <c r="AE284" i="10"/>
  <c r="AF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Z285" i="10"/>
  <c r="AA285" i="10"/>
  <c r="AB285" i="10"/>
  <c r="AC285" i="10"/>
  <c r="AD285" i="10"/>
  <c r="AE285" i="10"/>
  <c r="AF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C286" i="10"/>
  <c r="AD286" i="10"/>
  <c r="AE286" i="10"/>
  <c r="AF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AB287" i="10"/>
  <c r="AC287" i="10"/>
  <c r="AD287" i="10"/>
  <c r="AE287" i="10"/>
  <c r="AF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AD288" i="10"/>
  <c r="AE288" i="10"/>
  <c r="AF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AB289" i="10"/>
  <c r="AC289" i="10"/>
  <c r="AD289" i="10"/>
  <c r="AE289" i="10"/>
  <c r="AF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AD290" i="10"/>
  <c r="AE290" i="10"/>
  <c r="AF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AB291" i="10"/>
  <c r="AC291" i="10"/>
  <c r="AD291" i="10"/>
  <c r="AE291" i="10"/>
  <c r="AF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AE292" i="10"/>
  <c r="AF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AD293" i="10"/>
  <c r="AE293" i="10"/>
  <c r="AF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AB294" i="10"/>
  <c r="AC294" i="10"/>
  <c r="AD294" i="10"/>
  <c r="AE294" i="10"/>
  <c r="AF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AE295" i="10"/>
  <c r="AF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C296" i="10"/>
  <c r="AD296" i="10"/>
  <c r="AE296" i="10"/>
  <c r="AF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Z297" i="10"/>
  <c r="AA297" i="10"/>
  <c r="AB297" i="10"/>
  <c r="AC297" i="10"/>
  <c r="AD297" i="10"/>
  <c r="AE297" i="10"/>
  <c r="AF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C298" i="10"/>
  <c r="AD298" i="10"/>
  <c r="AE298" i="10"/>
  <c r="AF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Z299" i="10"/>
  <c r="AA299" i="10"/>
  <c r="AB299" i="10"/>
  <c r="AC299" i="10"/>
  <c r="AD299" i="10"/>
  <c r="AE299" i="10"/>
  <c r="AF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C300" i="10"/>
  <c r="AD300" i="10"/>
  <c r="AE300" i="10"/>
  <c r="AF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Z301" i="10"/>
  <c r="AA301" i="10"/>
  <c r="AB301" i="10"/>
  <c r="AC301" i="10"/>
  <c r="AD301" i="10"/>
  <c r="AE301" i="10"/>
  <c r="AF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Z302" i="10"/>
  <c r="AA302" i="10"/>
  <c r="AB302" i="10"/>
  <c r="AC302" i="10"/>
  <c r="AD302" i="10"/>
  <c r="AE302" i="10"/>
  <c r="AF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Z303" i="10"/>
  <c r="AA303" i="10"/>
  <c r="AB303" i="10"/>
  <c r="AC303" i="10"/>
  <c r="AD303" i="10"/>
  <c r="AE303" i="10"/>
  <c r="AF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Z304" i="10"/>
  <c r="AA304" i="10"/>
  <c r="AB304" i="10"/>
  <c r="AC304" i="10"/>
  <c r="AD304" i="10"/>
  <c r="AE304" i="10"/>
  <c r="AF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C305" i="10"/>
  <c r="AD305" i="10"/>
  <c r="AE305" i="10"/>
  <c r="AF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Z306" i="10"/>
  <c r="AA306" i="10"/>
  <c r="AB306" i="10"/>
  <c r="AC306" i="10"/>
  <c r="AD306" i="10"/>
  <c r="AE306" i="10"/>
  <c r="AF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Z307" i="10"/>
  <c r="AA307" i="10"/>
  <c r="AB307" i="10"/>
  <c r="AC307" i="10"/>
  <c r="AD307" i="10"/>
  <c r="AE307" i="10"/>
  <c r="AF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Z308" i="10"/>
  <c r="AA308" i="10"/>
  <c r="AB308" i="10"/>
  <c r="AC308" i="10"/>
  <c r="AD308" i="10"/>
  <c r="AE308" i="10"/>
  <c r="AF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Z309" i="10"/>
  <c r="AA309" i="10"/>
  <c r="AB309" i="10"/>
  <c r="AC309" i="10"/>
  <c r="AD309" i="10"/>
  <c r="AE309" i="10"/>
  <c r="AF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Z310" i="10"/>
  <c r="AA310" i="10"/>
  <c r="AB310" i="10"/>
  <c r="AC310" i="10"/>
  <c r="AD310" i="10"/>
  <c r="AE310" i="10"/>
  <c r="AF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Z311" i="10"/>
  <c r="AA311" i="10"/>
  <c r="AB311" i="10"/>
  <c r="AC311" i="10"/>
  <c r="AD311" i="10"/>
  <c r="AE311" i="10"/>
  <c r="AF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Z312" i="10"/>
  <c r="AA312" i="10"/>
  <c r="AB312" i="10"/>
  <c r="AC312" i="10"/>
  <c r="AD312" i="10"/>
  <c r="AE312" i="10"/>
  <c r="AF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Z313" i="10"/>
  <c r="AA313" i="10"/>
  <c r="AB313" i="10"/>
  <c r="AC313" i="10"/>
  <c r="AD313" i="10"/>
  <c r="AE313" i="10"/>
  <c r="AF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C314" i="10"/>
  <c r="AD314" i="10"/>
  <c r="AE314" i="10"/>
  <c r="AF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Z315" i="10"/>
  <c r="AA315" i="10"/>
  <c r="AB315" i="10"/>
  <c r="AC315" i="10"/>
  <c r="AD315" i="10"/>
  <c r="AE315" i="10"/>
  <c r="AF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Z316" i="10"/>
  <c r="AA316" i="10"/>
  <c r="AB316" i="10"/>
  <c r="AC316" i="10"/>
  <c r="AD316" i="10"/>
  <c r="AE316" i="10"/>
  <c r="AF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Z317" i="10"/>
  <c r="AA317" i="10"/>
  <c r="AB317" i="10"/>
  <c r="AC317" i="10"/>
  <c r="AD317" i="10"/>
  <c r="AE317" i="10"/>
  <c r="AF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Z318" i="10"/>
  <c r="AA318" i="10"/>
  <c r="AB318" i="10"/>
  <c r="AC318" i="10"/>
  <c r="AD318" i="10"/>
  <c r="AE318" i="10"/>
  <c r="AF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Z320" i="10"/>
  <c r="AA320" i="10"/>
  <c r="AB320" i="10"/>
  <c r="AC320" i="10"/>
  <c r="AD320" i="10"/>
  <c r="AE320" i="10"/>
  <c r="AF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Z321" i="10"/>
  <c r="AA321" i="10"/>
  <c r="AB321" i="10"/>
  <c r="AC321" i="10"/>
  <c r="AD321" i="10"/>
  <c r="AE321" i="10"/>
  <c r="AF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Z322" i="10"/>
  <c r="AA322" i="10"/>
  <c r="AB322" i="10"/>
  <c r="AC322" i="10"/>
  <c r="AD322" i="10"/>
  <c r="AE322" i="10"/>
  <c r="AF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Z323" i="10"/>
  <c r="AA323" i="10"/>
  <c r="AB323" i="10"/>
  <c r="AC323" i="10"/>
  <c r="AD323" i="10"/>
  <c r="AE323" i="10"/>
  <c r="AF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Z324" i="10"/>
  <c r="AA324" i="10"/>
  <c r="AB324" i="10"/>
  <c r="AC324" i="10"/>
  <c r="AD324" i="10"/>
  <c r="AE324" i="10"/>
  <c r="AF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Z325" i="10"/>
  <c r="AA325" i="10"/>
  <c r="AB325" i="10"/>
  <c r="AC325" i="10"/>
  <c r="AD325" i="10"/>
  <c r="AE325" i="10"/>
  <c r="AF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Z326" i="10"/>
  <c r="AA326" i="10"/>
  <c r="AB326" i="10"/>
  <c r="AC326" i="10"/>
  <c r="AD326" i="10"/>
  <c r="AE326" i="10"/>
  <c r="AF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Z327" i="10"/>
  <c r="AA327" i="10"/>
  <c r="AB327" i="10"/>
  <c r="AC327" i="10"/>
  <c r="AD327" i="10"/>
  <c r="AE327" i="10"/>
  <c r="AF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Z328" i="10"/>
  <c r="AA328" i="10"/>
  <c r="AB328" i="10"/>
  <c r="AC328" i="10"/>
  <c r="AD328" i="10"/>
  <c r="AE328" i="10"/>
  <c r="AF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Z329" i="10"/>
  <c r="AA329" i="10"/>
  <c r="AB329" i="10"/>
  <c r="AC329" i="10"/>
  <c r="AD329" i="10"/>
  <c r="AE329" i="10"/>
  <c r="AF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Z330" i="10"/>
  <c r="AA330" i="10"/>
  <c r="AB330" i="10"/>
  <c r="AC330" i="10"/>
  <c r="AD330" i="10"/>
  <c r="AE330" i="10"/>
  <c r="AF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AB331" i="10"/>
  <c r="AC331" i="10"/>
  <c r="AD331" i="10"/>
  <c r="AE331" i="10"/>
  <c r="AF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Z332" i="10"/>
  <c r="AA332" i="10"/>
  <c r="AB332" i="10"/>
  <c r="AC332" i="10"/>
  <c r="AD332" i="10"/>
  <c r="AE332" i="10"/>
  <c r="AF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Z333" i="10"/>
  <c r="AA333" i="10"/>
  <c r="AB333" i="10"/>
  <c r="AC333" i="10"/>
  <c r="AD333" i="10"/>
  <c r="AE333" i="10"/>
  <c r="AF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Z334" i="10"/>
  <c r="AA334" i="10"/>
  <c r="AB334" i="10"/>
  <c r="AC334" i="10"/>
  <c r="AD334" i="10"/>
  <c r="AE334" i="10"/>
  <c r="AF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Z335" i="10"/>
  <c r="AA335" i="10"/>
  <c r="AB335" i="10"/>
  <c r="AC335" i="10"/>
  <c r="AD335" i="10"/>
  <c r="AE335" i="10"/>
  <c r="AF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Z336" i="10"/>
  <c r="AA336" i="10"/>
  <c r="AB336" i="10"/>
  <c r="AC336" i="10"/>
  <c r="AD336" i="10"/>
  <c r="AE336" i="10"/>
  <c r="AF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Z337" i="10"/>
  <c r="AA337" i="10"/>
  <c r="AB337" i="10"/>
  <c r="AC337" i="10"/>
  <c r="AD337" i="10"/>
  <c r="AE337" i="10"/>
  <c r="AF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Z338" i="10"/>
  <c r="AA338" i="10"/>
  <c r="AB338" i="10"/>
  <c r="AC338" i="10"/>
  <c r="AD338" i="10"/>
  <c r="AE338" i="10"/>
  <c r="AF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Z339" i="10"/>
  <c r="AA339" i="10"/>
  <c r="AB339" i="10"/>
  <c r="AC339" i="10"/>
  <c r="AD339" i="10"/>
  <c r="AE339" i="10"/>
  <c r="AF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Z340" i="10"/>
  <c r="AA340" i="10"/>
  <c r="AB340" i="10"/>
  <c r="AC340" i="10"/>
  <c r="AD340" i="10"/>
  <c r="AE340" i="10"/>
  <c r="AF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Z341" i="10"/>
  <c r="AA341" i="10"/>
  <c r="AB341" i="10"/>
  <c r="AC341" i="10"/>
  <c r="AD341" i="10"/>
  <c r="AE341" i="10"/>
  <c r="AF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Z342" i="10"/>
  <c r="AA342" i="10"/>
  <c r="AB342" i="10"/>
  <c r="AC342" i="10"/>
  <c r="AD342" i="10"/>
  <c r="AE342" i="10"/>
  <c r="AF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Z343" i="10"/>
  <c r="AA343" i="10"/>
  <c r="AB343" i="10"/>
  <c r="AC343" i="10"/>
  <c r="AD343" i="10"/>
  <c r="AE343" i="10"/>
  <c r="AF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Z344" i="10"/>
  <c r="AA344" i="10"/>
  <c r="AB344" i="10"/>
  <c r="AC344" i="10"/>
  <c r="AD344" i="10"/>
  <c r="AE344" i="10"/>
  <c r="AF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Z345" i="10"/>
  <c r="AA345" i="10"/>
  <c r="AB345" i="10"/>
  <c r="AC345" i="10"/>
  <c r="AD345" i="10"/>
  <c r="AE345" i="10"/>
  <c r="AF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Z346" i="10"/>
  <c r="AA346" i="10"/>
  <c r="AB346" i="10"/>
  <c r="AC346" i="10"/>
  <c r="AD346" i="10"/>
  <c r="AE346" i="10"/>
  <c r="AF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Z347" i="10"/>
  <c r="AA347" i="10"/>
  <c r="AB347" i="10"/>
  <c r="AC347" i="10"/>
  <c r="AD347" i="10"/>
  <c r="AE347" i="10"/>
  <c r="AF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Z348" i="10"/>
  <c r="AA348" i="10"/>
  <c r="AB348" i="10"/>
  <c r="AC348" i="10"/>
  <c r="AD348" i="10"/>
  <c r="AE348" i="10"/>
  <c r="AF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Z349" i="10"/>
  <c r="AA349" i="10"/>
  <c r="AB349" i="10"/>
  <c r="AC349" i="10"/>
  <c r="AD349" i="10"/>
  <c r="AE349" i="10"/>
  <c r="AF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Z350" i="10"/>
  <c r="AA350" i="10"/>
  <c r="AB350" i="10"/>
  <c r="AC350" i="10"/>
  <c r="AD350" i="10"/>
  <c r="AE350" i="10"/>
  <c r="AF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AB351" i="10"/>
  <c r="AC351" i="10"/>
  <c r="AD351" i="10"/>
  <c r="AE351" i="10"/>
  <c r="AF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Z352" i="10"/>
  <c r="AA352" i="10"/>
  <c r="AB352" i="10"/>
  <c r="AC352" i="10"/>
  <c r="AD352" i="10"/>
  <c r="AE352" i="10"/>
  <c r="AF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Z353" i="10"/>
  <c r="AA353" i="10"/>
  <c r="AB353" i="10"/>
  <c r="AC353" i="10"/>
  <c r="AD353" i="10"/>
  <c r="AE353" i="10"/>
  <c r="AF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Z354" i="10"/>
  <c r="AA354" i="10"/>
  <c r="AB354" i="10"/>
  <c r="AC354" i="10"/>
  <c r="AD354" i="10"/>
  <c r="AE354" i="10"/>
  <c r="AF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Z355" i="10"/>
  <c r="AA355" i="10"/>
  <c r="AB355" i="10"/>
  <c r="AC355" i="10"/>
  <c r="AD355" i="10"/>
  <c r="AE355" i="10"/>
  <c r="AF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Z356" i="10"/>
  <c r="AA356" i="10"/>
  <c r="AB356" i="10"/>
  <c r="AC356" i="10"/>
  <c r="AD356" i="10"/>
  <c r="AE356" i="10"/>
  <c r="AF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Z357" i="10"/>
  <c r="AA357" i="10"/>
  <c r="AB357" i="10"/>
  <c r="AC357" i="10"/>
  <c r="AD357" i="10"/>
  <c r="AE357" i="10"/>
  <c r="AF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Z358" i="10"/>
  <c r="AA358" i="10"/>
  <c r="AB358" i="10"/>
  <c r="AC358" i="10"/>
  <c r="AD358" i="10"/>
  <c r="AE358" i="10"/>
  <c r="AF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Z359" i="10"/>
  <c r="AA359" i="10"/>
  <c r="AB359" i="10"/>
  <c r="AC359" i="10"/>
  <c r="AD359" i="10"/>
  <c r="AE359" i="10"/>
  <c r="AF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Z360" i="10"/>
  <c r="AA360" i="10"/>
  <c r="AB360" i="10"/>
  <c r="AC360" i="10"/>
  <c r="AD360" i="10"/>
  <c r="AE360" i="10"/>
  <c r="AF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AB361" i="10"/>
  <c r="AC361" i="10"/>
  <c r="AD361" i="10"/>
  <c r="AE361" i="10"/>
  <c r="AF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Z362" i="10"/>
  <c r="AA362" i="10"/>
  <c r="AB362" i="10"/>
  <c r="AC362" i="10"/>
  <c r="AD362" i="10"/>
  <c r="AE362" i="10"/>
  <c r="AF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Z363" i="10"/>
  <c r="AA363" i="10"/>
  <c r="AB363" i="10"/>
  <c r="AC363" i="10"/>
  <c r="AD363" i="10"/>
  <c r="AE363" i="10"/>
  <c r="AF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Z364" i="10"/>
  <c r="AA364" i="10"/>
  <c r="AB364" i="10"/>
  <c r="AC364" i="10"/>
  <c r="AD364" i="10"/>
  <c r="AE364" i="10"/>
  <c r="AF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Z365" i="10"/>
  <c r="AA365" i="10"/>
  <c r="AB365" i="10"/>
  <c r="AC365" i="10"/>
  <c r="AD365" i="10"/>
  <c r="AE365" i="10"/>
  <c r="AF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Z366" i="10"/>
  <c r="AA366" i="10"/>
  <c r="AB366" i="10"/>
  <c r="AC366" i="10"/>
  <c r="AD366" i="10"/>
  <c r="AE366" i="10"/>
  <c r="AF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Z367" i="10"/>
  <c r="AA367" i="10"/>
  <c r="AB367" i="10"/>
  <c r="AC367" i="10"/>
  <c r="AD367" i="10"/>
  <c r="AE367" i="10"/>
  <c r="AF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Z368" i="10"/>
  <c r="AA368" i="10"/>
  <c r="AB368" i="10"/>
  <c r="AC368" i="10"/>
  <c r="AD368" i="10"/>
  <c r="AE368" i="10"/>
  <c r="AF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Z369" i="10"/>
  <c r="AA369" i="10"/>
  <c r="AB369" i="10"/>
  <c r="AC369" i="10"/>
  <c r="AD369" i="10"/>
  <c r="AE369" i="10"/>
  <c r="AF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Z370" i="10"/>
  <c r="AA370" i="10"/>
  <c r="AB370" i="10"/>
  <c r="AC370" i="10"/>
  <c r="AD370" i="10"/>
  <c r="AE370" i="10"/>
  <c r="AF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Z371" i="10"/>
  <c r="AA371" i="10"/>
  <c r="AB371" i="10"/>
  <c r="AC371" i="10"/>
  <c r="AD371" i="10"/>
  <c r="AE371" i="10"/>
  <c r="AF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Z372" i="10"/>
  <c r="AA372" i="10"/>
  <c r="AB372" i="10"/>
  <c r="AC372" i="10"/>
  <c r="AD372" i="10"/>
  <c r="AE372" i="10"/>
  <c r="AF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Z373" i="10"/>
  <c r="AA373" i="10"/>
  <c r="AB373" i="10"/>
  <c r="AC373" i="10"/>
  <c r="AD373" i="10"/>
  <c r="AE373" i="10"/>
  <c r="AF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Z374" i="10"/>
  <c r="AA374" i="10"/>
  <c r="AB374" i="10"/>
  <c r="AC374" i="10"/>
  <c r="AD374" i="10"/>
  <c r="AE374" i="10"/>
  <c r="AF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Z375" i="10"/>
  <c r="AA375" i="10"/>
  <c r="AB375" i="10"/>
  <c r="AC375" i="10"/>
  <c r="AD375" i="10"/>
  <c r="AE375" i="10"/>
  <c r="AF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Z376" i="10"/>
  <c r="AA376" i="10"/>
  <c r="AB376" i="10"/>
  <c r="AC376" i="10"/>
  <c r="AD376" i="10"/>
  <c r="AE376" i="10"/>
  <c r="AF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Z377" i="10"/>
  <c r="AA377" i="10"/>
  <c r="AB377" i="10"/>
  <c r="AC377" i="10"/>
  <c r="AD377" i="10"/>
  <c r="AE377" i="10"/>
  <c r="AF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Z378" i="10"/>
  <c r="AA378" i="10"/>
  <c r="AB378" i="10"/>
  <c r="AC378" i="10"/>
  <c r="AD378" i="10"/>
  <c r="AE378" i="10"/>
  <c r="AF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Z379" i="10"/>
  <c r="AA379" i="10"/>
  <c r="AB379" i="10"/>
  <c r="AC379" i="10"/>
  <c r="AD379" i="10"/>
  <c r="AE379" i="10"/>
  <c r="AF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Z380" i="10"/>
  <c r="AA380" i="10"/>
  <c r="AB380" i="10"/>
  <c r="AC380" i="10"/>
  <c r="AD380" i="10"/>
  <c r="AE380" i="10"/>
  <c r="AF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Z381" i="10"/>
  <c r="AA381" i="10"/>
  <c r="AB381" i="10"/>
  <c r="AC381" i="10"/>
  <c r="AD381" i="10"/>
  <c r="AE381" i="10"/>
  <c r="AF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C382" i="10"/>
  <c r="AD382" i="10"/>
  <c r="AE382" i="10"/>
  <c r="AF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Z383" i="10"/>
  <c r="AA383" i="10"/>
  <c r="AB383" i="10"/>
  <c r="AC383" i="10"/>
  <c r="AD383" i="10"/>
  <c r="AE383" i="10"/>
  <c r="AF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Z384" i="10"/>
  <c r="AA384" i="10"/>
  <c r="AB384" i="10"/>
  <c r="AC384" i="10"/>
  <c r="AD384" i="10"/>
  <c r="AE384" i="10"/>
  <c r="AF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Z385" i="10"/>
  <c r="AA385" i="10"/>
  <c r="AB385" i="10"/>
  <c r="AC385" i="10"/>
  <c r="AD385" i="10"/>
  <c r="AE385" i="10"/>
  <c r="AF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Z386" i="10"/>
  <c r="AA386" i="10"/>
  <c r="AB386" i="10"/>
  <c r="AC386" i="10"/>
  <c r="AD386" i="10"/>
  <c r="AE386" i="10"/>
  <c r="AF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Z387" i="10"/>
  <c r="AA387" i="10"/>
  <c r="AB387" i="10"/>
  <c r="AC387" i="10"/>
  <c r="AD387" i="10"/>
  <c r="AE387" i="10"/>
  <c r="AF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Z388" i="10"/>
  <c r="AA388" i="10"/>
  <c r="AB388" i="10"/>
  <c r="AC388" i="10"/>
  <c r="AD388" i="10"/>
  <c r="AE388" i="10"/>
  <c r="AF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Z389" i="10"/>
  <c r="AA389" i="10"/>
  <c r="AB389" i="10"/>
  <c r="AC389" i="10"/>
  <c r="AD389" i="10"/>
  <c r="AE389" i="10"/>
  <c r="AF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Z390" i="10"/>
  <c r="AA390" i="10"/>
  <c r="AB390" i="10"/>
  <c r="AC390" i="10"/>
  <c r="AD390" i="10"/>
  <c r="AE390" i="10"/>
  <c r="AF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Z391" i="10"/>
  <c r="AA391" i="10"/>
  <c r="AB391" i="10"/>
  <c r="AC391" i="10"/>
  <c r="AD391" i="10"/>
  <c r="AE391" i="10"/>
  <c r="AF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Z392" i="10"/>
  <c r="AA392" i="10"/>
  <c r="AB392" i="10"/>
  <c r="AC392" i="10"/>
  <c r="AD392" i="10"/>
  <c r="AE392" i="10"/>
  <c r="AF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Z393" i="10"/>
  <c r="AA393" i="10"/>
  <c r="AB393" i="10"/>
  <c r="AC393" i="10"/>
  <c r="AD393" i="10"/>
  <c r="AE393" i="10"/>
  <c r="AF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Z394" i="10"/>
  <c r="AA394" i="10"/>
  <c r="AB394" i="10"/>
  <c r="AC394" i="10"/>
  <c r="AD394" i="10"/>
  <c r="AE394" i="10"/>
  <c r="AF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Z395" i="10"/>
  <c r="AA395" i="10"/>
  <c r="AB395" i="10"/>
  <c r="AC395" i="10"/>
  <c r="AD395" i="10"/>
  <c r="AE395" i="10"/>
  <c r="AF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Z396" i="10"/>
  <c r="AA396" i="10"/>
  <c r="AB396" i="10"/>
  <c r="AC396" i="10"/>
  <c r="AD396" i="10"/>
  <c r="AE396" i="10"/>
  <c r="AF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Z397" i="10"/>
  <c r="AA397" i="10"/>
  <c r="AB397" i="10"/>
  <c r="AC397" i="10"/>
  <c r="AD397" i="10"/>
  <c r="AE397" i="10"/>
  <c r="AF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Z398" i="10"/>
  <c r="AA398" i="10"/>
  <c r="AB398" i="10"/>
  <c r="AC398" i="10"/>
  <c r="AD398" i="10"/>
  <c r="AE398" i="10"/>
  <c r="AF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Z399" i="10"/>
  <c r="AA399" i="10"/>
  <c r="AB399" i="10"/>
  <c r="AC399" i="10"/>
  <c r="AD399" i="10"/>
  <c r="AE399" i="10"/>
  <c r="AF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Z400" i="10"/>
  <c r="AA400" i="10"/>
  <c r="AB400" i="10"/>
  <c r="AC400" i="10"/>
  <c r="AD400" i="10"/>
  <c r="AE400" i="10"/>
  <c r="AF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Z401" i="10"/>
  <c r="AA401" i="10"/>
  <c r="AB401" i="10"/>
  <c r="AC401" i="10"/>
  <c r="AD401" i="10"/>
  <c r="AE401" i="10"/>
  <c r="AF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Z402" i="10"/>
  <c r="AA402" i="10"/>
  <c r="AB402" i="10"/>
  <c r="AC402" i="10"/>
  <c r="AD402" i="10"/>
  <c r="AE402" i="10"/>
  <c r="AF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Z403" i="10"/>
  <c r="AA403" i="10"/>
  <c r="AB403" i="10"/>
  <c r="AC403" i="10"/>
  <c r="AD403" i="10"/>
  <c r="AE403" i="10"/>
  <c r="AF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Z404" i="10"/>
  <c r="AA404" i="10"/>
  <c r="AB404" i="10"/>
  <c r="AC404" i="10"/>
  <c r="AD404" i="10"/>
  <c r="AE404" i="10"/>
  <c r="AF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Z405" i="10"/>
  <c r="AA405" i="10"/>
  <c r="AB405" i="10"/>
  <c r="AC405" i="10"/>
  <c r="AD405" i="10"/>
  <c r="AE405" i="10"/>
  <c r="AF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Z406" i="10"/>
  <c r="AA406" i="10"/>
  <c r="AB406" i="10"/>
  <c r="AC406" i="10"/>
  <c r="AD406" i="10"/>
  <c r="AE406" i="10"/>
  <c r="AF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Z407" i="10"/>
  <c r="AA407" i="10"/>
  <c r="AB407" i="10"/>
  <c r="AC407" i="10"/>
  <c r="AD407" i="10"/>
  <c r="AE407" i="10"/>
  <c r="AF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Z408" i="10"/>
  <c r="AA408" i="10"/>
  <c r="AB408" i="10"/>
  <c r="AC408" i="10"/>
  <c r="AD408" i="10"/>
  <c r="AE408" i="10"/>
  <c r="AF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Z409" i="10"/>
  <c r="AA409" i="10"/>
  <c r="AB409" i="10"/>
  <c r="AC409" i="10"/>
  <c r="AD409" i="10"/>
  <c r="AE409" i="10"/>
  <c r="AF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Z410" i="10"/>
  <c r="AA410" i="10"/>
  <c r="AB410" i="10"/>
  <c r="AC410" i="10"/>
  <c r="AD410" i="10"/>
  <c r="AE410" i="10"/>
  <c r="AF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Z411" i="10"/>
  <c r="AA411" i="10"/>
  <c r="AB411" i="10"/>
  <c r="AC411" i="10"/>
  <c r="AD411" i="10"/>
  <c r="AE411" i="10"/>
  <c r="AF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Z412" i="10"/>
  <c r="AA412" i="10"/>
  <c r="AB412" i="10"/>
  <c r="AC412" i="10"/>
  <c r="AD412" i="10"/>
  <c r="AE412" i="10"/>
  <c r="AF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Z413" i="10"/>
  <c r="AA413" i="10"/>
  <c r="AB413" i="10"/>
  <c r="AC413" i="10"/>
  <c r="AD413" i="10"/>
  <c r="AE413" i="10"/>
  <c r="AF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Z414" i="10"/>
  <c r="AA414" i="10"/>
  <c r="AB414" i="10"/>
  <c r="AC414" i="10"/>
  <c r="AD414" i="10"/>
  <c r="AE414" i="10"/>
  <c r="AF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Z415" i="10"/>
  <c r="AA415" i="10"/>
  <c r="AB415" i="10"/>
  <c r="AC415" i="10"/>
  <c r="AD415" i="10"/>
  <c r="AE415" i="10"/>
  <c r="AF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Z416" i="10"/>
  <c r="AA416" i="10"/>
  <c r="AB416" i="10"/>
  <c r="AC416" i="10"/>
  <c r="AD416" i="10"/>
  <c r="AE416" i="10"/>
  <c r="AF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Z417" i="10"/>
  <c r="AA417" i="10"/>
  <c r="AB417" i="10"/>
  <c r="AC417" i="10"/>
  <c r="AD417" i="10"/>
  <c r="AE417" i="10"/>
  <c r="AF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Z418" i="10"/>
  <c r="AA418" i="10"/>
  <c r="AB418" i="10"/>
  <c r="AC418" i="10"/>
  <c r="AD418" i="10"/>
  <c r="AE418" i="10"/>
  <c r="AF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Z419" i="10"/>
  <c r="AA419" i="10"/>
  <c r="AB419" i="10"/>
  <c r="AC419" i="10"/>
  <c r="AD419" i="10"/>
  <c r="AE419" i="10"/>
  <c r="AF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Z420" i="10"/>
  <c r="AA420" i="10"/>
  <c r="AB420" i="10"/>
  <c r="AC420" i="10"/>
  <c r="AD420" i="10"/>
  <c r="AE420" i="10"/>
  <c r="AF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Z421" i="10"/>
  <c r="AA421" i="10"/>
  <c r="AB421" i="10"/>
  <c r="AC421" i="10"/>
  <c r="AD421" i="10"/>
  <c r="AE421" i="10"/>
  <c r="AF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Z422" i="10"/>
  <c r="AA422" i="10"/>
  <c r="AB422" i="10"/>
  <c r="AC422" i="10"/>
  <c r="AD422" i="10"/>
  <c r="AE422" i="10"/>
  <c r="AF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Z423" i="10"/>
  <c r="AA423" i="10"/>
  <c r="AB423" i="10"/>
  <c r="AC423" i="10"/>
  <c r="AD423" i="10"/>
  <c r="AE423" i="10"/>
  <c r="AF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Z424" i="10"/>
  <c r="AA424" i="10"/>
  <c r="AB424" i="10"/>
  <c r="AC424" i="10"/>
  <c r="AD424" i="10"/>
  <c r="AE424" i="10"/>
  <c r="AF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Z425" i="10"/>
  <c r="AA425" i="10"/>
  <c r="AB425" i="10"/>
  <c r="AC425" i="10"/>
  <c r="AD425" i="10"/>
  <c r="AE425" i="10"/>
  <c r="AF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Z426" i="10"/>
  <c r="AA426" i="10"/>
  <c r="AB426" i="10"/>
  <c r="AC426" i="10"/>
  <c r="AD426" i="10"/>
  <c r="AE426" i="10"/>
  <c r="AF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Z427" i="10"/>
  <c r="AA427" i="10"/>
  <c r="AB427" i="10"/>
  <c r="AC427" i="10"/>
  <c r="AD427" i="10"/>
  <c r="AE427" i="10"/>
  <c r="AF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AD428" i="10"/>
  <c r="AE428" i="10"/>
  <c r="AF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Z429" i="10"/>
  <c r="AA429" i="10"/>
  <c r="AB429" i="10"/>
  <c r="AC429" i="10"/>
  <c r="AD429" i="10"/>
  <c r="AE429" i="10"/>
  <c r="AF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Z430" i="10"/>
  <c r="AA430" i="10"/>
  <c r="AB430" i="10"/>
  <c r="AC430" i="10"/>
  <c r="AD430" i="10"/>
  <c r="AE430" i="10"/>
  <c r="AF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Z431" i="10"/>
  <c r="AA431" i="10"/>
  <c r="AB431" i="10"/>
  <c r="AC431" i="10"/>
  <c r="AD431" i="10"/>
  <c r="AE431" i="10"/>
  <c r="AF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Z432" i="10"/>
  <c r="AA432" i="10"/>
  <c r="AB432" i="10"/>
  <c r="AC432" i="10"/>
  <c r="AD432" i="10"/>
  <c r="AE432" i="10"/>
  <c r="AF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Z433" i="10"/>
  <c r="AA433" i="10"/>
  <c r="AB433" i="10"/>
  <c r="AC433" i="10"/>
  <c r="AD433" i="10"/>
  <c r="AE433" i="10"/>
  <c r="AF433" i="10"/>
  <c r="AF247" i="10"/>
  <c r="AE247" i="10"/>
  <c r="AD247" i="10"/>
  <c r="AC247" i="10"/>
  <c r="AB247" i="10"/>
  <c r="AA247" i="10"/>
  <c r="Z247" i="10"/>
  <c r="Y247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AF246" i="10"/>
  <c r="AE246" i="10"/>
  <c r="AD246" i="10"/>
  <c r="AC246" i="10"/>
  <c r="AB246" i="10"/>
  <c r="AA246" i="10"/>
  <c r="Z246" i="10"/>
  <c r="Y246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AF245" i="10"/>
  <c r="AE245" i="10"/>
  <c r="AD245" i="10"/>
  <c r="AC245" i="10"/>
  <c r="AB245" i="10"/>
  <c r="AA245" i="10"/>
  <c r="Z245" i="10"/>
  <c r="Y245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AF244" i="10"/>
  <c r="AE244" i="10"/>
  <c r="AD244" i="10"/>
  <c r="AC244" i="10"/>
  <c r="AB244" i="10"/>
  <c r="AA244" i="10"/>
  <c r="Z244" i="10"/>
  <c r="Y244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AF243" i="10"/>
  <c r="AE243" i="10"/>
  <c r="AD243" i="10"/>
  <c r="AC243" i="10"/>
  <c r="AB243" i="10"/>
  <c r="AA243" i="10"/>
  <c r="Z243" i="10"/>
  <c r="Y243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AF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AF241" i="10"/>
  <c r="AE241" i="10"/>
  <c r="AD241" i="10"/>
  <c r="AC241" i="10"/>
  <c r="AB241" i="10"/>
  <c r="AA241" i="10"/>
  <c r="Z241" i="10"/>
  <c r="Y241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AF240" i="10"/>
  <c r="AE240" i="10"/>
  <c r="AD240" i="10"/>
  <c r="AC240" i="10"/>
  <c r="AB240" i="10"/>
  <c r="AA240" i="10"/>
  <c r="Z240" i="10"/>
  <c r="Y240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AF239" i="10"/>
  <c r="AE239" i="10"/>
  <c r="AD239" i="10"/>
  <c r="AC239" i="10"/>
  <c r="AB239" i="10"/>
  <c r="AA239" i="10"/>
  <c r="Z239" i="10"/>
  <c r="Y239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AF238" i="10"/>
  <c r="AE238" i="10"/>
  <c r="AD238" i="10"/>
  <c r="AC238" i="10"/>
  <c r="AB238" i="10"/>
  <c r="AA238" i="10"/>
  <c r="Z238" i="10"/>
  <c r="Y238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AF237" i="10"/>
  <c r="AE237" i="10"/>
  <c r="AD237" i="10"/>
  <c r="AC237" i="10"/>
  <c r="AB237" i="10"/>
  <c r="AA237" i="10"/>
  <c r="Z237" i="10"/>
  <c r="Y237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AF236" i="10"/>
  <c r="AE236" i="10"/>
  <c r="AD236" i="10"/>
  <c r="AC236" i="10"/>
  <c r="AB236" i="10"/>
  <c r="AA236" i="10"/>
  <c r="Z236" i="10"/>
  <c r="Y236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AF235" i="10"/>
  <c r="AE235" i="10"/>
  <c r="AD235" i="10"/>
  <c r="AC235" i="10"/>
  <c r="AB235" i="10"/>
  <c r="AA235" i="10"/>
  <c r="Z235" i="10"/>
  <c r="Y235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AF234" i="10"/>
  <c r="AE234" i="10"/>
  <c r="AD234" i="10"/>
  <c r="AC234" i="10"/>
  <c r="AB234" i="10"/>
  <c r="AA234" i="10"/>
  <c r="Z234" i="10"/>
  <c r="Y234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AF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AF232" i="10"/>
  <c r="AE232" i="10"/>
  <c r="AD232" i="10"/>
  <c r="AC232" i="10"/>
  <c r="AB232" i="10"/>
  <c r="AA232" i="10"/>
  <c r="Z232" i="10"/>
  <c r="Y232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AF231" i="10"/>
  <c r="AE231" i="10"/>
  <c r="AD231" i="10"/>
  <c r="AC231" i="10"/>
  <c r="AB231" i="10"/>
  <c r="AA231" i="10"/>
  <c r="Z231" i="10"/>
  <c r="Y231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AF230" i="10"/>
  <c r="AE230" i="10"/>
  <c r="AD230" i="10"/>
  <c r="AC230" i="10"/>
  <c r="AB230" i="10"/>
  <c r="AA230" i="10"/>
  <c r="Z230" i="10"/>
  <c r="Y230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AF229" i="10"/>
  <c r="AE229" i="10"/>
  <c r="AD229" i="10"/>
  <c r="AC229" i="10"/>
  <c r="AB229" i="10"/>
  <c r="AA229" i="10"/>
  <c r="Z229" i="10"/>
  <c r="Y229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AF228" i="10"/>
  <c r="AE228" i="10"/>
  <c r="AD228" i="10"/>
  <c r="AC228" i="10"/>
  <c r="AB228" i="10"/>
  <c r="AA228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AF227" i="10"/>
  <c r="AE227" i="10"/>
  <c r="AD227" i="10"/>
  <c r="AC227" i="10"/>
  <c r="AB227" i="10"/>
  <c r="AA227" i="10"/>
  <c r="Z227" i="10"/>
  <c r="Y227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AF226" i="10"/>
  <c r="AE226" i="10"/>
  <c r="AD226" i="10"/>
  <c r="AC226" i="10"/>
  <c r="AB226" i="10"/>
  <c r="AA226" i="10"/>
  <c r="Z226" i="10"/>
  <c r="Y226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AF225" i="10"/>
  <c r="AE225" i="10"/>
  <c r="AD225" i="10"/>
  <c r="AC225" i="10"/>
  <c r="AB225" i="10"/>
  <c r="AA225" i="10"/>
  <c r="Z225" i="10"/>
  <c r="Y225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AF224" i="10"/>
  <c r="AE224" i="10"/>
  <c r="AD224" i="10"/>
  <c r="AC224" i="10"/>
  <c r="AB224" i="10"/>
  <c r="AA224" i="10"/>
  <c r="Z224" i="10"/>
  <c r="Y224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AF223" i="10"/>
  <c r="AE223" i="10"/>
  <c r="AD223" i="10"/>
  <c r="AC223" i="10"/>
  <c r="AB223" i="10"/>
  <c r="AA223" i="10"/>
  <c r="Z223" i="10"/>
  <c r="Y223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AF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AF221" i="10"/>
  <c r="AE221" i="10"/>
  <c r="AD221" i="10"/>
  <c r="AC221" i="10"/>
  <c r="AB221" i="10"/>
  <c r="AA221" i="10"/>
  <c r="Z221" i="10"/>
  <c r="Y221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AF220" i="10"/>
  <c r="AE220" i="10"/>
  <c r="AD220" i="10"/>
  <c r="AC220" i="10"/>
  <c r="AB220" i="10"/>
  <c r="AA220" i="10"/>
  <c r="Z220" i="10"/>
  <c r="Y220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AF219" i="10"/>
  <c r="AE219" i="10"/>
  <c r="AD219" i="10"/>
  <c r="AC219" i="10"/>
  <c r="AB219" i="10"/>
  <c r="AA219" i="10"/>
  <c r="Z219" i="10"/>
  <c r="Y219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AF217" i="10"/>
  <c r="AE217" i="10"/>
  <c r="AD217" i="10"/>
  <c r="AC217" i="10"/>
  <c r="AB217" i="10"/>
  <c r="AA217" i="10"/>
  <c r="Z217" i="10"/>
  <c r="Y217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AF216" i="10"/>
  <c r="AE216" i="10"/>
  <c r="AD216" i="10"/>
  <c r="AC216" i="10"/>
  <c r="AB216" i="10"/>
  <c r="AA216" i="10"/>
  <c r="Z216" i="10"/>
  <c r="Y216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AF214" i="10"/>
  <c r="AE214" i="10"/>
  <c r="AD214" i="10"/>
  <c r="AC214" i="10"/>
  <c r="AB214" i="10"/>
  <c r="AA214" i="10"/>
  <c r="Z214" i="10"/>
  <c r="Y214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AF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AF212" i="10"/>
  <c r="AE212" i="10"/>
  <c r="AD212" i="10"/>
  <c r="AC212" i="10"/>
  <c r="AB212" i="10"/>
  <c r="AA212" i="10"/>
  <c r="Z212" i="10"/>
  <c r="Y212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AF211" i="10"/>
  <c r="AE211" i="10"/>
  <c r="AD211" i="10"/>
  <c r="AC211" i="10"/>
  <c r="AB211" i="10"/>
  <c r="AA211" i="10"/>
  <c r="Z211" i="10"/>
  <c r="Y211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AF210" i="10"/>
  <c r="AE210" i="10"/>
  <c r="AD210" i="10"/>
  <c r="AC210" i="10"/>
  <c r="AB210" i="10"/>
  <c r="AA210" i="10"/>
  <c r="Z210" i="10"/>
  <c r="Y210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AF209" i="10"/>
  <c r="AE209" i="10"/>
  <c r="AD209" i="10"/>
  <c r="AC209" i="10"/>
  <c r="AB209" i="10"/>
  <c r="AA209" i="10"/>
  <c r="Z209" i="10"/>
  <c r="Y209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AF208" i="10"/>
  <c r="AE208" i="10"/>
  <c r="AD208" i="10"/>
  <c r="AC208" i="10"/>
  <c r="AB208" i="10"/>
  <c r="AA208" i="10"/>
  <c r="Z208" i="10"/>
  <c r="Y208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AF207" i="10"/>
  <c r="AE207" i="10"/>
  <c r="AD207" i="10"/>
  <c r="AC207" i="10"/>
  <c r="AB207" i="10"/>
  <c r="AA207" i="10"/>
  <c r="Z207" i="10"/>
  <c r="Y207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AF206" i="10"/>
  <c r="AE206" i="10"/>
  <c r="AD206" i="10"/>
  <c r="AC206" i="10"/>
  <c r="AB206" i="10"/>
  <c r="AA206" i="10"/>
  <c r="Z206" i="10"/>
  <c r="Y206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AF205" i="10"/>
  <c r="AE205" i="10"/>
  <c r="AD205" i="10"/>
  <c r="AC205" i="10"/>
  <c r="AB205" i="10"/>
  <c r="AA205" i="10"/>
  <c r="Z205" i="10"/>
  <c r="Y205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AF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AF203" i="10"/>
  <c r="AE203" i="10"/>
  <c r="AD203" i="10"/>
  <c r="AC203" i="10"/>
  <c r="AB203" i="10"/>
  <c r="AA203" i="10"/>
  <c r="Z203" i="10"/>
  <c r="Y203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AF202" i="10"/>
  <c r="AE202" i="10"/>
  <c r="AD202" i="10"/>
  <c r="AC202" i="10"/>
  <c r="AB202" i="10"/>
  <c r="AA202" i="10"/>
  <c r="Z202" i="10"/>
  <c r="Y202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AF201" i="10"/>
  <c r="AE201" i="10"/>
  <c r="AD201" i="10"/>
  <c r="AC201" i="10"/>
  <c r="AB201" i="10"/>
  <c r="AA201" i="10"/>
  <c r="Z201" i="10"/>
  <c r="Y201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AF200" i="10"/>
  <c r="AE200" i="10"/>
  <c r="AD200" i="10"/>
  <c r="AC200" i="10"/>
  <c r="AB200" i="10"/>
  <c r="AA200" i="10"/>
  <c r="Z200" i="10"/>
  <c r="Y200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AF199" i="10"/>
  <c r="AE199" i="10"/>
  <c r="AD199" i="10"/>
  <c r="AC199" i="10"/>
  <c r="AB199" i="10"/>
  <c r="AA199" i="10"/>
  <c r="Z199" i="10"/>
  <c r="Y199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AF198" i="10"/>
  <c r="AE198" i="10"/>
  <c r="AD198" i="10"/>
  <c r="AC198" i="10"/>
  <c r="AB198" i="10"/>
  <c r="AA198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AF197" i="10"/>
  <c r="AE197" i="10"/>
  <c r="AD197" i="10"/>
  <c r="AC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AF196" i="10"/>
  <c r="AE196" i="10"/>
  <c r="AD196" i="10"/>
  <c r="AC196" i="10"/>
  <c r="AB196" i="10"/>
  <c r="AA196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AF195" i="10"/>
  <c r="AE195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AF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AF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AF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AF189" i="10"/>
  <c r="AE189" i="10"/>
  <c r="AD189" i="10"/>
  <c r="AC189" i="10"/>
  <c r="AB189" i="10"/>
  <c r="AA189" i="10"/>
  <c r="Z189" i="10"/>
  <c r="Y189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AF188" i="10"/>
  <c r="AE188" i="10"/>
  <c r="AD188" i="10"/>
  <c r="AC188" i="10"/>
  <c r="AB188" i="10"/>
  <c r="AA188" i="10"/>
  <c r="Z188" i="10"/>
  <c r="Y188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AF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AF185" i="10"/>
  <c r="AE185" i="10"/>
  <c r="AD185" i="10"/>
  <c r="AC185" i="10"/>
  <c r="AB185" i="10"/>
  <c r="AA185" i="10"/>
  <c r="Z185" i="10"/>
  <c r="Y185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AF184" i="10"/>
  <c r="AE184" i="10"/>
  <c r="AD184" i="10"/>
  <c r="AC184" i="10"/>
  <c r="AB184" i="10"/>
  <c r="AA184" i="10"/>
  <c r="Z184" i="10"/>
  <c r="Y184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AF183" i="10"/>
  <c r="AE183" i="10"/>
  <c r="AD183" i="10"/>
  <c r="AC183" i="10"/>
  <c r="AB183" i="10"/>
  <c r="AA183" i="10"/>
  <c r="Z183" i="10"/>
  <c r="Y183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AF182" i="10"/>
  <c r="AE182" i="10"/>
  <c r="AD182" i="10"/>
  <c r="AC182" i="10"/>
  <c r="AB182" i="10"/>
  <c r="AA182" i="10"/>
  <c r="Z182" i="10"/>
  <c r="Y182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AF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AF180" i="10"/>
  <c r="AE180" i="10"/>
  <c r="AD180" i="10"/>
  <c r="AC180" i="10"/>
  <c r="AB180" i="10"/>
  <c r="AA180" i="10"/>
  <c r="Z180" i="10"/>
  <c r="Y180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AF179" i="10"/>
  <c r="AE179" i="10"/>
  <c r="AD179" i="10"/>
  <c r="AC179" i="10"/>
  <c r="AB179" i="10"/>
  <c r="AA179" i="10"/>
  <c r="Z179" i="10"/>
  <c r="Y179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AF178" i="10"/>
  <c r="AE178" i="10"/>
  <c r="AD178" i="10"/>
  <c r="AC178" i="10"/>
  <c r="AB178" i="10"/>
  <c r="AA178" i="10"/>
  <c r="Z178" i="10"/>
  <c r="Y178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AF176" i="10"/>
  <c r="AE176" i="10"/>
  <c r="AD176" i="10"/>
  <c r="AC176" i="10"/>
  <c r="AB176" i="10"/>
  <c r="AA176" i="10"/>
  <c r="Z176" i="10"/>
  <c r="Y176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AF175" i="10"/>
  <c r="AE175" i="10"/>
  <c r="AD175" i="10"/>
  <c r="AC175" i="10"/>
  <c r="AB175" i="10"/>
  <c r="AA175" i="10"/>
  <c r="Z175" i="10"/>
  <c r="Y175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AF174" i="10"/>
  <c r="AE174" i="10"/>
  <c r="AD174" i="10"/>
  <c r="AC174" i="10"/>
  <c r="AB174" i="10"/>
  <c r="AA174" i="10"/>
  <c r="Z174" i="10"/>
  <c r="Y174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AF173" i="10"/>
  <c r="AE173" i="10"/>
  <c r="AD173" i="10"/>
  <c r="AC173" i="10"/>
  <c r="AB173" i="10"/>
  <c r="AA173" i="10"/>
  <c r="Z173" i="10"/>
  <c r="Y173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AF172" i="10"/>
  <c r="AE172" i="10"/>
  <c r="AD172" i="10"/>
  <c r="AC172" i="10"/>
  <c r="AB172" i="10"/>
  <c r="AA172" i="10"/>
  <c r="Z172" i="10"/>
  <c r="Y172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AF171" i="10"/>
  <c r="AE171" i="10"/>
  <c r="AD171" i="10"/>
  <c r="AC171" i="10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AF170" i="10"/>
  <c r="AE170" i="10"/>
  <c r="AD170" i="10"/>
  <c r="AC170" i="10"/>
  <c r="AB170" i="10"/>
  <c r="AA170" i="10"/>
  <c r="Z170" i="10"/>
  <c r="Y170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AF169" i="10"/>
  <c r="AE169" i="10"/>
  <c r="AD169" i="10"/>
  <c r="AC169" i="10"/>
  <c r="AB169" i="10"/>
  <c r="AA169" i="10"/>
  <c r="Z169" i="10"/>
  <c r="Y169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AF168" i="10"/>
  <c r="AE168" i="10"/>
  <c r="AD168" i="10"/>
  <c r="AC168" i="10"/>
  <c r="AB168" i="10"/>
  <c r="AA168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AF167" i="10"/>
  <c r="AE167" i="10"/>
  <c r="AD167" i="10"/>
  <c r="AC167" i="10"/>
  <c r="AB167" i="10"/>
  <c r="AA167" i="10"/>
  <c r="Z167" i="10"/>
  <c r="Y167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AF166" i="10"/>
  <c r="AE166" i="10"/>
  <c r="AD166" i="10"/>
  <c r="AC166" i="10"/>
  <c r="AB166" i="10"/>
  <c r="AA166" i="10"/>
  <c r="Z166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AF165" i="10"/>
  <c r="AE165" i="10"/>
  <c r="AD165" i="10"/>
  <c r="AC165" i="10"/>
  <c r="AB165" i="10"/>
  <c r="AA165" i="10"/>
  <c r="Z165" i="10"/>
  <c r="Y165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AF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B29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27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B26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B25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B24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23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22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B18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B16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15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B14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B13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B12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11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10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B9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8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6" i="10"/>
  <c r="I5" i="10"/>
  <c r="H5" i="10"/>
  <c r="G5" i="10"/>
  <c r="F5" i="10"/>
  <c r="E5" i="10"/>
  <c r="D5" i="10"/>
  <c r="C5" i="10"/>
  <c r="B5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C4" i="10"/>
  <c r="B4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6" i="12"/>
  <c r="H6" i="12"/>
  <c r="G6" i="12"/>
  <c r="B248" i="21"/>
  <c r="C248" i="21"/>
  <c r="B248" i="12" s="1"/>
  <c r="D248" i="21"/>
  <c r="C248" i="12" s="1"/>
  <c r="E248" i="21"/>
  <c r="F248" i="21"/>
  <c r="G248" i="21"/>
  <c r="H248" i="21"/>
  <c r="I248" i="21"/>
  <c r="J248" i="21"/>
  <c r="AW248" i="21" s="1"/>
  <c r="K248" i="21"/>
  <c r="AX248" i="21" s="1"/>
  <c r="L248" i="21"/>
  <c r="AY248" i="21" s="1"/>
  <c r="M248" i="21"/>
  <c r="AZ248" i="21" s="1"/>
  <c r="N248" i="21"/>
  <c r="O248" i="21"/>
  <c r="BB248" i="21" s="1"/>
  <c r="P248" i="21"/>
  <c r="BC248" i="21" s="1"/>
  <c r="Q248" i="21"/>
  <c r="BD248" i="21" s="1"/>
  <c r="R248" i="21"/>
  <c r="BE248" i="21" s="1"/>
  <c r="S248" i="21"/>
  <c r="BF248" i="21" s="1"/>
  <c r="T248" i="21"/>
  <c r="BG248" i="21" s="1"/>
  <c r="U248" i="21"/>
  <c r="V248" i="21"/>
  <c r="BI248" i="21" s="1"/>
  <c r="W248" i="21"/>
  <c r="BJ248" i="21" s="1"/>
  <c r="X248" i="21"/>
  <c r="BK248" i="21" s="1"/>
  <c r="Y248" i="21"/>
  <c r="BL248" i="21" s="1"/>
  <c r="Z248" i="21"/>
  <c r="BM248" i="21" s="1"/>
  <c r="AA248" i="21"/>
  <c r="BN248" i="21" s="1"/>
  <c r="AB248" i="21"/>
  <c r="BO248" i="21" s="1"/>
  <c r="AC248" i="21"/>
  <c r="BP248" i="21" s="1"/>
  <c r="AD248" i="21"/>
  <c r="BQ248" i="21" s="1"/>
  <c r="AE248" i="21"/>
  <c r="BR248" i="21" s="1"/>
  <c r="B249" i="21"/>
  <c r="C249" i="21"/>
  <c r="B249" i="12" s="1"/>
  <c r="D249" i="21"/>
  <c r="C249" i="12" s="1"/>
  <c r="E249" i="21"/>
  <c r="F249" i="21"/>
  <c r="G249" i="21"/>
  <c r="H249" i="21"/>
  <c r="I249" i="21"/>
  <c r="J249" i="21"/>
  <c r="AW249" i="21" s="1"/>
  <c r="K249" i="21"/>
  <c r="AX249" i="21" s="1"/>
  <c r="L249" i="21"/>
  <c r="AY249" i="21" s="1"/>
  <c r="M249" i="21"/>
  <c r="AZ249" i="21" s="1"/>
  <c r="N249" i="21"/>
  <c r="O249" i="21"/>
  <c r="BB249" i="21" s="1"/>
  <c r="P249" i="21"/>
  <c r="BC249" i="21" s="1"/>
  <c r="Q249" i="21"/>
  <c r="BD249" i="21" s="1"/>
  <c r="R249" i="21"/>
  <c r="BE249" i="21" s="1"/>
  <c r="S249" i="21"/>
  <c r="BF249" i="21" s="1"/>
  <c r="T249" i="21"/>
  <c r="BG249" i="21" s="1"/>
  <c r="U249" i="21"/>
  <c r="V249" i="21"/>
  <c r="BI249" i="21" s="1"/>
  <c r="W249" i="21"/>
  <c r="BJ249" i="21" s="1"/>
  <c r="X249" i="21"/>
  <c r="BK249" i="21" s="1"/>
  <c r="Y249" i="21"/>
  <c r="BL249" i="21" s="1"/>
  <c r="Z249" i="21"/>
  <c r="BM249" i="21" s="1"/>
  <c r="AA249" i="21"/>
  <c r="BN249" i="21" s="1"/>
  <c r="AB249" i="21"/>
  <c r="BO249" i="21" s="1"/>
  <c r="AC249" i="21"/>
  <c r="BP249" i="21" s="1"/>
  <c r="AD249" i="21"/>
  <c r="BQ249" i="21" s="1"/>
  <c r="AE249" i="21"/>
  <c r="BR249" i="21" s="1"/>
  <c r="B250" i="21"/>
  <c r="C250" i="21"/>
  <c r="B250" i="12" s="1"/>
  <c r="D250" i="21"/>
  <c r="C250" i="12" s="1"/>
  <c r="E250" i="21"/>
  <c r="F250" i="21"/>
  <c r="G250" i="21"/>
  <c r="H250" i="21"/>
  <c r="I250" i="21"/>
  <c r="J250" i="21"/>
  <c r="AW250" i="21" s="1"/>
  <c r="K250" i="21"/>
  <c r="AX250" i="21" s="1"/>
  <c r="L250" i="21"/>
  <c r="AY250" i="21" s="1"/>
  <c r="M250" i="21"/>
  <c r="AZ250" i="21" s="1"/>
  <c r="N250" i="21"/>
  <c r="O250" i="21"/>
  <c r="BB250" i="21" s="1"/>
  <c r="P250" i="21"/>
  <c r="BC250" i="21" s="1"/>
  <c r="Q250" i="21"/>
  <c r="BD250" i="21" s="1"/>
  <c r="R250" i="21"/>
  <c r="BE250" i="21" s="1"/>
  <c r="S250" i="21"/>
  <c r="BF250" i="21" s="1"/>
  <c r="T250" i="21"/>
  <c r="BG250" i="21" s="1"/>
  <c r="U250" i="21"/>
  <c r="V250" i="21"/>
  <c r="BI250" i="21" s="1"/>
  <c r="W250" i="21"/>
  <c r="BJ250" i="21" s="1"/>
  <c r="X250" i="21"/>
  <c r="BK250" i="21" s="1"/>
  <c r="Y250" i="21"/>
  <c r="BL250" i="21" s="1"/>
  <c r="Z250" i="21"/>
  <c r="BM250" i="21" s="1"/>
  <c r="AA250" i="21"/>
  <c r="BN250" i="21" s="1"/>
  <c r="AB250" i="21"/>
  <c r="BO250" i="21" s="1"/>
  <c r="AC250" i="21"/>
  <c r="BP250" i="21" s="1"/>
  <c r="AD250" i="21"/>
  <c r="BQ250" i="21" s="1"/>
  <c r="AE250" i="21"/>
  <c r="BR250" i="21" s="1"/>
  <c r="B251" i="21"/>
  <c r="C251" i="21"/>
  <c r="B251" i="12" s="1"/>
  <c r="D251" i="21"/>
  <c r="C251" i="12" s="1"/>
  <c r="E251" i="21"/>
  <c r="F251" i="21"/>
  <c r="G251" i="21"/>
  <c r="H251" i="21"/>
  <c r="I251" i="21"/>
  <c r="J251" i="21"/>
  <c r="AW251" i="21" s="1"/>
  <c r="K251" i="21"/>
  <c r="AX251" i="21" s="1"/>
  <c r="L251" i="21"/>
  <c r="AY251" i="21" s="1"/>
  <c r="M251" i="21"/>
  <c r="AZ251" i="21" s="1"/>
  <c r="N251" i="21"/>
  <c r="O251" i="21"/>
  <c r="BB251" i="21" s="1"/>
  <c r="P251" i="21"/>
  <c r="BC251" i="21" s="1"/>
  <c r="Q251" i="21"/>
  <c r="BD251" i="21" s="1"/>
  <c r="R251" i="21"/>
  <c r="BE251" i="21" s="1"/>
  <c r="S251" i="21"/>
  <c r="BF251" i="21" s="1"/>
  <c r="T251" i="21"/>
  <c r="BG251" i="21" s="1"/>
  <c r="U251" i="21"/>
  <c r="V251" i="21"/>
  <c r="BI251" i="21" s="1"/>
  <c r="W251" i="21"/>
  <c r="BJ251" i="21" s="1"/>
  <c r="X251" i="21"/>
  <c r="BK251" i="21" s="1"/>
  <c r="Y251" i="21"/>
  <c r="BL251" i="21" s="1"/>
  <c r="Z251" i="21"/>
  <c r="BM251" i="21" s="1"/>
  <c r="AA251" i="21"/>
  <c r="BN251" i="21" s="1"/>
  <c r="AB251" i="21"/>
  <c r="BO251" i="21" s="1"/>
  <c r="AC251" i="21"/>
  <c r="BP251" i="21" s="1"/>
  <c r="AD251" i="21"/>
  <c r="BQ251" i="21" s="1"/>
  <c r="AE251" i="21"/>
  <c r="BR251" i="21" s="1"/>
  <c r="B252" i="21"/>
  <c r="C252" i="21"/>
  <c r="B252" i="12" s="1"/>
  <c r="D252" i="21"/>
  <c r="C252" i="12" s="1"/>
  <c r="E252" i="21"/>
  <c r="F252" i="21"/>
  <c r="G252" i="21"/>
  <c r="H252" i="21"/>
  <c r="I252" i="21"/>
  <c r="J252" i="21"/>
  <c r="AW252" i="21" s="1"/>
  <c r="K252" i="21"/>
  <c r="AX252" i="21" s="1"/>
  <c r="L252" i="21"/>
  <c r="AY252" i="21" s="1"/>
  <c r="M252" i="21"/>
  <c r="AZ252" i="21" s="1"/>
  <c r="N252" i="21"/>
  <c r="O252" i="21"/>
  <c r="BB252" i="21" s="1"/>
  <c r="P252" i="21"/>
  <c r="BC252" i="21" s="1"/>
  <c r="Q252" i="21"/>
  <c r="BD252" i="21" s="1"/>
  <c r="R252" i="21"/>
  <c r="BE252" i="21" s="1"/>
  <c r="S252" i="21"/>
  <c r="BF252" i="21" s="1"/>
  <c r="T252" i="21"/>
  <c r="BG252" i="21" s="1"/>
  <c r="U252" i="21"/>
  <c r="V252" i="21"/>
  <c r="BI252" i="21" s="1"/>
  <c r="W252" i="21"/>
  <c r="BJ252" i="21" s="1"/>
  <c r="X252" i="21"/>
  <c r="BK252" i="21" s="1"/>
  <c r="Y252" i="21"/>
  <c r="BL252" i="21" s="1"/>
  <c r="Z252" i="21"/>
  <c r="BM252" i="21" s="1"/>
  <c r="AA252" i="21"/>
  <c r="BN252" i="21" s="1"/>
  <c r="AB252" i="21"/>
  <c r="BO252" i="21" s="1"/>
  <c r="AC252" i="21"/>
  <c r="BP252" i="21" s="1"/>
  <c r="AD252" i="21"/>
  <c r="BQ252" i="21" s="1"/>
  <c r="AE252" i="21"/>
  <c r="BR252" i="21" s="1"/>
  <c r="B253" i="21"/>
  <c r="C253" i="21"/>
  <c r="B253" i="12" s="1"/>
  <c r="D253" i="21"/>
  <c r="C253" i="12" s="1"/>
  <c r="E253" i="21"/>
  <c r="F253" i="21"/>
  <c r="G253" i="21"/>
  <c r="H253" i="21"/>
  <c r="I253" i="21"/>
  <c r="J253" i="21"/>
  <c r="AW253" i="21" s="1"/>
  <c r="K253" i="21"/>
  <c r="AX253" i="21" s="1"/>
  <c r="L253" i="21"/>
  <c r="AY253" i="21" s="1"/>
  <c r="M253" i="21"/>
  <c r="AZ253" i="21" s="1"/>
  <c r="N253" i="21"/>
  <c r="O253" i="21"/>
  <c r="BB253" i="21" s="1"/>
  <c r="P253" i="21"/>
  <c r="BC253" i="21" s="1"/>
  <c r="Q253" i="21"/>
  <c r="BD253" i="21" s="1"/>
  <c r="R253" i="21"/>
  <c r="BE253" i="21" s="1"/>
  <c r="S253" i="21"/>
  <c r="BF253" i="21" s="1"/>
  <c r="T253" i="21"/>
  <c r="BG253" i="21" s="1"/>
  <c r="U253" i="21"/>
  <c r="V253" i="21"/>
  <c r="BI253" i="21" s="1"/>
  <c r="W253" i="21"/>
  <c r="BJ253" i="21" s="1"/>
  <c r="X253" i="21"/>
  <c r="BK253" i="21" s="1"/>
  <c r="Y253" i="21"/>
  <c r="BL253" i="21" s="1"/>
  <c r="Z253" i="21"/>
  <c r="BM253" i="21" s="1"/>
  <c r="AA253" i="21"/>
  <c r="BN253" i="21" s="1"/>
  <c r="AB253" i="21"/>
  <c r="BO253" i="21" s="1"/>
  <c r="AC253" i="21"/>
  <c r="BP253" i="21" s="1"/>
  <c r="AD253" i="21"/>
  <c r="BQ253" i="21" s="1"/>
  <c r="AE253" i="21"/>
  <c r="BR253" i="21" s="1"/>
  <c r="B254" i="21"/>
  <c r="C254" i="21"/>
  <c r="B254" i="12" s="1"/>
  <c r="D254" i="21"/>
  <c r="C254" i="12" s="1"/>
  <c r="E254" i="21"/>
  <c r="F254" i="21"/>
  <c r="G254" i="21"/>
  <c r="H254" i="21"/>
  <c r="I254" i="21"/>
  <c r="J254" i="21"/>
  <c r="AW254" i="21" s="1"/>
  <c r="K254" i="21"/>
  <c r="AX254" i="21" s="1"/>
  <c r="L254" i="21"/>
  <c r="AY254" i="21" s="1"/>
  <c r="M254" i="21"/>
  <c r="AZ254" i="21" s="1"/>
  <c r="N254" i="21"/>
  <c r="O254" i="21"/>
  <c r="BB254" i="21" s="1"/>
  <c r="P254" i="21"/>
  <c r="BC254" i="21" s="1"/>
  <c r="Q254" i="21"/>
  <c r="BD254" i="21" s="1"/>
  <c r="R254" i="21"/>
  <c r="BE254" i="21" s="1"/>
  <c r="S254" i="21"/>
  <c r="BF254" i="21" s="1"/>
  <c r="T254" i="21"/>
  <c r="BG254" i="21" s="1"/>
  <c r="U254" i="21"/>
  <c r="V254" i="21"/>
  <c r="BI254" i="21" s="1"/>
  <c r="W254" i="21"/>
  <c r="BJ254" i="21" s="1"/>
  <c r="X254" i="21"/>
  <c r="BK254" i="21" s="1"/>
  <c r="Y254" i="21"/>
  <c r="BL254" i="21" s="1"/>
  <c r="Z254" i="21"/>
  <c r="BM254" i="21" s="1"/>
  <c r="AA254" i="21"/>
  <c r="BN254" i="21" s="1"/>
  <c r="AB254" i="21"/>
  <c r="BO254" i="21" s="1"/>
  <c r="AC254" i="21"/>
  <c r="BP254" i="21" s="1"/>
  <c r="AD254" i="21"/>
  <c r="BQ254" i="21" s="1"/>
  <c r="AE254" i="21"/>
  <c r="BR254" i="21" s="1"/>
  <c r="B255" i="21"/>
  <c r="C255" i="21"/>
  <c r="B255" i="12" s="1"/>
  <c r="D255" i="21"/>
  <c r="C255" i="12" s="1"/>
  <c r="E255" i="21"/>
  <c r="F255" i="21"/>
  <c r="G255" i="21"/>
  <c r="H255" i="21"/>
  <c r="I255" i="21"/>
  <c r="J255" i="21"/>
  <c r="AW255" i="21" s="1"/>
  <c r="K255" i="21"/>
  <c r="AX255" i="21" s="1"/>
  <c r="L255" i="21"/>
  <c r="AY255" i="21" s="1"/>
  <c r="M255" i="21"/>
  <c r="AZ255" i="21" s="1"/>
  <c r="N255" i="21"/>
  <c r="O255" i="21"/>
  <c r="BB255" i="21" s="1"/>
  <c r="P255" i="21"/>
  <c r="BC255" i="21" s="1"/>
  <c r="Q255" i="21"/>
  <c r="BD255" i="21" s="1"/>
  <c r="R255" i="21"/>
  <c r="BE255" i="21" s="1"/>
  <c r="S255" i="21"/>
  <c r="BF255" i="21" s="1"/>
  <c r="T255" i="21"/>
  <c r="BG255" i="21" s="1"/>
  <c r="U255" i="21"/>
  <c r="V255" i="21"/>
  <c r="BI255" i="21" s="1"/>
  <c r="W255" i="21"/>
  <c r="BJ255" i="21" s="1"/>
  <c r="X255" i="21"/>
  <c r="BK255" i="21" s="1"/>
  <c r="Y255" i="21"/>
  <c r="BL255" i="21" s="1"/>
  <c r="Z255" i="21"/>
  <c r="BM255" i="21" s="1"/>
  <c r="AA255" i="21"/>
  <c r="BN255" i="21" s="1"/>
  <c r="AB255" i="21"/>
  <c r="BO255" i="21" s="1"/>
  <c r="AC255" i="21"/>
  <c r="BP255" i="21" s="1"/>
  <c r="AD255" i="21"/>
  <c r="BQ255" i="21" s="1"/>
  <c r="AE255" i="21"/>
  <c r="BR255" i="21" s="1"/>
  <c r="B256" i="21"/>
  <c r="C256" i="21"/>
  <c r="B256" i="12" s="1"/>
  <c r="D256" i="21"/>
  <c r="C256" i="12" s="1"/>
  <c r="E256" i="21"/>
  <c r="F256" i="21"/>
  <c r="G256" i="21"/>
  <c r="H256" i="21"/>
  <c r="I256" i="21"/>
  <c r="J256" i="21"/>
  <c r="AW256" i="21" s="1"/>
  <c r="K256" i="21"/>
  <c r="AX256" i="21" s="1"/>
  <c r="L256" i="21"/>
  <c r="AY256" i="21" s="1"/>
  <c r="M256" i="21"/>
  <c r="AZ256" i="21" s="1"/>
  <c r="N256" i="21"/>
  <c r="O256" i="21"/>
  <c r="BB256" i="21" s="1"/>
  <c r="P256" i="21"/>
  <c r="BC256" i="21" s="1"/>
  <c r="Q256" i="21"/>
  <c r="BD256" i="21" s="1"/>
  <c r="R256" i="21"/>
  <c r="BE256" i="21" s="1"/>
  <c r="S256" i="21"/>
  <c r="BF256" i="21" s="1"/>
  <c r="T256" i="21"/>
  <c r="BG256" i="21" s="1"/>
  <c r="U256" i="21"/>
  <c r="V256" i="21"/>
  <c r="BI256" i="21" s="1"/>
  <c r="W256" i="21"/>
  <c r="BJ256" i="21" s="1"/>
  <c r="X256" i="21"/>
  <c r="BK256" i="21" s="1"/>
  <c r="Y256" i="21"/>
  <c r="BL256" i="21" s="1"/>
  <c r="Z256" i="21"/>
  <c r="BM256" i="21" s="1"/>
  <c r="AA256" i="21"/>
  <c r="BN256" i="21" s="1"/>
  <c r="AB256" i="21"/>
  <c r="BO256" i="21" s="1"/>
  <c r="AC256" i="21"/>
  <c r="BP256" i="21" s="1"/>
  <c r="AD256" i="21"/>
  <c r="BQ256" i="21" s="1"/>
  <c r="AE256" i="21"/>
  <c r="BR256" i="21" s="1"/>
  <c r="B257" i="21"/>
  <c r="C257" i="21"/>
  <c r="B257" i="12" s="1"/>
  <c r="D257" i="21"/>
  <c r="C257" i="12" s="1"/>
  <c r="E257" i="21"/>
  <c r="F257" i="21"/>
  <c r="G257" i="21"/>
  <c r="H257" i="21"/>
  <c r="I257" i="21"/>
  <c r="J257" i="21"/>
  <c r="AW257" i="21" s="1"/>
  <c r="K257" i="21"/>
  <c r="AX257" i="21" s="1"/>
  <c r="L257" i="21"/>
  <c r="AY257" i="21" s="1"/>
  <c r="M257" i="21"/>
  <c r="AZ257" i="21" s="1"/>
  <c r="N257" i="21"/>
  <c r="O257" i="21"/>
  <c r="BB257" i="21" s="1"/>
  <c r="P257" i="21"/>
  <c r="BC257" i="21" s="1"/>
  <c r="Q257" i="21"/>
  <c r="BD257" i="21" s="1"/>
  <c r="R257" i="21"/>
  <c r="BE257" i="21" s="1"/>
  <c r="S257" i="21"/>
  <c r="BF257" i="21" s="1"/>
  <c r="T257" i="21"/>
  <c r="BG257" i="21" s="1"/>
  <c r="U257" i="21"/>
  <c r="V257" i="21"/>
  <c r="BI257" i="21" s="1"/>
  <c r="W257" i="21"/>
  <c r="BJ257" i="21" s="1"/>
  <c r="X257" i="21"/>
  <c r="BK257" i="21" s="1"/>
  <c r="Y257" i="21"/>
  <c r="BL257" i="21" s="1"/>
  <c r="Z257" i="21"/>
  <c r="BM257" i="21" s="1"/>
  <c r="AA257" i="21"/>
  <c r="BN257" i="21" s="1"/>
  <c r="AB257" i="21"/>
  <c r="BO257" i="21" s="1"/>
  <c r="AC257" i="21"/>
  <c r="BP257" i="21" s="1"/>
  <c r="AD257" i="21"/>
  <c r="BQ257" i="21" s="1"/>
  <c r="AE257" i="21"/>
  <c r="BR257" i="21" s="1"/>
  <c r="B258" i="21"/>
  <c r="C258" i="21"/>
  <c r="B258" i="12" s="1"/>
  <c r="D258" i="21"/>
  <c r="C258" i="12" s="1"/>
  <c r="E258" i="21"/>
  <c r="F258" i="21"/>
  <c r="G258" i="21"/>
  <c r="H258" i="21"/>
  <c r="I258" i="21"/>
  <c r="J258" i="21"/>
  <c r="AW258" i="21" s="1"/>
  <c r="K258" i="21"/>
  <c r="AX258" i="21" s="1"/>
  <c r="L258" i="21"/>
  <c r="AY258" i="21" s="1"/>
  <c r="M258" i="21"/>
  <c r="AZ258" i="21" s="1"/>
  <c r="N258" i="21"/>
  <c r="O258" i="21"/>
  <c r="BB258" i="21" s="1"/>
  <c r="P258" i="21"/>
  <c r="BC258" i="21" s="1"/>
  <c r="Q258" i="21"/>
  <c r="BD258" i="21" s="1"/>
  <c r="R258" i="21"/>
  <c r="BE258" i="21" s="1"/>
  <c r="S258" i="21"/>
  <c r="BF258" i="21" s="1"/>
  <c r="T258" i="21"/>
  <c r="BG258" i="21" s="1"/>
  <c r="U258" i="21"/>
  <c r="V258" i="21"/>
  <c r="BI258" i="21" s="1"/>
  <c r="W258" i="21"/>
  <c r="BJ258" i="21" s="1"/>
  <c r="X258" i="21"/>
  <c r="BK258" i="21" s="1"/>
  <c r="Y258" i="21"/>
  <c r="BL258" i="21" s="1"/>
  <c r="Z258" i="21"/>
  <c r="BM258" i="21" s="1"/>
  <c r="AA258" i="21"/>
  <c r="BN258" i="21" s="1"/>
  <c r="AB258" i="21"/>
  <c r="BO258" i="21" s="1"/>
  <c r="AC258" i="21"/>
  <c r="BP258" i="21" s="1"/>
  <c r="AD258" i="21"/>
  <c r="BQ258" i="21" s="1"/>
  <c r="AE258" i="21"/>
  <c r="BR258" i="21" s="1"/>
  <c r="B259" i="21"/>
  <c r="C259" i="21"/>
  <c r="B259" i="12" s="1"/>
  <c r="D259" i="21"/>
  <c r="C259" i="12" s="1"/>
  <c r="E259" i="21"/>
  <c r="F259" i="21"/>
  <c r="G259" i="21"/>
  <c r="H259" i="21"/>
  <c r="I259" i="21"/>
  <c r="J259" i="21"/>
  <c r="AW259" i="21" s="1"/>
  <c r="K259" i="21"/>
  <c r="AX259" i="21" s="1"/>
  <c r="L259" i="21"/>
  <c r="AY259" i="21" s="1"/>
  <c r="M259" i="21"/>
  <c r="AZ259" i="21" s="1"/>
  <c r="N259" i="21"/>
  <c r="O259" i="21"/>
  <c r="BB259" i="21" s="1"/>
  <c r="P259" i="21"/>
  <c r="BC259" i="21" s="1"/>
  <c r="Q259" i="21"/>
  <c r="BD259" i="21" s="1"/>
  <c r="R259" i="21"/>
  <c r="BE259" i="21" s="1"/>
  <c r="S259" i="21"/>
  <c r="BF259" i="21" s="1"/>
  <c r="T259" i="21"/>
  <c r="BG259" i="21" s="1"/>
  <c r="U259" i="21"/>
  <c r="V259" i="21"/>
  <c r="BI259" i="21" s="1"/>
  <c r="W259" i="21"/>
  <c r="BJ259" i="21" s="1"/>
  <c r="X259" i="21"/>
  <c r="BK259" i="21" s="1"/>
  <c r="Y259" i="21"/>
  <c r="BL259" i="21" s="1"/>
  <c r="Z259" i="21"/>
  <c r="BM259" i="21" s="1"/>
  <c r="AA259" i="21"/>
  <c r="BN259" i="21" s="1"/>
  <c r="AB259" i="21"/>
  <c r="BO259" i="21" s="1"/>
  <c r="AC259" i="21"/>
  <c r="BP259" i="21" s="1"/>
  <c r="AD259" i="21"/>
  <c r="BQ259" i="21" s="1"/>
  <c r="AE259" i="21"/>
  <c r="BR259" i="21" s="1"/>
  <c r="B260" i="21"/>
  <c r="C260" i="21"/>
  <c r="B260" i="12" s="1"/>
  <c r="D260" i="21"/>
  <c r="C260" i="12" s="1"/>
  <c r="E260" i="21"/>
  <c r="F260" i="21"/>
  <c r="G260" i="21"/>
  <c r="H260" i="21"/>
  <c r="I260" i="21"/>
  <c r="J260" i="21"/>
  <c r="AW260" i="21" s="1"/>
  <c r="K260" i="21"/>
  <c r="AX260" i="21" s="1"/>
  <c r="L260" i="21"/>
  <c r="AY260" i="21" s="1"/>
  <c r="M260" i="21"/>
  <c r="AZ260" i="21" s="1"/>
  <c r="N260" i="21"/>
  <c r="O260" i="21"/>
  <c r="BB260" i="21" s="1"/>
  <c r="P260" i="21"/>
  <c r="BC260" i="21" s="1"/>
  <c r="Q260" i="21"/>
  <c r="BD260" i="21" s="1"/>
  <c r="R260" i="21"/>
  <c r="BE260" i="21" s="1"/>
  <c r="S260" i="21"/>
  <c r="BF260" i="21" s="1"/>
  <c r="T260" i="21"/>
  <c r="BG260" i="21" s="1"/>
  <c r="U260" i="21"/>
  <c r="V260" i="21"/>
  <c r="BI260" i="21" s="1"/>
  <c r="W260" i="21"/>
  <c r="BJ260" i="21" s="1"/>
  <c r="X260" i="21"/>
  <c r="BK260" i="21" s="1"/>
  <c r="Y260" i="21"/>
  <c r="BL260" i="21" s="1"/>
  <c r="Z260" i="21"/>
  <c r="BM260" i="21" s="1"/>
  <c r="AA260" i="21"/>
  <c r="BN260" i="21" s="1"/>
  <c r="AB260" i="21"/>
  <c r="BO260" i="21" s="1"/>
  <c r="AC260" i="21"/>
  <c r="BP260" i="21" s="1"/>
  <c r="AD260" i="21"/>
  <c r="BQ260" i="21" s="1"/>
  <c r="AE260" i="21"/>
  <c r="BR260" i="21" s="1"/>
  <c r="B261" i="21"/>
  <c r="C261" i="21"/>
  <c r="B261" i="12" s="1"/>
  <c r="D261" i="21"/>
  <c r="C261" i="12" s="1"/>
  <c r="E261" i="21"/>
  <c r="F261" i="21"/>
  <c r="G261" i="21"/>
  <c r="H261" i="21"/>
  <c r="I261" i="21"/>
  <c r="J261" i="21"/>
  <c r="AW261" i="21" s="1"/>
  <c r="K261" i="21"/>
  <c r="AX261" i="21" s="1"/>
  <c r="L261" i="21"/>
  <c r="AY261" i="21" s="1"/>
  <c r="M261" i="21"/>
  <c r="AZ261" i="21" s="1"/>
  <c r="N261" i="21"/>
  <c r="O261" i="21"/>
  <c r="BB261" i="21" s="1"/>
  <c r="P261" i="21"/>
  <c r="BC261" i="21" s="1"/>
  <c r="Q261" i="21"/>
  <c r="BD261" i="21" s="1"/>
  <c r="R261" i="21"/>
  <c r="BE261" i="21" s="1"/>
  <c r="S261" i="21"/>
  <c r="BF261" i="21" s="1"/>
  <c r="T261" i="21"/>
  <c r="BG261" i="21" s="1"/>
  <c r="U261" i="21"/>
  <c r="V261" i="21"/>
  <c r="BI261" i="21" s="1"/>
  <c r="W261" i="21"/>
  <c r="BJ261" i="21" s="1"/>
  <c r="X261" i="21"/>
  <c r="BK261" i="21" s="1"/>
  <c r="Y261" i="21"/>
  <c r="BL261" i="21" s="1"/>
  <c r="Z261" i="21"/>
  <c r="BM261" i="21" s="1"/>
  <c r="AA261" i="21"/>
  <c r="BN261" i="21" s="1"/>
  <c r="AB261" i="21"/>
  <c r="BO261" i="21" s="1"/>
  <c r="AC261" i="21"/>
  <c r="BP261" i="21" s="1"/>
  <c r="AD261" i="21"/>
  <c r="BQ261" i="21" s="1"/>
  <c r="AE261" i="21"/>
  <c r="BR261" i="21" s="1"/>
  <c r="B262" i="21"/>
  <c r="C262" i="21"/>
  <c r="B262" i="12" s="1"/>
  <c r="D262" i="21"/>
  <c r="C262" i="12" s="1"/>
  <c r="E262" i="21"/>
  <c r="F262" i="21"/>
  <c r="G262" i="21"/>
  <c r="H262" i="21"/>
  <c r="I262" i="21"/>
  <c r="J262" i="21"/>
  <c r="AW262" i="21" s="1"/>
  <c r="K262" i="21"/>
  <c r="AX262" i="21" s="1"/>
  <c r="L262" i="21"/>
  <c r="AY262" i="21" s="1"/>
  <c r="M262" i="21"/>
  <c r="AZ262" i="21" s="1"/>
  <c r="N262" i="21"/>
  <c r="O262" i="21"/>
  <c r="BB262" i="21" s="1"/>
  <c r="P262" i="21"/>
  <c r="BC262" i="21" s="1"/>
  <c r="Q262" i="21"/>
  <c r="BD262" i="21" s="1"/>
  <c r="R262" i="21"/>
  <c r="BE262" i="21" s="1"/>
  <c r="S262" i="21"/>
  <c r="BF262" i="21" s="1"/>
  <c r="T262" i="21"/>
  <c r="BG262" i="21" s="1"/>
  <c r="U262" i="21"/>
  <c r="V262" i="21"/>
  <c r="BI262" i="21" s="1"/>
  <c r="W262" i="21"/>
  <c r="BJ262" i="21" s="1"/>
  <c r="X262" i="21"/>
  <c r="BK262" i="21" s="1"/>
  <c r="Y262" i="21"/>
  <c r="BL262" i="21" s="1"/>
  <c r="Z262" i="21"/>
  <c r="BM262" i="21" s="1"/>
  <c r="AA262" i="21"/>
  <c r="BN262" i="21" s="1"/>
  <c r="AB262" i="21"/>
  <c r="BO262" i="21" s="1"/>
  <c r="AC262" i="21"/>
  <c r="BP262" i="21" s="1"/>
  <c r="AD262" i="21"/>
  <c r="BQ262" i="21" s="1"/>
  <c r="AE262" i="21"/>
  <c r="BR262" i="21" s="1"/>
  <c r="B263" i="21"/>
  <c r="C263" i="21"/>
  <c r="B263" i="12" s="1"/>
  <c r="D263" i="21"/>
  <c r="C263" i="12" s="1"/>
  <c r="E263" i="21"/>
  <c r="F263" i="21"/>
  <c r="G263" i="21"/>
  <c r="H263" i="21"/>
  <c r="I263" i="21"/>
  <c r="J263" i="21"/>
  <c r="AW263" i="21" s="1"/>
  <c r="K263" i="21"/>
  <c r="AX263" i="21" s="1"/>
  <c r="L263" i="21"/>
  <c r="AY263" i="21" s="1"/>
  <c r="M263" i="21"/>
  <c r="AZ263" i="21" s="1"/>
  <c r="N263" i="21"/>
  <c r="O263" i="21"/>
  <c r="BB263" i="21" s="1"/>
  <c r="P263" i="21"/>
  <c r="BC263" i="21" s="1"/>
  <c r="Q263" i="21"/>
  <c r="BD263" i="21" s="1"/>
  <c r="R263" i="21"/>
  <c r="BE263" i="21" s="1"/>
  <c r="S263" i="21"/>
  <c r="BF263" i="21" s="1"/>
  <c r="T263" i="21"/>
  <c r="BG263" i="21" s="1"/>
  <c r="U263" i="21"/>
  <c r="V263" i="21"/>
  <c r="BI263" i="21" s="1"/>
  <c r="W263" i="21"/>
  <c r="BJ263" i="21" s="1"/>
  <c r="X263" i="21"/>
  <c r="BK263" i="21" s="1"/>
  <c r="Y263" i="21"/>
  <c r="BL263" i="21" s="1"/>
  <c r="Z263" i="21"/>
  <c r="BM263" i="21" s="1"/>
  <c r="AA263" i="21"/>
  <c r="BN263" i="21" s="1"/>
  <c r="AB263" i="21"/>
  <c r="BO263" i="21" s="1"/>
  <c r="AC263" i="21"/>
  <c r="BP263" i="21" s="1"/>
  <c r="AD263" i="21"/>
  <c r="BQ263" i="21" s="1"/>
  <c r="AE263" i="21"/>
  <c r="BR263" i="21" s="1"/>
  <c r="B264" i="21"/>
  <c r="C264" i="21"/>
  <c r="B264" i="12" s="1"/>
  <c r="D264" i="21"/>
  <c r="C264" i="12" s="1"/>
  <c r="E264" i="21"/>
  <c r="F264" i="21"/>
  <c r="G264" i="21"/>
  <c r="H264" i="21"/>
  <c r="I264" i="21"/>
  <c r="J264" i="21"/>
  <c r="AW264" i="21" s="1"/>
  <c r="K264" i="21"/>
  <c r="AX264" i="21" s="1"/>
  <c r="L264" i="21"/>
  <c r="AY264" i="21" s="1"/>
  <c r="M264" i="21"/>
  <c r="AZ264" i="21" s="1"/>
  <c r="N264" i="21"/>
  <c r="O264" i="21"/>
  <c r="BB264" i="21" s="1"/>
  <c r="P264" i="21"/>
  <c r="BC264" i="21" s="1"/>
  <c r="Q264" i="21"/>
  <c r="BD264" i="21" s="1"/>
  <c r="R264" i="21"/>
  <c r="BE264" i="21" s="1"/>
  <c r="S264" i="21"/>
  <c r="BF264" i="21" s="1"/>
  <c r="T264" i="21"/>
  <c r="BG264" i="21" s="1"/>
  <c r="U264" i="21"/>
  <c r="V264" i="21"/>
  <c r="BI264" i="21" s="1"/>
  <c r="W264" i="21"/>
  <c r="BJ264" i="21" s="1"/>
  <c r="X264" i="21"/>
  <c r="BK264" i="21" s="1"/>
  <c r="Y264" i="21"/>
  <c r="BL264" i="21" s="1"/>
  <c r="Z264" i="21"/>
  <c r="BM264" i="21" s="1"/>
  <c r="AA264" i="21"/>
  <c r="BN264" i="21" s="1"/>
  <c r="AB264" i="21"/>
  <c r="BO264" i="21" s="1"/>
  <c r="AC264" i="21"/>
  <c r="BP264" i="21" s="1"/>
  <c r="AD264" i="21"/>
  <c r="BQ264" i="21" s="1"/>
  <c r="AE264" i="21"/>
  <c r="BR264" i="21" s="1"/>
  <c r="B265" i="21"/>
  <c r="C265" i="21"/>
  <c r="B265" i="12" s="1"/>
  <c r="D265" i="21"/>
  <c r="C265" i="12" s="1"/>
  <c r="E265" i="21"/>
  <c r="F265" i="21"/>
  <c r="G265" i="21"/>
  <c r="H265" i="21"/>
  <c r="I265" i="21"/>
  <c r="J265" i="21"/>
  <c r="AW265" i="21" s="1"/>
  <c r="K265" i="21"/>
  <c r="AX265" i="21" s="1"/>
  <c r="L265" i="21"/>
  <c r="AY265" i="21" s="1"/>
  <c r="M265" i="21"/>
  <c r="AZ265" i="21" s="1"/>
  <c r="N265" i="21"/>
  <c r="O265" i="21"/>
  <c r="BB265" i="21" s="1"/>
  <c r="P265" i="21"/>
  <c r="BC265" i="21" s="1"/>
  <c r="Q265" i="21"/>
  <c r="BD265" i="21" s="1"/>
  <c r="R265" i="21"/>
  <c r="BE265" i="21" s="1"/>
  <c r="S265" i="21"/>
  <c r="BF265" i="21" s="1"/>
  <c r="T265" i="21"/>
  <c r="BG265" i="21" s="1"/>
  <c r="U265" i="21"/>
  <c r="V265" i="21"/>
  <c r="BI265" i="21" s="1"/>
  <c r="W265" i="21"/>
  <c r="BJ265" i="21" s="1"/>
  <c r="X265" i="21"/>
  <c r="BK265" i="21" s="1"/>
  <c r="Y265" i="21"/>
  <c r="BL265" i="21" s="1"/>
  <c r="Z265" i="21"/>
  <c r="BM265" i="21" s="1"/>
  <c r="AA265" i="21"/>
  <c r="BN265" i="21" s="1"/>
  <c r="AB265" i="21"/>
  <c r="BO265" i="21" s="1"/>
  <c r="AC265" i="21"/>
  <c r="BP265" i="21" s="1"/>
  <c r="AD265" i="21"/>
  <c r="BQ265" i="21" s="1"/>
  <c r="AE265" i="21"/>
  <c r="BR265" i="21" s="1"/>
  <c r="B266" i="21"/>
  <c r="C266" i="21"/>
  <c r="B266" i="12" s="1"/>
  <c r="D266" i="21"/>
  <c r="C266" i="12" s="1"/>
  <c r="E266" i="21"/>
  <c r="F266" i="21"/>
  <c r="G266" i="21"/>
  <c r="H266" i="21"/>
  <c r="I266" i="21"/>
  <c r="J266" i="21"/>
  <c r="AW266" i="21" s="1"/>
  <c r="K266" i="21"/>
  <c r="AX266" i="21" s="1"/>
  <c r="L266" i="21"/>
  <c r="AY266" i="21" s="1"/>
  <c r="M266" i="21"/>
  <c r="AZ266" i="21" s="1"/>
  <c r="N266" i="21"/>
  <c r="O266" i="21"/>
  <c r="BB266" i="21" s="1"/>
  <c r="P266" i="21"/>
  <c r="BC266" i="21" s="1"/>
  <c r="Q266" i="21"/>
  <c r="BD266" i="21" s="1"/>
  <c r="R266" i="21"/>
  <c r="BE266" i="21" s="1"/>
  <c r="S266" i="21"/>
  <c r="BF266" i="21" s="1"/>
  <c r="T266" i="21"/>
  <c r="BG266" i="21" s="1"/>
  <c r="U266" i="21"/>
  <c r="V266" i="21"/>
  <c r="BI266" i="21" s="1"/>
  <c r="W266" i="21"/>
  <c r="BJ266" i="21" s="1"/>
  <c r="X266" i="21"/>
  <c r="BK266" i="21" s="1"/>
  <c r="Y266" i="21"/>
  <c r="BL266" i="21" s="1"/>
  <c r="Z266" i="21"/>
  <c r="BM266" i="21" s="1"/>
  <c r="AA266" i="21"/>
  <c r="BN266" i="21" s="1"/>
  <c r="AB266" i="21"/>
  <c r="BO266" i="21" s="1"/>
  <c r="AC266" i="21"/>
  <c r="BP266" i="21" s="1"/>
  <c r="AD266" i="21"/>
  <c r="BQ266" i="21" s="1"/>
  <c r="AE266" i="21"/>
  <c r="BR266" i="21" s="1"/>
  <c r="B267" i="21"/>
  <c r="C267" i="21"/>
  <c r="B267" i="12" s="1"/>
  <c r="D267" i="21"/>
  <c r="C267" i="12" s="1"/>
  <c r="E267" i="21"/>
  <c r="F267" i="21"/>
  <c r="G267" i="21"/>
  <c r="H267" i="21"/>
  <c r="I267" i="21"/>
  <c r="J267" i="21"/>
  <c r="AW267" i="21" s="1"/>
  <c r="K267" i="21"/>
  <c r="AX267" i="21" s="1"/>
  <c r="L267" i="21"/>
  <c r="AY267" i="21" s="1"/>
  <c r="M267" i="21"/>
  <c r="AZ267" i="21" s="1"/>
  <c r="N267" i="21"/>
  <c r="O267" i="21"/>
  <c r="BB267" i="21" s="1"/>
  <c r="P267" i="21"/>
  <c r="BC267" i="21" s="1"/>
  <c r="Q267" i="21"/>
  <c r="BD267" i="21" s="1"/>
  <c r="R267" i="21"/>
  <c r="BE267" i="21" s="1"/>
  <c r="S267" i="21"/>
  <c r="BF267" i="21" s="1"/>
  <c r="T267" i="21"/>
  <c r="BG267" i="21" s="1"/>
  <c r="U267" i="21"/>
  <c r="V267" i="21"/>
  <c r="BI267" i="21" s="1"/>
  <c r="W267" i="21"/>
  <c r="BJ267" i="21" s="1"/>
  <c r="X267" i="21"/>
  <c r="BK267" i="21" s="1"/>
  <c r="Y267" i="21"/>
  <c r="BL267" i="21" s="1"/>
  <c r="Z267" i="21"/>
  <c r="BM267" i="21" s="1"/>
  <c r="AA267" i="21"/>
  <c r="BN267" i="21" s="1"/>
  <c r="AB267" i="21"/>
  <c r="BO267" i="21" s="1"/>
  <c r="AC267" i="21"/>
  <c r="BP267" i="21" s="1"/>
  <c r="AD267" i="21"/>
  <c r="BQ267" i="21" s="1"/>
  <c r="AE267" i="21"/>
  <c r="BR267" i="21" s="1"/>
  <c r="B268" i="21"/>
  <c r="C268" i="21"/>
  <c r="B268" i="12" s="1"/>
  <c r="D268" i="21"/>
  <c r="C268" i="12" s="1"/>
  <c r="E268" i="21"/>
  <c r="F268" i="21"/>
  <c r="G268" i="21"/>
  <c r="H268" i="21"/>
  <c r="I268" i="21"/>
  <c r="J268" i="21"/>
  <c r="AW268" i="21" s="1"/>
  <c r="K268" i="21"/>
  <c r="AX268" i="21" s="1"/>
  <c r="L268" i="21"/>
  <c r="AY268" i="21" s="1"/>
  <c r="M268" i="21"/>
  <c r="AZ268" i="21" s="1"/>
  <c r="N268" i="21"/>
  <c r="O268" i="21"/>
  <c r="BB268" i="21" s="1"/>
  <c r="P268" i="21"/>
  <c r="BC268" i="21" s="1"/>
  <c r="Q268" i="21"/>
  <c r="BD268" i="21" s="1"/>
  <c r="R268" i="21"/>
  <c r="BE268" i="21" s="1"/>
  <c r="S268" i="21"/>
  <c r="BF268" i="21" s="1"/>
  <c r="T268" i="21"/>
  <c r="BG268" i="21" s="1"/>
  <c r="U268" i="21"/>
  <c r="V268" i="21"/>
  <c r="BI268" i="21" s="1"/>
  <c r="W268" i="21"/>
  <c r="BJ268" i="21" s="1"/>
  <c r="X268" i="21"/>
  <c r="BK268" i="21" s="1"/>
  <c r="Y268" i="21"/>
  <c r="BL268" i="21" s="1"/>
  <c r="Z268" i="21"/>
  <c r="BM268" i="21" s="1"/>
  <c r="AA268" i="21"/>
  <c r="BN268" i="21" s="1"/>
  <c r="AB268" i="21"/>
  <c r="BO268" i="21" s="1"/>
  <c r="AC268" i="21"/>
  <c r="BP268" i="21" s="1"/>
  <c r="AD268" i="21"/>
  <c r="BQ268" i="21" s="1"/>
  <c r="AE268" i="21"/>
  <c r="BR268" i="21" s="1"/>
  <c r="B269" i="21"/>
  <c r="C269" i="21"/>
  <c r="B269" i="12" s="1"/>
  <c r="D269" i="21"/>
  <c r="C269" i="12" s="1"/>
  <c r="E269" i="21"/>
  <c r="F269" i="21"/>
  <c r="G269" i="21"/>
  <c r="H269" i="21"/>
  <c r="I269" i="21"/>
  <c r="J269" i="21"/>
  <c r="AW269" i="21" s="1"/>
  <c r="K269" i="21"/>
  <c r="AX269" i="21" s="1"/>
  <c r="L269" i="21"/>
  <c r="AY269" i="21" s="1"/>
  <c r="M269" i="21"/>
  <c r="AZ269" i="21" s="1"/>
  <c r="N269" i="21"/>
  <c r="O269" i="21"/>
  <c r="BB269" i="21" s="1"/>
  <c r="P269" i="21"/>
  <c r="BC269" i="21" s="1"/>
  <c r="Q269" i="21"/>
  <c r="BD269" i="21" s="1"/>
  <c r="R269" i="21"/>
  <c r="BE269" i="21" s="1"/>
  <c r="S269" i="21"/>
  <c r="BF269" i="21" s="1"/>
  <c r="T269" i="21"/>
  <c r="BG269" i="21" s="1"/>
  <c r="U269" i="21"/>
  <c r="V269" i="21"/>
  <c r="BI269" i="21" s="1"/>
  <c r="W269" i="21"/>
  <c r="BJ269" i="21" s="1"/>
  <c r="X269" i="21"/>
  <c r="BK269" i="21" s="1"/>
  <c r="Y269" i="21"/>
  <c r="BL269" i="21" s="1"/>
  <c r="Z269" i="21"/>
  <c r="BM269" i="21" s="1"/>
  <c r="AA269" i="21"/>
  <c r="BN269" i="21" s="1"/>
  <c r="AB269" i="21"/>
  <c r="BO269" i="21" s="1"/>
  <c r="AC269" i="21"/>
  <c r="BP269" i="21" s="1"/>
  <c r="AD269" i="21"/>
  <c r="BQ269" i="21" s="1"/>
  <c r="AE269" i="21"/>
  <c r="BR269" i="21" s="1"/>
  <c r="B270" i="21"/>
  <c r="C270" i="21"/>
  <c r="B270" i="12" s="1"/>
  <c r="D270" i="21"/>
  <c r="C270" i="12" s="1"/>
  <c r="E270" i="21"/>
  <c r="F270" i="21"/>
  <c r="G270" i="21"/>
  <c r="H270" i="21"/>
  <c r="I270" i="21"/>
  <c r="J270" i="21"/>
  <c r="AW270" i="21" s="1"/>
  <c r="K270" i="21"/>
  <c r="AX270" i="21" s="1"/>
  <c r="L270" i="21"/>
  <c r="AY270" i="21" s="1"/>
  <c r="M270" i="21"/>
  <c r="AZ270" i="21" s="1"/>
  <c r="N270" i="21"/>
  <c r="O270" i="21"/>
  <c r="BB270" i="21" s="1"/>
  <c r="P270" i="21"/>
  <c r="BC270" i="21" s="1"/>
  <c r="Q270" i="21"/>
  <c r="BD270" i="21" s="1"/>
  <c r="R270" i="21"/>
  <c r="BE270" i="21" s="1"/>
  <c r="S270" i="21"/>
  <c r="BF270" i="21" s="1"/>
  <c r="T270" i="21"/>
  <c r="BG270" i="21" s="1"/>
  <c r="U270" i="21"/>
  <c r="V270" i="21"/>
  <c r="BI270" i="21" s="1"/>
  <c r="W270" i="21"/>
  <c r="BJ270" i="21" s="1"/>
  <c r="X270" i="21"/>
  <c r="BK270" i="21" s="1"/>
  <c r="Y270" i="21"/>
  <c r="BL270" i="21" s="1"/>
  <c r="Z270" i="21"/>
  <c r="BM270" i="21" s="1"/>
  <c r="AA270" i="21"/>
  <c r="BN270" i="21" s="1"/>
  <c r="AB270" i="21"/>
  <c r="BO270" i="21" s="1"/>
  <c r="AC270" i="21"/>
  <c r="BP270" i="21" s="1"/>
  <c r="AD270" i="21"/>
  <c r="BQ270" i="21" s="1"/>
  <c r="AE270" i="21"/>
  <c r="BR270" i="21" s="1"/>
  <c r="B271" i="21"/>
  <c r="C271" i="21"/>
  <c r="B271" i="12" s="1"/>
  <c r="D271" i="21"/>
  <c r="C271" i="12" s="1"/>
  <c r="E271" i="21"/>
  <c r="F271" i="21"/>
  <c r="G271" i="21"/>
  <c r="H271" i="21"/>
  <c r="I271" i="21"/>
  <c r="J271" i="21"/>
  <c r="AW271" i="21" s="1"/>
  <c r="K271" i="21"/>
  <c r="AX271" i="21" s="1"/>
  <c r="L271" i="21"/>
  <c r="AY271" i="21" s="1"/>
  <c r="M271" i="21"/>
  <c r="AZ271" i="21" s="1"/>
  <c r="N271" i="21"/>
  <c r="O271" i="21"/>
  <c r="BB271" i="21" s="1"/>
  <c r="P271" i="21"/>
  <c r="BC271" i="21" s="1"/>
  <c r="Q271" i="21"/>
  <c r="BD271" i="21" s="1"/>
  <c r="R271" i="21"/>
  <c r="BE271" i="21" s="1"/>
  <c r="S271" i="21"/>
  <c r="BF271" i="21" s="1"/>
  <c r="T271" i="21"/>
  <c r="BG271" i="21" s="1"/>
  <c r="U271" i="21"/>
  <c r="V271" i="21"/>
  <c r="BI271" i="21" s="1"/>
  <c r="W271" i="21"/>
  <c r="BJ271" i="21" s="1"/>
  <c r="X271" i="21"/>
  <c r="BK271" i="21" s="1"/>
  <c r="Y271" i="21"/>
  <c r="BL271" i="21" s="1"/>
  <c r="Z271" i="21"/>
  <c r="BM271" i="21" s="1"/>
  <c r="AA271" i="21"/>
  <c r="BN271" i="21" s="1"/>
  <c r="AB271" i="21"/>
  <c r="BO271" i="21" s="1"/>
  <c r="AC271" i="21"/>
  <c r="BP271" i="21" s="1"/>
  <c r="AD271" i="21"/>
  <c r="BQ271" i="21" s="1"/>
  <c r="AE271" i="21"/>
  <c r="BR271" i="21" s="1"/>
  <c r="B272" i="21"/>
  <c r="C272" i="21"/>
  <c r="B272" i="12" s="1"/>
  <c r="D272" i="21"/>
  <c r="C272" i="12" s="1"/>
  <c r="E272" i="21"/>
  <c r="F272" i="21"/>
  <c r="G272" i="21"/>
  <c r="H272" i="21"/>
  <c r="I272" i="21"/>
  <c r="J272" i="21"/>
  <c r="AW272" i="21" s="1"/>
  <c r="K272" i="21"/>
  <c r="AX272" i="21" s="1"/>
  <c r="L272" i="21"/>
  <c r="AY272" i="21" s="1"/>
  <c r="M272" i="21"/>
  <c r="AZ272" i="21" s="1"/>
  <c r="N272" i="21"/>
  <c r="O272" i="21"/>
  <c r="BB272" i="21" s="1"/>
  <c r="P272" i="21"/>
  <c r="BC272" i="21" s="1"/>
  <c r="Q272" i="21"/>
  <c r="BD272" i="21" s="1"/>
  <c r="R272" i="21"/>
  <c r="BE272" i="21" s="1"/>
  <c r="S272" i="21"/>
  <c r="BF272" i="21" s="1"/>
  <c r="T272" i="21"/>
  <c r="BG272" i="21" s="1"/>
  <c r="U272" i="21"/>
  <c r="V272" i="21"/>
  <c r="BI272" i="21" s="1"/>
  <c r="W272" i="21"/>
  <c r="BJ272" i="21" s="1"/>
  <c r="X272" i="21"/>
  <c r="BK272" i="21" s="1"/>
  <c r="Y272" i="21"/>
  <c r="BL272" i="21" s="1"/>
  <c r="Z272" i="21"/>
  <c r="BM272" i="21" s="1"/>
  <c r="AA272" i="21"/>
  <c r="BN272" i="21" s="1"/>
  <c r="AB272" i="21"/>
  <c r="BO272" i="21" s="1"/>
  <c r="AC272" i="21"/>
  <c r="BP272" i="21" s="1"/>
  <c r="AD272" i="21"/>
  <c r="BQ272" i="21" s="1"/>
  <c r="AE272" i="21"/>
  <c r="BR272" i="21" s="1"/>
  <c r="B273" i="21"/>
  <c r="C273" i="21"/>
  <c r="B273" i="12" s="1"/>
  <c r="D273" i="21"/>
  <c r="C273" i="12" s="1"/>
  <c r="E273" i="21"/>
  <c r="F273" i="21"/>
  <c r="G273" i="21"/>
  <c r="H273" i="21"/>
  <c r="I273" i="21"/>
  <c r="J273" i="21"/>
  <c r="AW273" i="21" s="1"/>
  <c r="K273" i="21"/>
  <c r="AX273" i="21" s="1"/>
  <c r="L273" i="21"/>
  <c r="AY273" i="21" s="1"/>
  <c r="M273" i="21"/>
  <c r="AZ273" i="21" s="1"/>
  <c r="N273" i="21"/>
  <c r="O273" i="21"/>
  <c r="BB273" i="21" s="1"/>
  <c r="P273" i="21"/>
  <c r="BC273" i="21" s="1"/>
  <c r="Q273" i="21"/>
  <c r="BD273" i="21" s="1"/>
  <c r="R273" i="21"/>
  <c r="BE273" i="21" s="1"/>
  <c r="S273" i="21"/>
  <c r="BF273" i="21" s="1"/>
  <c r="T273" i="21"/>
  <c r="BG273" i="21" s="1"/>
  <c r="U273" i="21"/>
  <c r="V273" i="21"/>
  <c r="BI273" i="21" s="1"/>
  <c r="W273" i="21"/>
  <c r="BJ273" i="21" s="1"/>
  <c r="X273" i="21"/>
  <c r="BK273" i="21" s="1"/>
  <c r="Y273" i="21"/>
  <c r="BL273" i="21" s="1"/>
  <c r="Z273" i="21"/>
  <c r="BM273" i="21" s="1"/>
  <c r="AA273" i="21"/>
  <c r="BN273" i="21" s="1"/>
  <c r="AB273" i="21"/>
  <c r="BO273" i="21" s="1"/>
  <c r="AC273" i="21"/>
  <c r="BP273" i="21" s="1"/>
  <c r="AD273" i="21"/>
  <c r="BQ273" i="21" s="1"/>
  <c r="AE273" i="21"/>
  <c r="BR273" i="21" s="1"/>
  <c r="B274" i="21"/>
  <c r="C274" i="21"/>
  <c r="B274" i="12" s="1"/>
  <c r="D274" i="21"/>
  <c r="C274" i="12" s="1"/>
  <c r="E274" i="21"/>
  <c r="F274" i="21"/>
  <c r="G274" i="21"/>
  <c r="H274" i="21"/>
  <c r="I274" i="21"/>
  <c r="J274" i="21"/>
  <c r="AW274" i="21" s="1"/>
  <c r="K274" i="21"/>
  <c r="AX274" i="21" s="1"/>
  <c r="L274" i="21"/>
  <c r="AY274" i="21" s="1"/>
  <c r="M274" i="21"/>
  <c r="AZ274" i="21" s="1"/>
  <c r="N274" i="21"/>
  <c r="O274" i="21"/>
  <c r="BB274" i="21" s="1"/>
  <c r="P274" i="21"/>
  <c r="BC274" i="21" s="1"/>
  <c r="Q274" i="21"/>
  <c r="BD274" i="21" s="1"/>
  <c r="R274" i="21"/>
  <c r="BE274" i="21" s="1"/>
  <c r="S274" i="21"/>
  <c r="BF274" i="21" s="1"/>
  <c r="T274" i="21"/>
  <c r="BG274" i="21" s="1"/>
  <c r="U274" i="21"/>
  <c r="V274" i="21"/>
  <c r="BI274" i="21" s="1"/>
  <c r="W274" i="21"/>
  <c r="BJ274" i="21" s="1"/>
  <c r="X274" i="21"/>
  <c r="BK274" i="21" s="1"/>
  <c r="Y274" i="21"/>
  <c r="BL274" i="21" s="1"/>
  <c r="Z274" i="21"/>
  <c r="BM274" i="21" s="1"/>
  <c r="AA274" i="21"/>
  <c r="BN274" i="21" s="1"/>
  <c r="AB274" i="21"/>
  <c r="BO274" i="21" s="1"/>
  <c r="AC274" i="21"/>
  <c r="BP274" i="21" s="1"/>
  <c r="AD274" i="21"/>
  <c r="BQ274" i="21" s="1"/>
  <c r="AE274" i="21"/>
  <c r="BR274" i="21" s="1"/>
  <c r="B275" i="21"/>
  <c r="C275" i="21"/>
  <c r="B275" i="12" s="1"/>
  <c r="D275" i="21"/>
  <c r="C275" i="12" s="1"/>
  <c r="E275" i="21"/>
  <c r="F275" i="21"/>
  <c r="G275" i="21"/>
  <c r="H275" i="21"/>
  <c r="I275" i="21"/>
  <c r="J275" i="21"/>
  <c r="AW275" i="21" s="1"/>
  <c r="K275" i="21"/>
  <c r="AX275" i="21" s="1"/>
  <c r="L275" i="21"/>
  <c r="AY275" i="21" s="1"/>
  <c r="M275" i="21"/>
  <c r="AZ275" i="21" s="1"/>
  <c r="N275" i="21"/>
  <c r="O275" i="21"/>
  <c r="BB275" i="21" s="1"/>
  <c r="P275" i="21"/>
  <c r="BC275" i="21" s="1"/>
  <c r="Q275" i="21"/>
  <c r="BD275" i="21" s="1"/>
  <c r="R275" i="21"/>
  <c r="BE275" i="21" s="1"/>
  <c r="S275" i="21"/>
  <c r="BF275" i="21" s="1"/>
  <c r="T275" i="21"/>
  <c r="BG275" i="21" s="1"/>
  <c r="U275" i="21"/>
  <c r="V275" i="21"/>
  <c r="BI275" i="21" s="1"/>
  <c r="W275" i="21"/>
  <c r="BJ275" i="21" s="1"/>
  <c r="X275" i="21"/>
  <c r="BK275" i="21" s="1"/>
  <c r="Y275" i="21"/>
  <c r="BL275" i="21" s="1"/>
  <c r="Z275" i="21"/>
  <c r="BM275" i="21" s="1"/>
  <c r="AA275" i="21"/>
  <c r="BN275" i="21" s="1"/>
  <c r="AB275" i="21"/>
  <c r="BO275" i="21" s="1"/>
  <c r="AC275" i="21"/>
  <c r="BP275" i="21" s="1"/>
  <c r="AD275" i="21"/>
  <c r="BQ275" i="21" s="1"/>
  <c r="AE275" i="21"/>
  <c r="BR275" i="21" s="1"/>
  <c r="B276" i="21"/>
  <c r="C276" i="21"/>
  <c r="B276" i="12" s="1"/>
  <c r="D276" i="21"/>
  <c r="C276" i="12" s="1"/>
  <c r="E276" i="21"/>
  <c r="F276" i="21"/>
  <c r="G276" i="21"/>
  <c r="H276" i="21"/>
  <c r="I276" i="21"/>
  <c r="J276" i="21"/>
  <c r="AW276" i="21" s="1"/>
  <c r="K276" i="21"/>
  <c r="AX276" i="21" s="1"/>
  <c r="L276" i="21"/>
  <c r="AY276" i="21" s="1"/>
  <c r="M276" i="21"/>
  <c r="AZ276" i="21" s="1"/>
  <c r="N276" i="21"/>
  <c r="O276" i="21"/>
  <c r="BB276" i="21" s="1"/>
  <c r="P276" i="21"/>
  <c r="BC276" i="21" s="1"/>
  <c r="Q276" i="21"/>
  <c r="BD276" i="21" s="1"/>
  <c r="R276" i="21"/>
  <c r="BE276" i="21" s="1"/>
  <c r="S276" i="21"/>
  <c r="BF276" i="21" s="1"/>
  <c r="T276" i="21"/>
  <c r="BG276" i="21" s="1"/>
  <c r="U276" i="21"/>
  <c r="V276" i="21"/>
  <c r="BI276" i="21" s="1"/>
  <c r="W276" i="21"/>
  <c r="BJ276" i="21" s="1"/>
  <c r="X276" i="21"/>
  <c r="BK276" i="21" s="1"/>
  <c r="Y276" i="21"/>
  <c r="BL276" i="21" s="1"/>
  <c r="Z276" i="21"/>
  <c r="BM276" i="21" s="1"/>
  <c r="AA276" i="21"/>
  <c r="BN276" i="21" s="1"/>
  <c r="AB276" i="21"/>
  <c r="BO276" i="21" s="1"/>
  <c r="AC276" i="21"/>
  <c r="BP276" i="21" s="1"/>
  <c r="AD276" i="21"/>
  <c r="BQ276" i="21" s="1"/>
  <c r="AE276" i="21"/>
  <c r="BR276" i="21" s="1"/>
  <c r="B277" i="21"/>
  <c r="C277" i="21"/>
  <c r="B277" i="12" s="1"/>
  <c r="D277" i="21"/>
  <c r="C277" i="12" s="1"/>
  <c r="E277" i="21"/>
  <c r="F277" i="21"/>
  <c r="G277" i="21"/>
  <c r="H277" i="21"/>
  <c r="I277" i="21"/>
  <c r="J277" i="21"/>
  <c r="AW277" i="21" s="1"/>
  <c r="K277" i="21"/>
  <c r="AX277" i="21" s="1"/>
  <c r="L277" i="21"/>
  <c r="AY277" i="21" s="1"/>
  <c r="M277" i="21"/>
  <c r="AZ277" i="21" s="1"/>
  <c r="N277" i="21"/>
  <c r="O277" i="21"/>
  <c r="BB277" i="21" s="1"/>
  <c r="P277" i="21"/>
  <c r="BC277" i="21" s="1"/>
  <c r="Q277" i="21"/>
  <c r="BD277" i="21" s="1"/>
  <c r="R277" i="21"/>
  <c r="BE277" i="21" s="1"/>
  <c r="S277" i="21"/>
  <c r="BF277" i="21" s="1"/>
  <c r="T277" i="21"/>
  <c r="BG277" i="21" s="1"/>
  <c r="U277" i="21"/>
  <c r="V277" i="21"/>
  <c r="BI277" i="21" s="1"/>
  <c r="W277" i="21"/>
  <c r="BJ277" i="21" s="1"/>
  <c r="X277" i="21"/>
  <c r="BK277" i="21" s="1"/>
  <c r="Y277" i="21"/>
  <c r="BL277" i="21" s="1"/>
  <c r="Z277" i="21"/>
  <c r="BM277" i="21" s="1"/>
  <c r="AA277" i="21"/>
  <c r="BN277" i="21" s="1"/>
  <c r="AB277" i="21"/>
  <c r="BO277" i="21" s="1"/>
  <c r="AC277" i="21"/>
  <c r="BP277" i="21" s="1"/>
  <c r="AD277" i="21"/>
  <c r="BQ277" i="21" s="1"/>
  <c r="AE277" i="21"/>
  <c r="BR277" i="21" s="1"/>
  <c r="B278" i="21"/>
  <c r="C278" i="21"/>
  <c r="B278" i="12" s="1"/>
  <c r="D278" i="21"/>
  <c r="C278" i="12" s="1"/>
  <c r="E278" i="21"/>
  <c r="F278" i="21"/>
  <c r="G278" i="21"/>
  <c r="H278" i="21"/>
  <c r="I278" i="21"/>
  <c r="J278" i="21"/>
  <c r="AW278" i="21" s="1"/>
  <c r="K278" i="21"/>
  <c r="AX278" i="21" s="1"/>
  <c r="L278" i="21"/>
  <c r="AY278" i="21" s="1"/>
  <c r="M278" i="21"/>
  <c r="AZ278" i="21" s="1"/>
  <c r="N278" i="21"/>
  <c r="O278" i="21"/>
  <c r="BB278" i="21" s="1"/>
  <c r="P278" i="21"/>
  <c r="BC278" i="21" s="1"/>
  <c r="Q278" i="21"/>
  <c r="BD278" i="21" s="1"/>
  <c r="R278" i="21"/>
  <c r="BE278" i="21" s="1"/>
  <c r="S278" i="21"/>
  <c r="BF278" i="21" s="1"/>
  <c r="T278" i="21"/>
  <c r="BG278" i="21" s="1"/>
  <c r="U278" i="21"/>
  <c r="V278" i="21"/>
  <c r="BI278" i="21" s="1"/>
  <c r="W278" i="21"/>
  <c r="BJ278" i="21" s="1"/>
  <c r="X278" i="21"/>
  <c r="BK278" i="21" s="1"/>
  <c r="Y278" i="21"/>
  <c r="BL278" i="21" s="1"/>
  <c r="Z278" i="21"/>
  <c r="BM278" i="21" s="1"/>
  <c r="AA278" i="21"/>
  <c r="BN278" i="21" s="1"/>
  <c r="AB278" i="21"/>
  <c r="BO278" i="21" s="1"/>
  <c r="AC278" i="21"/>
  <c r="BP278" i="21" s="1"/>
  <c r="AD278" i="21"/>
  <c r="BQ278" i="21" s="1"/>
  <c r="AE278" i="21"/>
  <c r="BR278" i="21" s="1"/>
  <c r="B279" i="21"/>
  <c r="C279" i="21"/>
  <c r="B279" i="12" s="1"/>
  <c r="D279" i="21"/>
  <c r="C279" i="12" s="1"/>
  <c r="E279" i="21"/>
  <c r="F279" i="21"/>
  <c r="G279" i="21"/>
  <c r="H279" i="21"/>
  <c r="I279" i="21"/>
  <c r="J279" i="21"/>
  <c r="AW279" i="21" s="1"/>
  <c r="K279" i="21"/>
  <c r="AX279" i="21" s="1"/>
  <c r="L279" i="21"/>
  <c r="AY279" i="21" s="1"/>
  <c r="M279" i="21"/>
  <c r="AZ279" i="21" s="1"/>
  <c r="N279" i="21"/>
  <c r="O279" i="21"/>
  <c r="BB279" i="21" s="1"/>
  <c r="P279" i="21"/>
  <c r="BC279" i="21" s="1"/>
  <c r="Q279" i="21"/>
  <c r="BD279" i="21" s="1"/>
  <c r="R279" i="21"/>
  <c r="BE279" i="21" s="1"/>
  <c r="S279" i="21"/>
  <c r="BF279" i="21" s="1"/>
  <c r="T279" i="21"/>
  <c r="BG279" i="21" s="1"/>
  <c r="U279" i="21"/>
  <c r="V279" i="21"/>
  <c r="BI279" i="21" s="1"/>
  <c r="W279" i="21"/>
  <c r="BJ279" i="21" s="1"/>
  <c r="X279" i="21"/>
  <c r="BK279" i="21" s="1"/>
  <c r="Y279" i="21"/>
  <c r="BL279" i="21" s="1"/>
  <c r="Z279" i="21"/>
  <c r="BM279" i="21" s="1"/>
  <c r="AA279" i="21"/>
  <c r="BN279" i="21" s="1"/>
  <c r="AB279" i="21"/>
  <c r="BO279" i="21" s="1"/>
  <c r="AC279" i="21"/>
  <c r="BP279" i="21" s="1"/>
  <c r="AD279" i="21"/>
  <c r="BQ279" i="21" s="1"/>
  <c r="AE279" i="21"/>
  <c r="BR279" i="21" s="1"/>
  <c r="B280" i="21"/>
  <c r="C280" i="21"/>
  <c r="B280" i="12" s="1"/>
  <c r="D280" i="21"/>
  <c r="C280" i="12" s="1"/>
  <c r="E280" i="21"/>
  <c r="F280" i="21"/>
  <c r="G280" i="21"/>
  <c r="H280" i="21"/>
  <c r="I280" i="21"/>
  <c r="J280" i="21"/>
  <c r="AW280" i="21" s="1"/>
  <c r="K280" i="21"/>
  <c r="AX280" i="21" s="1"/>
  <c r="L280" i="21"/>
  <c r="AY280" i="21" s="1"/>
  <c r="M280" i="21"/>
  <c r="AZ280" i="21" s="1"/>
  <c r="N280" i="21"/>
  <c r="O280" i="21"/>
  <c r="BB280" i="21" s="1"/>
  <c r="P280" i="21"/>
  <c r="BC280" i="21" s="1"/>
  <c r="Q280" i="21"/>
  <c r="BD280" i="21" s="1"/>
  <c r="R280" i="21"/>
  <c r="BE280" i="21" s="1"/>
  <c r="S280" i="21"/>
  <c r="BF280" i="21" s="1"/>
  <c r="T280" i="21"/>
  <c r="BG280" i="21" s="1"/>
  <c r="U280" i="21"/>
  <c r="V280" i="21"/>
  <c r="BI280" i="21" s="1"/>
  <c r="W280" i="21"/>
  <c r="BJ280" i="21" s="1"/>
  <c r="X280" i="21"/>
  <c r="BK280" i="21" s="1"/>
  <c r="Y280" i="21"/>
  <c r="BL280" i="21" s="1"/>
  <c r="Z280" i="21"/>
  <c r="BM280" i="21" s="1"/>
  <c r="AA280" i="21"/>
  <c r="BN280" i="21" s="1"/>
  <c r="AB280" i="21"/>
  <c r="BO280" i="21" s="1"/>
  <c r="AC280" i="21"/>
  <c r="BP280" i="21" s="1"/>
  <c r="AD280" i="21"/>
  <c r="BQ280" i="21" s="1"/>
  <c r="AE280" i="21"/>
  <c r="BR280" i="21" s="1"/>
  <c r="B281" i="21"/>
  <c r="C281" i="21"/>
  <c r="B281" i="12" s="1"/>
  <c r="D281" i="21"/>
  <c r="C281" i="12" s="1"/>
  <c r="E281" i="21"/>
  <c r="F281" i="21"/>
  <c r="G281" i="21"/>
  <c r="H281" i="21"/>
  <c r="I281" i="21"/>
  <c r="J281" i="21"/>
  <c r="AW281" i="21" s="1"/>
  <c r="K281" i="21"/>
  <c r="AX281" i="21" s="1"/>
  <c r="L281" i="21"/>
  <c r="AY281" i="21" s="1"/>
  <c r="M281" i="21"/>
  <c r="AZ281" i="21" s="1"/>
  <c r="N281" i="21"/>
  <c r="O281" i="21"/>
  <c r="BB281" i="21" s="1"/>
  <c r="P281" i="21"/>
  <c r="BC281" i="21" s="1"/>
  <c r="Q281" i="21"/>
  <c r="BD281" i="21" s="1"/>
  <c r="R281" i="21"/>
  <c r="BE281" i="21" s="1"/>
  <c r="S281" i="21"/>
  <c r="BF281" i="21" s="1"/>
  <c r="T281" i="21"/>
  <c r="BG281" i="21" s="1"/>
  <c r="U281" i="21"/>
  <c r="V281" i="21"/>
  <c r="BI281" i="21" s="1"/>
  <c r="W281" i="21"/>
  <c r="BJ281" i="21" s="1"/>
  <c r="X281" i="21"/>
  <c r="BK281" i="21" s="1"/>
  <c r="Y281" i="21"/>
  <c r="BL281" i="21" s="1"/>
  <c r="Z281" i="21"/>
  <c r="BM281" i="21" s="1"/>
  <c r="AA281" i="21"/>
  <c r="BN281" i="21" s="1"/>
  <c r="AB281" i="21"/>
  <c r="BO281" i="21" s="1"/>
  <c r="AC281" i="21"/>
  <c r="BP281" i="21" s="1"/>
  <c r="AD281" i="21"/>
  <c r="BQ281" i="21" s="1"/>
  <c r="AE281" i="21"/>
  <c r="BR281" i="21" s="1"/>
  <c r="B282" i="21"/>
  <c r="C282" i="21"/>
  <c r="B282" i="12" s="1"/>
  <c r="D282" i="21"/>
  <c r="C282" i="12" s="1"/>
  <c r="E282" i="21"/>
  <c r="F282" i="21"/>
  <c r="G282" i="21"/>
  <c r="H282" i="21"/>
  <c r="I282" i="21"/>
  <c r="J282" i="21"/>
  <c r="AW282" i="21" s="1"/>
  <c r="K282" i="21"/>
  <c r="AX282" i="21" s="1"/>
  <c r="L282" i="21"/>
  <c r="AY282" i="21" s="1"/>
  <c r="M282" i="21"/>
  <c r="AZ282" i="21" s="1"/>
  <c r="N282" i="21"/>
  <c r="O282" i="21"/>
  <c r="BB282" i="21" s="1"/>
  <c r="P282" i="21"/>
  <c r="BC282" i="21" s="1"/>
  <c r="Q282" i="21"/>
  <c r="BD282" i="21" s="1"/>
  <c r="R282" i="21"/>
  <c r="BE282" i="21" s="1"/>
  <c r="S282" i="21"/>
  <c r="BF282" i="21" s="1"/>
  <c r="T282" i="21"/>
  <c r="BG282" i="21" s="1"/>
  <c r="U282" i="21"/>
  <c r="V282" i="21"/>
  <c r="BI282" i="21" s="1"/>
  <c r="W282" i="21"/>
  <c r="BJ282" i="21" s="1"/>
  <c r="X282" i="21"/>
  <c r="BK282" i="21" s="1"/>
  <c r="Y282" i="21"/>
  <c r="BL282" i="21" s="1"/>
  <c r="Z282" i="21"/>
  <c r="BM282" i="21" s="1"/>
  <c r="AA282" i="21"/>
  <c r="BN282" i="21" s="1"/>
  <c r="AB282" i="21"/>
  <c r="BO282" i="21" s="1"/>
  <c r="AC282" i="21"/>
  <c r="BP282" i="21" s="1"/>
  <c r="AD282" i="21"/>
  <c r="BQ282" i="21" s="1"/>
  <c r="AE282" i="21"/>
  <c r="BR282" i="21" s="1"/>
  <c r="B283" i="21"/>
  <c r="C283" i="21"/>
  <c r="B283" i="12" s="1"/>
  <c r="D283" i="21"/>
  <c r="C283" i="12" s="1"/>
  <c r="E283" i="21"/>
  <c r="F283" i="21"/>
  <c r="G283" i="21"/>
  <c r="H283" i="21"/>
  <c r="I283" i="21"/>
  <c r="J283" i="21"/>
  <c r="AW283" i="21" s="1"/>
  <c r="K283" i="21"/>
  <c r="AX283" i="21" s="1"/>
  <c r="L283" i="21"/>
  <c r="AY283" i="21" s="1"/>
  <c r="M283" i="21"/>
  <c r="AZ283" i="21" s="1"/>
  <c r="N283" i="21"/>
  <c r="O283" i="21"/>
  <c r="BB283" i="21" s="1"/>
  <c r="P283" i="21"/>
  <c r="BC283" i="21" s="1"/>
  <c r="Q283" i="21"/>
  <c r="BD283" i="21" s="1"/>
  <c r="R283" i="21"/>
  <c r="BE283" i="21" s="1"/>
  <c r="S283" i="21"/>
  <c r="BF283" i="21" s="1"/>
  <c r="T283" i="21"/>
  <c r="BG283" i="21" s="1"/>
  <c r="U283" i="21"/>
  <c r="V283" i="21"/>
  <c r="BI283" i="21" s="1"/>
  <c r="W283" i="21"/>
  <c r="BJ283" i="21" s="1"/>
  <c r="X283" i="21"/>
  <c r="BK283" i="21" s="1"/>
  <c r="Y283" i="21"/>
  <c r="BL283" i="21" s="1"/>
  <c r="Z283" i="21"/>
  <c r="BM283" i="21" s="1"/>
  <c r="AA283" i="21"/>
  <c r="BN283" i="21" s="1"/>
  <c r="AB283" i="21"/>
  <c r="BO283" i="21" s="1"/>
  <c r="AC283" i="21"/>
  <c r="BP283" i="21" s="1"/>
  <c r="AD283" i="21"/>
  <c r="BQ283" i="21" s="1"/>
  <c r="AE283" i="21"/>
  <c r="BR283" i="21" s="1"/>
  <c r="B284" i="21"/>
  <c r="C284" i="21"/>
  <c r="B284" i="12" s="1"/>
  <c r="D284" i="21"/>
  <c r="C284" i="12" s="1"/>
  <c r="E284" i="21"/>
  <c r="F284" i="21"/>
  <c r="G284" i="21"/>
  <c r="H284" i="21"/>
  <c r="I284" i="21"/>
  <c r="J284" i="21"/>
  <c r="AW284" i="21" s="1"/>
  <c r="K284" i="21"/>
  <c r="AX284" i="21" s="1"/>
  <c r="L284" i="21"/>
  <c r="AY284" i="21" s="1"/>
  <c r="M284" i="21"/>
  <c r="AZ284" i="21" s="1"/>
  <c r="N284" i="21"/>
  <c r="O284" i="21"/>
  <c r="BB284" i="21" s="1"/>
  <c r="P284" i="21"/>
  <c r="BC284" i="21" s="1"/>
  <c r="Q284" i="21"/>
  <c r="BD284" i="21" s="1"/>
  <c r="R284" i="21"/>
  <c r="BE284" i="21" s="1"/>
  <c r="S284" i="21"/>
  <c r="BF284" i="21" s="1"/>
  <c r="T284" i="21"/>
  <c r="BG284" i="21" s="1"/>
  <c r="U284" i="21"/>
  <c r="V284" i="21"/>
  <c r="BI284" i="21" s="1"/>
  <c r="W284" i="21"/>
  <c r="BJ284" i="21" s="1"/>
  <c r="X284" i="21"/>
  <c r="BK284" i="21" s="1"/>
  <c r="Y284" i="21"/>
  <c r="BL284" i="21" s="1"/>
  <c r="Z284" i="21"/>
  <c r="BM284" i="21" s="1"/>
  <c r="AA284" i="21"/>
  <c r="BN284" i="21" s="1"/>
  <c r="AB284" i="21"/>
  <c r="BO284" i="21" s="1"/>
  <c r="AC284" i="21"/>
  <c r="BP284" i="21" s="1"/>
  <c r="AD284" i="21"/>
  <c r="BQ284" i="21" s="1"/>
  <c r="AE284" i="21"/>
  <c r="BR284" i="21" s="1"/>
  <c r="B285" i="21"/>
  <c r="C285" i="21"/>
  <c r="B285" i="12" s="1"/>
  <c r="D285" i="21"/>
  <c r="C285" i="12" s="1"/>
  <c r="E285" i="21"/>
  <c r="F285" i="21"/>
  <c r="G285" i="21"/>
  <c r="H285" i="21"/>
  <c r="I285" i="21"/>
  <c r="J285" i="21"/>
  <c r="AW285" i="21" s="1"/>
  <c r="K285" i="21"/>
  <c r="AX285" i="21" s="1"/>
  <c r="L285" i="21"/>
  <c r="AY285" i="21" s="1"/>
  <c r="M285" i="21"/>
  <c r="AZ285" i="21" s="1"/>
  <c r="N285" i="21"/>
  <c r="O285" i="21"/>
  <c r="BB285" i="21" s="1"/>
  <c r="P285" i="21"/>
  <c r="BC285" i="21" s="1"/>
  <c r="Q285" i="21"/>
  <c r="BD285" i="21" s="1"/>
  <c r="R285" i="21"/>
  <c r="BE285" i="21" s="1"/>
  <c r="S285" i="21"/>
  <c r="BF285" i="21" s="1"/>
  <c r="T285" i="21"/>
  <c r="BG285" i="21" s="1"/>
  <c r="U285" i="21"/>
  <c r="V285" i="21"/>
  <c r="BI285" i="21" s="1"/>
  <c r="W285" i="21"/>
  <c r="BJ285" i="21" s="1"/>
  <c r="X285" i="21"/>
  <c r="BK285" i="21" s="1"/>
  <c r="Y285" i="21"/>
  <c r="BL285" i="21" s="1"/>
  <c r="Z285" i="21"/>
  <c r="BM285" i="21" s="1"/>
  <c r="AA285" i="21"/>
  <c r="BN285" i="21" s="1"/>
  <c r="AB285" i="21"/>
  <c r="BO285" i="21" s="1"/>
  <c r="AC285" i="21"/>
  <c r="BP285" i="21" s="1"/>
  <c r="AD285" i="21"/>
  <c r="BQ285" i="21" s="1"/>
  <c r="AE285" i="21"/>
  <c r="BR285" i="21" s="1"/>
  <c r="B286" i="21"/>
  <c r="C286" i="21"/>
  <c r="B286" i="12" s="1"/>
  <c r="D286" i="21"/>
  <c r="C286" i="12" s="1"/>
  <c r="E286" i="21"/>
  <c r="F286" i="21"/>
  <c r="G286" i="21"/>
  <c r="H286" i="21"/>
  <c r="I286" i="21"/>
  <c r="J286" i="21"/>
  <c r="AW286" i="21" s="1"/>
  <c r="K286" i="21"/>
  <c r="AX286" i="21" s="1"/>
  <c r="L286" i="21"/>
  <c r="AY286" i="21" s="1"/>
  <c r="M286" i="21"/>
  <c r="AZ286" i="21" s="1"/>
  <c r="N286" i="21"/>
  <c r="O286" i="21"/>
  <c r="BB286" i="21" s="1"/>
  <c r="P286" i="21"/>
  <c r="BC286" i="21" s="1"/>
  <c r="Q286" i="21"/>
  <c r="BD286" i="21" s="1"/>
  <c r="R286" i="21"/>
  <c r="BE286" i="21" s="1"/>
  <c r="S286" i="21"/>
  <c r="BF286" i="21" s="1"/>
  <c r="T286" i="21"/>
  <c r="BG286" i="21" s="1"/>
  <c r="U286" i="21"/>
  <c r="V286" i="21"/>
  <c r="BI286" i="21" s="1"/>
  <c r="W286" i="21"/>
  <c r="BJ286" i="21" s="1"/>
  <c r="X286" i="21"/>
  <c r="BK286" i="21" s="1"/>
  <c r="Y286" i="21"/>
  <c r="BL286" i="21" s="1"/>
  <c r="Z286" i="21"/>
  <c r="BM286" i="21" s="1"/>
  <c r="AA286" i="21"/>
  <c r="BN286" i="21" s="1"/>
  <c r="AB286" i="21"/>
  <c r="BO286" i="21" s="1"/>
  <c r="AC286" i="21"/>
  <c r="BP286" i="21" s="1"/>
  <c r="AD286" i="21"/>
  <c r="BQ286" i="21" s="1"/>
  <c r="AE286" i="21"/>
  <c r="BR286" i="21" s="1"/>
  <c r="B287" i="21"/>
  <c r="C287" i="21"/>
  <c r="B287" i="12" s="1"/>
  <c r="D287" i="21"/>
  <c r="C287" i="12" s="1"/>
  <c r="E287" i="21"/>
  <c r="F287" i="21"/>
  <c r="G287" i="21"/>
  <c r="H287" i="21"/>
  <c r="I287" i="21"/>
  <c r="J287" i="21"/>
  <c r="AW287" i="21" s="1"/>
  <c r="K287" i="21"/>
  <c r="AX287" i="21" s="1"/>
  <c r="L287" i="21"/>
  <c r="AY287" i="21" s="1"/>
  <c r="M287" i="21"/>
  <c r="AZ287" i="21" s="1"/>
  <c r="N287" i="21"/>
  <c r="O287" i="21"/>
  <c r="BB287" i="21" s="1"/>
  <c r="P287" i="21"/>
  <c r="BC287" i="21" s="1"/>
  <c r="Q287" i="21"/>
  <c r="BD287" i="21" s="1"/>
  <c r="R287" i="21"/>
  <c r="BE287" i="21" s="1"/>
  <c r="S287" i="21"/>
  <c r="BF287" i="21" s="1"/>
  <c r="T287" i="21"/>
  <c r="BG287" i="21" s="1"/>
  <c r="U287" i="21"/>
  <c r="V287" i="21"/>
  <c r="BI287" i="21" s="1"/>
  <c r="W287" i="21"/>
  <c r="BJ287" i="21" s="1"/>
  <c r="X287" i="21"/>
  <c r="BK287" i="21" s="1"/>
  <c r="Y287" i="21"/>
  <c r="BL287" i="21" s="1"/>
  <c r="Z287" i="21"/>
  <c r="BM287" i="21" s="1"/>
  <c r="AA287" i="21"/>
  <c r="BN287" i="21" s="1"/>
  <c r="AB287" i="21"/>
  <c r="BO287" i="21" s="1"/>
  <c r="AC287" i="21"/>
  <c r="BP287" i="21" s="1"/>
  <c r="AD287" i="21"/>
  <c r="BQ287" i="21" s="1"/>
  <c r="AE287" i="21"/>
  <c r="BR287" i="21" s="1"/>
  <c r="B288" i="21"/>
  <c r="C288" i="21"/>
  <c r="B288" i="12" s="1"/>
  <c r="D288" i="21"/>
  <c r="C288" i="12" s="1"/>
  <c r="E288" i="21"/>
  <c r="F288" i="21"/>
  <c r="G288" i="21"/>
  <c r="H288" i="21"/>
  <c r="I288" i="21"/>
  <c r="J288" i="21"/>
  <c r="AW288" i="21" s="1"/>
  <c r="K288" i="21"/>
  <c r="AX288" i="21" s="1"/>
  <c r="L288" i="21"/>
  <c r="AY288" i="21" s="1"/>
  <c r="M288" i="21"/>
  <c r="AZ288" i="21" s="1"/>
  <c r="N288" i="21"/>
  <c r="O288" i="21"/>
  <c r="BB288" i="21" s="1"/>
  <c r="P288" i="21"/>
  <c r="BC288" i="21" s="1"/>
  <c r="Q288" i="21"/>
  <c r="BD288" i="21" s="1"/>
  <c r="R288" i="21"/>
  <c r="BE288" i="21" s="1"/>
  <c r="S288" i="21"/>
  <c r="BF288" i="21" s="1"/>
  <c r="T288" i="21"/>
  <c r="BG288" i="21" s="1"/>
  <c r="U288" i="21"/>
  <c r="V288" i="21"/>
  <c r="BI288" i="21" s="1"/>
  <c r="W288" i="21"/>
  <c r="BJ288" i="21" s="1"/>
  <c r="X288" i="21"/>
  <c r="BK288" i="21" s="1"/>
  <c r="Y288" i="21"/>
  <c r="BL288" i="21" s="1"/>
  <c r="Z288" i="21"/>
  <c r="BM288" i="21" s="1"/>
  <c r="AA288" i="21"/>
  <c r="BN288" i="21" s="1"/>
  <c r="AB288" i="21"/>
  <c r="BO288" i="21" s="1"/>
  <c r="AC288" i="21"/>
  <c r="BP288" i="21" s="1"/>
  <c r="AD288" i="21"/>
  <c r="BQ288" i="21" s="1"/>
  <c r="AE288" i="21"/>
  <c r="BR288" i="21" s="1"/>
  <c r="B289" i="21"/>
  <c r="C289" i="21"/>
  <c r="B289" i="12" s="1"/>
  <c r="D289" i="21"/>
  <c r="C289" i="12" s="1"/>
  <c r="E289" i="21"/>
  <c r="F289" i="21"/>
  <c r="G289" i="21"/>
  <c r="H289" i="21"/>
  <c r="I289" i="21"/>
  <c r="J289" i="21"/>
  <c r="AW289" i="21" s="1"/>
  <c r="K289" i="21"/>
  <c r="AX289" i="21" s="1"/>
  <c r="L289" i="21"/>
  <c r="AY289" i="21" s="1"/>
  <c r="M289" i="21"/>
  <c r="AZ289" i="21" s="1"/>
  <c r="N289" i="21"/>
  <c r="O289" i="21"/>
  <c r="BB289" i="21" s="1"/>
  <c r="P289" i="21"/>
  <c r="BC289" i="21" s="1"/>
  <c r="Q289" i="21"/>
  <c r="BD289" i="21" s="1"/>
  <c r="R289" i="21"/>
  <c r="BE289" i="21" s="1"/>
  <c r="S289" i="21"/>
  <c r="BF289" i="21" s="1"/>
  <c r="T289" i="21"/>
  <c r="BG289" i="21" s="1"/>
  <c r="U289" i="21"/>
  <c r="V289" i="21"/>
  <c r="BI289" i="21" s="1"/>
  <c r="W289" i="21"/>
  <c r="BJ289" i="21" s="1"/>
  <c r="X289" i="21"/>
  <c r="BK289" i="21" s="1"/>
  <c r="Y289" i="21"/>
  <c r="BL289" i="21" s="1"/>
  <c r="Z289" i="21"/>
  <c r="BM289" i="21" s="1"/>
  <c r="AA289" i="21"/>
  <c r="BN289" i="21" s="1"/>
  <c r="AB289" i="21"/>
  <c r="BO289" i="21" s="1"/>
  <c r="AC289" i="21"/>
  <c r="BP289" i="21" s="1"/>
  <c r="AD289" i="21"/>
  <c r="BQ289" i="21" s="1"/>
  <c r="AE289" i="21"/>
  <c r="BR289" i="21" s="1"/>
  <c r="B290" i="21"/>
  <c r="C290" i="21"/>
  <c r="B290" i="12" s="1"/>
  <c r="D290" i="21"/>
  <c r="C290" i="12" s="1"/>
  <c r="E290" i="21"/>
  <c r="F290" i="21"/>
  <c r="G290" i="21"/>
  <c r="H290" i="21"/>
  <c r="I290" i="21"/>
  <c r="J290" i="21"/>
  <c r="AW290" i="21" s="1"/>
  <c r="K290" i="21"/>
  <c r="AX290" i="21" s="1"/>
  <c r="L290" i="21"/>
  <c r="AY290" i="21" s="1"/>
  <c r="M290" i="21"/>
  <c r="AZ290" i="21" s="1"/>
  <c r="N290" i="21"/>
  <c r="O290" i="21"/>
  <c r="BB290" i="21" s="1"/>
  <c r="P290" i="21"/>
  <c r="BC290" i="21" s="1"/>
  <c r="Q290" i="21"/>
  <c r="BD290" i="21" s="1"/>
  <c r="R290" i="21"/>
  <c r="BE290" i="21" s="1"/>
  <c r="S290" i="21"/>
  <c r="BF290" i="21" s="1"/>
  <c r="T290" i="21"/>
  <c r="BG290" i="21" s="1"/>
  <c r="U290" i="21"/>
  <c r="V290" i="21"/>
  <c r="BI290" i="21" s="1"/>
  <c r="W290" i="21"/>
  <c r="BJ290" i="21" s="1"/>
  <c r="X290" i="21"/>
  <c r="BK290" i="21" s="1"/>
  <c r="Y290" i="21"/>
  <c r="BL290" i="21" s="1"/>
  <c r="Z290" i="21"/>
  <c r="BM290" i="21" s="1"/>
  <c r="AA290" i="21"/>
  <c r="BN290" i="21" s="1"/>
  <c r="AB290" i="21"/>
  <c r="BO290" i="21" s="1"/>
  <c r="AC290" i="21"/>
  <c r="BP290" i="21" s="1"/>
  <c r="AD290" i="21"/>
  <c r="BQ290" i="21" s="1"/>
  <c r="AE290" i="21"/>
  <c r="BR290" i="21" s="1"/>
  <c r="B291" i="21"/>
  <c r="C291" i="21"/>
  <c r="B291" i="12" s="1"/>
  <c r="D291" i="21"/>
  <c r="C291" i="12" s="1"/>
  <c r="E291" i="21"/>
  <c r="F291" i="21"/>
  <c r="G291" i="21"/>
  <c r="H291" i="21"/>
  <c r="I291" i="21"/>
  <c r="J291" i="21"/>
  <c r="AW291" i="21" s="1"/>
  <c r="K291" i="21"/>
  <c r="AX291" i="21" s="1"/>
  <c r="L291" i="21"/>
  <c r="AY291" i="21" s="1"/>
  <c r="M291" i="21"/>
  <c r="AZ291" i="21" s="1"/>
  <c r="N291" i="21"/>
  <c r="O291" i="21"/>
  <c r="BB291" i="21" s="1"/>
  <c r="P291" i="21"/>
  <c r="BC291" i="21" s="1"/>
  <c r="Q291" i="21"/>
  <c r="BD291" i="21" s="1"/>
  <c r="R291" i="21"/>
  <c r="BE291" i="21" s="1"/>
  <c r="S291" i="21"/>
  <c r="BF291" i="21" s="1"/>
  <c r="T291" i="21"/>
  <c r="BG291" i="21" s="1"/>
  <c r="U291" i="21"/>
  <c r="V291" i="21"/>
  <c r="BI291" i="21" s="1"/>
  <c r="W291" i="21"/>
  <c r="BJ291" i="21" s="1"/>
  <c r="X291" i="21"/>
  <c r="BK291" i="21" s="1"/>
  <c r="Y291" i="21"/>
  <c r="BL291" i="21" s="1"/>
  <c r="Z291" i="21"/>
  <c r="BM291" i="21" s="1"/>
  <c r="AA291" i="21"/>
  <c r="BN291" i="21" s="1"/>
  <c r="AB291" i="21"/>
  <c r="BO291" i="21" s="1"/>
  <c r="AC291" i="21"/>
  <c r="BP291" i="21" s="1"/>
  <c r="AD291" i="21"/>
  <c r="BQ291" i="21" s="1"/>
  <c r="AE291" i="21"/>
  <c r="BR291" i="21" s="1"/>
  <c r="B292" i="21"/>
  <c r="C292" i="21"/>
  <c r="B292" i="12" s="1"/>
  <c r="D292" i="21"/>
  <c r="C292" i="12" s="1"/>
  <c r="E292" i="21"/>
  <c r="F292" i="21"/>
  <c r="G292" i="21"/>
  <c r="H292" i="21"/>
  <c r="I292" i="21"/>
  <c r="J292" i="21"/>
  <c r="AW292" i="21" s="1"/>
  <c r="K292" i="21"/>
  <c r="AX292" i="21" s="1"/>
  <c r="L292" i="21"/>
  <c r="AY292" i="21" s="1"/>
  <c r="M292" i="21"/>
  <c r="AZ292" i="21" s="1"/>
  <c r="N292" i="21"/>
  <c r="O292" i="21"/>
  <c r="BB292" i="21" s="1"/>
  <c r="P292" i="21"/>
  <c r="BC292" i="21" s="1"/>
  <c r="Q292" i="21"/>
  <c r="BD292" i="21" s="1"/>
  <c r="R292" i="21"/>
  <c r="BE292" i="21" s="1"/>
  <c r="S292" i="21"/>
  <c r="BF292" i="21" s="1"/>
  <c r="T292" i="21"/>
  <c r="BG292" i="21" s="1"/>
  <c r="U292" i="21"/>
  <c r="V292" i="21"/>
  <c r="BI292" i="21" s="1"/>
  <c r="W292" i="21"/>
  <c r="BJ292" i="21" s="1"/>
  <c r="X292" i="21"/>
  <c r="BK292" i="21" s="1"/>
  <c r="Y292" i="21"/>
  <c r="BL292" i="21" s="1"/>
  <c r="Z292" i="21"/>
  <c r="BM292" i="21" s="1"/>
  <c r="AA292" i="21"/>
  <c r="BN292" i="21" s="1"/>
  <c r="AB292" i="21"/>
  <c r="BO292" i="21" s="1"/>
  <c r="AC292" i="21"/>
  <c r="BP292" i="21" s="1"/>
  <c r="AD292" i="21"/>
  <c r="BQ292" i="21" s="1"/>
  <c r="AE292" i="21"/>
  <c r="BR292" i="21" s="1"/>
  <c r="B293" i="21"/>
  <c r="C293" i="21"/>
  <c r="B293" i="12" s="1"/>
  <c r="D293" i="21"/>
  <c r="C293" i="12" s="1"/>
  <c r="E293" i="21"/>
  <c r="F293" i="21"/>
  <c r="G293" i="21"/>
  <c r="H293" i="21"/>
  <c r="I293" i="21"/>
  <c r="J293" i="21"/>
  <c r="AW293" i="21" s="1"/>
  <c r="K293" i="21"/>
  <c r="AX293" i="21" s="1"/>
  <c r="L293" i="21"/>
  <c r="AY293" i="21" s="1"/>
  <c r="M293" i="21"/>
  <c r="AZ293" i="21" s="1"/>
  <c r="N293" i="21"/>
  <c r="O293" i="21"/>
  <c r="BB293" i="21" s="1"/>
  <c r="P293" i="21"/>
  <c r="BC293" i="21" s="1"/>
  <c r="Q293" i="21"/>
  <c r="BD293" i="21" s="1"/>
  <c r="R293" i="21"/>
  <c r="BE293" i="21" s="1"/>
  <c r="S293" i="21"/>
  <c r="BF293" i="21" s="1"/>
  <c r="T293" i="21"/>
  <c r="BG293" i="21" s="1"/>
  <c r="U293" i="21"/>
  <c r="V293" i="21"/>
  <c r="BI293" i="21" s="1"/>
  <c r="W293" i="21"/>
  <c r="BJ293" i="21" s="1"/>
  <c r="X293" i="21"/>
  <c r="BK293" i="21" s="1"/>
  <c r="Y293" i="21"/>
  <c r="BL293" i="21" s="1"/>
  <c r="Z293" i="21"/>
  <c r="BM293" i="21" s="1"/>
  <c r="AA293" i="21"/>
  <c r="BN293" i="21" s="1"/>
  <c r="AB293" i="21"/>
  <c r="BO293" i="21" s="1"/>
  <c r="AC293" i="21"/>
  <c r="BP293" i="21" s="1"/>
  <c r="AD293" i="21"/>
  <c r="BQ293" i="21" s="1"/>
  <c r="AE293" i="21"/>
  <c r="BR293" i="21" s="1"/>
  <c r="B294" i="21"/>
  <c r="C294" i="21"/>
  <c r="B294" i="12" s="1"/>
  <c r="D294" i="21"/>
  <c r="C294" i="12" s="1"/>
  <c r="E294" i="21"/>
  <c r="F294" i="21"/>
  <c r="G294" i="21"/>
  <c r="H294" i="21"/>
  <c r="I294" i="21"/>
  <c r="J294" i="21"/>
  <c r="AW294" i="21" s="1"/>
  <c r="K294" i="21"/>
  <c r="AX294" i="21" s="1"/>
  <c r="L294" i="21"/>
  <c r="AY294" i="21" s="1"/>
  <c r="M294" i="21"/>
  <c r="AZ294" i="21" s="1"/>
  <c r="N294" i="21"/>
  <c r="O294" i="21"/>
  <c r="BB294" i="21" s="1"/>
  <c r="P294" i="21"/>
  <c r="BC294" i="21" s="1"/>
  <c r="Q294" i="21"/>
  <c r="R294" i="21"/>
  <c r="BE294" i="21" s="1"/>
  <c r="S294" i="21"/>
  <c r="BF294" i="21" s="1"/>
  <c r="T294" i="21"/>
  <c r="BG294" i="21" s="1"/>
  <c r="U294" i="21"/>
  <c r="V294" i="21"/>
  <c r="BI294" i="21" s="1"/>
  <c r="W294" i="21"/>
  <c r="BJ294" i="21" s="1"/>
  <c r="X294" i="21"/>
  <c r="BK294" i="21" s="1"/>
  <c r="Y294" i="21"/>
  <c r="BL294" i="21" s="1"/>
  <c r="Z294" i="21"/>
  <c r="BM294" i="21" s="1"/>
  <c r="AA294" i="21"/>
  <c r="BN294" i="21" s="1"/>
  <c r="AB294" i="21"/>
  <c r="BO294" i="21" s="1"/>
  <c r="AC294" i="21"/>
  <c r="BP294" i="21" s="1"/>
  <c r="AD294" i="21"/>
  <c r="BQ294" i="21" s="1"/>
  <c r="AE294" i="21"/>
  <c r="BR294" i="21" s="1"/>
  <c r="B295" i="21"/>
  <c r="C295" i="21"/>
  <c r="B295" i="12" s="1"/>
  <c r="D295" i="21"/>
  <c r="C295" i="12" s="1"/>
  <c r="E295" i="21"/>
  <c r="F295" i="21"/>
  <c r="G295" i="21"/>
  <c r="H295" i="21"/>
  <c r="I295" i="21"/>
  <c r="J295" i="21"/>
  <c r="AW295" i="21" s="1"/>
  <c r="K295" i="21"/>
  <c r="AX295" i="21" s="1"/>
  <c r="L295" i="21"/>
  <c r="AY295" i="21" s="1"/>
  <c r="M295" i="21"/>
  <c r="AZ295" i="21" s="1"/>
  <c r="N295" i="21"/>
  <c r="O295" i="21"/>
  <c r="BB295" i="21" s="1"/>
  <c r="P295" i="21"/>
  <c r="BC295" i="21" s="1"/>
  <c r="Q295" i="21"/>
  <c r="R295" i="21"/>
  <c r="BE295" i="21" s="1"/>
  <c r="S295" i="21"/>
  <c r="BF295" i="21" s="1"/>
  <c r="T295" i="21"/>
  <c r="BG295" i="21" s="1"/>
  <c r="U295" i="21"/>
  <c r="V295" i="21"/>
  <c r="BI295" i="21" s="1"/>
  <c r="W295" i="21"/>
  <c r="BJ295" i="21" s="1"/>
  <c r="X295" i="21"/>
  <c r="BK295" i="21" s="1"/>
  <c r="Y295" i="21"/>
  <c r="BL295" i="21" s="1"/>
  <c r="Z295" i="21"/>
  <c r="BM295" i="21" s="1"/>
  <c r="AA295" i="21"/>
  <c r="BN295" i="21" s="1"/>
  <c r="AB295" i="21"/>
  <c r="BO295" i="21" s="1"/>
  <c r="AC295" i="21"/>
  <c r="BP295" i="21" s="1"/>
  <c r="AD295" i="21"/>
  <c r="BQ295" i="21" s="1"/>
  <c r="AE295" i="21"/>
  <c r="BR295" i="21" s="1"/>
  <c r="B296" i="21"/>
  <c r="C296" i="21"/>
  <c r="B296" i="12" s="1"/>
  <c r="D296" i="21"/>
  <c r="C296" i="12" s="1"/>
  <c r="E296" i="21"/>
  <c r="F296" i="21"/>
  <c r="G296" i="21"/>
  <c r="H296" i="21"/>
  <c r="I296" i="21"/>
  <c r="J296" i="21"/>
  <c r="AW296" i="21" s="1"/>
  <c r="K296" i="21"/>
  <c r="AX296" i="21" s="1"/>
  <c r="L296" i="21"/>
  <c r="AY296" i="21" s="1"/>
  <c r="M296" i="21"/>
  <c r="AZ296" i="21" s="1"/>
  <c r="N296" i="21"/>
  <c r="O296" i="21"/>
  <c r="BB296" i="21" s="1"/>
  <c r="P296" i="21"/>
  <c r="BC296" i="21" s="1"/>
  <c r="Q296" i="21"/>
  <c r="R296" i="21"/>
  <c r="BE296" i="21" s="1"/>
  <c r="S296" i="21"/>
  <c r="BF296" i="21" s="1"/>
  <c r="T296" i="21"/>
  <c r="BG296" i="21" s="1"/>
  <c r="U296" i="21"/>
  <c r="V296" i="21"/>
  <c r="BI296" i="21" s="1"/>
  <c r="W296" i="21"/>
  <c r="BJ296" i="21" s="1"/>
  <c r="X296" i="21"/>
  <c r="BK296" i="21" s="1"/>
  <c r="Y296" i="21"/>
  <c r="BL296" i="21" s="1"/>
  <c r="Z296" i="21"/>
  <c r="BM296" i="21" s="1"/>
  <c r="AA296" i="21"/>
  <c r="BN296" i="21" s="1"/>
  <c r="AB296" i="21"/>
  <c r="BO296" i="21" s="1"/>
  <c r="AC296" i="21"/>
  <c r="BP296" i="21" s="1"/>
  <c r="AD296" i="21"/>
  <c r="BQ296" i="21" s="1"/>
  <c r="AE296" i="21"/>
  <c r="BR296" i="21" s="1"/>
  <c r="B297" i="21"/>
  <c r="C297" i="21"/>
  <c r="B297" i="12" s="1"/>
  <c r="D297" i="21"/>
  <c r="C297" i="12" s="1"/>
  <c r="E297" i="21"/>
  <c r="F297" i="21"/>
  <c r="G297" i="21"/>
  <c r="H297" i="21"/>
  <c r="I297" i="21"/>
  <c r="J297" i="21"/>
  <c r="AW297" i="21" s="1"/>
  <c r="K297" i="21"/>
  <c r="AX297" i="21" s="1"/>
  <c r="L297" i="21"/>
  <c r="AY297" i="21" s="1"/>
  <c r="M297" i="21"/>
  <c r="AZ297" i="21" s="1"/>
  <c r="N297" i="21"/>
  <c r="O297" i="21"/>
  <c r="BB297" i="21" s="1"/>
  <c r="P297" i="21"/>
  <c r="BC297" i="21" s="1"/>
  <c r="Q297" i="21"/>
  <c r="BD297" i="21" s="1"/>
  <c r="R297" i="21"/>
  <c r="BE297" i="21" s="1"/>
  <c r="S297" i="21"/>
  <c r="BF297" i="21" s="1"/>
  <c r="T297" i="21"/>
  <c r="BG297" i="21" s="1"/>
  <c r="U297" i="21"/>
  <c r="V297" i="21"/>
  <c r="BI297" i="21" s="1"/>
  <c r="W297" i="21"/>
  <c r="BJ297" i="21" s="1"/>
  <c r="X297" i="21"/>
  <c r="BK297" i="21" s="1"/>
  <c r="Y297" i="21"/>
  <c r="BL297" i="21" s="1"/>
  <c r="Z297" i="21"/>
  <c r="BM297" i="21" s="1"/>
  <c r="AA297" i="21"/>
  <c r="BN297" i="21" s="1"/>
  <c r="AB297" i="21"/>
  <c r="BO297" i="21" s="1"/>
  <c r="AC297" i="21"/>
  <c r="BP297" i="21" s="1"/>
  <c r="AD297" i="21"/>
  <c r="BQ297" i="21" s="1"/>
  <c r="AE297" i="21"/>
  <c r="BR297" i="21" s="1"/>
  <c r="B298" i="21"/>
  <c r="C298" i="21"/>
  <c r="B298" i="12" s="1"/>
  <c r="D298" i="21"/>
  <c r="C298" i="12" s="1"/>
  <c r="E298" i="21"/>
  <c r="F298" i="21"/>
  <c r="G298" i="21"/>
  <c r="H298" i="21"/>
  <c r="I298" i="21"/>
  <c r="J298" i="21"/>
  <c r="AW298" i="21" s="1"/>
  <c r="K298" i="21"/>
  <c r="AX298" i="21" s="1"/>
  <c r="L298" i="21"/>
  <c r="AY298" i="21" s="1"/>
  <c r="M298" i="21"/>
  <c r="AZ298" i="21" s="1"/>
  <c r="N298" i="21"/>
  <c r="O298" i="21"/>
  <c r="BB298" i="21" s="1"/>
  <c r="P298" i="21"/>
  <c r="BC298" i="21" s="1"/>
  <c r="Q298" i="21"/>
  <c r="BD298" i="21" s="1"/>
  <c r="R298" i="21"/>
  <c r="BE298" i="21" s="1"/>
  <c r="S298" i="21"/>
  <c r="BF298" i="21" s="1"/>
  <c r="T298" i="21"/>
  <c r="BG298" i="21" s="1"/>
  <c r="U298" i="21"/>
  <c r="V298" i="21"/>
  <c r="BI298" i="21" s="1"/>
  <c r="W298" i="21"/>
  <c r="BJ298" i="21" s="1"/>
  <c r="X298" i="21"/>
  <c r="BK298" i="21" s="1"/>
  <c r="Y298" i="21"/>
  <c r="BL298" i="21" s="1"/>
  <c r="Z298" i="21"/>
  <c r="BM298" i="21" s="1"/>
  <c r="AA298" i="21"/>
  <c r="BN298" i="21" s="1"/>
  <c r="AB298" i="21"/>
  <c r="BO298" i="21" s="1"/>
  <c r="AC298" i="21"/>
  <c r="BP298" i="21" s="1"/>
  <c r="AD298" i="21"/>
  <c r="BQ298" i="21" s="1"/>
  <c r="AE298" i="21"/>
  <c r="BR298" i="21" s="1"/>
  <c r="B299" i="21"/>
  <c r="C299" i="21"/>
  <c r="B299" i="12" s="1"/>
  <c r="D299" i="21"/>
  <c r="C299" i="12" s="1"/>
  <c r="E299" i="21"/>
  <c r="F299" i="21"/>
  <c r="G299" i="21"/>
  <c r="H299" i="21"/>
  <c r="I299" i="21"/>
  <c r="J299" i="21"/>
  <c r="AW299" i="21" s="1"/>
  <c r="K299" i="21"/>
  <c r="AX299" i="21" s="1"/>
  <c r="L299" i="21"/>
  <c r="AY299" i="21" s="1"/>
  <c r="M299" i="21"/>
  <c r="AZ299" i="21" s="1"/>
  <c r="N299" i="21"/>
  <c r="O299" i="21"/>
  <c r="BB299" i="21" s="1"/>
  <c r="P299" i="21"/>
  <c r="BC299" i="21" s="1"/>
  <c r="Q299" i="21"/>
  <c r="BD299" i="21" s="1"/>
  <c r="R299" i="21"/>
  <c r="BE299" i="21" s="1"/>
  <c r="S299" i="21"/>
  <c r="BF299" i="21" s="1"/>
  <c r="T299" i="21"/>
  <c r="BG299" i="21" s="1"/>
  <c r="U299" i="21"/>
  <c r="V299" i="21"/>
  <c r="BI299" i="21" s="1"/>
  <c r="W299" i="21"/>
  <c r="BJ299" i="21" s="1"/>
  <c r="X299" i="21"/>
  <c r="BK299" i="21" s="1"/>
  <c r="Y299" i="21"/>
  <c r="BL299" i="21" s="1"/>
  <c r="Z299" i="21"/>
  <c r="BM299" i="21" s="1"/>
  <c r="AA299" i="21"/>
  <c r="BN299" i="21" s="1"/>
  <c r="AB299" i="21"/>
  <c r="BO299" i="21" s="1"/>
  <c r="AC299" i="21"/>
  <c r="BP299" i="21" s="1"/>
  <c r="AD299" i="21"/>
  <c r="BQ299" i="21" s="1"/>
  <c r="AE299" i="21"/>
  <c r="BR299" i="21" s="1"/>
  <c r="B300" i="21"/>
  <c r="C300" i="21"/>
  <c r="B300" i="12" s="1"/>
  <c r="D300" i="21"/>
  <c r="C300" i="12" s="1"/>
  <c r="E300" i="21"/>
  <c r="F300" i="21"/>
  <c r="G300" i="21"/>
  <c r="H300" i="21"/>
  <c r="I300" i="21"/>
  <c r="J300" i="21"/>
  <c r="AW300" i="21" s="1"/>
  <c r="K300" i="21"/>
  <c r="AX300" i="21" s="1"/>
  <c r="L300" i="21"/>
  <c r="AY300" i="21" s="1"/>
  <c r="M300" i="21"/>
  <c r="AZ300" i="21" s="1"/>
  <c r="N300" i="21"/>
  <c r="O300" i="21"/>
  <c r="BB300" i="21" s="1"/>
  <c r="P300" i="21"/>
  <c r="BC300" i="21" s="1"/>
  <c r="Q300" i="21"/>
  <c r="BD300" i="21" s="1"/>
  <c r="R300" i="21"/>
  <c r="BE300" i="21" s="1"/>
  <c r="S300" i="21"/>
  <c r="BF300" i="21" s="1"/>
  <c r="T300" i="21"/>
  <c r="BG300" i="21" s="1"/>
  <c r="U300" i="21"/>
  <c r="V300" i="21"/>
  <c r="BI300" i="21" s="1"/>
  <c r="W300" i="21"/>
  <c r="BJ300" i="21" s="1"/>
  <c r="X300" i="21"/>
  <c r="BK300" i="21" s="1"/>
  <c r="Y300" i="21"/>
  <c r="BL300" i="21" s="1"/>
  <c r="Z300" i="21"/>
  <c r="BM300" i="21" s="1"/>
  <c r="AA300" i="21"/>
  <c r="BN300" i="21" s="1"/>
  <c r="AB300" i="21"/>
  <c r="BO300" i="21" s="1"/>
  <c r="AC300" i="21"/>
  <c r="BP300" i="21" s="1"/>
  <c r="AD300" i="21"/>
  <c r="BQ300" i="21" s="1"/>
  <c r="AE300" i="21"/>
  <c r="BR300" i="21" s="1"/>
  <c r="B301" i="21"/>
  <c r="C301" i="21"/>
  <c r="B301" i="12" s="1"/>
  <c r="D301" i="21"/>
  <c r="C301" i="12" s="1"/>
  <c r="E301" i="21"/>
  <c r="F301" i="21"/>
  <c r="G301" i="21"/>
  <c r="H301" i="21"/>
  <c r="I301" i="21"/>
  <c r="J301" i="21"/>
  <c r="AW301" i="21" s="1"/>
  <c r="K301" i="21"/>
  <c r="AX301" i="21" s="1"/>
  <c r="L301" i="21"/>
  <c r="AY301" i="21" s="1"/>
  <c r="M301" i="21"/>
  <c r="AZ301" i="21" s="1"/>
  <c r="N301" i="21"/>
  <c r="O301" i="21"/>
  <c r="BB301" i="21" s="1"/>
  <c r="P301" i="21"/>
  <c r="BC301" i="21" s="1"/>
  <c r="Q301" i="21"/>
  <c r="BD301" i="21" s="1"/>
  <c r="R301" i="21"/>
  <c r="BE301" i="21" s="1"/>
  <c r="S301" i="21"/>
  <c r="BF301" i="21" s="1"/>
  <c r="T301" i="21"/>
  <c r="BG301" i="21" s="1"/>
  <c r="U301" i="21"/>
  <c r="V301" i="21"/>
  <c r="BI301" i="21" s="1"/>
  <c r="W301" i="21"/>
  <c r="BJ301" i="21" s="1"/>
  <c r="X301" i="21"/>
  <c r="BK301" i="21" s="1"/>
  <c r="Y301" i="21"/>
  <c r="BL301" i="21" s="1"/>
  <c r="Z301" i="21"/>
  <c r="BM301" i="21" s="1"/>
  <c r="AA301" i="21"/>
  <c r="BN301" i="21" s="1"/>
  <c r="AB301" i="21"/>
  <c r="BO301" i="21" s="1"/>
  <c r="AC301" i="21"/>
  <c r="BP301" i="21" s="1"/>
  <c r="AD301" i="21"/>
  <c r="BQ301" i="21" s="1"/>
  <c r="AE301" i="21"/>
  <c r="BR301" i="21" s="1"/>
  <c r="B302" i="21"/>
  <c r="C302" i="21"/>
  <c r="B302" i="12" s="1"/>
  <c r="D302" i="21"/>
  <c r="C302" i="12" s="1"/>
  <c r="E302" i="21"/>
  <c r="F302" i="21"/>
  <c r="G302" i="21"/>
  <c r="H302" i="21"/>
  <c r="I302" i="21"/>
  <c r="J302" i="21"/>
  <c r="AW302" i="21" s="1"/>
  <c r="K302" i="21"/>
  <c r="AX302" i="21" s="1"/>
  <c r="L302" i="21"/>
  <c r="AY302" i="21" s="1"/>
  <c r="M302" i="21"/>
  <c r="AZ302" i="21" s="1"/>
  <c r="N302" i="21"/>
  <c r="O302" i="21"/>
  <c r="BB302" i="21" s="1"/>
  <c r="P302" i="21"/>
  <c r="BC302" i="21" s="1"/>
  <c r="Q302" i="21"/>
  <c r="BD302" i="21" s="1"/>
  <c r="R302" i="21"/>
  <c r="BE302" i="21" s="1"/>
  <c r="S302" i="21"/>
  <c r="BF302" i="21" s="1"/>
  <c r="T302" i="21"/>
  <c r="BG302" i="21" s="1"/>
  <c r="U302" i="21"/>
  <c r="V302" i="21"/>
  <c r="BI302" i="21" s="1"/>
  <c r="W302" i="21"/>
  <c r="BJ302" i="21" s="1"/>
  <c r="X302" i="21"/>
  <c r="BK302" i="21" s="1"/>
  <c r="Y302" i="21"/>
  <c r="BL302" i="21" s="1"/>
  <c r="Z302" i="21"/>
  <c r="BM302" i="21" s="1"/>
  <c r="AA302" i="21"/>
  <c r="BN302" i="21" s="1"/>
  <c r="AB302" i="21"/>
  <c r="BO302" i="21" s="1"/>
  <c r="AC302" i="21"/>
  <c r="BP302" i="21" s="1"/>
  <c r="AD302" i="21"/>
  <c r="BQ302" i="21" s="1"/>
  <c r="AE302" i="21"/>
  <c r="BR302" i="21" s="1"/>
  <c r="B303" i="21"/>
  <c r="C303" i="21"/>
  <c r="B303" i="12" s="1"/>
  <c r="D303" i="21"/>
  <c r="C303" i="12" s="1"/>
  <c r="E303" i="21"/>
  <c r="F303" i="21"/>
  <c r="G303" i="21"/>
  <c r="H303" i="21"/>
  <c r="I303" i="21"/>
  <c r="J303" i="21"/>
  <c r="AW303" i="21" s="1"/>
  <c r="K303" i="21"/>
  <c r="AX303" i="21" s="1"/>
  <c r="L303" i="21"/>
  <c r="AY303" i="21" s="1"/>
  <c r="M303" i="21"/>
  <c r="AZ303" i="21" s="1"/>
  <c r="N303" i="21"/>
  <c r="O303" i="21"/>
  <c r="BB303" i="21" s="1"/>
  <c r="P303" i="21"/>
  <c r="BC303" i="21" s="1"/>
  <c r="Q303" i="21"/>
  <c r="BD303" i="21" s="1"/>
  <c r="R303" i="21"/>
  <c r="BE303" i="21" s="1"/>
  <c r="S303" i="21"/>
  <c r="BF303" i="21" s="1"/>
  <c r="T303" i="21"/>
  <c r="BG303" i="21" s="1"/>
  <c r="U303" i="21"/>
  <c r="V303" i="21"/>
  <c r="BI303" i="21" s="1"/>
  <c r="W303" i="21"/>
  <c r="BJ303" i="21" s="1"/>
  <c r="X303" i="21"/>
  <c r="BK303" i="21" s="1"/>
  <c r="Y303" i="21"/>
  <c r="BL303" i="21" s="1"/>
  <c r="Z303" i="21"/>
  <c r="BM303" i="21" s="1"/>
  <c r="AA303" i="21"/>
  <c r="BN303" i="21" s="1"/>
  <c r="AB303" i="21"/>
  <c r="BO303" i="21" s="1"/>
  <c r="AC303" i="21"/>
  <c r="BP303" i="21" s="1"/>
  <c r="AD303" i="21"/>
  <c r="BQ303" i="21" s="1"/>
  <c r="AE303" i="21"/>
  <c r="BR303" i="21" s="1"/>
  <c r="B304" i="21"/>
  <c r="C304" i="21"/>
  <c r="B304" i="12" s="1"/>
  <c r="D304" i="21"/>
  <c r="C304" i="12" s="1"/>
  <c r="E304" i="21"/>
  <c r="F304" i="21"/>
  <c r="G304" i="21"/>
  <c r="H304" i="21"/>
  <c r="I304" i="21"/>
  <c r="J304" i="21"/>
  <c r="AW304" i="21" s="1"/>
  <c r="K304" i="21"/>
  <c r="AX304" i="21" s="1"/>
  <c r="L304" i="21"/>
  <c r="AY304" i="21" s="1"/>
  <c r="M304" i="21"/>
  <c r="AZ304" i="21" s="1"/>
  <c r="N304" i="21"/>
  <c r="O304" i="21"/>
  <c r="BB304" i="21" s="1"/>
  <c r="P304" i="21"/>
  <c r="BC304" i="21" s="1"/>
  <c r="Q304" i="21"/>
  <c r="BD304" i="21" s="1"/>
  <c r="R304" i="21"/>
  <c r="BE304" i="21" s="1"/>
  <c r="S304" i="21"/>
  <c r="BF304" i="21" s="1"/>
  <c r="T304" i="21"/>
  <c r="BG304" i="21" s="1"/>
  <c r="U304" i="21"/>
  <c r="V304" i="21"/>
  <c r="BI304" i="21" s="1"/>
  <c r="W304" i="21"/>
  <c r="BJ304" i="21" s="1"/>
  <c r="X304" i="21"/>
  <c r="BK304" i="21" s="1"/>
  <c r="Y304" i="21"/>
  <c r="BL304" i="21" s="1"/>
  <c r="Z304" i="21"/>
  <c r="BM304" i="21" s="1"/>
  <c r="AA304" i="21"/>
  <c r="BN304" i="21" s="1"/>
  <c r="AB304" i="21"/>
  <c r="BO304" i="21" s="1"/>
  <c r="AC304" i="21"/>
  <c r="BP304" i="21" s="1"/>
  <c r="AD304" i="21"/>
  <c r="BQ304" i="21" s="1"/>
  <c r="AE304" i="21"/>
  <c r="BR304" i="21" s="1"/>
  <c r="B305" i="21"/>
  <c r="C305" i="21"/>
  <c r="B305" i="12" s="1"/>
  <c r="D305" i="21"/>
  <c r="C305" i="12" s="1"/>
  <c r="E305" i="21"/>
  <c r="F305" i="21"/>
  <c r="G305" i="21"/>
  <c r="H305" i="21"/>
  <c r="I305" i="21"/>
  <c r="J305" i="21"/>
  <c r="AW305" i="21" s="1"/>
  <c r="K305" i="21"/>
  <c r="AX305" i="21" s="1"/>
  <c r="L305" i="21"/>
  <c r="AY305" i="21" s="1"/>
  <c r="M305" i="21"/>
  <c r="AZ305" i="21" s="1"/>
  <c r="N305" i="21"/>
  <c r="O305" i="21"/>
  <c r="BB305" i="21" s="1"/>
  <c r="P305" i="21"/>
  <c r="BC305" i="21" s="1"/>
  <c r="Q305" i="21"/>
  <c r="BD305" i="21" s="1"/>
  <c r="R305" i="21"/>
  <c r="BE305" i="21" s="1"/>
  <c r="S305" i="21"/>
  <c r="BF305" i="21" s="1"/>
  <c r="T305" i="21"/>
  <c r="BG305" i="21" s="1"/>
  <c r="U305" i="21"/>
  <c r="V305" i="21"/>
  <c r="BI305" i="21" s="1"/>
  <c r="W305" i="21"/>
  <c r="BJ305" i="21" s="1"/>
  <c r="X305" i="21"/>
  <c r="BK305" i="21" s="1"/>
  <c r="Y305" i="21"/>
  <c r="BL305" i="21" s="1"/>
  <c r="Z305" i="21"/>
  <c r="BM305" i="21" s="1"/>
  <c r="AA305" i="21"/>
  <c r="BN305" i="21" s="1"/>
  <c r="AB305" i="21"/>
  <c r="BO305" i="21" s="1"/>
  <c r="AC305" i="21"/>
  <c r="BP305" i="21" s="1"/>
  <c r="AD305" i="21"/>
  <c r="BQ305" i="21" s="1"/>
  <c r="AE305" i="21"/>
  <c r="BR305" i="21" s="1"/>
  <c r="B306" i="21"/>
  <c r="C306" i="21"/>
  <c r="B306" i="12" s="1"/>
  <c r="D306" i="21"/>
  <c r="C306" i="12" s="1"/>
  <c r="E306" i="21"/>
  <c r="F306" i="21"/>
  <c r="G306" i="21"/>
  <c r="H306" i="21"/>
  <c r="I306" i="21"/>
  <c r="J306" i="21"/>
  <c r="AW306" i="21" s="1"/>
  <c r="K306" i="21"/>
  <c r="AX306" i="21" s="1"/>
  <c r="L306" i="21"/>
  <c r="AY306" i="21" s="1"/>
  <c r="M306" i="21"/>
  <c r="AZ306" i="21" s="1"/>
  <c r="N306" i="21"/>
  <c r="O306" i="21"/>
  <c r="BB306" i="21" s="1"/>
  <c r="P306" i="21"/>
  <c r="BC306" i="21" s="1"/>
  <c r="Q306" i="21"/>
  <c r="BD306" i="21" s="1"/>
  <c r="R306" i="21"/>
  <c r="BE306" i="21" s="1"/>
  <c r="S306" i="21"/>
  <c r="BF306" i="21" s="1"/>
  <c r="T306" i="21"/>
  <c r="BG306" i="21" s="1"/>
  <c r="U306" i="21"/>
  <c r="V306" i="21"/>
  <c r="BI306" i="21" s="1"/>
  <c r="W306" i="21"/>
  <c r="BJ306" i="21" s="1"/>
  <c r="X306" i="21"/>
  <c r="BK306" i="21" s="1"/>
  <c r="Y306" i="21"/>
  <c r="BL306" i="21" s="1"/>
  <c r="Z306" i="21"/>
  <c r="BM306" i="21" s="1"/>
  <c r="AA306" i="21"/>
  <c r="BN306" i="21" s="1"/>
  <c r="AB306" i="21"/>
  <c r="BO306" i="21" s="1"/>
  <c r="AC306" i="21"/>
  <c r="BP306" i="21" s="1"/>
  <c r="AD306" i="21"/>
  <c r="BQ306" i="21" s="1"/>
  <c r="AE306" i="21"/>
  <c r="BR306" i="21" s="1"/>
  <c r="B307" i="21"/>
  <c r="C307" i="21"/>
  <c r="B307" i="12" s="1"/>
  <c r="D307" i="21"/>
  <c r="C307" i="12" s="1"/>
  <c r="E307" i="21"/>
  <c r="F307" i="21"/>
  <c r="G307" i="21"/>
  <c r="H307" i="21"/>
  <c r="I307" i="21"/>
  <c r="J307" i="21"/>
  <c r="AW307" i="21" s="1"/>
  <c r="K307" i="21"/>
  <c r="AX307" i="21" s="1"/>
  <c r="L307" i="21"/>
  <c r="AY307" i="21" s="1"/>
  <c r="M307" i="21"/>
  <c r="AZ307" i="21" s="1"/>
  <c r="N307" i="21"/>
  <c r="O307" i="21"/>
  <c r="BB307" i="21" s="1"/>
  <c r="P307" i="21"/>
  <c r="BC307" i="21" s="1"/>
  <c r="Q307" i="21"/>
  <c r="BD307" i="21" s="1"/>
  <c r="R307" i="21"/>
  <c r="BE307" i="21" s="1"/>
  <c r="S307" i="21"/>
  <c r="BF307" i="21" s="1"/>
  <c r="T307" i="21"/>
  <c r="BG307" i="21" s="1"/>
  <c r="U307" i="21"/>
  <c r="V307" i="21"/>
  <c r="BI307" i="21" s="1"/>
  <c r="W307" i="21"/>
  <c r="BJ307" i="21" s="1"/>
  <c r="X307" i="21"/>
  <c r="BK307" i="21" s="1"/>
  <c r="Y307" i="21"/>
  <c r="BL307" i="21" s="1"/>
  <c r="Z307" i="21"/>
  <c r="BM307" i="21" s="1"/>
  <c r="AA307" i="21"/>
  <c r="BN307" i="21" s="1"/>
  <c r="AB307" i="21"/>
  <c r="BO307" i="21" s="1"/>
  <c r="AC307" i="21"/>
  <c r="BP307" i="21" s="1"/>
  <c r="AD307" i="21"/>
  <c r="BQ307" i="21" s="1"/>
  <c r="AE307" i="21"/>
  <c r="BR307" i="21" s="1"/>
  <c r="B308" i="21"/>
  <c r="C308" i="21"/>
  <c r="B308" i="12" s="1"/>
  <c r="D308" i="21"/>
  <c r="C308" i="12" s="1"/>
  <c r="E308" i="21"/>
  <c r="F308" i="21"/>
  <c r="G308" i="21"/>
  <c r="H308" i="21"/>
  <c r="I308" i="21"/>
  <c r="J308" i="21"/>
  <c r="AW308" i="21" s="1"/>
  <c r="K308" i="21"/>
  <c r="AX308" i="21" s="1"/>
  <c r="L308" i="21"/>
  <c r="AY308" i="21" s="1"/>
  <c r="M308" i="21"/>
  <c r="AZ308" i="21" s="1"/>
  <c r="N308" i="21"/>
  <c r="O308" i="21"/>
  <c r="BB308" i="21" s="1"/>
  <c r="P308" i="21"/>
  <c r="BC308" i="21" s="1"/>
  <c r="Q308" i="21"/>
  <c r="BD308" i="21" s="1"/>
  <c r="R308" i="21"/>
  <c r="BE308" i="21" s="1"/>
  <c r="S308" i="21"/>
  <c r="BF308" i="21" s="1"/>
  <c r="T308" i="21"/>
  <c r="BG308" i="21" s="1"/>
  <c r="U308" i="21"/>
  <c r="V308" i="21"/>
  <c r="BI308" i="21" s="1"/>
  <c r="W308" i="21"/>
  <c r="BJ308" i="21" s="1"/>
  <c r="X308" i="21"/>
  <c r="BK308" i="21" s="1"/>
  <c r="Y308" i="21"/>
  <c r="BL308" i="21" s="1"/>
  <c r="Z308" i="21"/>
  <c r="BM308" i="21" s="1"/>
  <c r="AA308" i="21"/>
  <c r="BN308" i="21" s="1"/>
  <c r="AB308" i="21"/>
  <c r="BO308" i="21" s="1"/>
  <c r="AC308" i="21"/>
  <c r="BP308" i="21" s="1"/>
  <c r="AD308" i="21"/>
  <c r="BQ308" i="21" s="1"/>
  <c r="AE308" i="21"/>
  <c r="BR308" i="21" s="1"/>
  <c r="B309" i="21"/>
  <c r="C309" i="21"/>
  <c r="B309" i="12" s="1"/>
  <c r="D309" i="21"/>
  <c r="C309" i="12" s="1"/>
  <c r="E309" i="21"/>
  <c r="F309" i="21"/>
  <c r="G309" i="21"/>
  <c r="H309" i="21"/>
  <c r="I309" i="21"/>
  <c r="J309" i="21"/>
  <c r="AW309" i="21" s="1"/>
  <c r="K309" i="21"/>
  <c r="AX309" i="21" s="1"/>
  <c r="L309" i="21"/>
  <c r="AY309" i="21" s="1"/>
  <c r="M309" i="21"/>
  <c r="AZ309" i="21" s="1"/>
  <c r="N309" i="21"/>
  <c r="O309" i="21"/>
  <c r="BB309" i="21" s="1"/>
  <c r="P309" i="21"/>
  <c r="BC309" i="21" s="1"/>
  <c r="Q309" i="21"/>
  <c r="BD309" i="21" s="1"/>
  <c r="R309" i="21"/>
  <c r="BE309" i="21" s="1"/>
  <c r="S309" i="21"/>
  <c r="BF309" i="21" s="1"/>
  <c r="T309" i="21"/>
  <c r="BG309" i="21" s="1"/>
  <c r="U309" i="21"/>
  <c r="V309" i="21"/>
  <c r="BI309" i="21" s="1"/>
  <c r="W309" i="21"/>
  <c r="BJ309" i="21" s="1"/>
  <c r="X309" i="21"/>
  <c r="BK309" i="21" s="1"/>
  <c r="Y309" i="21"/>
  <c r="BL309" i="21" s="1"/>
  <c r="Z309" i="21"/>
  <c r="BM309" i="21" s="1"/>
  <c r="AA309" i="21"/>
  <c r="BN309" i="21" s="1"/>
  <c r="AB309" i="21"/>
  <c r="BO309" i="21" s="1"/>
  <c r="AC309" i="21"/>
  <c r="BP309" i="21" s="1"/>
  <c r="AD309" i="21"/>
  <c r="BQ309" i="21" s="1"/>
  <c r="AE309" i="21"/>
  <c r="BR309" i="21" s="1"/>
  <c r="B310" i="21"/>
  <c r="C310" i="21"/>
  <c r="B310" i="12" s="1"/>
  <c r="D310" i="21"/>
  <c r="C310" i="12" s="1"/>
  <c r="E310" i="21"/>
  <c r="F310" i="21"/>
  <c r="G310" i="21"/>
  <c r="H310" i="21"/>
  <c r="I310" i="21"/>
  <c r="J310" i="21"/>
  <c r="AW310" i="21" s="1"/>
  <c r="K310" i="21"/>
  <c r="AX310" i="21" s="1"/>
  <c r="L310" i="21"/>
  <c r="AY310" i="21" s="1"/>
  <c r="M310" i="21"/>
  <c r="AZ310" i="21" s="1"/>
  <c r="N310" i="21"/>
  <c r="O310" i="21"/>
  <c r="BB310" i="21" s="1"/>
  <c r="P310" i="21"/>
  <c r="BC310" i="21" s="1"/>
  <c r="Q310" i="21"/>
  <c r="BD310" i="21" s="1"/>
  <c r="R310" i="21"/>
  <c r="BE310" i="21" s="1"/>
  <c r="S310" i="21"/>
  <c r="BF310" i="21" s="1"/>
  <c r="T310" i="21"/>
  <c r="BG310" i="21" s="1"/>
  <c r="U310" i="21"/>
  <c r="V310" i="21"/>
  <c r="BI310" i="21" s="1"/>
  <c r="W310" i="21"/>
  <c r="BJ310" i="21" s="1"/>
  <c r="X310" i="21"/>
  <c r="BK310" i="21" s="1"/>
  <c r="Y310" i="21"/>
  <c r="BL310" i="21" s="1"/>
  <c r="Z310" i="21"/>
  <c r="BM310" i="21" s="1"/>
  <c r="AA310" i="21"/>
  <c r="BN310" i="21" s="1"/>
  <c r="AB310" i="21"/>
  <c r="BO310" i="21" s="1"/>
  <c r="AC310" i="21"/>
  <c r="BP310" i="21" s="1"/>
  <c r="AD310" i="21"/>
  <c r="BQ310" i="21" s="1"/>
  <c r="AE310" i="21"/>
  <c r="BR310" i="21" s="1"/>
  <c r="B311" i="21"/>
  <c r="C311" i="21"/>
  <c r="B311" i="12" s="1"/>
  <c r="D311" i="21"/>
  <c r="C311" i="12" s="1"/>
  <c r="E311" i="21"/>
  <c r="F311" i="21"/>
  <c r="G311" i="21"/>
  <c r="H311" i="21"/>
  <c r="I311" i="21"/>
  <c r="J311" i="21"/>
  <c r="AW311" i="21" s="1"/>
  <c r="K311" i="21"/>
  <c r="AX311" i="21" s="1"/>
  <c r="L311" i="21"/>
  <c r="AY311" i="21" s="1"/>
  <c r="M311" i="21"/>
  <c r="AZ311" i="21" s="1"/>
  <c r="N311" i="21"/>
  <c r="O311" i="21"/>
  <c r="BB311" i="21" s="1"/>
  <c r="P311" i="21"/>
  <c r="BC311" i="21" s="1"/>
  <c r="Q311" i="21"/>
  <c r="BD311" i="21" s="1"/>
  <c r="R311" i="21"/>
  <c r="BE311" i="21" s="1"/>
  <c r="S311" i="21"/>
  <c r="BF311" i="21" s="1"/>
  <c r="T311" i="21"/>
  <c r="BG311" i="21" s="1"/>
  <c r="U311" i="21"/>
  <c r="V311" i="21"/>
  <c r="BI311" i="21" s="1"/>
  <c r="W311" i="21"/>
  <c r="BJ311" i="21" s="1"/>
  <c r="X311" i="21"/>
  <c r="BK311" i="21" s="1"/>
  <c r="Y311" i="21"/>
  <c r="BL311" i="21" s="1"/>
  <c r="Z311" i="21"/>
  <c r="BM311" i="21" s="1"/>
  <c r="AA311" i="21"/>
  <c r="BN311" i="21" s="1"/>
  <c r="AB311" i="21"/>
  <c r="BO311" i="21" s="1"/>
  <c r="AC311" i="21"/>
  <c r="BP311" i="21" s="1"/>
  <c r="AD311" i="21"/>
  <c r="BQ311" i="21" s="1"/>
  <c r="AE311" i="21"/>
  <c r="BR311" i="21" s="1"/>
  <c r="B312" i="21"/>
  <c r="C312" i="21"/>
  <c r="B312" i="12" s="1"/>
  <c r="D312" i="21"/>
  <c r="C312" i="12" s="1"/>
  <c r="E312" i="21"/>
  <c r="F312" i="21"/>
  <c r="G312" i="21"/>
  <c r="H312" i="21"/>
  <c r="I312" i="21"/>
  <c r="J312" i="21"/>
  <c r="AW312" i="21" s="1"/>
  <c r="K312" i="21"/>
  <c r="AX312" i="21" s="1"/>
  <c r="L312" i="21"/>
  <c r="AY312" i="21" s="1"/>
  <c r="M312" i="21"/>
  <c r="AZ312" i="21" s="1"/>
  <c r="N312" i="21"/>
  <c r="O312" i="21"/>
  <c r="BB312" i="21" s="1"/>
  <c r="P312" i="21"/>
  <c r="BC312" i="21" s="1"/>
  <c r="Q312" i="21"/>
  <c r="BD312" i="21" s="1"/>
  <c r="R312" i="21"/>
  <c r="BE312" i="21" s="1"/>
  <c r="S312" i="21"/>
  <c r="BF312" i="21" s="1"/>
  <c r="T312" i="21"/>
  <c r="BG312" i="21" s="1"/>
  <c r="U312" i="21"/>
  <c r="V312" i="21"/>
  <c r="BI312" i="21" s="1"/>
  <c r="W312" i="21"/>
  <c r="BJ312" i="21" s="1"/>
  <c r="X312" i="21"/>
  <c r="BK312" i="21" s="1"/>
  <c r="Y312" i="21"/>
  <c r="BL312" i="21" s="1"/>
  <c r="Z312" i="21"/>
  <c r="BM312" i="21" s="1"/>
  <c r="AA312" i="21"/>
  <c r="BN312" i="21" s="1"/>
  <c r="AB312" i="21"/>
  <c r="BO312" i="21" s="1"/>
  <c r="AC312" i="21"/>
  <c r="BP312" i="21" s="1"/>
  <c r="AD312" i="21"/>
  <c r="BQ312" i="21" s="1"/>
  <c r="AE312" i="21"/>
  <c r="BR312" i="21" s="1"/>
  <c r="B313" i="21"/>
  <c r="C313" i="21"/>
  <c r="B313" i="12" s="1"/>
  <c r="D313" i="21"/>
  <c r="C313" i="12" s="1"/>
  <c r="E313" i="21"/>
  <c r="F313" i="21"/>
  <c r="G313" i="21"/>
  <c r="H313" i="21"/>
  <c r="I313" i="21"/>
  <c r="J313" i="21"/>
  <c r="AW313" i="21" s="1"/>
  <c r="K313" i="21"/>
  <c r="AX313" i="21" s="1"/>
  <c r="L313" i="21"/>
  <c r="AY313" i="21" s="1"/>
  <c r="M313" i="21"/>
  <c r="AZ313" i="21" s="1"/>
  <c r="N313" i="21"/>
  <c r="O313" i="21"/>
  <c r="BB313" i="21" s="1"/>
  <c r="P313" i="21"/>
  <c r="BC313" i="21" s="1"/>
  <c r="Q313" i="21"/>
  <c r="BD313" i="21" s="1"/>
  <c r="R313" i="21"/>
  <c r="BE313" i="21" s="1"/>
  <c r="S313" i="21"/>
  <c r="BF313" i="21" s="1"/>
  <c r="T313" i="21"/>
  <c r="BG313" i="21" s="1"/>
  <c r="U313" i="21"/>
  <c r="V313" i="21"/>
  <c r="BI313" i="21" s="1"/>
  <c r="W313" i="21"/>
  <c r="BJ313" i="21" s="1"/>
  <c r="X313" i="21"/>
  <c r="BK313" i="21" s="1"/>
  <c r="Y313" i="21"/>
  <c r="BL313" i="21" s="1"/>
  <c r="Z313" i="21"/>
  <c r="BM313" i="21" s="1"/>
  <c r="AA313" i="21"/>
  <c r="BN313" i="21" s="1"/>
  <c r="AB313" i="21"/>
  <c r="BO313" i="21" s="1"/>
  <c r="AC313" i="21"/>
  <c r="BP313" i="21" s="1"/>
  <c r="AD313" i="21"/>
  <c r="BQ313" i="21" s="1"/>
  <c r="AE313" i="21"/>
  <c r="BR313" i="21" s="1"/>
  <c r="B314" i="21"/>
  <c r="C314" i="21"/>
  <c r="B314" i="12" s="1"/>
  <c r="D314" i="21"/>
  <c r="C314" i="12" s="1"/>
  <c r="E314" i="21"/>
  <c r="F314" i="21"/>
  <c r="G314" i="21"/>
  <c r="H314" i="21"/>
  <c r="I314" i="21"/>
  <c r="J314" i="21"/>
  <c r="AW314" i="21" s="1"/>
  <c r="K314" i="21"/>
  <c r="AX314" i="21" s="1"/>
  <c r="L314" i="21"/>
  <c r="AY314" i="21" s="1"/>
  <c r="M314" i="21"/>
  <c r="AZ314" i="21" s="1"/>
  <c r="N314" i="21"/>
  <c r="O314" i="21"/>
  <c r="BB314" i="21" s="1"/>
  <c r="P314" i="21"/>
  <c r="BC314" i="21" s="1"/>
  <c r="Q314" i="21"/>
  <c r="BD314" i="21" s="1"/>
  <c r="R314" i="21"/>
  <c r="BE314" i="21" s="1"/>
  <c r="S314" i="21"/>
  <c r="BF314" i="21" s="1"/>
  <c r="T314" i="21"/>
  <c r="BG314" i="21" s="1"/>
  <c r="U314" i="21"/>
  <c r="V314" i="21"/>
  <c r="BI314" i="21" s="1"/>
  <c r="W314" i="21"/>
  <c r="BJ314" i="21" s="1"/>
  <c r="X314" i="21"/>
  <c r="BK314" i="21" s="1"/>
  <c r="Y314" i="21"/>
  <c r="BL314" i="21" s="1"/>
  <c r="Z314" i="21"/>
  <c r="BM314" i="21" s="1"/>
  <c r="AA314" i="21"/>
  <c r="BN314" i="21" s="1"/>
  <c r="AB314" i="21"/>
  <c r="BO314" i="21" s="1"/>
  <c r="AC314" i="21"/>
  <c r="BP314" i="21" s="1"/>
  <c r="AD314" i="21"/>
  <c r="BQ314" i="21" s="1"/>
  <c r="AE314" i="21"/>
  <c r="BR314" i="21" s="1"/>
  <c r="B315" i="21"/>
  <c r="C315" i="21"/>
  <c r="B315" i="12" s="1"/>
  <c r="D315" i="21"/>
  <c r="C315" i="12" s="1"/>
  <c r="E315" i="21"/>
  <c r="F315" i="21"/>
  <c r="G315" i="21"/>
  <c r="H315" i="21"/>
  <c r="I315" i="21"/>
  <c r="J315" i="21"/>
  <c r="AW315" i="21" s="1"/>
  <c r="K315" i="21"/>
  <c r="AX315" i="21" s="1"/>
  <c r="L315" i="21"/>
  <c r="AY315" i="21" s="1"/>
  <c r="M315" i="21"/>
  <c r="AZ315" i="21" s="1"/>
  <c r="N315" i="21"/>
  <c r="O315" i="21"/>
  <c r="BB315" i="21" s="1"/>
  <c r="P315" i="21"/>
  <c r="BC315" i="21" s="1"/>
  <c r="Q315" i="21"/>
  <c r="BD315" i="21" s="1"/>
  <c r="R315" i="21"/>
  <c r="BE315" i="21" s="1"/>
  <c r="S315" i="21"/>
  <c r="BF315" i="21" s="1"/>
  <c r="T315" i="21"/>
  <c r="BG315" i="21" s="1"/>
  <c r="U315" i="21"/>
  <c r="V315" i="21"/>
  <c r="BI315" i="21" s="1"/>
  <c r="W315" i="21"/>
  <c r="BJ315" i="21" s="1"/>
  <c r="X315" i="21"/>
  <c r="BK315" i="21" s="1"/>
  <c r="Y315" i="21"/>
  <c r="BL315" i="21" s="1"/>
  <c r="Z315" i="21"/>
  <c r="BM315" i="21" s="1"/>
  <c r="AA315" i="21"/>
  <c r="BN315" i="21" s="1"/>
  <c r="AB315" i="21"/>
  <c r="BO315" i="21" s="1"/>
  <c r="AC315" i="21"/>
  <c r="BP315" i="21" s="1"/>
  <c r="AD315" i="21"/>
  <c r="BQ315" i="21" s="1"/>
  <c r="AE315" i="21"/>
  <c r="BR315" i="21" s="1"/>
  <c r="B316" i="21"/>
  <c r="C316" i="21"/>
  <c r="B316" i="12" s="1"/>
  <c r="D316" i="21"/>
  <c r="C316" i="12" s="1"/>
  <c r="E316" i="21"/>
  <c r="F316" i="21"/>
  <c r="G316" i="21"/>
  <c r="H316" i="21"/>
  <c r="I316" i="21"/>
  <c r="J316" i="21"/>
  <c r="AW316" i="21" s="1"/>
  <c r="K316" i="21"/>
  <c r="AX316" i="21" s="1"/>
  <c r="L316" i="21"/>
  <c r="AY316" i="21" s="1"/>
  <c r="M316" i="21"/>
  <c r="AZ316" i="21" s="1"/>
  <c r="N316" i="21"/>
  <c r="O316" i="21"/>
  <c r="BB316" i="21" s="1"/>
  <c r="P316" i="21"/>
  <c r="BC316" i="21" s="1"/>
  <c r="Q316" i="21"/>
  <c r="BD316" i="21" s="1"/>
  <c r="R316" i="21"/>
  <c r="BE316" i="21" s="1"/>
  <c r="S316" i="21"/>
  <c r="BF316" i="21" s="1"/>
  <c r="T316" i="21"/>
  <c r="BG316" i="21" s="1"/>
  <c r="U316" i="21"/>
  <c r="V316" i="21"/>
  <c r="BI316" i="21" s="1"/>
  <c r="W316" i="21"/>
  <c r="BJ316" i="21" s="1"/>
  <c r="X316" i="21"/>
  <c r="BK316" i="21" s="1"/>
  <c r="Y316" i="21"/>
  <c r="BL316" i="21" s="1"/>
  <c r="Z316" i="21"/>
  <c r="BM316" i="21" s="1"/>
  <c r="AA316" i="21"/>
  <c r="BN316" i="21" s="1"/>
  <c r="AB316" i="21"/>
  <c r="BO316" i="21" s="1"/>
  <c r="AC316" i="21"/>
  <c r="BP316" i="21" s="1"/>
  <c r="AD316" i="21"/>
  <c r="BQ316" i="21" s="1"/>
  <c r="AE316" i="21"/>
  <c r="BR316" i="21" s="1"/>
  <c r="B317" i="21"/>
  <c r="C317" i="21"/>
  <c r="B317" i="12" s="1"/>
  <c r="D317" i="21"/>
  <c r="C317" i="12" s="1"/>
  <c r="E317" i="21"/>
  <c r="F317" i="21"/>
  <c r="G317" i="21"/>
  <c r="H317" i="21"/>
  <c r="I317" i="21"/>
  <c r="J317" i="21"/>
  <c r="AW317" i="21" s="1"/>
  <c r="K317" i="21"/>
  <c r="AX317" i="21" s="1"/>
  <c r="L317" i="21"/>
  <c r="AY317" i="21" s="1"/>
  <c r="M317" i="21"/>
  <c r="AZ317" i="21" s="1"/>
  <c r="N317" i="21"/>
  <c r="O317" i="21"/>
  <c r="BB317" i="21" s="1"/>
  <c r="P317" i="21"/>
  <c r="BC317" i="21" s="1"/>
  <c r="Q317" i="21"/>
  <c r="BD317" i="21" s="1"/>
  <c r="R317" i="21"/>
  <c r="BE317" i="21" s="1"/>
  <c r="S317" i="21"/>
  <c r="BF317" i="21" s="1"/>
  <c r="T317" i="21"/>
  <c r="BG317" i="21" s="1"/>
  <c r="U317" i="21"/>
  <c r="V317" i="21"/>
  <c r="BI317" i="21" s="1"/>
  <c r="W317" i="21"/>
  <c r="BJ317" i="21" s="1"/>
  <c r="X317" i="21"/>
  <c r="BK317" i="21" s="1"/>
  <c r="Y317" i="21"/>
  <c r="BL317" i="21" s="1"/>
  <c r="Z317" i="21"/>
  <c r="BM317" i="21" s="1"/>
  <c r="AA317" i="21"/>
  <c r="BN317" i="21" s="1"/>
  <c r="AB317" i="21"/>
  <c r="BO317" i="21" s="1"/>
  <c r="AC317" i="21"/>
  <c r="BP317" i="21" s="1"/>
  <c r="AD317" i="21"/>
  <c r="BQ317" i="21" s="1"/>
  <c r="AE317" i="21"/>
  <c r="BR317" i="21" s="1"/>
  <c r="B318" i="21"/>
  <c r="C318" i="21"/>
  <c r="B318" i="12" s="1"/>
  <c r="D318" i="21"/>
  <c r="C318" i="12" s="1"/>
  <c r="E318" i="21"/>
  <c r="F318" i="21"/>
  <c r="G318" i="21"/>
  <c r="H318" i="21"/>
  <c r="I318" i="21"/>
  <c r="J318" i="21"/>
  <c r="AW318" i="21" s="1"/>
  <c r="K318" i="21"/>
  <c r="AX318" i="21" s="1"/>
  <c r="L318" i="21"/>
  <c r="AY318" i="21" s="1"/>
  <c r="M318" i="21"/>
  <c r="AZ318" i="21" s="1"/>
  <c r="N318" i="21"/>
  <c r="O318" i="21"/>
  <c r="BB318" i="21" s="1"/>
  <c r="P318" i="21"/>
  <c r="BC318" i="21" s="1"/>
  <c r="Q318" i="21"/>
  <c r="BD318" i="21" s="1"/>
  <c r="R318" i="21"/>
  <c r="BE318" i="21" s="1"/>
  <c r="S318" i="21"/>
  <c r="BF318" i="21" s="1"/>
  <c r="T318" i="21"/>
  <c r="BG318" i="21" s="1"/>
  <c r="U318" i="21"/>
  <c r="V318" i="21"/>
  <c r="BI318" i="21" s="1"/>
  <c r="W318" i="21"/>
  <c r="BJ318" i="21" s="1"/>
  <c r="X318" i="21"/>
  <c r="BK318" i="21" s="1"/>
  <c r="Y318" i="21"/>
  <c r="BL318" i="21" s="1"/>
  <c r="Z318" i="21"/>
  <c r="BM318" i="21" s="1"/>
  <c r="AA318" i="21"/>
  <c r="BN318" i="21" s="1"/>
  <c r="AB318" i="21"/>
  <c r="BO318" i="21" s="1"/>
  <c r="AC318" i="21"/>
  <c r="BP318" i="21" s="1"/>
  <c r="AD318" i="21"/>
  <c r="BQ318" i="21" s="1"/>
  <c r="AE318" i="21"/>
  <c r="BR318" i="21" s="1"/>
  <c r="B319" i="21"/>
  <c r="C319" i="21"/>
  <c r="B319" i="12" s="1"/>
  <c r="D319" i="21"/>
  <c r="C319" i="12" s="1"/>
  <c r="E319" i="21"/>
  <c r="F319" i="21"/>
  <c r="G319" i="21"/>
  <c r="H319" i="21"/>
  <c r="I319" i="21"/>
  <c r="J319" i="21"/>
  <c r="AW319" i="21" s="1"/>
  <c r="K319" i="21"/>
  <c r="AX319" i="21" s="1"/>
  <c r="L319" i="21"/>
  <c r="AY319" i="21" s="1"/>
  <c r="M319" i="21"/>
  <c r="AZ319" i="21" s="1"/>
  <c r="N319" i="21"/>
  <c r="O319" i="21"/>
  <c r="BB319" i="21" s="1"/>
  <c r="P319" i="21"/>
  <c r="BC319" i="21" s="1"/>
  <c r="Q319" i="21"/>
  <c r="BD319" i="21" s="1"/>
  <c r="R319" i="21"/>
  <c r="BE319" i="21" s="1"/>
  <c r="S319" i="21"/>
  <c r="BF319" i="21" s="1"/>
  <c r="T319" i="21"/>
  <c r="BG319" i="21" s="1"/>
  <c r="U319" i="21"/>
  <c r="V319" i="21"/>
  <c r="BI319" i="21" s="1"/>
  <c r="W319" i="21"/>
  <c r="BJ319" i="21" s="1"/>
  <c r="X319" i="21"/>
  <c r="BK319" i="21" s="1"/>
  <c r="Y319" i="21"/>
  <c r="BL319" i="21" s="1"/>
  <c r="Z319" i="21"/>
  <c r="BM319" i="21" s="1"/>
  <c r="AA319" i="21"/>
  <c r="BN319" i="21" s="1"/>
  <c r="AB319" i="21"/>
  <c r="BO319" i="21" s="1"/>
  <c r="AC319" i="21"/>
  <c r="BP319" i="21" s="1"/>
  <c r="AD319" i="21"/>
  <c r="BQ319" i="21" s="1"/>
  <c r="AE319" i="21"/>
  <c r="BR319" i="21" s="1"/>
  <c r="B320" i="21"/>
  <c r="C320" i="21"/>
  <c r="B320" i="12" s="1"/>
  <c r="D320" i="21"/>
  <c r="C320" i="12" s="1"/>
  <c r="E320" i="21"/>
  <c r="F320" i="21"/>
  <c r="G320" i="21"/>
  <c r="H320" i="21"/>
  <c r="I320" i="21"/>
  <c r="J320" i="21"/>
  <c r="AW320" i="21" s="1"/>
  <c r="K320" i="21"/>
  <c r="AX320" i="21" s="1"/>
  <c r="L320" i="21"/>
  <c r="AY320" i="21" s="1"/>
  <c r="M320" i="21"/>
  <c r="AZ320" i="21" s="1"/>
  <c r="N320" i="21"/>
  <c r="O320" i="21"/>
  <c r="BB320" i="21" s="1"/>
  <c r="P320" i="21"/>
  <c r="BC320" i="21" s="1"/>
  <c r="Q320" i="21"/>
  <c r="BD320" i="21" s="1"/>
  <c r="R320" i="21"/>
  <c r="BE320" i="21" s="1"/>
  <c r="S320" i="21"/>
  <c r="BF320" i="21" s="1"/>
  <c r="T320" i="21"/>
  <c r="BG320" i="21" s="1"/>
  <c r="U320" i="21"/>
  <c r="V320" i="21"/>
  <c r="BI320" i="21" s="1"/>
  <c r="W320" i="21"/>
  <c r="BJ320" i="21" s="1"/>
  <c r="X320" i="21"/>
  <c r="BK320" i="21" s="1"/>
  <c r="Y320" i="21"/>
  <c r="BL320" i="21" s="1"/>
  <c r="Z320" i="21"/>
  <c r="BM320" i="21" s="1"/>
  <c r="AA320" i="21"/>
  <c r="BN320" i="21" s="1"/>
  <c r="AB320" i="21"/>
  <c r="BO320" i="21" s="1"/>
  <c r="AC320" i="21"/>
  <c r="BP320" i="21" s="1"/>
  <c r="AD320" i="21"/>
  <c r="BQ320" i="21" s="1"/>
  <c r="AE320" i="21"/>
  <c r="BR320" i="21" s="1"/>
  <c r="B321" i="21"/>
  <c r="C321" i="21"/>
  <c r="B321" i="12" s="1"/>
  <c r="D321" i="21"/>
  <c r="C321" i="12" s="1"/>
  <c r="E321" i="21"/>
  <c r="F321" i="21"/>
  <c r="G321" i="21"/>
  <c r="H321" i="21"/>
  <c r="I321" i="21"/>
  <c r="J321" i="21"/>
  <c r="AW321" i="21" s="1"/>
  <c r="K321" i="21"/>
  <c r="AX321" i="21" s="1"/>
  <c r="L321" i="21"/>
  <c r="AY321" i="21" s="1"/>
  <c r="M321" i="21"/>
  <c r="AZ321" i="21" s="1"/>
  <c r="N321" i="21"/>
  <c r="O321" i="21"/>
  <c r="BB321" i="21" s="1"/>
  <c r="P321" i="21"/>
  <c r="BC321" i="21" s="1"/>
  <c r="Q321" i="21"/>
  <c r="BD321" i="21" s="1"/>
  <c r="R321" i="21"/>
  <c r="BE321" i="21" s="1"/>
  <c r="S321" i="21"/>
  <c r="BF321" i="21" s="1"/>
  <c r="T321" i="21"/>
  <c r="BG321" i="21" s="1"/>
  <c r="U321" i="21"/>
  <c r="V321" i="21"/>
  <c r="BI321" i="21" s="1"/>
  <c r="W321" i="21"/>
  <c r="BJ321" i="21" s="1"/>
  <c r="X321" i="21"/>
  <c r="BK321" i="21" s="1"/>
  <c r="Y321" i="21"/>
  <c r="BL321" i="21" s="1"/>
  <c r="Z321" i="21"/>
  <c r="BM321" i="21" s="1"/>
  <c r="AA321" i="21"/>
  <c r="BN321" i="21" s="1"/>
  <c r="AB321" i="21"/>
  <c r="BO321" i="21" s="1"/>
  <c r="AC321" i="21"/>
  <c r="BP321" i="21" s="1"/>
  <c r="AD321" i="21"/>
  <c r="BQ321" i="21" s="1"/>
  <c r="AE321" i="21"/>
  <c r="BR321" i="21" s="1"/>
  <c r="B322" i="21"/>
  <c r="C322" i="21"/>
  <c r="B322" i="12" s="1"/>
  <c r="D322" i="21"/>
  <c r="C322" i="12" s="1"/>
  <c r="E322" i="21"/>
  <c r="F322" i="21"/>
  <c r="G322" i="21"/>
  <c r="H322" i="21"/>
  <c r="I322" i="21"/>
  <c r="J322" i="21"/>
  <c r="AW322" i="21" s="1"/>
  <c r="K322" i="21"/>
  <c r="AX322" i="21" s="1"/>
  <c r="L322" i="21"/>
  <c r="AY322" i="21" s="1"/>
  <c r="M322" i="21"/>
  <c r="AZ322" i="21" s="1"/>
  <c r="N322" i="21"/>
  <c r="O322" i="21"/>
  <c r="BB322" i="21" s="1"/>
  <c r="P322" i="21"/>
  <c r="BC322" i="21" s="1"/>
  <c r="Q322" i="21"/>
  <c r="BD322" i="21" s="1"/>
  <c r="R322" i="21"/>
  <c r="BE322" i="21" s="1"/>
  <c r="S322" i="21"/>
  <c r="BF322" i="21" s="1"/>
  <c r="T322" i="21"/>
  <c r="BG322" i="21" s="1"/>
  <c r="U322" i="21"/>
  <c r="V322" i="21"/>
  <c r="BI322" i="21" s="1"/>
  <c r="W322" i="21"/>
  <c r="BJ322" i="21" s="1"/>
  <c r="X322" i="21"/>
  <c r="BK322" i="21" s="1"/>
  <c r="Y322" i="21"/>
  <c r="BL322" i="21" s="1"/>
  <c r="Z322" i="21"/>
  <c r="BM322" i="21" s="1"/>
  <c r="AA322" i="21"/>
  <c r="BN322" i="21" s="1"/>
  <c r="AB322" i="21"/>
  <c r="BO322" i="21" s="1"/>
  <c r="AC322" i="21"/>
  <c r="BP322" i="21" s="1"/>
  <c r="AD322" i="21"/>
  <c r="BQ322" i="21" s="1"/>
  <c r="AE322" i="21"/>
  <c r="BR322" i="21" s="1"/>
  <c r="B323" i="21"/>
  <c r="C323" i="21"/>
  <c r="B323" i="12" s="1"/>
  <c r="D323" i="21"/>
  <c r="C323" i="12" s="1"/>
  <c r="E323" i="21"/>
  <c r="F323" i="21"/>
  <c r="G323" i="21"/>
  <c r="H323" i="21"/>
  <c r="I323" i="21"/>
  <c r="J323" i="21"/>
  <c r="AW323" i="21" s="1"/>
  <c r="K323" i="21"/>
  <c r="AX323" i="21" s="1"/>
  <c r="L323" i="21"/>
  <c r="AY323" i="21" s="1"/>
  <c r="M323" i="21"/>
  <c r="AZ323" i="21" s="1"/>
  <c r="N323" i="21"/>
  <c r="O323" i="21"/>
  <c r="BB323" i="21" s="1"/>
  <c r="P323" i="21"/>
  <c r="BC323" i="21" s="1"/>
  <c r="Q323" i="21"/>
  <c r="BD323" i="21" s="1"/>
  <c r="R323" i="21"/>
  <c r="BE323" i="21" s="1"/>
  <c r="S323" i="21"/>
  <c r="BF323" i="21" s="1"/>
  <c r="T323" i="21"/>
  <c r="BG323" i="21" s="1"/>
  <c r="U323" i="21"/>
  <c r="V323" i="21"/>
  <c r="BI323" i="21" s="1"/>
  <c r="W323" i="21"/>
  <c r="BJ323" i="21" s="1"/>
  <c r="X323" i="21"/>
  <c r="BK323" i="21" s="1"/>
  <c r="Y323" i="21"/>
  <c r="BL323" i="21" s="1"/>
  <c r="Z323" i="21"/>
  <c r="BM323" i="21" s="1"/>
  <c r="AA323" i="21"/>
  <c r="BN323" i="21" s="1"/>
  <c r="AB323" i="21"/>
  <c r="BO323" i="21" s="1"/>
  <c r="AC323" i="21"/>
  <c r="BP323" i="21" s="1"/>
  <c r="AD323" i="21"/>
  <c r="BQ323" i="21" s="1"/>
  <c r="AE323" i="21"/>
  <c r="BR323" i="21" s="1"/>
  <c r="B324" i="21"/>
  <c r="C324" i="21"/>
  <c r="B324" i="12" s="1"/>
  <c r="D324" i="21"/>
  <c r="C324" i="12" s="1"/>
  <c r="E324" i="21"/>
  <c r="F324" i="21"/>
  <c r="G324" i="21"/>
  <c r="H324" i="21"/>
  <c r="I324" i="21"/>
  <c r="J324" i="21"/>
  <c r="AW324" i="21" s="1"/>
  <c r="K324" i="21"/>
  <c r="AX324" i="21" s="1"/>
  <c r="L324" i="21"/>
  <c r="AY324" i="21" s="1"/>
  <c r="M324" i="21"/>
  <c r="AZ324" i="21" s="1"/>
  <c r="N324" i="21"/>
  <c r="O324" i="21"/>
  <c r="BB324" i="21" s="1"/>
  <c r="P324" i="21"/>
  <c r="BC324" i="21" s="1"/>
  <c r="Q324" i="21"/>
  <c r="BD324" i="21" s="1"/>
  <c r="R324" i="21"/>
  <c r="BE324" i="21" s="1"/>
  <c r="S324" i="21"/>
  <c r="BF324" i="21" s="1"/>
  <c r="T324" i="21"/>
  <c r="BG324" i="21" s="1"/>
  <c r="U324" i="21"/>
  <c r="V324" i="21"/>
  <c r="BI324" i="21" s="1"/>
  <c r="W324" i="21"/>
  <c r="BJ324" i="21" s="1"/>
  <c r="X324" i="21"/>
  <c r="BK324" i="21" s="1"/>
  <c r="Y324" i="21"/>
  <c r="BL324" i="21" s="1"/>
  <c r="Z324" i="21"/>
  <c r="BM324" i="21" s="1"/>
  <c r="AA324" i="21"/>
  <c r="BN324" i="21" s="1"/>
  <c r="AB324" i="21"/>
  <c r="BO324" i="21" s="1"/>
  <c r="AC324" i="21"/>
  <c r="BP324" i="21" s="1"/>
  <c r="AD324" i="21"/>
  <c r="BQ324" i="21" s="1"/>
  <c r="AE324" i="21"/>
  <c r="BR324" i="21" s="1"/>
  <c r="B325" i="21"/>
  <c r="C325" i="21"/>
  <c r="B325" i="12" s="1"/>
  <c r="D325" i="21"/>
  <c r="C325" i="12" s="1"/>
  <c r="E325" i="21"/>
  <c r="F325" i="21"/>
  <c r="G325" i="21"/>
  <c r="H325" i="21"/>
  <c r="I325" i="21"/>
  <c r="J325" i="21"/>
  <c r="AW325" i="21" s="1"/>
  <c r="K325" i="21"/>
  <c r="AX325" i="21" s="1"/>
  <c r="L325" i="21"/>
  <c r="AY325" i="21" s="1"/>
  <c r="M325" i="21"/>
  <c r="AZ325" i="21" s="1"/>
  <c r="N325" i="21"/>
  <c r="O325" i="21"/>
  <c r="BB325" i="21" s="1"/>
  <c r="P325" i="21"/>
  <c r="BC325" i="21" s="1"/>
  <c r="Q325" i="21"/>
  <c r="BD325" i="21" s="1"/>
  <c r="R325" i="21"/>
  <c r="BE325" i="21" s="1"/>
  <c r="S325" i="21"/>
  <c r="BF325" i="21" s="1"/>
  <c r="T325" i="21"/>
  <c r="BG325" i="21" s="1"/>
  <c r="U325" i="21"/>
  <c r="V325" i="21"/>
  <c r="BI325" i="21" s="1"/>
  <c r="W325" i="21"/>
  <c r="BJ325" i="21" s="1"/>
  <c r="X325" i="21"/>
  <c r="BK325" i="21" s="1"/>
  <c r="Y325" i="21"/>
  <c r="BL325" i="21" s="1"/>
  <c r="Z325" i="21"/>
  <c r="BM325" i="21" s="1"/>
  <c r="AA325" i="21"/>
  <c r="BN325" i="21" s="1"/>
  <c r="AB325" i="21"/>
  <c r="BO325" i="21" s="1"/>
  <c r="AC325" i="21"/>
  <c r="BP325" i="21" s="1"/>
  <c r="AD325" i="21"/>
  <c r="BQ325" i="21" s="1"/>
  <c r="AE325" i="21"/>
  <c r="BR325" i="21" s="1"/>
  <c r="B326" i="21"/>
  <c r="C326" i="21"/>
  <c r="B326" i="12" s="1"/>
  <c r="D326" i="21"/>
  <c r="C326" i="12" s="1"/>
  <c r="E326" i="21"/>
  <c r="F326" i="21"/>
  <c r="G326" i="21"/>
  <c r="H326" i="21"/>
  <c r="I326" i="21"/>
  <c r="J326" i="21"/>
  <c r="AW326" i="21" s="1"/>
  <c r="K326" i="21"/>
  <c r="AX326" i="21" s="1"/>
  <c r="L326" i="21"/>
  <c r="AY326" i="21" s="1"/>
  <c r="M326" i="21"/>
  <c r="AZ326" i="21" s="1"/>
  <c r="N326" i="21"/>
  <c r="O326" i="21"/>
  <c r="BB326" i="21" s="1"/>
  <c r="P326" i="21"/>
  <c r="BC326" i="21" s="1"/>
  <c r="Q326" i="21"/>
  <c r="BD326" i="21" s="1"/>
  <c r="R326" i="21"/>
  <c r="BE326" i="21" s="1"/>
  <c r="S326" i="21"/>
  <c r="BF326" i="21" s="1"/>
  <c r="T326" i="21"/>
  <c r="BG326" i="21" s="1"/>
  <c r="U326" i="21"/>
  <c r="V326" i="21"/>
  <c r="BI326" i="21" s="1"/>
  <c r="W326" i="21"/>
  <c r="BJ326" i="21" s="1"/>
  <c r="X326" i="21"/>
  <c r="BK326" i="21" s="1"/>
  <c r="Y326" i="21"/>
  <c r="BL326" i="21" s="1"/>
  <c r="Z326" i="21"/>
  <c r="BM326" i="21" s="1"/>
  <c r="AA326" i="21"/>
  <c r="BN326" i="21" s="1"/>
  <c r="AB326" i="21"/>
  <c r="BO326" i="21" s="1"/>
  <c r="AC326" i="21"/>
  <c r="BP326" i="21" s="1"/>
  <c r="AD326" i="21"/>
  <c r="BQ326" i="21" s="1"/>
  <c r="AE326" i="21"/>
  <c r="BR326" i="21" s="1"/>
  <c r="B327" i="21"/>
  <c r="C327" i="21"/>
  <c r="B327" i="12" s="1"/>
  <c r="D327" i="21"/>
  <c r="C327" i="12" s="1"/>
  <c r="E327" i="21"/>
  <c r="F327" i="21"/>
  <c r="G327" i="21"/>
  <c r="H327" i="21"/>
  <c r="I327" i="21"/>
  <c r="J327" i="21"/>
  <c r="AW327" i="21" s="1"/>
  <c r="K327" i="21"/>
  <c r="AX327" i="21" s="1"/>
  <c r="L327" i="21"/>
  <c r="AY327" i="21" s="1"/>
  <c r="M327" i="21"/>
  <c r="AZ327" i="21" s="1"/>
  <c r="N327" i="21"/>
  <c r="O327" i="21"/>
  <c r="BB327" i="21" s="1"/>
  <c r="P327" i="21"/>
  <c r="BC327" i="21" s="1"/>
  <c r="Q327" i="21"/>
  <c r="BD327" i="21" s="1"/>
  <c r="R327" i="21"/>
  <c r="BE327" i="21" s="1"/>
  <c r="S327" i="21"/>
  <c r="BF327" i="21" s="1"/>
  <c r="T327" i="21"/>
  <c r="BG327" i="21" s="1"/>
  <c r="U327" i="21"/>
  <c r="V327" i="21"/>
  <c r="BI327" i="21" s="1"/>
  <c r="W327" i="21"/>
  <c r="BJ327" i="21" s="1"/>
  <c r="X327" i="21"/>
  <c r="BK327" i="21" s="1"/>
  <c r="Y327" i="21"/>
  <c r="BL327" i="21" s="1"/>
  <c r="Z327" i="21"/>
  <c r="BM327" i="21" s="1"/>
  <c r="AA327" i="21"/>
  <c r="BN327" i="21" s="1"/>
  <c r="AB327" i="21"/>
  <c r="BO327" i="21" s="1"/>
  <c r="AC327" i="21"/>
  <c r="BP327" i="21" s="1"/>
  <c r="AD327" i="21"/>
  <c r="BQ327" i="21" s="1"/>
  <c r="AE327" i="21"/>
  <c r="BR327" i="21" s="1"/>
  <c r="B328" i="21"/>
  <c r="C328" i="21"/>
  <c r="B328" i="12" s="1"/>
  <c r="D328" i="21"/>
  <c r="C328" i="12" s="1"/>
  <c r="E328" i="21"/>
  <c r="F328" i="21"/>
  <c r="G328" i="21"/>
  <c r="H328" i="21"/>
  <c r="I328" i="21"/>
  <c r="J328" i="21"/>
  <c r="AW328" i="21" s="1"/>
  <c r="K328" i="21"/>
  <c r="AX328" i="21" s="1"/>
  <c r="L328" i="21"/>
  <c r="AY328" i="21" s="1"/>
  <c r="M328" i="21"/>
  <c r="AZ328" i="21" s="1"/>
  <c r="N328" i="21"/>
  <c r="O328" i="21"/>
  <c r="BB328" i="21" s="1"/>
  <c r="P328" i="21"/>
  <c r="BC328" i="21" s="1"/>
  <c r="Q328" i="21"/>
  <c r="BD328" i="21" s="1"/>
  <c r="R328" i="21"/>
  <c r="BE328" i="21" s="1"/>
  <c r="S328" i="21"/>
  <c r="BF328" i="21" s="1"/>
  <c r="T328" i="21"/>
  <c r="BG328" i="21" s="1"/>
  <c r="U328" i="21"/>
  <c r="V328" i="21"/>
  <c r="BI328" i="21" s="1"/>
  <c r="W328" i="21"/>
  <c r="BJ328" i="21" s="1"/>
  <c r="X328" i="21"/>
  <c r="BK328" i="21" s="1"/>
  <c r="Y328" i="21"/>
  <c r="BL328" i="21" s="1"/>
  <c r="Z328" i="21"/>
  <c r="BM328" i="21" s="1"/>
  <c r="AA328" i="21"/>
  <c r="BN328" i="21" s="1"/>
  <c r="AB328" i="21"/>
  <c r="BO328" i="21" s="1"/>
  <c r="AC328" i="21"/>
  <c r="BP328" i="21" s="1"/>
  <c r="AD328" i="21"/>
  <c r="BQ328" i="21" s="1"/>
  <c r="AE328" i="21"/>
  <c r="BR328" i="21" s="1"/>
  <c r="B329" i="21"/>
  <c r="C329" i="21"/>
  <c r="B329" i="12" s="1"/>
  <c r="D329" i="21"/>
  <c r="C329" i="12" s="1"/>
  <c r="E329" i="21"/>
  <c r="F329" i="21"/>
  <c r="G329" i="21"/>
  <c r="H329" i="21"/>
  <c r="I329" i="21"/>
  <c r="J329" i="21"/>
  <c r="AW329" i="21" s="1"/>
  <c r="K329" i="21"/>
  <c r="AX329" i="21" s="1"/>
  <c r="L329" i="21"/>
  <c r="AY329" i="21" s="1"/>
  <c r="M329" i="21"/>
  <c r="AZ329" i="21" s="1"/>
  <c r="N329" i="21"/>
  <c r="O329" i="21"/>
  <c r="BB329" i="21" s="1"/>
  <c r="P329" i="21"/>
  <c r="BC329" i="21" s="1"/>
  <c r="Q329" i="21"/>
  <c r="BD329" i="21" s="1"/>
  <c r="R329" i="21"/>
  <c r="BE329" i="21" s="1"/>
  <c r="S329" i="21"/>
  <c r="BF329" i="21" s="1"/>
  <c r="T329" i="21"/>
  <c r="BG329" i="21" s="1"/>
  <c r="U329" i="21"/>
  <c r="V329" i="21"/>
  <c r="BI329" i="21" s="1"/>
  <c r="W329" i="21"/>
  <c r="BJ329" i="21" s="1"/>
  <c r="X329" i="21"/>
  <c r="BK329" i="21" s="1"/>
  <c r="Y329" i="21"/>
  <c r="BL329" i="21" s="1"/>
  <c r="Z329" i="21"/>
  <c r="BM329" i="21" s="1"/>
  <c r="AA329" i="21"/>
  <c r="BN329" i="21" s="1"/>
  <c r="AB329" i="21"/>
  <c r="BO329" i="21" s="1"/>
  <c r="AC329" i="21"/>
  <c r="BP329" i="21" s="1"/>
  <c r="AD329" i="21"/>
  <c r="BQ329" i="21" s="1"/>
  <c r="AE329" i="21"/>
  <c r="BR329" i="21" s="1"/>
  <c r="B330" i="21"/>
  <c r="C330" i="21"/>
  <c r="B330" i="12" s="1"/>
  <c r="D330" i="21"/>
  <c r="C330" i="12" s="1"/>
  <c r="E330" i="21"/>
  <c r="F330" i="21"/>
  <c r="G330" i="21"/>
  <c r="H330" i="21"/>
  <c r="I330" i="21"/>
  <c r="J330" i="21"/>
  <c r="AW330" i="21" s="1"/>
  <c r="K330" i="21"/>
  <c r="AX330" i="21" s="1"/>
  <c r="L330" i="21"/>
  <c r="AY330" i="21" s="1"/>
  <c r="M330" i="21"/>
  <c r="AZ330" i="21" s="1"/>
  <c r="N330" i="21"/>
  <c r="O330" i="21"/>
  <c r="BB330" i="21" s="1"/>
  <c r="P330" i="21"/>
  <c r="BC330" i="21" s="1"/>
  <c r="Q330" i="21"/>
  <c r="BD330" i="21" s="1"/>
  <c r="R330" i="21"/>
  <c r="BE330" i="21" s="1"/>
  <c r="S330" i="21"/>
  <c r="BF330" i="21" s="1"/>
  <c r="T330" i="21"/>
  <c r="BG330" i="21" s="1"/>
  <c r="U330" i="21"/>
  <c r="V330" i="21"/>
  <c r="BI330" i="21" s="1"/>
  <c r="W330" i="21"/>
  <c r="BJ330" i="21" s="1"/>
  <c r="X330" i="21"/>
  <c r="BK330" i="21" s="1"/>
  <c r="Y330" i="21"/>
  <c r="BL330" i="21" s="1"/>
  <c r="Z330" i="21"/>
  <c r="BM330" i="21" s="1"/>
  <c r="AA330" i="21"/>
  <c r="BN330" i="21" s="1"/>
  <c r="AB330" i="21"/>
  <c r="BO330" i="21" s="1"/>
  <c r="AC330" i="21"/>
  <c r="BP330" i="21" s="1"/>
  <c r="AD330" i="21"/>
  <c r="BQ330" i="21" s="1"/>
  <c r="AE330" i="21"/>
  <c r="BR330" i="21" s="1"/>
  <c r="B331" i="21"/>
  <c r="C331" i="21"/>
  <c r="B331" i="12" s="1"/>
  <c r="D331" i="21"/>
  <c r="C331" i="12" s="1"/>
  <c r="E331" i="21"/>
  <c r="F331" i="21"/>
  <c r="G331" i="21"/>
  <c r="H331" i="21"/>
  <c r="I331" i="21"/>
  <c r="J331" i="21"/>
  <c r="AW331" i="21" s="1"/>
  <c r="K331" i="21"/>
  <c r="AX331" i="21" s="1"/>
  <c r="L331" i="21"/>
  <c r="AY331" i="21" s="1"/>
  <c r="M331" i="21"/>
  <c r="AZ331" i="21" s="1"/>
  <c r="N331" i="21"/>
  <c r="O331" i="21"/>
  <c r="BB331" i="21" s="1"/>
  <c r="P331" i="21"/>
  <c r="BC331" i="21" s="1"/>
  <c r="Q331" i="21"/>
  <c r="BD331" i="21" s="1"/>
  <c r="R331" i="21"/>
  <c r="BE331" i="21" s="1"/>
  <c r="S331" i="21"/>
  <c r="BF331" i="21" s="1"/>
  <c r="T331" i="21"/>
  <c r="BG331" i="21" s="1"/>
  <c r="U331" i="21"/>
  <c r="V331" i="21"/>
  <c r="BI331" i="21" s="1"/>
  <c r="W331" i="21"/>
  <c r="BJ331" i="21" s="1"/>
  <c r="X331" i="21"/>
  <c r="BK331" i="21" s="1"/>
  <c r="Y331" i="21"/>
  <c r="BL331" i="21" s="1"/>
  <c r="Z331" i="21"/>
  <c r="BM331" i="21" s="1"/>
  <c r="AA331" i="21"/>
  <c r="BN331" i="21" s="1"/>
  <c r="AB331" i="21"/>
  <c r="BO331" i="21" s="1"/>
  <c r="AC331" i="21"/>
  <c r="BP331" i="21" s="1"/>
  <c r="AD331" i="21"/>
  <c r="BQ331" i="21" s="1"/>
  <c r="AE331" i="21"/>
  <c r="BR331" i="21" s="1"/>
  <c r="B332" i="21"/>
  <c r="C332" i="21"/>
  <c r="B332" i="12" s="1"/>
  <c r="D332" i="21"/>
  <c r="C332" i="12" s="1"/>
  <c r="E332" i="21"/>
  <c r="F332" i="21"/>
  <c r="G332" i="21"/>
  <c r="H332" i="21"/>
  <c r="I332" i="21"/>
  <c r="J332" i="21"/>
  <c r="AW332" i="21" s="1"/>
  <c r="K332" i="21"/>
  <c r="AX332" i="21" s="1"/>
  <c r="L332" i="21"/>
  <c r="AY332" i="21" s="1"/>
  <c r="M332" i="21"/>
  <c r="AZ332" i="21" s="1"/>
  <c r="N332" i="21"/>
  <c r="O332" i="21"/>
  <c r="BB332" i="21" s="1"/>
  <c r="P332" i="21"/>
  <c r="BC332" i="21" s="1"/>
  <c r="Q332" i="21"/>
  <c r="BD332" i="21" s="1"/>
  <c r="R332" i="21"/>
  <c r="BE332" i="21" s="1"/>
  <c r="S332" i="21"/>
  <c r="BF332" i="21" s="1"/>
  <c r="T332" i="21"/>
  <c r="BG332" i="21" s="1"/>
  <c r="U332" i="21"/>
  <c r="V332" i="21"/>
  <c r="BI332" i="21" s="1"/>
  <c r="W332" i="21"/>
  <c r="BJ332" i="21" s="1"/>
  <c r="X332" i="21"/>
  <c r="BK332" i="21" s="1"/>
  <c r="Y332" i="21"/>
  <c r="BL332" i="21" s="1"/>
  <c r="Z332" i="21"/>
  <c r="BM332" i="21" s="1"/>
  <c r="AA332" i="21"/>
  <c r="BN332" i="21" s="1"/>
  <c r="AB332" i="21"/>
  <c r="BO332" i="21" s="1"/>
  <c r="AC332" i="21"/>
  <c r="BP332" i="21" s="1"/>
  <c r="AD332" i="21"/>
  <c r="BQ332" i="21" s="1"/>
  <c r="AE332" i="21"/>
  <c r="BR332" i="21" s="1"/>
  <c r="B333" i="21"/>
  <c r="C333" i="21"/>
  <c r="B333" i="12" s="1"/>
  <c r="D333" i="21"/>
  <c r="C333" i="12" s="1"/>
  <c r="E333" i="21"/>
  <c r="F333" i="21"/>
  <c r="G333" i="21"/>
  <c r="H333" i="21"/>
  <c r="I333" i="21"/>
  <c r="J333" i="21"/>
  <c r="AW333" i="21" s="1"/>
  <c r="K333" i="21"/>
  <c r="AX333" i="21" s="1"/>
  <c r="L333" i="21"/>
  <c r="AY333" i="21" s="1"/>
  <c r="M333" i="21"/>
  <c r="AZ333" i="21" s="1"/>
  <c r="N333" i="21"/>
  <c r="O333" i="21"/>
  <c r="BB333" i="21" s="1"/>
  <c r="P333" i="21"/>
  <c r="BC333" i="21" s="1"/>
  <c r="Q333" i="21"/>
  <c r="BD333" i="21" s="1"/>
  <c r="R333" i="21"/>
  <c r="BE333" i="21" s="1"/>
  <c r="S333" i="21"/>
  <c r="BF333" i="21" s="1"/>
  <c r="T333" i="21"/>
  <c r="BG333" i="21" s="1"/>
  <c r="U333" i="21"/>
  <c r="V333" i="21"/>
  <c r="BI333" i="21" s="1"/>
  <c r="W333" i="21"/>
  <c r="BJ333" i="21" s="1"/>
  <c r="X333" i="21"/>
  <c r="BK333" i="21" s="1"/>
  <c r="Y333" i="21"/>
  <c r="BL333" i="21" s="1"/>
  <c r="Z333" i="21"/>
  <c r="BM333" i="21" s="1"/>
  <c r="AA333" i="21"/>
  <c r="BN333" i="21" s="1"/>
  <c r="AB333" i="21"/>
  <c r="BO333" i="21" s="1"/>
  <c r="AC333" i="21"/>
  <c r="BP333" i="21" s="1"/>
  <c r="AD333" i="21"/>
  <c r="BQ333" i="21" s="1"/>
  <c r="AE333" i="21"/>
  <c r="BR333" i="21" s="1"/>
  <c r="B334" i="21"/>
  <c r="C334" i="21"/>
  <c r="B334" i="12" s="1"/>
  <c r="D334" i="21"/>
  <c r="C334" i="12" s="1"/>
  <c r="E334" i="21"/>
  <c r="F334" i="21"/>
  <c r="G334" i="21"/>
  <c r="H334" i="21"/>
  <c r="I334" i="21"/>
  <c r="J334" i="21"/>
  <c r="AW334" i="21" s="1"/>
  <c r="K334" i="21"/>
  <c r="AX334" i="21" s="1"/>
  <c r="L334" i="21"/>
  <c r="AY334" i="21" s="1"/>
  <c r="M334" i="21"/>
  <c r="AZ334" i="21" s="1"/>
  <c r="N334" i="21"/>
  <c r="O334" i="21"/>
  <c r="BB334" i="21" s="1"/>
  <c r="P334" i="21"/>
  <c r="BC334" i="21" s="1"/>
  <c r="Q334" i="21"/>
  <c r="BD334" i="21" s="1"/>
  <c r="R334" i="21"/>
  <c r="BE334" i="21" s="1"/>
  <c r="S334" i="21"/>
  <c r="BF334" i="21" s="1"/>
  <c r="T334" i="21"/>
  <c r="BG334" i="21" s="1"/>
  <c r="U334" i="21"/>
  <c r="V334" i="21"/>
  <c r="BI334" i="21" s="1"/>
  <c r="W334" i="21"/>
  <c r="BJ334" i="21" s="1"/>
  <c r="X334" i="21"/>
  <c r="BK334" i="21" s="1"/>
  <c r="Y334" i="21"/>
  <c r="BL334" i="21" s="1"/>
  <c r="Z334" i="21"/>
  <c r="BM334" i="21" s="1"/>
  <c r="AA334" i="21"/>
  <c r="BN334" i="21" s="1"/>
  <c r="AB334" i="21"/>
  <c r="BO334" i="21" s="1"/>
  <c r="AC334" i="21"/>
  <c r="BP334" i="21" s="1"/>
  <c r="AD334" i="21"/>
  <c r="BQ334" i="21" s="1"/>
  <c r="AE334" i="21"/>
  <c r="BR334" i="21" s="1"/>
  <c r="B335" i="21"/>
  <c r="C335" i="21"/>
  <c r="B335" i="12" s="1"/>
  <c r="D335" i="21"/>
  <c r="C335" i="12" s="1"/>
  <c r="E335" i="21"/>
  <c r="F335" i="21"/>
  <c r="G335" i="21"/>
  <c r="H335" i="21"/>
  <c r="I335" i="21"/>
  <c r="J335" i="21"/>
  <c r="AW335" i="21" s="1"/>
  <c r="K335" i="21"/>
  <c r="AX335" i="21" s="1"/>
  <c r="L335" i="21"/>
  <c r="AY335" i="21" s="1"/>
  <c r="M335" i="21"/>
  <c r="AZ335" i="21" s="1"/>
  <c r="N335" i="21"/>
  <c r="O335" i="21"/>
  <c r="BB335" i="21" s="1"/>
  <c r="P335" i="21"/>
  <c r="BC335" i="21" s="1"/>
  <c r="Q335" i="21"/>
  <c r="BD335" i="21" s="1"/>
  <c r="R335" i="21"/>
  <c r="BE335" i="21" s="1"/>
  <c r="S335" i="21"/>
  <c r="BF335" i="21" s="1"/>
  <c r="T335" i="21"/>
  <c r="BG335" i="21" s="1"/>
  <c r="U335" i="21"/>
  <c r="V335" i="21"/>
  <c r="BI335" i="21" s="1"/>
  <c r="W335" i="21"/>
  <c r="BJ335" i="21" s="1"/>
  <c r="X335" i="21"/>
  <c r="BK335" i="21" s="1"/>
  <c r="Y335" i="21"/>
  <c r="BL335" i="21" s="1"/>
  <c r="Z335" i="21"/>
  <c r="BM335" i="21" s="1"/>
  <c r="AA335" i="21"/>
  <c r="BN335" i="21" s="1"/>
  <c r="AB335" i="21"/>
  <c r="BO335" i="21" s="1"/>
  <c r="AC335" i="21"/>
  <c r="BP335" i="21" s="1"/>
  <c r="AD335" i="21"/>
  <c r="BQ335" i="21" s="1"/>
  <c r="AE335" i="21"/>
  <c r="BR335" i="21" s="1"/>
  <c r="B336" i="21"/>
  <c r="C336" i="21"/>
  <c r="B336" i="12" s="1"/>
  <c r="D336" i="21"/>
  <c r="C336" i="12" s="1"/>
  <c r="E336" i="21"/>
  <c r="F336" i="21"/>
  <c r="G336" i="21"/>
  <c r="H336" i="21"/>
  <c r="I336" i="21"/>
  <c r="J336" i="21"/>
  <c r="AW336" i="21" s="1"/>
  <c r="K336" i="21"/>
  <c r="AX336" i="21" s="1"/>
  <c r="L336" i="21"/>
  <c r="AY336" i="21" s="1"/>
  <c r="M336" i="21"/>
  <c r="AZ336" i="21" s="1"/>
  <c r="N336" i="21"/>
  <c r="O336" i="21"/>
  <c r="BB336" i="21" s="1"/>
  <c r="P336" i="21"/>
  <c r="BC336" i="21" s="1"/>
  <c r="Q336" i="21"/>
  <c r="BD336" i="21" s="1"/>
  <c r="R336" i="21"/>
  <c r="BE336" i="21" s="1"/>
  <c r="S336" i="21"/>
  <c r="BF336" i="21" s="1"/>
  <c r="T336" i="21"/>
  <c r="BG336" i="21" s="1"/>
  <c r="U336" i="21"/>
  <c r="V336" i="21"/>
  <c r="BI336" i="21" s="1"/>
  <c r="W336" i="21"/>
  <c r="BJ336" i="21" s="1"/>
  <c r="X336" i="21"/>
  <c r="BK336" i="21" s="1"/>
  <c r="Y336" i="21"/>
  <c r="BL336" i="21" s="1"/>
  <c r="Z336" i="21"/>
  <c r="BM336" i="21" s="1"/>
  <c r="AA336" i="21"/>
  <c r="BN336" i="21" s="1"/>
  <c r="AB336" i="21"/>
  <c r="BO336" i="21" s="1"/>
  <c r="AC336" i="21"/>
  <c r="BP336" i="21" s="1"/>
  <c r="AD336" i="21"/>
  <c r="BQ336" i="21" s="1"/>
  <c r="AE336" i="21"/>
  <c r="BR336" i="21" s="1"/>
  <c r="B337" i="21"/>
  <c r="C337" i="21"/>
  <c r="B337" i="12" s="1"/>
  <c r="D337" i="21"/>
  <c r="C337" i="12" s="1"/>
  <c r="E337" i="21"/>
  <c r="F337" i="21"/>
  <c r="G337" i="21"/>
  <c r="H337" i="21"/>
  <c r="I337" i="21"/>
  <c r="J337" i="21"/>
  <c r="AW337" i="21" s="1"/>
  <c r="K337" i="21"/>
  <c r="AX337" i="21" s="1"/>
  <c r="L337" i="21"/>
  <c r="AY337" i="21" s="1"/>
  <c r="M337" i="21"/>
  <c r="AZ337" i="21" s="1"/>
  <c r="N337" i="21"/>
  <c r="O337" i="21"/>
  <c r="BB337" i="21" s="1"/>
  <c r="P337" i="21"/>
  <c r="BC337" i="21" s="1"/>
  <c r="Q337" i="21"/>
  <c r="BD337" i="21" s="1"/>
  <c r="R337" i="21"/>
  <c r="BE337" i="21" s="1"/>
  <c r="S337" i="21"/>
  <c r="BF337" i="21" s="1"/>
  <c r="T337" i="21"/>
  <c r="BG337" i="21" s="1"/>
  <c r="U337" i="21"/>
  <c r="V337" i="21"/>
  <c r="BI337" i="21" s="1"/>
  <c r="W337" i="21"/>
  <c r="BJ337" i="21" s="1"/>
  <c r="X337" i="21"/>
  <c r="BK337" i="21" s="1"/>
  <c r="Y337" i="21"/>
  <c r="BL337" i="21" s="1"/>
  <c r="Z337" i="21"/>
  <c r="BM337" i="21" s="1"/>
  <c r="AA337" i="21"/>
  <c r="BN337" i="21" s="1"/>
  <c r="AB337" i="21"/>
  <c r="BO337" i="21" s="1"/>
  <c r="AC337" i="21"/>
  <c r="BP337" i="21" s="1"/>
  <c r="AD337" i="21"/>
  <c r="BQ337" i="21" s="1"/>
  <c r="AE337" i="21"/>
  <c r="BR337" i="21" s="1"/>
  <c r="B338" i="21"/>
  <c r="C338" i="21"/>
  <c r="B338" i="12" s="1"/>
  <c r="D338" i="21"/>
  <c r="C338" i="12" s="1"/>
  <c r="E338" i="21"/>
  <c r="F338" i="21"/>
  <c r="G338" i="21"/>
  <c r="H338" i="21"/>
  <c r="I338" i="21"/>
  <c r="J338" i="21"/>
  <c r="AW338" i="21" s="1"/>
  <c r="K338" i="21"/>
  <c r="AX338" i="21" s="1"/>
  <c r="L338" i="21"/>
  <c r="AY338" i="21" s="1"/>
  <c r="M338" i="21"/>
  <c r="AZ338" i="21" s="1"/>
  <c r="N338" i="21"/>
  <c r="O338" i="21"/>
  <c r="BB338" i="21" s="1"/>
  <c r="P338" i="21"/>
  <c r="BC338" i="21" s="1"/>
  <c r="Q338" i="21"/>
  <c r="BD338" i="21" s="1"/>
  <c r="R338" i="21"/>
  <c r="BE338" i="21" s="1"/>
  <c r="S338" i="21"/>
  <c r="BF338" i="21" s="1"/>
  <c r="T338" i="21"/>
  <c r="BG338" i="21" s="1"/>
  <c r="U338" i="21"/>
  <c r="V338" i="21"/>
  <c r="BI338" i="21" s="1"/>
  <c r="W338" i="21"/>
  <c r="BJ338" i="21" s="1"/>
  <c r="X338" i="21"/>
  <c r="BK338" i="21" s="1"/>
  <c r="Y338" i="21"/>
  <c r="BL338" i="21" s="1"/>
  <c r="Z338" i="21"/>
  <c r="BM338" i="21" s="1"/>
  <c r="AA338" i="21"/>
  <c r="BN338" i="21" s="1"/>
  <c r="AB338" i="21"/>
  <c r="BO338" i="21" s="1"/>
  <c r="AC338" i="21"/>
  <c r="BP338" i="21" s="1"/>
  <c r="AD338" i="21"/>
  <c r="BQ338" i="21" s="1"/>
  <c r="AE338" i="21"/>
  <c r="BR338" i="21" s="1"/>
  <c r="B339" i="21"/>
  <c r="C339" i="21"/>
  <c r="B339" i="12" s="1"/>
  <c r="D339" i="21"/>
  <c r="C339" i="12" s="1"/>
  <c r="E339" i="21"/>
  <c r="F339" i="21"/>
  <c r="G339" i="21"/>
  <c r="H339" i="21"/>
  <c r="I339" i="21"/>
  <c r="J339" i="21"/>
  <c r="AW339" i="21" s="1"/>
  <c r="K339" i="21"/>
  <c r="AX339" i="21" s="1"/>
  <c r="L339" i="21"/>
  <c r="AY339" i="21" s="1"/>
  <c r="M339" i="21"/>
  <c r="AZ339" i="21" s="1"/>
  <c r="N339" i="21"/>
  <c r="O339" i="21"/>
  <c r="BB339" i="21" s="1"/>
  <c r="P339" i="21"/>
  <c r="BC339" i="21" s="1"/>
  <c r="Q339" i="21"/>
  <c r="BD339" i="21" s="1"/>
  <c r="R339" i="21"/>
  <c r="BE339" i="21" s="1"/>
  <c r="S339" i="21"/>
  <c r="BF339" i="21" s="1"/>
  <c r="T339" i="21"/>
  <c r="BG339" i="21" s="1"/>
  <c r="U339" i="21"/>
  <c r="V339" i="21"/>
  <c r="BI339" i="21" s="1"/>
  <c r="W339" i="21"/>
  <c r="BJ339" i="21" s="1"/>
  <c r="X339" i="21"/>
  <c r="BK339" i="21" s="1"/>
  <c r="Y339" i="21"/>
  <c r="BL339" i="21" s="1"/>
  <c r="Z339" i="21"/>
  <c r="BM339" i="21" s="1"/>
  <c r="AA339" i="21"/>
  <c r="BN339" i="21" s="1"/>
  <c r="AB339" i="21"/>
  <c r="BO339" i="21" s="1"/>
  <c r="AC339" i="21"/>
  <c r="BP339" i="21" s="1"/>
  <c r="AD339" i="21"/>
  <c r="BQ339" i="21" s="1"/>
  <c r="AE339" i="21"/>
  <c r="BR339" i="21" s="1"/>
  <c r="B340" i="21"/>
  <c r="C340" i="21"/>
  <c r="B340" i="12" s="1"/>
  <c r="D340" i="21"/>
  <c r="C340" i="12" s="1"/>
  <c r="E340" i="21"/>
  <c r="F340" i="21"/>
  <c r="G340" i="21"/>
  <c r="H340" i="21"/>
  <c r="I340" i="21"/>
  <c r="J340" i="21"/>
  <c r="AW340" i="21" s="1"/>
  <c r="K340" i="21"/>
  <c r="AX340" i="21" s="1"/>
  <c r="L340" i="21"/>
  <c r="AY340" i="21" s="1"/>
  <c r="M340" i="21"/>
  <c r="AZ340" i="21" s="1"/>
  <c r="N340" i="21"/>
  <c r="O340" i="21"/>
  <c r="BB340" i="21" s="1"/>
  <c r="P340" i="21"/>
  <c r="BC340" i="21" s="1"/>
  <c r="Q340" i="21"/>
  <c r="BD340" i="21" s="1"/>
  <c r="R340" i="21"/>
  <c r="BE340" i="21" s="1"/>
  <c r="S340" i="21"/>
  <c r="BF340" i="21" s="1"/>
  <c r="T340" i="21"/>
  <c r="BG340" i="21" s="1"/>
  <c r="U340" i="21"/>
  <c r="V340" i="21"/>
  <c r="BI340" i="21" s="1"/>
  <c r="W340" i="21"/>
  <c r="BJ340" i="21" s="1"/>
  <c r="X340" i="21"/>
  <c r="BK340" i="21" s="1"/>
  <c r="Y340" i="21"/>
  <c r="BL340" i="21" s="1"/>
  <c r="Z340" i="21"/>
  <c r="BM340" i="21" s="1"/>
  <c r="AA340" i="21"/>
  <c r="BN340" i="21" s="1"/>
  <c r="AB340" i="21"/>
  <c r="BO340" i="21" s="1"/>
  <c r="AC340" i="21"/>
  <c r="BP340" i="21" s="1"/>
  <c r="AD340" i="21"/>
  <c r="BQ340" i="21" s="1"/>
  <c r="AE340" i="21"/>
  <c r="BR340" i="21" s="1"/>
  <c r="B341" i="21"/>
  <c r="C341" i="21"/>
  <c r="B341" i="12" s="1"/>
  <c r="D341" i="21"/>
  <c r="C341" i="12" s="1"/>
  <c r="E341" i="21"/>
  <c r="F341" i="21"/>
  <c r="G341" i="21"/>
  <c r="H341" i="21"/>
  <c r="I341" i="21"/>
  <c r="J341" i="21"/>
  <c r="AW341" i="21" s="1"/>
  <c r="K341" i="21"/>
  <c r="AX341" i="21" s="1"/>
  <c r="L341" i="21"/>
  <c r="AY341" i="21" s="1"/>
  <c r="M341" i="21"/>
  <c r="AZ341" i="21" s="1"/>
  <c r="N341" i="21"/>
  <c r="O341" i="21"/>
  <c r="BB341" i="21" s="1"/>
  <c r="P341" i="21"/>
  <c r="BC341" i="21" s="1"/>
  <c r="Q341" i="21"/>
  <c r="BD341" i="21" s="1"/>
  <c r="R341" i="21"/>
  <c r="BE341" i="21" s="1"/>
  <c r="S341" i="21"/>
  <c r="BF341" i="21" s="1"/>
  <c r="T341" i="21"/>
  <c r="BG341" i="21" s="1"/>
  <c r="U341" i="21"/>
  <c r="V341" i="21"/>
  <c r="BI341" i="21" s="1"/>
  <c r="W341" i="21"/>
  <c r="BJ341" i="21" s="1"/>
  <c r="X341" i="21"/>
  <c r="BK341" i="21" s="1"/>
  <c r="Y341" i="21"/>
  <c r="BL341" i="21" s="1"/>
  <c r="Z341" i="21"/>
  <c r="BM341" i="21" s="1"/>
  <c r="AA341" i="21"/>
  <c r="BN341" i="21" s="1"/>
  <c r="AB341" i="21"/>
  <c r="BO341" i="21" s="1"/>
  <c r="AC341" i="21"/>
  <c r="BP341" i="21" s="1"/>
  <c r="AD341" i="21"/>
  <c r="BQ341" i="21" s="1"/>
  <c r="AE341" i="21"/>
  <c r="BR341" i="21" s="1"/>
  <c r="B342" i="21"/>
  <c r="C342" i="21"/>
  <c r="B342" i="12" s="1"/>
  <c r="D342" i="21"/>
  <c r="C342" i="12" s="1"/>
  <c r="E342" i="21"/>
  <c r="F342" i="21"/>
  <c r="G342" i="21"/>
  <c r="H342" i="21"/>
  <c r="I342" i="21"/>
  <c r="J342" i="21"/>
  <c r="AW342" i="21" s="1"/>
  <c r="K342" i="21"/>
  <c r="AX342" i="21" s="1"/>
  <c r="L342" i="21"/>
  <c r="AY342" i="21" s="1"/>
  <c r="M342" i="21"/>
  <c r="AZ342" i="21" s="1"/>
  <c r="N342" i="21"/>
  <c r="O342" i="21"/>
  <c r="BB342" i="21" s="1"/>
  <c r="P342" i="21"/>
  <c r="BC342" i="21" s="1"/>
  <c r="Q342" i="21"/>
  <c r="BD342" i="21" s="1"/>
  <c r="R342" i="21"/>
  <c r="BE342" i="21" s="1"/>
  <c r="S342" i="21"/>
  <c r="BF342" i="21" s="1"/>
  <c r="T342" i="21"/>
  <c r="BG342" i="21" s="1"/>
  <c r="U342" i="21"/>
  <c r="V342" i="21"/>
  <c r="BI342" i="21" s="1"/>
  <c r="W342" i="21"/>
  <c r="BJ342" i="21" s="1"/>
  <c r="X342" i="21"/>
  <c r="BK342" i="21" s="1"/>
  <c r="Y342" i="21"/>
  <c r="BL342" i="21" s="1"/>
  <c r="Z342" i="21"/>
  <c r="BM342" i="21" s="1"/>
  <c r="AA342" i="21"/>
  <c r="BN342" i="21" s="1"/>
  <c r="AB342" i="21"/>
  <c r="BO342" i="21" s="1"/>
  <c r="AC342" i="21"/>
  <c r="BP342" i="21" s="1"/>
  <c r="AD342" i="21"/>
  <c r="BQ342" i="21" s="1"/>
  <c r="AE342" i="21"/>
  <c r="BR342" i="21" s="1"/>
  <c r="B343" i="21"/>
  <c r="C343" i="21"/>
  <c r="B343" i="12" s="1"/>
  <c r="D343" i="21"/>
  <c r="C343" i="12" s="1"/>
  <c r="E343" i="21"/>
  <c r="F343" i="21"/>
  <c r="G343" i="21"/>
  <c r="H343" i="21"/>
  <c r="I343" i="21"/>
  <c r="J343" i="21"/>
  <c r="AW343" i="21" s="1"/>
  <c r="K343" i="21"/>
  <c r="AX343" i="21" s="1"/>
  <c r="L343" i="21"/>
  <c r="AY343" i="21" s="1"/>
  <c r="M343" i="21"/>
  <c r="AZ343" i="21" s="1"/>
  <c r="N343" i="21"/>
  <c r="O343" i="21"/>
  <c r="BB343" i="21" s="1"/>
  <c r="P343" i="21"/>
  <c r="BC343" i="21" s="1"/>
  <c r="Q343" i="21"/>
  <c r="BD343" i="21" s="1"/>
  <c r="R343" i="21"/>
  <c r="BE343" i="21" s="1"/>
  <c r="S343" i="21"/>
  <c r="BF343" i="21" s="1"/>
  <c r="T343" i="21"/>
  <c r="BG343" i="21" s="1"/>
  <c r="U343" i="21"/>
  <c r="V343" i="21"/>
  <c r="BI343" i="21" s="1"/>
  <c r="W343" i="21"/>
  <c r="BJ343" i="21" s="1"/>
  <c r="X343" i="21"/>
  <c r="BK343" i="21" s="1"/>
  <c r="Y343" i="21"/>
  <c r="BL343" i="21" s="1"/>
  <c r="Z343" i="21"/>
  <c r="BM343" i="21" s="1"/>
  <c r="AA343" i="21"/>
  <c r="BN343" i="21" s="1"/>
  <c r="AB343" i="21"/>
  <c r="BO343" i="21" s="1"/>
  <c r="AC343" i="21"/>
  <c r="BP343" i="21" s="1"/>
  <c r="AD343" i="21"/>
  <c r="BQ343" i="21" s="1"/>
  <c r="AE343" i="21"/>
  <c r="BR343" i="21" s="1"/>
  <c r="B344" i="21"/>
  <c r="C344" i="21"/>
  <c r="B344" i="12" s="1"/>
  <c r="D344" i="21"/>
  <c r="C344" i="12" s="1"/>
  <c r="E344" i="21"/>
  <c r="F344" i="21"/>
  <c r="G344" i="21"/>
  <c r="H344" i="21"/>
  <c r="I344" i="21"/>
  <c r="J344" i="21"/>
  <c r="AW344" i="21" s="1"/>
  <c r="K344" i="21"/>
  <c r="AX344" i="21" s="1"/>
  <c r="L344" i="21"/>
  <c r="AY344" i="21" s="1"/>
  <c r="M344" i="21"/>
  <c r="AZ344" i="21" s="1"/>
  <c r="N344" i="21"/>
  <c r="O344" i="21"/>
  <c r="BB344" i="21" s="1"/>
  <c r="P344" i="21"/>
  <c r="BC344" i="21" s="1"/>
  <c r="Q344" i="21"/>
  <c r="BD344" i="21" s="1"/>
  <c r="R344" i="21"/>
  <c r="BE344" i="21" s="1"/>
  <c r="S344" i="21"/>
  <c r="BF344" i="21" s="1"/>
  <c r="T344" i="21"/>
  <c r="BG344" i="21" s="1"/>
  <c r="U344" i="21"/>
  <c r="V344" i="21"/>
  <c r="BI344" i="21" s="1"/>
  <c r="W344" i="21"/>
  <c r="BJ344" i="21" s="1"/>
  <c r="X344" i="21"/>
  <c r="BK344" i="21" s="1"/>
  <c r="Y344" i="21"/>
  <c r="BL344" i="21" s="1"/>
  <c r="Z344" i="21"/>
  <c r="BM344" i="21" s="1"/>
  <c r="AA344" i="21"/>
  <c r="BN344" i="21" s="1"/>
  <c r="AB344" i="21"/>
  <c r="BO344" i="21" s="1"/>
  <c r="AC344" i="21"/>
  <c r="BP344" i="21" s="1"/>
  <c r="AD344" i="21"/>
  <c r="BQ344" i="21" s="1"/>
  <c r="AE344" i="21"/>
  <c r="BR344" i="21" s="1"/>
  <c r="B345" i="21"/>
  <c r="C345" i="21"/>
  <c r="B345" i="12" s="1"/>
  <c r="D345" i="21"/>
  <c r="C345" i="12" s="1"/>
  <c r="E345" i="21"/>
  <c r="F345" i="21"/>
  <c r="G345" i="21"/>
  <c r="H345" i="21"/>
  <c r="I345" i="21"/>
  <c r="J345" i="21"/>
  <c r="AW345" i="21" s="1"/>
  <c r="K345" i="21"/>
  <c r="AX345" i="21" s="1"/>
  <c r="L345" i="21"/>
  <c r="AY345" i="21" s="1"/>
  <c r="M345" i="21"/>
  <c r="AZ345" i="21" s="1"/>
  <c r="N345" i="21"/>
  <c r="O345" i="21"/>
  <c r="BB345" i="21" s="1"/>
  <c r="P345" i="21"/>
  <c r="BC345" i="21" s="1"/>
  <c r="Q345" i="21"/>
  <c r="BD345" i="21" s="1"/>
  <c r="R345" i="21"/>
  <c r="BE345" i="21" s="1"/>
  <c r="S345" i="21"/>
  <c r="BF345" i="21" s="1"/>
  <c r="T345" i="21"/>
  <c r="BG345" i="21" s="1"/>
  <c r="U345" i="21"/>
  <c r="V345" i="21"/>
  <c r="BI345" i="21" s="1"/>
  <c r="W345" i="21"/>
  <c r="BJ345" i="21" s="1"/>
  <c r="X345" i="21"/>
  <c r="BK345" i="21" s="1"/>
  <c r="Y345" i="21"/>
  <c r="BL345" i="21" s="1"/>
  <c r="Z345" i="21"/>
  <c r="BM345" i="21" s="1"/>
  <c r="AA345" i="21"/>
  <c r="BN345" i="21" s="1"/>
  <c r="AB345" i="21"/>
  <c r="BO345" i="21" s="1"/>
  <c r="AC345" i="21"/>
  <c r="BP345" i="21" s="1"/>
  <c r="AD345" i="21"/>
  <c r="BQ345" i="21" s="1"/>
  <c r="AE345" i="21"/>
  <c r="BR345" i="21" s="1"/>
  <c r="B346" i="21"/>
  <c r="C346" i="21"/>
  <c r="B346" i="12" s="1"/>
  <c r="D346" i="21"/>
  <c r="C346" i="12" s="1"/>
  <c r="E346" i="21"/>
  <c r="F346" i="21"/>
  <c r="G346" i="21"/>
  <c r="H346" i="21"/>
  <c r="I346" i="21"/>
  <c r="J346" i="21"/>
  <c r="AW346" i="21" s="1"/>
  <c r="K346" i="21"/>
  <c r="AX346" i="21" s="1"/>
  <c r="L346" i="21"/>
  <c r="AY346" i="21" s="1"/>
  <c r="M346" i="21"/>
  <c r="AZ346" i="21" s="1"/>
  <c r="N346" i="21"/>
  <c r="O346" i="21"/>
  <c r="BB346" i="21" s="1"/>
  <c r="P346" i="21"/>
  <c r="BC346" i="21" s="1"/>
  <c r="Q346" i="21"/>
  <c r="BD346" i="21" s="1"/>
  <c r="R346" i="21"/>
  <c r="BE346" i="21" s="1"/>
  <c r="S346" i="21"/>
  <c r="BF346" i="21" s="1"/>
  <c r="T346" i="21"/>
  <c r="BG346" i="21" s="1"/>
  <c r="U346" i="21"/>
  <c r="V346" i="21"/>
  <c r="BI346" i="21" s="1"/>
  <c r="W346" i="21"/>
  <c r="BJ346" i="21" s="1"/>
  <c r="X346" i="21"/>
  <c r="BK346" i="21" s="1"/>
  <c r="Y346" i="21"/>
  <c r="BL346" i="21" s="1"/>
  <c r="Z346" i="21"/>
  <c r="BM346" i="21" s="1"/>
  <c r="AA346" i="21"/>
  <c r="BN346" i="21" s="1"/>
  <c r="AB346" i="21"/>
  <c r="BO346" i="21" s="1"/>
  <c r="AC346" i="21"/>
  <c r="BP346" i="21" s="1"/>
  <c r="AD346" i="21"/>
  <c r="BQ346" i="21" s="1"/>
  <c r="AE346" i="21"/>
  <c r="BR346" i="21" s="1"/>
  <c r="B347" i="21"/>
  <c r="C347" i="21"/>
  <c r="B347" i="12" s="1"/>
  <c r="D347" i="21"/>
  <c r="C347" i="12" s="1"/>
  <c r="E347" i="21"/>
  <c r="F347" i="21"/>
  <c r="G347" i="21"/>
  <c r="H347" i="21"/>
  <c r="I347" i="21"/>
  <c r="J347" i="21"/>
  <c r="AW347" i="21" s="1"/>
  <c r="K347" i="21"/>
  <c r="AX347" i="21" s="1"/>
  <c r="L347" i="21"/>
  <c r="AY347" i="21" s="1"/>
  <c r="M347" i="21"/>
  <c r="AZ347" i="21" s="1"/>
  <c r="N347" i="21"/>
  <c r="O347" i="21"/>
  <c r="BB347" i="21" s="1"/>
  <c r="P347" i="21"/>
  <c r="BC347" i="21" s="1"/>
  <c r="Q347" i="21"/>
  <c r="BD347" i="21" s="1"/>
  <c r="R347" i="21"/>
  <c r="BE347" i="21" s="1"/>
  <c r="S347" i="21"/>
  <c r="BF347" i="21" s="1"/>
  <c r="T347" i="21"/>
  <c r="BG347" i="21" s="1"/>
  <c r="U347" i="21"/>
  <c r="V347" i="21"/>
  <c r="BI347" i="21" s="1"/>
  <c r="W347" i="21"/>
  <c r="BJ347" i="21" s="1"/>
  <c r="X347" i="21"/>
  <c r="BK347" i="21" s="1"/>
  <c r="Y347" i="21"/>
  <c r="BL347" i="21" s="1"/>
  <c r="Z347" i="21"/>
  <c r="BM347" i="21" s="1"/>
  <c r="AA347" i="21"/>
  <c r="BN347" i="21" s="1"/>
  <c r="AB347" i="21"/>
  <c r="BO347" i="21" s="1"/>
  <c r="AC347" i="21"/>
  <c r="BP347" i="21" s="1"/>
  <c r="AD347" i="21"/>
  <c r="BQ347" i="21" s="1"/>
  <c r="AE347" i="21"/>
  <c r="BR347" i="21" s="1"/>
  <c r="B348" i="21"/>
  <c r="C348" i="21"/>
  <c r="B348" i="12" s="1"/>
  <c r="D348" i="21"/>
  <c r="C348" i="12" s="1"/>
  <c r="E348" i="21"/>
  <c r="F348" i="21"/>
  <c r="G348" i="21"/>
  <c r="H348" i="21"/>
  <c r="I348" i="21"/>
  <c r="J348" i="21"/>
  <c r="AW348" i="21" s="1"/>
  <c r="K348" i="21"/>
  <c r="AX348" i="21" s="1"/>
  <c r="L348" i="21"/>
  <c r="AY348" i="21" s="1"/>
  <c r="M348" i="21"/>
  <c r="AZ348" i="21" s="1"/>
  <c r="N348" i="21"/>
  <c r="O348" i="21"/>
  <c r="BB348" i="21" s="1"/>
  <c r="P348" i="21"/>
  <c r="BC348" i="21" s="1"/>
  <c r="Q348" i="21"/>
  <c r="BD348" i="21" s="1"/>
  <c r="R348" i="21"/>
  <c r="BE348" i="21" s="1"/>
  <c r="S348" i="21"/>
  <c r="BF348" i="21" s="1"/>
  <c r="T348" i="21"/>
  <c r="BG348" i="21" s="1"/>
  <c r="U348" i="21"/>
  <c r="V348" i="21"/>
  <c r="BI348" i="21" s="1"/>
  <c r="W348" i="21"/>
  <c r="BJ348" i="21" s="1"/>
  <c r="X348" i="21"/>
  <c r="BK348" i="21" s="1"/>
  <c r="Y348" i="21"/>
  <c r="BL348" i="21" s="1"/>
  <c r="Z348" i="21"/>
  <c r="BM348" i="21" s="1"/>
  <c r="AA348" i="21"/>
  <c r="BN348" i="21" s="1"/>
  <c r="AB348" i="21"/>
  <c r="BO348" i="21" s="1"/>
  <c r="AC348" i="21"/>
  <c r="BP348" i="21" s="1"/>
  <c r="AD348" i="21"/>
  <c r="BQ348" i="21" s="1"/>
  <c r="AE348" i="21"/>
  <c r="BR348" i="21" s="1"/>
  <c r="B349" i="21"/>
  <c r="C349" i="21"/>
  <c r="B349" i="12" s="1"/>
  <c r="D349" i="21"/>
  <c r="C349" i="12" s="1"/>
  <c r="E349" i="21"/>
  <c r="F349" i="21"/>
  <c r="G349" i="21"/>
  <c r="H349" i="21"/>
  <c r="I349" i="21"/>
  <c r="J349" i="21"/>
  <c r="AW349" i="21" s="1"/>
  <c r="K349" i="21"/>
  <c r="AX349" i="21" s="1"/>
  <c r="L349" i="21"/>
  <c r="AY349" i="21" s="1"/>
  <c r="M349" i="21"/>
  <c r="AZ349" i="21" s="1"/>
  <c r="N349" i="21"/>
  <c r="O349" i="21"/>
  <c r="BB349" i="21" s="1"/>
  <c r="P349" i="21"/>
  <c r="BC349" i="21" s="1"/>
  <c r="Q349" i="21"/>
  <c r="BD349" i="21" s="1"/>
  <c r="R349" i="21"/>
  <c r="BE349" i="21" s="1"/>
  <c r="S349" i="21"/>
  <c r="BF349" i="21" s="1"/>
  <c r="T349" i="21"/>
  <c r="BG349" i="21" s="1"/>
  <c r="U349" i="21"/>
  <c r="V349" i="21"/>
  <c r="BI349" i="21" s="1"/>
  <c r="W349" i="21"/>
  <c r="BJ349" i="21" s="1"/>
  <c r="X349" i="21"/>
  <c r="BK349" i="21" s="1"/>
  <c r="Y349" i="21"/>
  <c r="BL349" i="21" s="1"/>
  <c r="Z349" i="21"/>
  <c r="BM349" i="21" s="1"/>
  <c r="AA349" i="21"/>
  <c r="BN349" i="21" s="1"/>
  <c r="AB349" i="21"/>
  <c r="BO349" i="21" s="1"/>
  <c r="AC349" i="21"/>
  <c r="BP349" i="21" s="1"/>
  <c r="AD349" i="21"/>
  <c r="BQ349" i="21" s="1"/>
  <c r="AE349" i="21"/>
  <c r="BR349" i="21" s="1"/>
  <c r="B350" i="21"/>
  <c r="C350" i="21"/>
  <c r="B350" i="12" s="1"/>
  <c r="D350" i="21"/>
  <c r="C350" i="12" s="1"/>
  <c r="E350" i="21"/>
  <c r="F350" i="21"/>
  <c r="G350" i="21"/>
  <c r="H350" i="21"/>
  <c r="I350" i="21"/>
  <c r="J350" i="21"/>
  <c r="AW350" i="21" s="1"/>
  <c r="K350" i="21"/>
  <c r="AX350" i="21" s="1"/>
  <c r="L350" i="21"/>
  <c r="AY350" i="21" s="1"/>
  <c r="M350" i="21"/>
  <c r="AZ350" i="21" s="1"/>
  <c r="N350" i="21"/>
  <c r="O350" i="21"/>
  <c r="BB350" i="21" s="1"/>
  <c r="P350" i="21"/>
  <c r="BC350" i="21" s="1"/>
  <c r="Q350" i="21"/>
  <c r="BD350" i="21" s="1"/>
  <c r="R350" i="21"/>
  <c r="BE350" i="21" s="1"/>
  <c r="S350" i="21"/>
  <c r="BF350" i="21" s="1"/>
  <c r="T350" i="21"/>
  <c r="BG350" i="21" s="1"/>
  <c r="U350" i="21"/>
  <c r="V350" i="21"/>
  <c r="BI350" i="21" s="1"/>
  <c r="W350" i="21"/>
  <c r="BJ350" i="21" s="1"/>
  <c r="X350" i="21"/>
  <c r="BK350" i="21" s="1"/>
  <c r="Y350" i="21"/>
  <c r="BL350" i="21" s="1"/>
  <c r="Z350" i="21"/>
  <c r="BM350" i="21" s="1"/>
  <c r="AA350" i="21"/>
  <c r="BN350" i="21" s="1"/>
  <c r="AB350" i="21"/>
  <c r="BO350" i="21" s="1"/>
  <c r="AC350" i="21"/>
  <c r="BP350" i="21" s="1"/>
  <c r="AD350" i="21"/>
  <c r="BQ350" i="21" s="1"/>
  <c r="AE350" i="21"/>
  <c r="BR350" i="21" s="1"/>
  <c r="B351" i="21"/>
  <c r="C351" i="21"/>
  <c r="B351" i="12" s="1"/>
  <c r="D351" i="21"/>
  <c r="C351" i="12" s="1"/>
  <c r="E351" i="21"/>
  <c r="F351" i="21"/>
  <c r="G351" i="21"/>
  <c r="H351" i="21"/>
  <c r="I351" i="21"/>
  <c r="J351" i="21"/>
  <c r="AW351" i="21" s="1"/>
  <c r="K351" i="21"/>
  <c r="AX351" i="21" s="1"/>
  <c r="L351" i="21"/>
  <c r="AY351" i="21" s="1"/>
  <c r="M351" i="21"/>
  <c r="AZ351" i="21" s="1"/>
  <c r="N351" i="21"/>
  <c r="O351" i="21"/>
  <c r="BB351" i="21" s="1"/>
  <c r="P351" i="21"/>
  <c r="BC351" i="21" s="1"/>
  <c r="Q351" i="21"/>
  <c r="BD351" i="21" s="1"/>
  <c r="R351" i="21"/>
  <c r="BE351" i="21" s="1"/>
  <c r="S351" i="21"/>
  <c r="BF351" i="21" s="1"/>
  <c r="T351" i="21"/>
  <c r="BG351" i="21" s="1"/>
  <c r="U351" i="21"/>
  <c r="V351" i="21"/>
  <c r="BI351" i="21" s="1"/>
  <c r="W351" i="21"/>
  <c r="BJ351" i="21" s="1"/>
  <c r="X351" i="21"/>
  <c r="BK351" i="21" s="1"/>
  <c r="Y351" i="21"/>
  <c r="BL351" i="21" s="1"/>
  <c r="Z351" i="21"/>
  <c r="BM351" i="21" s="1"/>
  <c r="AA351" i="21"/>
  <c r="BN351" i="21" s="1"/>
  <c r="AB351" i="21"/>
  <c r="BO351" i="21" s="1"/>
  <c r="AC351" i="21"/>
  <c r="BP351" i="21" s="1"/>
  <c r="AD351" i="21"/>
  <c r="BQ351" i="21" s="1"/>
  <c r="AE351" i="21"/>
  <c r="BR351" i="21" s="1"/>
  <c r="B352" i="21"/>
  <c r="C352" i="21"/>
  <c r="B352" i="12" s="1"/>
  <c r="D352" i="21"/>
  <c r="C352" i="12" s="1"/>
  <c r="E352" i="21"/>
  <c r="F352" i="21"/>
  <c r="G352" i="21"/>
  <c r="H352" i="21"/>
  <c r="I352" i="21"/>
  <c r="J352" i="21"/>
  <c r="AW352" i="21" s="1"/>
  <c r="K352" i="21"/>
  <c r="AX352" i="21" s="1"/>
  <c r="L352" i="21"/>
  <c r="AY352" i="21" s="1"/>
  <c r="M352" i="21"/>
  <c r="AZ352" i="21" s="1"/>
  <c r="N352" i="21"/>
  <c r="O352" i="21"/>
  <c r="BB352" i="21" s="1"/>
  <c r="P352" i="21"/>
  <c r="BC352" i="21" s="1"/>
  <c r="Q352" i="21"/>
  <c r="BD352" i="21" s="1"/>
  <c r="R352" i="21"/>
  <c r="BE352" i="21" s="1"/>
  <c r="S352" i="21"/>
  <c r="BF352" i="21" s="1"/>
  <c r="T352" i="21"/>
  <c r="BG352" i="21" s="1"/>
  <c r="U352" i="21"/>
  <c r="V352" i="21"/>
  <c r="BI352" i="21" s="1"/>
  <c r="W352" i="21"/>
  <c r="BJ352" i="21" s="1"/>
  <c r="X352" i="21"/>
  <c r="BK352" i="21" s="1"/>
  <c r="Y352" i="21"/>
  <c r="BL352" i="21" s="1"/>
  <c r="Z352" i="21"/>
  <c r="BM352" i="21" s="1"/>
  <c r="AA352" i="21"/>
  <c r="BN352" i="21" s="1"/>
  <c r="AB352" i="21"/>
  <c r="BO352" i="21" s="1"/>
  <c r="AC352" i="21"/>
  <c r="BP352" i="21" s="1"/>
  <c r="AD352" i="21"/>
  <c r="BQ352" i="21" s="1"/>
  <c r="AE352" i="21"/>
  <c r="BR352" i="21" s="1"/>
  <c r="B353" i="21"/>
  <c r="C353" i="21"/>
  <c r="B353" i="12" s="1"/>
  <c r="D353" i="21"/>
  <c r="C353" i="12" s="1"/>
  <c r="E353" i="21"/>
  <c r="F353" i="21"/>
  <c r="G353" i="21"/>
  <c r="H353" i="21"/>
  <c r="I353" i="21"/>
  <c r="J353" i="21"/>
  <c r="AW353" i="21" s="1"/>
  <c r="K353" i="21"/>
  <c r="AX353" i="21" s="1"/>
  <c r="L353" i="21"/>
  <c r="AY353" i="21" s="1"/>
  <c r="M353" i="21"/>
  <c r="AZ353" i="21" s="1"/>
  <c r="N353" i="21"/>
  <c r="O353" i="21"/>
  <c r="BB353" i="21" s="1"/>
  <c r="P353" i="21"/>
  <c r="BC353" i="21" s="1"/>
  <c r="Q353" i="21"/>
  <c r="BD353" i="21" s="1"/>
  <c r="R353" i="21"/>
  <c r="BE353" i="21" s="1"/>
  <c r="S353" i="21"/>
  <c r="BF353" i="21" s="1"/>
  <c r="T353" i="21"/>
  <c r="BG353" i="21" s="1"/>
  <c r="U353" i="21"/>
  <c r="V353" i="21"/>
  <c r="BI353" i="21" s="1"/>
  <c r="W353" i="21"/>
  <c r="BJ353" i="21" s="1"/>
  <c r="X353" i="21"/>
  <c r="BK353" i="21" s="1"/>
  <c r="Y353" i="21"/>
  <c r="BL353" i="21" s="1"/>
  <c r="Z353" i="21"/>
  <c r="BM353" i="21" s="1"/>
  <c r="AA353" i="21"/>
  <c r="BN353" i="21" s="1"/>
  <c r="AB353" i="21"/>
  <c r="BO353" i="21" s="1"/>
  <c r="AC353" i="21"/>
  <c r="BP353" i="21" s="1"/>
  <c r="AD353" i="21"/>
  <c r="BQ353" i="21" s="1"/>
  <c r="AE353" i="21"/>
  <c r="BR353" i="21" s="1"/>
  <c r="B354" i="21"/>
  <c r="C354" i="21"/>
  <c r="B354" i="12" s="1"/>
  <c r="D354" i="21"/>
  <c r="C354" i="12" s="1"/>
  <c r="E354" i="21"/>
  <c r="F354" i="21"/>
  <c r="G354" i="21"/>
  <c r="H354" i="21"/>
  <c r="I354" i="21"/>
  <c r="J354" i="21"/>
  <c r="AW354" i="21" s="1"/>
  <c r="K354" i="21"/>
  <c r="AX354" i="21" s="1"/>
  <c r="L354" i="21"/>
  <c r="AY354" i="21" s="1"/>
  <c r="M354" i="21"/>
  <c r="AZ354" i="21" s="1"/>
  <c r="N354" i="21"/>
  <c r="O354" i="21"/>
  <c r="BB354" i="21" s="1"/>
  <c r="P354" i="21"/>
  <c r="BC354" i="21" s="1"/>
  <c r="Q354" i="21"/>
  <c r="BD354" i="21" s="1"/>
  <c r="R354" i="21"/>
  <c r="BE354" i="21" s="1"/>
  <c r="S354" i="21"/>
  <c r="BF354" i="21" s="1"/>
  <c r="T354" i="21"/>
  <c r="BG354" i="21" s="1"/>
  <c r="U354" i="21"/>
  <c r="V354" i="21"/>
  <c r="BI354" i="21" s="1"/>
  <c r="W354" i="21"/>
  <c r="BJ354" i="21" s="1"/>
  <c r="X354" i="21"/>
  <c r="BK354" i="21" s="1"/>
  <c r="Y354" i="21"/>
  <c r="BL354" i="21" s="1"/>
  <c r="Z354" i="21"/>
  <c r="BM354" i="21" s="1"/>
  <c r="AA354" i="21"/>
  <c r="BN354" i="21" s="1"/>
  <c r="AB354" i="21"/>
  <c r="BO354" i="21" s="1"/>
  <c r="AC354" i="21"/>
  <c r="BP354" i="21" s="1"/>
  <c r="AD354" i="21"/>
  <c r="BQ354" i="21" s="1"/>
  <c r="AE354" i="21"/>
  <c r="BR354" i="21" s="1"/>
  <c r="B355" i="21"/>
  <c r="C355" i="21"/>
  <c r="B355" i="12" s="1"/>
  <c r="D355" i="21"/>
  <c r="C355" i="12" s="1"/>
  <c r="E355" i="21"/>
  <c r="F355" i="21"/>
  <c r="G355" i="21"/>
  <c r="H355" i="21"/>
  <c r="I355" i="21"/>
  <c r="J355" i="21"/>
  <c r="AW355" i="21" s="1"/>
  <c r="K355" i="21"/>
  <c r="AX355" i="21" s="1"/>
  <c r="L355" i="21"/>
  <c r="AY355" i="21" s="1"/>
  <c r="M355" i="21"/>
  <c r="AZ355" i="21" s="1"/>
  <c r="N355" i="21"/>
  <c r="O355" i="21"/>
  <c r="BB355" i="21" s="1"/>
  <c r="P355" i="21"/>
  <c r="BC355" i="21" s="1"/>
  <c r="Q355" i="21"/>
  <c r="BD355" i="21" s="1"/>
  <c r="R355" i="21"/>
  <c r="BE355" i="21" s="1"/>
  <c r="S355" i="21"/>
  <c r="BF355" i="21" s="1"/>
  <c r="T355" i="21"/>
  <c r="BG355" i="21" s="1"/>
  <c r="U355" i="21"/>
  <c r="V355" i="21"/>
  <c r="BI355" i="21" s="1"/>
  <c r="W355" i="21"/>
  <c r="BJ355" i="21" s="1"/>
  <c r="X355" i="21"/>
  <c r="BK355" i="21" s="1"/>
  <c r="Y355" i="21"/>
  <c r="BL355" i="21" s="1"/>
  <c r="Z355" i="21"/>
  <c r="BM355" i="21" s="1"/>
  <c r="AA355" i="21"/>
  <c r="BN355" i="21" s="1"/>
  <c r="AB355" i="21"/>
  <c r="BO355" i="21" s="1"/>
  <c r="AC355" i="21"/>
  <c r="BP355" i="21" s="1"/>
  <c r="AD355" i="21"/>
  <c r="BQ355" i="21" s="1"/>
  <c r="AE355" i="21"/>
  <c r="BR355" i="21" s="1"/>
  <c r="B356" i="21"/>
  <c r="C356" i="21"/>
  <c r="B356" i="12" s="1"/>
  <c r="D356" i="21"/>
  <c r="C356" i="12" s="1"/>
  <c r="E356" i="21"/>
  <c r="F356" i="21"/>
  <c r="G356" i="21"/>
  <c r="H356" i="21"/>
  <c r="I356" i="21"/>
  <c r="J356" i="21"/>
  <c r="AW356" i="21" s="1"/>
  <c r="K356" i="21"/>
  <c r="AX356" i="21" s="1"/>
  <c r="L356" i="21"/>
  <c r="AY356" i="21" s="1"/>
  <c r="M356" i="21"/>
  <c r="AZ356" i="21" s="1"/>
  <c r="N356" i="21"/>
  <c r="O356" i="21"/>
  <c r="BB356" i="21" s="1"/>
  <c r="P356" i="21"/>
  <c r="BC356" i="21" s="1"/>
  <c r="Q356" i="21"/>
  <c r="BD356" i="21" s="1"/>
  <c r="R356" i="21"/>
  <c r="BE356" i="21" s="1"/>
  <c r="S356" i="21"/>
  <c r="BF356" i="21" s="1"/>
  <c r="T356" i="21"/>
  <c r="BG356" i="21" s="1"/>
  <c r="U356" i="21"/>
  <c r="V356" i="21"/>
  <c r="BI356" i="21" s="1"/>
  <c r="W356" i="21"/>
  <c r="BJ356" i="21" s="1"/>
  <c r="X356" i="21"/>
  <c r="BK356" i="21" s="1"/>
  <c r="Y356" i="21"/>
  <c r="BL356" i="21" s="1"/>
  <c r="Z356" i="21"/>
  <c r="BM356" i="21" s="1"/>
  <c r="AA356" i="21"/>
  <c r="BN356" i="21" s="1"/>
  <c r="AB356" i="21"/>
  <c r="BO356" i="21" s="1"/>
  <c r="AC356" i="21"/>
  <c r="BP356" i="21" s="1"/>
  <c r="AD356" i="21"/>
  <c r="BQ356" i="21" s="1"/>
  <c r="AE356" i="21"/>
  <c r="BR356" i="21" s="1"/>
  <c r="B357" i="21"/>
  <c r="C357" i="21"/>
  <c r="B357" i="12" s="1"/>
  <c r="D357" i="21"/>
  <c r="C357" i="12" s="1"/>
  <c r="E357" i="21"/>
  <c r="F357" i="21"/>
  <c r="G357" i="21"/>
  <c r="H357" i="21"/>
  <c r="I357" i="21"/>
  <c r="J357" i="21"/>
  <c r="AW357" i="21" s="1"/>
  <c r="K357" i="21"/>
  <c r="AX357" i="21" s="1"/>
  <c r="L357" i="21"/>
  <c r="AY357" i="21" s="1"/>
  <c r="M357" i="21"/>
  <c r="AZ357" i="21" s="1"/>
  <c r="N357" i="21"/>
  <c r="O357" i="21"/>
  <c r="BB357" i="21" s="1"/>
  <c r="P357" i="21"/>
  <c r="BC357" i="21" s="1"/>
  <c r="Q357" i="21"/>
  <c r="BD357" i="21" s="1"/>
  <c r="R357" i="21"/>
  <c r="BE357" i="21" s="1"/>
  <c r="S357" i="21"/>
  <c r="BF357" i="21" s="1"/>
  <c r="T357" i="21"/>
  <c r="BG357" i="21" s="1"/>
  <c r="U357" i="21"/>
  <c r="V357" i="21"/>
  <c r="BI357" i="21" s="1"/>
  <c r="W357" i="21"/>
  <c r="BJ357" i="21" s="1"/>
  <c r="X357" i="21"/>
  <c r="BK357" i="21" s="1"/>
  <c r="Y357" i="21"/>
  <c r="BL357" i="21" s="1"/>
  <c r="Z357" i="21"/>
  <c r="BM357" i="21" s="1"/>
  <c r="AA357" i="21"/>
  <c r="BN357" i="21" s="1"/>
  <c r="AB357" i="21"/>
  <c r="BO357" i="21" s="1"/>
  <c r="AC357" i="21"/>
  <c r="BP357" i="21" s="1"/>
  <c r="AD357" i="21"/>
  <c r="BQ357" i="21" s="1"/>
  <c r="AE357" i="21"/>
  <c r="BR357" i="21" s="1"/>
  <c r="B358" i="21"/>
  <c r="C358" i="21"/>
  <c r="B358" i="12" s="1"/>
  <c r="D358" i="21"/>
  <c r="C358" i="12" s="1"/>
  <c r="E358" i="21"/>
  <c r="F358" i="21"/>
  <c r="G358" i="21"/>
  <c r="H358" i="21"/>
  <c r="I358" i="21"/>
  <c r="J358" i="21"/>
  <c r="AW358" i="21" s="1"/>
  <c r="K358" i="21"/>
  <c r="AX358" i="21" s="1"/>
  <c r="L358" i="21"/>
  <c r="AY358" i="21" s="1"/>
  <c r="M358" i="21"/>
  <c r="AZ358" i="21" s="1"/>
  <c r="N358" i="21"/>
  <c r="O358" i="21"/>
  <c r="BB358" i="21" s="1"/>
  <c r="P358" i="21"/>
  <c r="BC358" i="21" s="1"/>
  <c r="Q358" i="21"/>
  <c r="BD358" i="21" s="1"/>
  <c r="R358" i="21"/>
  <c r="BE358" i="21" s="1"/>
  <c r="S358" i="21"/>
  <c r="BF358" i="21" s="1"/>
  <c r="T358" i="21"/>
  <c r="BG358" i="21" s="1"/>
  <c r="U358" i="21"/>
  <c r="V358" i="21"/>
  <c r="BI358" i="21" s="1"/>
  <c r="W358" i="21"/>
  <c r="BJ358" i="21" s="1"/>
  <c r="X358" i="21"/>
  <c r="BK358" i="21" s="1"/>
  <c r="Y358" i="21"/>
  <c r="BL358" i="21" s="1"/>
  <c r="Z358" i="21"/>
  <c r="BM358" i="21" s="1"/>
  <c r="AA358" i="21"/>
  <c r="BN358" i="21" s="1"/>
  <c r="AB358" i="21"/>
  <c r="BO358" i="21" s="1"/>
  <c r="AC358" i="21"/>
  <c r="BP358" i="21" s="1"/>
  <c r="AD358" i="21"/>
  <c r="BQ358" i="21" s="1"/>
  <c r="AE358" i="21"/>
  <c r="BR358" i="21" s="1"/>
  <c r="B359" i="21"/>
  <c r="C359" i="21"/>
  <c r="B359" i="12" s="1"/>
  <c r="D359" i="21"/>
  <c r="C359" i="12" s="1"/>
  <c r="E359" i="21"/>
  <c r="F359" i="21"/>
  <c r="G359" i="21"/>
  <c r="H359" i="21"/>
  <c r="I359" i="21"/>
  <c r="J359" i="21"/>
  <c r="AW359" i="21" s="1"/>
  <c r="K359" i="21"/>
  <c r="AX359" i="21" s="1"/>
  <c r="L359" i="21"/>
  <c r="AY359" i="21" s="1"/>
  <c r="M359" i="21"/>
  <c r="AZ359" i="21" s="1"/>
  <c r="N359" i="21"/>
  <c r="O359" i="21"/>
  <c r="BB359" i="21" s="1"/>
  <c r="P359" i="21"/>
  <c r="BC359" i="21" s="1"/>
  <c r="Q359" i="21"/>
  <c r="BD359" i="21" s="1"/>
  <c r="R359" i="21"/>
  <c r="BE359" i="21" s="1"/>
  <c r="S359" i="21"/>
  <c r="BF359" i="21" s="1"/>
  <c r="T359" i="21"/>
  <c r="BG359" i="21" s="1"/>
  <c r="U359" i="21"/>
  <c r="V359" i="21"/>
  <c r="BI359" i="21" s="1"/>
  <c r="W359" i="21"/>
  <c r="BJ359" i="21" s="1"/>
  <c r="X359" i="21"/>
  <c r="BK359" i="21" s="1"/>
  <c r="Y359" i="21"/>
  <c r="BL359" i="21" s="1"/>
  <c r="Z359" i="21"/>
  <c r="BM359" i="21" s="1"/>
  <c r="AA359" i="21"/>
  <c r="BN359" i="21" s="1"/>
  <c r="AB359" i="21"/>
  <c r="BO359" i="21" s="1"/>
  <c r="AC359" i="21"/>
  <c r="BP359" i="21" s="1"/>
  <c r="AD359" i="21"/>
  <c r="BQ359" i="21" s="1"/>
  <c r="AE359" i="21"/>
  <c r="BR359" i="21" s="1"/>
  <c r="B360" i="21"/>
  <c r="C360" i="21"/>
  <c r="B360" i="12" s="1"/>
  <c r="D360" i="21"/>
  <c r="C360" i="12" s="1"/>
  <c r="E360" i="21"/>
  <c r="F360" i="21"/>
  <c r="G360" i="21"/>
  <c r="H360" i="21"/>
  <c r="I360" i="21"/>
  <c r="J360" i="21"/>
  <c r="AW360" i="21" s="1"/>
  <c r="K360" i="21"/>
  <c r="AX360" i="21" s="1"/>
  <c r="L360" i="21"/>
  <c r="AY360" i="21" s="1"/>
  <c r="M360" i="21"/>
  <c r="AZ360" i="21" s="1"/>
  <c r="N360" i="21"/>
  <c r="O360" i="21"/>
  <c r="BB360" i="21" s="1"/>
  <c r="P360" i="21"/>
  <c r="BC360" i="21" s="1"/>
  <c r="Q360" i="21"/>
  <c r="BD360" i="21" s="1"/>
  <c r="R360" i="21"/>
  <c r="BE360" i="21" s="1"/>
  <c r="S360" i="21"/>
  <c r="BF360" i="21" s="1"/>
  <c r="T360" i="21"/>
  <c r="BG360" i="21" s="1"/>
  <c r="U360" i="21"/>
  <c r="V360" i="21"/>
  <c r="BI360" i="21" s="1"/>
  <c r="W360" i="21"/>
  <c r="BJ360" i="21" s="1"/>
  <c r="X360" i="21"/>
  <c r="BK360" i="21" s="1"/>
  <c r="Y360" i="21"/>
  <c r="BL360" i="21" s="1"/>
  <c r="Z360" i="21"/>
  <c r="BM360" i="21" s="1"/>
  <c r="AA360" i="21"/>
  <c r="BN360" i="21" s="1"/>
  <c r="AB360" i="21"/>
  <c r="BO360" i="21" s="1"/>
  <c r="AC360" i="21"/>
  <c r="BP360" i="21" s="1"/>
  <c r="AD360" i="21"/>
  <c r="BQ360" i="21" s="1"/>
  <c r="AE360" i="21"/>
  <c r="BR360" i="21" s="1"/>
  <c r="B361" i="21"/>
  <c r="C361" i="21"/>
  <c r="B361" i="12" s="1"/>
  <c r="D361" i="21"/>
  <c r="C361" i="12" s="1"/>
  <c r="E361" i="21"/>
  <c r="F361" i="21"/>
  <c r="G361" i="21"/>
  <c r="H361" i="21"/>
  <c r="I361" i="21"/>
  <c r="J361" i="21"/>
  <c r="AW361" i="21" s="1"/>
  <c r="K361" i="21"/>
  <c r="AX361" i="21" s="1"/>
  <c r="L361" i="21"/>
  <c r="AY361" i="21" s="1"/>
  <c r="M361" i="21"/>
  <c r="AZ361" i="21" s="1"/>
  <c r="N361" i="21"/>
  <c r="O361" i="21"/>
  <c r="BB361" i="21" s="1"/>
  <c r="P361" i="21"/>
  <c r="BC361" i="21" s="1"/>
  <c r="Q361" i="21"/>
  <c r="BD361" i="21" s="1"/>
  <c r="R361" i="21"/>
  <c r="BE361" i="21" s="1"/>
  <c r="S361" i="21"/>
  <c r="BF361" i="21" s="1"/>
  <c r="T361" i="21"/>
  <c r="BG361" i="21" s="1"/>
  <c r="U361" i="21"/>
  <c r="V361" i="21"/>
  <c r="BI361" i="21" s="1"/>
  <c r="W361" i="21"/>
  <c r="BJ361" i="21" s="1"/>
  <c r="X361" i="21"/>
  <c r="BK361" i="21" s="1"/>
  <c r="Y361" i="21"/>
  <c r="BL361" i="21" s="1"/>
  <c r="Z361" i="21"/>
  <c r="BM361" i="21" s="1"/>
  <c r="AA361" i="21"/>
  <c r="BN361" i="21" s="1"/>
  <c r="AB361" i="21"/>
  <c r="BO361" i="21" s="1"/>
  <c r="AC361" i="21"/>
  <c r="BP361" i="21" s="1"/>
  <c r="AD361" i="21"/>
  <c r="BQ361" i="21" s="1"/>
  <c r="AE361" i="21"/>
  <c r="BR361" i="21" s="1"/>
  <c r="B362" i="21"/>
  <c r="C362" i="21"/>
  <c r="B362" i="12" s="1"/>
  <c r="D362" i="21"/>
  <c r="C362" i="12" s="1"/>
  <c r="E362" i="21"/>
  <c r="F362" i="21"/>
  <c r="G362" i="21"/>
  <c r="H362" i="21"/>
  <c r="I362" i="21"/>
  <c r="J362" i="21"/>
  <c r="AW362" i="21" s="1"/>
  <c r="K362" i="21"/>
  <c r="AX362" i="21" s="1"/>
  <c r="L362" i="21"/>
  <c r="AY362" i="21" s="1"/>
  <c r="M362" i="21"/>
  <c r="AZ362" i="21" s="1"/>
  <c r="N362" i="21"/>
  <c r="O362" i="21"/>
  <c r="BB362" i="21" s="1"/>
  <c r="P362" i="21"/>
  <c r="BC362" i="21" s="1"/>
  <c r="Q362" i="21"/>
  <c r="BD362" i="21" s="1"/>
  <c r="R362" i="21"/>
  <c r="BE362" i="21" s="1"/>
  <c r="S362" i="21"/>
  <c r="BF362" i="21" s="1"/>
  <c r="T362" i="21"/>
  <c r="BG362" i="21" s="1"/>
  <c r="U362" i="21"/>
  <c r="V362" i="21"/>
  <c r="BI362" i="21" s="1"/>
  <c r="W362" i="21"/>
  <c r="BJ362" i="21" s="1"/>
  <c r="X362" i="21"/>
  <c r="BK362" i="21" s="1"/>
  <c r="Y362" i="21"/>
  <c r="BL362" i="21" s="1"/>
  <c r="Z362" i="21"/>
  <c r="BM362" i="21" s="1"/>
  <c r="AA362" i="21"/>
  <c r="BN362" i="21" s="1"/>
  <c r="AB362" i="21"/>
  <c r="BO362" i="21" s="1"/>
  <c r="AC362" i="21"/>
  <c r="BP362" i="21" s="1"/>
  <c r="AD362" i="21"/>
  <c r="BQ362" i="21" s="1"/>
  <c r="AE362" i="21"/>
  <c r="BR362" i="21" s="1"/>
  <c r="B363" i="21"/>
  <c r="C363" i="21"/>
  <c r="B363" i="12" s="1"/>
  <c r="D363" i="21"/>
  <c r="C363" i="12" s="1"/>
  <c r="E363" i="21"/>
  <c r="F363" i="21"/>
  <c r="G363" i="21"/>
  <c r="H363" i="21"/>
  <c r="I363" i="21"/>
  <c r="J363" i="21"/>
  <c r="AW363" i="21" s="1"/>
  <c r="K363" i="21"/>
  <c r="AX363" i="21" s="1"/>
  <c r="L363" i="21"/>
  <c r="AY363" i="21" s="1"/>
  <c r="M363" i="21"/>
  <c r="AZ363" i="21" s="1"/>
  <c r="N363" i="21"/>
  <c r="O363" i="21"/>
  <c r="BB363" i="21" s="1"/>
  <c r="P363" i="21"/>
  <c r="BC363" i="21" s="1"/>
  <c r="Q363" i="21"/>
  <c r="BD363" i="21" s="1"/>
  <c r="R363" i="21"/>
  <c r="BE363" i="21" s="1"/>
  <c r="S363" i="21"/>
  <c r="BF363" i="21" s="1"/>
  <c r="T363" i="21"/>
  <c r="BG363" i="21" s="1"/>
  <c r="U363" i="21"/>
  <c r="V363" i="21"/>
  <c r="BI363" i="21" s="1"/>
  <c r="W363" i="21"/>
  <c r="BJ363" i="21" s="1"/>
  <c r="X363" i="21"/>
  <c r="BK363" i="21" s="1"/>
  <c r="Y363" i="21"/>
  <c r="BL363" i="21" s="1"/>
  <c r="Z363" i="21"/>
  <c r="BM363" i="21" s="1"/>
  <c r="AA363" i="21"/>
  <c r="BN363" i="21" s="1"/>
  <c r="AB363" i="21"/>
  <c r="BO363" i="21" s="1"/>
  <c r="AC363" i="21"/>
  <c r="BP363" i="21" s="1"/>
  <c r="AD363" i="21"/>
  <c r="BQ363" i="21" s="1"/>
  <c r="AE363" i="21"/>
  <c r="BR363" i="21" s="1"/>
  <c r="B364" i="21"/>
  <c r="C364" i="21"/>
  <c r="B364" i="12" s="1"/>
  <c r="D364" i="21"/>
  <c r="C364" i="12" s="1"/>
  <c r="E364" i="21"/>
  <c r="F364" i="21"/>
  <c r="G364" i="21"/>
  <c r="H364" i="21"/>
  <c r="I364" i="21"/>
  <c r="J364" i="21"/>
  <c r="AW364" i="21" s="1"/>
  <c r="K364" i="21"/>
  <c r="AX364" i="21" s="1"/>
  <c r="L364" i="21"/>
  <c r="AY364" i="21" s="1"/>
  <c r="M364" i="21"/>
  <c r="AZ364" i="21" s="1"/>
  <c r="N364" i="21"/>
  <c r="O364" i="21"/>
  <c r="BB364" i="21" s="1"/>
  <c r="P364" i="21"/>
  <c r="BC364" i="21" s="1"/>
  <c r="Q364" i="21"/>
  <c r="BD364" i="21" s="1"/>
  <c r="R364" i="21"/>
  <c r="BE364" i="21" s="1"/>
  <c r="S364" i="21"/>
  <c r="BF364" i="21" s="1"/>
  <c r="T364" i="21"/>
  <c r="BG364" i="21" s="1"/>
  <c r="U364" i="21"/>
  <c r="V364" i="21"/>
  <c r="BI364" i="21" s="1"/>
  <c r="W364" i="21"/>
  <c r="BJ364" i="21" s="1"/>
  <c r="X364" i="21"/>
  <c r="BK364" i="21" s="1"/>
  <c r="Y364" i="21"/>
  <c r="BL364" i="21" s="1"/>
  <c r="Z364" i="21"/>
  <c r="BM364" i="21" s="1"/>
  <c r="AA364" i="21"/>
  <c r="BN364" i="21" s="1"/>
  <c r="AB364" i="21"/>
  <c r="BO364" i="21" s="1"/>
  <c r="AC364" i="21"/>
  <c r="BP364" i="21" s="1"/>
  <c r="AD364" i="21"/>
  <c r="BQ364" i="21" s="1"/>
  <c r="AE364" i="21"/>
  <c r="BR364" i="21" s="1"/>
  <c r="B365" i="21"/>
  <c r="C365" i="21"/>
  <c r="B365" i="12" s="1"/>
  <c r="D365" i="21"/>
  <c r="C365" i="12" s="1"/>
  <c r="E365" i="21"/>
  <c r="F365" i="21"/>
  <c r="G365" i="21"/>
  <c r="H365" i="21"/>
  <c r="I365" i="21"/>
  <c r="J365" i="21"/>
  <c r="AW365" i="21" s="1"/>
  <c r="K365" i="21"/>
  <c r="AX365" i="21" s="1"/>
  <c r="L365" i="21"/>
  <c r="AY365" i="21" s="1"/>
  <c r="M365" i="21"/>
  <c r="AZ365" i="21" s="1"/>
  <c r="N365" i="21"/>
  <c r="O365" i="21"/>
  <c r="BB365" i="21" s="1"/>
  <c r="P365" i="21"/>
  <c r="BC365" i="21" s="1"/>
  <c r="Q365" i="21"/>
  <c r="BD365" i="21" s="1"/>
  <c r="R365" i="21"/>
  <c r="BE365" i="21" s="1"/>
  <c r="S365" i="21"/>
  <c r="BF365" i="21" s="1"/>
  <c r="T365" i="21"/>
  <c r="BG365" i="21" s="1"/>
  <c r="U365" i="21"/>
  <c r="V365" i="21"/>
  <c r="BI365" i="21" s="1"/>
  <c r="W365" i="21"/>
  <c r="BJ365" i="21" s="1"/>
  <c r="X365" i="21"/>
  <c r="BK365" i="21" s="1"/>
  <c r="Y365" i="21"/>
  <c r="BL365" i="21" s="1"/>
  <c r="Z365" i="21"/>
  <c r="BM365" i="21" s="1"/>
  <c r="AA365" i="21"/>
  <c r="BN365" i="21" s="1"/>
  <c r="AB365" i="21"/>
  <c r="BO365" i="21" s="1"/>
  <c r="AC365" i="21"/>
  <c r="BP365" i="21" s="1"/>
  <c r="AD365" i="21"/>
  <c r="BQ365" i="21" s="1"/>
  <c r="AE365" i="21"/>
  <c r="BR365" i="21" s="1"/>
  <c r="B366" i="21"/>
  <c r="C366" i="21"/>
  <c r="B366" i="12" s="1"/>
  <c r="D366" i="21"/>
  <c r="C366" i="12" s="1"/>
  <c r="E366" i="21"/>
  <c r="F366" i="21"/>
  <c r="G366" i="21"/>
  <c r="H366" i="21"/>
  <c r="I366" i="21"/>
  <c r="J366" i="21"/>
  <c r="AW366" i="21" s="1"/>
  <c r="K366" i="21"/>
  <c r="AX366" i="21" s="1"/>
  <c r="L366" i="21"/>
  <c r="AY366" i="21" s="1"/>
  <c r="M366" i="21"/>
  <c r="AZ366" i="21" s="1"/>
  <c r="N366" i="21"/>
  <c r="O366" i="21"/>
  <c r="BB366" i="21" s="1"/>
  <c r="P366" i="21"/>
  <c r="BC366" i="21" s="1"/>
  <c r="Q366" i="21"/>
  <c r="BD366" i="21" s="1"/>
  <c r="R366" i="21"/>
  <c r="BE366" i="21" s="1"/>
  <c r="S366" i="21"/>
  <c r="BF366" i="21" s="1"/>
  <c r="T366" i="21"/>
  <c r="BG366" i="21" s="1"/>
  <c r="U366" i="21"/>
  <c r="V366" i="21"/>
  <c r="BI366" i="21" s="1"/>
  <c r="W366" i="21"/>
  <c r="BJ366" i="21" s="1"/>
  <c r="X366" i="21"/>
  <c r="BK366" i="21" s="1"/>
  <c r="Y366" i="21"/>
  <c r="BL366" i="21" s="1"/>
  <c r="Z366" i="21"/>
  <c r="BM366" i="21" s="1"/>
  <c r="AA366" i="21"/>
  <c r="BN366" i="21" s="1"/>
  <c r="AB366" i="21"/>
  <c r="BO366" i="21" s="1"/>
  <c r="AC366" i="21"/>
  <c r="BP366" i="21" s="1"/>
  <c r="AD366" i="21"/>
  <c r="BQ366" i="21" s="1"/>
  <c r="AE366" i="21"/>
  <c r="BR366" i="21" s="1"/>
  <c r="B367" i="21"/>
  <c r="C367" i="21"/>
  <c r="B367" i="12" s="1"/>
  <c r="D367" i="21"/>
  <c r="C367" i="12" s="1"/>
  <c r="E367" i="21"/>
  <c r="F367" i="21"/>
  <c r="G367" i="21"/>
  <c r="H367" i="21"/>
  <c r="I367" i="21"/>
  <c r="J367" i="21"/>
  <c r="AW367" i="21" s="1"/>
  <c r="K367" i="21"/>
  <c r="AX367" i="21" s="1"/>
  <c r="L367" i="21"/>
  <c r="AY367" i="21" s="1"/>
  <c r="M367" i="21"/>
  <c r="AZ367" i="21" s="1"/>
  <c r="N367" i="21"/>
  <c r="O367" i="21"/>
  <c r="BB367" i="21" s="1"/>
  <c r="P367" i="21"/>
  <c r="BC367" i="21" s="1"/>
  <c r="Q367" i="21"/>
  <c r="BD367" i="21" s="1"/>
  <c r="R367" i="21"/>
  <c r="BE367" i="21" s="1"/>
  <c r="S367" i="21"/>
  <c r="BF367" i="21" s="1"/>
  <c r="T367" i="21"/>
  <c r="BG367" i="21" s="1"/>
  <c r="U367" i="21"/>
  <c r="V367" i="21"/>
  <c r="BI367" i="21" s="1"/>
  <c r="W367" i="21"/>
  <c r="BJ367" i="21" s="1"/>
  <c r="X367" i="21"/>
  <c r="BK367" i="21" s="1"/>
  <c r="Y367" i="21"/>
  <c r="BL367" i="21" s="1"/>
  <c r="Z367" i="21"/>
  <c r="BM367" i="21" s="1"/>
  <c r="AA367" i="21"/>
  <c r="BN367" i="21" s="1"/>
  <c r="AB367" i="21"/>
  <c r="BO367" i="21" s="1"/>
  <c r="AC367" i="21"/>
  <c r="BP367" i="21" s="1"/>
  <c r="AD367" i="21"/>
  <c r="BQ367" i="21" s="1"/>
  <c r="AE367" i="21"/>
  <c r="BR367" i="21" s="1"/>
  <c r="B368" i="21"/>
  <c r="C368" i="21"/>
  <c r="B368" i="12" s="1"/>
  <c r="D368" i="21"/>
  <c r="C368" i="12" s="1"/>
  <c r="E368" i="21"/>
  <c r="F368" i="21"/>
  <c r="G368" i="21"/>
  <c r="H368" i="21"/>
  <c r="I368" i="21"/>
  <c r="J368" i="21"/>
  <c r="AW368" i="21" s="1"/>
  <c r="K368" i="21"/>
  <c r="AX368" i="21" s="1"/>
  <c r="L368" i="21"/>
  <c r="AY368" i="21" s="1"/>
  <c r="M368" i="21"/>
  <c r="AZ368" i="21" s="1"/>
  <c r="N368" i="21"/>
  <c r="O368" i="21"/>
  <c r="BB368" i="21" s="1"/>
  <c r="P368" i="21"/>
  <c r="BC368" i="21" s="1"/>
  <c r="Q368" i="21"/>
  <c r="BD368" i="21" s="1"/>
  <c r="R368" i="21"/>
  <c r="BE368" i="21" s="1"/>
  <c r="S368" i="21"/>
  <c r="BF368" i="21" s="1"/>
  <c r="T368" i="21"/>
  <c r="BG368" i="21" s="1"/>
  <c r="U368" i="21"/>
  <c r="V368" i="21"/>
  <c r="BI368" i="21" s="1"/>
  <c r="W368" i="21"/>
  <c r="BJ368" i="21" s="1"/>
  <c r="X368" i="21"/>
  <c r="BK368" i="21" s="1"/>
  <c r="Y368" i="21"/>
  <c r="BL368" i="21" s="1"/>
  <c r="Z368" i="21"/>
  <c r="BM368" i="21" s="1"/>
  <c r="AA368" i="21"/>
  <c r="BN368" i="21" s="1"/>
  <c r="AB368" i="21"/>
  <c r="BO368" i="21" s="1"/>
  <c r="AC368" i="21"/>
  <c r="BP368" i="21" s="1"/>
  <c r="AD368" i="21"/>
  <c r="BQ368" i="21" s="1"/>
  <c r="AE368" i="21"/>
  <c r="BR368" i="21" s="1"/>
  <c r="B369" i="21"/>
  <c r="C369" i="21"/>
  <c r="B369" i="12" s="1"/>
  <c r="D369" i="21"/>
  <c r="C369" i="12" s="1"/>
  <c r="E369" i="21"/>
  <c r="F369" i="21"/>
  <c r="G369" i="21"/>
  <c r="H369" i="21"/>
  <c r="I369" i="21"/>
  <c r="J369" i="21"/>
  <c r="AW369" i="21" s="1"/>
  <c r="K369" i="21"/>
  <c r="AX369" i="21" s="1"/>
  <c r="L369" i="21"/>
  <c r="AY369" i="21" s="1"/>
  <c r="M369" i="21"/>
  <c r="AZ369" i="21" s="1"/>
  <c r="N369" i="21"/>
  <c r="O369" i="21"/>
  <c r="BB369" i="21" s="1"/>
  <c r="P369" i="21"/>
  <c r="BC369" i="21" s="1"/>
  <c r="Q369" i="21"/>
  <c r="BD369" i="21" s="1"/>
  <c r="R369" i="21"/>
  <c r="BE369" i="21" s="1"/>
  <c r="S369" i="21"/>
  <c r="BF369" i="21" s="1"/>
  <c r="T369" i="21"/>
  <c r="BG369" i="21" s="1"/>
  <c r="U369" i="21"/>
  <c r="V369" i="21"/>
  <c r="BI369" i="21" s="1"/>
  <c r="W369" i="21"/>
  <c r="BJ369" i="21" s="1"/>
  <c r="X369" i="21"/>
  <c r="BK369" i="21" s="1"/>
  <c r="Y369" i="21"/>
  <c r="BL369" i="21" s="1"/>
  <c r="Z369" i="21"/>
  <c r="BM369" i="21" s="1"/>
  <c r="AA369" i="21"/>
  <c r="BN369" i="21" s="1"/>
  <c r="AB369" i="21"/>
  <c r="BO369" i="21" s="1"/>
  <c r="AC369" i="21"/>
  <c r="BP369" i="21" s="1"/>
  <c r="AD369" i="21"/>
  <c r="BQ369" i="21" s="1"/>
  <c r="AE369" i="21"/>
  <c r="BR369" i="21" s="1"/>
  <c r="B370" i="21"/>
  <c r="C370" i="21"/>
  <c r="B370" i="12" s="1"/>
  <c r="D370" i="21"/>
  <c r="C370" i="12" s="1"/>
  <c r="E370" i="21"/>
  <c r="F370" i="21"/>
  <c r="G370" i="21"/>
  <c r="H370" i="21"/>
  <c r="I370" i="21"/>
  <c r="J370" i="21"/>
  <c r="AW370" i="21" s="1"/>
  <c r="K370" i="21"/>
  <c r="AX370" i="21" s="1"/>
  <c r="L370" i="21"/>
  <c r="AY370" i="21" s="1"/>
  <c r="M370" i="21"/>
  <c r="AZ370" i="21" s="1"/>
  <c r="N370" i="21"/>
  <c r="O370" i="21"/>
  <c r="BB370" i="21" s="1"/>
  <c r="P370" i="21"/>
  <c r="BC370" i="21" s="1"/>
  <c r="Q370" i="21"/>
  <c r="BD370" i="21" s="1"/>
  <c r="R370" i="21"/>
  <c r="BE370" i="21" s="1"/>
  <c r="S370" i="21"/>
  <c r="BF370" i="21" s="1"/>
  <c r="T370" i="21"/>
  <c r="BG370" i="21" s="1"/>
  <c r="U370" i="21"/>
  <c r="V370" i="21"/>
  <c r="BI370" i="21" s="1"/>
  <c r="W370" i="21"/>
  <c r="BJ370" i="21" s="1"/>
  <c r="X370" i="21"/>
  <c r="BK370" i="21" s="1"/>
  <c r="Y370" i="21"/>
  <c r="BL370" i="21" s="1"/>
  <c r="Z370" i="21"/>
  <c r="BM370" i="21" s="1"/>
  <c r="AA370" i="21"/>
  <c r="BN370" i="21" s="1"/>
  <c r="AB370" i="21"/>
  <c r="BO370" i="21" s="1"/>
  <c r="AC370" i="21"/>
  <c r="BP370" i="21" s="1"/>
  <c r="AD370" i="21"/>
  <c r="BQ370" i="21" s="1"/>
  <c r="AE370" i="21"/>
  <c r="BR370" i="21" s="1"/>
  <c r="B371" i="21"/>
  <c r="C371" i="21"/>
  <c r="B371" i="12" s="1"/>
  <c r="D371" i="21"/>
  <c r="C371" i="12" s="1"/>
  <c r="E371" i="21"/>
  <c r="F371" i="21"/>
  <c r="G371" i="21"/>
  <c r="H371" i="21"/>
  <c r="I371" i="21"/>
  <c r="J371" i="21"/>
  <c r="AW371" i="21" s="1"/>
  <c r="K371" i="21"/>
  <c r="AX371" i="21" s="1"/>
  <c r="L371" i="21"/>
  <c r="AY371" i="21" s="1"/>
  <c r="M371" i="21"/>
  <c r="AZ371" i="21" s="1"/>
  <c r="N371" i="21"/>
  <c r="O371" i="21"/>
  <c r="BB371" i="21" s="1"/>
  <c r="P371" i="21"/>
  <c r="BC371" i="21" s="1"/>
  <c r="Q371" i="21"/>
  <c r="BD371" i="21" s="1"/>
  <c r="R371" i="21"/>
  <c r="BE371" i="21" s="1"/>
  <c r="S371" i="21"/>
  <c r="BF371" i="21" s="1"/>
  <c r="T371" i="21"/>
  <c r="BG371" i="21" s="1"/>
  <c r="U371" i="21"/>
  <c r="V371" i="21"/>
  <c r="BI371" i="21" s="1"/>
  <c r="W371" i="21"/>
  <c r="BJ371" i="21" s="1"/>
  <c r="X371" i="21"/>
  <c r="BK371" i="21" s="1"/>
  <c r="Y371" i="21"/>
  <c r="BL371" i="21" s="1"/>
  <c r="Z371" i="21"/>
  <c r="BM371" i="21" s="1"/>
  <c r="AA371" i="21"/>
  <c r="BN371" i="21" s="1"/>
  <c r="AB371" i="21"/>
  <c r="BO371" i="21" s="1"/>
  <c r="AC371" i="21"/>
  <c r="BP371" i="21" s="1"/>
  <c r="AD371" i="21"/>
  <c r="BQ371" i="21" s="1"/>
  <c r="AE371" i="21"/>
  <c r="BR371" i="21" s="1"/>
  <c r="B372" i="21"/>
  <c r="C372" i="21"/>
  <c r="B372" i="12" s="1"/>
  <c r="D372" i="21"/>
  <c r="C372" i="12" s="1"/>
  <c r="E372" i="21"/>
  <c r="F372" i="21"/>
  <c r="G372" i="21"/>
  <c r="H372" i="21"/>
  <c r="I372" i="21"/>
  <c r="J372" i="21"/>
  <c r="AW372" i="21" s="1"/>
  <c r="K372" i="21"/>
  <c r="AX372" i="21" s="1"/>
  <c r="L372" i="21"/>
  <c r="AY372" i="21" s="1"/>
  <c r="M372" i="21"/>
  <c r="AZ372" i="21" s="1"/>
  <c r="N372" i="21"/>
  <c r="O372" i="21"/>
  <c r="BB372" i="21" s="1"/>
  <c r="P372" i="21"/>
  <c r="BC372" i="21" s="1"/>
  <c r="Q372" i="21"/>
  <c r="BD372" i="21" s="1"/>
  <c r="R372" i="21"/>
  <c r="BE372" i="21" s="1"/>
  <c r="S372" i="21"/>
  <c r="BF372" i="21" s="1"/>
  <c r="T372" i="21"/>
  <c r="BG372" i="21" s="1"/>
  <c r="U372" i="21"/>
  <c r="V372" i="21"/>
  <c r="BI372" i="21" s="1"/>
  <c r="W372" i="21"/>
  <c r="BJ372" i="21" s="1"/>
  <c r="X372" i="21"/>
  <c r="BK372" i="21" s="1"/>
  <c r="Y372" i="21"/>
  <c r="BL372" i="21" s="1"/>
  <c r="Z372" i="21"/>
  <c r="BM372" i="21" s="1"/>
  <c r="AA372" i="21"/>
  <c r="BN372" i="21" s="1"/>
  <c r="AB372" i="21"/>
  <c r="BO372" i="21" s="1"/>
  <c r="AC372" i="21"/>
  <c r="BP372" i="21" s="1"/>
  <c r="AD372" i="21"/>
  <c r="BQ372" i="21" s="1"/>
  <c r="AE372" i="21"/>
  <c r="BR372" i="21" s="1"/>
  <c r="B373" i="21"/>
  <c r="C373" i="21"/>
  <c r="B373" i="12" s="1"/>
  <c r="D373" i="21"/>
  <c r="C373" i="12" s="1"/>
  <c r="E373" i="21"/>
  <c r="F373" i="21"/>
  <c r="G373" i="21"/>
  <c r="H373" i="21"/>
  <c r="I373" i="21"/>
  <c r="J373" i="21"/>
  <c r="AW373" i="21" s="1"/>
  <c r="K373" i="21"/>
  <c r="AX373" i="21" s="1"/>
  <c r="L373" i="21"/>
  <c r="AY373" i="21" s="1"/>
  <c r="M373" i="21"/>
  <c r="AZ373" i="21" s="1"/>
  <c r="N373" i="21"/>
  <c r="O373" i="21"/>
  <c r="BB373" i="21" s="1"/>
  <c r="P373" i="21"/>
  <c r="BC373" i="21" s="1"/>
  <c r="Q373" i="21"/>
  <c r="BD373" i="21" s="1"/>
  <c r="R373" i="21"/>
  <c r="BE373" i="21" s="1"/>
  <c r="S373" i="21"/>
  <c r="BF373" i="21" s="1"/>
  <c r="T373" i="21"/>
  <c r="BG373" i="21" s="1"/>
  <c r="U373" i="21"/>
  <c r="V373" i="21"/>
  <c r="BI373" i="21" s="1"/>
  <c r="W373" i="21"/>
  <c r="BJ373" i="21" s="1"/>
  <c r="X373" i="21"/>
  <c r="BK373" i="21" s="1"/>
  <c r="Y373" i="21"/>
  <c r="BL373" i="21" s="1"/>
  <c r="Z373" i="21"/>
  <c r="BM373" i="21" s="1"/>
  <c r="AA373" i="21"/>
  <c r="BN373" i="21" s="1"/>
  <c r="AB373" i="21"/>
  <c r="BO373" i="21" s="1"/>
  <c r="AC373" i="21"/>
  <c r="BP373" i="21" s="1"/>
  <c r="AD373" i="21"/>
  <c r="BQ373" i="21" s="1"/>
  <c r="AE373" i="21"/>
  <c r="BR373" i="21" s="1"/>
  <c r="B374" i="21"/>
  <c r="C374" i="21"/>
  <c r="B374" i="12" s="1"/>
  <c r="D374" i="21"/>
  <c r="C374" i="12" s="1"/>
  <c r="E374" i="21"/>
  <c r="F374" i="21"/>
  <c r="G374" i="21"/>
  <c r="H374" i="21"/>
  <c r="I374" i="21"/>
  <c r="J374" i="21"/>
  <c r="AW374" i="21" s="1"/>
  <c r="K374" i="21"/>
  <c r="AX374" i="21" s="1"/>
  <c r="L374" i="21"/>
  <c r="AY374" i="21" s="1"/>
  <c r="M374" i="21"/>
  <c r="AZ374" i="21" s="1"/>
  <c r="N374" i="21"/>
  <c r="O374" i="21"/>
  <c r="BB374" i="21" s="1"/>
  <c r="P374" i="21"/>
  <c r="BC374" i="21" s="1"/>
  <c r="Q374" i="21"/>
  <c r="BD374" i="21" s="1"/>
  <c r="R374" i="21"/>
  <c r="BE374" i="21" s="1"/>
  <c r="S374" i="21"/>
  <c r="BF374" i="21" s="1"/>
  <c r="T374" i="21"/>
  <c r="BG374" i="21" s="1"/>
  <c r="U374" i="21"/>
  <c r="V374" i="21"/>
  <c r="BI374" i="21" s="1"/>
  <c r="W374" i="21"/>
  <c r="BJ374" i="21" s="1"/>
  <c r="X374" i="21"/>
  <c r="BK374" i="21" s="1"/>
  <c r="Y374" i="21"/>
  <c r="BL374" i="21" s="1"/>
  <c r="Z374" i="21"/>
  <c r="BM374" i="21" s="1"/>
  <c r="AA374" i="21"/>
  <c r="BN374" i="21" s="1"/>
  <c r="AB374" i="21"/>
  <c r="BO374" i="21" s="1"/>
  <c r="AC374" i="21"/>
  <c r="BP374" i="21" s="1"/>
  <c r="AD374" i="21"/>
  <c r="BQ374" i="21" s="1"/>
  <c r="AE374" i="21"/>
  <c r="BR374" i="21" s="1"/>
  <c r="B375" i="21"/>
  <c r="C375" i="21"/>
  <c r="B375" i="12" s="1"/>
  <c r="D375" i="21"/>
  <c r="C375" i="12" s="1"/>
  <c r="E375" i="21"/>
  <c r="F375" i="21"/>
  <c r="G375" i="21"/>
  <c r="H375" i="21"/>
  <c r="I375" i="21"/>
  <c r="J375" i="21"/>
  <c r="AW375" i="21" s="1"/>
  <c r="K375" i="21"/>
  <c r="AX375" i="21" s="1"/>
  <c r="L375" i="21"/>
  <c r="AY375" i="21" s="1"/>
  <c r="M375" i="21"/>
  <c r="AZ375" i="21" s="1"/>
  <c r="N375" i="21"/>
  <c r="O375" i="21"/>
  <c r="BB375" i="21" s="1"/>
  <c r="P375" i="21"/>
  <c r="BC375" i="21" s="1"/>
  <c r="Q375" i="21"/>
  <c r="BD375" i="21" s="1"/>
  <c r="R375" i="21"/>
  <c r="S375" i="21"/>
  <c r="BF375" i="21" s="1"/>
  <c r="T375" i="21"/>
  <c r="BG375" i="21" s="1"/>
  <c r="U375" i="21"/>
  <c r="BH375" i="21" s="1"/>
  <c r="V375" i="21"/>
  <c r="BI375" i="21" s="1"/>
  <c r="W375" i="21"/>
  <c r="BJ375" i="21" s="1"/>
  <c r="X375" i="21"/>
  <c r="BK375" i="21" s="1"/>
  <c r="Y375" i="21"/>
  <c r="BL375" i="21" s="1"/>
  <c r="Z375" i="21"/>
  <c r="BM375" i="21" s="1"/>
  <c r="AA375" i="21"/>
  <c r="BN375" i="21" s="1"/>
  <c r="AB375" i="21"/>
  <c r="BO375" i="21" s="1"/>
  <c r="AC375" i="21"/>
  <c r="BP375" i="21" s="1"/>
  <c r="AD375" i="21"/>
  <c r="BQ375" i="21" s="1"/>
  <c r="AE375" i="21"/>
  <c r="BR375" i="21" s="1"/>
  <c r="B376" i="21"/>
  <c r="C376" i="21"/>
  <c r="B376" i="12" s="1"/>
  <c r="D376" i="21"/>
  <c r="C376" i="12" s="1"/>
  <c r="E376" i="21"/>
  <c r="F376" i="21"/>
  <c r="G376" i="21"/>
  <c r="H376" i="21"/>
  <c r="I376" i="21"/>
  <c r="J376" i="21"/>
  <c r="AW376" i="21" s="1"/>
  <c r="K376" i="21"/>
  <c r="AX376" i="21" s="1"/>
  <c r="L376" i="21"/>
  <c r="AY376" i="21" s="1"/>
  <c r="M376" i="21"/>
  <c r="AZ376" i="21" s="1"/>
  <c r="N376" i="21"/>
  <c r="O376" i="21"/>
  <c r="BB376" i="21" s="1"/>
  <c r="P376" i="21"/>
  <c r="BC376" i="21" s="1"/>
  <c r="Q376" i="21"/>
  <c r="BD376" i="21" s="1"/>
  <c r="R376" i="21"/>
  <c r="S376" i="21"/>
  <c r="BF376" i="21" s="1"/>
  <c r="T376" i="21"/>
  <c r="BG376" i="21" s="1"/>
  <c r="U376" i="21"/>
  <c r="BH376" i="21" s="1"/>
  <c r="V376" i="21"/>
  <c r="BI376" i="21" s="1"/>
  <c r="W376" i="21"/>
  <c r="BJ376" i="21" s="1"/>
  <c r="X376" i="21"/>
  <c r="BK376" i="21" s="1"/>
  <c r="Y376" i="21"/>
  <c r="BL376" i="21" s="1"/>
  <c r="Z376" i="21"/>
  <c r="BM376" i="21" s="1"/>
  <c r="AA376" i="21"/>
  <c r="BN376" i="21" s="1"/>
  <c r="AB376" i="21"/>
  <c r="BO376" i="21" s="1"/>
  <c r="AC376" i="21"/>
  <c r="BP376" i="21" s="1"/>
  <c r="AD376" i="21"/>
  <c r="BQ376" i="21" s="1"/>
  <c r="AE376" i="21"/>
  <c r="BR376" i="21" s="1"/>
  <c r="B377" i="21"/>
  <c r="C377" i="21"/>
  <c r="B377" i="12" s="1"/>
  <c r="D377" i="21"/>
  <c r="C377" i="12" s="1"/>
  <c r="E377" i="21"/>
  <c r="F377" i="21"/>
  <c r="G377" i="21"/>
  <c r="H377" i="21"/>
  <c r="I377" i="21"/>
  <c r="J377" i="21"/>
  <c r="AW377" i="21" s="1"/>
  <c r="K377" i="21"/>
  <c r="AX377" i="21" s="1"/>
  <c r="L377" i="21"/>
  <c r="AY377" i="21" s="1"/>
  <c r="M377" i="21"/>
  <c r="AZ377" i="21" s="1"/>
  <c r="N377" i="21"/>
  <c r="O377" i="21"/>
  <c r="BB377" i="21" s="1"/>
  <c r="P377" i="21"/>
  <c r="BC377" i="21" s="1"/>
  <c r="Q377" i="21"/>
  <c r="BD377" i="21" s="1"/>
  <c r="R377" i="21"/>
  <c r="S377" i="21"/>
  <c r="BF377" i="21" s="1"/>
  <c r="T377" i="21"/>
  <c r="BG377" i="21" s="1"/>
  <c r="U377" i="21"/>
  <c r="BH377" i="21" s="1"/>
  <c r="V377" i="21"/>
  <c r="BI377" i="21" s="1"/>
  <c r="W377" i="21"/>
  <c r="BJ377" i="21" s="1"/>
  <c r="X377" i="21"/>
  <c r="BK377" i="21" s="1"/>
  <c r="Y377" i="21"/>
  <c r="BL377" i="21" s="1"/>
  <c r="Z377" i="21"/>
  <c r="BM377" i="21" s="1"/>
  <c r="AA377" i="21"/>
  <c r="BN377" i="21" s="1"/>
  <c r="AB377" i="21"/>
  <c r="BO377" i="21" s="1"/>
  <c r="AC377" i="21"/>
  <c r="BP377" i="21" s="1"/>
  <c r="AD377" i="21"/>
  <c r="BQ377" i="21" s="1"/>
  <c r="AE377" i="21"/>
  <c r="BR377" i="21" s="1"/>
  <c r="B378" i="21"/>
  <c r="C378" i="21"/>
  <c r="B378" i="12" s="1"/>
  <c r="D378" i="21"/>
  <c r="C378" i="12" s="1"/>
  <c r="E378" i="21"/>
  <c r="F378" i="21"/>
  <c r="G378" i="21"/>
  <c r="H378" i="21"/>
  <c r="I378" i="21"/>
  <c r="J378" i="21"/>
  <c r="AW378" i="21" s="1"/>
  <c r="K378" i="21"/>
  <c r="AX378" i="21" s="1"/>
  <c r="L378" i="21"/>
  <c r="AY378" i="21" s="1"/>
  <c r="M378" i="21"/>
  <c r="AZ378" i="21" s="1"/>
  <c r="N378" i="21"/>
  <c r="O378" i="21"/>
  <c r="BB378" i="21" s="1"/>
  <c r="P378" i="21"/>
  <c r="BC378" i="21" s="1"/>
  <c r="Q378" i="21"/>
  <c r="BD378" i="21" s="1"/>
  <c r="R378" i="21"/>
  <c r="S378" i="21"/>
  <c r="BF378" i="21" s="1"/>
  <c r="T378" i="21"/>
  <c r="BG378" i="21" s="1"/>
  <c r="U378" i="21"/>
  <c r="BH378" i="21" s="1"/>
  <c r="V378" i="21"/>
  <c r="BI378" i="21" s="1"/>
  <c r="W378" i="21"/>
  <c r="BJ378" i="21" s="1"/>
  <c r="X378" i="21"/>
  <c r="BK378" i="21" s="1"/>
  <c r="Y378" i="21"/>
  <c r="BL378" i="21" s="1"/>
  <c r="Z378" i="21"/>
  <c r="BM378" i="21" s="1"/>
  <c r="AA378" i="21"/>
  <c r="BN378" i="21" s="1"/>
  <c r="AB378" i="21"/>
  <c r="BO378" i="21" s="1"/>
  <c r="AC378" i="21"/>
  <c r="BP378" i="21" s="1"/>
  <c r="AD378" i="21"/>
  <c r="BQ378" i="21" s="1"/>
  <c r="AE378" i="21"/>
  <c r="BR378" i="21" s="1"/>
  <c r="B379" i="21"/>
  <c r="C379" i="21"/>
  <c r="B379" i="12" s="1"/>
  <c r="D379" i="21"/>
  <c r="C379" i="12" s="1"/>
  <c r="E379" i="21"/>
  <c r="F379" i="21"/>
  <c r="G379" i="21"/>
  <c r="H379" i="21"/>
  <c r="I379" i="21"/>
  <c r="J379" i="21"/>
  <c r="AW379" i="21" s="1"/>
  <c r="K379" i="21"/>
  <c r="AX379" i="21" s="1"/>
  <c r="L379" i="21"/>
  <c r="AY379" i="21" s="1"/>
  <c r="M379" i="21"/>
  <c r="AZ379" i="21" s="1"/>
  <c r="N379" i="21"/>
  <c r="O379" i="21"/>
  <c r="BB379" i="21" s="1"/>
  <c r="P379" i="21"/>
  <c r="BC379" i="21" s="1"/>
  <c r="Q379" i="21"/>
  <c r="BD379" i="21" s="1"/>
  <c r="R379" i="21"/>
  <c r="S379" i="21"/>
  <c r="BF379" i="21" s="1"/>
  <c r="T379" i="21"/>
  <c r="BG379" i="21" s="1"/>
  <c r="U379" i="21"/>
  <c r="BH379" i="21" s="1"/>
  <c r="V379" i="21"/>
  <c r="BI379" i="21" s="1"/>
  <c r="W379" i="21"/>
  <c r="BJ379" i="21" s="1"/>
  <c r="X379" i="21"/>
  <c r="BK379" i="21" s="1"/>
  <c r="Y379" i="21"/>
  <c r="BL379" i="21" s="1"/>
  <c r="Z379" i="21"/>
  <c r="BM379" i="21" s="1"/>
  <c r="AA379" i="21"/>
  <c r="BN379" i="21" s="1"/>
  <c r="AB379" i="21"/>
  <c r="BO379" i="21" s="1"/>
  <c r="AC379" i="21"/>
  <c r="BP379" i="21" s="1"/>
  <c r="AD379" i="21"/>
  <c r="BQ379" i="21" s="1"/>
  <c r="AE379" i="21"/>
  <c r="BR379" i="21" s="1"/>
  <c r="B380" i="21"/>
  <c r="C380" i="21"/>
  <c r="B380" i="12" s="1"/>
  <c r="D380" i="21"/>
  <c r="C380" i="12" s="1"/>
  <c r="E380" i="21"/>
  <c r="F380" i="21"/>
  <c r="G380" i="21"/>
  <c r="H380" i="21"/>
  <c r="I380" i="21"/>
  <c r="J380" i="21"/>
  <c r="AW380" i="21" s="1"/>
  <c r="K380" i="21"/>
  <c r="AX380" i="21" s="1"/>
  <c r="L380" i="21"/>
  <c r="AY380" i="21" s="1"/>
  <c r="M380" i="21"/>
  <c r="AZ380" i="21" s="1"/>
  <c r="N380" i="21"/>
  <c r="O380" i="21"/>
  <c r="BB380" i="21" s="1"/>
  <c r="P380" i="21"/>
  <c r="BC380" i="21" s="1"/>
  <c r="Q380" i="21"/>
  <c r="BD380" i="21" s="1"/>
  <c r="R380" i="21"/>
  <c r="S380" i="21"/>
  <c r="BF380" i="21" s="1"/>
  <c r="T380" i="21"/>
  <c r="BG380" i="21" s="1"/>
  <c r="U380" i="21"/>
  <c r="BH380" i="21" s="1"/>
  <c r="V380" i="21"/>
  <c r="BI380" i="21" s="1"/>
  <c r="W380" i="21"/>
  <c r="BJ380" i="21" s="1"/>
  <c r="X380" i="21"/>
  <c r="BK380" i="21" s="1"/>
  <c r="Y380" i="21"/>
  <c r="BL380" i="21" s="1"/>
  <c r="Z380" i="21"/>
  <c r="BM380" i="21" s="1"/>
  <c r="AA380" i="21"/>
  <c r="BN380" i="21" s="1"/>
  <c r="AB380" i="21"/>
  <c r="BO380" i="21" s="1"/>
  <c r="AC380" i="21"/>
  <c r="BP380" i="21" s="1"/>
  <c r="AD380" i="21"/>
  <c r="BQ380" i="21" s="1"/>
  <c r="AE380" i="21"/>
  <c r="BR380" i="21" s="1"/>
  <c r="B381" i="21"/>
  <c r="C381" i="21"/>
  <c r="B381" i="12" s="1"/>
  <c r="D381" i="21"/>
  <c r="C381" i="12" s="1"/>
  <c r="E381" i="21"/>
  <c r="F381" i="21"/>
  <c r="G381" i="21"/>
  <c r="H381" i="21"/>
  <c r="I381" i="21"/>
  <c r="J381" i="21"/>
  <c r="AW381" i="21" s="1"/>
  <c r="K381" i="21"/>
  <c r="AX381" i="21" s="1"/>
  <c r="L381" i="21"/>
  <c r="AY381" i="21" s="1"/>
  <c r="M381" i="21"/>
  <c r="AZ381" i="21" s="1"/>
  <c r="N381" i="21"/>
  <c r="O381" i="21"/>
  <c r="BB381" i="21" s="1"/>
  <c r="P381" i="21"/>
  <c r="BC381" i="21" s="1"/>
  <c r="Q381" i="21"/>
  <c r="BD381" i="21" s="1"/>
  <c r="R381" i="21"/>
  <c r="S381" i="21"/>
  <c r="BF381" i="21" s="1"/>
  <c r="T381" i="21"/>
  <c r="BG381" i="21" s="1"/>
  <c r="U381" i="21"/>
  <c r="BH381" i="21" s="1"/>
  <c r="V381" i="21"/>
  <c r="BI381" i="21" s="1"/>
  <c r="W381" i="21"/>
  <c r="BJ381" i="21" s="1"/>
  <c r="X381" i="21"/>
  <c r="BK381" i="21" s="1"/>
  <c r="Y381" i="21"/>
  <c r="BL381" i="21" s="1"/>
  <c r="Z381" i="21"/>
  <c r="BM381" i="21" s="1"/>
  <c r="AA381" i="21"/>
  <c r="BN381" i="21" s="1"/>
  <c r="AB381" i="21"/>
  <c r="BO381" i="21" s="1"/>
  <c r="AC381" i="21"/>
  <c r="BP381" i="21" s="1"/>
  <c r="AD381" i="21"/>
  <c r="BQ381" i="21" s="1"/>
  <c r="AE381" i="21"/>
  <c r="BR381" i="21" s="1"/>
  <c r="B382" i="21"/>
  <c r="C382" i="21"/>
  <c r="B382" i="12" s="1"/>
  <c r="D382" i="21"/>
  <c r="C382" i="12" s="1"/>
  <c r="E382" i="21"/>
  <c r="F382" i="21"/>
  <c r="G382" i="21"/>
  <c r="H382" i="21"/>
  <c r="I382" i="21"/>
  <c r="J382" i="21"/>
  <c r="AW382" i="21" s="1"/>
  <c r="K382" i="21"/>
  <c r="AX382" i="21" s="1"/>
  <c r="L382" i="21"/>
  <c r="AY382" i="21" s="1"/>
  <c r="M382" i="21"/>
  <c r="AZ382" i="21" s="1"/>
  <c r="N382" i="21"/>
  <c r="O382" i="21"/>
  <c r="BB382" i="21" s="1"/>
  <c r="P382" i="21"/>
  <c r="BC382" i="21" s="1"/>
  <c r="Q382" i="21"/>
  <c r="BD382" i="21" s="1"/>
  <c r="R382" i="21"/>
  <c r="S382" i="21"/>
  <c r="BF382" i="21" s="1"/>
  <c r="T382" i="21"/>
  <c r="BG382" i="21" s="1"/>
  <c r="U382" i="21"/>
  <c r="BH382" i="21" s="1"/>
  <c r="V382" i="21"/>
  <c r="BI382" i="21" s="1"/>
  <c r="W382" i="21"/>
  <c r="BJ382" i="21" s="1"/>
  <c r="X382" i="21"/>
  <c r="BK382" i="21" s="1"/>
  <c r="Y382" i="21"/>
  <c r="BL382" i="21" s="1"/>
  <c r="Z382" i="21"/>
  <c r="BM382" i="21" s="1"/>
  <c r="AA382" i="21"/>
  <c r="BN382" i="21" s="1"/>
  <c r="AB382" i="21"/>
  <c r="BO382" i="21" s="1"/>
  <c r="AC382" i="21"/>
  <c r="BP382" i="21" s="1"/>
  <c r="AD382" i="21"/>
  <c r="BQ382" i="21" s="1"/>
  <c r="AE382" i="21"/>
  <c r="BR382" i="21" s="1"/>
  <c r="B383" i="21"/>
  <c r="C383" i="21"/>
  <c r="B383" i="12" s="1"/>
  <c r="D383" i="21"/>
  <c r="C383" i="12" s="1"/>
  <c r="E383" i="21"/>
  <c r="F383" i="21"/>
  <c r="G383" i="21"/>
  <c r="H383" i="21"/>
  <c r="I383" i="21"/>
  <c r="J383" i="21"/>
  <c r="AW383" i="21" s="1"/>
  <c r="K383" i="21"/>
  <c r="AX383" i="21" s="1"/>
  <c r="L383" i="21"/>
  <c r="AY383" i="21" s="1"/>
  <c r="M383" i="21"/>
  <c r="AZ383" i="21" s="1"/>
  <c r="N383" i="21"/>
  <c r="O383" i="21"/>
  <c r="BB383" i="21" s="1"/>
  <c r="P383" i="21"/>
  <c r="BC383" i="21" s="1"/>
  <c r="Q383" i="21"/>
  <c r="BD383" i="21" s="1"/>
  <c r="R383" i="21"/>
  <c r="S383" i="21"/>
  <c r="BF383" i="21" s="1"/>
  <c r="T383" i="21"/>
  <c r="BG383" i="21" s="1"/>
  <c r="U383" i="21"/>
  <c r="BH383" i="21" s="1"/>
  <c r="V383" i="21"/>
  <c r="BI383" i="21" s="1"/>
  <c r="W383" i="21"/>
  <c r="BJ383" i="21" s="1"/>
  <c r="X383" i="21"/>
  <c r="BK383" i="21" s="1"/>
  <c r="Y383" i="21"/>
  <c r="BL383" i="21" s="1"/>
  <c r="Z383" i="21"/>
  <c r="BM383" i="21" s="1"/>
  <c r="AA383" i="21"/>
  <c r="BN383" i="21" s="1"/>
  <c r="AB383" i="21"/>
  <c r="BO383" i="21" s="1"/>
  <c r="AC383" i="21"/>
  <c r="BP383" i="21" s="1"/>
  <c r="AD383" i="21"/>
  <c r="BQ383" i="21" s="1"/>
  <c r="AE383" i="21"/>
  <c r="BR383" i="21" s="1"/>
  <c r="B384" i="21"/>
  <c r="C384" i="21"/>
  <c r="B384" i="12" s="1"/>
  <c r="D384" i="21"/>
  <c r="C384" i="12" s="1"/>
  <c r="E384" i="21"/>
  <c r="F384" i="21"/>
  <c r="G384" i="21"/>
  <c r="H384" i="21"/>
  <c r="I384" i="21"/>
  <c r="J384" i="21"/>
  <c r="AW384" i="21" s="1"/>
  <c r="K384" i="21"/>
  <c r="AX384" i="21" s="1"/>
  <c r="L384" i="21"/>
  <c r="AY384" i="21" s="1"/>
  <c r="M384" i="21"/>
  <c r="AZ384" i="21" s="1"/>
  <c r="N384" i="21"/>
  <c r="O384" i="21"/>
  <c r="BB384" i="21" s="1"/>
  <c r="P384" i="21"/>
  <c r="BC384" i="21" s="1"/>
  <c r="Q384" i="21"/>
  <c r="BD384" i="21" s="1"/>
  <c r="R384" i="21"/>
  <c r="S384" i="21"/>
  <c r="BF384" i="21" s="1"/>
  <c r="T384" i="21"/>
  <c r="BG384" i="21" s="1"/>
  <c r="U384" i="21"/>
  <c r="BH384" i="21" s="1"/>
  <c r="V384" i="21"/>
  <c r="BI384" i="21" s="1"/>
  <c r="W384" i="21"/>
  <c r="BJ384" i="21" s="1"/>
  <c r="X384" i="21"/>
  <c r="BK384" i="21" s="1"/>
  <c r="Y384" i="21"/>
  <c r="BL384" i="21" s="1"/>
  <c r="Z384" i="21"/>
  <c r="BM384" i="21" s="1"/>
  <c r="AA384" i="21"/>
  <c r="BN384" i="21" s="1"/>
  <c r="AB384" i="21"/>
  <c r="BO384" i="21" s="1"/>
  <c r="AC384" i="21"/>
  <c r="BP384" i="21" s="1"/>
  <c r="AD384" i="21"/>
  <c r="BQ384" i="21" s="1"/>
  <c r="AE384" i="21"/>
  <c r="BR384" i="21" s="1"/>
  <c r="B385" i="21"/>
  <c r="C385" i="21"/>
  <c r="B385" i="12" s="1"/>
  <c r="D385" i="21"/>
  <c r="C385" i="12" s="1"/>
  <c r="E385" i="21"/>
  <c r="F385" i="21"/>
  <c r="G385" i="21"/>
  <c r="H385" i="21"/>
  <c r="I385" i="21"/>
  <c r="J385" i="21"/>
  <c r="AW385" i="21" s="1"/>
  <c r="K385" i="21"/>
  <c r="AX385" i="21" s="1"/>
  <c r="L385" i="21"/>
  <c r="AY385" i="21" s="1"/>
  <c r="M385" i="21"/>
  <c r="AZ385" i="21" s="1"/>
  <c r="N385" i="21"/>
  <c r="O385" i="21"/>
  <c r="BB385" i="21" s="1"/>
  <c r="P385" i="21"/>
  <c r="BC385" i="21" s="1"/>
  <c r="Q385" i="21"/>
  <c r="BD385" i="21" s="1"/>
  <c r="R385" i="21"/>
  <c r="S385" i="21"/>
  <c r="BF385" i="21" s="1"/>
  <c r="T385" i="21"/>
  <c r="BG385" i="21" s="1"/>
  <c r="U385" i="21"/>
  <c r="BH385" i="21" s="1"/>
  <c r="V385" i="21"/>
  <c r="BI385" i="21" s="1"/>
  <c r="W385" i="21"/>
  <c r="BJ385" i="21" s="1"/>
  <c r="X385" i="21"/>
  <c r="BK385" i="21" s="1"/>
  <c r="Y385" i="21"/>
  <c r="BL385" i="21" s="1"/>
  <c r="Z385" i="21"/>
  <c r="BM385" i="21" s="1"/>
  <c r="AA385" i="21"/>
  <c r="BN385" i="21" s="1"/>
  <c r="AB385" i="21"/>
  <c r="BO385" i="21" s="1"/>
  <c r="AC385" i="21"/>
  <c r="BP385" i="21" s="1"/>
  <c r="AD385" i="21"/>
  <c r="BQ385" i="21" s="1"/>
  <c r="AE385" i="21"/>
  <c r="BR385" i="21" s="1"/>
  <c r="B386" i="21"/>
  <c r="C386" i="21"/>
  <c r="D386" i="21"/>
  <c r="E386" i="21"/>
  <c r="F386" i="21"/>
  <c r="G386" i="21"/>
  <c r="H386" i="21"/>
  <c r="I386" i="21"/>
  <c r="J386" i="21"/>
  <c r="AW386" i="21" s="1"/>
  <c r="K386" i="21"/>
  <c r="AX386" i="21" s="1"/>
  <c r="L386" i="21"/>
  <c r="AY386" i="21" s="1"/>
  <c r="M386" i="21"/>
  <c r="AZ386" i="21" s="1"/>
  <c r="N386" i="21"/>
  <c r="O386" i="21"/>
  <c r="BB386" i="21" s="1"/>
  <c r="P386" i="21"/>
  <c r="BC386" i="21" s="1"/>
  <c r="Q386" i="21"/>
  <c r="BD386" i="21" s="1"/>
  <c r="R386" i="21"/>
  <c r="S386" i="21"/>
  <c r="BF386" i="21" s="1"/>
  <c r="T386" i="21"/>
  <c r="BG386" i="21" s="1"/>
  <c r="U386" i="21"/>
  <c r="BH386" i="21" s="1"/>
  <c r="V386" i="21"/>
  <c r="BI386" i="21" s="1"/>
  <c r="W386" i="21"/>
  <c r="BJ386" i="21" s="1"/>
  <c r="X386" i="21"/>
  <c r="BK386" i="21" s="1"/>
  <c r="Y386" i="21"/>
  <c r="BL386" i="21" s="1"/>
  <c r="Z386" i="21"/>
  <c r="BM386" i="21" s="1"/>
  <c r="AA386" i="21"/>
  <c r="BN386" i="21" s="1"/>
  <c r="AB386" i="21"/>
  <c r="BO386" i="21" s="1"/>
  <c r="AC386" i="21"/>
  <c r="BP386" i="21" s="1"/>
  <c r="AD386" i="21"/>
  <c r="BQ386" i="21" s="1"/>
  <c r="AE386" i="21"/>
  <c r="BR386" i="21" s="1"/>
  <c r="B387" i="21"/>
  <c r="C387" i="21"/>
  <c r="D387" i="21"/>
  <c r="E387" i="21"/>
  <c r="F387" i="21"/>
  <c r="G387" i="21"/>
  <c r="H387" i="21"/>
  <c r="I387" i="21"/>
  <c r="J387" i="21"/>
  <c r="AW387" i="21" s="1"/>
  <c r="K387" i="21"/>
  <c r="AX387" i="21" s="1"/>
  <c r="L387" i="21"/>
  <c r="AY387" i="21" s="1"/>
  <c r="M387" i="21"/>
  <c r="AZ387" i="21" s="1"/>
  <c r="N387" i="21"/>
  <c r="O387" i="21"/>
  <c r="BB387" i="21" s="1"/>
  <c r="P387" i="21"/>
  <c r="BC387" i="21" s="1"/>
  <c r="Q387" i="21"/>
  <c r="BD387" i="21" s="1"/>
  <c r="R387" i="21"/>
  <c r="S387" i="21"/>
  <c r="BF387" i="21" s="1"/>
  <c r="T387" i="21"/>
  <c r="BG387" i="21" s="1"/>
  <c r="U387" i="21"/>
  <c r="BH387" i="21" s="1"/>
  <c r="V387" i="21"/>
  <c r="BI387" i="21" s="1"/>
  <c r="W387" i="21"/>
  <c r="BJ387" i="21" s="1"/>
  <c r="X387" i="21"/>
  <c r="BK387" i="21" s="1"/>
  <c r="Y387" i="21"/>
  <c r="BL387" i="21" s="1"/>
  <c r="Z387" i="21"/>
  <c r="BM387" i="21" s="1"/>
  <c r="AA387" i="21"/>
  <c r="BN387" i="21" s="1"/>
  <c r="AB387" i="21"/>
  <c r="BO387" i="21" s="1"/>
  <c r="AC387" i="21"/>
  <c r="BP387" i="21" s="1"/>
  <c r="AD387" i="21"/>
  <c r="BQ387" i="21" s="1"/>
  <c r="AE387" i="21"/>
  <c r="BR387" i="21" s="1"/>
  <c r="B388" i="21"/>
  <c r="C388" i="21"/>
  <c r="D388" i="21"/>
  <c r="E388" i="21"/>
  <c r="F388" i="21"/>
  <c r="G388" i="21"/>
  <c r="H388" i="21"/>
  <c r="I388" i="21"/>
  <c r="J388" i="21"/>
  <c r="AW388" i="21" s="1"/>
  <c r="K388" i="21"/>
  <c r="AX388" i="21" s="1"/>
  <c r="L388" i="21"/>
  <c r="AY388" i="21" s="1"/>
  <c r="M388" i="21"/>
  <c r="AZ388" i="21" s="1"/>
  <c r="N388" i="21"/>
  <c r="O388" i="21"/>
  <c r="BB388" i="21" s="1"/>
  <c r="P388" i="21"/>
  <c r="BC388" i="21" s="1"/>
  <c r="Q388" i="21"/>
  <c r="BD388" i="21" s="1"/>
  <c r="R388" i="21"/>
  <c r="S388" i="21"/>
  <c r="BF388" i="21" s="1"/>
  <c r="T388" i="21"/>
  <c r="BG388" i="21" s="1"/>
  <c r="U388" i="21"/>
  <c r="BH388" i="21" s="1"/>
  <c r="V388" i="21"/>
  <c r="BI388" i="21" s="1"/>
  <c r="W388" i="21"/>
  <c r="BJ388" i="21" s="1"/>
  <c r="X388" i="21"/>
  <c r="BK388" i="21" s="1"/>
  <c r="Y388" i="21"/>
  <c r="BL388" i="21" s="1"/>
  <c r="Z388" i="21"/>
  <c r="BM388" i="21" s="1"/>
  <c r="AA388" i="21"/>
  <c r="BN388" i="21" s="1"/>
  <c r="AB388" i="21"/>
  <c r="BO388" i="21" s="1"/>
  <c r="AC388" i="21"/>
  <c r="BP388" i="21" s="1"/>
  <c r="AD388" i="21"/>
  <c r="BQ388" i="21" s="1"/>
  <c r="AE388" i="21"/>
  <c r="BR388" i="21" s="1"/>
  <c r="B389" i="21"/>
  <c r="C389" i="21"/>
  <c r="D389" i="21"/>
  <c r="E389" i="21"/>
  <c r="F389" i="21"/>
  <c r="G389" i="21"/>
  <c r="H389" i="21"/>
  <c r="I389" i="21"/>
  <c r="J389" i="21"/>
  <c r="AW389" i="21" s="1"/>
  <c r="K389" i="21"/>
  <c r="AX389" i="21" s="1"/>
  <c r="L389" i="21"/>
  <c r="AY389" i="21" s="1"/>
  <c r="M389" i="21"/>
  <c r="AZ389" i="21" s="1"/>
  <c r="N389" i="21"/>
  <c r="O389" i="21"/>
  <c r="BB389" i="21" s="1"/>
  <c r="P389" i="21"/>
  <c r="BC389" i="21" s="1"/>
  <c r="Q389" i="21"/>
  <c r="BD389" i="21" s="1"/>
  <c r="R389" i="21"/>
  <c r="S389" i="21"/>
  <c r="BF389" i="21" s="1"/>
  <c r="T389" i="21"/>
  <c r="BG389" i="21" s="1"/>
  <c r="U389" i="21"/>
  <c r="BH389" i="21" s="1"/>
  <c r="V389" i="21"/>
  <c r="BI389" i="21" s="1"/>
  <c r="W389" i="21"/>
  <c r="BJ389" i="21" s="1"/>
  <c r="X389" i="21"/>
  <c r="BK389" i="21" s="1"/>
  <c r="Y389" i="21"/>
  <c r="BL389" i="21" s="1"/>
  <c r="Z389" i="21"/>
  <c r="BM389" i="21" s="1"/>
  <c r="AA389" i="21"/>
  <c r="BN389" i="21" s="1"/>
  <c r="AB389" i="21"/>
  <c r="BO389" i="21" s="1"/>
  <c r="AC389" i="21"/>
  <c r="BP389" i="21" s="1"/>
  <c r="AD389" i="21"/>
  <c r="BQ389" i="21" s="1"/>
  <c r="AE389" i="21"/>
  <c r="BR389" i="21" s="1"/>
  <c r="B390" i="21"/>
  <c r="C390" i="21"/>
  <c r="D390" i="21"/>
  <c r="E390" i="21"/>
  <c r="F390" i="21"/>
  <c r="G390" i="21"/>
  <c r="H390" i="21"/>
  <c r="I390" i="21"/>
  <c r="J390" i="21"/>
  <c r="AW390" i="21" s="1"/>
  <c r="K390" i="21"/>
  <c r="AX390" i="21" s="1"/>
  <c r="L390" i="21"/>
  <c r="AY390" i="21" s="1"/>
  <c r="M390" i="21"/>
  <c r="AZ390" i="21" s="1"/>
  <c r="N390" i="21"/>
  <c r="O390" i="21"/>
  <c r="BB390" i="21" s="1"/>
  <c r="P390" i="21"/>
  <c r="BC390" i="21" s="1"/>
  <c r="Q390" i="21"/>
  <c r="BD390" i="21" s="1"/>
  <c r="R390" i="21"/>
  <c r="S390" i="21"/>
  <c r="BF390" i="21" s="1"/>
  <c r="T390" i="21"/>
  <c r="BG390" i="21" s="1"/>
  <c r="U390" i="21"/>
  <c r="BH390" i="21" s="1"/>
  <c r="V390" i="21"/>
  <c r="BI390" i="21" s="1"/>
  <c r="W390" i="21"/>
  <c r="BJ390" i="21" s="1"/>
  <c r="X390" i="21"/>
  <c r="BK390" i="21" s="1"/>
  <c r="Y390" i="21"/>
  <c r="BL390" i="21" s="1"/>
  <c r="Z390" i="21"/>
  <c r="BM390" i="21" s="1"/>
  <c r="AA390" i="21"/>
  <c r="BN390" i="21" s="1"/>
  <c r="AB390" i="21"/>
  <c r="BO390" i="21" s="1"/>
  <c r="AC390" i="21"/>
  <c r="BP390" i="21" s="1"/>
  <c r="AD390" i="21"/>
  <c r="BQ390" i="21" s="1"/>
  <c r="AE390" i="21"/>
  <c r="BR390" i="21" s="1"/>
  <c r="B391" i="21"/>
  <c r="C391" i="21"/>
  <c r="D391" i="21"/>
  <c r="E391" i="21"/>
  <c r="F391" i="21"/>
  <c r="G391" i="21"/>
  <c r="H391" i="21"/>
  <c r="I391" i="21"/>
  <c r="J391" i="21"/>
  <c r="AW391" i="21" s="1"/>
  <c r="K391" i="21"/>
  <c r="AX391" i="21" s="1"/>
  <c r="L391" i="21"/>
  <c r="AY391" i="21" s="1"/>
  <c r="M391" i="21"/>
  <c r="AZ391" i="21" s="1"/>
  <c r="N391" i="21"/>
  <c r="O391" i="21"/>
  <c r="BB391" i="21" s="1"/>
  <c r="P391" i="21"/>
  <c r="BC391" i="21" s="1"/>
  <c r="Q391" i="21"/>
  <c r="BD391" i="21" s="1"/>
  <c r="R391" i="21"/>
  <c r="S391" i="21"/>
  <c r="BF391" i="21" s="1"/>
  <c r="T391" i="21"/>
  <c r="BG391" i="21" s="1"/>
  <c r="U391" i="21"/>
  <c r="BH391" i="21" s="1"/>
  <c r="V391" i="21"/>
  <c r="BI391" i="21" s="1"/>
  <c r="W391" i="21"/>
  <c r="BJ391" i="21" s="1"/>
  <c r="X391" i="21"/>
  <c r="BK391" i="21" s="1"/>
  <c r="Y391" i="21"/>
  <c r="BL391" i="21" s="1"/>
  <c r="Z391" i="21"/>
  <c r="BM391" i="21" s="1"/>
  <c r="AA391" i="21"/>
  <c r="BN391" i="21" s="1"/>
  <c r="AB391" i="21"/>
  <c r="BO391" i="21" s="1"/>
  <c r="AC391" i="21"/>
  <c r="BP391" i="21" s="1"/>
  <c r="AD391" i="21"/>
  <c r="BQ391" i="21" s="1"/>
  <c r="AE391" i="21"/>
  <c r="BR391" i="21" s="1"/>
  <c r="B392" i="21"/>
  <c r="C392" i="21"/>
  <c r="D392" i="21"/>
  <c r="E392" i="21"/>
  <c r="F392" i="21"/>
  <c r="G392" i="21"/>
  <c r="H392" i="21"/>
  <c r="I392" i="21"/>
  <c r="J392" i="21"/>
  <c r="AW392" i="21" s="1"/>
  <c r="K392" i="21"/>
  <c r="AX392" i="21" s="1"/>
  <c r="L392" i="21"/>
  <c r="AY392" i="21" s="1"/>
  <c r="M392" i="21"/>
  <c r="AZ392" i="21" s="1"/>
  <c r="N392" i="21"/>
  <c r="O392" i="21"/>
  <c r="BB392" i="21" s="1"/>
  <c r="P392" i="21"/>
  <c r="BC392" i="21" s="1"/>
  <c r="Q392" i="21"/>
  <c r="BD392" i="21" s="1"/>
  <c r="R392" i="21"/>
  <c r="S392" i="21"/>
  <c r="BF392" i="21" s="1"/>
  <c r="T392" i="21"/>
  <c r="BG392" i="21" s="1"/>
  <c r="U392" i="21"/>
  <c r="BH392" i="21" s="1"/>
  <c r="V392" i="21"/>
  <c r="BI392" i="21" s="1"/>
  <c r="W392" i="21"/>
  <c r="BJ392" i="21" s="1"/>
  <c r="X392" i="21"/>
  <c r="BK392" i="21" s="1"/>
  <c r="Y392" i="21"/>
  <c r="BL392" i="21" s="1"/>
  <c r="Z392" i="21"/>
  <c r="BM392" i="21" s="1"/>
  <c r="AA392" i="21"/>
  <c r="BN392" i="21" s="1"/>
  <c r="AB392" i="21"/>
  <c r="BO392" i="21" s="1"/>
  <c r="AC392" i="21"/>
  <c r="BP392" i="21" s="1"/>
  <c r="AD392" i="21"/>
  <c r="BQ392" i="21" s="1"/>
  <c r="AE392" i="21"/>
  <c r="BR392" i="21" s="1"/>
  <c r="B393" i="21"/>
  <c r="C393" i="21"/>
  <c r="D393" i="21"/>
  <c r="E393" i="21"/>
  <c r="F393" i="21"/>
  <c r="G393" i="21"/>
  <c r="H393" i="21"/>
  <c r="I393" i="21"/>
  <c r="J393" i="21"/>
  <c r="AW393" i="21" s="1"/>
  <c r="K393" i="21"/>
  <c r="AX393" i="21" s="1"/>
  <c r="L393" i="21"/>
  <c r="AY393" i="21" s="1"/>
  <c r="M393" i="21"/>
  <c r="AZ393" i="21" s="1"/>
  <c r="N393" i="21"/>
  <c r="O393" i="21"/>
  <c r="BB393" i="21" s="1"/>
  <c r="P393" i="21"/>
  <c r="BC393" i="21" s="1"/>
  <c r="Q393" i="21"/>
  <c r="BD393" i="21" s="1"/>
  <c r="R393" i="21"/>
  <c r="S393" i="21"/>
  <c r="BF393" i="21" s="1"/>
  <c r="T393" i="21"/>
  <c r="BG393" i="21" s="1"/>
  <c r="U393" i="21"/>
  <c r="BH393" i="21" s="1"/>
  <c r="V393" i="21"/>
  <c r="BI393" i="21" s="1"/>
  <c r="W393" i="21"/>
  <c r="BJ393" i="21" s="1"/>
  <c r="X393" i="21"/>
  <c r="BK393" i="21" s="1"/>
  <c r="Y393" i="21"/>
  <c r="BL393" i="21" s="1"/>
  <c r="Z393" i="21"/>
  <c r="BM393" i="21" s="1"/>
  <c r="AA393" i="21"/>
  <c r="BN393" i="21" s="1"/>
  <c r="AB393" i="21"/>
  <c r="BO393" i="21" s="1"/>
  <c r="AC393" i="21"/>
  <c r="BP393" i="21" s="1"/>
  <c r="AD393" i="21"/>
  <c r="BQ393" i="21" s="1"/>
  <c r="AE393" i="21"/>
  <c r="BR393" i="21" s="1"/>
  <c r="B394" i="21"/>
  <c r="C394" i="21"/>
  <c r="D394" i="21"/>
  <c r="E394" i="21"/>
  <c r="F394" i="21"/>
  <c r="G394" i="21"/>
  <c r="H394" i="21"/>
  <c r="I394" i="21"/>
  <c r="J394" i="21"/>
  <c r="AW394" i="21" s="1"/>
  <c r="K394" i="21"/>
  <c r="AX394" i="21" s="1"/>
  <c r="L394" i="21"/>
  <c r="AY394" i="21" s="1"/>
  <c r="M394" i="21"/>
  <c r="AZ394" i="21" s="1"/>
  <c r="N394" i="21"/>
  <c r="O394" i="21"/>
  <c r="BB394" i="21" s="1"/>
  <c r="P394" i="21"/>
  <c r="BC394" i="21" s="1"/>
  <c r="Q394" i="21"/>
  <c r="BD394" i="21" s="1"/>
  <c r="R394" i="21"/>
  <c r="S394" i="21"/>
  <c r="BF394" i="21" s="1"/>
  <c r="T394" i="21"/>
  <c r="BG394" i="21" s="1"/>
  <c r="U394" i="21"/>
  <c r="BH394" i="21" s="1"/>
  <c r="V394" i="21"/>
  <c r="BI394" i="21" s="1"/>
  <c r="W394" i="21"/>
  <c r="BJ394" i="21" s="1"/>
  <c r="X394" i="21"/>
  <c r="BK394" i="21" s="1"/>
  <c r="Y394" i="21"/>
  <c r="BL394" i="21" s="1"/>
  <c r="Z394" i="21"/>
  <c r="BM394" i="21" s="1"/>
  <c r="AA394" i="21"/>
  <c r="BN394" i="21" s="1"/>
  <c r="AB394" i="21"/>
  <c r="BO394" i="21" s="1"/>
  <c r="AC394" i="21"/>
  <c r="BP394" i="21" s="1"/>
  <c r="AD394" i="21"/>
  <c r="BQ394" i="21" s="1"/>
  <c r="AE394" i="21"/>
  <c r="BR394" i="21" s="1"/>
  <c r="B395" i="21"/>
  <c r="C395" i="21"/>
  <c r="D395" i="21"/>
  <c r="E395" i="21"/>
  <c r="F395" i="21"/>
  <c r="G395" i="21"/>
  <c r="H395" i="21"/>
  <c r="I395" i="21"/>
  <c r="J395" i="21"/>
  <c r="AW395" i="21" s="1"/>
  <c r="K395" i="21"/>
  <c r="AX395" i="21" s="1"/>
  <c r="L395" i="21"/>
  <c r="AY395" i="21" s="1"/>
  <c r="M395" i="21"/>
  <c r="AZ395" i="21" s="1"/>
  <c r="N395" i="21"/>
  <c r="O395" i="21"/>
  <c r="BB395" i="21" s="1"/>
  <c r="P395" i="21"/>
  <c r="BC395" i="21" s="1"/>
  <c r="Q395" i="21"/>
  <c r="BD395" i="21" s="1"/>
  <c r="R395" i="21"/>
  <c r="S395" i="21"/>
  <c r="BF395" i="21" s="1"/>
  <c r="T395" i="21"/>
  <c r="BG395" i="21" s="1"/>
  <c r="U395" i="21"/>
  <c r="BH395" i="21" s="1"/>
  <c r="V395" i="21"/>
  <c r="BI395" i="21" s="1"/>
  <c r="W395" i="21"/>
  <c r="BJ395" i="21" s="1"/>
  <c r="X395" i="21"/>
  <c r="BK395" i="21" s="1"/>
  <c r="Y395" i="21"/>
  <c r="BL395" i="21" s="1"/>
  <c r="Z395" i="21"/>
  <c r="BM395" i="21" s="1"/>
  <c r="AA395" i="21"/>
  <c r="BN395" i="21" s="1"/>
  <c r="AB395" i="21"/>
  <c r="BO395" i="21" s="1"/>
  <c r="AC395" i="21"/>
  <c r="BP395" i="21" s="1"/>
  <c r="AD395" i="21"/>
  <c r="BQ395" i="21" s="1"/>
  <c r="AE395" i="21"/>
  <c r="BR395" i="21" s="1"/>
  <c r="B396" i="21"/>
  <c r="C396" i="21"/>
  <c r="D396" i="21"/>
  <c r="E396" i="21"/>
  <c r="F396" i="21"/>
  <c r="G396" i="21"/>
  <c r="H396" i="21"/>
  <c r="I396" i="21"/>
  <c r="J396" i="21"/>
  <c r="AW396" i="21" s="1"/>
  <c r="K396" i="21"/>
  <c r="AX396" i="21" s="1"/>
  <c r="L396" i="21"/>
  <c r="AY396" i="21" s="1"/>
  <c r="M396" i="21"/>
  <c r="AZ396" i="21" s="1"/>
  <c r="N396" i="21"/>
  <c r="O396" i="21"/>
  <c r="BB396" i="21" s="1"/>
  <c r="P396" i="21"/>
  <c r="BC396" i="21" s="1"/>
  <c r="Q396" i="21"/>
  <c r="BD396" i="21" s="1"/>
  <c r="R396" i="21"/>
  <c r="S396" i="21"/>
  <c r="BF396" i="21" s="1"/>
  <c r="T396" i="21"/>
  <c r="BG396" i="21" s="1"/>
  <c r="U396" i="21"/>
  <c r="BH396" i="21" s="1"/>
  <c r="V396" i="21"/>
  <c r="BI396" i="21" s="1"/>
  <c r="W396" i="21"/>
  <c r="BJ396" i="21" s="1"/>
  <c r="X396" i="21"/>
  <c r="BK396" i="21" s="1"/>
  <c r="Y396" i="21"/>
  <c r="BL396" i="21" s="1"/>
  <c r="Z396" i="21"/>
  <c r="BM396" i="21" s="1"/>
  <c r="AA396" i="21"/>
  <c r="BN396" i="21" s="1"/>
  <c r="AB396" i="21"/>
  <c r="BO396" i="21" s="1"/>
  <c r="AC396" i="21"/>
  <c r="BP396" i="21" s="1"/>
  <c r="AD396" i="21"/>
  <c r="BQ396" i="21" s="1"/>
  <c r="AE396" i="21"/>
  <c r="BR396" i="21" s="1"/>
  <c r="B397" i="21"/>
  <c r="C397" i="21"/>
  <c r="D397" i="21"/>
  <c r="E397" i="21"/>
  <c r="F397" i="21"/>
  <c r="G397" i="21"/>
  <c r="H397" i="21"/>
  <c r="I397" i="21"/>
  <c r="J397" i="21"/>
  <c r="AW397" i="21" s="1"/>
  <c r="K397" i="21"/>
  <c r="AX397" i="21" s="1"/>
  <c r="L397" i="21"/>
  <c r="AY397" i="21" s="1"/>
  <c r="M397" i="21"/>
  <c r="AZ397" i="21" s="1"/>
  <c r="N397" i="21"/>
  <c r="O397" i="21"/>
  <c r="BB397" i="21" s="1"/>
  <c r="P397" i="21"/>
  <c r="BC397" i="21" s="1"/>
  <c r="Q397" i="21"/>
  <c r="BD397" i="21" s="1"/>
  <c r="R397" i="21"/>
  <c r="S397" i="21"/>
  <c r="BF397" i="21" s="1"/>
  <c r="T397" i="21"/>
  <c r="BG397" i="21" s="1"/>
  <c r="U397" i="21"/>
  <c r="BH397" i="21" s="1"/>
  <c r="V397" i="21"/>
  <c r="BI397" i="21" s="1"/>
  <c r="W397" i="21"/>
  <c r="BJ397" i="21" s="1"/>
  <c r="X397" i="21"/>
  <c r="BK397" i="21" s="1"/>
  <c r="Y397" i="21"/>
  <c r="BL397" i="21" s="1"/>
  <c r="Z397" i="21"/>
  <c r="BM397" i="21" s="1"/>
  <c r="AA397" i="21"/>
  <c r="BN397" i="21" s="1"/>
  <c r="AB397" i="21"/>
  <c r="BO397" i="21" s="1"/>
  <c r="AC397" i="21"/>
  <c r="BP397" i="21" s="1"/>
  <c r="AD397" i="21"/>
  <c r="BQ397" i="21" s="1"/>
  <c r="AE397" i="21"/>
  <c r="BR397" i="21" s="1"/>
  <c r="B398" i="21"/>
  <c r="C398" i="21"/>
  <c r="D398" i="21"/>
  <c r="E398" i="21"/>
  <c r="F398" i="21"/>
  <c r="G398" i="21"/>
  <c r="H398" i="21"/>
  <c r="I398" i="21"/>
  <c r="J398" i="21"/>
  <c r="AW398" i="21" s="1"/>
  <c r="K398" i="21"/>
  <c r="AX398" i="21" s="1"/>
  <c r="L398" i="21"/>
  <c r="AY398" i="21" s="1"/>
  <c r="M398" i="21"/>
  <c r="AZ398" i="21" s="1"/>
  <c r="N398" i="21"/>
  <c r="O398" i="21"/>
  <c r="BB398" i="21" s="1"/>
  <c r="P398" i="21"/>
  <c r="BC398" i="21" s="1"/>
  <c r="Q398" i="21"/>
  <c r="BD398" i="21" s="1"/>
  <c r="R398" i="21"/>
  <c r="S398" i="21"/>
  <c r="BF398" i="21" s="1"/>
  <c r="T398" i="21"/>
  <c r="BG398" i="21" s="1"/>
  <c r="U398" i="21"/>
  <c r="BH398" i="21" s="1"/>
  <c r="V398" i="21"/>
  <c r="BI398" i="21" s="1"/>
  <c r="W398" i="21"/>
  <c r="BJ398" i="21" s="1"/>
  <c r="X398" i="21"/>
  <c r="BK398" i="21" s="1"/>
  <c r="Y398" i="21"/>
  <c r="BL398" i="21" s="1"/>
  <c r="Z398" i="21"/>
  <c r="BM398" i="21" s="1"/>
  <c r="AA398" i="21"/>
  <c r="BN398" i="21" s="1"/>
  <c r="AB398" i="21"/>
  <c r="BO398" i="21" s="1"/>
  <c r="AC398" i="21"/>
  <c r="BP398" i="21" s="1"/>
  <c r="AD398" i="21"/>
  <c r="BQ398" i="21" s="1"/>
  <c r="AE398" i="21"/>
  <c r="BR398" i="21" s="1"/>
  <c r="B399" i="21"/>
  <c r="C399" i="21"/>
  <c r="D399" i="21"/>
  <c r="E399" i="21"/>
  <c r="F399" i="21"/>
  <c r="G399" i="21"/>
  <c r="H399" i="21"/>
  <c r="I399" i="21"/>
  <c r="J399" i="21"/>
  <c r="AW399" i="21" s="1"/>
  <c r="K399" i="21"/>
  <c r="AX399" i="21" s="1"/>
  <c r="L399" i="21"/>
  <c r="AY399" i="21" s="1"/>
  <c r="M399" i="21"/>
  <c r="AZ399" i="21" s="1"/>
  <c r="N399" i="21"/>
  <c r="O399" i="21"/>
  <c r="BB399" i="21" s="1"/>
  <c r="P399" i="21"/>
  <c r="BC399" i="21" s="1"/>
  <c r="Q399" i="21"/>
  <c r="BD399" i="21" s="1"/>
  <c r="R399" i="21"/>
  <c r="S399" i="21"/>
  <c r="BF399" i="21" s="1"/>
  <c r="T399" i="21"/>
  <c r="BG399" i="21" s="1"/>
  <c r="U399" i="21"/>
  <c r="BH399" i="21" s="1"/>
  <c r="V399" i="21"/>
  <c r="BI399" i="21" s="1"/>
  <c r="W399" i="21"/>
  <c r="BJ399" i="21" s="1"/>
  <c r="X399" i="21"/>
  <c r="BK399" i="21" s="1"/>
  <c r="Y399" i="21"/>
  <c r="BL399" i="21" s="1"/>
  <c r="Z399" i="21"/>
  <c r="BM399" i="21" s="1"/>
  <c r="AA399" i="21"/>
  <c r="BN399" i="21" s="1"/>
  <c r="AB399" i="21"/>
  <c r="BO399" i="21" s="1"/>
  <c r="AC399" i="21"/>
  <c r="BP399" i="21" s="1"/>
  <c r="AD399" i="21"/>
  <c r="BQ399" i="21" s="1"/>
  <c r="AE399" i="21"/>
  <c r="BR399" i="21" s="1"/>
  <c r="B400" i="21"/>
  <c r="C400" i="21"/>
  <c r="D400" i="21"/>
  <c r="E400" i="21"/>
  <c r="F400" i="21"/>
  <c r="G400" i="21"/>
  <c r="H400" i="21"/>
  <c r="I400" i="21"/>
  <c r="J400" i="21"/>
  <c r="AW400" i="21" s="1"/>
  <c r="K400" i="21"/>
  <c r="AX400" i="21" s="1"/>
  <c r="L400" i="21"/>
  <c r="AY400" i="21" s="1"/>
  <c r="M400" i="21"/>
  <c r="AZ400" i="21" s="1"/>
  <c r="N400" i="21"/>
  <c r="O400" i="21"/>
  <c r="BB400" i="21" s="1"/>
  <c r="P400" i="21"/>
  <c r="BC400" i="21" s="1"/>
  <c r="Q400" i="21"/>
  <c r="BD400" i="21" s="1"/>
  <c r="R400" i="21"/>
  <c r="BE400" i="21" s="1"/>
  <c r="S400" i="21"/>
  <c r="BF400" i="21" s="1"/>
  <c r="T400" i="21"/>
  <c r="BG400" i="21" s="1"/>
  <c r="U400" i="21"/>
  <c r="BH400" i="21" s="1"/>
  <c r="V400" i="21"/>
  <c r="BI400" i="21" s="1"/>
  <c r="W400" i="21"/>
  <c r="BJ400" i="21" s="1"/>
  <c r="X400" i="21"/>
  <c r="BK400" i="21" s="1"/>
  <c r="Y400" i="21"/>
  <c r="BL400" i="21" s="1"/>
  <c r="Z400" i="21"/>
  <c r="BM400" i="21" s="1"/>
  <c r="AA400" i="21"/>
  <c r="BN400" i="21" s="1"/>
  <c r="AB400" i="21"/>
  <c r="BO400" i="21" s="1"/>
  <c r="AC400" i="21"/>
  <c r="BP400" i="21" s="1"/>
  <c r="AD400" i="21"/>
  <c r="BQ400" i="21" s="1"/>
  <c r="AE400" i="21"/>
  <c r="BR400" i="21" s="1"/>
  <c r="B401" i="21"/>
  <c r="C401" i="21"/>
  <c r="D401" i="21"/>
  <c r="E401" i="21"/>
  <c r="F401" i="21"/>
  <c r="G401" i="21"/>
  <c r="H401" i="21"/>
  <c r="I401" i="21"/>
  <c r="J401" i="21"/>
  <c r="AW401" i="21" s="1"/>
  <c r="K401" i="21"/>
  <c r="AX401" i="21" s="1"/>
  <c r="L401" i="21"/>
  <c r="AY401" i="21" s="1"/>
  <c r="M401" i="21"/>
  <c r="AZ401" i="21" s="1"/>
  <c r="N401" i="21"/>
  <c r="O401" i="21"/>
  <c r="BB401" i="21" s="1"/>
  <c r="P401" i="21"/>
  <c r="BC401" i="21" s="1"/>
  <c r="Q401" i="21"/>
  <c r="BD401" i="21" s="1"/>
  <c r="R401" i="21"/>
  <c r="BE401" i="21" s="1"/>
  <c r="S401" i="21"/>
  <c r="BF401" i="21" s="1"/>
  <c r="T401" i="21"/>
  <c r="BG401" i="21" s="1"/>
  <c r="U401" i="21"/>
  <c r="BH401" i="21" s="1"/>
  <c r="V401" i="21"/>
  <c r="BI401" i="21" s="1"/>
  <c r="W401" i="21"/>
  <c r="BJ401" i="21" s="1"/>
  <c r="X401" i="21"/>
  <c r="BK401" i="21" s="1"/>
  <c r="Y401" i="21"/>
  <c r="BL401" i="21" s="1"/>
  <c r="Z401" i="21"/>
  <c r="BM401" i="21" s="1"/>
  <c r="AA401" i="21"/>
  <c r="BN401" i="21" s="1"/>
  <c r="AB401" i="21"/>
  <c r="BO401" i="21" s="1"/>
  <c r="AC401" i="21"/>
  <c r="BP401" i="21" s="1"/>
  <c r="AD401" i="21"/>
  <c r="BQ401" i="21" s="1"/>
  <c r="AE401" i="21"/>
  <c r="BR401" i="21" s="1"/>
  <c r="B402" i="21"/>
  <c r="C402" i="21"/>
  <c r="D402" i="21"/>
  <c r="E402" i="21"/>
  <c r="F402" i="21"/>
  <c r="G402" i="21"/>
  <c r="H402" i="21"/>
  <c r="I402" i="21"/>
  <c r="J402" i="21"/>
  <c r="AW402" i="21" s="1"/>
  <c r="K402" i="21"/>
  <c r="AX402" i="21" s="1"/>
  <c r="L402" i="21"/>
  <c r="AY402" i="21" s="1"/>
  <c r="M402" i="21"/>
  <c r="AZ402" i="21" s="1"/>
  <c r="N402" i="21"/>
  <c r="BA402" i="21" s="1"/>
  <c r="O402" i="21"/>
  <c r="BB402" i="21" s="1"/>
  <c r="P402" i="21"/>
  <c r="BC402" i="21" s="1"/>
  <c r="Q402" i="21"/>
  <c r="BD402" i="21" s="1"/>
  <c r="R402" i="21"/>
  <c r="BE402" i="21" s="1"/>
  <c r="S402" i="21"/>
  <c r="BF402" i="21" s="1"/>
  <c r="T402" i="21"/>
  <c r="BG402" i="21" s="1"/>
  <c r="U402" i="21"/>
  <c r="BH402" i="21" s="1"/>
  <c r="V402" i="21"/>
  <c r="BI402" i="21" s="1"/>
  <c r="W402" i="21"/>
  <c r="BJ402" i="21" s="1"/>
  <c r="X402" i="21"/>
  <c r="BK402" i="21" s="1"/>
  <c r="Y402" i="21"/>
  <c r="BL402" i="21" s="1"/>
  <c r="Z402" i="21"/>
  <c r="BM402" i="21" s="1"/>
  <c r="AA402" i="21"/>
  <c r="BN402" i="21" s="1"/>
  <c r="AB402" i="21"/>
  <c r="BO402" i="21" s="1"/>
  <c r="AC402" i="21"/>
  <c r="BP402" i="21" s="1"/>
  <c r="AD402" i="21"/>
  <c r="BQ402" i="21" s="1"/>
  <c r="AE402" i="21"/>
  <c r="BR402" i="21" s="1"/>
  <c r="B403" i="21"/>
  <c r="C403" i="21"/>
  <c r="D403" i="21"/>
  <c r="E403" i="21"/>
  <c r="F403" i="21"/>
  <c r="G403" i="21"/>
  <c r="H403" i="21"/>
  <c r="I403" i="21"/>
  <c r="J403" i="21"/>
  <c r="AW403" i="21" s="1"/>
  <c r="K403" i="21"/>
  <c r="AX403" i="21" s="1"/>
  <c r="L403" i="21"/>
  <c r="AY403" i="21" s="1"/>
  <c r="M403" i="21"/>
  <c r="AZ403" i="21" s="1"/>
  <c r="N403" i="21"/>
  <c r="BA403" i="21" s="1"/>
  <c r="O403" i="21"/>
  <c r="BB403" i="21" s="1"/>
  <c r="P403" i="21"/>
  <c r="BC403" i="21" s="1"/>
  <c r="Q403" i="21"/>
  <c r="BD403" i="21" s="1"/>
  <c r="R403" i="21"/>
  <c r="BE403" i="21" s="1"/>
  <c r="S403" i="21"/>
  <c r="BF403" i="21" s="1"/>
  <c r="T403" i="21"/>
  <c r="BG403" i="21" s="1"/>
  <c r="U403" i="21"/>
  <c r="BH403" i="21" s="1"/>
  <c r="V403" i="21"/>
  <c r="BI403" i="21" s="1"/>
  <c r="W403" i="21"/>
  <c r="BJ403" i="21" s="1"/>
  <c r="X403" i="21"/>
  <c r="BK403" i="21" s="1"/>
  <c r="Y403" i="21"/>
  <c r="BL403" i="21" s="1"/>
  <c r="Z403" i="21"/>
  <c r="BM403" i="21" s="1"/>
  <c r="AA403" i="21"/>
  <c r="BN403" i="21" s="1"/>
  <c r="AB403" i="21"/>
  <c r="BO403" i="21" s="1"/>
  <c r="AC403" i="21"/>
  <c r="BP403" i="21" s="1"/>
  <c r="AD403" i="21"/>
  <c r="BQ403" i="21" s="1"/>
  <c r="AE403" i="21"/>
  <c r="BR403" i="21" s="1"/>
  <c r="B404" i="21"/>
  <c r="C404" i="21"/>
  <c r="D404" i="21"/>
  <c r="E404" i="21"/>
  <c r="F404" i="21"/>
  <c r="G404" i="21"/>
  <c r="H404" i="21"/>
  <c r="I404" i="21"/>
  <c r="J404" i="21"/>
  <c r="AW404" i="21" s="1"/>
  <c r="K404" i="21"/>
  <c r="AX404" i="21" s="1"/>
  <c r="L404" i="21"/>
  <c r="AY404" i="21" s="1"/>
  <c r="M404" i="21"/>
  <c r="AZ404" i="21" s="1"/>
  <c r="N404" i="21"/>
  <c r="BA404" i="21" s="1"/>
  <c r="O404" i="21"/>
  <c r="BB404" i="21" s="1"/>
  <c r="P404" i="21"/>
  <c r="BC404" i="21" s="1"/>
  <c r="Q404" i="21"/>
  <c r="BD404" i="21" s="1"/>
  <c r="R404" i="21"/>
  <c r="BE404" i="21" s="1"/>
  <c r="S404" i="21"/>
  <c r="BF404" i="21" s="1"/>
  <c r="T404" i="21"/>
  <c r="BG404" i="21" s="1"/>
  <c r="U404" i="21"/>
  <c r="BH404" i="21" s="1"/>
  <c r="V404" i="21"/>
  <c r="BI404" i="21" s="1"/>
  <c r="W404" i="21"/>
  <c r="BJ404" i="21" s="1"/>
  <c r="X404" i="21"/>
  <c r="BK404" i="21" s="1"/>
  <c r="Y404" i="21"/>
  <c r="BL404" i="21" s="1"/>
  <c r="Z404" i="21"/>
  <c r="BM404" i="21" s="1"/>
  <c r="AA404" i="21"/>
  <c r="BN404" i="21" s="1"/>
  <c r="AB404" i="21"/>
  <c r="BO404" i="21" s="1"/>
  <c r="AC404" i="21"/>
  <c r="BP404" i="21" s="1"/>
  <c r="AD404" i="21"/>
  <c r="BQ404" i="21" s="1"/>
  <c r="AE404" i="21"/>
  <c r="BR404" i="21" s="1"/>
  <c r="B405" i="21"/>
  <c r="C405" i="21"/>
  <c r="D405" i="21"/>
  <c r="E405" i="21"/>
  <c r="F405" i="21"/>
  <c r="G405" i="21"/>
  <c r="H405" i="21"/>
  <c r="I405" i="21"/>
  <c r="J405" i="21"/>
  <c r="AW405" i="21" s="1"/>
  <c r="K405" i="21"/>
  <c r="AX405" i="21" s="1"/>
  <c r="L405" i="21"/>
  <c r="AY405" i="21" s="1"/>
  <c r="M405" i="21"/>
  <c r="AZ405" i="21" s="1"/>
  <c r="N405" i="21"/>
  <c r="BA405" i="21" s="1"/>
  <c r="O405" i="21"/>
  <c r="BB405" i="21" s="1"/>
  <c r="P405" i="21"/>
  <c r="BC405" i="21" s="1"/>
  <c r="Q405" i="21"/>
  <c r="BD405" i="21" s="1"/>
  <c r="R405" i="21"/>
  <c r="BE405" i="21" s="1"/>
  <c r="S405" i="21"/>
  <c r="BF405" i="21" s="1"/>
  <c r="T405" i="21"/>
  <c r="BG405" i="21" s="1"/>
  <c r="U405" i="21"/>
  <c r="BH405" i="21" s="1"/>
  <c r="V405" i="21"/>
  <c r="BI405" i="21" s="1"/>
  <c r="W405" i="21"/>
  <c r="BJ405" i="21" s="1"/>
  <c r="X405" i="21"/>
  <c r="BK405" i="21" s="1"/>
  <c r="Y405" i="21"/>
  <c r="BL405" i="21" s="1"/>
  <c r="Z405" i="21"/>
  <c r="BM405" i="21" s="1"/>
  <c r="AA405" i="21"/>
  <c r="BN405" i="21" s="1"/>
  <c r="AB405" i="21"/>
  <c r="BO405" i="21" s="1"/>
  <c r="AC405" i="21"/>
  <c r="BP405" i="21" s="1"/>
  <c r="AD405" i="21"/>
  <c r="BQ405" i="21" s="1"/>
  <c r="AE405" i="21"/>
  <c r="BR405" i="21" s="1"/>
  <c r="B406" i="21"/>
  <c r="C406" i="21"/>
  <c r="D406" i="21"/>
  <c r="E406" i="21"/>
  <c r="F406" i="21"/>
  <c r="G406" i="21"/>
  <c r="H406" i="21"/>
  <c r="I406" i="21"/>
  <c r="J406" i="21"/>
  <c r="AW406" i="21" s="1"/>
  <c r="K406" i="21"/>
  <c r="AX406" i="21" s="1"/>
  <c r="L406" i="21"/>
  <c r="AY406" i="21" s="1"/>
  <c r="M406" i="21"/>
  <c r="AZ406" i="21" s="1"/>
  <c r="N406" i="21"/>
  <c r="BA406" i="21" s="1"/>
  <c r="O406" i="21"/>
  <c r="BB406" i="21" s="1"/>
  <c r="P406" i="21"/>
  <c r="BC406" i="21" s="1"/>
  <c r="Q406" i="21"/>
  <c r="BD406" i="21" s="1"/>
  <c r="R406" i="21"/>
  <c r="BE406" i="21" s="1"/>
  <c r="S406" i="21"/>
  <c r="BF406" i="21" s="1"/>
  <c r="T406" i="21"/>
  <c r="BG406" i="21" s="1"/>
  <c r="U406" i="21"/>
  <c r="BH406" i="21" s="1"/>
  <c r="V406" i="21"/>
  <c r="BI406" i="21" s="1"/>
  <c r="W406" i="21"/>
  <c r="BJ406" i="21" s="1"/>
  <c r="X406" i="21"/>
  <c r="BK406" i="21" s="1"/>
  <c r="Y406" i="21"/>
  <c r="BL406" i="21" s="1"/>
  <c r="Z406" i="21"/>
  <c r="BM406" i="21" s="1"/>
  <c r="AA406" i="21"/>
  <c r="BN406" i="21" s="1"/>
  <c r="AB406" i="21"/>
  <c r="BO406" i="21" s="1"/>
  <c r="AC406" i="21"/>
  <c r="BP406" i="21" s="1"/>
  <c r="AD406" i="21"/>
  <c r="BQ406" i="21" s="1"/>
  <c r="AE406" i="21"/>
  <c r="BR406" i="21" s="1"/>
  <c r="B407" i="21"/>
  <c r="C407" i="21"/>
  <c r="D407" i="21"/>
  <c r="E407" i="21"/>
  <c r="F407" i="21"/>
  <c r="G407" i="21"/>
  <c r="H407" i="21"/>
  <c r="I407" i="21"/>
  <c r="J407" i="21"/>
  <c r="AW407" i="21" s="1"/>
  <c r="K407" i="21"/>
  <c r="AX407" i="21" s="1"/>
  <c r="L407" i="21"/>
  <c r="AY407" i="21" s="1"/>
  <c r="M407" i="21"/>
  <c r="AZ407" i="21" s="1"/>
  <c r="N407" i="21"/>
  <c r="BA407" i="21" s="1"/>
  <c r="O407" i="21"/>
  <c r="BB407" i="21" s="1"/>
  <c r="P407" i="21"/>
  <c r="BC407" i="21" s="1"/>
  <c r="Q407" i="21"/>
  <c r="BD407" i="21" s="1"/>
  <c r="R407" i="21"/>
  <c r="BE407" i="21" s="1"/>
  <c r="S407" i="21"/>
  <c r="BF407" i="21" s="1"/>
  <c r="T407" i="21"/>
  <c r="BG407" i="21" s="1"/>
  <c r="U407" i="21"/>
  <c r="BH407" i="21" s="1"/>
  <c r="V407" i="21"/>
  <c r="BI407" i="21" s="1"/>
  <c r="W407" i="21"/>
  <c r="BJ407" i="21" s="1"/>
  <c r="X407" i="21"/>
  <c r="BK407" i="21" s="1"/>
  <c r="Y407" i="21"/>
  <c r="BL407" i="21" s="1"/>
  <c r="Z407" i="21"/>
  <c r="BM407" i="21" s="1"/>
  <c r="AA407" i="21"/>
  <c r="BN407" i="21" s="1"/>
  <c r="AB407" i="21"/>
  <c r="BO407" i="21" s="1"/>
  <c r="AC407" i="21"/>
  <c r="BP407" i="21" s="1"/>
  <c r="AD407" i="21"/>
  <c r="BQ407" i="21" s="1"/>
  <c r="AE407" i="21"/>
  <c r="BR407" i="21" s="1"/>
  <c r="B408" i="21"/>
  <c r="C408" i="21"/>
  <c r="D408" i="21"/>
  <c r="E408" i="21"/>
  <c r="F408" i="21"/>
  <c r="G408" i="21"/>
  <c r="H408" i="21"/>
  <c r="I408" i="21"/>
  <c r="J408" i="21"/>
  <c r="AW408" i="21" s="1"/>
  <c r="K408" i="21"/>
  <c r="AX408" i="21" s="1"/>
  <c r="L408" i="21"/>
  <c r="AY408" i="21" s="1"/>
  <c r="M408" i="21"/>
  <c r="AZ408" i="21" s="1"/>
  <c r="N408" i="21"/>
  <c r="BA408" i="21" s="1"/>
  <c r="O408" i="21"/>
  <c r="BB408" i="21" s="1"/>
  <c r="P408" i="21"/>
  <c r="BC408" i="21" s="1"/>
  <c r="Q408" i="21"/>
  <c r="BD408" i="21" s="1"/>
  <c r="R408" i="21"/>
  <c r="BE408" i="21" s="1"/>
  <c r="S408" i="21"/>
  <c r="BF408" i="21" s="1"/>
  <c r="T408" i="21"/>
  <c r="BG408" i="21" s="1"/>
  <c r="U408" i="21"/>
  <c r="BH408" i="21" s="1"/>
  <c r="V408" i="21"/>
  <c r="BI408" i="21" s="1"/>
  <c r="W408" i="21"/>
  <c r="BJ408" i="21" s="1"/>
  <c r="X408" i="21"/>
  <c r="BK408" i="21" s="1"/>
  <c r="Y408" i="21"/>
  <c r="BL408" i="21" s="1"/>
  <c r="Z408" i="21"/>
  <c r="BM408" i="21" s="1"/>
  <c r="AA408" i="21"/>
  <c r="BN408" i="21" s="1"/>
  <c r="AB408" i="21"/>
  <c r="BO408" i="21" s="1"/>
  <c r="AC408" i="21"/>
  <c r="BP408" i="21" s="1"/>
  <c r="AD408" i="21"/>
  <c r="BQ408" i="21" s="1"/>
  <c r="AE408" i="21"/>
  <c r="BR408" i="21" s="1"/>
  <c r="B409" i="21"/>
  <c r="C409" i="21"/>
  <c r="D409" i="21"/>
  <c r="E409" i="21"/>
  <c r="F409" i="21"/>
  <c r="G409" i="21"/>
  <c r="H409" i="21"/>
  <c r="I409" i="21"/>
  <c r="J409" i="21"/>
  <c r="AW409" i="21" s="1"/>
  <c r="K409" i="21"/>
  <c r="AX409" i="21" s="1"/>
  <c r="L409" i="21"/>
  <c r="AY409" i="21" s="1"/>
  <c r="M409" i="21"/>
  <c r="AZ409" i="21" s="1"/>
  <c r="N409" i="21"/>
  <c r="BA409" i="21" s="1"/>
  <c r="O409" i="21"/>
  <c r="BB409" i="21" s="1"/>
  <c r="P409" i="21"/>
  <c r="BC409" i="21" s="1"/>
  <c r="Q409" i="21"/>
  <c r="BD409" i="21" s="1"/>
  <c r="R409" i="21"/>
  <c r="BE409" i="21" s="1"/>
  <c r="S409" i="21"/>
  <c r="BF409" i="21" s="1"/>
  <c r="T409" i="21"/>
  <c r="BG409" i="21" s="1"/>
  <c r="U409" i="21"/>
  <c r="BH409" i="21" s="1"/>
  <c r="V409" i="21"/>
  <c r="BI409" i="21" s="1"/>
  <c r="W409" i="21"/>
  <c r="BJ409" i="21" s="1"/>
  <c r="X409" i="21"/>
  <c r="BK409" i="21" s="1"/>
  <c r="Y409" i="21"/>
  <c r="BL409" i="21" s="1"/>
  <c r="Z409" i="21"/>
  <c r="BM409" i="21" s="1"/>
  <c r="AA409" i="21"/>
  <c r="BN409" i="21" s="1"/>
  <c r="AB409" i="21"/>
  <c r="BO409" i="21" s="1"/>
  <c r="AC409" i="21"/>
  <c r="BP409" i="21" s="1"/>
  <c r="AD409" i="21"/>
  <c r="BQ409" i="21" s="1"/>
  <c r="AE409" i="21"/>
  <c r="BR409" i="21" s="1"/>
  <c r="B410" i="21"/>
  <c r="C410" i="21"/>
  <c r="D410" i="21"/>
  <c r="E410" i="21"/>
  <c r="F410" i="21"/>
  <c r="G410" i="21"/>
  <c r="H410" i="21"/>
  <c r="I410" i="21"/>
  <c r="J410" i="21"/>
  <c r="AW410" i="21" s="1"/>
  <c r="K410" i="21"/>
  <c r="AX410" i="21" s="1"/>
  <c r="L410" i="21"/>
  <c r="AY410" i="21" s="1"/>
  <c r="M410" i="21"/>
  <c r="AZ410" i="21" s="1"/>
  <c r="N410" i="21"/>
  <c r="BA410" i="21" s="1"/>
  <c r="O410" i="21"/>
  <c r="BB410" i="21" s="1"/>
  <c r="P410" i="21"/>
  <c r="BC410" i="21" s="1"/>
  <c r="Q410" i="21"/>
  <c r="BD410" i="21" s="1"/>
  <c r="R410" i="21"/>
  <c r="BE410" i="21" s="1"/>
  <c r="S410" i="21"/>
  <c r="BF410" i="21" s="1"/>
  <c r="T410" i="21"/>
  <c r="BG410" i="21" s="1"/>
  <c r="U410" i="21"/>
  <c r="BH410" i="21" s="1"/>
  <c r="V410" i="21"/>
  <c r="BI410" i="21" s="1"/>
  <c r="W410" i="21"/>
  <c r="BJ410" i="21" s="1"/>
  <c r="X410" i="21"/>
  <c r="BK410" i="21" s="1"/>
  <c r="Y410" i="21"/>
  <c r="BL410" i="21" s="1"/>
  <c r="Z410" i="21"/>
  <c r="BM410" i="21" s="1"/>
  <c r="AA410" i="21"/>
  <c r="BN410" i="21" s="1"/>
  <c r="AB410" i="21"/>
  <c r="BO410" i="21" s="1"/>
  <c r="AC410" i="21"/>
  <c r="BP410" i="21" s="1"/>
  <c r="AD410" i="21"/>
  <c r="BQ410" i="21" s="1"/>
  <c r="AE410" i="21"/>
  <c r="BR410" i="21" s="1"/>
  <c r="B411" i="21"/>
  <c r="C411" i="21"/>
  <c r="D411" i="21"/>
  <c r="E411" i="21"/>
  <c r="F411" i="21"/>
  <c r="G411" i="21"/>
  <c r="H411" i="21"/>
  <c r="I411" i="21"/>
  <c r="J411" i="21"/>
  <c r="AW411" i="21" s="1"/>
  <c r="K411" i="21"/>
  <c r="AX411" i="21" s="1"/>
  <c r="L411" i="21"/>
  <c r="AY411" i="21" s="1"/>
  <c r="M411" i="21"/>
  <c r="AZ411" i="21" s="1"/>
  <c r="N411" i="21"/>
  <c r="BA411" i="21" s="1"/>
  <c r="O411" i="21"/>
  <c r="BB411" i="21" s="1"/>
  <c r="P411" i="21"/>
  <c r="BC411" i="21" s="1"/>
  <c r="Q411" i="21"/>
  <c r="BD411" i="21" s="1"/>
  <c r="R411" i="21"/>
  <c r="BE411" i="21" s="1"/>
  <c r="S411" i="21"/>
  <c r="BF411" i="21" s="1"/>
  <c r="T411" i="21"/>
  <c r="BG411" i="21" s="1"/>
  <c r="U411" i="21"/>
  <c r="BH411" i="21" s="1"/>
  <c r="V411" i="21"/>
  <c r="BI411" i="21" s="1"/>
  <c r="W411" i="21"/>
  <c r="BJ411" i="21" s="1"/>
  <c r="X411" i="21"/>
  <c r="BK411" i="21" s="1"/>
  <c r="Y411" i="21"/>
  <c r="BL411" i="21" s="1"/>
  <c r="Z411" i="21"/>
  <c r="BM411" i="21" s="1"/>
  <c r="AA411" i="21"/>
  <c r="BN411" i="21" s="1"/>
  <c r="AB411" i="21"/>
  <c r="BO411" i="21" s="1"/>
  <c r="AC411" i="21"/>
  <c r="BP411" i="21" s="1"/>
  <c r="AD411" i="21"/>
  <c r="BQ411" i="21" s="1"/>
  <c r="AE411" i="21"/>
  <c r="BR411" i="21" s="1"/>
  <c r="B412" i="21"/>
  <c r="C412" i="21"/>
  <c r="D412" i="21"/>
  <c r="E412" i="21"/>
  <c r="F412" i="21"/>
  <c r="G412" i="21"/>
  <c r="H412" i="21"/>
  <c r="I412" i="21"/>
  <c r="J412" i="21"/>
  <c r="AW412" i="21" s="1"/>
  <c r="K412" i="21"/>
  <c r="AX412" i="21" s="1"/>
  <c r="L412" i="21"/>
  <c r="AY412" i="21" s="1"/>
  <c r="M412" i="21"/>
  <c r="AZ412" i="21" s="1"/>
  <c r="N412" i="21"/>
  <c r="BA412" i="21" s="1"/>
  <c r="O412" i="21"/>
  <c r="BB412" i="21" s="1"/>
  <c r="P412" i="21"/>
  <c r="BC412" i="21" s="1"/>
  <c r="Q412" i="21"/>
  <c r="BD412" i="21" s="1"/>
  <c r="R412" i="21"/>
  <c r="BE412" i="21" s="1"/>
  <c r="S412" i="21"/>
  <c r="BF412" i="21" s="1"/>
  <c r="T412" i="21"/>
  <c r="BG412" i="21" s="1"/>
  <c r="U412" i="21"/>
  <c r="BH412" i="21" s="1"/>
  <c r="V412" i="21"/>
  <c r="BI412" i="21" s="1"/>
  <c r="W412" i="21"/>
  <c r="BJ412" i="21" s="1"/>
  <c r="X412" i="21"/>
  <c r="BK412" i="21" s="1"/>
  <c r="Y412" i="21"/>
  <c r="BL412" i="21" s="1"/>
  <c r="Z412" i="21"/>
  <c r="BM412" i="21" s="1"/>
  <c r="AA412" i="21"/>
  <c r="BN412" i="21" s="1"/>
  <c r="AB412" i="21"/>
  <c r="BO412" i="21" s="1"/>
  <c r="AC412" i="21"/>
  <c r="BP412" i="21" s="1"/>
  <c r="AD412" i="21"/>
  <c r="BQ412" i="21" s="1"/>
  <c r="AE412" i="21"/>
  <c r="BR412" i="21" s="1"/>
  <c r="B413" i="21"/>
  <c r="C413" i="21"/>
  <c r="D413" i="21"/>
  <c r="E413" i="21"/>
  <c r="F413" i="21"/>
  <c r="G413" i="21"/>
  <c r="H413" i="21"/>
  <c r="I413" i="21"/>
  <c r="J413" i="21"/>
  <c r="AW413" i="21" s="1"/>
  <c r="K413" i="21"/>
  <c r="AX413" i="21" s="1"/>
  <c r="L413" i="21"/>
  <c r="AY413" i="21" s="1"/>
  <c r="M413" i="21"/>
  <c r="AZ413" i="21" s="1"/>
  <c r="N413" i="21"/>
  <c r="BA413" i="21" s="1"/>
  <c r="O413" i="21"/>
  <c r="BB413" i="21" s="1"/>
  <c r="P413" i="21"/>
  <c r="BC413" i="21" s="1"/>
  <c r="Q413" i="21"/>
  <c r="BD413" i="21" s="1"/>
  <c r="R413" i="21"/>
  <c r="BE413" i="21" s="1"/>
  <c r="S413" i="21"/>
  <c r="BF413" i="21" s="1"/>
  <c r="T413" i="21"/>
  <c r="BG413" i="21" s="1"/>
  <c r="U413" i="21"/>
  <c r="BH413" i="21" s="1"/>
  <c r="V413" i="21"/>
  <c r="BI413" i="21" s="1"/>
  <c r="W413" i="21"/>
  <c r="BJ413" i="21" s="1"/>
  <c r="X413" i="21"/>
  <c r="BK413" i="21" s="1"/>
  <c r="Y413" i="21"/>
  <c r="BL413" i="21" s="1"/>
  <c r="Z413" i="21"/>
  <c r="BM413" i="21" s="1"/>
  <c r="AA413" i="21"/>
  <c r="BN413" i="21" s="1"/>
  <c r="AB413" i="21"/>
  <c r="BO413" i="21" s="1"/>
  <c r="AC413" i="21"/>
  <c r="BP413" i="21" s="1"/>
  <c r="AD413" i="21"/>
  <c r="BQ413" i="21" s="1"/>
  <c r="AE413" i="21"/>
  <c r="BR413" i="21" s="1"/>
  <c r="B414" i="21"/>
  <c r="C414" i="21"/>
  <c r="D414" i="21"/>
  <c r="E414" i="21"/>
  <c r="F414" i="21"/>
  <c r="G414" i="21"/>
  <c r="H414" i="21"/>
  <c r="I414" i="21"/>
  <c r="J414" i="21"/>
  <c r="AW414" i="21" s="1"/>
  <c r="K414" i="21"/>
  <c r="AX414" i="21" s="1"/>
  <c r="L414" i="21"/>
  <c r="AY414" i="21" s="1"/>
  <c r="M414" i="21"/>
  <c r="AZ414" i="21" s="1"/>
  <c r="N414" i="21"/>
  <c r="BA414" i="21" s="1"/>
  <c r="O414" i="21"/>
  <c r="BB414" i="21" s="1"/>
  <c r="P414" i="21"/>
  <c r="BC414" i="21" s="1"/>
  <c r="Q414" i="21"/>
  <c r="BD414" i="21" s="1"/>
  <c r="R414" i="21"/>
  <c r="BE414" i="21" s="1"/>
  <c r="S414" i="21"/>
  <c r="BF414" i="21" s="1"/>
  <c r="T414" i="21"/>
  <c r="BG414" i="21" s="1"/>
  <c r="U414" i="21"/>
  <c r="BH414" i="21" s="1"/>
  <c r="V414" i="21"/>
  <c r="BI414" i="21" s="1"/>
  <c r="W414" i="21"/>
  <c r="BJ414" i="21" s="1"/>
  <c r="X414" i="21"/>
  <c r="BK414" i="21" s="1"/>
  <c r="Y414" i="21"/>
  <c r="BL414" i="21" s="1"/>
  <c r="Z414" i="21"/>
  <c r="BM414" i="21" s="1"/>
  <c r="AA414" i="21"/>
  <c r="BN414" i="21" s="1"/>
  <c r="AB414" i="21"/>
  <c r="BO414" i="21" s="1"/>
  <c r="AC414" i="21"/>
  <c r="BP414" i="21" s="1"/>
  <c r="AD414" i="21"/>
  <c r="BQ414" i="21" s="1"/>
  <c r="AE414" i="21"/>
  <c r="BR414" i="21" s="1"/>
  <c r="B415" i="21"/>
  <c r="C415" i="21"/>
  <c r="D415" i="21"/>
  <c r="E415" i="21"/>
  <c r="F415" i="21"/>
  <c r="G415" i="21"/>
  <c r="H415" i="21"/>
  <c r="I415" i="21"/>
  <c r="J415" i="21"/>
  <c r="AW415" i="21" s="1"/>
  <c r="K415" i="21"/>
  <c r="AX415" i="21" s="1"/>
  <c r="L415" i="21"/>
  <c r="AY415" i="21" s="1"/>
  <c r="M415" i="21"/>
  <c r="AZ415" i="21" s="1"/>
  <c r="N415" i="21"/>
  <c r="BA415" i="21" s="1"/>
  <c r="O415" i="21"/>
  <c r="BB415" i="21" s="1"/>
  <c r="P415" i="21"/>
  <c r="BC415" i="21" s="1"/>
  <c r="Q415" i="21"/>
  <c r="BD415" i="21" s="1"/>
  <c r="R415" i="21"/>
  <c r="BE415" i="21" s="1"/>
  <c r="S415" i="21"/>
  <c r="BF415" i="21" s="1"/>
  <c r="T415" i="21"/>
  <c r="BG415" i="21" s="1"/>
  <c r="U415" i="21"/>
  <c r="BH415" i="21" s="1"/>
  <c r="V415" i="21"/>
  <c r="BI415" i="21" s="1"/>
  <c r="W415" i="21"/>
  <c r="BJ415" i="21" s="1"/>
  <c r="X415" i="21"/>
  <c r="BK415" i="21" s="1"/>
  <c r="Y415" i="21"/>
  <c r="BL415" i="21" s="1"/>
  <c r="Z415" i="21"/>
  <c r="BM415" i="21" s="1"/>
  <c r="AA415" i="21"/>
  <c r="BN415" i="21" s="1"/>
  <c r="AB415" i="21"/>
  <c r="BO415" i="21" s="1"/>
  <c r="AC415" i="21"/>
  <c r="BP415" i="21" s="1"/>
  <c r="AD415" i="21"/>
  <c r="BQ415" i="21" s="1"/>
  <c r="AE415" i="21"/>
  <c r="BR415" i="21" s="1"/>
  <c r="B416" i="21"/>
  <c r="C416" i="21"/>
  <c r="D416" i="21"/>
  <c r="E416" i="21"/>
  <c r="F416" i="21"/>
  <c r="G416" i="21"/>
  <c r="H416" i="21"/>
  <c r="I416" i="21"/>
  <c r="J416" i="21"/>
  <c r="AW416" i="21" s="1"/>
  <c r="K416" i="21"/>
  <c r="AX416" i="21" s="1"/>
  <c r="L416" i="21"/>
  <c r="AY416" i="21" s="1"/>
  <c r="M416" i="21"/>
  <c r="AZ416" i="21" s="1"/>
  <c r="N416" i="21"/>
  <c r="BA416" i="21" s="1"/>
  <c r="O416" i="21"/>
  <c r="BB416" i="21" s="1"/>
  <c r="P416" i="21"/>
  <c r="BC416" i="21" s="1"/>
  <c r="Q416" i="21"/>
  <c r="BD416" i="21" s="1"/>
  <c r="R416" i="21"/>
  <c r="BE416" i="21" s="1"/>
  <c r="S416" i="21"/>
  <c r="BF416" i="21" s="1"/>
  <c r="T416" i="21"/>
  <c r="BG416" i="21" s="1"/>
  <c r="U416" i="21"/>
  <c r="BH416" i="21" s="1"/>
  <c r="V416" i="21"/>
  <c r="BI416" i="21" s="1"/>
  <c r="W416" i="21"/>
  <c r="BJ416" i="21" s="1"/>
  <c r="X416" i="21"/>
  <c r="BK416" i="21" s="1"/>
  <c r="Y416" i="21"/>
  <c r="BL416" i="21" s="1"/>
  <c r="Z416" i="21"/>
  <c r="BM416" i="21" s="1"/>
  <c r="AA416" i="21"/>
  <c r="BN416" i="21" s="1"/>
  <c r="AB416" i="21"/>
  <c r="BO416" i="21" s="1"/>
  <c r="AC416" i="21"/>
  <c r="BP416" i="21" s="1"/>
  <c r="AD416" i="21"/>
  <c r="BQ416" i="21" s="1"/>
  <c r="AE416" i="21"/>
  <c r="BR416" i="21" s="1"/>
  <c r="B417" i="21"/>
  <c r="C417" i="21"/>
  <c r="D417" i="21"/>
  <c r="E417" i="21"/>
  <c r="F417" i="21"/>
  <c r="G417" i="21"/>
  <c r="H417" i="21"/>
  <c r="I417" i="21"/>
  <c r="J417" i="21"/>
  <c r="AW417" i="21" s="1"/>
  <c r="K417" i="21"/>
  <c r="AX417" i="21" s="1"/>
  <c r="L417" i="21"/>
  <c r="AY417" i="21" s="1"/>
  <c r="M417" i="21"/>
  <c r="AZ417" i="21" s="1"/>
  <c r="N417" i="21"/>
  <c r="BA417" i="21" s="1"/>
  <c r="O417" i="21"/>
  <c r="BB417" i="21" s="1"/>
  <c r="P417" i="21"/>
  <c r="BC417" i="21" s="1"/>
  <c r="Q417" i="21"/>
  <c r="BD417" i="21" s="1"/>
  <c r="R417" i="21"/>
  <c r="BE417" i="21" s="1"/>
  <c r="S417" i="21"/>
  <c r="BF417" i="21" s="1"/>
  <c r="T417" i="21"/>
  <c r="BG417" i="21" s="1"/>
  <c r="U417" i="21"/>
  <c r="BH417" i="21" s="1"/>
  <c r="V417" i="21"/>
  <c r="BI417" i="21" s="1"/>
  <c r="W417" i="21"/>
  <c r="BJ417" i="21" s="1"/>
  <c r="X417" i="21"/>
  <c r="BK417" i="21" s="1"/>
  <c r="Y417" i="21"/>
  <c r="BL417" i="21" s="1"/>
  <c r="Z417" i="21"/>
  <c r="BM417" i="21" s="1"/>
  <c r="AA417" i="21"/>
  <c r="BN417" i="21" s="1"/>
  <c r="AB417" i="21"/>
  <c r="BO417" i="21" s="1"/>
  <c r="AC417" i="21"/>
  <c r="BP417" i="21" s="1"/>
  <c r="AD417" i="21"/>
  <c r="BQ417" i="21" s="1"/>
  <c r="AE417" i="21"/>
  <c r="BR417" i="21" s="1"/>
  <c r="B418" i="21"/>
  <c r="C418" i="21"/>
  <c r="D418" i="21"/>
  <c r="E418" i="21"/>
  <c r="F418" i="21"/>
  <c r="G418" i="21"/>
  <c r="H418" i="21"/>
  <c r="I418" i="21"/>
  <c r="J418" i="21"/>
  <c r="AW418" i="21" s="1"/>
  <c r="K418" i="21"/>
  <c r="AX418" i="21" s="1"/>
  <c r="L418" i="21"/>
  <c r="AY418" i="21" s="1"/>
  <c r="M418" i="21"/>
  <c r="AZ418" i="21" s="1"/>
  <c r="N418" i="21"/>
  <c r="BA418" i="21" s="1"/>
  <c r="O418" i="21"/>
  <c r="BB418" i="21" s="1"/>
  <c r="P418" i="21"/>
  <c r="BC418" i="21" s="1"/>
  <c r="Q418" i="21"/>
  <c r="BD418" i="21" s="1"/>
  <c r="R418" i="21"/>
  <c r="BE418" i="21" s="1"/>
  <c r="S418" i="21"/>
  <c r="BF418" i="21" s="1"/>
  <c r="T418" i="21"/>
  <c r="BG418" i="21" s="1"/>
  <c r="U418" i="21"/>
  <c r="BH418" i="21" s="1"/>
  <c r="V418" i="21"/>
  <c r="BI418" i="21" s="1"/>
  <c r="W418" i="21"/>
  <c r="BJ418" i="21" s="1"/>
  <c r="X418" i="21"/>
  <c r="BK418" i="21" s="1"/>
  <c r="Y418" i="21"/>
  <c r="BL418" i="21" s="1"/>
  <c r="Z418" i="21"/>
  <c r="BM418" i="21" s="1"/>
  <c r="AA418" i="21"/>
  <c r="BN418" i="21" s="1"/>
  <c r="AB418" i="21"/>
  <c r="BO418" i="21" s="1"/>
  <c r="AC418" i="21"/>
  <c r="BP418" i="21" s="1"/>
  <c r="AD418" i="21"/>
  <c r="BQ418" i="21" s="1"/>
  <c r="AE418" i="21"/>
  <c r="BR418" i="21" s="1"/>
  <c r="B419" i="21"/>
  <c r="C419" i="21"/>
  <c r="D419" i="21"/>
  <c r="E419" i="21"/>
  <c r="F419" i="21"/>
  <c r="G419" i="21"/>
  <c r="H419" i="21"/>
  <c r="I419" i="21"/>
  <c r="J419" i="21"/>
  <c r="AW419" i="21" s="1"/>
  <c r="K419" i="21"/>
  <c r="AX419" i="21" s="1"/>
  <c r="L419" i="21"/>
  <c r="AY419" i="21" s="1"/>
  <c r="M419" i="21"/>
  <c r="AZ419" i="21" s="1"/>
  <c r="N419" i="21"/>
  <c r="BA419" i="21" s="1"/>
  <c r="O419" i="21"/>
  <c r="BB419" i="21" s="1"/>
  <c r="P419" i="21"/>
  <c r="BC419" i="21" s="1"/>
  <c r="Q419" i="21"/>
  <c r="BD419" i="21" s="1"/>
  <c r="R419" i="21"/>
  <c r="BE419" i="21" s="1"/>
  <c r="S419" i="21"/>
  <c r="BF419" i="21" s="1"/>
  <c r="T419" i="21"/>
  <c r="BG419" i="21" s="1"/>
  <c r="U419" i="21"/>
  <c r="BH419" i="21" s="1"/>
  <c r="V419" i="21"/>
  <c r="BI419" i="21" s="1"/>
  <c r="W419" i="21"/>
  <c r="BJ419" i="21" s="1"/>
  <c r="X419" i="21"/>
  <c r="BK419" i="21" s="1"/>
  <c r="Y419" i="21"/>
  <c r="BL419" i="21" s="1"/>
  <c r="Z419" i="21"/>
  <c r="BM419" i="21" s="1"/>
  <c r="AA419" i="21"/>
  <c r="BN419" i="21" s="1"/>
  <c r="AB419" i="21"/>
  <c r="BO419" i="21" s="1"/>
  <c r="AC419" i="21"/>
  <c r="BP419" i="21" s="1"/>
  <c r="AD419" i="21"/>
  <c r="BQ419" i="21" s="1"/>
  <c r="AE419" i="21"/>
  <c r="BR419" i="21" s="1"/>
  <c r="B420" i="21"/>
  <c r="C420" i="21"/>
  <c r="D420" i="21"/>
  <c r="E420" i="21"/>
  <c r="F420" i="21"/>
  <c r="G420" i="21"/>
  <c r="H420" i="21"/>
  <c r="I420" i="21"/>
  <c r="J420" i="21"/>
  <c r="AW420" i="21" s="1"/>
  <c r="K420" i="21"/>
  <c r="AX420" i="21" s="1"/>
  <c r="L420" i="21"/>
  <c r="AY420" i="21" s="1"/>
  <c r="M420" i="21"/>
  <c r="AZ420" i="21" s="1"/>
  <c r="N420" i="21"/>
  <c r="BA420" i="21" s="1"/>
  <c r="O420" i="21"/>
  <c r="BB420" i="21" s="1"/>
  <c r="P420" i="21"/>
  <c r="BC420" i="21" s="1"/>
  <c r="Q420" i="21"/>
  <c r="BD420" i="21" s="1"/>
  <c r="R420" i="21"/>
  <c r="BE420" i="21" s="1"/>
  <c r="S420" i="21"/>
  <c r="BF420" i="21" s="1"/>
  <c r="T420" i="21"/>
  <c r="BG420" i="21" s="1"/>
  <c r="U420" i="21"/>
  <c r="BH420" i="21" s="1"/>
  <c r="V420" i="21"/>
  <c r="BI420" i="21" s="1"/>
  <c r="W420" i="21"/>
  <c r="BJ420" i="21" s="1"/>
  <c r="X420" i="21"/>
  <c r="BK420" i="21" s="1"/>
  <c r="Y420" i="21"/>
  <c r="BL420" i="21" s="1"/>
  <c r="Z420" i="21"/>
  <c r="BM420" i="21" s="1"/>
  <c r="AA420" i="21"/>
  <c r="BN420" i="21" s="1"/>
  <c r="AB420" i="21"/>
  <c r="BO420" i="21" s="1"/>
  <c r="AC420" i="21"/>
  <c r="BP420" i="21" s="1"/>
  <c r="AD420" i="21"/>
  <c r="BQ420" i="21" s="1"/>
  <c r="AE420" i="21"/>
  <c r="BR420" i="21" s="1"/>
  <c r="B421" i="21"/>
  <c r="C421" i="21"/>
  <c r="D421" i="21"/>
  <c r="E421" i="21"/>
  <c r="F421" i="21"/>
  <c r="G421" i="21"/>
  <c r="H421" i="21"/>
  <c r="I421" i="21"/>
  <c r="J421" i="21"/>
  <c r="AW421" i="21" s="1"/>
  <c r="K421" i="21"/>
  <c r="AX421" i="21" s="1"/>
  <c r="L421" i="21"/>
  <c r="AY421" i="21" s="1"/>
  <c r="M421" i="21"/>
  <c r="AZ421" i="21" s="1"/>
  <c r="N421" i="21"/>
  <c r="BA421" i="21" s="1"/>
  <c r="O421" i="21"/>
  <c r="BB421" i="21" s="1"/>
  <c r="P421" i="21"/>
  <c r="BC421" i="21" s="1"/>
  <c r="Q421" i="21"/>
  <c r="BD421" i="21" s="1"/>
  <c r="R421" i="21"/>
  <c r="BE421" i="21" s="1"/>
  <c r="S421" i="21"/>
  <c r="BF421" i="21" s="1"/>
  <c r="T421" i="21"/>
  <c r="BG421" i="21" s="1"/>
  <c r="U421" i="21"/>
  <c r="BH421" i="21" s="1"/>
  <c r="V421" i="21"/>
  <c r="BI421" i="21" s="1"/>
  <c r="W421" i="21"/>
  <c r="BJ421" i="21" s="1"/>
  <c r="X421" i="21"/>
  <c r="BK421" i="21" s="1"/>
  <c r="Y421" i="21"/>
  <c r="BL421" i="21" s="1"/>
  <c r="Z421" i="21"/>
  <c r="BM421" i="21" s="1"/>
  <c r="AA421" i="21"/>
  <c r="BN421" i="21" s="1"/>
  <c r="AB421" i="21"/>
  <c r="BO421" i="21" s="1"/>
  <c r="AC421" i="21"/>
  <c r="BP421" i="21" s="1"/>
  <c r="AD421" i="21"/>
  <c r="BQ421" i="21" s="1"/>
  <c r="AE421" i="21"/>
  <c r="BR421" i="21" s="1"/>
  <c r="B422" i="21"/>
  <c r="C422" i="21"/>
  <c r="D422" i="21"/>
  <c r="E422" i="21"/>
  <c r="F422" i="21"/>
  <c r="G422" i="21"/>
  <c r="H422" i="21"/>
  <c r="I422" i="21"/>
  <c r="J422" i="21"/>
  <c r="AW422" i="21" s="1"/>
  <c r="K422" i="21"/>
  <c r="AX422" i="21" s="1"/>
  <c r="L422" i="21"/>
  <c r="AY422" i="21" s="1"/>
  <c r="M422" i="21"/>
  <c r="AZ422" i="21" s="1"/>
  <c r="N422" i="21"/>
  <c r="BA422" i="21" s="1"/>
  <c r="O422" i="21"/>
  <c r="BB422" i="21" s="1"/>
  <c r="P422" i="21"/>
  <c r="BC422" i="21" s="1"/>
  <c r="Q422" i="21"/>
  <c r="BD422" i="21" s="1"/>
  <c r="R422" i="21"/>
  <c r="BE422" i="21" s="1"/>
  <c r="S422" i="21"/>
  <c r="BF422" i="21" s="1"/>
  <c r="T422" i="21"/>
  <c r="BG422" i="21" s="1"/>
  <c r="U422" i="21"/>
  <c r="BH422" i="21" s="1"/>
  <c r="V422" i="21"/>
  <c r="BI422" i="21" s="1"/>
  <c r="W422" i="21"/>
  <c r="BJ422" i="21" s="1"/>
  <c r="X422" i="21"/>
  <c r="BK422" i="21" s="1"/>
  <c r="Y422" i="21"/>
  <c r="BL422" i="21" s="1"/>
  <c r="Z422" i="21"/>
  <c r="BM422" i="21" s="1"/>
  <c r="AA422" i="21"/>
  <c r="BN422" i="21" s="1"/>
  <c r="AB422" i="21"/>
  <c r="BO422" i="21" s="1"/>
  <c r="AC422" i="21"/>
  <c r="BP422" i="21" s="1"/>
  <c r="AD422" i="21"/>
  <c r="BQ422" i="21" s="1"/>
  <c r="AE422" i="21"/>
  <c r="BR422" i="21" s="1"/>
  <c r="B423" i="21"/>
  <c r="C423" i="21"/>
  <c r="D423" i="21"/>
  <c r="E423" i="21"/>
  <c r="F423" i="21"/>
  <c r="G423" i="21"/>
  <c r="H423" i="21"/>
  <c r="I423" i="21"/>
  <c r="J423" i="21"/>
  <c r="AW423" i="21" s="1"/>
  <c r="K423" i="21"/>
  <c r="AX423" i="21" s="1"/>
  <c r="L423" i="21"/>
  <c r="AY423" i="21" s="1"/>
  <c r="M423" i="21"/>
  <c r="AZ423" i="21" s="1"/>
  <c r="N423" i="21"/>
  <c r="BA423" i="21" s="1"/>
  <c r="O423" i="21"/>
  <c r="BB423" i="21" s="1"/>
  <c r="P423" i="21"/>
  <c r="BC423" i="21" s="1"/>
  <c r="Q423" i="21"/>
  <c r="BD423" i="21" s="1"/>
  <c r="R423" i="21"/>
  <c r="BE423" i="21" s="1"/>
  <c r="S423" i="21"/>
  <c r="BF423" i="21" s="1"/>
  <c r="T423" i="21"/>
  <c r="BG423" i="21" s="1"/>
  <c r="U423" i="21"/>
  <c r="BH423" i="21" s="1"/>
  <c r="V423" i="21"/>
  <c r="BI423" i="21" s="1"/>
  <c r="W423" i="21"/>
  <c r="BJ423" i="21" s="1"/>
  <c r="X423" i="21"/>
  <c r="BK423" i="21" s="1"/>
  <c r="Y423" i="21"/>
  <c r="BL423" i="21" s="1"/>
  <c r="Z423" i="21"/>
  <c r="BM423" i="21" s="1"/>
  <c r="AA423" i="21"/>
  <c r="BN423" i="21" s="1"/>
  <c r="AB423" i="21"/>
  <c r="BO423" i="21" s="1"/>
  <c r="AC423" i="21"/>
  <c r="BP423" i="21" s="1"/>
  <c r="AD423" i="21"/>
  <c r="BQ423" i="21" s="1"/>
  <c r="AE423" i="21"/>
  <c r="BR423" i="21" s="1"/>
  <c r="B424" i="21"/>
  <c r="C424" i="21"/>
  <c r="D424" i="21"/>
  <c r="E424" i="21"/>
  <c r="F424" i="21"/>
  <c r="G424" i="21"/>
  <c r="H424" i="21"/>
  <c r="I424" i="21"/>
  <c r="J424" i="21"/>
  <c r="AW424" i="21" s="1"/>
  <c r="K424" i="21"/>
  <c r="AX424" i="21" s="1"/>
  <c r="L424" i="21"/>
  <c r="AY424" i="21" s="1"/>
  <c r="M424" i="21"/>
  <c r="AZ424" i="21" s="1"/>
  <c r="N424" i="21"/>
  <c r="BA424" i="21" s="1"/>
  <c r="O424" i="21"/>
  <c r="BB424" i="21" s="1"/>
  <c r="P424" i="21"/>
  <c r="BC424" i="21" s="1"/>
  <c r="Q424" i="21"/>
  <c r="BD424" i="21" s="1"/>
  <c r="R424" i="21"/>
  <c r="BE424" i="21" s="1"/>
  <c r="S424" i="21"/>
  <c r="BF424" i="21" s="1"/>
  <c r="T424" i="21"/>
  <c r="BG424" i="21" s="1"/>
  <c r="U424" i="21"/>
  <c r="BH424" i="21" s="1"/>
  <c r="V424" i="21"/>
  <c r="BI424" i="21" s="1"/>
  <c r="W424" i="21"/>
  <c r="BJ424" i="21" s="1"/>
  <c r="X424" i="21"/>
  <c r="BK424" i="21" s="1"/>
  <c r="Y424" i="21"/>
  <c r="BL424" i="21" s="1"/>
  <c r="Z424" i="21"/>
  <c r="BM424" i="21" s="1"/>
  <c r="AA424" i="21"/>
  <c r="BN424" i="21" s="1"/>
  <c r="AB424" i="21"/>
  <c r="BO424" i="21" s="1"/>
  <c r="AC424" i="21"/>
  <c r="BP424" i="21" s="1"/>
  <c r="AD424" i="21"/>
  <c r="BQ424" i="21" s="1"/>
  <c r="AE424" i="21"/>
  <c r="BR424" i="21" s="1"/>
  <c r="B425" i="21"/>
  <c r="C425" i="21"/>
  <c r="D425" i="21"/>
  <c r="E425" i="21"/>
  <c r="F425" i="21"/>
  <c r="G425" i="21"/>
  <c r="H425" i="21"/>
  <c r="I425" i="21"/>
  <c r="J425" i="21"/>
  <c r="AW425" i="21" s="1"/>
  <c r="K425" i="21"/>
  <c r="AX425" i="21" s="1"/>
  <c r="L425" i="21"/>
  <c r="AY425" i="21" s="1"/>
  <c r="M425" i="21"/>
  <c r="AZ425" i="21" s="1"/>
  <c r="N425" i="21"/>
  <c r="BA425" i="21" s="1"/>
  <c r="O425" i="21"/>
  <c r="BB425" i="21" s="1"/>
  <c r="P425" i="21"/>
  <c r="BC425" i="21" s="1"/>
  <c r="Q425" i="21"/>
  <c r="BD425" i="21" s="1"/>
  <c r="R425" i="21"/>
  <c r="BE425" i="21" s="1"/>
  <c r="S425" i="21"/>
  <c r="BF425" i="21" s="1"/>
  <c r="T425" i="21"/>
  <c r="BG425" i="21" s="1"/>
  <c r="U425" i="21"/>
  <c r="BH425" i="21" s="1"/>
  <c r="V425" i="21"/>
  <c r="BI425" i="21" s="1"/>
  <c r="W425" i="21"/>
  <c r="BJ425" i="21" s="1"/>
  <c r="X425" i="21"/>
  <c r="BK425" i="21" s="1"/>
  <c r="Y425" i="21"/>
  <c r="BL425" i="21" s="1"/>
  <c r="Z425" i="21"/>
  <c r="BM425" i="21" s="1"/>
  <c r="AA425" i="21"/>
  <c r="BN425" i="21" s="1"/>
  <c r="AB425" i="21"/>
  <c r="BO425" i="21" s="1"/>
  <c r="AC425" i="21"/>
  <c r="BP425" i="21" s="1"/>
  <c r="AD425" i="21"/>
  <c r="BQ425" i="21" s="1"/>
  <c r="AE425" i="21"/>
  <c r="BR425" i="21" s="1"/>
  <c r="B426" i="21"/>
  <c r="C426" i="21"/>
  <c r="D426" i="21"/>
  <c r="E426" i="21"/>
  <c r="F426" i="21"/>
  <c r="G426" i="21"/>
  <c r="H426" i="21"/>
  <c r="I426" i="21"/>
  <c r="J426" i="21"/>
  <c r="AW426" i="21" s="1"/>
  <c r="K426" i="21"/>
  <c r="AX426" i="21" s="1"/>
  <c r="L426" i="21"/>
  <c r="AY426" i="21" s="1"/>
  <c r="M426" i="21"/>
  <c r="AZ426" i="21" s="1"/>
  <c r="N426" i="21"/>
  <c r="BA426" i="21" s="1"/>
  <c r="O426" i="21"/>
  <c r="BB426" i="21" s="1"/>
  <c r="P426" i="21"/>
  <c r="BC426" i="21" s="1"/>
  <c r="Q426" i="21"/>
  <c r="BD426" i="21" s="1"/>
  <c r="R426" i="21"/>
  <c r="BE426" i="21" s="1"/>
  <c r="S426" i="21"/>
  <c r="BF426" i="21" s="1"/>
  <c r="T426" i="21"/>
  <c r="BG426" i="21" s="1"/>
  <c r="U426" i="21"/>
  <c r="BH426" i="21" s="1"/>
  <c r="V426" i="21"/>
  <c r="BI426" i="21" s="1"/>
  <c r="W426" i="21"/>
  <c r="BJ426" i="21" s="1"/>
  <c r="X426" i="21"/>
  <c r="BK426" i="21" s="1"/>
  <c r="Y426" i="21"/>
  <c r="BL426" i="21" s="1"/>
  <c r="Z426" i="21"/>
  <c r="BM426" i="21" s="1"/>
  <c r="AA426" i="21"/>
  <c r="BN426" i="21" s="1"/>
  <c r="AB426" i="21"/>
  <c r="BO426" i="21" s="1"/>
  <c r="AC426" i="21"/>
  <c r="BP426" i="21" s="1"/>
  <c r="AD426" i="21"/>
  <c r="BQ426" i="21" s="1"/>
  <c r="AE426" i="21"/>
  <c r="BR426" i="21" s="1"/>
  <c r="B427" i="21"/>
  <c r="C427" i="21"/>
  <c r="D427" i="21"/>
  <c r="E427" i="21"/>
  <c r="F427" i="21"/>
  <c r="G427" i="21"/>
  <c r="H427" i="21"/>
  <c r="I427" i="21"/>
  <c r="J427" i="21"/>
  <c r="AW427" i="21" s="1"/>
  <c r="K427" i="21"/>
  <c r="AX427" i="21" s="1"/>
  <c r="L427" i="21"/>
  <c r="AY427" i="21" s="1"/>
  <c r="M427" i="21"/>
  <c r="AZ427" i="21" s="1"/>
  <c r="N427" i="21"/>
  <c r="BA427" i="21" s="1"/>
  <c r="O427" i="21"/>
  <c r="BB427" i="21" s="1"/>
  <c r="P427" i="21"/>
  <c r="BC427" i="21" s="1"/>
  <c r="Q427" i="21"/>
  <c r="BD427" i="21" s="1"/>
  <c r="R427" i="21"/>
  <c r="BE427" i="21" s="1"/>
  <c r="S427" i="21"/>
  <c r="BF427" i="21" s="1"/>
  <c r="T427" i="21"/>
  <c r="BG427" i="21" s="1"/>
  <c r="U427" i="21"/>
  <c r="BH427" i="21" s="1"/>
  <c r="V427" i="21"/>
  <c r="BI427" i="21" s="1"/>
  <c r="W427" i="21"/>
  <c r="BJ427" i="21" s="1"/>
  <c r="X427" i="21"/>
  <c r="BK427" i="21" s="1"/>
  <c r="Y427" i="21"/>
  <c r="BL427" i="21" s="1"/>
  <c r="Z427" i="21"/>
  <c r="BM427" i="21" s="1"/>
  <c r="AA427" i="21"/>
  <c r="BN427" i="21" s="1"/>
  <c r="AB427" i="21"/>
  <c r="BO427" i="21" s="1"/>
  <c r="AC427" i="21"/>
  <c r="BP427" i="21" s="1"/>
  <c r="AD427" i="21"/>
  <c r="BQ427" i="21" s="1"/>
  <c r="AE427" i="21"/>
  <c r="BR427" i="21" s="1"/>
  <c r="B428" i="21"/>
  <c r="C428" i="21"/>
  <c r="D428" i="21"/>
  <c r="E428" i="21"/>
  <c r="F428" i="21"/>
  <c r="G428" i="21"/>
  <c r="H428" i="21"/>
  <c r="I428" i="21"/>
  <c r="J428" i="21"/>
  <c r="AW428" i="21" s="1"/>
  <c r="K428" i="21"/>
  <c r="AX428" i="21" s="1"/>
  <c r="L428" i="21"/>
  <c r="AY428" i="21" s="1"/>
  <c r="M428" i="21"/>
  <c r="AZ428" i="21" s="1"/>
  <c r="N428" i="21"/>
  <c r="BA428" i="21" s="1"/>
  <c r="O428" i="21"/>
  <c r="BB428" i="21" s="1"/>
  <c r="P428" i="21"/>
  <c r="BC428" i="21" s="1"/>
  <c r="Q428" i="21"/>
  <c r="BD428" i="21" s="1"/>
  <c r="R428" i="21"/>
  <c r="BE428" i="21" s="1"/>
  <c r="S428" i="21"/>
  <c r="BF428" i="21" s="1"/>
  <c r="T428" i="21"/>
  <c r="BG428" i="21" s="1"/>
  <c r="U428" i="21"/>
  <c r="BH428" i="21" s="1"/>
  <c r="V428" i="21"/>
  <c r="BI428" i="21" s="1"/>
  <c r="W428" i="21"/>
  <c r="BJ428" i="21" s="1"/>
  <c r="X428" i="21"/>
  <c r="BK428" i="21" s="1"/>
  <c r="Y428" i="21"/>
  <c r="BL428" i="21" s="1"/>
  <c r="Z428" i="21"/>
  <c r="BM428" i="21" s="1"/>
  <c r="AA428" i="21"/>
  <c r="BN428" i="21" s="1"/>
  <c r="AB428" i="21"/>
  <c r="BO428" i="21" s="1"/>
  <c r="AC428" i="21"/>
  <c r="BP428" i="21" s="1"/>
  <c r="AD428" i="21"/>
  <c r="BQ428" i="21" s="1"/>
  <c r="AE428" i="21"/>
  <c r="BR428" i="21" s="1"/>
  <c r="B429" i="21"/>
  <c r="C429" i="21"/>
  <c r="D429" i="21"/>
  <c r="E429" i="21"/>
  <c r="F429" i="21"/>
  <c r="G429" i="21"/>
  <c r="H429" i="21"/>
  <c r="I429" i="21"/>
  <c r="J429" i="21"/>
  <c r="AW429" i="21" s="1"/>
  <c r="K429" i="21"/>
  <c r="AX429" i="21" s="1"/>
  <c r="L429" i="21"/>
  <c r="AY429" i="21" s="1"/>
  <c r="M429" i="21"/>
  <c r="AZ429" i="21" s="1"/>
  <c r="N429" i="21"/>
  <c r="BA429" i="21" s="1"/>
  <c r="O429" i="21"/>
  <c r="BB429" i="21" s="1"/>
  <c r="P429" i="21"/>
  <c r="BC429" i="21" s="1"/>
  <c r="Q429" i="21"/>
  <c r="BD429" i="21" s="1"/>
  <c r="R429" i="21"/>
  <c r="BE429" i="21" s="1"/>
  <c r="S429" i="21"/>
  <c r="BF429" i="21" s="1"/>
  <c r="T429" i="21"/>
  <c r="BG429" i="21" s="1"/>
  <c r="U429" i="21"/>
  <c r="BH429" i="21" s="1"/>
  <c r="V429" i="21"/>
  <c r="BI429" i="21" s="1"/>
  <c r="W429" i="21"/>
  <c r="BJ429" i="21" s="1"/>
  <c r="X429" i="21"/>
  <c r="BK429" i="21" s="1"/>
  <c r="Y429" i="21"/>
  <c r="BL429" i="21" s="1"/>
  <c r="Z429" i="21"/>
  <c r="BM429" i="21" s="1"/>
  <c r="AA429" i="21"/>
  <c r="BN429" i="21" s="1"/>
  <c r="AB429" i="21"/>
  <c r="BO429" i="21" s="1"/>
  <c r="AC429" i="21"/>
  <c r="BP429" i="21" s="1"/>
  <c r="AD429" i="21"/>
  <c r="BQ429" i="21" s="1"/>
  <c r="AE429" i="21"/>
  <c r="BR429" i="21" s="1"/>
  <c r="B430" i="21"/>
  <c r="C430" i="21"/>
  <c r="D430" i="21"/>
  <c r="E430" i="21"/>
  <c r="F430" i="21"/>
  <c r="G430" i="21"/>
  <c r="H430" i="21"/>
  <c r="I430" i="21"/>
  <c r="J430" i="21"/>
  <c r="AW430" i="21" s="1"/>
  <c r="K430" i="21"/>
  <c r="AX430" i="21" s="1"/>
  <c r="L430" i="21"/>
  <c r="AY430" i="21" s="1"/>
  <c r="M430" i="21"/>
  <c r="AZ430" i="21" s="1"/>
  <c r="N430" i="21"/>
  <c r="BA430" i="21" s="1"/>
  <c r="O430" i="21"/>
  <c r="BB430" i="21" s="1"/>
  <c r="P430" i="21"/>
  <c r="BC430" i="21" s="1"/>
  <c r="Q430" i="21"/>
  <c r="BD430" i="21" s="1"/>
  <c r="R430" i="21"/>
  <c r="BE430" i="21" s="1"/>
  <c r="S430" i="21"/>
  <c r="BF430" i="21" s="1"/>
  <c r="T430" i="21"/>
  <c r="BG430" i="21" s="1"/>
  <c r="U430" i="21"/>
  <c r="BH430" i="21" s="1"/>
  <c r="V430" i="21"/>
  <c r="BI430" i="21" s="1"/>
  <c r="W430" i="21"/>
  <c r="BJ430" i="21" s="1"/>
  <c r="X430" i="21"/>
  <c r="BK430" i="21" s="1"/>
  <c r="Y430" i="21"/>
  <c r="BL430" i="21" s="1"/>
  <c r="Z430" i="21"/>
  <c r="BM430" i="21" s="1"/>
  <c r="AA430" i="21"/>
  <c r="BN430" i="21" s="1"/>
  <c r="AB430" i="21"/>
  <c r="BO430" i="21" s="1"/>
  <c r="AC430" i="21"/>
  <c r="BP430" i="21" s="1"/>
  <c r="AD430" i="21"/>
  <c r="BQ430" i="21" s="1"/>
  <c r="AE430" i="21"/>
  <c r="BR430" i="21" s="1"/>
  <c r="B431" i="21"/>
  <c r="C431" i="21"/>
  <c r="D431" i="21"/>
  <c r="E431" i="21"/>
  <c r="F431" i="21"/>
  <c r="G431" i="21"/>
  <c r="H431" i="21"/>
  <c r="I431" i="21"/>
  <c r="J431" i="21"/>
  <c r="AW431" i="21" s="1"/>
  <c r="K431" i="21"/>
  <c r="AX431" i="21" s="1"/>
  <c r="L431" i="21"/>
  <c r="AY431" i="21" s="1"/>
  <c r="M431" i="21"/>
  <c r="AZ431" i="21" s="1"/>
  <c r="N431" i="21"/>
  <c r="BA431" i="21" s="1"/>
  <c r="O431" i="21"/>
  <c r="BB431" i="21" s="1"/>
  <c r="P431" i="21"/>
  <c r="BC431" i="21" s="1"/>
  <c r="Q431" i="21"/>
  <c r="BD431" i="21" s="1"/>
  <c r="R431" i="21"/>
  <c r="BE431" i="21" s="1"/>
  <c r="S431" i="21"/>
  <c r="BF431" i="21" s="1"/>
  <c r="T431" i="21"/>
  <c r="BG431" i="21" s="1"/>
  <c r="U431" i="21"/>
  <c r="BH431" i="21" s="1"/>
  <c r="V431" i="21"/>
  <c r="BI431" i="21" s="1"/>
  <c r="W431" i="21"/>
  <c r="BJ431" i="21" s="1"/>
  <c r="X431" i="21"/>
  <c r="BK431" i="21" s="1"/>
  <c r="Y431" i="21"/>
  <c r="BL431" i="21" s="1"/>
  <c r="Z431" i="21"/>
  <c r="BM431" i="21" s="1"/>
  <c r="AA431" i="21"/>
  <c r="BN431" i="21" s="1"/>
  <c r="AB431" i="21"/>
  <c r="BO431" i="21" s="1"/>
  <c r="AC431" i="21"/>
  <c r="BP431" i="21" s="1"/>
  <c r="AD431" i="21"/>
  <c r="BQ431" i="21" s="1"/>
  <c r="AE431" i="21"/>
  <c r="BR431" i="21" s="1"/>
  <c r="B432" i="21"/>
  <c r="C432" i="21"/>
  <c r="D432" i="21"/>
  <c r="E432" i="21"/>
  <c r="F432" i="21"/>
  <c r="G432" i="21"/>
  <c r="H432" i="21"/>
  <c r="I432" i="21"/>
  <c r="J432" i="21"/>
  <c r="AW432" i="21" s="1"/>
  <c r="K432" i="21"/>
  <c r="AX432" i="21" s="1"/>
  <c r="L432" i="21"/>
  <c r="AY432" i="21" s="1"/>
  <c r="M432" i="21"/>
  <c r="AZ432" i="21" s="1"/>
  <c r="N432" i="21"/>
  <c r="BA432" i="21" s="1"/>
  <c r="O432" i="21"/>
  <c r="BB432" i="21" s="1"/>
  <c r="P432" i="21"/>
  <c r="BC432" i="21" s="1"/>
  <c r="Q432" i="21"/>
  <c r="BD432" i="21" s="1"/>
  <c r="R432" i="21"/>
  <c r="BE432" i="21" s="1"/>
  <c r="S432" i="21"/>
  <c r="BF432" i="21" s="1"/>
  <c r="T432" i="21"/>
  <c r="BG432" i="21" s="1"/>
  <c r="U432" i="21"/>
  <c r="BH432" i="21" s="1"/>
  <c r="V432" i="21"/>
  <c r="BI432" i="21" s="1"/>
  <c r="W432" i="21"/>
  <c r="BJ432" i="21" s="1"/>
  <c r="X432" i="21"/>
  <c r="BK432" i="21" s="1"/>
  <c r="Y432" i="21"/>
  <c r="BL432" i="21" s="1"/>
  <c r="Z432" i="21"/>
  <c r="BM432" i="21" s="1"/>
  <c r="AA432" i="21"/>
  <c r="BN432" i="21" s="1"/>
  <c r="AB432" i="21"/>
  <c r="BO432" i="21" s="1"/>
  <c r="AC432" i="21"/>
  <c r="BP432" i="21" s="1"/>
  <c r="AD432" i="21"/>
  <c r="BQ432" i="21" s="1"/>
  <c r="AE432" i="21"/>
  <c r="BR432" i="21" s="1"/>
  <c r="B433" i="21"/>
  <c r="C433" i="21"/>
  <c r="D433" i="21"/>
  <c r="E433" i="21"/>
  <c r="F433" i="21"/>
  <c r="G433" i="21"/>
  <c r="H433" i="21"/>
  <c r="I433" i="21"/>
  <c r="J433" i="21"/>
  <c r="AW433" i="21" s="1"/>
  <c r="K433" i="21"/>
  <c r="AX433" i="21" s="1"/>
  <c r="L433" i="21"/>
  <c r="AY433" i="21" s="1"/>
  <c r="M433" i="21"/>
  <c r="AZ433" i="21" s="1"/>
  <c r="N433" i="21"/>
  <c r="BA433" i="21" s="1"/>
  <c r="O433" i="21"/>
  <c r="BB433" i="21" s="1"/>
  <c r="P433" i="21"/>
  <c r="BC433" i="21" s="1"/>
  <c r="Q433" i="21"/>
  <c r="BD433" i="21" s="1"/>
  <c r="R433" i="21"/>
  <c r="BE433" i="21" s="1"/>
  <c r="S433" i="21"/>
  <c r="BF433" i="21" s="1"/>
  <c r="T433" i="21"/>
  <c r="BG433" i="21" s="1"/>
  <c r="U433" i="21"/>
  <c r="BH433" i="21" s="1"/>
  <c r="V433" i="21"/>
  <c r="BI433" i="21" s="1"/>
  <c r="W433" i="21"/>
  <c r="BJ433" i="21" s="1"/>
  <c r="X433" i="21"/>
  <c r="BK433" i="21" s="1"/>
  <c r="Y433" i="21"/>
  <c r="BL433" i="21" s="1"/>
  <c r="Z433" i="21"/>
  <c r="BM433" i="21" s="1"/>
  <c r="AA433" i="21"/>
  <c r="BN433" i="21" s="1"/>
  <c r="AB433" i="21"/>
  <c r="BO433" i="21" s="1"/>
  <c r="AC433" i="21"/>
  <c r="BP433" i="21" s="1"/>
  <c r="AD433" i="21"/>
  <c r="BQ433" i="21" s="1"/>
  <c r="AE433" i="21"/>
  <c r="BR433" i="21" s="1"/>
  <c r="B434" i="21"/>
  <c r="C434" i="21"/>
  <c r="D434" i="21"/>
  <c r="E434" i="21"/>
  <c r="F434" i="21"/>
  <c r="G434" i="21"/>
  <c r="H434" i="21"/>
  <c r="I434" i="21"/>
  <c r="J434" i="21"/>
  <c r="AW434" i="21" s="1"/>
  <c r="K434" i="21"/>
  <c r="AX434" i="21" s="1"/>
  <c r="L434" i="21"/>
  <c r="AY434" i="21" s="1"/>
  <c r="M434" i="21"/>
  <c r="AZ434" i="21" s="1"/>
  <c r="N434" i="21"/>
  <c r="BA434" i="21" s="1"/>
  <c r="O434" i="21"/>
  <c r="BB434" i="21" s="1"/>
  <c r="P434" i="21"/>
  <c r="BC434" i="21" s="1"/>
  <c r="Q434" i="21"/>
  <c r="BD434" i="21" s="1"/>
  <c r="R434" i="21"/>
  <c r="BE434" i="21" s="1"/>
  <c r="S434" i="21"/>
  <c r="BF434" i="21" s="1"/>
  <c r="T434" i="21"/>
  <c r="BG434" i="21" s="1"/>
  <c r="U434" i="21"/>
  <c r="BH434" i="21" s="1"/>
  <c r="V434" i="21"/>
  <c r="BI434" i="21" s="1"/>
  <c r="W434" i="21"/>
  <c r="BJ434" i="21" s="1"/>
  <c r="X434" i="21"/>
  <c r="BK434" i="21" s="1"/>
  <c r="Y434" i="21"/>
  <c r="BL434" i="21" s="1"/>
  <c r="Z434" i="21"/>
  <c r="BM434" i="21" s="1"/>
  <c r="AA434" i="21"/>
  <c r="BN434" i="21" s="1"/>
  <c r="AB434" i="21"/>
  <c r="BO434" i="21" s="1"/>
  <c r="AC434" i="21"/>
  <c r="BP434" i="21" s="1"/>
  <c r="AD434" i="21"/>
  <c r="BQ434" i="21" s="1"/>
  <c r="AE434" i="21"/>
  <c r="BR434" i="21" s="1"/>
  <c r="B435" i="21"/>
  <c r="C435" i="21"/>
  <c r="D435" i="21"/>
  <c r="E435" i="21"/>
  <c r="F435" i="21"/>
  <c r="G435" i="21"/>
  <c r="H435" i="21"/>
  <c r="I435" i="21"/>
  <c r="J435" i="21"/>
  <c r="AW435" i="21" s="1"/>
  <c r="K435" i="21"/>
  <c r="AX435" i="21" s="1"/>
  <c r="L435" i="21"/>
  <c r="AY435" i="21" s="1"/>
  <c r="M435" i="21"/>
  <c r="AZ435" i="21" s="1"/>
  <c r="N435" i="21"/>
  <c r="BA435" i="21" s="1"/>
  <c r="O435" i="21"/>
  <c r="BB435" i="21" s="1"/>
  <c r="P435" i="21"/>
  <c r="BC435" i="21" s="1"/>
  <c r="Q435" i="21"/>
  <c r="BD435" i="21" s="1"/>
  <c r="R435" i="21"/>
  <c r="BE435" i="21" s="1"/>
  <c r="S435" i="21"/>
  <c r="BF435" i="21" s="1"/>
  <c r="T435" i="21"/>
  <c r="BG435" i="21" s="1"/>
  <c r="U435" i="21"/>
  <c r="BH435" i="21" s="1"/>
  <c r="V435" i="21"/>
  <c r="BI435" i="21" s="1"/>
  <c r="W435" i="21"/>
  <c r="BJ435" i="21" s="1"/>
  <c r="X435" i="21"/>
  <c r="BK435" i="21" s="1"/>
  <c r="Y435" i="21"/>
  <c r="BL435" i="21" s="1"/>
  <c r="Z435" i="21"/>
  <c r="BM435" i="21" s="1"/>
  <c r="AA435" i="21"/>
  <c r="BN435" i="21" s="1"/>
  <c r="AB435" i="21"/>
  <c r="BO435" i="21" s="1"/>
  <c r="AC435" i="21"/>
  <c r="BP435" i="21" s="1"/>
  <c r="AD435" i="21"/>
  <c r="BQ435" i="21" s="1"/>
  <c r="AE435" i="21"/>
  <c r="BR435" i="21" s="1"/>
  <c r="B436" i="21"/>
  <c r="C436" i="21"/>
  <c r="D436" i="21"/>
  <c r="E436" i="21"/>
  <c r="F436" i="21"/>
  <c r="G436" i="21"/>
  <c r="H436" i="21"/>
  <c r="I436" i="21"/>
  <c r="J436" i="21"/>
  <c r="AW436" i="21" s="1"/>
  <c r="K436" i="21"/>
  <c r="AX436" i="21" s="1"/>
  <c r="L436" i="21"/>
  <c r="AY436" i="21" s="1"/>
  <c r="M436" i="21"/>
  <c r="AZ436" i="21" s="1"/>
  <c r="N436" i="21"/>
  <c r="BA436" i="21" s="1"/>
  <c r="O436" i="21"/>
  <c r="BB436" i="21" s="1"/>
  <c r="P436" i="21"/>
  <c r="BC436" i="21" s="1"/>
  <c r="Q436" i="21"/>
  <c r="BD436" i="21" s="1"/>
  <c r="R436" i="21"/>
  <c r="BE436" i="21" s="1"/>
  <c r="S436" i="21"/>
  <c r="BF436" i="21" s="1"/>
  <c r="T436" i="21"/>
  <c r="BG436" i="21" s="1"/>
  <c r="U436" i="21"/>
  <c r="BH436" i="21" s="1"/>
  <c r="V436" i="21"/>
  <c r="BI436" i="21" s="1"/>
  <c r="W436" i="21"/>
  <c r="BJ436" i="21" s="1"/>
  <c r="X436" i="21"/>
  <c r="BK436" i="21" s="1"/>
  <c r="Y436" i="21"/>
  <c r="BL436" i="21" s="1"/>
  <c r="Z436" i="21"/>
  <c r="BM436" i="21" s="1"/>
  <c r="AA436" i="21"/>
  <c r="BN436" i="21" s="1"/>
  <c r="AB436" i="21"/>
  <c r="BO436" i="21" s="1"/>
  <c r="AC436" i="21"/>
  <c r="BP436" i="21" s="1"/>
  <c r="AD436" i="21"/>
  <c r="BQ436" i="21" s="1"/>
  <c r="AE436" i="21"/>
  <c r="BR436" i="21" s="1"/>
  <c r="B437" i="21"/>
  <c r="C437" i="21"/>
  <c r="D437" i="21"/>
  <c r="E437" i="21"/>
  <c r="F437" i="21"/>
  <c r="G437" i="21"/>
  <c r="H437" i="21"/>
  <c r="I437" i="21"/>
  <c r="J437" i="21"/>
  <c r="AW437" i="21" s="1"/>
  <c r="K437" i="21"/>
  <c r="AX437" i="21" s="1"/>
  <c r="L437" i="21"/>
  <c r="AY437" i="21" s="1"/>
  <c r="M437" i="21"/>
  <c r="AZ437" i="21" s="1"/>
  <c r="N437" i="21"/>
  <c r="BA437" i="21" s="1"/>
  <c r="O437" i="21"/>
  <c r="BB437" i="21" s="1"/>
  <c r="P437" i="21"/>
  <c r="BC437" i="21" s="1"/>
  <c r="Q437" i="21"/>
  <c r="BD437" i="21" s="1"/>
  <c r="R437" i="21"/>
  <c r="BE437" i="21" s="1"/>
  <c r="S437" i="21"/>
  <c r="BF437" i="21" s="1"/>
  <c r="T437" i="21"/>
  <c r="BG437" i="21" s="1"/>
  <c r="U437" i="21"/>
  <c r="BH437" i="21" s="1"/>
  <c r="V437" i="21"/>
  <c r="BI437" i="21" s="1"/>
  <c r="W437" i="21"/>
  <c r="BJ437" i="21" s="1"/>
  <c r="X437" i="21"/>
  <c r="BK437" i="21" s="1"/>
  <c r="Y437" i="21"/>
  <c r="BL437" i="21" s="1"/>
  <c r="Z437" i="21"/>
  <c r="BM437" i="21" s="1"/>
  <c r="AA437" i="21"/>
  <c r="BN437" i="21" s="1"/>
  <c r="AB437" i="21"/>
  <c r="BO437" i="21" s="1"/>
  <c r="AC437" i="21"/>
  <c r="BP437" i="21" s="1"/>
  <c r="AD437" i="21"/>
  <c r="BQ437" i="21" s="1"/>
  <c r="AE437" i="21"/>
  <c r="BR437" i="21" s="1"/>
  <c r="B438" i="21"/>
  <c r="C438" i="21"/>
  <c r="D438" i="21"/>
  <c r="E438" i="21"/>
  <c r="F438" i="21"/>
  <c r="G438" i="21"/>
  <c r="H438" i="21"/>
  <c r="I438" i="21"/>
  <c r="J438" i="21"/>
  <c r="AW438" i="21" s="1"/>
  <c r="K438" i="21"/>
  <c r="AX438" i="21" s="1"/>
  <c r="L438" i="21"/>
  <c r="AY438" i="21" s="1"/>
  <c r="M438" i="21"/>
  <c r="AZ438" i="21" s="1"/>
  <c r="N438" i="21"/>
  <c r="BA438" i="21" s="1"/>
  <c r="O438" i="21"/>
  <c r="BB438" i="21" s="1"/>
  <c r="P438" i="21"/>
  <c r="BC438" i="21" s="1"/>
  <c r="Q438" i="21"/>
  <c r="BD438" i="21" s="1"/>
  <c r="R438" i="21"/>
  <c r="BE438" i="21" s="1"/>
  <c r="S438" i="21"/>
  <c r="BF438" i="21" s="1"/>
  <c r="T438" i="21"/>
  <c r="BG438" i="21" s="1"/>
  <c r="U438" i="21"/>
  <c r="BH438" i="21" s="1"/>
  <c r="V438" i="21"/>
  <c r="BI438" i="21" s="1"/>
  <c r="W438" i="21"/>
  <c r="BJ438" i="21" s="1"/>
  <c r="X438" i="21"/>
  <c r="BK438" i="21" s="1"/>
  <c r="Y438" i="21"/>
  <c r="BL438" i="21" s="1"/>
  <c r="Z438" i="21"/>
  <c r="BM438" i="21" s="1"/>
  <c r="AA438" i="21"/>
  <c r="BN438" i="21" s="1"/>
  <c r="AB438" i="21"/>
  <c r="BO438" i="21" s="1"/>
  <c r="AC438" i="21"/>
  <c r="BP438" i="21" s="1"/>
  <c r="AD438" i="21"/>
  <c r="BQ438" i="21" s="1"/>
  <c r="AE438" i="21"/>
  <c r="BR438" i="21" s="1"/>
  <c r="B439" i="21"/>
  <c r="C439" i="21"/>
  <c r="D439" i="21"/>
  <c r="E439" i="21"/>
  <c r="F439" i="21"/>
  <c r="G439" i="21"/>
  <c r="H439" i="21"/>
  <c r="I439" i="21"/>
  <c r="J439" i="21"/>
  <c r="AW439" i="21" s="1"/>
  <c r="K439" i="21"/>
  <c r="AX439" i="21" s="1"/>
  <c r="L439" i="21"/>
  <c r="AY439" i="21" s="1"/>
  <c r="M439" i="21"/>
  <c r="AZ439" i="21" s="1"/>
  <c r="N439" i="21"/>
  <c r="BA439" i="21" s="1"/>
  <c r="O439" i="21"/>
  <c r="BB439" i="21" s="1"/>
  <c r="P439" i="21"/>
  <c r="BC439" i="21" s="1"/>
  <c r="Q439" i="21"/>
  <c r="BD439" i="21" s="1"/>
  <c r="R439" i="21"/>
  <c r="BE439" i="21" s="1"/>
  <c r="S439" i="21"/>
  <c r="BF439" i="21" s="1"/>
  <c r="T439" i="21"/>
  <c r="BG439" i="21" s="1"/>
  <c r="U439" i="21"/>
  <c r="BH439" i="21" s="1"/>
  <c r="V439" i="21"/>
  <c r="BI439" i="21" s="1"/>
  <c r="W439" i="21"/>
  <c r="BJ439" i="21" s="1"/>
  <c r="X439" i="21"/>
  <c r="BK439" i="21" s="1"/>
  <c r="Y439" i="21"/>
  <c r="BL439" i="21" s="1"/>
  <c r="Z439" i="21"/>
  <c r="BM439" i="21" s="1"/>
  <c r="AA439" i="21"/>
  <c r="BN439" i="21" s="1"/>
  <c r="AB439" i="21"/>
  <c r="BO439" i="21" s="1"/>
  <c r="AC439" i="21"/>
  <c r="BP439" i="21" s="1"/>
  <c r="AD439" i="21"/>
  <c r="BQ439" i="21" s="1"/>
  <c r="AE439" i="21"/>
  <c r="BR439" i="21" s="1"/>
  <c r="B440" i="21"/>
  <c r="C440" i="21"/>
  <c r="D440" i="21"/>
  <c r="E440" i="21"/>
  <c r="F440" i="21"/>
  <c r="G440" i="21"/>
  <c r="H440" i="21"/>
  <c r="I440" i="21"/>
  <c r="J440" i="21"/>
  <c r="AW440" i="21" s="1"/>
  <c r="K440" i="21"/>
  <c r="AX440" i="21" s="1"/>
  <c r="L440" i="21"/>
  <c r="AY440" i="21" s="1"/>
  <c r="M440" i="21"/>
  <c r="AZ440" i="21" s="1"/>
  <c r="N440" i="21"/>
  <c r="BA440" i="21" s="1"/>
  <c r="O440" i="21"/>
  <c r="BB440" i="21" s="1"/>
  <c r="P440" i="21"/>
  <c r="BC440" i="21" s="1"/>
  <c r="Q440" i="21"/>
  <c r="BD440" i="21" s="1"/>
  <c r="R440" i="21"/>
  <c r="BE440" i="21" s="1"/>
  <c r="S440" i="21"/>
  <c r="BF440" i="21" s="1"/>
  <c r="T440" i="21"/>
  <c r="BG440" i="21" s="1"/>
  <c r="U440" i="21"/>
  <c r="BH440" i="21" s="1"/>
  <c r="V440" i="21"/>
  <c r="BI440" i="21" s="1"/>
  <c r="W440" i="21"/>
  <c r="BJ440" i="21" s="1"/>
  <c r="X440" i="21"/>
  <c r="BK440" i="21" s="1"/>
  <c r="Y440" i="21"/>
  <c r="BL440" i="21" s="1"/>
  <c r="Z440" i="21"/>
  <c r="BM440" i="21" s="1"/>
  <c r="AA440" i="21"/>
  <c r="BN440" i="21" s="1"/>
  <c r="AB440" i="21"/>
  <c r="BO440" i="21" s="1"/>
  <c r="AC440" i="21"/>
  <c r="BP440" i="21" s="1"/>
  <c r="AD440" i="21"/>
  <c r="BQ440" i="21" s="1"/>
  <c r="AE440" i="21"/>
  <c r="BR440" i="21" s="1"/>
  <c r="B441" i="21"/>
  <c r="C441" i="21"/>
  <c r="D441" i="21"/>
  <c r="E441" i="21"/>
  <c r="F441" i="21"/>
  <c r="G441" i="21"/>
  <c r="H441" i="21"/>
  <c r="I441" i="21"/>
  <c r="J441" i="21"/>
  <c r="AW441" i="21" s="1"/>
  <c r="K441" i="21"/>
  <c r="AX441" i="21" s="1"/>
  <c r="L441" i="21"/>
  <c r="AY441" i="21" s="1"/>
  <c r="M441" i="21"/>
  <c r="AZ441" i="21" s="1"/>
  <c r="N441" i="21"/>
  <c r="BA441" i="21" s="1"/>
  <c r="O441" i="21"/>
  <c r="BB441" i="21" s="1"/>
  <c r="P441" i="21"/>
  <c r="BC441" i="21" s="1"/>
  <c r="Q441" i="21"/>
  <c r="BD441" i="21" s="1"/>
  <c r="R441" i="21"/>
  <c r="BE441" i="21" s="1"/>
  <c r="S441" i="21"/>
  <c r="BF441" i="21" s="1"/>
  <c r="T441" i="21"/>
  <c r="BG441" i="21" s="1"/>
  <c r="U441" i="21"/>
  <c r="BH441" i="21" s="1"/>
  <c r="V441" i="21"/>
  <c r="BI441" i="21" s="1"/>
  <c r="W441" i="21"/>
  <c r="BJ441" i="21" s="1"/>
  <c r="X441" i="21"/>
  <c r="BK441" i="21" s="1"/>
  <c r="Y441" i="21"/>
  <c r="BL441" i="21" s="1"/>
  <c r="Z441" i="21"/>
  <c r="BM441" i="21" s="1"/>
  <c r="AA441" i="21"/>
  <c r="BN441" i="21" s="1"/>
  <c r="AB441" i="21"/>
  <c r="BO441" i="21" s="1"/>
  <c r="AC441" i="21"/>
  <c r="BP441" i="21" s="1"/>
  <c r="AD441" i="21"/>
  <c r="BQ441" i="21" s="1"/>
  <c r="AE441" i="21"/>
  <c r="BR441" i="21" s="1"/>
  <c r="B442" i="21"/>
  <c r="C442" i="21"/>
  <c r="D442" i="21"/>
  <c r="E442" i="21"/>
  <c r="F442" i="21"/>
  <c r="G442" i="21"/>
  <c r="H442" i="21"/>
  <c r="I442" i="21"/>
  <c r="J442" i="21"/>
  <c r="AW442" i="21" s="1"/>
  <c r="K442" i="21"/>
  <c r="AX442" i="21" s="1"/>
  <c r="L442" i="21"/>
  <c r="AY442" i="21" s="1"/>
  <c r="M442" i="21"/>
  <c r="AZ442" i="21" s="1"/>
  <c r="N442" i="21"/>
  <c r="BA442" i="21" s="1"/>
  <c r="O442" i="21"/>
  <c r="BB442" i="21" s="1"/>
  <c r="P442" i="21"/>
  <c r="BC442" i="21" s="1"/>
  <c r="Q442" i="21"/>
  <c r="BD442" i="21" s="1"/>
  <c r="R442" i="21"/>
  <c r="BE442" i="21" s="1"/>
  <c r="S442" i="21"/>
  <c r="BF442" i="21" s="1"/>
  <c r="T442" i="21"/>
  <c r="BG442" i="21" s="1"/>
  <c r="U442" i="21"/>
  <c r="BH442" i="21" s="1"/>
  <c r="V442" i="21"/>
  <c r="BI442" i="21" s="1"/>
  <c r="W442" i="21"/>
  <c r="BJ442" i="21" s="1"/>
  <c r="X442" i="21"/>
  <c r="BK442" i="21" s="1"/>
  <c r="Y442" i="21"/>
  <c r="BL442" i="21" s="1"/>
  <c r="Z442" i="21"/>
  <c r="BM442" i="21" s="1"/>
  <c r="AA442" i="21"/>
  <c r="BN442" i="21" s="1"/>
  <c r="AB442" i="21"/>
  <c r="BO442" i="21" s="1"/>
  <c r="AC442" i="21"/>
  <c r="BP442" i="21" s="1"/>
  <c r="AD442" i="21"/>
  <c r="BQ442" i="21" s="1"/>
  <c r="AE442" i="21"/>
  <c r="BR442" i="21" s="1"/>
  <c r="B443" i="21"/>
  <c r="C443" i="21"/>
  <c r="D443" i="21"/>
  <c r="E443" i="21"/>
  <c r="F443" i="21"/>
  <c r="G443" i="21"/>
  <c r="H443" i="21"/>
  <c r="I443" i="21"/>
  <c r="J443" i="21"/>
  <c r="AW443" i="21" s="1"/>
  <c r="K443" i="21"/>
  <c r="AX443" i="21" s="1"/>
  <c r="L443" i="21"/>
  <c r="AY443" i="21" s="1"/>
  <c r="M443" i="21"/>
  <c r="AZ443" i="21" s="1"/>
  <c r="N443" i="21"/>
  <c r="BA443" i="21" s="1"/>
  <c r="O443" i="21"/>
  <c r="BB443" i="21" s="1"/>
  <c r="P443" i="21"/>
  <c r="BC443" i="21" s="1"/>
  <c r="Q443" i="21"/>
  <c r="BD443" i="21" s="1"/>
  <c r="R443" i="21"/>
  <c r="BE443" i="21" s="1"/>
  <c r="S443" i="21"/>
  <c r="BF443" i="21" s="1"/>
  <c r="T443" i="21"/>
  <c r="BG443" i="21" s="1"/>
  <c r="U443" i="21"/>
  <c r="BH443" i="21" s="1"/>
  <c r="V443" i="21"/>
  <c r="BI443" i="21" s="1"/>
  <c r="W443" i="21"/>
  <c r="BJ443" i="21" s="1"/>
  <c r="X443" i="21"/>
  <c r="BK443" i="21" s="1"/>
  <c r="Y443" i="21"/>
  <c r="BL443" i="21" s="1"/>
  <c r="Z443" i="21"/>
  <c r="BM443" i="21" s="1"/>
  <c r="AA443" i="21"/>
  <c r="BN443" i="21" s="1"/>
  <c r="AB443" i="21"/>
  <c r="BO443" i="21" s="1"/>
  <c r="AC443" i="21"/>
  <c r="BP443" i="21" s="1"/>
  <c r="AD443" i="21"/>
  <c r="BQ443" i="21" s="1"/>
  <c r="AE443" i="21"/>
  <c r="BR443" i="21" s="1"/>
  <c r="B444" i="21"/>
  <c r="C444" i="21"/>
  <c r="D444" i="21"/>
  <c r="E444" i="21"/>
  <c r="F444" i="21"/>
  <c r="G444" i="21"/>
  <c r="H444" i="21"/>
  <c r="I444" i="21"/>
  <c r="J444" i="21"/>
  <c r="AW444" i="21" s="1"/>
  <c r="K444" i="21"/>
  <c r="AX444" i="21" s="1"/>
  <c r="L444" i="21"/>
  <c r="AY444" i="21" s="1"/>
  <c r="M444" i="21"/>
  <c r="AZ444" i="21" s="1"/>
  <c r="N444" i="21"/>
  <c r="BA444" i="21" s="1"/>
  <c r="O444" i="21"/>
  <c r="BB444" i="21" s="1"/>
  <c r="P444" i="21"/>
  <c r="BC444" i="21" s="1"/>
  <c r="Q444" i="21"/>
  <c r="BD444" i="21" s="1"/>
  <c r="R444" i="21"/>
  <c r="BE444" i="21" s="1"/>
  <c r="S444" i="21"/>
  <c r="BF444" i="21" s="1"/>
  <c r="T444" i="21"/>
  <c r="BG444" i="21" s="1"/>
  <c r="U444" i="21"/>
  <c r="BH444" i="21" s="1"/>
  <c r="V444" i="21"/>
  <c r="BI444" i="21" s="1"/>
  <c r="W444" i="21"/>
  <c r="BJ444" i="21" s="1"/>
  <c r="X444" i="21"/>
  <c r="BK444" i="21" s="1"/>
  <c r="Y444" i="21"/>
  <c r="BL444" i="21" s="1"/>
  <c r="Z444" i="21"/>
  <c r="BM444" i="21" s="1"/>
  <c r="AA444" i="21"/>
  <c r="BN444" i="21" s="1"/>
  <c r="AB444" i="21"/>
  <c r="BO444" i="21" s="1"/>
  <c r="AC444" i="21"/>
  <c r="BP444" i="21" s="1"/>
  <c r="AD444" i="21"/>
  <c r="BQ444" i="21" s="1"/>
  <c r="AE444" i="21"/>
  <c r="BR444" i="21" s="1"/>
  <c r="B445" i="21"/>
  <c r="C445" i="21"/>
  <c r="D445" i="21"/>
  <c r="E445" i="21"/>
  <c r="F445" i="21"/>
  <c r="G445" i="21"/>
  <c r="H445" i="21"/>
  <c r="I445" i="21"/>
  <c r="J445" i="21"/>
  <c r="AW445" i="21" s="1"/>
  <c r="K445" i="21"/>
  <c r="AX445" i="21" s="1"/>
  <c r="L445" i="21"/>
  <c r="AY445" i="21" s="1"/>
  <c r="M445" i="21"/>
  <c r="AZ445" i="21" s="1"/>
  <c r="N445" i="21"/>
  <c r="BA445" i="21" s="1"/>
  <c r="O445" i="21"/>
  <c r="BB445" i="21" s="1"/>
  <c r="P445" i="21"/>
  <c r="BC445" i="21" s="1"/>
  <c r="Q445" i="21"/>
  <c r="BD445" i="21" s="1"/>
  <c r="R445" i="21"/>
  <c r="BE445" i="21" s="1"/>
  <c r="S445" i="21"/>
  <c r="BF445" i="21" s="1"/>
  <c r="T445" i="21"/>
  <c r="BG445" i="21" s="1"/>
  <c r="U445" i="21"/>
  <c r="BH445" i="21" s="1"/>
  <c r="V445" i="21"/>
  <c r="BI445" i="21" s="1"/>
  <c r="W445" i="21"/>
  <c r="BJ445" i="21" s="1"/>
  <c r="X445" i="21"/>
  <c r="BK445" i="21" s="1"/>
  <c r="Y445" i="21"/>
  <c r="BL445" i="21" s="1"/>
  <c r="Z445" i="21"/>
  <c r="BM445" i="21" s="1"/>
  <c r="AA445" i="21"/>
  <c r="BN445" i="21" s="1"/>
  <c r="AB445" i="21"/>
  <c r="BO445" i="21" s="1"/>
  <c r="AC445" i="21"/>
  <c r="BP445" i="21" s="1"/>
  <c r="AD445" i="21"/>
  <c r="BQ445" i="21" s="1"/>
  <c r="AE445" i="21"/>
  <c r="BR445" i="21" s="1"/>
  <c r="B446" i="21"/>
  <c r="C446" i="21"/>
  <c r="D446" i="21"/>
  <c r="E446" i="21"/>
  <c r="F446" i="21"/>
  <c r="G446" i="21"/>
  <c r="H446" i="21"/>
  <c r="I446" i="21"/>
  <c r="J446" i="21"/>
  <c r="AW446" i="21" s="1"/>
  <c r="K446" i="21"/>
  <c r="AX446" i="21" s="1"/>
  <c r="L446" i="21"/>
  <c r="AY446" i="21" s="1"/>
  <c r="M446" i="21"/>
  <c r="AZ446" i="21" s="1"/>
  <c r="N446" i="21"/>
  <c r="BA446" i="21" s="1"/>
  <c r="O446" i="21"/>
  <c r="BB446" i="21" s="1"/>
  <c r="P446" i="21"/>
  <c r="BC446" i="21" s="1"/>
  <c r="Q446" i="21"/>
  <c r="BD446" i="21" s="1"/>
  <c r="R446" i="21"/>
  <c r="BE446" i="21" s="1"/>
  <c r="S446" i="21"/>
  <c r="BF446" i="21" s="1"/>
  <c r="T446" i="21"/>
  <c r="BG446" i="21" s="1"/>
  <c r="U446" i="21"/>
  <c r="BH446" i="21" s="1"/>
  <c r="V446" i="21"/>
  <c r="BI446" i="21" s="1"/>
  <c r="W446" i="21"/>
  <c r="BJ446" i="21" s="1"/>
  <c r="X446" i="21"/>
  <c r="BK446" i="21" s="1"/>
  <c r="Y446" i="21"/>
  <c r="BL446" i="21" s="1"/>
  <c r="Z446" i="21"/>
  <c r="BM446" i="21" s="1"/>
  <c r="AA446" i="21"/>
  <c r="BN446" i="21" s="1"/>
  <c r="AB446" i="21"/>
  <c r="BO446" i="21" s="1"/>
  <c r="AC446" i="21"/>
  <c r="BP446" i="21" s="1"/>
  <c r="AD446" i="21"/>
  <c r="BQ446" i="21" s="1"/>
  <c r="AE446" i="21"/>
  <c r="BR446" i="21" s="1"/>
  <c r="B447" i="21"/>
  <c r="C447" i="21"/>
  <c r="D447" i="21"/>
  <c r="E447" i="21"/>
  <c r="F447" i="21"/>
  <c r="G447" i="21"/>
  <c r="H447" i="21"/>
  <c r="I447" i="21"/>
  <c r="J447" i="21"/>
  <c r="AW447" i="21" s="1"/>
  <c r="K447" i="21"/>
  <c r="AX447" i="21" s="1"/>
  <c r="L447" i="21"/>
  <c r="AY447" i="21" s="1"/>
  <c r="M447" i="21"/>
  <c r="AZ447" i="21" s="1"/>
  <c r="N447" i="21"/>
  <c r="BA447" i="21" s="1"/>
  <c r="O447" i="21"/>
  <c r="BB447" i="21" s="1"/>
  <c r="P447" i="21"/>
  <c r="BC447" i="21" s="1"/>
  <c r="Q447" i="21"/>
  <c r="BD447" i="21" s="1"/>
  <c r="R447" i="21"/>
  <c r="BE447" i="21" s="1"/>
  <c r="S447" i="21"/>
  <c r="BF447" i="21" s="1"/>
  <c r="T447" i="21"/>
  <c r="BG447" i="21" s="1"/>
  <c r="U447" i="21"/>
  <c r="BH447" i="21" s="1"/>
  <c r="V447" i="21"/>
  <c r="BI447" i="21" s="1"/>
  <c r="W447" i="21"/>
  <c r="BJ447" i="21" s="1"/>
  <c r="X447" i="21"/>
  <c r="BK447" i="21" s="1"/>
  <c r="Y447" i="21"/>
  <c r="BL447" i="21" s="1"/>
  <c r="Z447" i="21"/>
  <c r="BM447" i="21" s="1"/>
  <c r="AA447" i="21"/>
  <c r="BN447" i="21" s="1"/>
  <c r="AB447" i="21"/>
  <c r="BO447" i="21" s="1"/>
  <c r="AC447" i="21"/>
  <c r="BP447" i="21" s="1"/>
  <c r="AD447" i="21"/>
  <c r="BQ447" i="21" s="1"/>
  <c r="AE447" i="21"/>
  <c r="BR447" i="21" s="1"/>
  <c r="B448" i="21"/>
  <c r="C448" i="21"/>
  <c r="D448" i="21"/>
  <c r="E448" i="21"/>
  <c r="F448" i="21"/>
  <c r="G448" i="21"/>
  <c r="H448" i="21"/>
  <c r="I448" i="21"/>
  <c r="J448" i="21"/>
  <c r="AW448" i="21" s="1"/>
  <c r="K448" i="21"/>
  <c r="AX448" i="21" s="1"/>
  <c r="L448" i="21"/>
  <c r="AY448" i="21" s="1"/>
  <c r="M448" i="21"/>
  <c r="AZ448" i="21" s="1"/>
  <c r="N448" i="21"/>
  <c r="BA448" i="21" s="1"/>
  <c r="O448" i="21"/>
  <c r="BB448" i="21" s="1"/>
  <c r="P448" i="21"/>
  <c r="BC448" i="21" s="1"/>
  <c r="Q448" i="21"/>
  <c r="BD448" i="21" s="1"/>
  <c r="R448" i="21"/>
  <c r="BE448" i="21" s="1"/>
  <c r="S448" i="21"/>
  <c r="BF448" i="21" s="1"/>
  <c r="T448" i="21"/>
  <c r="BG448" i="21" s="1"/>
  <c r="U448" i="21"/>
  <c r="BH448" i="21" s="1"/>
  <c r="V448" i="21"/>
  <c r="BI448" i="21" s="1"/>
  <c r="W448" i="21"/>
  <c r="BJ448" i="21" s="1"/>
  <c r="X448" i="21"/>
  <c r="BK448" i="21" s="1"/>
  <c r="Y448" i="21"/>
  <c r="BL448" i="21" s="1"/>
  <c r="Z448" i="21"/>
  <c r="BM448" i="21" s="1"/>
  <c r="AA448" i="21"/>
  <c r="BN448" i="21" s="1"/>
  <c r="AB448" i="21"/>
  <c r="BO448" i="21" s="1"/>
  <c r="AC448" i="21"/>
  <c r="BP448" i="21" s="1"/>
  <c r="AD448" i="21"/>
  <c r="BQ448" i="21" s="1"/>
  <c r="AE448" i="21"/>
  <c r="BR448" i="21" s="1"/>
  <c r="B449" i="21"/>
  <c r="C449" i="21"/>
  <c r="D449" i="21"/>
  <c r="E449" i="21"/>
  <c r="F449" i="21"/>
  <c r="G449" i="21"/>
  <c r="H449" i="21"/>
  <c r="I449" i="21"/>
  <c r="J449" i="21"/>
  <c r="AW449" i="21" s="1"/>
  <c r="K449" i="21"/>
  <c r="AX449" i="21" s="1"/>
  <c r="L449" i="21"/>
  <c r="AY449" i="21" s="1"/>
  <c r="M449" i="21"/>
  <c r="AZ449" i="21" s="1"/>
  <c r="N449" i="21"/>
  <c r="BA449" i="21" s="1"/>
  <c r="O449" i="21"/>
  <c r="BB449" i="21" s="1"/>
  <c r="P449" i="21"/>
  <c r="BC449" i="21" s="1"/>
  <c r="Q449" i="21"/>
  <c r="BD449" i="21" s="1"/>
  <c r="R449" i="21"/>
  <c r="BE449" i="21" s="1"/>
  <c r="S449" i="21"/>
  <c r="BF449" i="21" s="1"/>
  <c r="T449" i="21"/>
  <c r="BG449" i="21" s="1"/>
  <c r="U449" i="21"/>
  <c r="BH449" i="21" s="1"/>
  <c r="V449" i="21"/>
  <c r="BI449" i="21" s="1"/>
  <c r="W449" i="21"/>
  <c r="BJ449" i="21" s="1"/>
  <c r="X449" i="21"/>
  <c r="BK449" i="21" s="1"/>
  <c r="Y449" i="21"/>
  <c r="BL449" i="21" s="1"/>
  <c r="Z449" i="21"/>
  <c r="BM449" i="21" s="1"/>
  <c r="AA449" i="21"/>
  <c r="BN449" i="21" s="1"/>
  <c r="AB449" i="21"/>
  <c r="BO449" i="21" s="1"/>
  <c r="AC449" i="21"/>
  <c r="BP449" i="21" s="1"/>
  <c r="AD449" i="21"/>
  <c r="BQ449" i="21" s="1"/>
  <c r="AE449" i="21"/>
  <c r="BR449" i="21" s="1"/>
  <c r="B450" i="21"/>
  <c r="C450" i="21"/>
  <c r="D450" i="21"/>
  <c r="E450" i="21"/>
  <c r="F450" i="21"/>
  <c r="G450" i="21"/>
  <c r="H450" i="21"/>
  <c r="I450" i="21"/>
  <c r="J450" i="21"/>
  <c r="AW450" i="21" s="1"/>
  <c r="K450" i="21"/>
  <c r="AX450" i="21" s="1"/>
  <c r="L450" i="21"/>
  <c r="AY450" i="21" s="1"/>
  <c r="M450" i="21"/>
  <c r="AZ450" i="21" s="1"/>
  <c r="N450" i="21"/>
  <c r="BA450" i="21" s="1"/>
  <c r="O450" i="21"/>
  <c r="BB450" i="21" s="1"/>
  <c r="P450" i="21"/>
  <c r="BC450" i="21" s="1"/>
  <c r="Q450" i="21"/>
  <c r="BD450" i="21" s="1"/>
  <c r="R450" i="21"/>
  <c r="BE450" i="21" s="1"/>
  <c r="S450" i="21"/>
  <c r="BF450" i="21" s="1"/>
  <c r="T450" i="21"/>
  <c r="BG450" i="21" s="1"/>
  <c r="U450" i="21"/>
  <c r="BH450" i="21" s="1"/>
  <c r="V450" i="21"/>
  <c r="BI450" i="21" s="1"/>
  <c r="W450" i="21"/>
  <c r="BJ450" i="21" s="1"/>
  <c r="X450" i="21"/>
  <c r="BK450" i="21" s="1"/>
  <c r="Y450" i="21"/>
  <c r="BL450" i="21" s="1"/>
  <c r="Z450" i="21"/>
  <c r="BM450" i="21" s="1"/>
  <c r="AA450" i="21"/>
  <c r="BN450" i="21" s="1"/>
  <c r="AB450" i="21"/>
  <c r="BO450" i="21" s="1"/>
  <c r="AC450" i="21"/>
  <c r="BP450" i="21" s="1"/>
  <c r="AD450" i="21"/>
  <c r="BQ450" i="21" s="1"/>
  <c r="AE450" i="21"/>
  <c r="BR450" i="21" s="1"/>
  <c r="B451" i="21"/>
  <c r="C451" i="21"/>
  <c r="D451" i="21"/>
  <c r="E451" i="21"/>
  <c r="F451" i="21"/>
  <c r="G451" i="21"/>
  <c r="H451" i="21"/>
  <c r="I451" i="21"/>
  <c r="J451" i="21"/>
  <c r="AW451" i="21" s="1"/>
  <c r="K451" i="21"/>
  <c r="AX451" i="21" s="1"/>
  <c r="L451" i="21"/>
  <c r="AY451" i="21" s="1"/>
  <c r="M451" i="21"/>
  <c r="AZ451" i="21" s="1"/>
  <c r="N451" i="21"/>
  <c r="BA451" i="21" s="1"/>
  <c r="O451" i="21"/>
  <c r="BB451" i="21" s="1"/>
  <c r="P451" i="21"/>
  <c r="BC451" i="21" s="1"/>
  <c r="Q451" i="21"/>
  <c r="BD451" i="21" s="1"/>
  <c r="R451" i="21"/>
  <c r="BE451" i="21" s="1"/>
  <c r="S451" i="21"/>
  <c r="BF451" i="21" s="1"/>
  <c r="T451" i="21"/>
  <c r="BG451" i="21" s="1"/>
  <c r="U451" i="21"/>
  <c r="BH451" i="21" s="1"/>
  <c r="V451" i="21"/>
  <c r="BI451" i="21" s="1"/>
  <c r="W451" i="21"/>
  <c r="BJ451" i="21" s="1"/>
  <c r="X451" i="21"/>
  <c r="BK451" i="21" s="1"/>
  <c r="Y451" i="21"/>
  <c r="BL451" i="21" s="1"/>
  <c r="Z451" i="21"/>
  <c r="BM451" i="21" s="1"/>
  <c r="AA451" i="21"/>
  <c r="BN451" i="21" s="1"/>
  <c r="AB451" i="21"/>
  <c r="BO451" i="21" s="1"/>
  <c r="AC451" i="21"/>
  <c r="BP451" i="21" s="1"/>
  <c r="AD451" i="21"/>
  <c r="BQ451" i="21" s="1"/>
  <c r="AE451" i="21"/>
  <c r="BR451" i="21" s="1"/>
  <c r="B452" i="21"/>
  <c r="C452" i="21"/>
  <c r="D452" i="21"/>
  <c r="E452" i="21"/>
  <c r="F452" i="21"/>
  <c r="G452" i="21"/>
  <c r="H452" i="21"/>
  <c r="I452" i="21"/>
  <c r="J452" i="21"/>
  <c r="AW452" i="21" s="1"/>
  <c r="K452" i="21"/>
  <c r="AX452" i="21" s="1"/>
  <c r="L452" i="21"/>
  <c r="AY452" i="21" s="1"/>
  <c r="M452" i="21"/>
  <c r="AZ452" i="21" s="1"/>
  <c r="N452" i="21"/>
  <c r="BA452" i="21" s="1"/>
  <c r="O452" i="21"/>
  <c r="BB452" i="21" s="1"/>
  <c r="P452" i="21"/>
  <c r="BC452" i="21" s="1"/>
  <c r="Q452" i="21"/>
  <c r="BD452" i="21" s="1"/>
  <c r="R452" i="21"/>
  <c r="BE452" i="21" s="1"/>
  <c r="S452" i="21"/>
  <c r="BF452" i="21" s="1"/>
  <c r="T452" i="21"/>
  <c r="BG452" i="21" s="1"/>
  <c r="U452" i="21"/>
  <c r="BH452" i="21" s="1"/>
  <c r="V452" i="21"/>
  <c r="BI452" i="21" s="1"/>
  <c r="W452" i="21"/>
  <c r="BJ452" i="21" s="1"/>
  <c r="X452" i="21"/>
  <c r="BK452" i="21" s="1"/>
  <c r="Y452" i="21"/>
  <c r="BL452" i="21" s="1"/>
  <c r="Z452" i="21"/>
  <c r="BM452" i="21" s="1"/>
  <c r="AA452" i="21"/>
  <c r="BN452" i="21" s="1"/>
  <c r="AB452" i="21"/>
  <c r="BO452" i="21" s="1"/>
  <c r="AC452" i="21"/>
  <c r="BP452" i="21" s="1"/>
  <c r="AD452" i="21"/>
  <c r="BQ452" i="21" s="1"/>
  <c r="AE452" i="21"/>
  <c r="BR452" i="21" s="1"/>
  <c r="B453" i="21"/>
  <c r="C453" i="21"/>
  <c r="D453" i="21"/>
  <c r="E453" i="21"/>
  <c r="F453" i="21"/>
  <c r="G453" i="21"/>
  <c r="H453" i="21"/>
  <c r="I453" i="21"/>
  <c r="J453" i="21"/>
  <c r="AW453" i="21" s="1"/>
  <c r="K453" i="21"/>
  <c r="AX453" i="21" s="1"/>
  <c r="L453" i="21"/>
  <c r="AY453" i="21" s="1"/>
  <c r="M453" i="21"/>
  <c r="AZ453" i="21" s="1"/>
  <c r="N453" i="21"/>
  <c r="BA453" i="21" s="1"/>
  <c r="O453" i="21"/>
  <c r="BB453" i="21" s="1"/>
  <c r="P453" i="21"/>
  <c r="BC453" i="21" s="1"/>
  <c r="Q453" i="21"/>
  <c r="BD453" i="21" s="1"/>
  <c r="R453" i="21"/>
  <c r="BE453" i="21" s="1"/>
  <c r="S453" i="21"/>
  <c r="BF453" i="21" s="1"/>
  <c r="T453" i="21"/>
  <c r="BG453" i="21" s="1"/>
  <c r="U453" i="21"/>
  <c r="BH453" i="21" s="1"/>
  <c r="V453" i="21"/>
  <c r="BI453" i="21" s="1"/>
  <c r="W453" i="21"/>
  <c r="BJ453" i="21" s="1"/>
  <c r="X453" i="21"/>
  <c r="BK453" i="21" s="1"/>
  <c r="Y453" i="21"/>
  <c r="BL453" i="21" s="1"/>
  <c r="Z453" i="21"/>
  <c r="BM453" i="21" s="1"/>
  <c r="AA453" i="21"/>
  <c r="BN453" i="21" s="1"/>
  <c r="AB453" i="21"/>
  <c r="BO453" i="21" s="1"/>
  <c r="AC453" i="21"/>
  <c r="BP453" i="21" s="1"/>
  <c r="AD453" i="21"/>
  <c r="BQ453" i="21" s="1"/>
  <c r="AE453" i="21"/>
  <c r="BR453" i="21" s="1"/>
  <c r="B454" i="21"/>
  <c r="C454" i="21"/>
  <c r="D454" i="21"/>
  <c r="E454" i="21"/>
  <c r="F454" i="21"/>
  <c r="G454" i="21"/>
  <c r="H454" i="21"/>
  <c r="I454" i="21"/>
  <c r="J454" i="21"/>
  <c r="AW454" i="21" s="1"/>
  <c r="K454" i="21"/>
  <c r="AX454" i="21" s="1"/>
  <c r="L454" i="21"/>
  <c r="AY454" i="21" s="1"/>
  <c r="M454" i="21"/>
  <c r="AZ454" i="21" s="1"/>
  <c r="N454" i="21"/>
  <c r="BA454" i="21" s="1"/>
  <c r="O454" i="21"/>
  <c r="BB454" i="21" s="1"/>
  <c r="P454" i="21"/>
  <c r="BC454" i="21" s="1"/>
  <c r="Q454" i="21"/>
  <c r="BD454" i="21" s="1"/>
  <c r="R454" i="21"/>
  <c r="BE454" i="21" s="1"/>
  <c r="S454" i="21"/>
  <c r="BF454" i="21" s="1"/>
  <c r="T454" i="21"/>
  <c r="BG454" i="21" s="1"/>
  <c r="U454" i="21"/>
  <c r="BH454" i="21" s="1"/>
  <c r="V454" i="21"/>
  <c r="BI454" i="21" s="1"/>
  <c r="W454" i="21"/>
  <c r="BJ454" i="21" s="1"/>
  <c r="X454" i="21"/>
  <c r="BK454" i="21" s="1"/>
  <c r="Y454" i="21"/>
  <c r="BL454" i="21" s="1"/>
  <c r="Z454" i="21"/>
  <c r="BM454" i="21" s="1"/>
  <c r="AA454" i="21"/>
  <c r="BN454" i="21" s="1"/>
  <c r="AB454" i="21"/>
  <c r="BO454" i="21" s="1"/>
  <c r="AC454" i="21"/>
  <c r="BP454" i="21" s="1"/>
  <c r="AD454" i="21"/>
  <c r="BQ454" i="21" s="1"/>
  <c r="AE454" i="21"/>
  <c r="BR454" i="21" s="1"/>
  <c r="B455" i="21"/>
  <c r="C455" i="21"/>
  <c r="D455" i="21"/>
  <c r="E455" i="21"/>
  <c r="F455" i="21"/>
  <c r="G455" i="21"/>
  <c r="H455" i="21"/>
  <c r="I455" i="21"/>
  <c r="J455" i="21"/>
  <c r="AW455" i="21" s="1"/>
  <c r="K455" i="21"/>
  <c r="AX455" i="21" s="1"/>
  <c r="L455" i="21"/>
  <c r="AY455" i="21" s="1"/>
  <c r="M455" i="21"/>
  <c r="AZ455" i="21" s="1"/>
  <c r="N455" i="21"/>
  <c r="BA455" i="21" s="1"/>
  <c r="O455" i="21"/>
  <c r="BB455" i="21" s="1"/>
  <c r="P455" i="21"/>
  <c r="BC455" i="21" s="1"/>
  <c r="Q455" i="21"/>
  <c r="BD455" i="21" s="1"/>
  <c r="R455" i="21"/>
  <c r="BE455" i="21" s="1"/>
  <c r="S455" i="21"/>
  <c r="BF455" i="21" s="1"/>
  <c r="T455" i="21"/>
  <c r="BG455" i="21" s="1"/>
  <c r="U455" i="21"/>
  <c r="BH455" i="21" s="1"/>
  <c r="V455" i="21"/>
  <c r="BI455" i="21" s="1"/>
  <c r="W455" i="21"/>
  <c r="BJ455" i="21" s="1"/>
  <c r="X455" i="21"/>
  <c r="BK455" i="21" s="1"/>
  <c r="Y455" i="21"/>
  <c r="BL455" i="21" s="1"/>
  <c r="Z455" i="21"/>
  <c r="BM455" i="21" s="1"/>
  <c r="AA455" i="21"/>
  <c r="BN455" i="21" s="1"/>
  <c r="AB455" i="21"/>
  <c r="BO455" i="21" s="1"/>
  <c r="AC455" i="21"/>
  <c r="BP455" i="21" s="1"/>
  <c r="AD455" i="21"/>
  <c r="BQ455" i="21" s="1"/>
  <c r="AE455" i="21"/>
  <c r="BR455" i="21" s="1"/>
  <c r="B456" i="21"/>
  <c r="C456" i="21"/>
  <c r="D456" i="21"/>
  <c r="E456" i="21"/>
  <c r="F456" i="21"/>
  <c r="G456" i="21"/>
  <c r="H456" i="21"/>
  <c r="I456" i="21"/>
  <c r="J456" i="21"/>
  <c r="AW456" i="21" s="1"/>
  <c r="K456" i="21"/>
  <c r="AX456" i="21" s="1"/>
  <c r="L456" i="21"/>
  <c r="AY456" i="21" s="1"/>
  <c r="M456" i="21"/>
  <c r="AZ456" i="21" s="1"/>
  <c r="N456" i="21"/>
  <c r="BA456" i="21" s="1"/>
  <c r="O456" i="21"/>
  <c r="BB456" i="21" s="1"/>
  <c r="P456" i="21"/>
  <c r="BC456" i="21" s="1"/>
  <c r="Q456" i="21"/>
  <c r="BD456" i="21" s="1"/>
  <c r="R456" i="21"/>
  <c r="BE456" i="21" s="1"/>
  <c r="S456" i="21"/>
  <c r="BF456" i="21" s="1"/>
  <c r="T456" i="21"/>
  <c r="BG456" i="21" s="1"/>
  <c r="U456" i="21"/>
  <c r="BH456" i="21" s="1"/>
  <c r="V456" i="21"/>
  <c r="BI456" i="21" s="1"/>
  <c r="W456" i="21"/>
  <c r="BJ456" i="21" s="1"/>
  <c r="X456" i="21"/>
  <c r="BK456" i="21" s="1"/>
  <c r="Y456" i="21"/>
  <c r="BL456" i="21" s="1"/>
  <c r="Z456" i="21"/>
  <c r="BM456" i="21" s="1"/>
  <c r="AA456" i="21"/>
  <c r="BN456" i="21" s="1"/>
  <c r="AB456" i="21"/>
  <c r="BO456" i="21" s="1"/>
  <c r="AC456" i="21"/>
  <c r="BP456" i="21" s="1"/>
  <c r="AD456" i="21"/>
  <c r="BQ456" i="21" s="1"/>
  <c r="AE456" i="21"/>
  <c r="BR456" i="21" s="1"/>
  <c r="B457" i="21"/>
  <c r="C457" i="21"/>
  <c r="D457" i="21"/>
  <c r="E457" i="21"/>
  <c r="F457" i="21"/>
  <c r="G457" i="21"/>
  <c r="H457" i="21"/>
  <c r="I457" i="21"/>
  <c r="J457" i="21"/>
  <c r="AW457" i="21" s="1"/>
  <c r="K457" i="21"/>
  <c r="AX457" i="21" s="1"/>
  <c r="L457" i="21"/>
  <c r="AY457" i="21" s="1"/>
  <c r="M457" i="21"/>
  <c r="AZ457" i="21" s="1"/>
  <c r="N457" i="21"/>
  <c r="BA457" i="21" s="1"/>
  <c r="O457" i="21"/>
  <c r="BB457" i="21" s="1"/>
  <c r="P457" i="21"/>
  <c r="BC457" i="21" s="1"/>
  <c r="Q457" i="21"/>
  <c r="BD457" i="21" s="1"/>
  <c r="R457" i="21"/>
  <c r="BE457" i="21" s="1"/>
  <c r="S457" i="21"/>
  <c r="BF457" i="21" s="1"/>
  <c r="T457" i="21"/>
  <c r="BG457" i="21" s="1"/>
  <c r="U457" i="21"/>
  <c r="BH457" i="21" s="1"/>
  <c r="V457" i="21"/>
  <c r="BI457" i="21" s="1"/>
  <c r="W457" i="21"/>
  <c r="BJ457" i="21" s="1"/>
  <c r="X457" i="21"/>
  <c r="BK457" i="21" s="1"/>
  <c r="Y457" i="21"/>
  <c r="BL457" i="21" s="1"/>
  <c r="Z457" i="21"/>
  <c r="BM457" i="21" s="1"/>
  <c r="AA457" i="21"/>
  <c r="BN457" i="21" s="1"/>
  <c r="AB457" i="21"/>
  <c r="BO457" i="21" s="1"/>
  <c r="AC457" i="21"/>
  <c r="BP457" i="21" s="1"/>
  <c r="AD457" i="21"/>
  <c r="BQ457" i="21" s="1"/>
  <c r="AE457" i="21"/>
  <c r="BR457" i="21" s="1"/>
  <c r="B458" i="21"/>
  <c r="C458" i="21"/>
  <c r="D458" i="21"/>
  <c r="E458" i="21"/>
  <c r="F458" i="21"/>
  <c r="G458" i="21"/>
  <c r="H458" i="21"/>
  <c r="I458" i="21"/>
  <c r="J458" i="21"/>
  <c r="AW458" i="21" s="1"/>
  <c r="K458" i="21"/>
  <c r="AX458" i="21" s="1"/>
  <c r="L458" i="21"/>
  <c r="AY458" i="21" s="1"/>
  <c r="M458" i="21"/>
  <c r="AZ458" i="21" s="1"/>
  <c r="N458" i="21"/>
  <c r="BA458" i="21" s="1"/>
  <c r="O458" i="21"/>
  <c r="BB458" i="21" s="1"/>
  <c r="P458" i="21"/>
  <c r="BC458" i="21" s="1"/>
  <c r="Q458" i="21"/>
  <c r="BD458" i="21" s="1"/>
  <c r="R458" i="21"/>
  <c r="BE458" i="21" s="1"/>
  <c r="S458" i="21"/>
  <c r="BF458" i="21" s="1"/>
  <c r="T458" i="21"/>
  <c r="BG458" i="21" s="1"/>
  <c r="U458" i="21"/>
  <c r="BH458" i="21" s="1"/>
  <c r="V458" i="21"/>
  <c r="BI458" i="21" s="1"/>
  <c r="W458" i="21"/>
  <c r="BJ458" i="21" s="1"/>
  <c r="X458" i="21"/>
  <c r="BK458" i="21" s="1"/>
  <c r="Y458" i="21"/>
  <c r="BL458" i="21" s="1"/>
  <c r="Z458" i="21"/>
  <c r="BM458" i="21" s="1"/>
  <c r="AA458" i="21"/>
  <c r="BN458" i="21" s="1"/>
  <c r="AB458" i="21"/>
  <c r="BO458" i="21" s="1"/>
  <c r="AC458" i="21"/>
  <c r="BP458" i="21" s="1"/>
  <c r="AD458" i="21"/>
  <c r="BQ458" i="21" s="1"/>
  <c r="AE458" i="21"/>
  <c r="BR458" i="21" s="1"/>
  <c r="B459" i="21"/>
  <c r="C459" i="21"/>
  <c r="D459" i="21"/>
  <c r="E459" i="21"/>
  <c r="F459" i="21"/>
  <c r="G459" i="21"/>
  <c r="H459" i="21"/>
  <c r="I459" i="21"/>
  <c r="J459" i="21"/>
  <c r="AW459" i="21" s="1"/>
  <c r="K459" i="21"/>
  <c r="AX459" i="21" s="1"/>
  <c r="L459" i="21"/>
  <c r="AY459" i="21" s="1"/>
  <c r="M459" i="21"/>
  <c r="AZ459" i="21" s="1"/>
  <c r="N459" i="21"/>
  <c r="BA459" i="21" s="1"/>
  <c r="O459" i="21"/>
  <c r="BB459" i="21" s="1"/>
  <c r="P459" i="21"/>
  <c r="BC459" i="21" s="1"/>
  <c r="Q459" i="21"/>
  <c r="BD459" i="21" s="1"/>
  <c r="R459" i="21"/>
  <c r="BE459" i="21" s="1"/>
  <c r="S459" i="21"/>
  <c r="BF459" i="21" s="1"/>
  <c r="T459" i="21"/>
  <c r="BG459" i="21" s="1"/>
  <c r="U459" i="21"/>
  <c r="BH459" i="21" s="1"/>
  <c r="V459" i="21"/>
  <c r="BI459" i="21" s="1"/>
  <c r="W459" i="21"/>
  <c r="BJ459" i="21" s="1"/>
  <c r="X459" i="21"/>
  <c r="BK459" i="21" s="1"/>
  <c r="Y459" i="21"/>
  <c r="BL459" i="21" s="1"/>
  <c r="Z459" i="21"/>
  <c r="BM459" i="21" s="1"/>
  <c r="AA459" i="21"/>
  <c r="BN459" i="21" s="1"/>
  <c r="AB459" i="21"/>
  <c r="BO459" i="21" s="1"/>
  <c r="AC459" i="21"/>
  <c r="BP459" i="21" s="1"/>
  <c r="AD459" i="21"/>
  <c r="BQ459" i="21" s="1"/>
  <c r="AE459" i="21"/>
  <c r="BR459" i="21" s="1"/>
  <c r="B460" i="21"/>
  <c r="C460" i="21"/>
  <c r="D460" i="21"/>
  <c r="E460" i="21"/>
  <c r="F460" i="21"/>
  <c r="G460" i="21"/>
  <c r="H460" i="21"/>
  <c r="I460" i="21"/>
  <c r="J460" i="21"/>
  <c r="AW460" i="21" s="1"/>
  <c r="K460" i="21"/>
  <c r="AX460" i="21" s="1"/>
  <c r="L460" i="21"/>
  <c r="AY460" i="21" s="1"/>
  <c r="M460" i="21"/>
  <c r="AZ460" i="21" s="1"/>
  <c r="N460" i="21"/>
  <c r="BA460" i="21" s="1"/>
  <c r="O460" i="21"/>
  <c r="BB460" i="21" s="1"/>
  <c r="P460" i="21"/>
  <c r="BC460" i="21" s="1"/>
  <c r="Q460" i="21"/>
  <c r="BD460" i="21" s="1"/>
  <c r="R460" i="21"/>
  <c r="BE460" i="21" s="1"/>
  <c r="S460" i="21"/>
  <c r="BF460" i="21" s="1"/>
  <c r="T460" i="21"/>
  <c r="BG460" i="21" s="1"/>
  <c r="U460" i="21"/>
  <c r="BH460" i="21" s="1"/>
  <c r="V460" i="21"/>
  <c r="BI460" i="21" s="1"/>
  <c r="W460" i="21"/>
  <c r="BJ460" i="21" s="1"/>
  <c r="X460" i="21"/>
  <c r="BK460" i="21" s="1"/>
  <c r="Y460" i="21"/>
  <c r="BL460" i="21" s="1"/>
  <c r="Z460" i="21"/>
  <c r="BM460" i="21" s="1"/>
  <c r="AA460" i="21"/>
  <c r="BN460" i="21" s="1"/>
  <c r="AB460" i="21"/>
  <c r="BO460" i="21" s="1"/>
  <c r="AC460" i="21"/>
  <c r="BP460" i="21" s="1"/>
  <c r="AD460" i="21"/>
  <c r="BQ460" i="21" s="1"/>
  <c r="AE460" i="21"/>
  <c r="BR460" i="21" s="1"/>
  <c r="B461" i="21"/>
  <c r="C461" i="21"/>
  <c r="D461" i="21"/>
  <c r="E461" i="21"/>
  <c r="F461" i="21"/>
  <c r="G461" i="21"/>
  <c r="H461" i="21"/>
  <c r="I461" i="21"/>
  <c r="J461" i="21"/>
  <c r="AW461" i="21" s="1"/>
  <c r="K461" i="21"/>
  <c r="AX461" i="21" s="1"/>
  <c r="L461" i="21"/>
  <c r="AY461" i="21" s="1"/>
  <c r="M461" i="21"/>
  <c r="AZ461" i="21" s="1"/>
  <c r="N461" i="21"/>
  <c r="BA461" i="21" s="1"/>
  <c r="O461" i="21"/>
  <c r="BB461" i="21" s="1"/>
  <c r="P461" i="21"/>
  <c r="BC461" i="21" s="1"/>
  <c r="Q461" i="21"/>
  <c r="BD461" i="21" s="1"/>
  <c r="R461" i="21"/>
  <c r="BE461" i="21" s="1"/>
  <c r="S461" i="21"/>
  <c r="BF461" i="21" s="1"/>
  <c r="T461" i="21"/>
  <c r="BG461" i="21" s="1"/>
  <c r="U461" i="21"/>
  <c r="BH461" i="21" s="1"/>
  <c r="V461" i="21"/>
  <c r="BI461" i="21" s="1"/>
  <c r="W461" i="21"/>
  <c r="BJ461" i="21" s="1"/>
  <c r="X461" i="21"/>
  <c r="BK461" i="21" s="1"/>
  <c r="Y461" i="21"/>
  <c r="BL461" i="21" s="1"/>
  <c r="Z461" i="21"/>
  <c r="BM461" i="21" s="1"/>
  <c r="AA461" i="21"/>
  <c r="BN461" i="21" s="1"/>
  <c r="AB461" i="21"/>
  <c r="BO461" i="21" s="1"/>
  <c r="AC461" i="21"/>
  <c r="BP461" i="21" s="1"/>
  <c r="AD461" i="21"/>
  <c r="BQ461" i="21" s="1"/>
  <c r="AE461" i="21"/>
  <c r="BR461" i="21" s="1"/>
  <c r="B462" i="21"/>
  <c r="C462" i="21"/>
  <c r="D462" i="21"/>
  <c r="E462" i="21"/>
  <c r="F462" i="21"/>
  <c r="G462" i="21"/>
  <c r="H462" i="21"/>
  <c r="I462" i="21"/>
  <c r="J462" i="21"/>
  <c r="AW462" i="21" s="1"/>
  <c r="K462" i="21"/>
  <c r="AX462" i="21" s="1"/>
  <c r="L462" i="21"/>
  <c r="AY462" i="21" s="1"/>
  <c r="M462" i="21"/>
  <c r="AZ462" i="21" s="1"/>
  <c r="N462" i="21"/>
  <c r="BA462" i="21" s="1"/>
  <c r="O462" i="21"/>
  <c r="BB462" i="21" s="1"/>
  <c r="P462" i="21"/>
  <c r="BC462" i="21" s="1"/>
  <c r="Q462" i="21"/>
  <c r="BD462" i="21" s="1"/>
  <c r="R462" i="21"/>
  <c r="BE462" i="21" s="1"/>
  <c r="S462" i="21"/>
  <c r="BF462" i="21" s="1"/>
  <c r="T462" i="21"/>
  <c r="BG462" i="21" s="1"/>
  <c r="U462" i="21"/>
  <c r="BH462" i="21" s="1"/>
  <c r="V462" i="21"/>
  <c r="BI462" i="21" s="1"/>
  <c r="W462" i="21"/>
  <c r="BJ462" i="21" s="1"/>
  <c r="X462" i="21"/>
  <c r="BK462" i="21" s="1"/>
  <c r="Y462" i="21"/>
  <c r="BL462" i="21" s="1"/>
  <c r="Z462" i="21"/>
  <c r="BM462" i="21" s="1"/>
  <c r="AA462" i="21"/>
  <c r="BN462" i="21" s="1"/>
  <c r="AB462" i="21"/>
  <c r="BO462" i="21" s="1"/>
  <c r="AC462" i="21"/>
  <c r="BP462" i="21" s="1"/>
  <c r="AD462" i="21"/>
  <c r="BQ462" i="21" s="1"/>
  <c r="AE462" i="21"/>
  <c r="BR462" i="21" s="1"/>
  <c r="B463" i="21"/>
  <c r="C463" i="21"/>
  <c r="D463" i="21"/>
  <c r="E463" i="21"/>
  <c r="F463" i="21"/>
  <c r="G463" i="21"/>
  <c r="H463" i="21"/>
  <c r="I463" i="21"/>
  <c r="J463" i="21"/>
  <c r="AW463" i="21" s="1"/>
  <c r="K463" i="21"/>
  <c r="AX463" i="21" s="1"/>
  <c r="L463" i="21"/>
  <c r="AY463" i="21" s="1"/>
  <c r="M463" i="21"/>
  <c r="AZ463" i="21" s="1"/>
  <c r="N463" i="21"/>
  <c r="BA463" i="21" s="1"/>
  <c r="O463" i="21"/>
  <c r="BB463" i="21" s="1"/>
  <c r="P463" i="21"/>
  <c r="BC463" i="21" s="1"/>
  <c r="Q463" i="21"/>
  <c r="BD463" i="21" s="1"/>
  <c r="R463" i="21"/>
  <c r="BE463" i="21" s="1"/>
  <c r="S463" i="21"/>
  <c r="BF463" i="21" s="1"/>
  <c r="T463" i="21"/>
  <c r="BG463" i="21" s="1"/>
  <c r="U463" i="21"/>
  <c r="BH463" i="21" s="1"/>
  <c r="V463" i="21"/>
  <c r="BI463" i="21" s="1"/>
  <c r="W463" i="21"/>
  <c r="BJ463" i="21" s="1"/>
  <c r="X463" i="21"/>
  <c r="BK463" i="21" s="1"/>
  <c r="Y463" i="21"/>
  <c r="BL463" i="21" s="1"/>
  <c r="Z463" i="21"/>
  <c r="BM463" i="21" s="1"/>
  <c r="AA463" i="21"/>
  <c r="BN463" i="21" s="1"/>
  <c r="AB463" i="21"/>
  <c r="BO463" i="21" s="1"/>
  <c r="AC463" i="21"/>
  <c r="BP463" i="21" s="1"/>
  <c r="AD463" i="21"/>
  <c r="BQ463" i="21" s="1"/>
  <c r="AE463" i="21"/>
  <c r="BR463" i="21" s="1"/>
  <c r="B464" i="21"/>
  <c r="C464" i="21"/>
  <c r="D464" i="21"/>
  <c r="E464" i="21"/>
  <c r="F464" i="21"/>
  <c r="G464" i="21"/>
  <c r="H464" i="21"/>
  <c r="I464" i="21"/>
  <c r="J464" i="21"/>
  <c r="AW464" i="21" s="1"/>
  <c r="K464" i="21"/>
  <c r="AX464" i="21" s="1"/>
  <c r="L464" i="21"/>
  <c r="AY464" i="21" s="1"/>
  <c r="M464" i="21"/>
  <c r="AZ464" i="21" s="1"/>
  <c r="N464" i="21"/>
  <c r="BA464" i="21" s="1"/>
  <c r="O464" i="21"/>
  <c r="BB464" i="21" s="1"/>
  <c r="P464" i="21"/>
  <c r="BC464" i="21" s="1"/>
  <c r="Q464" i="21"/>
  <c r="BD464" i="21" s="1"/>
  <c r="R464" i="21"/>
  <c r="BE464" i="21" s="1"/>
  <c r="S464" i="21"/>
  <c r="BF464" i="21" s="1"/>
  <c r="T464" i="21"/>
  <c r="BG464" i="21" s="1"/>
  <c r="U464" i="21"/>
  <c r="BH464" i="21" s="1"/>
  <c r="V464" i="21"/>
  <c r="BI464" i="21" s="1"/>
  <c r="W464" i="21"/>
  <c r="BJ464" i="21" s="1"/>
  <c r="X464" i="21"/>
  <c r="BK464" i="21" s="1"/>
  <c r="Y464" i="21"/>
  <c r="BL464" i="21" s="1"/>
  <c r="Z464" i="21"/>
  <c r="BM464" i="21" s="1"/>
  <c r="AA464" i="21"/>
  <c r="BN464" i="21" s="1"/>
  <c r="AB464" i="21"/>
  <c r="BO464" i="21" s="1"/>
  <c r="AC464" i="21"/>
  <c r="BP464" i="21" s="1"/>
  <c r="AD464" i="21"/>
  <c r="BQ464" i="21" s="1"/>
  <c r="AE464" i="21"/>
  <c r="BR464" i="21" s="1"/>
  <c r="B465" i="21"/>
  <c r="C465" i="21"/>
  <c r="D465" i="21"/>
  <c r="E465" i="21"/>
  <c r="F465" i="21"/>
  <c r="G465" i="21"/>
  <c r="H465" i="21"/>
  <c r="I465" i="21"/>
  <c r="J465" i="21"/>
  <c r="AW465" i="21" s="1"/>
  <c r="K465" i="21"/>
  <c r="AX465" i="21" s="1"/>
  <c r="L465" i="21"/>
  <c r="AY465" i="21" s="1"/>
  <c r="M465" i="21"/>
  <c r="AZ465" i="21" s="1"/>
  <c r="N465" i="21"/>
  <c r="BA465" i="21" s="1"/>
  <c r="O465" i="21"/>
  <c r="BB465" i="21" s="1"/>
  <c r="P465" i="21"/>
  <c r="BC465" i="21" s="1"/>
  <c r="Q465" i="21"/>
  <c r="BD465" i="21" s="1"/>
  <c r="R465" i="21"/>
  <c r="BE465" i="21" s="1"/>
  <c r="S465" i="21"/>
  <c r="BF465" i="21" s="1"/>
  <c r="T465" i="21"/>
  <c r="BG465" i="21" s="1"/>
  <c r="U465" i="21"/>
  <c r="BH465" i="21" s="1"/>
  <c r="V465" i="21"/>
  <c r="BI465" i="21" s="1"/>
  <c r="W465" i="21"/>
  <c r="BJ465" i="21" s="1"/>
  <c r="X465" i="21"/>
  <c r="BK465" i="21" s="1"/>
  <c r="Y465" i="21"/>
  <c r="BL465" i="21" s="1"/>
  <c r="Z465" i="21"/>
  <c r="BM465" i="21" s="1"/>
  <c r="AA465" i="21"/>
  <c r="BN465" i="21" s="1"/>
  <c r="AB465" i="21"/>
  <c r="BO465" i="21" s="1"/>
  <c r="AC465" i="21"/>
  <c r="BP465" i="21" s="1"/>
  <c r="AD465" i="21"/>
  <c r="BQ465" i="21" s="1"/>
  <c r="AE465" i="21"/>
  <c r="BR465" i="21" s="1"/>
  <c r="B466" i="21"/>
  <c r="C466" i="21"/>
  <c r="D466" i="21"/>
  <c r="E466" i="21"/>
  <c r="F466" i="21"/>
  <c r="G466" i="21"/>
  <c r="H466" i="21"/>
  <c r="I466" i="21"/>
  <c r="J466" i="21"/>
  <c r="AW466" i="21" s="1"/>
  <c r="K466" i="21"/>
  <c r="AX466" i="21" s="1"/>
  <c r="L466" i="21"/>
  <c r="AY466" i="21" s="1"/>
  <c r="M466" i="21"/>
  <c r="AZ466" i="21" s="1"/>
  <c r="N466" i="21"/>
  <c r="BA466" i="21" s="1"/>
  <c r="O466" i="21"/>
  <c r="BB466" i="21" s="1"/>
  <c r="P466" i="21"/>
  <c r="BC466" i="21" s="1"/>
  <c r="Q466" i="21"/>
  <c r="BD466" i="21" s="1"/>
  <c r="R466" i="21"/>
  <c r="BE466" i="21" s="1"/>
  <c r="S466" i="21"/>
  <c r="BF466" i="21" s="1"/>
  <c r="T466" i="21"/>
  <c r="BG466" i="21" s="1"/>
  <c r="U466" i="21"/>
  <c r="BH466" i="21" s="1"/>
  <c r="V466" i="21"/>
  <c r="BI466" i="21" s="1"/>
  <c r="W466" i="21"/>
  <c r="BJ466" i="21" s="1"/>
  <c r="X466" i="21"/>
  <c r="BK466" i="21" s="1"/>
  <c r="Y466" i="21"/>
  <c r="BL466" i="21" s="1"/>
  <c r="Z466" i="21"/>
  <c r="BM466" i="21" s="1"/>
  <c r="AA466" i="21"/>
  <c r="BN466" i="21" s="1"/>
  <c r="AB466" i="21"/>
  <c r="BO466" i="21" s="1"/>
  <c r="AC466" i="21"/>
  <c r="BP466" i="21" s="1"/>
  <c r="AD466" i="21"/>
  <c r="BQ466" i="21" s="1"/>
  <c r="AE466" i="21"/>
  <c r="BR466" i="21" s="1"/>
  <c r="B467" i="21"/>
  <c r="C467" i="21"/>
  <c r="D467" i="21"/>
  <c r="E467" i="21"/>
  <c r="F467" i="21"/>
  <c r="G467" i="21"/>
  <c r="H467" i="21"/>
  <c r="I467" i="21"/>
  <c r="J467" i="21"/>
  <c r="AW467" i="21" s="1"/>
  <c r="K467" i="21"/>
  <c r="AX467" i="21" s="1"/>
  <c r="L467" i="21"/>
  <c r="AY467" i="21" s="1"/>
  <c r="M467" i="21"/>
  <c r="AZ467" i="21" s="1"/>
  <c r="N467" i="21"/>
  <c r="BA467" i="21" s="1"/>
  <c r="O467" i="21"/>
  <c r="BB467" i="21" s="1"/>
  <c r="P467" i="21"/>
  <c r="BC467" i="21" s="1"/>
  <c r="Q467" i="21"/>
  <c r="BD467" i="21" s="1"/>
  <c r="R467" i="21"/>
  <c r="BE467" i="21" s="1"/>
  <c r="S467" i="21"/>
  <c r="BF467" i="21" s="1"/>
  <c r="T467" i="21"/>
  <c r="BG467" i="21" s="1"/>
  <c r="U467" i="21"/>
  <c r="BH467" i="21" s="1"/>
  <c r="V467" i="21"/>
  <c r="BI467" i="21" s="1"/>
  <c r="W467" i="21"/>
  <c r="BJ467" i="21" s="1"/>
  <c r="X467" i="21"/>
  <c r="BK467" i="21" s="1"/>
  <c r="Y467" i="21"/>
  <c r="BL467" i="21" s="1"/>
  <c r="Z467" i="21"/>
  <c r="BM467" i="21" s="1"/>
  <c r="AA467" i="21"/>
  <c r="BN467" i="21" s="1"/>
  <c r="AB467" i="21"/>
  <c r="BO467" i="21" s="1"/>
  <c r="AC467" i="21"/>
  <c r="BP467" i="21" s="1"/>
  <c r="AD467" i="21"/>
  <c r="BQ467" i="21" s="1"/>
  <c r="AE467" i="21"/>
  <c r="BR467" i="21" s="1"/>
  <c r="B468" i="21"/>
  <c r="C468" i="21"/>
  <c r="D468" i="21"/>
  <c r="E468" i="21"/>
  <c r="F468" i="21"/>
  <c r="G468" i="21"/>
  <c r="H468" i="21"/>
  <c r="I468" i="21"/>
  <c r="J468" i="21"/>
  <c r="AW468" i="21" s="1"/>
  <c r="K468" i="21"/>
  <c r="AX468" i="21" s="1"/>
  <c r="L468" i="21"/>
  <c r="AY468" i="21" s="1"/>
  <c r="M468" i="21"/>
  <c r="AZ468" i="21" s="1"/>
  <c r="N468" i="21"/>
  <c r="BA468" i="21" s="1"/>
  <c r="O468" i="21"/>
  <c r="BB468" i="21" s="1"/>
  <c r="P468" i="21"/>
  <c r="BC468" i="21" s="1"/>
  <c r="Q468" i="21"/>
  <c r="BD468" i="21" s="1"/>
  <c r="R468" i="21"/>
  <c r="BE468" i="21" s="1"/>
  <c r="S468" i="21"/>
  <c r="BF468" i="21" s="1"/>
  <c r="T468" i="21"/>
  <c r="BG468" i="21" s="1"/>
  <c r="U468" i="21"/>
  <c r="BH468" i="21" s="1"/>
  <c r="V468" i="21"/>
  <c r="BI468" i="21" s="1"/>
  <c r="W468" i="21"/>
  <c r="BJ468" i="21" s="1"/>
  <c r="X468" i="21"/>
  <c r="BK468" i="21" s="1"/>
  <c r="Y468" i="21"/>
  <c r="BL468" i="21" s="1"/>
  <c r="Z468" i="21"/>
  <c r="BM468" i="21" s="1"/>
  <c r="AA468" i="21"/>
  <c r="BN468" i="21" s="1"/>
  <c r="AB468" i="21"/>
  <c r="BO468" i="21" s="1"/>
  <c r="AC468" i="21"/>
  <c r="BP468" i="21" s="1"/>
  <c r="AD468" i="21"/>
  <c r="BQ468" i="21" s="1"/>
  <c r="AE468" i="21"/>
  <c r="BR468" i="21" s="1"/>
  <c r="B469" i="21"/>
  <c r="C469" i="21"/>
  <c r="D469" i="21"/>
  <c r="E469" i="21"/>
  <c r="F469" i="21"/>
  <c r="G469" i="21"/>
  <c r="H469" i="21"/>
  <c r="I469" i="21"/>
  <c r="J469" i="21"/>
  <c r="AW469" i="21" s="1"/>
  <c r="K469" i="21"/>
  <c r="AX469" i="21" s="1"/>
  <c r="L469" i="21"/>
  <c r="AY469" i="21" s="1"/>
  <c r="M469" i="21"/>
  <c r="AZ469" i="21" s="1"/>
  <c r="N469" i="21"/>
  <c r="BA469" i="21" s="1"/>
  <c r="O469" i="21"/>
  <c r="BB469" i="21" s="1"/>
  <c r="P469" i="21"/>
  <c r="BC469" i="21" s="1"/>
  <c r="Q469" i="21"/>
  <c r="BD469" i="21" s="1"/>
  <c r="R469" i="21"/>
  <c r="BE469" i="21" s="1"/>
  <c r="S469" i="21"/>
  <c r="BF469" i="21" s="1"/>
  <c r="T469" i="21"/>
  <c r="BG469" i="21" s="1"/>
  <c r="U469" i="21"/>
  <c r="BH469" i="21" s="1"/>
  <c r="V469" i="21"/>
  <c r="BI469" i="21" s="1"/>
  <c r="W469" i="21"/>
  <c r="BJ469" i="21" s="1"/>
  <c r="X469" i="21"/>
  <c r="BK469" i="21" s="1"/>
  <c r="Y469" i="21"/>
  <c r="BL469" i="21" s="1"/>
  <c r="Z469" i="21"/>
  <c r="BM469" i="21" s="1"/>
  <c r="AA469" i="21"/>
  <c r="BN469" i="21" s="1"/>
  <c r="AB469" i="21"/>
  <c r="BO469" i="21" s="1"/>
  <c r="AC469" i="21"/>
  <c r="BP469" i="21" s="1"/>
  <c r="AD469" i="21"/>
  <c r="BQ469" i="21" s="1"/>
  <c r="AE469" i="21"/>
  <c r="BR469" i="21" s="1"/>
  <c r="B470" i="21"/>
  <c r="C470" i="21"/>
  <c r="D470" i="21"/>
  <c r="E470" i="21"/>
  <c r="F470" i="21"/>
  <c r="G470" i="21"/>
  <c r="H470" i="21"/>
  <c r="I470" i="21"/>
  <c r="J470" i="21"/>
  <c r="AW470" i="21" s="1"/>
  <c r="K470" i="21"/>
  <c r="AX470" i="21" s="1"/>
  <c r="L470" i="21"/>
  <c r="AY470" i="21" s="1"/>
  <c r="M470" i="21"/>
  <c r="AZ470" i="21" s="1"/>
  <c r="N470" i="21"/>
  <c r="BA470" i="21" s="1"/>
  <c r="O470" i="21"/>
  <c r="BB470" i="21" s="1"/>
  <c r="P470" i="21"/>
  <c r="BC470" i="21" s="1"/>
  <c r="Q470" i="21"/>
  <c r="BD470" i="21" s="1"/>
  <c r="R470" i="21"/>
  <c r="BE470" i="21" s="1"/>
  <c r="S470" i="21"/>
  <c r="BF470" i="21" s="1"/>
  <c r="T470" i="21"/>
  <c r="BG470" i="21" s="1"/>
  <c r="U470" i="21"/>
  <c r="BH470" i="21" s="1"/>
  <c r="V470" i="21"/>
  <c r="BI470" i="21" s="1"/>
  <c r="W470" i="21"/>
  <c r="BJ470" i="21" s="1"/>
  <c r="X470" i="21"/>
  <c r="BK470" i="21" s="1"/>
  <c r="Y470" i="21"/>
  <c r="BL470" i="21" s="1"/>
  <c r="Z470" i="21"/>
  <c r="BM470" i="21" s="1"/>
  <c r="AA470" i="21"/>
  <c r="BN470" i="21" s="1"/>
  <c r="AB470" i="21"/>
  <c r="BO470" i="21" s="1"/>
  <c r="AC470" i="21"/>
  <c r="BP470" i="21" s="1"/>
  <c r="AD470" i="21"/>
  <c r="BQ470" i="21" s="1"/>
  <c r="AE470" i="21"/>
  <c r="BR470" i="21" s="1"/>
  <c r="B471" i="21"/>
  <c r="C471" i="21"/>
  <c r="D471" i="21"/>
  <c r="E471" i="21"/>
  <c r="F471" i="21"/>
  <c r="G471" i="21"/>
  <c r="H471" i="21"/>
  <c r="I471" i="21"/>
  <c r="J471" i="21"/>
  <c r="AW471" i="21" s="1"/>
  <c r="K471" i="21"/>
  <c r="AX471" i="21" s="1"/>
  <c r="L471" i="21"/>
  <c r="AY471" i="21" s="1"/>
  <c r="M471" i="21"/>
  <c r="AZ471" i="21" s="1"/>
  <c r="N471" i="21"/>
  <c r="BA471" i="21" s="1"/>
  <c r="O471" i="21"/>
  <c r="BB471" i="21" s="1"/>
  <c r="P471" i="21"/>
  <c r="BC471" i="21" s="1"/>
  <c r="Q471" i="21"/>
  <c r="BD471" i="21" s="1"/>
  <c r="R471" i="21"/>
  <c r="BE471" i="21" s="1"/>
  <c r="S471" i="21"/>
  <c r="BF471" i="21" s="1"/>
  <c r="T471" i="21"/>
  <c r="BG471" i="21" s="1"/>
  <c r="U471" i="21"/>
  <c r="BH471" i="21" s="1"/>
  <c r="V471" i="21"/>
  <c r="BI471" i="21" s="1"/>
  <c r="W471" i="21"/>
  <c r="BJ471" i="21" s="1"/>
  <c r="X471" i="21"/>
  <c r="BK471" i="21" s="1"/>
  <c r="Y471" i="21"/>
  <c r="BL471" i="21" s="1"/>
  <c r="Z471" i="21"/>
  <c r="BM471" i="21" s="1"/>
  <c r="AA471" i="21"/>
  <c r="BN471" i="21" s="1"/>
  <c r="AB471" i="21"/>
  <c r="BO471" i="21" s="1"/>
  <c r="AC471" i="21"/>
  <c r="BP471" i="21" s="1"/>
  <c r="AD471" i="21"/>
  <c r="BQ471" i="21" s="1"/>
  <c r="AE471" i="21"/>
  <c r="BR471" i="21" s="1"/>
  <c r="B472" i="21"/>
  <c r="C472" i="21"/>
  <c r="D472" i="21"/>
  <c r="E472" i="21"/>
  <c r="F472" i="21"/>
  <c r="G472" i="21"/>
  <c r="H472" i="21"/>
  <c r="I472" i="21"/>
  <c r="J472" i="21"/>
  <c r="AW472" i="21" s="1"/>
  <c r="K472" i="21"/>
  <c r="AX472" i="21" s="1"/>
  <c r="L472" i="21"/>
  <c r="AY472" i="21" s="1"/>
  <c r="M472" i="21"/>
  <c r="AZ472" i="21" s="1"/>
  <c r="N472" i="21"/>
  <c r="BA472" i="21" s="1"/>
  <c r="O472" i="21"/>
  <c r="BB472" i="21" s="1"/>
  <c r="P472" i="21"/>
  <c r="BC472" i="21" s="1"/>
  <c r="Q472" i="21"/>
  <c r="BD472" i="21" s="1"/>
  <c r="R472" i="21"/>
  <c r="BE472" i="21" s="1"/>
  <c r="S472" i="21"/>
  <c r="BF472" i="21" s="1"/>
  <c r="T472" i="21"/>
  <c r="BG472" i="21" s="1"/>
  <c r="U472" i="21"/>
  <c r="BH472" i="21" s="1"/>
  <c r="V472" i="21"/>
  <c r="BI472" i="21" s="1"/>
  <c r="W472" i="21"/>
  <c r="BJ472" i="21" s="1"/>
  <c r="X472" i="21"/>
  <c r="BK472" i="21" s="1"/>
  <c r="Y472" i="21"/>
  <c r="BL472" i="21" s="1"/>
  <c r="Z472" i="21"/>
  <c r="BM472" i="21" s="1"/>
  <c r="AA472" i="21"/>
  <c r="BN472" i="21" s="1"/>
  <c r="AB472" i="21"/>
  <c r="BO472" i="21" s="1"/>
  <c r="AC472" i="21"/>
  <c r="BP472" i="21" s="1"/>
  <c r="AD472" i="21"/>
  <c r="BQ472" i="21" s="1"/>
  <c r="AE472" i="21"/>
  <c r="BR472" i="21" s="1"/>
  <c r="B473" i="21"/>
  <c r="C473" i="21"/>
  <c r="D473" i="21"/>
  <c r="E473" i="21"/>
  <c r="F473" i="21"/>
  <c r="G473" i="21"/>
  <c r="H473" i="21"/>
  <c r="I473" i="21"/>
  <c r="J473" i="21"/>
  <c r="AW473" i="21" s="1"/>
  <c r="K473" i="21"/>
  <c r="AX473" i="21" s="1"/>
  <c r="L473" i="21"/>
  <c r="AY473" i="21" s="1"/>
  <c r="M473" i="21"/>
  <c r="AZ473" i="21" s="1"/>
  <c r="N473" i="21"/>
  <c r="BA473" i="21" s="1"/>
  <c r="O473" i="21"/>
  <c r="BB473" i="21" s="1"/>
  <c r="P473" i="21"/>
  <c r="BC473" i="21" s="1"/>
  <c r="Q473" i="21"/>
  <c r="BD473" i="21" s="1"/>
  <c r="R473" i="21"/>
  <c r="BE473" i="21" s="1"/>
  <c r="S473" i="21"/>
  <c r="BF473" i="21" s="1"/>
  <c r="T473" i="21"/>
  <c r="BG473" i="21" s="1"/>
  <c r="U473" i="21"/>
  <c r="BH473" i="21" s="1"/>
  <c r="V473" i="21"/>
  <c r="BI473" i="21" s="1"/>
  <c r="W473" i="21"/>
  <c r="BJ473" i="21" s="1"/>
  <c r="X473" i="21"/>
  <c r="BK473" i="21" s="1"/>
  <c r="Y473" i="21"/>
  <c r="BL473" i="21" s="1"/>
  <c r="Z473" i="21"/>
  <c r="BM473" i="21" s="1"/>
  <c r="AA473" i="21"/>
  <c r="BN473" i="21" s="1"/>
  <c r="AB473" i="21"/>
  <c r="BO473" i="21" s="1"/>
  <c r="AC473" i="21"/>
  <c r="BP473" i="21" s="1"/>
  <c r="AD473" i="21"/>
  <c r="BQ473" i="21" s="1"/>
  <c r="AE473" i="21"/>
  <c r="BR473" i="21" s="1"/>
  <c r="B474" i="21"/>
  <c r="C474" i="21"/>
  <c r="D474" i="21"/>
  <c r="E474" i="21"/>
  <c r="F474" i="21"/>
  <c r="G474" i="21"/>
  <c r="H474" i="21"/>
  <c r="I474" i="21"/>
  <c r="J474" i="21"/>
  <c r="AW474" i="21" s="1"/>
  <c r="K474" i="21"/>
  <c r="AX474" i="21" s="1"/>
  <c r="L474" i="21"/>
  <c r="AY474" i="21" s="1"/>
  <c r="M474" i="21"/>
  <c r="AZ474" i="21" s="1"/>
  <c r="N474" i="21"/>
  <c r="BA474" i="21" s="1"/>
  <c r="O474" i="21"/>
  <c r="BB474" i="21" s="1"/>
  <c r="P474" i="21"/>
  <c r="BC474" i="21" s="1"/>
  <c r="Q474" i="21"/>
  <c r="BD474" i="21" s="1"/>
  <c r="R474" i="21"/>
  <c r="BE474" i="21" s="1"/>
  <c r="S474" i="21"/>
  <c r="BF474" i="21" s="1"/>
  <c r="T474" i="21"/>
  <c r="BG474" i="21" s="1"/>
  <c r="U474" i="21"/>
  <c r="BH474" i="21" s="1"/>
  <c r="V474" i="21"/>
  <c r="BI474" i="21" s="1"/>
  <c r="W474" i="21"/>
  <c r="BJ474" i="21" s="1"/>
  <c r="X474" i="21"/>
  <c r="BK474" i="21" s="1"/>
  <c r="Y474" i="21"/>
  <c r="BL474" i="21" s="1"/>
  <c r="Z474" i="21"/>
  <c r="BM474" i="21" s="1"/>
  <c r="AA474" i="21"/>
  <c r="BN474" i="21" s="1"/>
  <c r="AB474" i="21"/>
  <c r="BO474" i="21" s="1"/>
  <c r="AC474" i="21"/>
  <c r="BP474" i="21" s="1"/>
  <c r="AD474" i="21"/>
  <c r="BQ474" i="21" s="1"/>
  <c r="AE474" i="21"/>
  <c r="BR474" i="21" s="1"/>
  <c r="B475" i="21"/>
  <c r="C475" i="21"/>
  <c r="D475" i="21"/>
  <c r="E475" i="21"/>
  <c r="F475" i="21"/>
  <c r="G475" i="21"/>
  <c r="H475" i="21"/>
  <c r="I475" i="21"/>
  <c r="J475" i="21"/>
  <c r="AW475" i="21" s="1"/>
  <c r="K475" i="21"/>
  <c r="AX475" i="21" s="1"/>
  <c r="L475" i="21"/>
  <c r="AY475" i="21" s="1"/>
  <c r="M475" i="21"/>
  <c r="AZ475" i="21" s="1"/>
  <c r="N475" i="21"/>
  <c r="BA475" i="21" s="1"/>
  <c r="O475" i="21"/>
  <c r="BB475" i="21" s="1"/>
  <c r="P475" i="21"/>
  <c r="BC475" i="21" s="1"/>
  <c r="Q475" i="21"/>
  <c r="BD475" i="21" s="1"/>
  <c r="R475" i="21"/>
  <c r="BE475" i="21" s="1"/>
  <c r="S475" i="21"/>
  <c r="BF475" i="21" s="1"/>
  <c r="T475" i="21"/>
  <c r="BG475" i="21" s="1"/>
  <c r="U475" i="21"/>
  <c r="BH475" i="21" s="1"/>
  <c r="V475" i="21"/>
  <c r="BI475" i="21" s="1"/>
  <c r="W475" i="21"/>
  <c r="BJ475" i="21" s="1"/>
  <c r="X475" i="21"/>
  <c r="BK475" i="21" s="1"/>
  <c r="Y475" i="21"/>
  <c r="BL475" i="21" s="1"/>
  <c r="Z475" i="21"/>
  <c r="BM475" i="21" s="1"/>
  <c r="AA475" i="21"/>
  <c r="BN475" i="21" s="1"/>
  <c r="AB475" i="21"/>
  <c r="BO475" i="21" s="1"/>
  <c r="AC475" i="21"/>
  <c r="BP475" i="21" s="1"/>
  <c r="AD475" i="21"/>
  <c r="BQ475" i="21" s="1"/>
  <c r="AE475" i="21"/>
  <c r="BR475" i="21" s="1"/>
  <c r="B476" i="21"/>
  <c r="C476" i="21"/>
  <c r="D476" i="21"/>
  <c r="E476" i="21"/>
  <c r="F476" i="21"/>
  <c r="G476" i="21"/>
  <c r="H476" i="21"/>
  <c r="I476" i="21"/>
  <c r="J476" i="21"/>
  <c r="AW476" i="21" s="1"/>
  <c r="K476" i="21"/>
  <c r="AX476" i="21" s="1"/>
  <c r="L476" i="21"/>
  <c r="AY476" i="21" s="1"/>
  <c r="M476" i="21"/>
  <c r="AZ476" i="21" s="1"/>
  <c r="N476" i="21"/>
  <c r="BA476" i="21" s="1"/>
  <c r="O476" i="21"/>
  <c r="BB476" i="21" s="1"/>
  <c r="P476" i="21"/>
  <c r="BC476" i="21" s="1"/>
  <c r="Q476" i="21"/>
  <c r="BD476" i="21" s="1"/>
  <c r="R476" i="21"/>
  <c r="BE476" i="21" s="1"/>
  <c r="S476" i="21"/>
  <c r="BF476" i="21" s="1"/>
  <c r="T476" i="21"/>
  <c r="BG476" i="21" s="1"/>
  <c r="U476" i="21"/>
  <c r="BH476" i="21" s="1"/>
  <c r="V476" i="21"/>
  <c r="BI476" i="21" s="1"/>
  <c r="W476" i="21"/>
  <c r="BJ476" i="21" s="1"/>
  <c r="X476" i="21"/>
  <c r="BK476" i="21" s="1"/>
  <c r="Y476" i="21"/>
  <c r="BL476" i="21" s="1"/>
  <c r="Z476" i="21"/>
  <c r="BM476" i="21" s="1"/>
  <c r="AA476" i="21"/>
  <c r="BN476" i="21" s="1"/>
  <c r="AB476" i="21"/>
  <c r="BO476" i="21" s="1"/>
  <c r="AC476" i="21"/>
  <c r="BP476" i="21" s="1"/>
  <c r="AD476" i="21"/>
  <c r="BQ476" i="21" s="1"/>
  <c r="AE476" i="21"/>
  <c r="BR476" i="21" s="1"/>
  <c r="B477" i="21"/>
  <c r="C477" i="21"/>
  <c r="D477" i="21"/>
  <c r="E477" i="21"/>
  <c r="F477" i="21"/>
  <c r="G477" i="21"/>
  <c r="H477" i="21"/>
  <c r="I477" i="21"/>
  <c r="J477" i="21"/>
  <c r="AW477" i="21" s="1"/>
  <c r="K477" i="21"/>
  <c r="AX477" i="21" s="1"/>
  <c r="L477" i="21"/>
  <c r="AY477" i="21" s="1"/>
  <c r="M477" i="21"/>
  <c r="AZ477" i="21" s="1"/>
  <c r="N477" i="21"/>
  <c r="BA477" i="21" s="1"/>
  <c r="O477" i="21"/>
  <c r="BB477" i="21" s="1"/>
  <c r="P477" i="21"/>
  <c r="BC477" i="21" s="1"/>
  <c r="Q477" i="21"/>
  <c r="BD477" i="21" s="1"/>
  <c r="R477" i="21"/>
  <c r="BE477" i="21" s="1"/>
  <c r="S477" i="21"/>
  <c r="BF477" i="21" s="1"/>
  <c r="T477" i="21"/>
  <c r="BG477" i="21" s="1"/>
  <c r="U477" i="21"/>
  <c r="BH477" i="21" s="1"/>
  <c r="V477" i="21"/>
  <c r="BI477" i="21" s="1"/>
  <c r="W477" i="21"/>
  <c r="BJ477" i="21" s="1"/>
  <c r="X477" i="21"/>
  <c r="BK477" i="21" s="1"/>
  <c r="Y477" i="21"/>
  <c r="BL477" i="21" s="1"/>
  <c r="Z477" i="21"/>
  <c r="BM477" i="21" s="1"/>
  <c r="AA477" i="21"/>
  <c r="BN477" i="21" s="1"/>
  <c r="AB477" i="21"/>
  <c r="BO477" i="21" s="1"/>
  <c r="AC477" i="21"/>
  <c r="BP477" i="21" s="1"/>
  <c r="AD477" i="21"/>
  <c r="BQ477" i="21" s="1"/>
  <c r="AE477" i="21"/>
  <c r="BR477" i="21" s="1"/>
  <c r="B478" i="21"/>
  <c r="C478" i="21"/>
  <c r="D478" i="21"/>
  <c r="E478" i="21"/>
  <c r="F478" i="21"/>
  <c r="G478" i="21"/>
  <c r="H478" i="21"/>
  <c r="I478" i="21"/>
  <c r="J478" i="21"/>
  <c r="AW478" i="21" s="1"/>
  <c r="K478" i="21"/>
  <c r="AX478" i="21" s="1"/>
  <c r="L478" i="21"/>
  <c r="AY478" i="21" s="1"/>
  <c r="M478" i="21"/>
  <c r="AZ478" i="21" s="1"/>
  <c r="N478" i="21"/>
  <c r="BA478" i="21" s="1"/>
  <c r="O478" i="21"/>
  <c r="BB478" i="21" s="1"/>
  <c r="P478" i="21"/>
  <c r="BC478" i="21" s="1"/>
  <c r="Q478" i="21"/>
  <c r="BD478" i="21" s="1"/>
  <c r="R478" i="21"/>
  <c r="BE478" i="21" s="1"/>
  <c r="S478" i="21"/>
  <c r="BF478" i="21" s="1"/>
  <c r="T478" i="21"/>
  <c r="BG478" i="21" s="1"/>
  <c r="U478" i="21"/>
  <c r="BH478" i="21" s="1"/>
  <c r="V478" i="21"/>
  <c r="BI478" i="21" s="1"/>
  <c r="W478" i="21"/>
  <c r="BJ478" i="21" s="1"/>
  <c r="X478" i="21"/>
  <c r="BK478" i="21" s="1"/>
  <c r="Y478" i="21"/>
  <c r="BL478" i="21" s="1"/>
  <c r="Z478" i="21"/>
  <c r="BM478" i="21" s="1"/>
  <c r="AA478" i="21"/>
  <c r="BN478" i="21" s="1"/>
  <c r="AB478" i="21"/>
  <c r="BO478" i="21" s="1"/>
  <c r="AC478" i="21"/>
  <c r="BP478" i="21" s="1"/>
  <c r="AD478" i="21"/>
  <c r="BQ478" i="21" s="1"/>
  <c r="AE478" i="21"/>
  <c r="BR478" i="21" s="1"/>
  <c r="B479" i="21"/>
  <c r="C479" i="21"/>
  <c r="D479" i="21"/>
  <c r="E479" i="21"/>
  <c r="F479" i="21"/>
  <c r="G479" i="21"/>
  <c r="H479" i="21"/>
  <c r="I479" i="21"/>
  <c r="J479" i="21"/>
  <c r="AW479" i="21" s="1"/>
  <c r="K479" i="21"/>
  <c r="AX479" i="21" s="1"/>
  <c r="L479" i="21"/>
  <c r="AY479" i="21" s="1"/>
  <c r="M479" i="21"/>
  <c r="AZ479" i="21" s="1"/>
  <c r="N479" i="21"/>
  <c r="BA479" i="21" s="1"/>
  <c r="O479" i="21"/>
  <c r="BB479" i="21" s="1"/>
  <c r="P479" i="21"/>
  <c r="BC479" i="21" s="1"/>
  <c r="Q479" i="21"/>
  <c r="BD479" i="21" s="1"/>
  <c r="R479" i="21"/>
  <c r="BE479" i="21" s="1"/>
  <c r="S479" i="21"/>
  <c r="BF479" i="21" s="1"/>
  <c r="T479" i="21"/>
  <c r="BG479" i="21" s="1"/>
  <c r="U479" i="21"/>
  <c r="BH479" i="21" s="1"/>
  <c r="V479" i="21"/>
  <c r="BI479" i="21" s="1"/>
  <c r="W479" i="21"/>
  <c r="BJ479" i="21" s="1"/>
  <c r="X479" i="21"/>
  <c r="BK479" i="21" s="1"/>
  <c r="Y479" i="21"/>
  <c r="BL479" i="21" s="1"/>
  <c r="Z479" i="21"/>
  <c r="BM479" i="21" s="1"/>
  <c r="AA479" i="21"/>
  <c r="BN479" i="21" s="1"/>
  <c r="AB479" i="21"/>
  <c r="BO479" i="21" s="1"/>
  <c r="AC479" i="21"/>
  <c r="BP479" i="21" s="1"/>
  <c r="AD479" i="21"/>
  <c r="BQ479" i="21" s="1"/>
  <c r="AE479" i="21"/>
  <c r="BR479" i="21" s="1"/>
  <c r="B480" i="21"/>
  <c r="C480" i="21"/>
  <c r="D480" i="21"/>
  <c r="E480" i="21"/>
  <c r="F480" i="21"/>
  <c r="G480" i="21"/>
  <c r="H480" i="21"/>
  <c r="I480" i="21"/>
  <c r="J480" i="21"/>
  <c r="AW480" i="21" s="1"/>
  <c r="K480" i="21"/>
  <c r="AX480" i="21" s="1"/>
  <c r="L480" i="21"/>
  <c r="AY480" i="21" s="1"/>
  <c r="M480" i="21"/>
  <c r="AZ480" i="21" s="1"/>
  <c r="N480" i="21"/>
  <c r="BA480" i="21" s="1"/>
  <c r="O480" i="21"/>
  <c r="BB480" i="21" s="1"/>
  <c r="P480" i="21"/>
  <c r="BC480" i="21" s="1"/>
  <c r="Q480" i="21"/>
  <c r="BD480" i="21" s="1"/>
  <c r="R480" i="21"/>
  <c r="BE480" i="21" s="1"/>
  <c r="S480" i="21"/>
  <c r="BF480" i="21" s="1"/>
  <c r="T480" i="21"/>
  <c r="BG480" i="21" s="1"/>
  <c r="U480" i="21"/>
  <c r="BH480" i="21" s="1"/>
  <c r="V480" i="21"/>
  <c r="BI480" i="21" s="1"/>
  <c r="W480" i="21"/>
  <c r="BJ480" i="21" s="1"/>
  <c r="X480" i="21"/>
  <c r="BK480" i="21" s="1"/>
  <c r="Y480" i="21"/>
  <c r="BL480" i="21" s="1"/>
  <c r="Z480" i="21"/>
  <c r="BM480" i="21" s="1"/>
  <c r="AA480" i="21"/>
  <c r="BN480" i="21" s="1"/>
  <c r="AB480" i="21"/>
  <c r="BO480" i="21" s="1"/>
  <c r="AC480" i="21"/>
  <c r="BP480" i="21" s="1"/>
  <c r="AD480" i="21"/>
  <c r="BQ480" i="21" s="1"/>
  <c r="AE480" i="21"/>
  <c r="BR480" i="21" s="1"/>
  <c r="B481" i="21"/>
  <c r="C481" i="21"/>
  <c r="D481" i="21"/>
  <c r="E481" i="21"/>
  <c r="F481" i="21"/>
  <c r="G481" i="21"/>
  <c r="H481" i="21"/>
  <c r="I481" i="21"/>
  <c r="J481" i="21"/>
  <c r="AW481" i="21" s="1"/>
  <c r="K481" i="21"/>
  <c r="AX481" i="21" s="1"/>
  <c r="L481" i="21"/>
  <c r="AY481" i="21" s="1"/>
  <c r="M481" i="21"/>
  <c r="AZ481" i="21" s="1"/>
  <c r="N481" i="21"/>
  <c r="BA481" i="21" s="1"/>
  <c r="O481" i="21"/>
  <c r="BB481" i="21" s="1"/>
  <c r="P481" i="21"/>
  <c r="BC481" i="21" s="1"/>
  <c r="Q481" i="21"/>
  <c r="BD481" i="21" s="1"/>
  <c r="R481" i="21"/>
  <c r="BE481" i="21" s="1"/>
  <c r="S481" i="21"/>
  <c r="BF481" i="21" s="1"/>
  <c r="T481" i="21"/>
  <c r="BG481" i="21" s="1"/>
  <c r="U481" i="21"/>
  <c r="BH481" i="21" s="1"/>
  <c r="V481" i="21"/>
  <c r="BI481" i="21" s="1"/>
  <c r="W481" i="21"/>
  <c r="BJ481" i="21" s="1"/>
  <c r="X481" i="21"/>
  <c r="BK481" i="21" s="1"/>
  <c r="Y481" i="21"/>
  <c r="BL481" i="21" s="1"/>
  <c r="Z481" i="21"/>
  <c r="BM481" i="21" s="1"/>
  <c r="AA481" i="21"/>
  <c r="BN481" i="21" s="1"/>
  <c r="AB481" i="21"/>
  <c r="BO481" i="21" s="1"/>
  <c r="AC481" i="21"/>
  <c r="BP481" i="21" s="1"/>
  <c r="AD481" i="21"/>
  <c r="BQ481" i="21" s="1"/>
  <c r="AE481" i="21"/>
  <c r="BR481" i="21" s="1"/>
  <c r="B482" i="21"/>
  <c r="C482" i="21"/>
  <c r="D482" i="21"/>
  <c r="E482" i="21"/>
  <c r="F482" i="21"/>
  <c r="G482" i="21"/>
  <c r="H482" i="21"/>
  <c r="I482" i="21"/>
  <c r="J482" i="21"/>
  <c r="AW482" i="21" s="1"/>
  <c r="K482" i="21"/>
  <c r="AX482" i="21" s="1"/>
  <c r="L482" i="21"/>
  <c r="AY482" i="21" s="1"/>
  <c r="M482" i="21"/>
  <c r="AZ482" i="21" s="1"/>
  <c r="N482" i="21"/>
  <c r="BA482" i="21" s="1"/>
  <c r="O482" i="21"/>
  <c r="BB482" i="21" s="1"/>
  <c r="P482" i="21"/>
  <c r="BC482" i="21" s="1"/>
  <c r="Q482" i="21"/>
  <c r="BD482" i="21" s="1"/>
  <c r="R482" i="21"/>
  <c r="BE482" i="21" s="1"/>
  <c r="S482" i="21"/>
  <c r="BF482" i="21" s="1"/>
  <c r="T482" i="21"/>
  <c r="BG482" i="21" s="1"/>
  <c r="U482" i="21"/>
  <c r="BH482" i="21" s="1"/>
  <c r="V482" i="21"/>
  <c r="BI482" i="21" s="1"/>
  <c r="W482" i="21"/>
  <c r="BJ482" i="21" s="1"/>
  <c r="X482" i="21"/>
  <c r="BK482" i="21" s="1"/>
  <c r="Y482" i="21"/>
  <c r="BL482" i="21" s="1"/>
  <c r="Z482" i="21"/>
  <c r="BM482" i="21" s="1"/>
  <c r="AA482" i="21"/>
  <c r="BN482" i="21" s="1"/>
  <c r="AB482" i="21"/>
  <c r="BO482" i="21" s="1"/>
  <c r="AC482" i="21"/>
  <c r="BP482" i="21" s="1"/>
  <c r="AD482" i="21"/>
  <c r="BQ482" i="21" s="1"/>
  <c r="AE482" i="21"/>
  <c r="BR482" i="21" s="1"/>
  <c r="B483" i="21"/>
  <c r="C483" i="21"/>
  <c r="D483" i="21"/>
  <c r="E483" i="21"/>
  <c r="F483" i="21"/>
  <c r="G483" i="21"/>
  <c r="H483" i="21"/>
  <c r="I483" i="21"/>
  <c r="J483" i="21"/>
  <c r="AW483" i="21" s="1"/>
  <c r="K483" i="21"/>
  <c r="AX483" i="21" s="1"/>
  <c r="L483" i="21"/>
  <c r="AY483" i="21" s="1"/>
  <c r="M483" i="21"/>
  <c r="AZ483" i="21" s="1"/>
  <c r="N483" i="21"/>
  <c r="BA483" i="21" s="1"/>
  <c r="O483" i="21"/>
  <c r="BB483" i="21" s="1"/>
  <c r="P483" i="21"/>
  <c r="BC483" i="21" s="1"/>
  <c r="Q483" i="21"/>
  <c r="BD483" i="21" s="1"/>
  <c r="R483" i="21"/>
  <c r="BE483" i="21" s="1"/>
  <c r="S483" i="21"/>
  <c r="BF483" i="21" s="1"/>
  <c r="T483" i="21"/>
  <c r="BG483" i="21" s="1"/>
  <c r="U483" i="21"/>
  <c r="BH483" i="21" s="1"/>
  <c r="V483" i="21"/>
  <c r="BI483" i="21" s="1"/>
  <c r="W483" i="21"/>
  <c r="BJ483" i="21" s="1"/>
  <c r="X483" i="21"/>
  <c r="BK483" i="21" s="1"/>
  <c r="Y483" i="21"/>
  <c r="BL483" i="21" s="1"/>
  <c r="Z483" i="21"/>
  <c r="BM483" i="21" s="1"/>
  <c r="AA483" i="21"/>
  <c r="BN483" i="21" s="1"/>
  <c r="AB483" i="21"/>
  <c r="BO483" i="21" s="1"/>
  <c r="AC483" i="21"/>
  <c r="BP483" i="21" s="1"/>
  <c r="AD483" i="21"/>
  <c r="BQ483" i="21" s="1"/>
  <c r="AE483" i="21"/>
  <c r="BR483" i="21" s="1"/>
  <c r="B484" i="21"/>
  <c r="C484" i="21"/>
  <c r="D484" i="21"/>
  <c r="E484" i="21"/>
  <c r="F484" i="21"/>
  <c r="G484" i="21"/>
  <c r="H484" i="21"/>
  <c r="I484" i="21"/>
  <c r="J484" i="21"/>
  <c r="AW484" i="21" s="1"/>
  <c r="K484" i="21"/>
  <c r="AX484" i="21" s="1"/>
  <c r="L484" i="21"/>
  <c r="AY484" i="21" s="1"/>
  <c r="M484" i="21"/>
  <c r="AZ484" i="21" s="1"/>
  <c r="N484" i="21"/>
  <c r="BA484" i="21" s="1"/>
  <c r="O484" i="21"/>
  <c r="BB484" i="21" s="1"/>
  <c r="P484" i="21"/>
  <c r="BC484" i="21" s="1"/>
  <c r="Q484" i="21"/>
  <c r="BD484" i="21" s="1"/>
  <c r="R484" i="21"/>
  <c r="BE484" i="21" s="1"/>
  <c r="S484" i="21"/>
  <c r="BF484" i="21" s="1"/>
  <c r="T484" i="21"/>
  <c r="BG484" i="21" s="1"/>
  <c r="U484" i="21"/>
  <c r="BH484" i="21" s="1"/>
  <c r="V484" i="21"/>
  <c r="BI484" i="21" s="1"/>
  <c r="W484" i="21"/>
  <c r="BJ484" i="21" s="1"/>
  <c r="X484" i="21"/>
  <c r="BK484" i="21" s="1"/>
  <c r="Y484" i="21"/>
  <c r="BL484" i="21" s="1"/>
  <c r="Z484" i="21"/>
  <c r="BM484" i="21" s="1"/>
  <c r="AA484" i="21"/>
  <c r="BN484" i="21" s="1"/>
  <c r="AB484" i="21"/>
  <c r="BO484" i="21" s="1"/>
  <c r="AC484" i="21"/>
  <c r="BP484" i="21" s="1"/>
  <c r="AD484" i="21"/>
  <c r="BQ484" i="21" s="1"/>
  <c r="AE484" i="21"/>
  <c r="BR484" i="21" s="1"/>
  <c r="B485" i="21"/>
  <c r="C485" i="21"/>
  <c r="D485" i="21"/>
  <c r="E485" i="21"/>
  <c r="F485" i="21"/>
  <c r="G485" i="21"/>
  <c r="H485" i="21"/>
  <c r="I485" i="21"/>
  <c r="J485" i="21"/>
  <c r="AW485" i="21" s="1"/>
  <c r="K485" i="21"/>
  <c r="AX485" i="21" s="1"/>
  <c r="L485" i="21"/>
  <c r="AY485" i="21" s="1"/>
  <c r="M485" i="21"/>
  <c r="AZ485" i="21" s="1"/>
  <c r="N485" i="21"/>
  <c r="BA485" i="21" s="1"/>
  <c r="O485" i="21"/>
  <c r="BB485" i="21" s="1"/>
  <c r="P485" i="21"/>
  <c r="BC485" i="21" s="1"/>
  <c r="Q485" i="21"/>
  <c r="BD485" i="21" s="1"/>
  <c r="R485" i="21"/>
  <c r="BE485" i="21" s="1"/>
  <c r="S485" i="21"/>
  <c r="BF485" i="21" s="1"/>
  <c r="T485" i="21"/>
  <c r="BG485" i="21" s="1"/>
  <c r="U485" i="21"/>
  <c r="BH485" i="21" s="1"/>
  <c r="V485" i="21"/>
  <c r="BI485" i="21" s="1"/>
  <c r="W485" i="21"/>
  <c r="BJ485" i="21" s="1"/>
  <c r="X485" i="21"/>
  <c r="BK485" i="21" s="1"/>
  <c r="Y485" i="21"/>
  <c r="BL485" i="21" s="1"/>
  <c r="Z485" i="21"/>
  <c r="BM485" i="21" s="1"/>
  <c r="AA485" i="21"/>
  <c r="BN485" i="21" s="1"/>
  <c r="AB485" i="21"/>
  <c r="BO485" i="21" s="1"/>
  <c r="AC485" i="21"/>
  <c r="BP485" i="21" s="1"/>
  <c r="AD485" i="21"/>
  <c r="BQ485" i="21" s="1"/>
  <c r="AE485" i="21"/>
  <c r="BR485" i="21" s="1"/>
  <c r="AE247" i="21"/>
  <c r="BR247" i="21" s="1"/>
  <c r="AD247" i="21"/>
  <c r="BQ247" i="21" s="1"/>
  <c r="AC247" i="21"/>
  <c r="BP247" i="21" s="1"/>
  <c r="AB247" i="21"/>
  <c r="BO247" i="21" s="1"/>
  <c r="AA247" i="21"/>
  <c r="BN247" i="21" s="1"/>
  <c r="Z247" i="21"/>
  <c r="BM247" i="21" s="1"/>
  <c r="Y247" i="21"/>
  <c r="BL247" i="21" s="1"/>
  <c r="X247" i="21"/>
  <c r="BK247" i="21" s="1"/>
  <c r="W247" i="21"/>
  <c r="BJ247" i="21" s="1"/>
  <c r="V247" i="21"/>
  <c r="BI247" i="21" s="1"/>
  <c r="U247" i="21"/>
  <c r="BH247" i="21" s="1"/>
  <c r="T247" i="21"/>
  <c r="BG247" i="21" s="1"/>
  <c r="S247" i="21"/>
  <c r="BF247" i="21" s="1"/>
  <c r="R247" i="21"/>
  <c r="BE247" i="21" s="1"/>
  <c r="Q247" i="21"/>
  <c r="BD247" i="21" s="1"/>
  <c r="P247" i="21"/>
  <c r="BC247" i="21" s="1"/>
  <c r="O247" i="21"/>
  <c r="BB247" i="21" s="1"/>
  <c r="N247" i="21"/>
  <c r="M247" i="21"/>
  <c r="AZ247" i="21" s="1"/>
  <c r="L247" i="21"/>
  <c r="AY247" i="21" s="1"/>
  <c r="K247" i="21"/>
  <c r="AX247" i="21" s="1"/>
  <c r="J247" i="21"/>
  <c r="AW247" i="21" s="1"/>
  <c r="I247" i="21"/>
  <c r="H247" i="21"/>
  <c r="G247" i="21"/>
  <c r="F247" i="21"/>
  <c r="E247" i="21"/>
  <c r="AR247" i="21" s="1"/>
  <c r="D247" i="21"/>
  <c r="C247" i="12" s="1"/>
  <c r="C247" i="21"/>
  <c r="B247" i="12" s="1"/>
  <c r="B247" i="21"/>
  <c r="AE246" i="21"/>
  <c r="BR246" i="21" s="1"/>
  <c r="AD246" i="21"/>
  <c r="BQ246" i="21" s="1"/>
  <c r="AC246" i="21"/>
  <c r="BP246" i="21" s="1"/>
  <c r="AB246" i="21"/>
  <c r="BO246" i="21" s="1"/>
  <c r="AA246" i="21"/>
  <c r="BN246" i="21" s="1"/>
  <c r="Z246" i="21"/>
  <c r="BM246" i="21" s="1"/>
  <c r="Y246" i="21"/>
  <c r="BL246" i="21" s="1"/>
  <c r="X246" i="21"/>
  <c r="BK246" i="21" s="1"/>
  <c r="W246" i="21"/>
  <c r="BJ246" i="21" s="1"/>
  <c r="V246" i="21"/>
  <c r="BI246" i="21" s="1"/>
  <c r="U246" i="21"/>
  <c r="BH246" i="21" s="1"/>
  <c r="T246" i="21"/>
  <c r="BG246" i="21" s="1"/>
  <c r="S246" i="21"/>
  <c r="BF246" i="21" s="1"/>
  <c r="R246" i="21"/>
  <c r="BE246" i="21" s="1"/>
  <c r="Q246" i="21"/>
  <c r="BD246" i="21" s="1"/>
  <c r="P246" i="21"/>
  <c r="BC246" i="21" s="1"/>
  <c r="O246" i="21"/>
  <c r="BB246" i="21" s="1"/>
  <c r="N246" i="21"/>
  <c r="M246" i="21"/>
  <c r="AZ246" i="21" s="1"/>
  <c r="L246" i="21"/>
  <c r="AY246" i="21" s="1"/>
  <c r="K246" i="21"/>
  <c r="AX246" i="21" s="1"/>
  <c r="J246" i="21"/>
  <c r="AW246" i="21" s="1"/>
  <c r="I246" i="21"/>
  <c r="H246" i="21"/>
  <c r="G246" i="21"/>
  <c r="F246" i="21"/>
  <c r="E246" i="21"/>
  <c r="AR246" i="21" s="1"/>
  <c r="D246" i="21"/>
  <c r="C246" i="12" s="1"/>
  <c r="C246" i="21"/>
  <c r="B246" i="12" s="1"/>
  <c r="B246" i="21"/>
  <c r="AE245" i="21"/>
  <c r="BR245" i="21" s="1"/>
  <c r="AD245" i="21"/>
  <c r="BQ245" i="21" s="1"/>
  <c r="AC245" i="21"/>
  <c r="BP245" i="21" s="1"/>
  <c r="AB245" i="21"/>
  <c r="BO245" i="21" s="1"/>
  <c r="AA245" i="21"/>
  <c r="BN245" i="21" s="1"/>
  <c r="Z245" i="21"/>
  <c r="BM245" i="21" s="1"/>
  <c r="Y245" i="21"/>
  <c r="BL245" i="21" s="1"/>
  <c r="X245" i="21"/>
  <c r="BK245" i="21" s="1"/>
  <c r="W245" i="21"/>
  <c r="BJ245" i="21" s="1"/>
  <c r="V245" i="21"/>
  <c r="BI245" i="21" s="1"/>
  <c r="U245" i="21"/>
  <c r="BH245" i="21" s="1"/>
  <c r="T245" i="21"/>
  <c r="BG245" i="21" s="1"/>
  <c r="S245" i="21"/>
  <c r="BF245" i="21" s="1"/>
  <c r="R245" i="21"/>
  <c r="BE245" i="21" s="1"/>
  <c r="Q245" i="21"/>
  <c r="BD245" i="21" s="1"/>
  <c r="P245" i="21"/>
  <c r="BC245" i="21" s="1"/>
  <c r="O245" i="21"/>
  <c r="BB245" i="21" s="1"/>
  <c r="N245" i="21"/>
  <c r="M245" i="21"/>
  <c r="AZ245" i="21" s="1"/>
  <c r="L245" i="21"/>
  <c r="AY245" i="21" s="1"/>
  <c r="K245" i="21"/>
  <c r="AX245" i="21" s="1"/>
  <c r="J245" i="21"/>
  <c r="AW245" i="21" s="1"/>
  <c r="I245" i="21"/>
  <c r="H245" i="21"/>
  <c r="G245" i="21"/>
  <c r="F245" i="21"/>
  <c r="E245" i="21"/>
  <c r="AR245" i="21" s="1"/>
  <c r="D245" i="21"/>
  <c r="C245" i="12" s="1"/>
  <c r="C245" i="21"/>
  <c r="B245" i="12" s="1"/>
  <c r="B245" i="21"/>
  <c r="AE244" i="21"/>
  <c r="BR244" i="21" s="1"/>
  <c r="AD244" i="21"/>
  <c r="BQ244" i="21" s="1"/>
  <c r="AC244" i="21"/>
  <c r="BP244" i="21" s="1"/>
  <c r="AB244" i="21"/>
  <c r="BO244" i="21" s="1"/>
  <c r="AA244" i="21"/>
  <c r="BN244" i="21" s="1"/>
  <c r="Z244" i="21"/>
  <c r="BM244" i="21" s="1"/>
  <c r="Y244" i="21"/>
  <c r="BL244" i="21" s="1"/>
  <c r="X244" i="21"/>
  <c r="BK244" i="21" s="1"/>
  <c r="W244" i="21"/>
  <c r="BJ244" i="21" s="1"/>
  <c r="V244" i="21"/>
  <c r="BI244" i="21" s="1"/>
  <c r="U244" i="21"/>
  <c r="BH244" i="21" s="1"/>
  <c r="T244" i="21"/>
  <c r="BG244" i="21" s="1"/>
  <c r="S244" i="21"/>
  <c r="BF244" i="21" s="1"/>
  <c r="R244" i="21"/>
  <c r="BE244" i="21" s="1"/>
  <c r="Q244" i="21"/>
  <c r="BD244" i="21" s="1"/>
  <c r="P244" i="21"/>
  <c r="BC244" i="21" s="1"/>
  <c r="O244" i="21"/>
  <c r="BB244" i="21" s="1"/>
  <c r="N244" i="21"/>
  <c r="M244" i="21"/>
  <c r="AZ244" i="21" s="1"/>
  <c r="L244" i="21"/>
  <c r="AY244" i="21" s="1"/>
  <c r="K244" i="21"/>
  <c r="AX244" i="21" s="1"/>
  <c r="J244" i="21"/>
  <c r="AW244" i="21" s="1"/>
  <c r="I244" i="21"/>
  <c r="H244" i="21"/>
  <c r="G244" i="21"/>
  <c r="F244" i="21"/>
  <c r="E244" i="21"/>
  <c r="AR244" i="21" s="1"/>
  <c r="D244" i="21"/>
  <c r="C244" i="12" s="1"/>
  <c r="C244" i="21"/>
  <c r="B244" i="12" s="1"/>
  <c r="B244" i="21"/>
  <c r="AE243" i="21"/>
  <c r="BR243" i="21" s="1"/>
  <c r="AD243" i="21"/>
  <c r="BQ243" i="21" s="1"/>
  <c r="AC243" i="21"/>
  <c r="BP243" i="21" s="1"/>
  <c r="AB243" i="21"/>
  <c r="BO243" i="21" s="1"/>
  <c r="AA243" i="21"/>
  <c r="BN243" i="21" s="1"/>
  <c r="Z243" i="21"/>
  <c r="BM243" i="21" s="1"/>
  <c r="Y243" i="21"/>
  <c r="BL243" i="21" s="1"/>
  <c r="X243" i="21"/>
  <c r="BK243" i="21" s="1"/>
  <c r="W243" i="21"/>
  <c r="BJ243" i="21" s="1"/>
  <c r="V243" i="21"/>
  <c r="BI243" i="21" s="1"/>
  <c r="U243" i="21"/>
  <c r="BH243" i="21" s="1"/>
  <c r="T243" i="21"/>
  <c r="BG243" i="21" s="1"/>
  <c r="S243" i="21"/>
  <c r="BF243" i="21" s="1"/>
  <c r="R243" i="21"/>
  <c r="BE243" i="21" s="1"/>
  <c r="Q243" i="21"/>
  <c r="BD243" i="21" s="1"/>
  <c r="P243" i="21"/>
  <c r="BC243" i="21" s="1"/>
  <c r="O243" i="21"/>
  <c r="BB243" i="21" s="1"/>
  <c r="N243" i="21"/>
  <c r="M243" i="21"/>
  <c r="AZ243" i="21" s="1"/>
  <c r="L243" i="21"/>
  <c r="AY243" i="21" s="1"/>
  <c r="K243" i="21"/>
  <c r="AX243" i="21" s="1"/>
  <c r="J243" i="21"/>
  <c r="AW243" i="21" s="1"/>
  <c r="I243" i="21"/>
  <c r="H243" i="21"/>
  <c r="G243" i="21"/>
  <c r="F243" i="21"/>
  <c r="E243" i="21"/>
  <c r="AR243" i="21" s="1"/>
  <c r="D243" i="21"/>
  <c r="C243" i="12" s="1"/>
  <c r="C243" i="21"/>
  <c r="B243" i="12" s="1"/>
  <c r="B243" i="21"/>
  <c r="AE242" i="21"/>
  <c r="BR242" i="21" s="1"/>
  <c r="AD242" i="21"/>
  <c r="BQ242" i="21" s="1"/>
  <c r="AC242" i="21"/>
  <c r="BP242" i="21" s="1"/>
  <c r="AB242" i="21"/>
  <c r="BO242" i="21" s="1"/>
  <c r="AA242" i="21"/>
  <c r="BN242" i="21" s="1"/>
  <c r="Z242" i="21"/>
  <c r="BM242" i="21" s="1"/>
  <c r="Y242" i="21"/>
  <c r="BL242" i="21" s="1"/>
  <c r="X242" i="21"/>
  <c r="BK242" i="21" s="1"/>
  <c r="W242" i="21"/>
  <c r="BJ242" i="21" s="1"/>
  <c r="V242" i="21"/>
  <c r="BI242" i="21" s="1"/>
  <c r="U242" i="21"/>
  <c r="BH242" i="21" s="1"/>
  <c r="T242" i="21"/>
  <c r="BG242" i="21" s="1"/>
  <c r="S242" i="21"/>
  <c r="BF242" i="21" s="1"/>
  <c r="R242" i="21"/>
  <c r="BE242" i="21" s="1"/>
  <c r="Q242" i="21"/>
  <c r="BD242" i="21" s="1"/>
  <c r="P242" i="21"/>
  <c r="BC242" i="21" s="1"/>
  <c r="O242" i="21"/>
  <c r="BB242" i="21" s="1"/>
  <c r="N242" i="21"/>
  <c r="M242" i="21"/>
  <c r="AZ242" i="21" s="1"/>
  <c r="L242" i="21"/>
  <c r="AY242" i="21" s="1"/>
  <c r="K242" i="21"/>
  <c r="AX242" i="21" s="1"/>
  <c r="J242" i="21"/>
  <c r="AW242" i="21" s="1"/>
  <c r="I242" i="21"/>
  <c r="H242" i="21"/>
  <c r="G242" i="21"/>
  <c r="F242" i="21"/>
  <c r="E242" i="21"/>
  <c r="AR242" i="21" s="1"/>
  <c r="D242" i="21"/>
  <c r="C242" i="12" s="1"/>
  <c r="C242" i="21"/>
  <c r="B242" i="12" s="1"/>
  <c r="B242" i="21"/>
  <c r="AE241" i="21"/>
  <c r="BR241" i="21" s="1"/>
  <c r="AD241" i="21"/>
  <c r="BQ241" i="21" s="1"/>
  <c r="AC241" i="21"/>
  <c r="BP241" i="21" s="1"/>
  <c r="AB241" i="21"/>
  <c r="BO241" i="21" s="1"/>
  <c r="AA241" i="21"/>
  <c r="BN241" i="21" s="1"/>
  <c r="Z241" i="21"/>
  <c r="BM241" i="21" s="1"/>
  <c r="Y241" i="21"/>
  <c r="BL241" i="21" s="1"/>
  <c r="X241" i="21"/>
  <c r="BK241" i="21" s="1"/>
  <c r="W241" i="21"/>
  <c r="BJ241" i="21" s="1"/>
  <c r="V241" i="21"/>
  <c r="BI241" i="21" s="1"/>
  <c r="U241" i="21"/>
  <c r="BH241" i="21" s="1"/>
  <c r="T241" i="21"/>
  <c r="BG241" i="21" s="1"/>
  <c r="S241" i="21"/>
  <c r="BF241" i="21" s="1"/>
  <c r="R241" i="21"/>
  <c r="BE241" i="21" s="1"/>
  <c r="Q241" i="21"/>
  <c r="BD241" i="21" s="1"/>
  <c r="P241" i="21"/>
  <c r="BC241" i="21" s="1"/>
  <c r="O241" i="21"/>
  <c r="BB241" i="21" s="1"/>
  <c r="N241" i="21"/>
  <c r="M241" i="21"/>
  <c r="AZ241" i="21" s="1"/>
  <c r="L241" i="21"/>
  <c r="AY241" i="21" s="1"/>
  <c r="K241" i="21"/>
  <c r="AX241" i="21" s="1"/>
  <c r="J241" i="21"/>
  <c r="AW241" i="21" s="1"/>
  <c r="I241" i="21"/>
  <c r="H241" i="21"/>
  <c r="G241" i="21"/>
  <c r="F241" i="21"/>
  <c r="E241" i="21"/>
  <c r="AR241" i="21" s="1"/>
  <c r="D241" i="21"/>
  <c r="C241" i="12" s="1"/>
  <c r="C241" i="21"/>
  <c r="B241" i="12" s="1"/>
  <c r="B241" i="21"/>
  <c r="AE240" i="21"/>
  <c r="BR240" i="21" s="1"/>
  <c r="AD240" i="21"/>
  <c r="BQ240" i="21" s="1"/>
  <c r="AC240" i="21"/>
  <c r="BP240" i="21" s="1"/>
  <c r="AB240" i="21"/>
  <c r="BO240" i="21" s="1"/>
  <c r="AA240" i="21"/>
  <c r="BN240" i="21" s="1"/>
  <c r="Z240" i="21"/>
  <c r="BM240" i="21" s="1"/>
  <c r="Y240" i="21"/>
  <c r="BL240" i="21" s="1"/>
  <c r="X240" i="21"/>
  <c r="BK240" i="21" s="1"/>
  <c r="W240" i="21"/>
  <c r="BJ240" i="21" s="1"/>
  <c r="V240" i="21"/>
  <c r="BI240" i="21" s="1"/>
  <c r="U240" i="21"/>
  <c r="BH240" i="21" s="1"/>
  <c r="T240" i="21"/>
  <c r="BG240" i="21" s="1"/>
  <c r="S240" i="21"/>
  <c r="BF240" i="21" s="1"/>
  <c r="R240" i="21"/>
  <c r="BE240" i="21" s="1"/>
  <c r="Q240" i="21"/>
  <c r="BD240" i="21" s="1"/>
  <c r="P240" i="21"/>
  <c r="BC240" i="21" s="1"/>
  <c r="O240" i="21"/>
  <c r="BB240" i="21" s="1"/>
  <c r="N240" i="21"/>
  <c r="M240" i="21"/>
  <c r="AZ240" i="21" s="1"/>
  <c r="L240" i="21"/>
  <c r="AY240" i="21" s="1"/>
  <c r="K240" i="21"/>
  <c r="AX240" i="21" s="1"/>
  <c r="J240" i="21"/>
  <c r="AW240" i="21" s="1"/>
  <c r="I240" i="21"/>
  <c r="H240" i="21"/>
  <c r="G240" i="21"/>
  <c r="F240" i="21"/>
  <c r="E240" i="21"/>
  <c r="AR240" i="21" s="1"/>
  <c r="D240" i="21"/>
  <c r="C240" i="12" s="1"/>
  <c r="C240" i="21"/>
  <c r="B240" i="12" s="1"/>
  <c r="B240" i="21"/>
  <c r="AE239" i="21"/>
  <c r="BR239" i="21" s="1"/>
  <c r="AD239" i="21"/>
  <c r="BQ239" i="21" s="1"/>
  <c r="AC239" i="21"/>
  <c r="BP239" i="21" s="1"/>
  <c r="AB239" i="21"/>
  <c r="BO239" i="21" s="1"/>
  <c r="AA239" i="21"/>
  <c r="BN239" i="21" s="1"/>
  <c r="Z239" i="21"/>
  <c r="BM239" i="21" s="1"/>
  <c r="Y239" i="21"/>
  <c r="BL239" i="21" s="1"/>
  <c r="X239" i="21"/>
  <c r="BK239" i="21" s="1"/>
  <c r="W239" i="21"/>
  <c r="BJ239" i="21" s="1"/>
  <c r="V239" i="21"/>
  <c r="BI239" i="21" s="1"/>
  <c r="U239" i="21"/>
  <c r="BH239" i="21" s="1"/>
  <c r="T239" i="21"/>
  <c r="BG239" i="21" s="1"/>
  <c r="S239" i="21"/>
  <c r="BF239" i="21" s="1"/>
  <c r="R239" i="21"/>
  <c r="BE239" i="21" s="1"/>
  <c r="Q239" i="21"/>
  <c r="BD239" i="21" s="1"/>
  <c r="P239" i="21"/>
  <c r="BC239" i="21" s="1"/>
  <c r="O239" i="21"/>
  <c r="BB239" i="21" s="1"/>
  <c r="N239" i="21"/>
  <c r="M239" i="21"/>
  <c r="AZ239" i="21" s="1"/>
  <c r="L239" i="21"/>
  <c r="AY239" i="21" s="1"/>
  <c r="K239" i="21"/>
  <c r="AX239" i="21" s="1"/>
  <c r="J239" i="21"/>
  <c r="AW239" i="21" s="1"/>
  <c r="I239" i="21"/>
  <c r="H239" i="21"/>
  <c r="G239" i="21"/>
  <c r="F239" i="21"/>
  <c r="E239" i="21"/>
  <c r="AR239" i="21" s="1"/>
  <c r="D239" i="21"/>
  <c r="C239" i="12" s="1"/>
  <c r="C239" i="21"/>
  <c r="B239" i="12" s="1"/>
  <c r="B239" i="21"/>
  <c r="AE238" i="21"/>
  <c r="BR238" i="21" s="1"/>
  <c r="AD238" i="21"/>
  <c r="BQ238" i="21" s="1"/>
  <c r="AC238" i="21"/>
  <c r="BP238" i="21" s="1"/>
  <c r="AB238" i="21"/>
  <c r="BO238" i="21" s="1"/>
  <c r="AA238" i="21"/>
  <c r="BN238" i="21" s="1"/>
  <c r="Z238" i="21"/>
  <c r="BM238" i="21" s="1"/>
  <c r="Y238" i="21"/>
  <c r="BL238" i="21" s="1"/>
  <c r="X238" i="21"/>
  <c r="BK238" i="21" s="1"/>
  <c r="W238" i="21"/>
  <c r="BJ238" i="21" s="1"/>
  <c r="V238" i="21"/>
  <c r="BI238" i="21" s="1"/>
  <c r="U238" i="21"/>
  <c r="BH238" i="21" s="1"/>
  <c r="T238" i="21"/>
  <c r="BG238" i="21" s="1"/>
  <c r="S238" i="21"/>
  <c r="BF238" i="21" s="1"/>
  <c r="R238" i="21"/>
  <c r="BE238" i="21" s="1"/>
  <c r="Q238" i="21"/>
  <c r="BD238" i="21" s="1"/>
  <c r="P238" i="21"/>
  <c r="BC238" i="21" s="1"/>
  <c r="O238" i="21"/>
  <c r="BB238" i="21" s="1"/>
  <c r="N238" i="21"/>
  <c r="M238" i="21"/>
  <c r="AZ238" i="21" s="1"/>
  <c r="L238" i="21"/>
  <c r="AY238" i="21" s="1"/>
  <c r="K238" i="21"/>
  <c r="AX238" i="21" s="1"/>
  <c r="J238" i="21"/>
  <c r="AW238" i="21" s="1"/>
  <c r="I238" i="21"/>
  <c r="H238" i="21"/>
  <c r="G238" i="21"/>
  <c r="F238" i="21"/>
  <c r="E238" i="21"/>
  <c r="AR238" i="21" s="1"/>
  <c r="D238" i="21"/>
  <c r="C238" i="12" s="1"/>
  <c r="C238" i="21"/>
  <c r="B238" i="12" s="1"/>
  <c r="B238" i="21"/>
  <c r="AE237" i="21"/>
  <c r="BR237" i="21" s="1"/>
  <c r="AD237" i="21"/>
  <c r="BQ237" i="21" s="1"/>
  <c r="AC237" i="21"/>
  <c r="BP237" i="21" s="1"/>
  <c r="AB237" i="21"/>
  <c r="BO237" i="21" s="1"/>
  <c r="AA237" i="21"/>
  <c r="BN237" i="21" s="1"/>
  <c r="Z237" i="21"/>
  <c r="BM237" i="21" s="1"/>
  <c r="Y237" i="21"/>
  <c r="BL237" i="21" s="1"/>
  <c r="X237" i="21"/>
  <c r="BK237" i="21" s="1"/>
  <c r="W237" i="21"/>
  <c r="BJ237" i="21" s="1"/>
  <c r="V237" i="21"/>
  <c r="BI237" i="21" s="1"/>
  <c r="U237" i="21"/>
  <c r="BH237" i="21" s="1"/>
  <c r="T237" i="21"/>
  <c r="BG237" i="21" s="1"/>
  <c r="S237" i="21"/>
  <c r="BF237" i="21" s="1"/>
  <c r="R237" i="21"/>
  <c r="BE237" i="21" s="1"/>
  <c r="Q237" i="21"/>
  <c r="BD237" i="21" s="1"/>
  <c r="P237" i="21"/>
  <c r="BC237" i="21" s="1"/>
  <c r="O237" i="21"/>
  <c r="BB237" i="21" s="1"/>
  <c r="N237" i="21"/>
  <c r="M237" i="21"/>
  <c r="AZ237" i="21" s="1"/>
  <c r="L237" i="21"/>
  <c r="AY237" i="21" s="1"/>
  <c r="K237" i="21"/>
  <c r="AX237" i="21" s="1"/>
  <c r="J237" i="21"/>
  <c r="AW237" i="21" s="1"/>
  <c r="I237" i="21"/>
  <c r="H237" i="21"/>
  <c r="G237" i="21"/>
  <c r="F237" i="21"/>
  <c r="E237" i="21"/>
  <c r="AR237" i="21" s="1"/>
  <c r="D237" i="21"/>
  <c r="C237" i="12" s="1"/>
  <c r="C237" i="21"/>
  <c r="B237" i="12" s="1"/>
  <c r="B237" i="21"/>
  <c r="AE236" i="21"/>
  <c r="BR236" i="21" s="1"/>
  <c r="AD236" i="21"/>
  <c r="BQ236" i="21" s="1"/>
  <c r="AC236" i="21"/>
  <c r="BP236" i="21" s="1"/>
  <c r="AB236" i="21"/>
  <c r="BO236" i="21" s="1"/>
  <c r="AA236" i="21"/>
  <c r="BN236" i="21" s="1"/>
  <c r="Z236" i="21"/>
  <c r="BM236" i="21" s="1"/>
  <c r="Y236" i="21"/>
  <c r="BL236" i="21" s="1"/>
  <c r="X236" i="21"/>
  <c r="BK236" i="21" s="1"/>
  <c r="W236" i="21"/>
  <c r="BJ236" i="21" s="1"/>
  <c r="V236" i="21"/>
  <c r="BI236" i="21" s="1"/>
  <c r="U236" i="21"/>
  <c r="BH236" i="21" s="1"/>
  <c r="T236" i="21"/>
  <c r="BG236" i="21" s="1"/>
  <c r="S236" i="21"/>
  <c r="BF236" i="21" s="1"/>
  <c r="R236" i="21"/>
  <c r="BE236" i="21" s="1"/>
  <c r="Q236" i="21"/>
  <c r="BD236" i="21" s="1"/>
  <c r="P236" i="21"/>
  <c r="BC236" i="21" s="1"/>
  <c r="O236" i="21"/>
  <c r="BB236" i="21" s="1"/>
  <c r="N236" i="21"/>
  <c r="M236" i="21"/>
  <c r="AZ236" i="21" s="1"/>
  <c r="L236" i="21"/>
  <c r="AY236" i="21" s="1"/>
  <c r="K236" i="21"/>
  <c r="AX236" i="21" s="1"/>
  <c r="J236" i="21"/>
  <c r="AW236" i="21" s="1"/>
  <c r="I236" i="21"/>
  <c r="H236" i="21"/>
  <c r="G236" i="21"/>
  <c r="F236" i="21"/>
  <c r="E236" i="21"/>
  <c r="AR236" i="21" s="1"/>
  <c r="D236" i="21"/>
  <c r="C236" i="12" s="1"/>
  <c r="C236" i="21"/>
  <c r="B236" i="12" s="1"/>
  <c r="B236" i="21"/>
  <c r="AE235" i="21"/>
  <c r="BR235" i="21" s="1"/>
  <c r="AD235" i="21"/>
  <c r="BQ235" i="21" s="1"/>
  <c r="AC235" i="21"/>
  <c r="BP235" i="21" s="1"/>
  <c r="AB235" i="21"/>
  <c r="BO235" i="21" s="1"/>
  <c r="AA235" i="21"/>
  <c r="BN235" i="21" s="1"/>
  <c r="Z235" i="21"/>
  <c r="BM235" i="21" s="1"/>
  <c r="Y235" i="21"/>
  <c r="BL235" i="21" s="1"/>
  <c r="X235" i="21"/>
  <c r="BK235" i="21" s="1"/>
  <c r="W235" i="21"/>
  <c r="BJ235" i="21" s="1"/>
  <c r="V235" i="21"/>
  <c r="BI235" i="21" s="1"/>
  <c r="U235" i="21"/>
  <c r="BH235" i="21" s="1"/>
  <c r="T235" i="21"/>
  <c r="BG235" i="21" s="1"/>
  <c r="S235" i="21"/>
  <c r="BF235" i="21" s="1"/>
  <c r="R235" i="21"/>
  <c r="BE235" i="21" s="1"/>
  <c r="Q235" i="21"/>
  <c r="BD235" i="21" s="1"/>
  <c r="P235" i="21"/>
  <c r="BC235" i="21" s="1"/>
  <c r="O235" i="21"/>
  <c r="BB235" i="21" s="1"/>
  <c r="N235" i="21"/>
  <c r="M235" i="21"/>
  <c r="AZ235" i="21" s="1"/>
  <c r="L235" i="21"/>
  <c r="AY235" i="21" s="1"/>
  <c r="K235" i="21"/>
  <c r="AX235" i="21" s="1"/>
  <c r="J235" i="21"/>
  <c r="AW235" i="21" s="1"/>
  <c r="I235" i="21"/>
  <c r="H235" i="21"/>
  <c r="G235" i="21"/>
  <c r="F235" i="21"/>
  <c r="E235" i="21"/>
  <c r="AR235" i="21" s="1"/>
  <c r="D235" i="21"/>
  <c r="C235" i="12" s="1"/>
  <c r="C235" i="21"/>
  <c r="B235" i="12" s="1"/>
  <c r="B235" i="21"/>
  <c r="AE234" i="21"/>
  <c r="BR234" i="21" s="1"/>
  <c r="AD234" i="21"/>
  <c r="BQ234" i="21" s="1"/>
  <c r="AC234" i="21"/>
  <c r="BP234" i="21" s="1"/>
  <c r="AB234" i="21"/>
  <c r="BO234" i="21" s="1"/>
  <c r="AA234" i="21"/>
  <c r="BN234" i="21" s="1"/>
  <c r="Z234" i="21"/>
  <c r="BM234" i="21" s="1"/>
  <c r="Y234" i="21"/>
  <c r="BL234" i="21" s="1"/>
  <c r="X234" i="21"/>
  <c r="BK234" i="21" s="1"/>
  <c r="W234" i="21"/>
  <c r="BJ234" i="21" s="1"/>
  <c r="V234" i="21"/>
  <c r="BI234" i="21" s="1"/>
  <c r="U234" i="21"/>
  <c r="BH234" i="21" s="1"/>
  <c r="T234" i="21"/>
  <c r="BG234" i="21" s="1"/>
  <c r="S234" i="21"/>
  <c r="BF234" i="21" s="1"/>
  <c r="R234" i="21"/>
  <c r="BE234" i="21" s="1"/>
  <c r="Q234" i="21"/>
  <c r="BD234" i="21" s="1"/>
  <c r="P234" i="21"/>
  <c r="BC234" i="21" s="1"/>
  <c r="O234" i="21"/>
  <c r="BB234" i="21" s="1"/>
  <c r="N234" i="21"/>
  <c r="M234" i="21"/>
  <c r="AZ234" i="21" s="1"/>
  <c r="L234" i="21"/>
  <c r="AY234" i="21" s="1"/>
  <c r="K234" i="21"/>
  <c r="AX234" i="21" s="1"/>
  <c r="J234" i="21"/>
  <c r="AW234" i="21" s="1"/>
  <c r="I234" i="21"/>
  <c r="H234" i="21"/>
  <c r="G234" i="21"/>
  <c r="F234" i="21"/>
  <c r="E234" i="21"/>
  <c r="AR234" i="21" s="1"/>
  <c r="D234" i="21"/>
  <c r="C234" i="12" s="1"/>
  <c r="C234" i="21"/>
  <c r="B234" i="12" s="1"/>
  <c r="B234" i="21"/>
  <c r="AE233" i="21"/>
  <c r="BR233" i="21" s="1"/>
  <c r="AD233" i="21"/>
  <c r="BQ233" i="21" s="1"/>
  <c r="AC233" i="21"/>
  <c r="BP233" i="21" s="1"/>
  <c r="AB233" i="21"/>
  <c r="BO233" i="21" s="1"/>
  <c r="AA233" i="21"/>
  <c r="BN233" i="21" s="1"/>
  <c r="Z233" i="21"/>
  <c r="BM233" i="21" s="1"/>
  <c r="Y233" i="21"/>
  <c r="BL233" i="21" s="1"/>
  <c r="X233" i="21"/>
  <c r="BK233" i="21" s="1"/>
  <c r="W233" i="21"/>
  <c r="BJ233" i="21" s="1"/>
  <c r="V233" i="21"/>
  <c r="BI233" i="21" s="1"/>
  <c r="U233" i="21"/>
  <c r="BH233" i="21" s="1"/>
  <c r="T233" i="21"/>
  <c r="BG233" i="21" s="1"/>
  <c r="S233" i="21"/>
  <c r="BF233" i="21" s="1"/>
  <c r="R233" i="21"/>
  <c r="BE233" i="21" s="1"/>
  <c r="Q233" i="21"/>
  <c r="BD233" i="21" s="1"/>
  <c r="P233" i="21"/>
  <c r="BC233" i="21" s="1"/>
  <c r="O233" i="21"/>
  <c r="BB233" i="21" s="1"/>
  <c r="N233" i="21"/>
  <c r="M233" i="21"/>
  <c r="AZ233" i="21" s="1"/>
  <c r="L233" i="21"/>
  <c r="AY233" i="21" s="1"/>
  <c r="K233" i="21"/>
  <c r="AX233" i="21" s="1"/>
  <c r="J233" i="21"/>
  <c r="AW233" i="21" s="1"/>
  <c r="I233" i="21"/>
  <c r="H233" i="21"/>
  <c r="G233" i="21"/>
  <c r="F233" i="21"/>
  <c r="E233" i="21"/>
  <c r="AR233" i="21" s="1"/>
  <c r="D233" i="21"/>
  <c r="C233" i="12" s="1"/>
  <c r="C233" i="21"/>
  <c r="B233" i="12" s="1"/>
  <c r="B233" i="21"/>
  <c r="AE232" i="21"/>
  <c r="BR232" i="21" s="1"/>
  <c r="AD232" i="21"/>
  <c r="BQ232" i="21" s="1"/>
  <c r="AC232" i="21"/>
  <c r="BP232" i="21" s="1"/>
  <c r="AB232" i="21"/>
  <c r="BO232" i="21" s="1"/>
  <c r="AA232" i="21"/>
  <c r="BN232" i="21" s="1"/>
  <c r="Z232" i="21"/>
  <c r="BM232" i="21" s="1"/>
  <c r="Y232" i="21"/>
  <c r="BL232" i="21" s="1"/>
  <c r="X232" i="21"/>
  <c r="BK232" i="21" s="1"/>
  <c r="W232" i="21"/>
  <c r="BJ232" i="21" s="1"/>
  <c r="V232" i="21"/>
  <c r="BI232" i="21" s="1"/>
  <c r="U232" i="21"/>
  <c r="BH232" i="21" s="1"/>
  <c r="T232" i="21"/>
  <c r="BG232" i="21" s="1"/>
  <c r="S232" i="21"/>
  <c r="BF232" i="21" s="1"/>
  <c r="R232" i="21"/>
  <c r="BE232" i="21" s="1"/>
  <c r="Q232" i="21"/>
  <c r="BD232" i="21" s="1"/>
  <c r="P232" i="21"/>
  <c r="BC232" i="21" s="1"/>
  <c r="O232" i="21"/>
  <c r="BB232" i="21" s="1"/>
  <c r="N232" i="21"/>
  <c r="M232" i="21"/>
  <c r="AZ232" i="21" s="1"/>
  <c r="L232" i="21"/>
  <c r="AY232" i="21" s="1"/>
  <c r="K232" i="21"/>
  <c r="AX232" i="21" s="1"/>
  <c r="J232" i="21"/>
  <c r="AW232" i="21" s="1"/>
  <c r="I232" i="21"/>
  <c r="H232" i="21"/>
  <c r="G232" i="21"/>
  <c r="F232" i="21"/>
  <c r="E232" i="21"/>
  <c r="AR232" i="21" s="1"/>
  <c r="D232" i="21"/>
  <c r="C232" i="12" s="1"/>
  <c r="C232" i="21"/>
  <c r="B232" i="12" s="1"/>
  <c r="B232" i="21"/>
  <c r="AE231" i="21"/>
  <c r="BR231" i="21" s="1"/>
  <c r="AD231" i="21"/>
  <c r="BQ231" i="21" s="1"/>
  <c r="AC231" i="21"/>
  <c r="BP231" i="21" s="1"/>
  <c r="AB231" i="21"/>
  <c r="BO231" i="21" s="1"/>
  <c r="AA231" i="21"/>
  <c r="BN231" i="21" s="1"/>
  <c r="Z231" i="21"/>
  <c r="BM231" i="21" s="1"/>
  <c r="Y231" i="21"/>
  <c r="BL231" i="21" s="1"/>
  <c r="X231" i="21"/>
  <c r="BK231" i="21" s="1"/>
  <c r="W231" i="21"/>
  <c r="BJ231" i="21" s="1"/>
  <c r="V231" i="21"/>
  <c r="BI231" i="21" s="1"/>
  <c r="U231" i="21"/>
  <c r="BH231" i="21" s="1"/>
  <c r="T231" i="21"/>
  <c r="BG231" i="21" s="1"/>
  <c r="S231" i="21"/>
  <c r="BF231" i="21" s="1"/>
  <c r="R231" i="21"/>
  <c r="BE231" i="21" s="1"/>
  <c r="Q231" i="21"/>
  <c r="BD231" i="21" s="1"/>
  <c r="P231" i="21"/>
  <c r="BC231" i="21" s="1"/>
  <c r="O231" i="21"/>
  <c r="BB231" i="21" s="1"/>
  <c r="N231" i="21"/>
  <c r="M231" i="21"/>
  <c r="AZ231" i="21" s="1"/>
  <c r="L231" i="21"/>
  <c r="AY231" i="21" s="1"/>
  <c r="K231" i="21"/>
  <c r="AX231" i="21" s="1"/>
  <c r="J231" i="21"/>
  <c r="AW231" i="21" s="1"/>
  <c r="I231" i="21"/>
  <c r="H231" i="21"/>
  <c r="G231" i="21"/>
  <c r="F231" i="21"/>
  <c r="E231" i="21"/>
  <c r="AR231" i="21" s="1"/>
  <c r="D231" i="21"/>
  <c r="C231" i="12" s="1"/>
  <c r="C231" i="21"/>
  <c r="B231" i="12" s="1"/>
  <c r="B231" i="21"/>
  <c r="AE230" i="21"/>
  <c r="BR230" i="21" s="1"/>
  <c r="AD230" i="21"/>
  <c r="BQ230" i="21" s="1"/>
  <c r="AC230" i="21"/>
  <c r="BP230" i="21" s="1"/>
  <c r="AB230" i="21"/>
  <c r="BO230" i="21" s="1"/>
  <c r="AA230" i="21"/>
  <c r="BN230" i="21" s="1"/>
  <c r="Z230" i="21"/>
  <c r="BM230" i="21" s="1"/>
  <c r="Y230" i="21"/>
  <c r="BL230" i="21" s="1"/>
  <c r="X230" i="21"/>
  <c r="BK230" i="21" s="1"/>
  <c r="W230" i="21"/>
  <c r="BJ230" i="21" s="1"/>
  <c r="V230" i="21"/>
  <c r="BI230" i="21" s="1"/>
  <c r="U230" i="21"/>
  <c r="BH230" i="21" s="1"/>
  <c r="T230" i="21"/>
  <c r="BG230" i="21" s="1"/>
  <c r="S230" i="21"/>
  <c r="BF230" i="21" s="1"/>
  <c r="R230" i="21"/>
  <c r="BE230" i="21" s="1"/>
  <c r="Q230" i="21"/>
  <c r="BD230" i="21" s="1"/>
  <c r="P230" i="21"/>
  <c r="BC230" i="21" s="1"/>
  <c r="O230" i="21"/>
  <c r="BB230" i="21" s="1"/>
  <c r="N230" i="21"/>
  <c r="M230" i="21"/>
  <c r="AZ230" i="21" s="1"/>
  <c r="L230" i="21"/>
  <c r="AY230" i="21" s="1"/>
  <c r="K230" i="21"/>
  <c r="AX230" i="21" s="1"/>
  <c r="J230" i="21"/>
  <c r="AW230" i="21" s="1"/>
  <c r="I230" i="21"/>
  <c r="H230" i="21"/>
  <c r="G230" i="21"/>
  <c r="F230" i="21"/>
  <c r="E230" i="21"/>
  <c r="AR230" i="21" s="1"/>
  <c r="D230" i="21"/>
  <c r="C230" i="12" s="1"/>
  <c r="C230" i="21"/>
  <c r="B230" i="12" s="1"/>
  <c r="B230" i="21"/>
  <c r="AE229" i="21"/>
  <c r="BR229" i="21" s="1"/>
  <c r="AD229" i="21"/>
  <c r="BQ229" i="21" s="1"/>
  <c r="AC229" i="21"/>
  <c r="BP229" i="21" s="1"/>
  <c r="AB229" i="21"/>
  <c r="BO229" i="21" s="1"/>
  <c r="AA229" i="21"/>
  <c r="BN229" i="21" s="1"/>
  <c r="Z229" i="21"/>
  <c r="BM229" i="21" s="1"/>
  <c r="Y229" i="21"/>
  <c r="BL229" i="21" s="1"/>
  <c r="X229" i="21"/>
  <c r="BK229" i="21" s="1"/>
  <c r="W229" i="21"/>
  <c r="BJ229" i="21" s="1"/>
  <c r="V229" i="21"/>
  <c r="BI229" i="21" s="1"/>
  <c r="U229" i="21"/>
  <c r="BH229" i="21" s="1"/>
  <c r="T229" i="21"/>
  <c r="BG229" i="21" s="1"/>
  <c r="S229" i="21"/>
  <c r="BF229" i="21" s="1"/>
  <c r="R229" i="21"/>
  <c r="BE229" i="21" s="1"/>
  <c r="Q229" i="21"/>
  <c r="BD229" i="21" s="1"/>
  <c r="P229" i="21"/>
  <c r="BC229" i="21" s="1"/>
  <c r="O229" i="21"/>
  <c r="BB229" i="21" s="1"/>
  <c r="N229" i="21"/>
  <c r="M229" i="21"/>
  <c r="AZ229" i="21" s="1"/>
  <c r="L229" i="21"/>
  <c r="AY229" i="21" s="1"/>
  <c r="K229" i="21"/>
  <c r="AX229" i="21" s="1"/>
  <c r="J229" i="21"/>
  <c r="AW229" i="21" s="1"/>
  <c r="I229" i="21"/>
  <c r="H229" i="21"/>
  <c r="G229" i="21"/>
  <c r="F229" i="21"/>
  <c r="E229" i="21"/>
  <c r="AR229" i="21" s="1"/>
  <c r="D229" i="21"/>
  <c r="C229" i="12" s="1"/>
  <c r="C229" i="21"/>
  <c r="B229" i="12" s="1"/>
  <c r="B229" i="21"/>
  <c r="AE228" i="21"/>
  <c r="BR228" i="21" s="1"/>
  <c r="AD228" i="21"/>
  <c r="BQ228" i="21" s="1"/>
  <c r="AC228" i="21"/>
  <c r="BP228" i="21" s="1"/>
  <c r="AB228" i="21"/>
  <c r="BO228" i="21" s="1"/>
  <c r="AA228" i="21"/>
  <c r="BN228" i="21" s="1"/>
  <c r="Z228" i="21"/>
  <c r="BM228" i="21" s="1"/>
  <c r="Y228" i="21"/>
  <c r="BL228" i="21" s="1"/>
  <c r="X228" i="21"/>
  <c r="BK228" i="21" s="1"/>
  <c r="W228" i="21"/>
  <c r="BJ228" i="21" s="1"/>
  <c r="V228" i="21"/>
  <c r="BI228" i="21" s="1"/>
  <c r="U228" i="21"/>
  <c r="BH228" i="21" s="1"/>
  <c r="T228" i="21"/>
  <c r="BG228" i="21" s="1"/>
  <c r="S228" i="21"/>
  <c r="BF228" i="21" s="1"/>
  <c r="R228" i="21"/>
  <c r="BE228" i="21" s="1"/>
  <c r="Q228" i="21"/>
  <c r="BD228" i="21" s="1"/>
  <c r="P228" i="21"/>
  <c r="BC228" i="21" s="1"/>
  <c r="O228" i="21"/>
  <c r="BB228" i="21" s="1"/>
  <c r="N228" i="21"/>
  <c r="M228" i="21"/>
  <c r="AZ228" i="21" s="1"/>
  <c r="L228" i="21"/>
  <c r="AY228" i="21" s="1"/>
  <c r="K228" i="21"/>
  <c r="AX228" i="21" s="1"/>
  <c r="J228" i="21"/>
  <c r="AW228" i="21" s="1"/>
  <c r="I228" i="21"/>
  <c r="H228" i="21"/>
  <c r="G228" i="21"/>
  <c r="F228" i="21"/>
  <c r="E228" i="21"/>
  <c r="AR228" i="21" s="1"/>
  <c r="D228" i="21"/>
  <c r="C228" i="12" s="1"/>
  <c r="C228" i="21"/>
  <c r="B228" i="12" s="1"/>
  <c r="B228" i="21"/>
  <c r="AE227" i="21"/>
  <c r="BR227" i="21" s="1"/>
  <c r="AD227" i="21"/>
  <c r="BQ227" i="21" s="1"/>
  <c r="AC227" i="21"/>
  <c r="BP227" i="21" s="1"/>
  <c r="AB227" i="21"/>
  <c r="BO227" i="21" s="1"/>
  <c r="AA227" i="21"/>
  <c r="BN227" i="21" s="1"/>
  <c r="Z227" i="21"/>
  <c r="BM227" i="21" s="1"/>
  <c r="Y227" i="21"/>
  <c r="BL227" i="21" s="1"/>
  <c r="X227" i="21"/>
  <c r="BK227" i="21" s="1"/>
  <c r="W227" i="21"/>
  <c r="BJ227" i="21" s="1"/>
  <c r="V227" i="21"/>
  <c r="BI227" i="21" s="1"/>
  <c r="U227" i="21"/>
  <c r="BH227" i="21" s="1"/>
  <c r="T227" i="21"/>
  <c r="BG227" i="21" s="1"/>
  <c r="S227" i="21"/>
  <c r="BF227" i="21" s="1"/>
  <c r="R227" i="21"/>
  <c r="BE227" i="21" s="1"/>
  <c r="Q227" i="21"/>
  <c r="BD227" i="21" s="1"/>
  <c r="P227" i="21"/>
  <c r="BC227" i="21" s="1"/>
  <c r="O227" i="21"/>
  <c r="BB227" i="21" s="1"/>
  <c r="N227" i="21"/>
  <c r="M227" i="21"/>
  <c r="AZ227" i="21" s="1"/>
  <c r="L227" i="21"/>
  <c r="AY227" i="21" s="1"/>
  <c r="K227" i="21"/>
  <c r="AX227" i="21" s="1"/>
  <c r="J227" i="21"/>
  <c r="AW227" i="21" s="1"/>
  <c r="I227" i="21"/>
  <c r="H227" i="21"/>
  <c r="G227" i="21"/>
  <c r="F227" i="21"/>
  <c r="E227" i="21"/>
  <c r="AR227" i="21" s="1"/>
  <c r="D227" i="21"/>
  <c r="C227" i="12" s="1"/>
  <c r="C227" i="21"/>
  <c r="B227" i="12" s="1"/>
  <c r="B227" i="21"/>
  <c r="AE226" i="21"/>
  <c r="BR226" i="21" s="1"/>
  <c r="AD226" i="21"/>
  <c r="BQ226" i="21" s="1"/>
  <c r="AC226" i="21"/>
  <c r="BP226" i="21" s="1"/>
  <c r="AB226" i="21"/>
  <c r="BO226" i="21" s="1"/>
  <c r="AA226" i="21"/>
  <c r="BN226" i="21" s="1"/>
  <c r="Z226" i="21"/>
  <c r="BM226" i="21" s="1"/>
  <c r="Y226" i="21"/>
  <c r="BL226" i="21" s="1"/>
  <c r="X226" i="21"/>
  <c r="BK226" i="21" s="1"/>
  <c r="W226" i="21"/>
  <c r="BJ226" i="21" s="1"/>
  <c r="V226" i="21"/>
  <c r="BI226" i="21" s="1"/>
  <c r="U226" i="21"/>
  <c r="BH226" i="21" s="1"/>
  <c r="T226" i="21"/>
  <c r="BG226" i="21" s="1"/>
  <c r="S226" i="21"/>
  <c r="BF226" i="21" s="1"/>
  <c r="R226" i="21"/>
  <c r="BE226" i="21" s="1"/>
  <c r="Q226" i="21"/>
  <c r="BD226" i="21" s="1"/>
  <c r="P226" i="21"/>
  <c r="BC226" i="21" s="1"/>
  <c r="O226" i="21"/>
  <c r="BB226" i="21" s="1"/>
  <c r="N226" i="21"/>
  <c r="M226" i="21"/>
  <c r="AZ226" i="21" s="1"/>
  <c r="L226" i="21"/>
  <c r="AY226" i="21" s="1"/>
  <c r="K226" i="21"/>
  <c r="AX226" i="21" s="1"/>
  <c r="J226" i="21"/>
  <c r="AW226" i="21" s="1"/>
  <c r="I226" i="21"/>
  <c r="H226" i="21"/>
  <c r="G226" i="21"/>
  <c r="F226" i="21"/>
  <c r="E226" i="21"/>
  <c r="AR226" i="21" s="1"/>
  <c r="D226" i="21"/>
  <c r="C226" i="12" s="1"/>
  <c r="C226" i="21"/>
  <c r="B226" i="12" s="1"/>
  <c r="B226" i="21"/>
  <c r="AE225" i="21"/>
  <c r="BR225" i="21" s="1"/>
  <c r="AD225" i="21"/>
  <c r="BQ225" i="21" s="1"/>
  <c r="AC225" i="21"/>
  <c r="BP225" i="21" s="1"/>
  <c r="AB225" i="21"/>
  <c r="BO225" i="21" s="1"/>
  <c r="AA225" i="21"/>
  <c r="BN225" i="21" s="1"/>
  <c r="Z225" i="21"/>
  <c r="BM225" i="21" s="1"/>
  <c r="Y225" i="21"/>
  <c r="BL225" i="21" s="1"/>
  <c r="X225" i="21"/>
  <c r="BK225" i="21" s="1"/>
  <c r="W225" i="21"/>
  <c r="BJ225" i="21" s="1"/>
  <c r="V225" i="21"/>
  <c r="BI225" i="21" s="1"/>
  <c r="U225" i="21"/>
  <c r="BH225" i="21" s="1"/>
  <c r="T225" i="21"/>
  <c r="BG225" i="21" s="1"/>
  <c r="S225" i="21"/>
  <c r="BF225" i="21" s="1"/>
  <c r="R225" i="21"/>
  <c r="BE225" i="21" s="1"/>
  <c r="Q225" i="21"/>
  <c r="BD225" i="21" s="1"/>
  <c r="P225" i="21"/>
  <c r="BC225" i="21" s="1"/>
  <c r="O225" i="21"/>
  <c r="BB225" i="21" s="1"/>
  <c r="N225" i="21"/>
  <c r="M225" i="21"/>
  <c r="AZ225" i="21" s="1"/>
  <c r="L225" i="21"/>
  <c r="AY225" i="21" s="1"/>
  <c r="K225" i="21"/>
  <c r="AX225" i="21" s="1"/>
  <c r="J225" i="21"/>
  <c r="AW225" i="21" s="1"/>
  <c r="I225" i="21"/>
  <c r="H225" i="21"/>
  <c r="G225" i="21"/>
  <c r="F225" i="21"/>
  <c r="E225" i="21"/>
  <c r="AR225" i="21" s="1"/>
  <c r="D225" i="21"/>
  <c r="C225" i="12" s="1"/>
  <c r="C225" i="21"/>
  <c r="B225" i="12" s="1"/>
  <c r="B225" i="21"/>
  <c r="AE224" i="21"/>
  <c r="BR224" i="21" s="1"/>
  <c r="AD224" i="21"/>
  <c r="BQ224" i="21" s="1"/>
  <c r="AC224" i="21"/>
  <c r="BP224" i="21" s="1"/>
  <c r="AB224" i="21"/>
  <c r="BO224" i="21" s="1"/>
  <c r="AA224" i="21"/>
  <c r="BN224" i="21" s="1"/>
  <c r="Z224" i="21"/>
  <c r="BM224" i="21" s="1"/>
  <c r="Y224" i="21"/>
  <c r="BL224" i="21" s="1"/>
  <c r="X224" i="21"/>
  <c r="BK224" i="21" s="1"/>
  <c r="W224" i="21"/>
  <c r="BJ224" i="21" s="1"/>
  <c r="V224" i="21"/>
  <c r="BI224" i="21" s="1"/>
  <c r="U224" i="21"/>
  <c r="BH224" i="21" s="1"/>
  <c r="T224" i="21"/>
  <c r="BG224" i="21" s="1"/>
  <c r="S224" i="21"/>
  <c r="BF224" i="21" s="1"/>
  <c r="R224" i="21"/>
  <c r="BE224" i="21" s="1"/>
  <c r="Q224" i="21"/>
  <c r="BD224" i="21" s="1"/>
  <c r="P224" i="21"/>
  <c r="BC224" i="21" s="1"/>
  <c r="O224" i="21"/>
  <c r="BB224" i="21" s="1"/>
  <c r="N224" i="21"/>
  <c r="M224" i="21"/>
  <c r="AZ224" i="21" s="1"/>
  <c r="L224" i="21"/>
  <c r="AY224" i="21" s="1"/>
  <c r="K224" i="21"/>
  <c r="AX224" i="21" s="1"/>
  <c r="J224" i="21"/>
  <c r="AW224" i="21" s="1"/>
  <c r="I224" i="21"/>
  <c r="H224" i="21"/>
  <c r="G224" i="21"/>
  <c r="F224" i="21"/>
  <c r="E224" i="21"/>
  <c r="AR224" i="21" s="1"/>
  <c r="D224" i="21"/>
  <c r="C224" i="12" s="1"/>
  <c r="C224" i="21"/>
  <c r="B224" i="12" s="1"/>
  <c r="B224" i="21"/>
  <c r="AE223" i="21"/>
  <c r="BR223" i="21" s="1"/>
  <c r="AD223" i="21"/>
  <c r="BQ223" i="21" s="1"/>
  <c r="AC223" i="21"/>
  <c r="BP223" i="21" s="1"/>
  <c r="AB223" i="21"/>
  <c r="BO223" i="21" s="1"/>
  <c r="AA223" i="21"/>
  <c r="BN223" i="21" s="1"/>
  <c r="Z223" i="21"/>
  <c r="BM223" i="21" s="1"/>
  <c r="Y223" i="21"/>
  <c r="BL223" i="21" s="1"/>
  <c r="X223" i="21"/>
  <c r="BK223" i="21" s="1"/>
  <c r="W223" i="21"/>
  <c r="BJ223" i="21" s="1"/>
  <c r="V223" i="21"/>
  <c r="BI223" i="21" s="1"/>
  <c r="U223" i="21"/>
  <c r="BH223" i="21" s="1"/>
  <c r="T223" i="21"/>
  <c r="BG223" i="21" s="1"/>
  <c r="S223" i="21"/>
  <c r="BF223" i="21" s="1"/>
  <c r="R223" i="21"/>
  <c r="BE223" i="21" s="1"/>
  <c r="Q223" i="21"/>
  <c r="BD223" i="21" s="1"/>
  <c r="P223" i="21"/>
  <c r="BC223" i="21" s="1"/>
  <c r="O223" i="21"/>
  <c r="BB223" i="21" s="1"/>
  <c r="N223" i="21"/>
  <c r="M223" i="21"/>
  <c r="AZ223" i="21" s="1"/>
  <c r="L223" i="21"/>
  <c r="AY223" i="21" s="1"/>
  <c r="K223" i="21"/>
  <c r="AX223" i="21" s="1"/>
  <c r="J223" i="21"/>
  <c r="AW223" i="21" s="1"/>
  <c r="I223" i="21"/>
  <c r="H223" i="21"/>
  <c r="G223" i="21"/>
  <c r="F223" i="21"/>
  <c r="E223" i="21"/>
  <c r="AR223" i="21" s="1"/>
  <c r="D223" i="21"/>
  <c r="C223" i="12" s="1"/>
  <c r="C223" i="21"/>
  <c r="B223" i="12" s="1"/>
  <c r="B223" i="21"/>
  <c r="AE222" i="21"/>
  <c r="BR222" i="21" s="1"/>
  <c r="AD222" i="21"/>
  <c r="BQ222" i="21" s="1"/>
  <c r="AC222" i="21"/>
  <c r="BP222" i="21" s="1"/>
  <c r="AB222" i="21"/>
  <c r="BO222" i="21" s="1"/>
  <c r="AA222" i="21"/>
  <c r="BN222" i="21" s="1"/>
  <c r="Z222" i="21"/>
  <c r="BM222" i="21" s="1"/>
  <c r="Y222" i="21"/>
  <c r="BL222" i="21" s="1"/>
  <c r="X222" i="21"/>
  <c r="BK222" i="21" s="1"/>
  <c r="W222" i="21"/>
  <c r="BJ222" i="21" s="1"/>
  <c r="V222" i="21"/>
  <c r="BI222" i="21" s="1"/>
  <c r="U222" i="21"/>
  <c r="BH222" i="21" s="1"/>
  <c r="T222" i="21"/>
  <c r="BG222" i="21" s="1"/>
  <c r="S222" i="21"/>
  <c r="BF222" i="21" s="1"/>
  <c r="R222" i="21"/>
  <c r="BE222" i="21" s="1"/>
  <c r="Q222" i="21"/>
  <c r="BD222" i="21" s="1"/>
  <c r="P222" i="21"/>
  <c r="BC222" i="21" s="1"/>
  <c r="O222" i="21"/>
  <c r="BB222" i="21" s="1"/>
  <c r="N222" i="21"/>
  <c r="M222" i="21"/>
  <c r="AZ222" i="21" s="1"/>
  <c r="L222" i="21"/>
  <c r="AY222" i="21" s="1"/>
  <c r="K222" i="21"/>
  <c r="AX222" i="21" s="1"/>
  <c r="J222" i="21"/>
  <c r="AW222" i="21" s="1"/>
  <c r="I222" i="21"/>
  <c r="H222" i="21"/>
  <c r="G222" i="21"/>
  <c r="F222" i="21"/>
  <c r="E222" i="21"/>
  <c r="AR222" i="21" s="1"/>
  <c r="D222" i="21"/>
  <c r="C222" i="12" s="1"/>
  <c r="C222" i="21"/>
  <c r="B222" i="12" s="1"/>
  <c r="B222" i="21"/>
  <c r="AE221" i="21"/>
  <c r="BR221" i="21" s="1"/>
  <c r="AD221" i="21"/>
  <c r="BQ221" i="21" s="1"/>
  <c r="AC221" i="21"/>
  <c r="BP221" i="21" s="1"/>
  <c r="AB221" i="21"/>
  <c r="BO221" i="21" s="1"/>
  <c r="AA221" i="21"/>
  <c r="BN221" i="21" s="1"/>
  <c r="Z221" i="21"/>
  <c r="BM221" i="21" s="1"/>
  <c r="Y221" i="21"/>
  <c r="BL221" i="21" s="1"/>
  <c r="X221" i="21"/>
  <c r="BK221" i="21" s="1"/>
  <c r="W221" i="21"/>
  <c r="BJ221" i="21" s="1"/>
  <c r="V221" i="21"/>
  <c r="BI221" i="21" s="1"/>
  <c r="U221" i="21"/>
  <c r="BH221" i="21" s="1"/>
  <c r="T221" i="21"/>
  <c r="BG221" i="21" s="1"/>
  <c r="S221" i="21"/>
  <c r="BF221" i="21" s="1"/>
  <c r="R221" i="21"/>
  <c r="BE221" i="21" s="1"/>
  <c r="Q221" i="21"/>
  <c r="BD221" i="21" s="1"/>
  <c r="P221" i="21"/>
  <c r="BC221" i="21" s="1"/>
  <c r="O221" i="21"/>
  <c r="BB221" i="21" s="1"/>
  <c r="N221" i="21"/>
  <c r="M221" i="21"/>
  <c r="AZ221" i="21" s="1"/>
  <c r="L221" i="21"/>
  <c r="AY221" i="21" s="1"/>
  <c r="K221" i="21"/>
  <c r="AX221" i="21" s="1"/>
  <c r="J221" i="21"/>
  <c r="AW221" i="21" s="1"/>
  <c r="I221" i="21"/>
  <c r="H221" i="21"/>
  <c r="G221" i="21"/>
  <c r="F221" i="21"/>
  <c r="E221" i="21"/>
  <c r="AR221" i="21" s="1"/>
  <c r="D221" i="21"/>
  <c r="C221" i="12" s="1"/>
  <c r="C221" i="21"/>
  <c r="B221" i="12" s="1"/>
  <c r="B221" i="21"/>
  <c r="AE220" i="21"/>
  <c r="BR220" i="21" s="1"/>
  <c r="AD220" i="21"/>
  <c r="BQ220" i="21" s="1"/>
  <c r="AC220" i="21"/>
  <c r="BP220" i="21" s="1"/>
  <c r="AB220" i="21"/>
  <c r="BO220" i="21" s="1"/>
  <c r="AA220" i="21"/>
  <c r="BN220" i="21" s="1"/>
  <c r="Z220" i="21"/>
  <c r="BM220" i="21" s="1"/>
  <c r="Y220" i="21"/>
  <c r="BL220" i="21" s="1"/>
  <c r="X220" i="21"/>
  <c r="BK220" i="21" s="1"/>
  <c r="W220" i="21"/>
  <c r="BJ220" i="21" s="1"/>
  <c r="V220" i="21"/>
  <c r="BI220" i="21" s="1"/>
  <c r="U220" i="21"/>
  <c r="BH220" i="21" s="1"/>
  <c r="T220" i="21"/>
  <c r="BG220" i="21" s="1"/>
  <c r="S220" i="21"/>
  <c r="BF220" i="21" s="1"/>
  <c r="R220" i="21"/>
  <c r="BE220" i="21" s="1"/>
  <c r="Q220" i="21"/>
  <c r="BD220" i="21" s="1"/>
  <c r="P220" i="21"/>
  <c r="BC220" i="21" s="1"/>
  <c r="O220" i="21"/>
  <c r="BB220" i="21" s="1"/>
  <c r="N220" i="21"/>
  <c r="M220" i="21"/>
  <c r="AZ220" i="21" s="1"/>
  <c r="L220" i="21"/>
  <c r="AY220" i="21" s="1"/>
  <c r="K220" i="21"/>
  <c r="AX220" i="21" s="1"/>
  <c r="J220" i="21"/>
  <c r="AW220" i="21" s="1"/>
  <c r="I220" i="21"/>
  <c r="H220" i="21"/>
  <c r="G220" i="21"/>
  <c r="F220" i="21"/>
  <c r="E220" i="21"/>
  <c r="AR220" i="21" s="1"/>
  <c r="D220" i="21"/>
  <c r="C220" i="12" s="1"/>
  <c r="C220" i="21"/>
  <c r="B220" i="12" s="1"/>
  <c r="B220" i="21"/>
  <c r="AE219" i="21"/>
  <c r="BR219" i="21" s="1"/>
  <c r="AD219" i="21"/>
  <c r="BQ219" i="21" s="1"/>
  <c r="AC219" i="21"/>
  <c r="BP219" i="21" s="1"/>
  <c r="AB219" i="21"/>
  <c r="BO219" i="21" s="1"/>
  <c r="AA219" i="21"/>
  <c r="BN219" i="21" s="1"/>
  <c r="Z219" i="21"/>
  <c r="BM219" i="21" s="1"/>
  <c r="Y219" i="21"/>
  <c r="BL219" i="21" s="1"/>
  <c r="X219" i="21"/>
  <c r="BK219" i="21" s="1"/>
  <c r="W219" i="21"/>
  <c r="BJ219" i="21" s="1"/>
  <c r="V219" i="21"/>
  <c r="BI219" i="21" s="1"/>
  <c r="U219" i="21"/>
  <c r="BH219" i="21" s="1"/>
  <c r="T219" i="21"/>
  <c r="BG219" i="21" s="1"/>
  <c r="S219" i="21"/>
  <c r="BF219" i="21" s="1"/>
  <c r="R219" i="21"/>
  <c r="BE219" i="21" s="1"/>
  <c r="Q219" i="21"/>
  <c r="BD219" i="21" s="1"/>
  <c r="P219" i="21"/>
  <c r="BC219" i="21" s="1"/>
  <c r="O219" i="21"/>
  <c r="BB219" i="21" s="1"/>
  <c r="N219" i="21"/>
  <c r="M219" i="21"/>
  <c r="AZ219" i="21" s="1"/>
  <c r="L219" i="21"/>
  <c r="AY219" i="21" s="1"/>
  <c r="K219" i="21"/>
  <c r="AX219" i="21" s="1"/>
  <c r="J219" i="21"/>
  <c r="AW219" i="21" s="1"/>
  <c r="I219" i="21"/>
  <c r="H219" i="21"/>
  <c r="G219" i="21"/>
  <c r="F219" i="21"/>
  <c r="E219" i="21"/>
  <c r="AR219" i="21" s="1"/>
  <c r="D219" i="21"/>
  <c r="C219" i="12" s="1"/>
  <c r="C219" i="21"/>
  <c r="B219" i="12" s="1"/>
  <c r="B219" i="21"/>
  <c r="AE218" i="21"/>
  <c r="BR218" i="21" s="1"/>
  <c r="AD218" i="21"/>
  <c r="BQ218" i="21" s="1"/>
  <c r="AC218" i="21"/>
  <c r="BP218" i="21" s="1"/>
  <c r="AB218" i="21"/>
  <c r="BO218" i="21" s="1"/>
  <c r="AA218" i="21"/>
  <c r="BN218" i="21" s="1"/>
  <c r="Z218" i="21"/>
  <c r="BM218" i="21" s="1"/>
  <c r="Y218" i="21"/>
  <c r="BL218" i="21" s="1"/>
  <c r="X218" i="21"/>
  <c r="BK218" i="21" s="1"/>
  <c r="W218" i="21"/>
  <c r="BJ218" i="21" s="1"/>
  <c r="V218" i="21"/>
  <c r="BI218" i="21" s="1"/>
  <c r="U218" i="21"/>
  <c r="BH218" i="21" s="1"/>
  <c r="T218" i="21"/>
  <c r="BG218" i="21" s="1"/>
  <c r="S218" i="21"/>
  <c r="BF218" i="21" s="1"/>
  <c r="R218" i="21"/>
  <c r="BE218" i="21" s="1"/>
  <c r="Q218" i="21"/>
  <c r="BD218" i="21" s="1"/>
  <c r="P218" i="21"/>
  <c r="BC218" i="21" s="1"/>
  <c r="O218" i="21"/>
  <c r="BB218" i="21" s="1"/>
  <c r="N218" i="21"/>
  <c r="M218" i="21"/>
  <c r="AZ218" i="21" s="1"/>
  <c r="L218" i="21"/>
  <c r="AY218" i="21" s="1"/>
  <c r="K218" i="21"/>
  <c r="AX218" i="21" s="1"/>
  <c r="J218" i="21"/>
  <c r="AW218" i="21" s="1"/>
  <c r="I218" i="21"/>
  <c r="H218" i="21"/>
  <c r="G218" i="21"/>
  <c r="F218" i="21"/>
  <c r="E218" i="21"/>
  <c r="AR218" i="21" s="1"/>
  <c r="D218" i="21"/>
  <c r="C218" i="12" s="1"/>
  <c r="C218" i="21"/>
  <c r="B218" i="12" s="1"/>
  <c r="B218" i="21"/>
  <c r="AE217" i="21"/>
  <c r="BR217" i="21" s="1"/>
  <c r="AD217" i="21"/>
  <c r="BQ217" i="21" s="1"/>
  <c r="AC217" i="21"/>
  <c r="BP217" i="21" s="1"/>
  <c r="AB217" i="21"/>
  <c r="BO217" i="21" s="1"/>
  <c r="AA217" i="21"/>
  <c r="BN217" i="21" s="1"/>
  <c r="Z217" i="21"/>
  <c r="BM217" i="21" s="1"/>
  <c r="Y217" i="21"/>
  <c r="BL217" i="21" s="1"/>
  <c r="X217" i="21"/>
  <c r="BK217" i="21" s="1"/>
  <c r="W217" i="21"/>
  <c r="BJ217" i="21" s="1"/>
  <c r="V217" i="21"/>
  <c r="BI217" i="21" s="1"/>
  <c r="U217" i="21"/>
  <c r="BH217" i="21" s="1"/>
  <c r="T217" i="21"/>
  <c r="BG217" i="21" s="1"/>
  <c r="S217" i="21"/>
  <c r="BF217" i="21" s="1"/>
  <c r="R217" i="21"/>
  <c r="BE217" i="21" s="1"/>
  <c r="Q217" i="21"/>
  <c r="BD217" i="21" s="1"/>
  <c r="P217" i="21"/>
  <c r="BC217" i="21" s="1"/>
  <c r="O217" i="21"/>
  <c r="BB217" i="21" s="1"/>
  <c r="N217" i="21"/>
  <c r="M217" i="21"/>
  <c r="AZ217" i="21" s="1"/>
  <c r="L217" i="21"/>
  <c r="AY217" i="21" s="1"/>
  <c r="K217" i="21"/>
  <c r="AX217" i="21" s="1"/>
  <c r="J217" i="21"/>
  <c r="AW217" i="21" s="1"/>
  <c r="I217" i="21"/>
  <c r="H217" i="21"/>
  <c r="G217" i="21"/>
  <c r="F217" i="21"/>
  <c r="E217" i="21"/>
  <c r="AR217" i="21" s="1"/>
  <c r="D217" i="21"/>
  <c r="C217" i="12" s="1"/>
  <c r="C217" i="21"/>
  <c r="B217" i="12" s="1"/>
  <c r="B217" i="21"/>
  <c r="AE216" i="21"/>
  <c r="BR216" i="21" s="1"/>
  <c r="AD216" i="21"/>
  <c r="BQ216" i="21" s="1"/>
  <c r="AC216" i="21"/>
  <c r="BP216" i="21" s="1"/>
  <c r="AB216" i="21"/>
  <c r="BO216" i="21" s="1"/>
  <c r="AA216" i="21"/>
  <c r="BN216" i="21" s="1"/>
  <c r="Z216" i="21"/>
  <c r="BM216" i="21" s="1"/>
  <c r="Y216" i="21"/>
  <c r="BL216" i="21" s="1"/>
  <c r="X216" i="21"/>
  <c r="BK216" i="21" s="1"/>
  <c r="W216" i="21"/>
  <c r="BJ216" i="21" s="1"/>
  <c r="V216" i="21"/>
  <c r="BI216" i="21" s="1"/>
  <c r="U216" i="21"/>
  <c r="BH216" i="21" s="1"/>
  <c r="T216" i="21"/>
  <c r="BG216" i="21" s="1"/>
  <c r="S216" i="21"/>
  <c r="BF216" i="21" s="1"/>
  <c r="R216" i="21"/>
  <c r="BE216" i="21" s="1"/>
  <c r="Q216" i="21"/>
  <c r="BD216" i="21" s="1"/>
  <c r="P216" i="21"/>
  <c r="BC216" i="21" s="1"/>
  <c r="O216" i="21"/>
  <c r="BB216" i="21" s="1"/>
  <c r="N216" i="21"/>
  <c r="M216" i="21"/>
  <c r="AZ216" i="21" s="1"/>
  <c r="L216" i="21"/>
  <c r="AY216" i="21" s="1"/>
  <c r="K216" i="21"/>
  <c r="AX216" i="21" s="1"/>
  <c r="J216" i="21"/>
  <c r="AW216" i="21" s="1"/>
  <c r="I216" i="21"/>
  <c r="H216" i="21"/>
  <c r="G216" i="21"/>
  <c r="F216" i="21"/>
  <c r="E216" i="21"/>
  <c r="AR216" i="21" s="1"/>
  <c r="D216" i="21"/>
  <c r="C216" i="12" s="1"/>
  <c r="C216" i="21"/>
  <c r="B216" i="12" s="1"/>
  <c r="B216" i="21"/>
  <c r="AE215" i="21"/>
  <c r="BR215" i="21" s="1"/>
  <c r="AD215" i="21"/>
  <c r="BQ215" i="21" s="1"/>
  <c r="AC215" i="21"/>
  <c r="BP215" i="21" s="1"/>
  <c r="AB215" i="21"/>
  <c r="BO215" i="21" s="1"/>
  <c r="AA215" i="21"/>
  <c r="BN215" i="21" s="1"/>
  <c r="Z215" i="21"/>
  <c r="BM215" i="21" s="1"/>
  <c r="Y215" i="21"/>
  <c r="BL215" i="21" s="1"/>
  <c r="X215" i="21"/>
  <c r="BK215" i="21" s="1"/>
  <c r="W215" i="21"/>
  <c r="BJ215" i="21" s="1"/>
  <c r="V215" i="21"/>
  <c r="BI215" i="21" s="1"/>
  <c r="U215" i="21"/>
  <c r="BH215" i="21" s="1"/>
  <c r="T215" i="21"/>
  <c r="BG215" i="21" s="1"/>
  <c r="S215" i="21"/>
  <c r="BF215" i="21" s="1"/>
  <c r="R215" i="21"/>
  <c r="BE215" i="21" s="1"/>
  <c r="Q215" i="21"/>
  <c r="BD215" i="21" s="1"/>
  <c r="P215" i="21"/>
  <c r="BC215" i="21" s="1"/>
  <c r="O215" i="21"/>
  <c r="BB215" i="21" s="1"/>
  <c r="N215" i="21"/>
  <c r="M215" i="21"/>
  <c r="AZ215" i="21" s="1"/>
  <c r="L215" i="21"/>
  <c r="AY215" i="21" s="1"/>
  <c r="K215" i="21"/>
  <c r="AX215" i="21" s="1"/>
  <c r="J215" i="21"/>
  <c r="AW215" i="21" s="1"/>
  <c r="I215" i="21"/>
  <c r="H215" i="21"/>
  <c r="G215" i="21"/>
  <c r="F215" i="21"/>
  <c r="E215" i="21"/>
  <c r="AR215" i="21" s="1"/>
  <c r="D215" i="21"/>
  <c r="C215" i="12" s="1"/>
  <c r="C215" i="21"/>
  <c r="B215" i="12" s="1"/>
  <c r="B215" i="21"/>
  <c r="AE214" i="21"/>
  <c r="BR214" i="21" s="1"/>
  <c r="AD214" i="21"/>
  <c r="BQ214" i="21" s="1"/>
  <c r="AC214" i="21"/>
  <c r="BP214" i="21" s="1"/>
  <c r="AB214" i="21"/>
  <c r="BO214" i="21" s="1"/>
  <c r="AA214" i="21"/>
  <c r="BN214" i="21" s="1"/>
  <c r="Z214" i="21"/>
  <c r="BM214" i="21" s="1"/>
  <c r="Y214" i="21"/>
  <c r="BL214" i="21" s="1"/>
  <c r="X214" i="21"/>
  <c r="BK214" i="21" s="1"/>
  <c r="W214" i="21"/>
  <c r="BJ214" i="21" s="1"/>
  <c r="V214" i="21"/>
  <c r="BI214" i="21" s="1"/>
  <c r="U214" i="21"/>
  <c r="BH214" i="21" s="1"/>
  <c r="T214" i="21"/>
  <c r="BG214" i="21" s="1"/>
  <c r="S214" i="21"/>
  <c r="BF214" i="21" s="1"/>
  <c r="R214" i="21"/>
  <c r="BE214" i="21" s="1"/>
  <c r="Q214" i="21"/>
  <c r="BD214" i="21" s="1"/>
  <c r="P214" i="21"/>
  <c r="BC214" i="21" s="1"/>
  <c r="O214" i="21"/>
  <c r="BB214" i="21" s="1"/>
  <c r="N214" i="21"/>
  <c r="M214" i="21"/>
  <c r="AZ214" i="21" s="1"/>
  <c r="L214" i="21"/>
  <c r="AY214" i="21" s="1"/>
  <c r="K214" i="21"/>
  <c r="AX214" i="21" s="1"/>
  <c r="J214" i="21"/>
  <c r="AW214" i="21" s="1"/>
  <c r="I214" i="21"/>
  <c r="H214" i="21"/>
  <c r="G214" i="21"/>
  <c r="F214" i="21"/>
  <c r="E214" i="21"/>
  <c r="AR214" i="21" s="1"/>
  <c r="D214" i="21"/>
  <c r="C214" i="12" s="1"/>
  <c r="C214" i="21"/>
  <c r="B214" i="12" s="1"/>
  <c r="B214" i="21"/>
  <c r="AE213" i="21"/>
  <c r="BR213" i="21" s="1"/>
  <c r="AD213" i="21"/>
  <c r="BQ213" i="21" s="1"/>
  <c r="AC213" i="21"/>
  <c r="BP213" i="21" s="1"/>
  <c r="AB213" i="21"/>
  <c r="BO213" i="21" s="1"/>
  <c r="AA213" i="21"/>
  <c r="BN213" i="21" s="1"/>
  <c r="Z213" i="21"/>
  <c r="BM213" i="21" s="1"/>
  <c r="Y213" i="21"/>
  <c r="BL213" i="21" s="1"/>
  <c r="X213" i="21"/>
  <c r="BK213" i="21" s="1"/>
  <c r="W213" i="21"/>
  <c r="BJ213" i="21" s="1"/>
  <c r="V213" i="21"/>
  <c r="BI213" i="21" s="1"/>
  <c r="U213" i="21"/>
  <c r="BH213" i="21" s="1"/>
  <c r="T213" i="21"/>
  <c r="BG213" i="21" s="1"/>
  <c r="S213" i="21"/>
  <c r="BF213" i="21" s="1"/>
  <c r="R213" i="21"/>
  <c r="BE213" i="21" s="1"/>
  <c r="Q213" i="21"/>
  <c r="BD213" i="21" s="1"/>
  <c r="P213" i="21"/>
  <c r="BC213" i="21" s="1"/>
  <c r="O213" i="21"/>
  <c r="BB213" i="21" s="1"/>
  <c r="N213" i="21"/>
  <c r="M213" i="21"/>
  <c r="AZ213" i="21" s="1"/>
  <c r="L213" i="21"/>
  <c r="AY213" i="21" s="1"/>
  <c r="K213" i="21"/>
  <c r="AX213" i="21" s="1"/>
  <c r="J213" i="21"/>
  <c r="AW213" i="21" s="1"/>
  <c r="I213" i="21"/>
  <c r="H213" i="21"/>
  <c r="G213" i="21"/>
  <c r="F213" i="21"/>
  <c r="E213" i="21"/>
  <c r="AR213" i="21" s="1"/>
  <c r="D213" i="21"/>
  <c r="C213" i="12" s="1"/>
  <c r="C213" i="21"/>
  <c r="B213" i="12" s="1"/>
  <c r="B213" i="21"/>
  <c r="AE212" i="21"/>
  <c r="BR212" i="21" s="1"/>
  <c r="AD212" i="21"/>
  <c r="BQ212" i="21" s="1"/>
  <c r="AC212" i="21"/>
  <c r="BP212" i="21" s="1"/>
  <c r="AB212" i="21"/>
  <c r="BO212" i="21" s="1"/>
  <c r="AA212" i="21"/>
  <c r="BN212" i="21" s="1"/>
  <c r="Z212" i="21"/>
  <c r="BM212" i="21" s="1"/>
  <c r="Y212" i="21"/>
  <c r="BL212" i="21" s="1"/>
  <c r="X212" i="21"/>
  <c r="BK212" i="21" s="1"/>
  <c r="W212" i="21"/>
  <c r="BJ212" i="21" s="1"/>
  <c r="V212" i="21"/>
  <c r="BI212" i="21" s="1"/>
  <c r="U212" i="21"/>
  <c r="BH212" i="21" s="1"/>
  <c r="T212" i="21"/>
  <c r="BG212" i="21" s="1"/>
  <c r="S212" i="21"/>
  <c r="BF212" i="21" s="1"/>
  <c r="R212" i="21"/>
  <c r="BE212" i="21" s="1"/>
  <c r="Q212" i="21"/>
  <c r="BD212" i="21" s="1"/>
  <c r="P212" i="21"/>
  <c r="BC212" i="21" s="1"/>
  <c r="O212" i="21"/>
  <c r="BB212" i="21" s="1"/>
  <c r="N212" i="21"/>
  <c r="M212" i="21"/>
  <c r="AZ212" i="21" s="1"/>
  <c r="L212" i="21"/>
  <c r="AY212" i="21" s="1"/>
  <c r="K212" i="21"/>
  <c r="AX212" i="21" s="1"/>
  <c r="J212" i="21"/>
  <c r="AW212" i="21" s="1"/>
  <c r="I212" i="21"/>
  <c r="H212" i="21"/>
  <c r="G212" i="21"/>
  <c r="F212" i="21"/>
  <c r="E212" i="21"/>
  <c r="AR212" i="21" s="1"/>
  <c r="D212" i="21"/>
  <c r="C212" i="12" s="1"/>
  <c r="C212" i="21"/>
  <c r="B212" i="12" s="1"/>
  <c r="B212" i="21"/>
  <c r="AE211" i="21"/>
  <c r="BR211" i="21" s="1"/>
  <c r="AD211" i="21"/>
  <c r="BQ211" i="21" s="1"/>
  <c r="AC211" i="21"/>
  <c r="BP211" i="21" s="1"/>
  <c r="AB211" i="21"/>
  <c r="BO211" i="21" s="1"/>
  <c r="AA211" i="21"/>
  <c r="BN211" i="21" s="1"/>
  <c r="Z211" i="21"/>
  <c r="BM211" i="21" s="1"/>
  <c r="Y211" i="21"/>
  <c r="BL211" i="21" s="1"/>
  <c r="X211" i="21"/>
  <c r="BK211" i="21" s="1"/>
  <c r="W211" i="21"/>
  <c r="BJ211" i="21" s="1"/>
  <c r="V211" i="21"/>
  <c r="BI211" i="21" s="1"/>
  <c r="U211" i="21"/>
  <c r="BH211" i="21" s="1"/>
  <c r="T211" i="21"/>
  <c r="BG211" i="21" s="1"/>
  <c r="S211" i="21"/>
  <c r="BF211" i="21" s="1"/>
  <c r="R211" i="21"/>
  <c r="BE211" i="21" s="1"/>
  <c r="Q211" i="21"/>
  <c r="BD211" i="21" s="1"/>
  <c r="P211" i="21"/>
  <c r="BC211" i="21" s="1"/>
  <c r="O211" i="21"/>
  <c r="BB211" i="21" s="1"/>
  <c r="N211" i="21"/>
  <c r="M211" i="21"/>
  <c r="AZ211" i="21" s="1"/>
  <c r="L211" i="21"/>
  <c r="AY211" i="21" s="1"/>
  <c r="K211" i="21"/>
  <c r="AX211" i="21" s="1"/>
  <c r="J211" i="21"/>
  <c r="AW211" i="21" s="1"/>
  <c r="I211" i="21"/>
  <c r="H211" i="21"/>
  <c r="G211" i="21"/>
  <c r="F211" i="21"/>
  <c r="E211" i="21"/>
  <c r="AR211" i="21" s="1"/>
  <c r="D211" i="21"/>
  <c r="C211" i="12" s="1"/>
  <c r="C211" i="21"/>
  <c r="B211" i="12" s="1"/>
  <c r="B211" i="21"/>
  <c r="AE210" i="21"/>
  <c r="BR210" i="21" s="1"/>
  <c r="AD210" i="21"/>
  <c r="BQ210" i="21" s="1"/>
  <c r="AC210" i="21"/>
  <c r="BP210" i="21" s="1"/>
  <c r="AB210" i="21"/>
  <c r="BO210" i="21" s="1"/>
  <c r="AA210" i="21"/>
  <c r="BN210" i="21" s="1"/>
  <c r="Z210" i="21"/>
  <c r="BM210" i="21" s="1"/>
  <c r="Y210" i="21"/>
  <c r="BL210" i="21" s="1"/>
  <c r="X210" i="21"/>
  <c r="BK210" i="21" s="1"/>
  <c r="W210" i="21"/>
  <c r="BJ210" i="21" s="1"/>
  <c r="V210" i="21"/>
  <c r="BI210" i="21" s="1"/>
  <c r="U210" i="21"/>
  <c r="BH210" i="21" s="1"/>
  <c r="T210" i="21"/>
  <c r="BG210" i="21" s="1"/>
  <c r="S210" i="21"/>
  <c r="BF210" i="21" s="1"/>
  <c r="R210" i="21"/>
  <c r="BE210" i="21" s="1"/>
  <c r="Q210" i="21"/>
  <c r="BD210" i="21" s="1"/>
  <c r="P210" i="21"/>
  <c r="BC210" i="21" s="1"/>
  <c r="O210" i="21"/>
  <c r="BB210" i="21" s="1"/>
  <c r="N210" i="21"/>
  <c r="M210" i="21"/>
  <c r="AZ210" i="21" s="1"/>
  <c r="L210" i="21"/>
  <c r="AY210" i="21" s="1"/>
  <c r="K210" i="21"/>
  <c r="AX210" i="21" s="1"/>
  <c r="J210" i="21"/>
  <c r="AW210" i="21" s="1"/>
  <c r="I210" i="21"/>
  <c r="H210" i="21"/>
  <c r="G210" i="21"/>
  <c r="F210" i="21"/>
  <c r="E210" i="21"/>
  <c r="AR210" i="21" s="1"/>
  <c r="D210" i="21"/>
  <c r="C210" i="12" s="1"/>
  <c r="C210" i="21"/>
  <c r="B210" i="12" s="1"/>
  <c r="B210" i="21"/>
  <c r="AE209" i="21"/>
  <c r="BR209" i="21" s="1"/>
  <c r="AD209" i="21"/>
  <c r="BQ209" i="21" s="1"/>
  <c r="AC209" i="21"/>
  <c r="BP209" i="21" s="1"/>
  <c r="AB209" i="21"/>
  <c r="BO209" i="21" s="1"/>
  <c r="AA209" i="21"/>
  <c r="BN209" i="21" s="1"/>
  <c r="Z209" i="21"/>
  <c r="BM209" i="21" s="1"/>
  <c r="Y209" i="21"/>
  <c r="BL209" i="21" s="1"/>
  <c r="X209" i="21"/>
  <c r="BK209" i="21" s="1"/>
  <c r="W209" i="21"/>
  <c r="BJ209" i="21" s="1"/>
  <c r="V209" i="21"/>
  <c r="BI209" i="21" s="1"/>
  <c r="U209" i="21"/>
  <c r="BH209" i="21" s="1"/>
  <c r="T209" i="21"/>
  <c r="BG209" i="21" s="1"/>
  <c r="S209" i="21"/>
  <c r="BF209" i="21" s="1"/>
  <c r="R209" i="21"/>
  <c r="BE209" i="21" s="1"/>
  <c r="Q209" i="21"/>
  <c r="BD209" i="21" s="1"/>
  <c r="P209" i="21"/>
  <c r="BC209" i="21" s="1"/>
  <c r="O209" i="21"/>
  <c r="BB209" i="21" s="1"/>
  <c r="N209" i="21"/>
  <c r="M209" i="21"/>
  <c r="AZ209" i="21" s="1"/>
  <c r="L209" i="21"/>
  <c r="AY209" i="21" s="1"/>
  <c r="K209" i="21"/>
  <c r="AX209" i="21" s="1"/>
  <c r="J209" i="21"/>
  <c r="AW209" i="21" s="1"/>
  <c r="I209" i="21"/>
  <c r="H209" i="21"/>
  <c r="G209" i="21"/>
  <c r="F209" i="21"/>
  <c r="E209" i="21"/>
  <c r="AR209" i="21" s="1"/>
  <c r="D209" i="21"/>
  <c r="C209" i="12" s="1"/>
  <c r="C209" i="21"/>
  <c r="B209" i="12" s="1"/>
  <c r="B209" i="21"/>
  <c r="AE208" i="21"/>
  <c r="BR208" i="21" s="1"/>
  <c r="AD208" i="21"/>
  <c r="BQ208" i="21" s="1"/>
  <c r="AC208" i="21"/>
  <c r="BP208" i="21" s="1"/>
  <c r="AB208" i="21"/>
  <c r="BO208" i="21" s="1"/>
  <c r="AA208" i="21"/>
  <c r="BN208" i="21" s="1"/>
  <c r="Z208" i="21"/>
  <c r="BM208" i="21" s="1"/>
  <c r="Y208" i="21"/>
  <c r="BL208" i="21" s="1"/>
  <c r="X208" i="21"/>
  <c r="BK208" i="21" s="1"/>
  <c r="W208" i="21"/>
  <c r="BJ208" i="21" s="1"/>
  <c r="V208" i="21"/>
  <c r="BI208" i="21" s="1"/>
  <c r="U208" i="21"/>
  <c r="BH208" i="21" s="1"/>
  <c r="T208" i="21"/>
  <c r="BG208" i="21" s="1"/>
  <c r="S208" i="21"/>
  <c r="BF208" i="21" s="1"/>
  <c r="R208" i="21"/>
  <c r="BE208" i="21" s="1"/>
  <c r="Q208" i="21"/>
  <c r="BD208" i="21" s="1"/>
  <c r="P208" i="21"/>
  <c r="BC208" i="21" s="1"/>
  <c r="O208" i="21"/>
  <c r="BB208" i="21" s="1"/>
  <c r="N208" i="21"/>
  <c r="M208" i="21"/>
  <c r="AZ208" i="21" s="1"/>
  <c r="L208" i="21"/>
  <c r="AY208" i="21" s="1"/>
  <c r="K208" i="21"/>
  <c r="AX208" i="21" s="1"/>
  <c r="J208" i="21"/>
  <c r="AW208" i="21" s="1"/>
  <c r="I208" i="21"/>
  <c r="H208" i="21"/>
  <c r="G208" i="21"/>
  <c r="F208" i="21"/>
  <c r="E208" i="21"/>
  <c r="AR208" i="21" s="1"/>
  <c r="D208" i="21"/>
  <c r="C208" i="12" s="1"/>
  <c r="C208" i="21"/>
  <c r="B208" i="12" s="1"/>
  <c r="B208" i="21"/>
  <c r="AE207" i="21"/>
  <c r="BR207" i="21" s="1"/>
  <c r="AD207" i="21"/>
  <c r="BQ207" i="21" s="1"/>
  <c r="AC207" i="21"/>
  <c r="BP207" i="21" s="1"/>
  <c r="AB207" i="21"/>
  <c r="BO207" i="21" s="1"/>
  <c r="AA207" i="21"/>
  <c r="BN207" i="21" s="1"/>
  <c r="Z207" i="21"/>
  <c r="BM207" i="21" s="1"/>
  <c r="Y207" i="21"/>
  <c r="BL207" i="21" s="1"/>
  <c r="X207" i="21"/>
  <c r="BK207" i="21" s="1"/>
  <c r="W207" i="21"/>
  <c r="BJ207" i="21" s="1"/>
  <c r="V207" i="21"/>
  <c r="BI207" i="21" s="1"/>
  <c r="U207" i="21"/>
  <c r="BH207" i="21" s="1"/>
  <c r="T207" i="21"/>
  <c r="BG207" i="21" s="1"/>
  <c r="S207" i="21"/>
  <c r="BF207" i="21" s="1"/>
  <c r="R207" i="21"/>
  <c r="BE207" i="21" s="1"/>
  <c r="Q207" i="21"/>
  <c r="BD207" i="21" s="1"/>
  <c r="P207" i="21"/>
  <c r="BC207" i="21" s="1"/>
  <c r="O207" i="21"/>
  <c r="BB207" i="21" s="1"/>
  <c r="N207" i="21"/>
  <c r="M207" i="21"/>
  <c r="AZ207" i="21" s="1"/>
  <c r="L207" i="21"/>
  <c r="AY207" i="21" s="1"/>
  <c r="K207" i="21"/>
  <c r="AX207" i="21" s="1"/>
  <c r="J207" i="21"/>
  <c r="AW207" i="21" s="1"/>
  <c r="I207" i="21"/>
  <c r="H207" i="21"/>
  <c r="G207" i="21"/>
  <c r="F207" i="21"/>
  <c r="E207" i="21"/>
  <c r="AR207" i="21" s="1"/>
  <c r="D207" i="21"/>
  <c r="C207" i="12" s="1"/>
  <c r="C207" i="21"/>
  <c r="B207" i="12" s="1"/>
  <c r="B207" i="21"/>
  <c r="AE206" i="21"/>
  <c r="BR206" i="21" s="1"/>
  <c r="AD206" i="21"/>
  <c r="BQ206" i="21" s="1"/>
  <c r="AC206" i="21"/>
  <c r="BP206" i="21" s="1"/>
  <c r="AB206" i="21"/>
  <c r="BO206" i="21" s="1"/>
  <c r="AA206" i="21"/>
  <c r="BN206" i="21" s="1"/>
  <c r="Z206" i="21"/>
  <c r="BM206" i="21" s="1"/>
  <c r="Y206" i="21"/>
  <c r="BL206" i="21" s="1"/>
  <c r="X206" i="21"/>
  <c r="BK206" i="21" s="1"/>
  <c r="W206" i="21"/>
  <c r="BJ206" i="21" s="1"/>
  <c r="V206" i="21"/>
  <c r="BI206" i="21" s="1"/>
  <c r="U206" i="21"/>
  <c r="BH206" i="21" s="1"/>
  <c r="T206" i="21"/>
  <c r="BG206" i="21" s="1"/>
  <c r="S206" i="21"/>
  <c r="BF206" i="21" s="1"/>
  <c r="R206" i="21"/>
  <c r="BE206" i="21" s="1"/>
  <c r="Q206" i="21"/>
  <c r="BD206" i="21" s="1"/>
  <c r="P206" i="21"/>
  <c r="BC206" i="21" s="1"/>
  <c r="O206" i="21"/>
  <c r="BB206" i="21" s="1"/>
  <c r="N206" i="21"/>
  <c r="M206" i="21"/>
  <c r="AZ206" i="21" s="1"/>
  <c r="L206" i="21"/>
  <c r="AY206" i="21" s="1"/>
  <c r="K206" i="21"/>
  <c r="AX206" i="21" s="1"/>
  <c r="J206" i="21"/>
  <c r="AW206" i="21" s="1"/>
  <c r="I206" i="21"/>
  <c r="H206" i="21"/>
  <c r="G206" i="21"/>
  <c r="F206" i="21"/>
  <c r="E206" i="21"/>
  <c r="AR206" i="21" s="1"/>
  <c r="D206" i="21"/>
  <c r="C206" i="12" s="1"/>
  <c r="C206" i="21"/>
  <c r="B206" i="12" s="1"/>
  <c r="B206" i="21"/>
  <c r="AE205" i="21"/>
  <c r="BR205" i="21" s="1"/>
  <c r="AD205" i="21"/>
  <c r="BQ205" i="21" s="1"/>
  <c r="AC205" i="21"/>
  <c r="BP205" i="21" s="1"/>
  <c r="AB205" i="21"/>
  <c r="BO205" i="21" s="1"/>
  <c r="AA205" i="21"/>
  <c r="BN205" i="21" s="1"/>
  <c r="Z205" i="21"/>
  <c r="BM205" i="21" s="1"/>
  <c r="Y205" i="21"/>
  <c r="BL205" i="21" s="1"/>
  <c r="X205" i="21"/>
  <c r="BK205" i="21" s="1"/>
  <c r="W205" i="21"/>
  <c r="BJ205" i="21" s="1"/>
  <c r="V205" i="21"/>
  <c r="BI205" i="21" s="1"/>
  <c r="U205" i="21"/>
  <c r="BH205" i="21" s="1"/>
  <c r="T205" i="21"/>
  <c r="BG205" i="21" s="1"/>
  <c r="S205" i="21"/>
  <c r="BF205" i="21" s="1"/>
  <c r="R205" i="21"/>
  <c r="BE205" i="21" s="1"/>
  <c r="Q205" i="21"/>
  <c r="BD205" i="21" s="1"/>
  <c r="P205" i="21"/>
  <c r="BC205" i="21" s="1"/>
  <c r="O205" i="21"/>
  <c r="BB205" i="21" s="1"/>
  <c r="N205" i="21"/>
  <c r="M205" i="21"/>
  <c r="AZ205" i="21" s="1"/>
  <c r="L205" i="21"/>
  <c r="AY205" i="21" s="1"/>
  <c r="K205" i="21"/>
  <c r="AX205" i="21" s="1"/>
  <c r="J205" i="21"/>
  <c r="AW205" i="21" s="1"/>
  <c r="I205" i="21"/>
  <c r="H205" i="21"/>
  <c r="G205" i="21"/>
  <c r="F205" i="21"/>
  <c r="E205" i="21"/>
  <c r="AR205" i="21" s="1"/>
  <c r="D205" i="21"/>
  <c r="C205" i="12" s="1"/>
  <c r="C205" i="21"/>
  <c r="B205" i="12" s="1"/>
  <c r="B205" i="21"/>
  <c r="AE204" i="21"/>
  <c r="BR204" i="21" s="1"/>
  <c r="AD204" i="21"/>
  <c r="BQ204" i="21" s="1"/>
  <c r="AC204" i="21"/>
  <c r="BP204" i="21" s="1"/>
  <c r="AB204" i="21"/>
  <c r="BO204" i="21" s="1"/>
  <c r="AA204" i="21"/>
  <c r="BN204" i="21" s="1"/>
  <c r="Z204" i="21"/>
  <c r="BM204" i="21" s="1"/>
  <c r="Y204" i="21"/>
  <c r="BL204" i="21" s="1"/>
  <c r="X204" i="21"/>
  <c r="BK204" i="21" s="1"/>
  <c r="W204" i="21"/>
  <c r="BJ204" i="21" s="1"/>
  <c r="V204" i="21"/>
  <c r="BI204" i="21" s="1"/>
  <c r="U204" i="21"/>
  <c r="BH204" i="21" s="1"/>
  <c r="T204" i="21"/>
  <c r="BG204" i="21" s="1"/>
  <c r="S204" i="21"/>
  <c r="BF204" i="21" s="1"/>
  <c r="R204" i="21"/>
  <c r="BE204" i="21" s="1"/>
  <c r="Q204" i="21"/>
  <c r="BD204" i="21" s="1"/>
  <c r="P204" i="21"/>
  <c r="BC204" i="21" s="1"/>
  <c r="O204" i="21"/>
  <c r="BB204" i="21" s="1"/>
  <c r="N204" i="21"/>
  <c r="M204" i="21"/>
  <c r="AZ204" i="21" s="1"/>
  <c r="L204" i="21"/>
  <c r="AY204" i="21" s="1"/>
  <c r="K204" i="21"/>
  <c r="AX204" i="21" s="1"/>
  <c r="J204" i="21"/>
  <c r="AW204" i="21" s="1"/>
  <c r="I204" i="21"/>
  <c r="H204" i="21"/>
  <c r="G204" i="21"/>
  <c r="F204" i="21"/>
  <c r="E204" i="21"/>
  <c r="AR204" i="21" s="1"/>
  <c r="D204" i="21"/>
  <c r="C204" i="12" s="1"/>
  <c r="C204" i="21"/>
  <c r="B204" i="12" s="1"/>
  <c r="B204" i="21"/>
  <c r="AE203" i="21"/>
  <c r="BR203" i="21" s="1"/>
  <c r="AD203" i="21"/>
  <c r="BQ203" i="21" s="1"/>
  <c r="AC203" i="21"/>
  <c r="BP203" i="21" s="1"/>
  <c r="AB203" i="21"/>
  <c r="BO203" i="21" s="1"/>
  <c r="AA203" i="21"/>
  <c r="BN203" i="21" s="1"/>
  <c r="Z203" i="21"/>
  <c r="BM203" i="21" s="1"/>
  <c r="Y203" i="21"/>
  <c r="BL203" i="21" s="1"/>
  <c r="X203" i="21"/>
  <c r="BK203" i="21" s="1"/>
  <c r="W203" i="21"/>
  <c r="BJ203" i="21" s="1"/>
  <c r="V203" i="21"/>
  <c r="BI203" i="21" s="1"/>
  <c r="U203" i="21"/>
  <c r="BH203" i="21" s="1"/>
  <c r="T203" i="21"/>
  <c r="BG203" i="21" s="1"/>
  <c r="S203" i="21"/>
  <c r="BF203" i="21" s="1"/>
  <c r="R203" i="21"/>
  <c r="BE203" i="21" s="1"/>
  <c r="Q203" i="21"/>
  <c r="BD203" i="21" s="1"/>
  <c r="P203" i="21"/>
  <c r="BC203" i="21" s="1"/>
  <c r="O203" i="21"/>
  <c r="BB203" i="21" s="1"/>
  <c r="N203" i="21"/>
  <c r="M203" i="21"/>
  <c r="AZ203" i="21" s="1"/>
  <c r="L203" i="21"/>
  <c r="AY203" i="21" s="1"/>
  <c r="K203" i="21"/>
  <c r="AX203" i="21" s="1"/>
  <c r="J203" i="21"/>
  <c r="AW203" i="21" s="1"/>
  <c r="I203" i="21"/>
  <c r="H203" i="21"/>
  <c r="G203" i="21"/>
  <c r="F203" i="21"/>
  <c r="E203" i="21"/>
  <c r="AR203" i="21" s="1"/>
  <c r="D203" i="21"/>
  <c r="C203" i="12" s="1"/>
  <c r="C203" i="21"/>
  <c r="B203" i="12" s="1"/>
  <c r="B203" i="21"/>
  <c r="AE202" i="21"/>
  <c r="BR202" i="21" s="1"/>
  <c r="AD202" i="21"/>
  <c r="BQ202" i="21" s="1"/>
  <c r="AC202" i="21"/>
  <c r="BP202" i="21" s="1"/>
  <c r="AB202" i="21"/>
  <c r="BO202" i="21" s="1"/>
  <c r="AA202" i="21"/>
  <c r="BN202" i="21" s="1"/>
  <c r="Z202" i="21"/>
  <c r="BM202" i="21" s="1"/>
  <c r="Y202" i="21"/>
  <c r="BL202" i="21" s="1"/>
  <c r="X202" i="21"/>
  <c r="BK202" i="21" s="1"/>
  <c r="W202" i="21"/>
  <c r="BJ202" i="21" s="1"/>
  <c r="V202" i="21"/>
  <c r="BI202" i="21" s="1"/>
  <c r="U202" i="21"/>
  <c r="BH202" i="21" s="1"/>
  <c r="T202" i="21"/>
  <c r="BG202" i="21" s="1"/>
  <c r="S202" i="21"/>
  <c r="BF202" i="21" s="1"/>
  <c r="R202" i="21"/>
  <c r="BE202" i="21" s="1"/>
  <c r="Q202" i="21"/>
  <c r="BD202" i="21" s="1"/>
  <c r="P202" i="21"/>
  <c r="BC202" i="21" s="1"/>
  <c r="O202" i="21"/>
  <c r="BB202" i="21" s="1"/>
  <c r="N202" i="21"/>
  <c r="BA202" i="21" s="1"/>
  <c r="M202" i="21"/>
  <c r="AZ202" i="21" s="1"/>
  <c r="L202" i="21"/>
  <c r="AY202" i="21" s="1"/>
  <c r="K202" i="21"/>
  <c r="AX202" i="21" s="1"/>
  <c r="J202" i="21"/>
  <c r="AW202" i="21" s="1"/>
  <c r="I202" i="21"/>
  <c r="H202" i="21"/>
  <c r="G202" i="21"/>
  <c r="F202" i="21"/>
  <c r="E202" i="21"/>
  <c r="AR202" i="21" s="1"/>
  <c r="D202" i="21"/>
  <c r="C202" i="12" s="1"/>
  <c r="C202" i="21"/>
  <c r="B202" i="12" s="1"/>
  <c r="B202" i="21"/>
  <c r="AE201" i="21"/>
  <c r="BR201" i="21" s="1"/>
  <c r="AD201" i="21"/>
  <c r="BQ201" i="21" s="1"/>
  <c r="AC201" i="21"/>
  <c r="BP201" i="21" s="1"/>
  <c r="AB201" i="21"/>
  <c r="BO201" i="21" s="1"/>
  <c r="AA201" i="21"/>
  <c r="BN201" i="21" s="1"/>
  <c r="Z201" i="21"/>
  <c r="BM201" i="21" s="1"/>
  <c r="Y201" i="21"/>
  <c r="BL201" i="21" s="1"/>
  <c r="X201" i="21"/>
  <c r="BK201" i="21" s="1"/>
  <c r="W201" i="21"/>
  <c r="BJ201" i="21" s="1"/>
  <c r="V201" i="21"/>
  <c r="BI201" i="21" s="1"/>
  <c r="U201" i="21"/>
  <c r="BH201" i="21" s="1"/>
  <c r="T201" i="21"/>
  <c r="BG201" i="21" s="1"/>
  <c r="S201" i="21"/>
  <c r="BF201" i="21" s="1"/>
  <c r="R201" i="21"/>
  <c r="BE201" i="21" s="1"/>
  <c r="Q201" i="21"/>
  <c r="BD201" i="21" s="1"/>
  <c r="P201" i="21"/>
  <c r="BC201" i="21" s="1"/>
  <c r="O201" i="21"/>
  <c r="BB201" i="21" s="1"/>
  <c r="N201" i="21"/>
  <c r="M201" i="21"/>
  <c r="AZ201" i="21" s="1"/>
  <c r="L201" i="21"/>
  <c r="AY201" i="21" s="1"/>
  <c r="K201" i="21"/>
  <c r="AX201" i="21" s="1"/>
  <c r="J201" i="21"/>
  <c r="AW201" i="21" s="1"/>
  <c r="I201" i="21"/>
  <c r="H201" i="21"/>
  <c r="G201" i="21"/>
  <c r="F201" i="21"/>
  <c r="E201" i="21"/>
  <c r="AR201" i="21" s="1"/>
  <c r="D201" i="21"/>
  <c r="C201" i="12" s="1"/>
  <c r="C201" i="21"/>
  <c r="B201" i="12" s="1"/>
  <c r="B201" i="21"/>
  <c r="AE200" i="21"/>
  <c r="BR200" i="21" s="1"/>
  <c r="AD200" i="21"/>
  <c r="BQ200" i="21" s="1"/>
  <c r="AC200" i="21"/>
  <c r="BP200" i="21" s="1"/>
  <c r="AB200" i="21"/>
  <c r="BO200" i="21" s="1"/>
  <c r="AA200" i="21"/>
  <c r="BN200" i="21" s="1"/>
  <c r="Z200" i="21"/>
  <c r="BM200" i="21" s="1"/>
  <c r="Y200" i="21"/>
  <c r="BL200" i="21" s="1"/>
  <c r="X200" i="21"/>
  <c r="BK200" i="21" s="1"/>
  <c r="W200" i="21"/>
  <c r="BJ200" i="21" s="1"/>
  <c r="V200" i="21"/>
  <c r="BI200" i="21" s="1"/>
  <c r="U200" i="21"/>
  <c r="BH200" i="21" s="1"/>
  <c r="T200" i="21"/>
  <c r="BG200" i="21" s="1"/>
  <c r="S200" i="21"/>
  <c r="BF200" i="21" s="1"/>
  <c r="R200" i="21"/>
  <c r="BE200" i="21" s="1"/>
  <c r="Q200" i="21"/>
  <c r="BD200" i="21" s="1"/>
  <c r="P200" i="21"/>
  <c r="BC200" i="21" s="1"/>
  <c r="O200" i="21"/>
  <c r="BB200" i="21" s="1"/>
  <c r="N200" i="21"/>
  <c r="M200" i="21"/>
  <c r="AZ200" i="21" s="1"/>
  <c r="L200" i="21"/>
  <c r="AY200" i="21" s="1"/>
  <c r="K200" i="21"/>
  <c r="AX200" i="21" s="1"/>
  <c r="J200" i="21"/>
  <c r="AW200" i="21" s="1"/>
  <c r="I200" i="21"/>
  <c r="H200" i="21"/>
  <c r="G200" i="21"/>
  <c r="F200" i="21"/>
  <c r="E200" i="21"/>
  <c r="AR200" i="21" s="1"/>
  <c r="D200" i="21"/>
  <c r="C200" i="12" s="1"/>
  <c r="C200" i="21"/>
  <c r="B200" i="12" s="1"/>
  <c r="B200" i="21"/>
  <c r="AE199" i="21"/>
  <c r="BR199" i="21" s="1"/>
  <c r="AD199" i="21"/>
  <c r="BQ199" i="21" s="1"/>
  <c r="AC199" i="21"/>
  <c r="BP199" i="21" s="1"/>
  <c r="AB199" i="21"/>
  <c r="BO199" i="21" s="1"/>
  <c r="AA199" i="21"/>
  <c r="BN199" i="21" s="1"/>
  <c r="Z199" i="21"/>
  <c r="BM199" i="21" s="1"/>
  <c r="Y199" i="21"/>
  <c r="BL199" i="21" s="1"/>
  <c r="X199" i="21"/>
  <c r="BK199" i="21" s="1"/>
  <c r="W199" i="21"/>
  <c r="BJ199" i="21" s="1"/>
  <c r="V199" i="21"/>
  <c r="BI199" i="21" s="1"/>
  <c r="U199" i="21"/>
  <c r="BH199" i="21" s="1"/>
  <c r="T199" i="21"/>
  <c r="BG199" i="21" s="1"/>
  <c r="S199" i="21"/>
  <c r="BF199" i="21" s="1"/>
  <c r="R199" i="21"/>
  <c r="BE199" i="21" s="1"/>
  <c r="Q199" i="21"/>
  <c r="BD199" i="21" s="1"/>
  <c r="P199" i="21"/>
  <c r="BC199" i="21" s="1"/>
  <c r="O199" i="21"/>
  <c r="BB199" i="21" s="1"/>
  <c r="N199" i="21"/>
  <c r="M199" i="21"/>
  <c r="AZ199" i="21" s="1"/>
  <c r="L199" i="21"/>
  <c r="AY199" i="21" s="1"/>
  <c r="K199" i="21"/>
  <c r="AX199" i="21" s="1"/>
  <c r="J199" i="21"/>
  <c r="AW199" i="21" s="1"/>
  <c r="I199" i="21"/>
  <c r="H199" i="21"/>
  <c r="G199" i="21"/>
  <c r="F199" i="21"/>
  <c r="E199" i="21"/>
  <c r="AR199" i="21" s="1"/>
  <c r="D199" i="21"/>
  <c r="C199" i="12" s="1"/>
  <c r="C199" i="21"/>
  <c r="B199" i="12" s="1"/>
  <c r="B199" i="21"/>
  <c r="AE198" i="21"/>
  <c r="BR198" i="21" s="1"/>
  <c r="AD198" i="21"/>
  <c r="BQ198" i="21" s="1"/>
  <c r="AC198" i="21"/>
  <c r="BP198" i="21" s="1"/>
  <c r="AB198" i="21"/>
  <c r="BO198" i="21" s="1"/>
  <c r="AA198" i="21"/>
  <c r="BN198" i="21" s="1"/>
  <c r="Z198" i="21"/>
  <c r="BM198" i="21" s="1"/>
  <c r="Y198" i="21"/>
  <c r="BL198" i="21" s="1"/>
  <c r="X198" i="21"/>
  <c r="BK198" i="21" s="1"/>
  <c r="W198" i="21"/>
  <c r="BJ198" i="21" s="1"/>
  <c r="V198" i="21"/>
  <c r="BI198" i="21" s="1"/>
  <c r="U198" i="21"/>
  <c r="BH198" i="21" s="1"/>
  <c r="T198" i="21"/>
  <c r="BG198" i="21" s="1"/>
  <c r="S198" i="21"/>
  <c r="BF198" i="21" s="1"/>
  <c r="R198" i="21"/>
  <c r="BE198" i="21" s="1"/>
  <c r="Q198" i="21"/>
  <c r="BD198" i="21" s="1"/>
  <c r="P198" i="21"/>
  <c r="BC198" i="21" s="1"/>
  <c r="O198" i="21"/>
  <c r="BB198" i="21" s="1"/>
  <c r="N198" i="21"/>
  <c r="M198" i="21"/>
  <c r="AZ198" i="21" s="1"/>
  <c r="L198" i="21"/>
  <c r="AY198" i="21" s="1"/>
  <c r="K198" i="21"/>
  <c r="AX198" i="21" s="1"/>
  <c r="J198" i="21"/>
  <c r="AW198" i="21" s="1"/>
  <c r="I198" i="21"/>
  <c r="H198" i="21"/>
  <c r="G198" i="21"/>
  <c r="F198" i="21"/>
  <c r="E198" i="21"/>
  <c r="AR198" i="21" s="1"/>
  <c r="D198" i="21"/>
  <c r="C198" i="12" s="1"/>
  <c r="C198" i="21"/>
  <c r="B198" i="12" s="1"/>
  <c r="B198" i="21"/>
  <c r="AE197" i="21"/>
  <c r="BR197" i="21" s="1"/>
  <c r="AD197" i="21"/>
  <c r="BQ197" i="21" s="1"/>
  <c r="AC197" i="21"/>
  <c r="BP197" i="21" s="1"/>
  <c r="AB197" i="21"/>
  <c r="BO197" i="21" s="1"/>
  <c r="AA197" i="21"/>
  <c r="BN197" i="21" s="1"/>
  <c r="Z197" i="21"/>
  <c r="BM197" i="21" s="1"/>
  <c r="Y197" i="21"/>
  <c r="BL197" i="21" s="1"/>
  <c r="X197" i="21"/>
  <c r="BK197" i="21" s="1"/>
  <c r="W197" i="21"/>
  <c r="BJ197" i="21" s="1"/>
  <c r="V197" i="21"/>
  <c r="BI197" i="21" s="1"/>
  <c r="U197" i="21"/>
  <c r="BH197" i="21" s="1"/>
  <c r="T197" i="21"/>
  <c r="BG197" i="21" s="1"/>
  <c r="S197" i="21"/>
  <c r="BF197" i="21" s="1"/>
  <c r="R197" i="21"/>
  <c r="BE197" i="21" s="1"/>
  <c r="Q197" i="21"/>
  <c r="BD197" i="21" s="1"/>
  <c r="P197" i="21"/>
  <c r="BC197" i="21" s="1"/>
  <c r="O197" i="21"/>
  <c r="BB197" i="21" s="1"/>
  <c r="N197" i="21"/>
  <c r="M197" i="21"/>
  <c r="AZ197" i="21" s="1"/>
  <c r="L197" i="21"/>
  <c r="AY197" i="21" s="1"/>
  <c r="K197" i="21"/>
  <c r="AX197" i="21" s="1"/>
  <c r="J197" i="21"/>
  <c r="AW197" i="21" s="1"/>
  <c r="I197" i="21"/>
  <c r="H197" i="21"/>
  <c r="G197" i="21"/>
  <c r="F197" i="21"/>
  <c r="E197" i="21"/>
  <c r="AR197" i="21" s="1"/>
  <c r="D197" i="21"/>
  <c r="C197" i="12" s="1"/>
  <c r="C197" i="21"/>
  <c r="B197" i="12" s="1"/>
  <c r="B197" i="21"/>
  <c r="AE196" i="21"/>
  <c r="BR196" i="21" s="1"/>
  <c r="AD196" i="21"/>
  <c r="BQ196" i="21" s="1"/>
  <c r="AC196" i="21"/>
  <c r="BP196" i="21" s="1"/>
  <c r="AB196" i="21"/>
  <c r="BO196" i="21" s="1"/>
  <c r="AA196" i="21"/>
  <c r="BN196" i="21" s="1"/>
  <c r="Z196" i="21"/>
  <c r="BM196" i="21" s="1"/>
  <c r="Y196" i="21"/>
  <c r="BL196" i="21" s="1"/>
  <c r="X196" i="21"/>
  <c r="BK196" i="21" s="1"/>
  <c r="W196" i="21"/>
  <c r="BJ196" i="21" s="1"/>
  <c r="V196" i="21"/>
  <c r="BI196" i="21" s="1"/>
  <c r="U196" i="21"/>
  <c r="BH196" i="21" s="1"/>
  <c r="T196" i="21"/>
  <c r="BG196" i="21" s="1"/>
  <c r="S196" i="21"/>
  <c r="BF196" i="21" s="1"/>
  <c r="R196" i="21"/>
  <c r="BE196" i="21" s="1"/>
  <c r="Q196" i="21"/>
  <c r="BD196" i="21" s="1"/>
  <c r="P196" i="21"/>
  <c r="BC196" i="21" s="1"/>
  <c r="O196" i="21"/>
  <c r="BB196" i="21" s="1"/>
  <c r="N196" i="21"/>
  <c r="M196" i="21"/>
  <c r="AZ196" i="21" s="1"/>
  <c r="L196" i="21"/>
  <c r="AY196" i="21" s="1"/>
  <c r="K196" i="21"/>
  <c r="AX196" i="21" s="1"/>
  <c r="J196" i="21"/>
  <c r="AW196" i="21" s="1"/>
  <c r="I196" i="21"/>
  <c r="H196" i="21"/>
  <c r="G196" i="21"/>
  <c r="F196" i="21"/>
  <c r="E196" i="21"/>
  <c r="AR196" i="21" s="1"/>
  <c r="D196" i="21"/>
  <c r="C196" i="12" s="1"/>
  <c r="C196" i="21"/>
  <c r="B196" i="12" s="1"/>
  <c r="B196" i="21"/>
  <c r="AE195" i="21"/>
  <c r="BR195" i="21" s="1"/>
  <c r="AD195" i="21"/>
  <c r="BQ195" i="21" s="1"/>
  <c r="AC195" i="21"/>
  <c r="BP195" i="21" s="1"/>
  <c r="AB195" i="21"/>
  <c r="BO195" i="21" s="1"/>
  <c r="AA195" i="21"/>
  <c r="BN195" i="21" s="1"/>
  <c r="Z195" i="21"/>
  <c r="BM195" i="21" s="1"/>
  <c r="Y195" i="21"/>
  <c r="BL195" i="21" s="1"/>
  <c r="X195" i="21"/>
  <c r="BK195" i="21" s="1"/>
  <c r="W195" i="21"/>
  <c r="BJ195" i="21" s="1"/>
  <c r="V195" i="21"/>
  <c r="BI195" i="21" s="1"/>
  <c r="U195" i="21"/>
  <c r="BH195" i="21" s="1"/>
  <c r="T195" i="21"/>
  <c r="BG195" i="21" s="1"/>
  <c r="S195" i="21"/>
  <c r="BF195" i="21" s="1"/>
  <c r="R195" i="21"/>
  <c r="BE195" i="21" s="1"/>
  <c r="Q195" i="21"/>
  <c r="BD195" i="21" s="1"/>
  <c r="P195" i="21"/>
  <c r="BC195" i="21" s="1"/>
  <c r="O195" i="21"/>
  <c r="BB195" i="21" s="1"/>
  <c r="N195" i="21"/>
  <c r="M195" i="21"/>
  <c r="AZ195" i="21" s="1"/>
  <c r="L195" i="21"/>
  <c r="AY195" i="21" s="1"/>
  <c r="K195" i="21"/>
  <c r="AX195" i="21" s="1"/>
  <c r="J195" i="21"/>
  <c r="AW195" i="21" s="1"/>
  <c r="I195" i="21"/>
  <c r="H195" i="21"/>
  <c r="G195" i="21"/>
  <c r="F195" i="21"/>
  <c r="E195" i="21"/>
  <c r="AR195" i="21" s="1"/>
  <c r="D195" i="21"/>
  <c r="C195" i="12" s="1"/>
  <c r="C195" i="21"/>
  <c r="B195" i="12" s="1"/>
  <c r="B195" i="21"/>
  <c r="AE194" i="21"/>
  <c r="BR194" i="21" s="1"/>
  <c r="AD194" i="21"/>
  <c r="BQ194" i="21" s="1"/>
  <c r="AC194" i="21"/>
  <c r="BP194" i="21" s="1"/>
  <c r="AB194" i="21"/>
  <c r="BO194" i="21" s="1"/>
  <c r="AA194" i="21"/>
  <c r="BN194" i="21" s="1"/>
  <c r="Z194" i="21"/>
  <c r="BM194" i="21" s="1"/>
  <c r="Y194" i="21"/>
  <c r="BL194" i="21" s="1"/>
  <c r="X194" i="21"/>
  <c r="BK194" i="21" s="1"/>
  <c r="W194" i="21"/>
  <c r="BJ194" i="21" s="1"/>
  <c r="V194" i="21"/>
  <c r="BI194" i="21" s="1"/>
  <c r="U194" i="21"/>
  <c r="BH194" i="21" s="1"/>
  <c r="T194" i="21"/>
  <c r="BG194" i="21" s="1"/>
  <c r="S194" i="21"/>
  <c r="BF194" i="21" s="1"/>
  <c r="R194" i="21"/>
  <c r="BE194" i="21" s="1"/>
  <c r="Q194" i="21"/>
  <c r="BD194" i="21" s="1"/>
  <c r="P194" i="21"/>
  <c r="BC194" i="21" s="1"/>
  <c r="O194" i="21"/>
  <c r="BB194" i="21" s="1"/>
  <c r="N194" i="21"/>
  <c r="M194" i="21"/>
  <c r="AZ194" i="21" s="1"/>
  <c r="L194" i="21"/>
  <c r="AY194" i="21" s="1"/>
  <c r="K194" i="21"/>
  <c r="AX194" i="21" s="1"/>
  <c r="J194" i="21"/>
  <c r="AW194" i="21" s="1"/>
  <c r="I194" i="21"/>
  <c r="H194" i="21"/>
  <c r="G194" i="21"/>
  <c r="F194" i="21"/>
  <c r="E194" i="21"/>
  <c r="AR194" i="21" s="1"/>
  <c r="D194" i="21"/>
  <c r="C194" i="12" s="1"/>
  <c r="C194" i="21"/>
  <c r="B194" i="12" s="1"/>
  <c r="B194" i="21"/>
  <c r="AE193" i="21"/>
  <c r="BR193" i="21" s="1"/>
  <c r="AD193" i="21"/>
  <c r="BQ193" i="21" s="1"/>
  <c r="AC193" i="21"/>
  <c r="BP193" i="21" s="1"/>
  <c r="AB193" i="21"/>
  <c r="BO193" i="21" s="1"/>
  <c r="AA193" i="21"/>
  <c r="BN193" i="21" s="1"/>
  <c r="Z193" i="21"/>
  <c r="BM193" i="21" s="1"/>
  <c r="Y193" i="21"/>
  <c r="BL193" i="21" s="1"/>
  <c r="X193" i="21"/>
  <c r="BK193" i="21" s="1"/>
  <c r="W193" i="21"/>
  <c r="BJ193" i="21" s="1"/>
  <c r="V193" i="21"/>
  <c r="BI193" i="21" s="1"/>
  <c r="U193" i="21"/>
  <c r="BH193" i="21" s="1"/>
  <c r="T193" i="21"/>
  <c r="BG193" i="21" s="1"/>
  <c r="S193" i="21"/>
  <c r="BF193" i="21" s="1"/>
  <c r="R193" i="21"/>
  <c r="BE193" i="21" s="1"/>
  <c r="Q193" i="21"/>
  <c r="BD193" i="21" s="1"/>
  <c r="P193" i="21"/>
  <c r="BC193" i="21" s="1"/>
  <c r="O193" i="21"/>
  <c r="BB193" i="21" s="1"/>
  <c r="N193" i="21"/>
  <c r="M193" i="21"/>
  <c r="AZ193" i="21" s="1"/>
  <c r="L193" i="21"/>
  <c r="AY193" i="21" s="1"/>
  <c r="K193" i="21"/>
  <c r="AX193" i="21" s="1"/>
  <c r="J193" i="21"/>
  <c r="AW193" i="21" s="1"/>
  <c r="I193" i="21"/>
  <c r="H193" i="21"/>
  <c r="G193" i="21"/>
  <c r="F193" i="21"/>
  <c r="E193" i="21"/>
  <c r="AR193" i="21" s="1"/>
  <c r="D193" i="21"/>
  <c r="C193" i="12" s="1"/>
  <c r="C193" i="21"/>
  <c r="B193" i="12" s="1"/>
  <c r="B193" i="21"/>
  <c r="AE192" i="21"/>
  <c r="BR192" i="21" s="1"/>
  <c r="AD192" i="21"/>
  <c r="BQ192" i="21" s="1"/>
  <c r="AC192" i="21"/>
  <c r="BP192" i="21" s="1"/>
  <c r="AB192" i="21"/>
  <c r="BO192" i="21" s="1"/>
  <c r="AA192" i="21"/>
  <c r="BN192" i="21" s="1"/>
  <c r="Z192" i="21"/>
  <c r="BM192" i="21" s="1"/>
  <c r="Y192" i="21"/>
  <c r="BL192" i="21" s="1"/>
  <c r="X192" i="21"/>
  <c r="BK192" i="21" s="1"/>
  <c r="W192" i="21"/>
  <c r="BJ192" i="21" s="1"/>
  <c r="V192" i="21"/>
  <c r="BI192" i="21" s="1"/>
  <c r="U192" i="21"/>
  <c r="BH192" i="21" s="1"/>
  <c r="T192" i="21"/>
  <c r="BG192" i="21" s="1"/>
  <c r="S192" i="21"/>
  <c r="BF192" i="21" s="1"/>
  <c r="R192" i="21"/>
  <c r="BE192" i="21" s="1"/>
  <c r="Q192" i="21"/>
  <c r="BD192" i="21" s="1"/>
  <c r="P192" i="21"/>
  <c r="BC192" i="21" s="1"/>
  <c r="O192" i="21"/>
  <c r="BB192" i="21" s="1"/>
  <c r="N192" i="21"/>
  <c r="M192" i="21"/>
  <c r="AZ192" i="21" s="1"/>
  <c r="L192" i="21"/>
  <c r="AY192" i="21" s="1"/>
  <c r="K192" i="21"/>
  <c r="AX192" i="21" s="1"/>
  <c r="J192" i="21"/>
  <c r="AW192" i="21" s="1"/>
  <c r="I192" i="21"/>
  <c r="H192" i="21"/>
  <c r="G192" i="21"/>
  <c r="F192" i="21"/>
  <c r="E192" i="21"/>
  <c r="AR192" i="21" s="1"/>
  <c r="D192" i="21"/>
  <c r="C192" i="12" s="1"/>
  <c r="C192" i="21"/>
  <c r="B192" i="12" s="1"/>
  <c r="B192" i="21"/>
  <c r="AE191" i="21"/>
  <c r="BR191" i="21" s="1"/>
  <c r="AD191" i="21"/>
  <c r="BQ191" i="21" s="1"/>
  <c r="AC191" i="21"/>
  <c r="BP191" i="21" s="1"/>
  <c r="AB191" i="21"/>
  <c r="BO191" i="21" s="1"/>
  <c r="AA191" i="21"/>
  <c r="BN191" i="21" s="1"/>
  <c r="Z191" i="21"/>
  <c r="BM191" i="21" s="1"/>
  <c r="Y191" i="21"/>
  <c r="BL191" i="21" s="1"/>
  <c r="X191" i="21"/>
  <c r="BK191" i="21" s="1"/>
  <c r="W191" i="21"/>
  <c r="BJ191" i="21" s="1"/>
  <c r="V191" i="21"/>
  <c r="BI191" i="21" s="1"/>
  <c r="U191" i="21"/>
  <c r="BH191" i="21" s="1"/>
  <c r="T191" i="21"/>
  <c r="BG191" i="21" s="1"/>
  <c r="S191" i="21"/>
  <c r="BF191" i="21" s="1"/>
  <c r="R191" i="21"/>
  <c r="BE191" i="21" s="1"/>
  <c r="Q191" i="21"/>
  <c r="BD191" i="21" s="1"/>
  <c r="P191" i="21"/>
  <c r="BC191" i="21" s="1"/>
  <c r="O191" i="21"/>
  <c r="BB191" i="21" s="1"/>
  <c r="N191" i="21"/>
  <c r="M191" i="21"/>
  <c r="AZ191" i="21" s="1"/>
  <c r="L191" i="21"/>
  <c r="AY191" i="21" s="1"/>
  <c r="K191" i="21"/>
  <c r="AX191" i="21" s="1"/>
  <c r="J191" i="21"/>
  <c r="AW191" i="21" s="1"/>
  <c r="I191" i="21"/>
  <c r="H191" i="21"/>
  <c r="G191" i="21"/>
  <c r="F191" i="21"/>
  <c r="E191" i="21"/>
  <c r="AR191" i="21" s="1"/>
  <c r="D191" i="21"/>
  <c r="C191" i="12" s="1"/>
  <c r="C191" i="21"/>
  <c r="B191" i="12" s="1"/>
  <c r="B191" i="21"/>
  <c r="AE190" i="21"/>
  <c r="BR190" i="21" s="1"/>
  <c r="AD190" i="21"/>
  <c r="BQ190" i="21" s="1"/>
  <c r="AC190" i="21"/>
  <c r="BP190" i="21" s="1"/>
  <c r="AB190" i="21"/>
  <c r="BO190" i="21" s="1"/>
  <c r="AA190" i="21"/>
  <c r="BN190" i="21" s="1"/>
  <c r="Z190" i="21"/>
  <c r="BM190" i="21" s="1"/>
  <c r="Y190" i="21"/>
  <c r="BL190" i="21" s="1"/>
  <c r="X190" i="21"/>
  <c r="BK190" i="21" s="1"/>
  <c r="W190" i="21"/>
  <c r="BJ190" i="21" s="1"/>
  <c r="V190" i="21"/>
  <c r="BI190" i="21" s="1"/>
  <c r="U190" i="21"/>
  <c r="BH190" i="21" s="1"/>
  <c r="T190" i="21"/>
  <c r="BG190" i="21" s="1"/>
  <c r="S190" i="21"/>
  <c r="BF190" i="21" s="1"/>
  <c r="R190" i="21"/>
  <c r="BE190" i="21" s="1"/>
  <c r="Q190" i="21"/>
  <c r="BD190" i="21" s="1"/>
  <c r="P190" i="21"/>
  <c r="BC190" i="21" s="1"/>
  <c r="O190" i="21"/>
  <c r="BB190" i="21" s="1"/>
  <c r="N190" i="21"/>
  <c r="M190" i="21"/>
  <c r="AZ190" i="21" s="1"/>
  <c r="L190" i="21"/>
  <c r="AY190" i="21" s="1"/>
  <c r="K190" i="21"/>
  <c r="AX190" i="21" s="1"/>
  <c r="J190" i="21"/>
  <c r="AW190" i="21" s="1"/>
  <c r="I190" i="21"/>
  <c r="H190" i="21"/>
  <c r="G190" i="21"/>
  <c r="F190" i="21"/>
  <c r="E190" i="21"/>
  <c r="AR190" i="21" s="1"/>
  <c r="D190" i="21"/>
  <c r="C190" i="12" s="1"/>
  <c r="C190" i="21"/>
  <c r="B190" i="12" s="1"/>
  <c r="B190" i="21"/>
  <c r="AE189" i="21"/>
  <c r="BR189" i="21" s="1"/>
  <c r="AD189" i="21"/>
  <c r="BQ189" i="21" s="1"/>
  <c r="AC189" i="21"/>
  <c r="BP189" i="21" s="1"/>
  <c r="AB189" i="21"/>
  <c r="BO189" i="21" s="1"/>
  <c r="AA189" i="21"/>
  <c r="BN189" i="21" s="1"/>
  <c r="Z189" i="21"/>
  <c r="BM189" i="21" s="1"/>
  <c r="Y189" i="21"/>
  <c r="BL189" i="21" s="1"/>
  <c r="X189" i="21"/>
  <c r="BK189" i="21" s="1"/>
  <c r="W189" i="21"/>
  <c r="BJ189" i="21" s="1"/>
  <c r="V189" i="21"/>
  <c r="BI189" i="21" s="1"/>
  <c r="U189" i="21"/>
  <c r="BH189" i="21" s="1"/>
  <c r="T189" i="21"/>
  <c r="BG189" i="21" s="1"/>
  <c r="S189" i="21"/>
  <c r="BF189" i="21" s="1"/>
  <c r="R189" i="21"/>
  <c r="BE189" i="21" s="1"/>
  <c r="Q189" i="21"/>
  <c r="BD189" i="21" s="1"/>
  <c r="P189" i="21"/>
  <c r="BC189" i="21" s="1"/>
  <c r="O189" i="21"/>
  <c r="BB189" i="21" s="1"/>
  <c r="N189" i="21"/>
  <c r="M189" i="21"/>
  <c r="AZ189" i="21" s="1"/>
  <c r="L189" i="21"/>
  <c r="AY189" i="21" s="1"/>
  <c r="K189" i="21"/>
  <c r="AX189" i="21" s="1"/>
  <c r="J189" i="21"/>
  <c r="AW189" i="21" s="1"/>
  <c r="I189" i="21"/>
  <c r="H189" i="21"/>
  <c r="G189" i="21"/>
  <c r="F189" i="21"/>
  <c r="E189" i="21"/>
  <c r="AR189" i="21" s="1"/>
  <c r="D189" i="21"/>
  <c r="C189" i="12" s="1"/>
  <c r="C189" i="21"/>
  <c r="B189" i="12" s="1"/>
  <c r="B189" i="21"/>
  <c r="AE188" i="21"/>
  <c r="BR188" i="21" s="1"/>
  <c r="AD188" i="21"/>
  <c r="BQ188" i="21" s="1"/>
  <c r="AC188" i="21"/>
  <c r="BP188" i="21" s="1"/>
  <c r="AB188" i="21"/>
  <c r="BO188" i="21" s="1"/>
  <c r="AA188" i="21"/>
  <c r="BN188" i="21" s="1"/>
  <c r="Z188" i="21"/>
  <c r="BM188" i="21" s="1"/>
  <c r="Y188" i="21"/>
  <c r="BL188" i="21" s="1"/>
  <c r="X188" i="21"/>
  <c r="BK188" i="21" s="1"/>
  <c r="W188" i="21"/>
  <c r="BJ188" i="21" s="1"/>
  <c r="V188" i="21"/>
  <c r="BI188" i="21" s="1"/>
  <c r="U188" i="21"/>
  <c r="BH188" i="21" s="1"/>
  <c r="T188" i="21"/>
  <c r="BG188" i="21" s="1"/>
  <c r="S188" i="21"/>
  <c r="BF188" i="21" s="1"/>
  <c r="R188" i="21"/>
  <c r="BE188" i="21" s="1"/>
  <c r="Q188" i="21"/>
  <c r="BD188" i="21" s="1"/>
  <c r="P188" i="21"/>
  <c r="BC188" i="21" s="1"/>
  <c r="O188" i="21"/>
  <c r="BB188" i="21" s="1"/>
  <c r="N188" i="21"/>
  <c r="M188" i="21"/>
  <c r="AZ188" i="21" s="1"/>
  <c r="L188" i="21"/>
  <c r="AY188" i="21" s="1"/>
  <c r="K188" i="21"/>
  <c r="AX188" i="21" s="1"/>
  <c r="J188" i="21"/>
  <c r="AW188" i="21" s="1"/>
  <c r="I188" i="21"/>
  <c r="H188" i="21"/>
  <c r="G188" i="21"/>
  <c r="F188" i="21"/>
  <c r="E188" i="21"/>
  <c r="AR188" i="21" s="1"/>
  <c r="D188" i="21"/>
  <c r="C188" i="12" s="1"/>
  <c r="C188" i="21"/>
  <c r="B188" i="12" s="1"/>
  <c r="B188" i="21"/>
  <c r="AE187" i="21"/>
  <c r="BR187" i="21" s="1"/>
  <c r="AD187" i="21"/>
  <c r="BQ187" i="21" s="1"/>
  <c r="AC187" i="21"/>
  <c r="BP187" i="21" s="1"/>
  <c r="AB187" i="21"/>
  <c r="BO187" i="21" s="1"/>
  <c r="AA187" i="21"/>
  <c r="BN187" i="21" s="1"/>
  <c r="Z187" i="21"/>
  <c r="BM187" i="21" s="1"/>
  <c r="Y187" i="21"/>
  <c r="BL187" i="21" s="1"/>
  <c r="X187" i="21"/>
  <c r="BK187" i="21" s="1"/>
  <c r="W187" i="21"/>
  <c r="BJ187" i="21" s="1"/>
  <c r="V187" i="21"/>
  <c r="BI187" i="21" s="1"/>
  <c r="U187" i="21"/>
  <c r="BH187" i="21" s="1"/>
  <c r="T187" i="21"/>
  <c r="BG187" i="21" s="1"/>
  <c r="S187" i="21"/>
  <c r="BF187" i="21" s="1"/>
  <c r="R187" i="21"/>
  <c r="BE187" i="21" s="1"/>
  <c r="Q187" i="21"/>
  <c r="BD187" i="21" s="1"/>
  <c r="P187" i="21"/>
  <c r="BC187" i="21" s="1"/>
  <c r="O187" i="21"/>
  <c r="BB187" i="21" s="1"/>
  <c r="N187" i="21"/>
  <c r="M187" i="21"/>
  <c r="AZ187" i="21" s="1"/>
  <c r="L187" i="21"/>
  <c r="AY187" i="21" s="1"/>
  <c r="K187" i="21"/>
  <c r="AX187" i="21" s="1"/>
  <c r="J187" i="21"/>
  <c r="AW187" i="21" s="1"/>
  <c r="I187" i="21"/>
  <c r="H187" i="21"/>
  <c r="G187" i="21"/>
  <c r="F187" i="21"/>
  <c r="E187" i="21"/>
  <c r="AR187" i="21" s="1"/>
  <c r="D187" i="21"/>
  <c r="C187" i="12" s="1"/>
  <c r="C187" i="21"/>
  <c r="B187" i="12" s="1"/>
  <c r="B187" i="21"/>
  <c r="AE186" i="21"/>
  <c r="BR186" i="21" s="1"/>
  <c r="AD186" i="21"/>
  <c r="BQ186" i="21" s="1"/>
  <c r="AC186" i="21"/>
  <c r="BP186" i="21" s="1"/>
  <c r="AB186" i="21"/>
  <c r="BO186" i="21" s="1"/>
  <c r="AA186" i="21"/>
  <c r="BN186" i="21" s="1"/>
  <c r="Z186" i="21"/>
  <c r="BM186" i="21" s="1"/>
  <c r="Y186" i="21"/>
  <c r="BL186" i="21" s="1"/>
  <c r="X186" i="21"/>
  <c r="BK186" i="21" s="1"/>
  <c r="W186" i="21"/>
  <c r="BJ186" i="21" s="1"/>
  <c r="V186" i="21"/>
  <c r="BI186" i="21" s="1"/>
  <c r="U186" i="21"/>
  <c r="BH186" i="21" s="1"/>
  <c r="T186" i="21"/>
  <c r="BG186" i="21" s="1"/>
  <c r="S186" i="21"/>
  <c r="BF186" i="21" s="1"/>
  <c r="R186" i="21"/>
  <c r="BE186" i="21" s="1"/>
  <c r="Q186" i="21"/>
  <c r="BD186" i="21" s="1"/>
  <c r="P186" i="21"/>
  <c r="BC186" i="21" s="1"/>
  <c r="O186" i="21"/>
  <c r="BB186" i="21" s="1"/>
  <c r="N186" i="21"/>
  <c r="M186" i="21"/>
  <c r="AZ186" i="21" s="1"/>
  <c r="L186" i="21"/>
  <c r="AY186" i="21" s="1"/>
  <c r="K186" i="21"/>
  <c r="AX186" i="21" s="1"/>
  <c r="J186" i="21"/>
  <c r="AW186" i="21" s="1"/>
  <c r="I186" i="21"/>
  <c r="H186" i="21"/>
  <c r="G186" i="21"/>
  <c r="F186" i="21"/>
  <c r="E186" i="21"/>
  <c r="AR186" i="21" s="1"/>
  <c r="D186" i="21"/>
  <c r="C186" i="12" s="1"/>
  <c r="C186" i="21"/>
  <c r="B186" i="12" s="1"/>
  <c r="B186" i="21"/>
  <c r="AE185" i="21"/>
  <c r="BR185" i="21" s="1"/>
  <c r="AD185" i="21"/>
  <c r="BQ185" i="21" s="1"/>
  <c r="AC185" i="21"/>
  <c r="BP185" i="21" s="1"/>
  <c r="AB185" i="21"/>
  <c r="BO185" i="21" s="1"/>
  <c r="AA185" i="21"/>
  <c r="BN185" i="21" s="1"/>
  <c r="Z185" i="21"/>
  <c r="BM185" i="21" s="1"/>
  <c r="Y185" i="21"/>
  <c r="BL185" i="21" s="1"/>
  <c r="X185" i="21"/>
  <c r="BK185" i="21" s="1"/>
  <c r="W185" i="21"/>
  <c r="BJ185" i="21" s="1"/>
  <c r="V185" i="21"/>
  <c r="BI185" i="21" s="1"/>
  <c r="U185" i="21"/>
  <c r="BH185" i="21" s="1"/>
  <c r="T185" i="21"/>
  <c r="BG185" i="21" s="1"/>
  <c r="S185" i="21"/>
  <c r="BF185" i="21" s="1"/>
  <c r="R185" i="21"/>
  <c r="BE185" i="21" s="1"/>
  <c r="Q185" i="21"/>
  <c r="BD185" i="21" s="1"/>
  <c r="P185" i="21"/>
  <c r="BC185" i="21" s="1"/>
  <c r="O185" i="21"/>
  <c r="BB185" i="21" s="1"/>
  <c r="N185" i="21"/>
  <c r="M185" i="21"/>
  <c r="AZ185" i="21" s="1"/>
  <c r="L185" i="21"/>
  <c r="AY185" i="21" s="1"/>
  <c r="K185" i="21"/>
  <c r="AX185" i="21" s="1"/>
  <c r="J185" i="21"/>
  <c r="AW185" i="21" s="1"/>
  <c r="I185" i="21"/>
  <c r="H185" i="21"/>
  <c r="G185" i="21"/>
  <c r="F185" i="21"/>
  <c r="E185" i="21"/>
  <c r="AR185" i="21" s="1"/>
  <c r="D185" i="21"/>
  <c r="C185" i="12" s="1"/>
  <c r="C185" i="21"/>
  <c r="B185" i="12" s="1"/>
  <c r="B185" i="21"/>
  <c r="AE184" i="21"/>
  <c r="BR184" i="21" s="1"/>
  <c r="AD184" i="21"/>
  <c r="BQ184" i="21" s="1"/>
  <c r="AC184" i="21"/>
  <c r="BP184" i="21" s="1"/>
  <c r="AB184" i="21"/>
  <c r="BO184" i="21" s="1"/>
  <c r="AA184" i="21"/>
  <c r="BN184" i="21" s="1"/>
  <c r="Z184" i="21"/>
  <c r="BM184" i="21" s="1"/>
  <c r="Y184" i="21"/>
  <c r="BL184" i="21" s="1"/>
  <c r="X184" i="21"/>
  <c r="BK184" i="21" s="1"/>
  <c r="W184" i="21"/>
  <c r="BJ184" i="21" s="1"/>
  <c r="V184" i="21"/>
  <c r="BI184" i="21" s="1"/>
  <c r="U184" i="21"/>
  <c r="BH184" i="21" s="1"/>
  <c r="T184" i="21"/>
  <c r="BG184" i="21" s="1"/>
  <c r="S184" i="21"/>
  <c r="BF184" i="21" s="1"/>
  <c r="R184" i="21"/>
  <c r="BE184" i="21" s="1"/>
  <c r="Q184" i="21"/>
  <c r="BD184" i="21" s="1"/>
  <c r="P184" i="21"/>
  <c r="BC184" i="21" s="1"/>
  <c r="O184" i="21"/>
  <c r="BB184" i="21" s="1"/>
  <c r="N184" i="21"/>
  <c r="M184" i="21"/>
  <c r="AZ184" i="21" s="1"/>
  <c r="L184" i="21"/>
  <c r="AY184" i="21" s="1"/>
  <c r="K184" i="21"/>
  <c r="AX184" i="21" s="1"/>
  <c r="J184" i="21"/>
  <c r="AW184" i="21" s="1"/>
  <c r="I184" i="21"/>
  <c r="H184" i="21"/>
  <c r="G184" i="21"/>
  <c r="F184" i="21"/>
  <c r="E184" i="21"/>
  <c r="AR184" i="21" s="1"/>
  <c r="D184" i="21"/>
  <c r="C184" i="12" s="1"/>
  <c r="C184" i="21"/>
  <c r="B184" i="12" s="1"/>
  <c r="B184" i="21"/>
  <c r="AE183" i="21"/>
  <c r="BR183" i="21" s="1"/>
  <c r="AD183" i="21"/>
  <c r="BQ183" i="21" s="1"/>
  <c r="AC183" i="21"/>
  <c r="BP183" i="21" s="1"/>
  <c r="AB183" i="21"/>
  <c r="BO183" i="21" s="1"/>
  <c r="AA183" i="21"/>
  <c r="BN183" i="21" s="1"/>
  <c r="Z183" i="21"/>
  <c r="BM183" i="21" s="1"/>
  <c r="Y183" i="21"/>
  <c r="BL183" i="21" s="1"/>
  <c r="X183" i="21"/>
  <c r="BK183" i="21" s="1"/>
  <c r="W183" i="21"/>
  <c r="BJ183" i="21" s="1"/>
  <c r="V183" i="21"/>
  <c r="BI183" i="21" s="1"/>
  <c r="U183" i="21"/>
  <c r="BH183" i="21" s="1"/>
  <c r="T183" i="21"/>
  <c r="BG183" i="21" s="1"/>
  <c r="S183" i="21"/>
  <c r="BF183" i="21" s="1"/>
  <c r="R183" i="21"/>
  <c r="BE183" i="21" s="1"/>
  <c r="Q183" i="21"/>
  <c r="BD183" i="21" s="1"/>
  <c r="P183" i="21"/>
  <c r="BC183" i="21" s="1"/>
  <c r="O183" i="21"/>
  <c r="BB183" i="21" s="1"/>
  <c r="N183" i="21"/>
  <c r="M183" i="21"/>
  <c r="AZ183" i="21" s="1"/>
  <c r="L183" i="21"/>
  <c r="AY183" i="21" s="1"/>
  <c r="K183" i="21"/>
  <c r="AX183" i="21" s="1"/>
  <c r="J183" i="21"/>
  <c r="AW183" i="21" s="1"/>
  <c r="I183" i="21"/>
  <c r="H183" i="21"/>
  <c r="G183" i="21"/>
  <c r="F183" i="21"/>
  <c r="E183" i="21"/>
  <c r="AR183" i="21" s="1"/>
  <c r="D183" i="21"/>
  <c r="C183" i="12" s="1"/>
  <c r="C183" i="21"/>
  <c r="B183" i="12" s="1"/>
  <c r="B183" i="21"/>
  <c r="AE182" i="21"/>
  <c r="BR182" i="21" s="1"/>
  <c r="AD182" i="21"/>
  <c r="BQ182" i="21" s="1"/>
  <c r="AC182" i="21"/>
  <c r="BP182" i="21" s="1"/>
  <c r="AB182" i="21"/>
  <c r="BO182" i="21" s="1"/>
  <c r="AA182" i="21"/>
  <c r="BN182" i="21" s="1"/>
  <c r="Z182" i="21"/>
  <c r="BM182" i="21" s="1"/>
  <c r="Y182" i="21"/>
  <c r="BL182" i="21" s="1"/>
  <c r="X182" i="21"/>
  <c r="BK182" i="21" s="1"/>
  <c r="W182" i="21"/>
  <c r="BJ182" i="21" s="1"/>
  <c r="V182" i="21"/>
  <c r="BI182" i="21" s="1"/>
  <c r="U182" i="21"/>
  <c r="BH182" i="21" s="1"/>
  <c r="T182" i="21"/>
  <c r="BG182" i="21" s="1"/>
  <c r="S182" i="21"/>
  <c r="BF182" i="21" s="1"/>
  <c r="R182" i="21"/>
  <c r="BE182" i="21" s="1"/>
  <c r="Q182" i="21"/>
  <c r="BD182" i="21" s="1"/>
  <c r="P182" i="21"/>
  <c r="BC182" i="21" s="1"/>
  <c r="O182" i="21"/>
  <c r="BB182" i="21" s="1"/>
  <c r="N182" i="21"/>
  <c r="M182" i="21"/>
  <c r="AZ182" i="21" s="1"/>
  <c r="L182" i="21"/>
  <c r="AY182" i="21" s="1"/>
  <c r="K182" i="21"/>
  <c r="AX182" i="21" s="1"/>
  <c r="J182" i="21"/>
  <c r="AW182" i="21" s="1"/>
  <c r="I182" i="21"/>
  <c r="H182" i="21"/>
  <c r="G182" i="21"/>
  <c r="F182" i="21"/>
  <c r="E182" i="21"/>
  <c r="AR182" i="21" s="1"/>
  <c r="D182" i="21"/>
  <c r="C182" i="12" s="1"/>
  <c r="C182" i="21"/>
  <c r="B182" i="12" s="1"/>
  <c r="B182" i="21"/>
  <c r="AE181" i="21"/>
  <c r="BR181" i="21" s="1"/>
  <c r="AD181" i="21"/>
  <c r="BQ181" i="21" s="1"/>
  <c r="AC181" i="21"/>
  <c r="BP181" i="21" s="1"/>
  <c r="AB181" i="21"/>
  <c r="BO181" i="21" s="1"/>
  <c r="AA181" i="21"/>
  <c r="BN181" i="21" s="1"/>
  <c r="Z181" i="21"/>
  <c r="BM181" i="21" s="1"/>
  <c r="Y181" i="21"/>
  <c r="BL181" i="21" s="1"/>
  <c r="X181" i="21"/>
  <c r="BK181" i="21" s="1"/>
  <c r="W181" i="21"/>
  <c r="BJ181" i="21" s="1"/>
  <c r="V181" i="21"/>
  <c r="BI181" i="21" s="1"/>
  <c r="U181" i="21"/>
  <c r="BH181" i="21" s="1"/>
  <c r="T181" i="21"/>
  <c r="BG181" i="21" s="1"/>
  <c r="S181" i="21"/>
  <c r="BF181" i="21" s="1"/>
  <c r="R181" i="21"/>
  <c r="BE181" i="21" s="1"/>
  <c r="Q181" i="21"/>
  <c r="BD181" i="21" s="1"/>
  <c r="P181" i="21"/>
  <c r="BC181" i="21" s="1"/>
  <c r="O181" i="21"/>
  <c r="BB181" i="21" s="1"/>
  <c r="N181" i="21"/>
  <c r="M181" i="21"/>
  <c r="AZ181" i="21" s="1"/>
  <c r="L181" i="21"/>
  <c r="AY181" i="21" s="1"/>
  <c r="K181" i="21"/>
  <c r="AX181" i="21" s="1"/>
  <c r="J181" i="21"/>
  <c r="AW181" i="21" s="1"/>
  <c r="I181" i="21"/>
  <c r="H181" i="21"/>
  <c r="G181" i="21"/>
  <c r="F181" i="21"/>
  <c r="E181" i="21"/>
  <c r="AR181" i="21" s="1"/>
  <c r="D181" i="21"/>
  <c r="C181" i="12" s="1"/>
  <c r="C181" i="21"/>
  <c r="B181" i="12" s="1"/>
  <c r="B181" i="21"/>
  <c r="AE180" i="21"/>
  <c r="BR180" i="21" s="1"/>
  <c r="AD180" i="21"/>
  <c r="BQ180" i="21" s="1"/>
  <c r="AC180" i="21"/>
  <c r="BP180" i="21" s="1"/>
  <c r="AB180" i="21"/>
  <c r="BO180" i="21" s="1"/>
  <c r="AA180" i="21"/>
  <c r="BN180" i="21" s="1"/>
  <c r="Z180" i="21"/>
  <c r="BM180" i="21" s="1"/>
  <c r="Y180" i="21"/>
  <c r="BL180" i="21" s="1"/>
  <c r="X180" i="21"/>
  <c r="BK180" i="21" s="1"/>
  <c r="W180" i="21"/>
  <c r="BJ180" i="21" s="1"/>
  <c r="V180" i="21"/>
  <c r="BI180" i="21" s="1"/>
  <c r="U180" i="21"/>
  <c r="BH180" i="21" s="1"/>
  <c r="T180" i="21"/>
  <c r="BG180" i="21" s="1"/>
  <c r="S180" i="21"/>
  <c r="BF180" i="21" s="1"/>
  <c r="R180" i="21"/>
  <c r="BE180" i="21" s="1"/>
  <c r="Q180" i="21"/>
  <c r="BD180" i="21" s="1"/>
  <c r="P180" i="21"/>
  <c r="BC180" i="21" s="1"/>
  <c r="O180" i="21"/>
  <c r="BB180" i="21" s="1"/>
  <c r="N180" i="21"/>
  <c r="M180" i="21"/>
  <c r="AZ180" i="21" s="1"/>
  <c r="L180" i="21"/>
  <c r="AY180" i="21" s="1"/>
  <c r="K180" i="21"/>
  <c r="AX180" i="21" s="1"/>
  <c r="J180" i="21"/>
  <c r="AW180" i="21" s="1"/>
  <c r="I180" i="21"/>
  <c r="H180" i="21"/>
  <c r="G180" i="21"/>
  <c r="F180" i="21"/>
  <c r="E180" i="21"/>
  <c r="AR180" i="21" s="1"/>
  <c r="D180" i="21"/>
  <c r="C180" i="12" s="1"/>
  <c r="C180" i="21"/>
  <c r="B180" i="12" s="1"/>
  <c r="B180" i="21"/>
  <c r="AE179" i="21"/>
  <c r="BR179" i="21" s="1"/>
  <c r="AD179" i="21"/>
  <c r="BQ179" i="21" s="1"/>
  <c r="AC179" i="21"/>
  <c r="BP179" i="21" s="1"/>
  <c r="AB179" i="21"/>
  <c r="BO179" i="21" s="1"/>
  <c r="AA179" i="21"/>
  <c r="BN179" i="21" s="1"/>
  <c r="Z179" i="21"/>
  <c r="BM179" i="21" s="1"/>
  <c r="Y179" i="21"/>
  <c r="BL179" i="21" s="1"/>
  <c r="X179" i="21"/>
  <c r="BK179" i="21" s="1"/>
  <c r="W179" i="21"/>
  <c r="BJ179" i="21" s="1"/>
  <c r="V179" i="21"/>
  <c r="BI179" i="21" s="1"/>
  <c r="U179" i="21"/>
  <c r="BH179" i="21" s="1"/>
  <c r="T179" i="21"/>
  <c r="BG179" i="21" s="1"/>
  <c r="S179" i="21"/>
  <c r="BF179" i="21" s="1"/>
  <c r="R179" i="21"/>
  <c r="BE179" i="21" s="1"/>
  <c r="Q179" i="21"/>
  <c r="BD179" i="21" s="1"/>
  <c r="P179" i="21"/>
  <c r="BC179" i="21" s="1"/>
  <c r="O179" i="21"/>
  <c r="BB179" i="21" s="1"/>
  <c r="N179" i="21"/>
  <c r="M179" i="21"/>
  <c r="AZ179" i="21" s="1"/>
  <c r="L179" i="21"/>
  <c r="AY179" i="21" s="1"/>
  <c r="K179" i="21"/>
  <c r="AX179" i="21" s="1"/>
  <c r="J179" i="21"/>
  <c r="AW179" i="21" s="1"/>
  <c r="I179" i="21"/>
  <c r="H179" i="21"/>
  <c r="G179" i="21"/>
  <c r="F179" i="21"/>
  <c r="E179" i="21"/>
  <c r="AR179" i="21" s="1"/>
  <c r="D179" i="21"/>
  <c r="C179" i="12" s="1"/>
  <c r="C179" i="21"/>
  <c r="B179" i="12" s="1"/>
  <c r="B179" i="21"/>
  <c r="AE178" i="21"/>
  <c r="BR178" i="21" s="1"/>
  <c r="AD178" i="21"/>
  <c r="BQ178" i="21" s="1"/>
  <c r="AC178" i="21"/>
  <c r="BP178" i="21" s="1"/>
  <c r="AB178" i="21"/>
  <c r="BO178" i="21" s="1"/>
  <c r="AA178" i="21"/>
  <c r="BN178" i="21" s="1"/>
  <c r="Z178" i="21"/>
  <c r="BM178" i="21" s="1"/>
  <c r="Y178" i="21"/>
  <c r="BL178" i="21" s="1"/>
  <c r="X178" i="21"/>
  <c r="BK178" i="21" s="1"/>
  <c r="W178" i="21"/>
  <c r="BJ178" i="21" s="1"/>
  <c r="V178" i="21"/>
  <c r="BI178" i="21" s="1"/>
  <c r="U178" i="21"/>
  <c r="BH178" i="21" s="1"/>
  <c r="T178" i="21"/>
  <c r="BG178" i="21" s="1"/>
  <c r="S178" i="21"/>
  <c r="BF178" i="21" s="1"/>
  <c r="R178" i="21"/>
  <c r="BE178" i="21" s="1"/>
  <c r="Q178" i="21"/>
  <c r="BD178" i="21" s="1"/>
  <c r="P178" i="21"/>
  <c r="BC178" i="21" s="1"/>
  <c r="O178" i="21"/>
  <c r="BB178" i="21" s="1"/>
  <c r="N178" i="21"/>
  <c r="BA178" i="21" s="1"/>
  <c r="M178" i="21"/>
  <c r="AZ178" i="21" s="1"/>
  <c r="L178" i="21"/>
  <c r="AY178" i="21" s="1"/>
  <c r="K178" i="21"/>
  <c r="AX178" i="21" s="1"/>
  <c r="J178" i="21"/>
  <c r="AW178" i="21" s="1"/>
  <c r="I178" i="21"/>
  <c r="H178" i="21"/>
  <c r="G178" i="21"/>
  <c r="F178" i="21"/>
  <c r="E178" i="21"/>
  <c r="AR178" i="21" s="1"/>
  <c r="D178" i="21"/>
  <c r="C178" i="12" s="1"/>
  <c r="C178" i="21"/>
  <c r="B178" i="12" s="1"/>
  <c r="B178" i="21"/>
  <c r="AE177" i="21"/>
  <c r="BR177" i="21" s="1"/>
  <c r="AD177" i="21"/>
  <c r="BQ177" i="21" s="1"/>
  <c r="AC177" i="21"/>
  <c r="BP177" i="21" s="1"/>
  <c r="AB177" i="21"/>
  <c r="BO177" i="21" s="1"/>
  <c r="AA177" i="21"/>
  <c r="BN177" i="21" s="1"/>
  <c r="Z177" i="21"/>
  <c r="BM177" i="21" s="1"/>
  <c r="Y177" i="21"/>
  <c r="BL177" i="21" s="1"/>
  <c r="X177" i="21"/>
  <c r="BK177" i="21" s="1"/>
  <c r="W177" i="21"/>
  <c r="BJ177" i="21" s="1"/>
  <c r="V177" i="21"/>
  <c r="BI177" i="21" s="1"/>
  <c r="U177" i="21"/>
  <c r="BH177" i="21" s="1"/>
  <c r="T177" i="21"/>
  <c r="BG177" i="21" s="1"/>
  <c r="S177" i="21"/>
  <c r="BF177" i="21" s="1"/>
  <c r="R177" i="21"/>
  <c r="BE177" i="21" s="1"/>
  <c r="Q177" i="21"/>
  <c r="BD177" i="21" s="1"/>
  <c r="P177" i="21"/>
  <c r="BC177" i="21" s="1"/>
  <c r="O177" i="21"/>
  <c r="BB177" i="21" s="1"/>
  <c r="N177" i="21"/>
  <c r="M177" i="21"/>
  <c r="AZ177" i="21" s="1"/>
  <c r="L177" i="21"/>
  <c r="AY177" i="21" s="1"/>
  <c r="K177" i="21"/>
  <c r="AX177" i="21" s="1"/>
  <c r="J177" i="21"/>
  <c r="AW177" i="21" s="1"/>
  <c r="I177" i="21"/>
  <c r="H177" i="21"/>
  <c r="G177" i="21"/>
  <c r="F177" i="21"/>
  <c r="E177" i="21"/>
  <c r="AR177" i="21" s="1"/>
  <c r="D177" i="21"/>
  <c r="C177" i="12" s="1"/>
  <c r="C177" i="21"/>
  <c r="B177" i="12" s="1"/>
  <c r="B177" i="21"/>
  <c r="AE176" i="21"/>
  <c r="BR176" i="21" s="1"/>
  <c r="AD176" i="21"/>
  <c r="BQ176" i="21" s="1"/>
  <c r="AC176" i="21"/>
  <c r="BP176" i="21" s="1"/>
  <c r="AB176" i="21"/>
  <c r="BO176" i="21" s="1"/>
  <c r="AA176" i="21"/>
  <c r="BN176" i="21" s="1"/>
  <c r="Z176" i="21"/>
  <c r="BM176" i="21" s="1"/>
  <c r="Y176" i="21"/>
  <c r="BL176" i="21" s="1"/>
  <c r="X176" i="21"/>
  <c r="BK176" i="21" s="1"/>
  <c r="W176" i="21"/>
  <c r="BJ176" i="21" s="1"/>
  <c r="V176" i="21"/>
  <c r="BI176" i="21" s="1"/>
  <c r="U176" i="21"/>
  <c r="BH176" i="21" s="1"/>
  <c r="T176" i="21"/>
  <c r="BG176" i="21" s="1"/>
  <c r="S176" i="21"/>
  <c r="BF176" i="21" s="1"/>
  <c r="R176" i="21"/>
  <c r="BE176" i="21" s="1"/>
  <c r="Q176" i="21"/>
  <c r="BD176" i="21" s="1"/>
  <c r="P176" i="21"/>
  <c r="BC176" i="21" s="1"/>
  <c r="O176" i="21"/>
  <c r="BB176" i="21" s="1"/>
  <c r="N176" i="21"/>
  <c r="M176" i="21"/>
  <c r="AZ176" i="21" s="1"/>
  <c r="L176" i="21"/>
  <c r="AY176" i="21" s="1"/>
  <c r="K176" i="21"/>
  <c r="AX176" i="21" s="1"/>
  <c r="J176" i="21"/>
  <c r="AW176" i="21" s="1"/>
  <c r="I176" i="21"/>
  <c r="H176" i="21"/>
  <c r="G176" i="21"/>
  <c r="F176" i="21"/>
  <c r="E176" i="21"/>
  <c r="AR176" i="21" s="1"/>
  <c r="D176" i="21"/>
  <c r="C176" i="12" s="1"/>
  <c r="C176" i="21"/>
  <c r="B176" i="12" s="1"/>
  <c r="B176" i="21"/>
  <c r="AE175" i="21"/>
  <c r="BR175" i="21" s="1"/>
  <c r="AD175" i="21"/>
  <c r="BQ175" i="21" s="1"/>
  <c r="AC175" i="21"/>
  <c r="BP175" i="21" s="1"/>
  <c r="AB175" i="21"/>
  <c r="BO175" i="21" s="1"/>
  <c r="AA175" i="21"/>
  <c r="BN175" i="21" s="1"/>
  <c r="Z175" i="21"/>
  <c r="BM175" i="21" s="1"/>
  <c r="Y175" i="21"/>
  <c r="BL175" i="21" s="1"/>
  <c r="X175" i="21"/>
  <c r="BK175" i="21" s="1"/>
  <c r="W175" i="21"/>
  <c r="BJ175" i="21" s="1"/>
  <c r="V175" i="21"/>
  <c r="BI175" i="21" s="1"/>
  <c r="U175" i="21"/>
  <c r="BH175" i="21" s="1"/>
  <c r="T175" i="21"/>
  <c r="BG175" i="21" s="1"/>
  <c r="S175" i="21"/>
  <c r="BF175" i="21" s="1"/>
  <c r="R175" i="21"/>
  <c r="BE175" i="21" s="1"/>
  <c r="Q175" i="21"/>
  <c r="BD175" i="21" s="1"/>
  <c r="P175" i="21"/>
  <c r="BC175" i="21" s="1"/>
  <c r="O175" i="21"/>
  <c r="BB175" i="21" s="1"/>
  <c r="N175" i="21"/>
  <c r="BA175" i="21" s="1"/>
  <c r="M175" i="21"/>
  <c r="AZ175" i="21" s="1"/>
  <c r="L175" i="21"/>
  <c r="AY175" i="21" s="1"/>
  <c r="K175" i="21"/>
  <c r="AX175" i="21" s="1"/>
  <c r="J175" i="21"/>
  <c r="AW175" i="21" s="1"/>
  <c r="I175" i="21"/>
  <c r="H175" i="21"/>
  <c r="G175" i="21"/>
  <c r="F175" i="21"/>
  <c r="E175" i="21"/>
  <c r="AR175" i="21" s="1"/>
  <c r="D175" i="21"/>
  <c r="C175" i="12" s="1"/>
  <c r="C175" i="21"/>
  <c r="B175" i="12" s="1"/>
  <c r="B175" i="21"/>
  <c r="AE174" i="21"/>
  <c r="BR174" i="21" s="1"/>
  <c r="AD174" i="21"/>
  <c r="BQ174" i="21" s="1"/>
  <c r="AC174" i="21"/>
  <c r="BP174" i="21" s="1"/>
  <c r="AB174" i="21"/>
  <c r="BO174" i="21" s="1"/>
  <c r="AA174" i="21"/>
  <c r="BN174" i="21" s="1"/>
  <c r="Z174" i="21"/>
  <c r="BM174" i="21" s="1"/>
  <c r="Y174" i="21"/>
  <c r="BL174" i="21" s="1"/>
  <c r="X174" i="21"/>
  <c r="BK174" i="21" s="1"/>
  <c r="W174" i="21"/>
  <c r="BJ174" i="21" s="1"/>
  <c r="V174" i="21"/>
  <c r="BI174" i="21" s="1"/>
  <c r="U174" i="21"/>
  <c r="BH174" i="21" s="1"/>
  <c r="T174" i="21"/>
  <c r="BG174" i="21" s="1"/>
  <c r="S174" i="21"/>
  <c r="BF174" i="21" s="1"/>
  <c r="R174" i="21"/>
  <c r="BE174" i="21" s="1"/>
  <c r="Q174" i="21"/>
  <c r="BD174" i="21" s="1"/>
  <c r="P174" i="21"/>
  <c r="BC174" i="21" s="1"/>
  <c r="O174" i="21"/>
  <c r="BB174" i="21" s="1"/>
  <c r="N174" i="21"/>
  <c r="M174" i="21"/>
  <c r="AZ174" i="21" s="1"/>
  <c r="L174" i="21"/>
  <c r="AY174" i="21" s="1"/>
  <c r="K174" i="21"/>
  <c r="AX174" i="21" s="1"/>
  <c r="J174" i="21"/>
  <c r="AW174" i="21" s="1"/>
  <c r="I174" i="21"/>
  <c r="H174" i="21"/>
  <c r="G174" i="21"/>
  <c r="F174" i="21"/>
  <c r="E174" i="21"/>
  <c r="AR174" i="21" s="1"/>
  <c r="D174" i="21"/>
  <c r="C174" i="12" s="1"/>
  <c r="C174" i="21"/>
  <c r="B174" i="12" s="1"/>
  <c r="B174" i="21"/>
  <c r="AE173" i="21"/>
  <c r="BR173" i="21" s="1"/>
  <c r="AD173" i="21"/>
  <c r="BQ173" i="21" s="1"/>
  <c r="AC173" i="21"/>
  <c r="BP173" i="21" s="1"/>
  <c r="AB173" i="21"/>
  <c r="BO173" i="21" s="1"/>
  <c r="AA173" i="21"/>
  <c r="BN173" i="21" s="1"/>
  <c r="Z173" i="21"/>
  <c r="BM173" i="21" s="1"/>
  <c r="Y173" i="21"/>
  <c r="BL173" i="21" s="1"/>
  <c r="X173" i="21"/>
  <c r="BK173" i="21" s="1"/>
  <c r="W173" i="21"/>
  <c r="BJ173" i="21" s="1"/>
  <c r="V173" i="21"/>
  <c r="BI173" i="21" s="1"/>
  <c r="U173" i="21"/>
  <c r="BH173" i="21" s="1"/>
  <c r="T173" i="21"/>
  <c r="BG173" i="21" s="1"/>
  <c r="S173" i="21"/>
  <c r="BF173" i="21" s="1"/>
  <c r="R173" i="21"/>
  <c r="BE173" i="21" s="1"/>
  <c r="Q173" i="21"/>
  <c r="BD173" i="21" s="1"/>
  <c r="P173" i="21"/>
  <c r="BC173" i="21" s="1"/>
  <c r="O173" i="21"/>
  <c r="BB173" i="21" s="1"/>
  <c r="N173" i="21"/>
  <c r="M173" i="21"/>
  <c r="AZ173" i="21" s="1"/>
  <c r="L173" i="21"/>
  <c r="AY173" i="21" s="1"/>
  <c r="K173" i="21"/>
  <c r="AX173" i="21" s="1"/>
  <c r="J173" i="21"/>
  <c r="AW173" i="21" s="1"/>
  <c r="I173" i="21"/>
  <c r="H173" i="21"/>
  <c r="G173" i="21"/>
  <c r="F173" i="21"/>
  <c r="E173" i="21"/>
  <c r="AR173" i="21" s="1"/>
  <c r="D173" i="21"/>
  <c r="C173" i="12" s="1"/>
  <c r="C173" i="21"/>
  <c r="B173" i="12" s="1"/>
  <c r="B173" i="21"/>
  <c r="AE172" i="21"/>
  <c r="BR172" i="21" s="1"/>
  <c r="AD172" i="21"/>
  <c r="BQ172" i="21" s="1"/>
  <c r="AC172" i="21"/>
  <c r="BP172" i="21" s="1"/>
  <c r="AB172" i="21"/>
  <c r="BO172" i="21" s="1"/>
  <c r="AA172" i="21"/>
  <c r="BN172" i="21" s="1"/>
  <c r="Z172" i="21"/>
  <c r="BM172" i="21" s="1"/>
  <c r="Y172" i="21"/>
  <c r="BL172" i="21" s="1"/>
  <c r="X172" i="21"/>
  <c r="BK172" i="21" s="1"/>
  <c r="W172" i="21"/>
  <c r="BJ172" i="21" s="1"/>
  <c r="V172" i="21"/>
  <c r="BI172" i="21" s="1"/>
  <c r="U172" i="21"/>
  <c r="BH172" i="21" s="1"/>
  <c r="T172" i="21"/>
  <c r="BG172" i="21" s="1"/>
  <c r="S172" i="21"/>
  <c r="BF172" i="21" s="1"/>
  <c r="R172" i="21"/>
  <c r="BE172" i="21" s="1"/>
  <c r="Q172" i="21"/>
  <c r="BD172" i="21" s="1"/>
  <c r="P172" i="21"/>
  <c r="BC172" i="21" s="1"/>
  <c r="O172" i="21"/>
  <c r="BB172" i="21" s="1"/>
  <c r="N172" i="21"/>
  <c r="M172" i="21"/>
  <c r="AZ172" i="21" s="1"/>
  <c r="L172" i="21"/>
  <c r="AY172" i="21" s="1"/>
  <c r="K172" i="21"/>
  <c r="AX172" i="21" s="1"/>
  <c r="J172" i="21"/>
  <c r="AW172" i="21" s="1"/>
  <c r="I172" i="21"/>
  <c r="H172" i="21"/>
  <c r="G172" i="21"/>
  <c r="F172" i="21"/>
  <c r="E172" i="21"/>
  <c r="AR172" i="21" s="1"/>
  <c r="D172" i="21"/>
  <c r="C172" i="12" s="1"/>
  <c r="C172" i="21"/>
  <c r="B172" i="12" s="1"/>
  <c r="B172" i="21"/>
  <c r="AE171" i="21"/>
  <c r="BR171" i="21" s="1"/>
  <c r="AD171" i="21"/>
  <c r="BQ171" i="21" s="1"/>
  <c r="AC171" i="21"/>
  <c r="BP171" i="21" s="1"/>
  <c r="AB171" i="21"/>
  <c r="BO171" i="21" s="1"/>
  <c r="AA171" i="21"/>
  <c r="BN171" i="21" s="1"/>
  <c r="Z171" i="21"/>
  <c r="BM171" i="21" s="1"/>
  <c r="Y171" i="21"/>
  <c r="BL171" i="21" s="1"/>
  <c r="X171" i="21"/>
  <c r="BK171" i="21" s="1"/>
  <c r="W171" i="21"/>
  <c r="BJ171" i="21" s="1"/>
  <c r="V171" i="21"/>
  <c r="BI171" i="21" s="1"/>
  <c r="U171" i="21"/>
  <c r="BH171" i="21" s="1"/>
  <c r="T171" i="21"/>
  <c r="BG171" i="21" s="1"/>
  <c r="S171" i="21"/>
  <c r="BF171" i="21" s="1"/>
  <c r="R171" i="21"/>
  <c r="BE171" i="21" s="1"/>
  <c r="Q171" i="21"/>
  <c r="BD171" i="21" s="1"/>
  <c r="P171" i="21"/>
  <c r="BC171" i="21" s="1"/>
  <c r="O171" i="21"/>
  <c r="BB171" i="21" s="1"/>
  <c r="N171" i="21"/>
  <c r="M171" i="21"/>
  <c r="AZ171" i="21" s="1"/>
  <c r="L171" i="21"/>
  <c r="AY171" i="21" s="1"/>
  <c r="K171" i="21"/>
  <c r="AX171" i="21" s="1"/>
  <c r="J171" i="21"/>
  <c r="AW171" i="21" s="1"/>
  <c r="I171" i="21"/>
  <c r="H171" i="21"/>
  <c r="G171" i="21"/>
  <c r="F171" i="21"/>
  <c r="E171" i="21"/>
  <c r="AR171" i="21" s="1"/>
  <c r="D171" i="21"/>
  <c r="C171" i="12" s="1"/>
  <c r="C171" i="21"/>
  <c r="B171" i="12" s="1"/>
  <c r="B171" i="21"/>
  <c r="AE170" i="21"/>
  <c r="BR170" i="21" s="1"/>
  <c r="AD170" i="21"/>
  <c r="BQ170" i="21" s="1"/>
  <c r="AC170" i="21"/>
  <c r="BP170" i="21" s="1"/>
  <c r="AB170" i="21"/>
  <c r="BO170" i="21" s="1"/>
  <c r="AA170" i="21"/>
  <c r="BN170" i="21" s="1"/>
  <c r="Z170" i="21"/>
  <c r="BM170" i="21" s="1"/>
  <c r="Y170" i="21"/>
  <c r="BL170" i="21" s="1"/>
  <c r="X170" i="21"/>
  <c r="BK170" i="21" s="1"/>
  <c r="W170" i="21"/>
  <c r="BJ170" i="21" s="1"/>
  <c r="V170" i="21"/>
  <c r="BI170" i="21" s="1"/>
  <c r="U170" i="21"/>
  <c r="BH170" i="21" s="1"/>
  <c r="T170" i="21"/>
  <c r="BG170" i="21" s="1"/>
  <c r="S170" i="21"/>
  <c r="BF170" i="21" s="1"/>
  <c r="R170" i="21"/>
  <c r="BE170" i="21" s="1"/>
  <c r="Q170" i="21"/>
  <c r="BD170" i="21" s="1"/>
  <c r="P170" i="21"/>
  <c r="BC170" i="21" s="1"/>
  <c r="O170" i="21"/>
  <c r="BB170" i="21" s="1"/>
  <c r="N170" i="21"/>
  <c r="M170" i="21"/>
  <c r="AZ170" i="21" s="1"/>
  <c r="L170" i="21"/>
  <c r="AY170" i="21" s="1"/>
  <c r="K170" i="21"/>
  <c r="AX170" i="21" s="1"/>
  <c r="J170" i="21"/>
  <c r="AW170" i="21" s="1"/>
  <c r="I170" i="21"/>
  <c r="H170" i="21"/>
  <c r="G170" i="21"/>
  <c r="F170" i="21"/>
  <c r="E170" i="21"/>
  <c r="AR170" i="21" s="1"/>
  <c r="D170" i="21"/>
  <c r="C170" i="12" s="1"/>
  <c r="C170" i="21"/>
  <c r="B170" i="12" s="1"/>
  <c r="B170" i="21"/>
  <c r="AE169" i="21"/>
  <c r="BR169" i="21" s="1"/>
  <c r="AD169" i="21"/>
  <c r="BQ169" i="21" s="1"/>
  <c r="AC169" i="21"/>
  <c r="BP169" i="21" s="1"/>
  <c r="AB169" i="21"/>
  <c r="BO169" i="21" s="1"/>
  <c r="AA169" i="21"/>
  <c r="BN169" i="21" s="1"/>
  <c r="Z169" i="21"/>
  <c r="BM169" i="21" s="1"/>
  <c r="Y169" i="21"/>
  <c r="BL169" i="21" s="1"/>
  <c r="X169" i="21"/>
  <c r="BK169" i="21" s="1"/>
  <c r="W169" i="21"/>
  <c r="BJ169" i="21" s="1"/>
  <c r="V169" i="21"/>
  <c r="BI169" i="21" s="1"/>
  <c r="U169" i="21"/>
  <c r="BH169" i="21" s="1"/>
  <c r="T169" i="21"/>
  <c r="BG169" i="21" s="1"/>
  <c r="S169" i="21"/>
  <c r="BF169" i="21" s="1"/>
  <c r="R169" i="21"/>
  <c r="BE169" i="21" s="1"/>
  <c r="Q169" i="21"/>
  <c r="BD169" i="21" s="1"/>
  <c r="P169" i="21"/>
  <c r="BC169" i="21" s="1"/>
  <c r="O169" i="21"/>
  <c r="BB169" i="21" s="1"/>
  <c r="N169" i="21"/>
  <c r="M169" i="21"/>
  <c r="AZ169" i="21" s="1"/>
  <c r="L169" i="21"/>
  <c r="AY169" i="21" s="1"/>
  <c r="K169" i="21"/>
  <c r="AX169" i="21" s="1"/>
  <c r="J169" i="21"/>
  <c r="AW169" i="21" s="1"/>
  <c r="I169" i="21"/>
  <c r="H169" i="21"/>
  <c r="G169" i="21"/>
  <c r="F169" i="21"/>
  <c r="E169" i="21"/>
  <c r="AR169" i="21" s="1"/>
  <c r="D169" i="21"/>
  <c r="C169" i="12" s="1"/>
  <c r="C169" i="21"/>
  <c r="B169" i="12" s="1"/>
  <c r="B169" i="21"/>
  <c r="AE168" i="21"/>
  <c r="BR168" i="21" s="1"/>
  <c r="AD168" i="21"/>
  <c r="BQ168" i="21" s="1"/>
  <c r="AC168" i="21"/>
  <c r="BP168" i="21" s="1"/>
  <c r="AB168" i="21"/>
  <c r="BO168" i="21" s="1"/>
  <c r="AA168" i="21"/>
  <c r="BN168" i="21" s="1"/>
  <c r="Z168" i="21"/>
  <c r="BM168" i="21" s="1"/>
  <c r="Y168" i="21"/>
  <c r="BL168" i="21" s="1"/>
  <c r="X168" i="21"/>
  <c r="BK168" i="21" s="1"/>
  <c r="W168" i="21"/>
  <c r="BJ168" i="21" s="1"/>
  <c r="V168" i="21"/>
  <c r="BI168" i="21" s="1"/>
  <c r="U168" i="21"/>
  <c r="BH168" i="21" s="1"/>
  <c r="T168" i="21"/>
  <c r="BG168" i="21" s="1"/>
  <c r="S168" i="21"/>
  <c r="BF168" i="21" s="1"/>
  <c r="R168" i="21"/>
  <c r="BE168" i="21" s="1"/>
  <c r="Q168" i="21"/>
  <c r="BD168" i="21" s="1"/>
  <c r="P168" i="21"/>
  <c r="BC168" i="21" s="1"/>
  <c r="O168" i="21"/>
  <c r="BB168" i="21" s="1"/>
  <c r="N168" i="21"/>
  <c r="M168" i="21"/>
  <c r="AZ168" i="21" s="1"/>
  <c r="L168" i="21"/>
  <c r="AY168" i="21" s="1"/>
  <c r="K168" i="21"/>
  <c r="AX168" i="21" s="1"/>
  <c r="J168" i="21"/>
  <c r="AW168" i="21" s="1"/>
  <c r="I168" i="21"/>
  <c r="H168" i="21"/>
  <c r="G168" i="21"/>
  <c r="F168" i="21"/>
  <c r="E168" i="21"/>
  <c r="AR168" i="21" s="1"/>
  <c r="D168" i="21"/>
  <c r="C168" i="12" s="1"/>
  <c r="C168" i="21"/>
  <c r="B168" i="12" s="1"/>
  <c r="B168" i="21"/>
  <c r="AE167" i="21"/>
  <c r="BR167" i="21" s="1"/>
  <c r="AD167" i="21"/>
  <c r="BQ167" i="21" s="1"/>
  <c r="AC167" i="21"/>
  <c r="BP167" i="21" s="1"/>
  <c r="AB167" i="21"/>
  <c r="BO167" i="21" s="1"/>
  <c r="AA167" i="21"/>
  <c r="BN167" i="21" s="1"/>
  <c r="Z167" i="21"/>
  <c r="BM167" i="21" s="1"/>
  <c r="Y167" i="21"/>
  <c r="BL167" i="21" s="1"/>
  <c r="X167" i="21"/>
  <c r="BK167" i="21" s="1"/>
  <c r="W167" i="21"/>
  <c r="BJ167" i="21" s="1"/>
  <c r="V167" i="21"/>
  <c r="BI167" i="21" s="1"/>
  <c r="U167" i="21"/>
  <c r="BH167" i="21" s="1"/>
  <c r="T167" i="21"/>
  <c r="BG167" i="21" s="1"/>
  <c r="S167" i="21"/>
  <c r="BF167" i="21" s="1"/>
  <c r="R167" i="21"/>
  <c r="BE167" i="21" s="1"/>
  <c r="Q167" i="21"/>
  <c r="BD167" i="21" s="1"/>
  <c r="P167" i="21"/>
  <c r="BC167" i="21" s="1"/>
  <c r="O167" i="21"/>
  <c r="BB167" i="21" s="1"/>
  <c r="N167" i="21"/>
  <c r="M167" i="21"/>
  <c r="AZ167" i="21" s="1"/>
  <c r="L167" i="21"/>
  <c r="AY167" i="21" s="1"/>
  <c r="K167" i="21"/>
  <c r="AX167" i="21" s="1"/>
  <c r="J167" i="21"/>
  <c r="AW167" i="21" s="1"/>
  <c r="I167" i="21"/>
  <c r="H167" i="21"/>
  <c r="G167" i="21"/>
  <c r="F167" i="21"/>
  <c r="E167" i="21"/>
  <c r="AR167" i="21" s="1"/>
  <c r="D167" i="21"/>
  <c r="C167" i="12" s="1"/>
  <c r="C167" i="21"/>
  <c r="B167" i="12" s="1"/>
  <c r="B167" i="21"/>
  <c r="AE166" i="21"/>
  <c r="BR166" i="21" s="1"/>
  <c r="AD166" i="21"/>
  <c r="BQ166" i="21" s="1"/>
  <c r="AC166" i="21"/>
  <c r="BP166" i="21" s="1"/>
  <c r="AB166" i="21"/>
  <c r="BO166" i="21" s="1"/>
  <c r="AA166" i="21"/>
  <c r="BN166" i="21" s="1"/>
  <c r="Z166" i="21"/>
  <c r="BM166" i="21" s="1"/>
  <c r="Y166" i="21"/>
  <c r="BL166" i="21" s="1"/>
  <c r="X166" i="21"/>
  <c r="BK166" i="21" s="1"/>
  <c r="W166" i="21"/>
  <c r="BJ166" i="21" s="1"/>
  <c r="V166" i="21"/>
  <c r="BI166" i="21" s="1"/>
  <c r="U166" i="21"/>
  <c r="BH166" i="21" s="1"/>
  <c r="T166" i="21"/>
  <c r="BG166" i="21" s="1"/>
  <c r="S166" i="21"/>
  <c r="BF166" i="21" s="1"/>
  <c r="R166" i="21"/>
  <c r="BE166" i="21" s="1"/>
  <c r="Q166" i="21"/>
  <c r="BD166" i="21" s="1"/>
  <c r="P166" i="21"/>
  <c r="BC166" i="21" s="1"/>
  <c r="O166" i="21"/>
  <c r="BB166" i="21" s="1"/>
  <c r="N166" i="21"/>
  <c r="M166" i="21"/>
  <c r="AZ166" i="21" s="1"/>
  <c r="L166" i="21"/>
  <c r="AY166" i="21" s="1"/>
  <c r="K166" i="21"/>
  <c r="AX166" i="21" s="1"/>
  <c r="J166" i="21"/>
  <c r="AW166" i="21" s="1"/>
  <c r="I166" i="21"/>
  <c r="H166" i="21"/>
  <c r="G166" i="21"/>
  <c r="F166" i="21"/>
  <c r="E166" i="21"/>
  <c r="AR166" i="21" s="1"/>
  <c r="D166" i="21"/>
  <c r="C166" i="12" s="1"/>
  <c r="C166" i="21"/>
  <c r="B166" i="12" s="1"/>
  <c r="B166" i="21"/>
  <c r="AE165" i="21"/>
  <c r="BR165" i="21" s="1"/>
  <c r="AD165" i="21"/>
  <c r="BQ165" i="21" s="1"/>
  <c r="AC165" i="21"/>
  <c r="BP165" i="21" s="1"/>
  <c r="AB165" i="21"/>
  <c r="BO165" i="21" s="1"/>
  <c r="AA165" i="21"/>
  <c r="BN165" i="21" s="1"/>
  <c r="Z165" i="21"/>
  <c r="BM165" i="21" s="1"/>
  <c r="Y165" i="21"/>
  <c r="BL165" i="21" s="1"/>
  <c r="X165" i="21"/>
  <c r="BK165" i="21" s="1"/>
  <c r="W165" i="21"/>
  <c r="BJ165" i="21" s="1"/>
  <c r="V165" i="21"/>
  <c r="BI165" i="21" s="1"/>
  <c r="U165" i="21"/>
  <c r="BH165" i="21" s="1"/>
  <c r="T165" i="21"/>
  <c r="BG165" i="21" s="1"/>
  <c r="S165" i="21"/>
  <c r="BF165" i="21" s="1"/>
  <c r="R165" i="21"/>
  <c r="BE165" i="21" s="1"/>
  <c r="Q165" i="21"/>
  <c r="BD165" i="21" s="1"/>
  <c r="P165" i="21"/>
  <c r="BC165" i="21" s="1"/>
  <c r="O165" i="21"/>
  <c r="BB165" i="21" s="1"/>
  <c r="N165" i="21"/>
  <c r="M165" i="21"/>
  <c r="AZ165" i="21" s="1"/>
  <c r="L165" i="21"/>
  <c r="AY165" i="21" s="1"/>
  <c r="K165" i="21"/>
  <c r="AX165" i="21" s="1"/>
  <c r="J165" i="21"/>
  <c r="AW165" i="21" s="1"/>
  <c r="I165" i="21"/>
  <c r="H165" i="21"/>
  <c r="G165" i="21"/>
  <c r="F165" i="21"/>
  <c r="E165" i="21"/>
  <c r="AR165" i="21" s="1"/>
  <c r="D165" i="21"/>
  <c r="C165" i="12" s="1"/>
  <c r="C165" i="21"/>
  <c r="B165" i="12" s="1"/>
  <c r="B165" i="21"/>
  <c r="AE164" i="21"/>
  <c r="BR164" i="21" s="1"/>
  <c r="AD164" i="21"/>
  <c r="BQ164" i="21" s="1"/>
  <c r="AC164" i="21"/>
  <c r="BP164" i="21" s="1"/>
  <c r="AB164" i="21"/>
  <c r="BO164" i="21" s="1"/>
  <c r="AA164" i="21"/>
  <c r="BN164" i="21" s="1"/>
  <c r="Z164" i="21"/>
  <c r="BM164" i="21" s="1"/>
  <c r="Y164" i="21"/>
  <c r="BL164" i="21" s="1"/>
  <c r="X164" i="21"/>
  <c r="BK164" i="21" s="1"/>
  <c r="W164" i="21"/>
  <c r="BJ164" i="21" s="1"/>
  <c r="V164" i="21"/>
  <c r="BI164" i="21" s="1"/>
  <c r="U164" i="21"/>
  <c r="BH164" i="21" s="1"/>
  <c r="T164" i="21"/>
  <c r="BG164" i="21" s="1"/>
  <c r="S164" i="21"/>
  <c r="BF164" i="21" s="1"/>
  <c r="R164" i="21"/>
  <c r="BE164" i="21" s="1"/>
  <c r="Q164" i="21"/>
  <c r="BD164" i="21" s="1"/>
  <c r="P164" i="21"/>
  <c r="BC164" i="21" s="1"/>
  <c r="O164" i="21"/>
  <c r="BB164" i="21" s="1"/>
  <c r="N164" i="21"/>
  <c r="M164" i="21"/>
  <c r="AZ164" i="21" s="1"/>
  <c r="L164" i="21"/>
  <c r="AY164" i="21" s="1"/>
  <c r="K164" i="21"/>
  <c r="AX164" i="21" s="1"/>
  <c r="J164" i="21"/>
  <c r="AW164" i="21" s="1"/>
  <c r="I164" i="21"/>
  <c r="H164" i="21"/>
  <c r="G164" i="21"/>
  <c r="F164" i="21"/>
  <c r="E164" i="21"/>
  <c r="AR164" i="21" s="1"/>
  <c r="D164" i="21"/>
  <c r="C164" i="12" s="1"/>
  <c r="C164" i="21"/>
  <c r="B164" i="12" s="1"/>
  <c r="B164" i="21"/>
  <c r="AE163" i="21"/>
  <c r="BR163" i="21" s="1"/>
  <c r="AD163" i="21"/>
  <c r="BQ163" i="21" s="1"/>
  <c r="AC163" i="21"/>
  <c r="BP163" i="21" s="1"/>
  <c r="AB163" i="21"/>
  <c r="BO163" i="21" s="1"/>
  <c r="AA163" i="21"/>
  <c r="BN163" i="21" s="1"/>
  <c r="Z163" i="21"/>
  <c r="BM163" i="21" s="1"/>
  <c r="Y163" i="21"/>
  <c r="BL163" i="21" s="1"/>
  <c r="X163" i="21"/>
  <c r="BK163" i="21" s="1"/>
  <c r="W163" i="21"/>
  <c r="BJ163" i="21" s="1"/>
  <c r="V163" i="21"/>
  <c r="BI163" i="21" s="1"/>
  <c r="U163" i="21"/>
  <c r="BH163" i="21" s="1"/>
  <c r="T163" i="21"/>
  <c r="BG163" i="21" s="1"/>
  <c r="S163" i="21"/>
  <c r="BF163" i="21" s="1"/>
  <c r="R163" i="21"/>
  <c r="BE163" i="21" s="1"/>
  <c r="Q163" i="21"/>
  <c r="BD163" i="21" s="1"/>
  <c r="P163" i="21"/>
  <c r="BC163" i="21" s="1"/>
  <c r="O163" i="21"/>
  <c r="BB163" i="21" s="1"/>
  <c r="N163" i="21"/>
  <c r="M163" i="21"/>
  <c r="AZ163" i="21" s="1"/>
  <c r="L163" i="21"/>
  <c r="AY163" i="21" s="1"/>
  <c r="K163" i="21"/>
  <c r="AX163" i="21" s="1"/>
  <c r="J163" i="21"/>
  <c r="AW163" i="21" s="1"/>
  <c r="I163" i="21"/>
  <c r="H163" i="21"/>
  <c r="G163" i="21"/>
  <c r="F163" i="21"/>
  <c r="E163" i="21"/>
  <c r="AR163" i="21" s="1"/>
  <c r="D163" i="21"/>
  <c r="C163" i="12" s="1"/>
  <c r="C163" i="21"/>
  <c r="B163" i="12" s="1"/>
  <c r="B163" i="21"/>
  <c r="AE162" i="21"/>
  <c r="BR162" i="21" s="1"/>
  <c r="AD162" i="21"/>
  <c r="BQ162" i="21" s="1"/>
  <c r="AC162" i="21"/>
  <c r="BP162" i="21" s="1"/>
  <c r="AB162" i="21"/>
  <c r="BO162" i="21" s="1"/>
  <c r="AA162" i="21"/>
  <c r="BN162" i="21" s="1"/>
  <c r="Z162" i="21"/>
  <c r="BM162" i="21" s="1"/>
  <c r="Y162" i="21"/>
  <c r="BL162" i="21" s="1"/>
  <c r="X162" i="21"/>
  <c r="BK162" i="21" s="1"/>
  <c r="W162" i="21"/>
  <c r="BJ162" i="21" s="1"/>
  <c r="V162" i="21"/>
  <c r="BI162" i="21" s="1"/>
  <c r="U162" i="21"/>
  <c r="BH162" i="21" s="1"/>
  <c r="T162" i="21"/>
  <c r="BG162" i="21" s="1"/>
  <c r="S162" i="21"/>
  <c r="BF162" i="21" s="1"/>
  <c r="R162" i="21"/>
  <c r="BE162" i="21" s="1"/>
  <c r="Q162" i="21"/>
  <c r="BD162" i="21" s="1"/>
  <c r="P162" i="21"/>
  <c r="BC162" i="21" s="1"/>
  <c r="O162" i="21"/>
  <c r="BB162" i="21" s="1"/>
  <c r="N162" i="21"/>
  <c r="M162" i="21"/>
  <c r="AZ162" i="21" s="1"/>
  <c r="L162" i="21"/>
  <c r="AY162" i="21" s="1"/>
  <c r="K162" i="21"/>
  <c r="AX162" i="21" s="1"/>
  <c r="J162" i="21"/>
  <c r="AW162" i="21" s="1"/>
  <c r="I162" i="21"/>
  <c r="H162" i="21"/>
  <c r="G162" i="21"/>
  <c r="F162" i="21"/>
  <c r="E162" i="21"/>
  <c r="AR162" i="21" s="1"/>
  <c r="D162" i="21"/>
  <c r="C162" i="12" s="1"/>
  <c r="C162" i="21"/>
  <c r="B162" i="12" s="1"/>
  <c r="B162" i="21"/>
  <c r="AE161" i="21"/>
  <c r="BR161" i="21" s="1"/>
  <c r="AD161" i="21"/>
  <c r="BQ161" i="21" s="1"/>
  <c r="AC161" i="21"/>
  <c r="BP161" i="21" s="1"/>
  <c r="AB161" i="21"/>
  <c r="BO161" i="21" s="1"/>
  <c r="AA161" i="21"/>
  <c r="BN161" i="21" s="1"/>
  <c r="Z161" i="21"/>
  <c r="BM161" i="21" s="1"/>
  <c r="Y161" i="21"/>
  <c r="BL161" i="21" s="1"/>
  <c r="X161" i="21"/>
  <c r="BK161" i="21" s="1"/>
  <c r="W161" i="21"/>
  <c r="BJ161" i="21" s="1"/>
  <c r="V161" i="21"/>
  <c r="BI161" i="21" s="1"/>
  <c r="U161" i="21"/>
  <c r="BH161" i="21" s="1"/>
  <c r="T161" i="21"/>
  <c r="BG161" i="21" s="1"/>
  <c r="S161" i="21"/>
  <c r="BF161" i="21" s="1"/>
  <c r="R161" i="21"/>
  <c r="BE161" i="21" s="1"/>
  <c r="Q161" i="21"/>
  <c r="BD161" i="21" s="1"/>
  <c r="P161" i="21"/>
  <c r="BC161" i="21" s="1"/>
  <c r="O161" i="21"/>
  <c r="BB161" i="21" s="1"/>
  <c r="N161" i="21"/>
  <c r="M161" i="21"/>
  <c r="AZ161" i="21" s="1"/>
  <c r="L161" i="21"/>
  <c r="AY161" i="21" s="1"/>
  <c r="K161" i="21"/>
  <c r="AX161" i="21" s="1"/>
  <c r="J161" i="21"/>
  <c r="AW161" i="21" s="1"/>
  <c r="I161" i="21"/>
  <c r="H161" i="21"/>
  <c r="G161" i="21"/>
  <c r="F161" i="21"/>
  <c r="E161" i="21"/>
  <c r="AR161" i="21" s="1"/>
  <c r="D161" i="21"/>
  <c r="C161" i="12" s="1"/>
  <c r="C161" i="21"/>
  <c r="B161" i="12" s="1"/>
  <c r="B161" i="21"/>
  <c r="AE160" i="21"/>
  <c r="BR160" i="21" s="1"/>
  <c r="AD160" i="21"/>
  <c r="BQ160" i="21" s="1"/>
  <c r="AC160" i="21"/>
  <c r="BP160" i="21" s="1"/>
  <c r="AB160" i="21"/>
  <c r="BO160" i="21" s="1"/>
  <c r="AA160" i="21"/>
  <c r="BN160" i="21" s="1"/>
  <c r="Z160" i="21"/>
  <c r="BM160" i="21" s="1"/>
  <c r="Y160" i="21"/>
  <c r="BL160" i="21" s="1"/>
  <c r="X160" i="21"/>
  <c r="BK160" i="21" s="1"/>
  <c r="W160" i="21"/>
  <c r="BJ160" i="21" s="1"/>
  <c r="V160" i="21"/>
  <c r="BI160" i="21" s="1"/>
  <c r="U160" i="21"/>
  <c r="BH160" i="21" s="1"/>
  <c r="T160" i="21"/>
  <c r="BG160" i="21" s="1"/>
  <c r="S160" i="21"/>
  <c r="BF160" i="21" s="1"/>
  <c r="R160" i="21"/>
  <c r="BE160" i="21" s="1"/>
  <c r="Q160" i="21"/>
  <c r="BD160" i="21" s="1"/>
  <c r="P160" i="21"/>
  <c r="BC160" i="21" s="1"/>
  <c r="O160" i="21"/>
  <c r="BB160" i="21" s="1"/>
  <c r="N160" i="21"/>
  <c r="M160" i="21"/>
  <c r="AZ160" i="21" s="1"/>
  <c r="L160" i="21"/>
  <c r="AY160" i="21" s="1"/>
  <c r="K160" i="21"/>
  <c r="AX160" i="21" s="1"/>
  <c r="J160" i="21"/>
  <c r="AW160" i="21" s="1"/>
  <c r="I160" i="21"/>
  <c r="H160" i="21"/>
  <c r="G160" i="21"/>
  <c r="F160" i="21"/>
  <c r="E160" i="21"/>
  <c r="AR160" i="21" s="1"/>
  <c r="D160" i="21"/>
  <c r="C160" i="12" s="1"/>
  <c r="C160" i="21"/>
  <c r="B160" i="12" s="1"/>
  <c r="B160" i="21"/>
  <c r="AE159" i="21"/>
  <c r="BR159" i="21" s="1"/>
  <c r="AD159" i="21"/>
  <c r="BQ159" i="21" s="1"/>
  <c r="AC159" i="21"/>
  <c r="BP159" i="21" s="1"/>
  <c r="AB159" i="21"/>
  <c r="BO159" i="21" s="1"/>
  <c r="AA159" i="21"/>
  <c r="BN159" i="21" s="1"/>
  <c r="Z159" i="21"/>
  <c r="BM159" i="21" s="1"/>
  <c r="Y159" i="21"/>
  <c r="BL159" i="21" s="1"/>
  <c r="X159" i="21"/>
  <c r="BK159" i="21" s="1"/>
  <c r="W159" i="21"/>
  <c r="BJ159" i="21" s="1"/>
  <c r="V159" i="21"/>
  <c r="BI159" i="21" s="1"/>
  <c r="U159" i="21"/>
  <c r="BH159" i="21" s="1"/>
  <c r="T159" i="21"/>
  <c r="BG159" i="21" s="1"/>
  <c r="S159" i="21"/>
  <c r="BF159" i="21" s="1"/>
  <c r="R159" i="21"/>
  <c r="BE159" i="21" s="1"/>
  <c r="Q159" i="21"/>
  <c r="BD159" i="21" s="1"/>
  <c r="P159" i="21"/>
  <c r="BC159" i="21" s="1"/>
  <c r="O159" i="21"/>
  <c r="BB159" i="21" s="1"/>
  <c r="N159" i="21"/>
  <c r="M159" i="21"/>
  <c r="AZ159" i="21" s="1"/>
  <c r="L159" i="21"/>
  <c r="AY159" i="21" s="1"/>
  <c r="K159" i="21"/>
  <c r="AX159" i="21" s="1"/>
  <c r="J159" i="21"/>
  <c r="AW159" i="21" s="1"/>
  <c r="I159" i="21"/>
  <c r="H159" i="21"/>
  <c r="G159" i="21"/>
  <c r="F159" i="21"/>
  <c r="E159" i="21"/>
  <c r="AR159" i="21" s="1"/>
  <c r="D159" i="21"/>
  <c r="C159" i="12" s="1"/>
  <c r="C159" i="21"/>
  <c r="B159" i="12" s="1"/>
  <c r="B159" i="21"/>
  <c r="AE158" i="21"/>
  <c r="BR158" i="21" s="1"/>
  <c r="AD158" i="21"/>
  <c r="BQ158" i="21" s="1"/>
  <c r="AC158" i="21"/>
  <c r="BP158" i="21" s="1"/>
  <c r="AB158" i="21"/>
  <c r="BO158" i="21" s="1"/>
  <c r="AA158" i="21"/>
  <c r="BN158" i="21" s="1"/>
  <c r="Z158" i="21"/>
  <c r="BM158" i="21" s="1"/>
  <c r="Y158" i="21"/>
  <c r="BL158" i="21" s="1"/>
  <c r="X158" i="21"/>
  <c r="BK158" i="21" s="1"/>
  <c r="W158" i="21"/>
  <c r="BJ158" i="21" s="1"/>
  <c r="V158" i="21"/>
  <c r="BI158" i="21" s="1"/>
  <c r="U158" i="21"/>
  <c r="BH158" i="21" s="1"/>
  <c r="T158" i="21"/>
  <c r="BG158" i="21" s="1"/>
  <c r="S158" i="21"/>
  <c r="BF158" i="21" s="1"/>
  <c r="R158" i="21"/>
  <c r="BE158" i="21" s="1"/>
  <c r="Q158" i="21"/>
  <c r="BD158" i="21" s="1"/>
  <c r="P158" i="21"/>
  <c r="BC158" i="21" s="1"/>
  <c r="O158" i="21"/>
  <c r="BB158" i="21" s="1"/>
  <c r="N158" i="21"/>
  <c r="M158" i="21"/>
  <c r="AZ158" i="21" s="1"/>
  <c r="L158" i="21"/>
  <c r="AY158" i="21" s="1"/>
  <c r="K158" i="21"/>
  <c r="AX158" i="21" s="1"/>
  <c r="J158" i="21"/>
  <c r="AW158" i="21" s="1"/>
  <c r="I158" i="21"/>
  <c r="H158" i="21"/>
  <c r="G158" i="21"/>
  <c r="F158" i="21"/>
  <c r="E158" i="21"/>
  <c r="AR158" i="21" s="1"/>
  <c r="D158" i="21"/>
  <c r="C158" i="12" s="1"/>
  <c r="C158" i="21"/>
  <c r="B158" i="12" s="1"/>
  <c r="B158" i="21"/>
  <c r="AE157" i="21"/>
  <c r="BR157" i="21" s="1"/>
  <c r="AD157" i="21"/>
  <c r="BQ157" i="21" s="1"/>
  <c r="AC157" i="21"/>
  <c r="BP157" i="21" s="1"/>
  <c r="AB157" i="21"/>
  <c r="BO157" i="21" s="1"/>
  <c r="AA157" i="21"/>
  <c r="BN157" i="21" s="1"/>
  <c r="Z157" i="21"/>
  <c r="BM157" i="21" s="1"/>
  <c r="Y157" i="21"/>
  <c r="BL157" i="21" s="1"/>
  <c r="X157" i="21"/>
  <c r="BK157" i="21" s="1"/>
  <c r="W157" i="21"/>
  <c r="BJ157" i="21" s="1"/>
  <c r="V157" i="21"/>
  <c r="BI157" i="21" s="1"/>
  <c r="U157" i="21"/>
  <c r="BH157" i="21" s="1"/>
  <c r="T157" i="21"/>
  <c r="BG157" i="21" s="1"/>
  <c r="S157" i="21"/>
  <c r="BF157" i="21" s="1"/>
  <c r="R157" i="21"/>
  <c r="BE157" i="21" s="1"/>
  <c r="Q157" i="21"/>
  <c r="BD157" i="21" s="1"/>
  <c r="P157" i="21"/>
  <c r="BC157" i="21" s="1"/>
  <c r="O157" i="21"/>
  <c r="BB157" i="21" s="1"/>
  <c r="N157" i="21"/>
  <c r="M157" i="21"/>
  <c r="AZ157" i="21" s="1"/>
  <c r="L157" i="21"/>
  <c r="AY157" i="21" s="1"/>
  <c r="K157" i="21"/>
  <c r="AX157" i="21" s="1"/>
  <c r="J157" i="21"/>
  <c r="AW157" i="21" s="1"/>
  <c r="I157" i="21"/>
  <c r="H157" i="21"/>
  <c r="G157" i="21"/>
  <c r="F157" i="21"/>
  <c r="E157" i="21"/>
  <c r="AR157" i="21" s="1"/>
  <c r="D157" i="21"/>
  <c r="C157" i="12" s="1"/>
  <c r="C157" i="21"/>
  <c r="B157" i="12" s="1"/>
  <c r="B157" i="21"/>
  <c r="AE156" i="21"/>
  <c r="BR156" i="21" s="1"/>
  <c r="AD156" i="21"/>
  <c r="BQ156" i="21" s="1"/>
  <c r="AC156" i="21"/>
  <c r="BP156" i="21" s="1"/>
  <c r="AB156" i="21"/>
  <c r="BO156" i="21" s="1"/>
  <c r="AA156" i="21"/>
  <c r="BN156" i="21" s="1"/>
  <c r="Z156" i="21"/>
  <c r="BM156" i="21" s="1"/>
  <c r="Y156" i="21"/>
  <c r="BL156" i="21" s="1"/>
  <c r="X156" i="21"/>
  <c r="BK156" i="21" s="1"/>
  <c r="W156" i="21"/>
  <c r="BJ156" i="21" s="1"/>
  <c r="V156" i="21"/>
  <c r="BI156" i="21" s="1"/>
  <c r="U156" i="21"/>
  <c r="BH156" i="21" s="1"/>
  <c r="T156" i="21"/>
  <c r="BG156" i="21" s="1"/>
  <c r="S156" i="21"/>
  <c r="BF156" i="21" s="1"/>
  <c r="R156" i="21"/>
  <c r="BE156" i="21" s="1"/>
  <c r="Q156" i="21"/>
  <c r="BD156" i="21" s="1"/>
  <c r="P156" i="21"/>
  <c r="BC156" i="21" s="1"/>
  <c r="O156" i="21"/>
  <c r="BB156" i="21" s="1"/>
  <c r="N156" i="21"/>
  <c r="M156" i="21"/>
  <c r="AZ156" i="21" s="1"/>
  <c r="L156" i="21"/>
  <c r="AY156" i="21" s="1"/>
  <c r="K156" i="21"/>
  <c r="AX156" i="21" s="1"/>
  <c r="J156" i="21"/>
  <c r="AW156" i="21" s="1"/>
  <c r="I156" i="21"/>
  <c r="H156" i="21"/>
  <c r="G156" i="21"/>
  <c r="F156" i="21"/>
  <c r="E156" i="21"/>
  <c r="AR156" i="21" s="1"/>
  <c r="D156" i="21"/>
  <c r="C156" i="12" s="1"/>
  <c r="C156" i="21"/>
  <c r="B156" i="12" s="1"/>
  <c r="B156" i="21"/>
  <c r="AE155" i="21"/>
  <c r="BR155" i="21" s="1"/>
  <c r="AD155" i="21"/>
  <c r="BQ155" i="21" s="1"/>
  <c r="AC155" i="21"/>
  <c r="BP155" i="21" s="1"/>
  <c r="AB155" i="21"/>
  <c r="BO155" i="21" s="1"/>
  <c r="AA155" i="21"/>
  <c r="BN155" i="21" s="1"/>
  <c r="Z155" i="21"/>
  <c r="BM155" i="21" s="1"/>
  <c r="Y155" i="21"/>
  <c r="BL155" i="21" s="1"/>
  <c r="X155" i="21"/>
  <c r="BK155" i="21" s="1"/>
  <c r="W155" i="21"/>
  <c r="BJ155" i="21" s="1"/>
  <c r="V155" i="21"/>
  <c r="BI155" i="21" s="1"/>
  <c r="U155" i="21"/>
  <c r="BH155" i="21" s="1"/>
  <c r="T155" i="21"/>
  <c r="BG155" i="21" s="1"/>
  <c r="S155" i="21"/>
  <c r="BF155" i="21" s="1"/>
  <c r="R155" i="21"/>
  <c r="BE155" i="21" s="1"/>
  <c r="Q155" i="21"/>
  <c r="BD155" i="21" s="1"/>
  <c r="P155" i="21"/>
  <c r="BC155" i="21" s="1"/>
  <c r="O155" i="21"/>
  <c r="BB155" i="21" s="1"/>
  <c r="N155" i="21"/>
  <c r="M155" i="21"/>
  <c r="AZ155" i="21" s="1"/>
  <c r="L155" i="21"/>
  <c r="AY155" i="21" s="1"/>
  <c r="K155" i="21"/>
  <c r="AX155" i="21" s="1"/>
  <c r="J155" i="21"/>
  <c r="AW155" i="21" s="1"/>
  <c r="I155" i="21"/>
  <c r="H155" i="21"/>
  <c r="G155" i="21"/>
  <c r="F155" i="21"/>
  <c r="E155" i="21"/>
  <c r="AR155" i="21" s="1"/>
  <c r="D155" i="21"/>
  <c r="C155" i="12" s="1"/>
  <c r="C155" i="21"/>
  <c r="B155" i="12" s="1"/>
  <c r="B155" i="21"/>
  <c r="AE154" i="21"/>
  <c r="BR154" i="21" s="1"/>
  <c r="AD154" i="21"/>
  <c r="BQ154" i="21" s="1"/>
  <c r="AC154" i="21"/>
  <c r="BP154" i="21" s="1"/>
  <c r="AB154" i="21"/>
  <c r="BO154" i="21" s="1"/>
  <c r="AA154" i="21"/>
  <c r="BN154" i="21" s="1"/>
  <c r="Z154" i="21"/>
  <c r="BM154" i="21" s="1"/>
  <c r="Y154" i="21"/>
  <c r="BL154" i="21" s="1"/>
  <c r="X154" i="21"/>
  <c r="BK154" i="21" s="1"/>
  <c r="W154" i="21"/>
  <c r="BJ154" i="21" s="1"/>
  <c r="V154" i="21"/>
  <c r="BI154" i="21" s="1"/>
  <c r="U154" i="21"/>
  <c r="BH154" i="21" s="1"/>
  <c r="T154" i="21"/>
  <c r="BG154" i="21" s="1"/>
  <c r="S154" i="21"/>
  <c r="BF154" i="21" s="1"/>
  <c r="R154" i="21"/>
  <c r="BE154" i="21" s="1"/>
  <c r="Q154" i="21"/>
  <c r="BD154" i="21" s="1"/>
  <c r="P154" i="21"/>
  <c r="BC154" i="21" s="1"/>
  <c r="O154" i="21"/>
  <c r="BB154" i="21" s="1"/>
  <c r="N154" i="21"/>
  <c r="M154" i="21"/>
  <c r="AZ154" i="21" s="1"/>
  <c r="L154" i="21"/>
  <c r="AY154" i="21" s="1"/>
  <c r="K154" i="21"/>
  <c r="AX154" i="21" s="1"/>
  <c r="J154" i="21"/>
  <c r="AW154" i="21" s="1"/>
  <c r="I154" i="21"/>
  <c r="H154" i="21"/>
  <c r="G154" i="21"/>
  <c r="F154" i="21"/>
  <c r="E154" i="21"/>
  <c r="AR154" i="21" s="1"/>
  <c r="D154" i="21"/>
  <c r="C154" i="12" s="1"/>
  <c r="C154" i="21"/>
  <c r="B154" i="12" s="1"/>
  <c r="B154" i="21"/>
  <c r="AE153" i="21"/>
  <c r="BR153" i="21" s="1"/>
  <c r="AD153" i="21"/>
  <c r="BQ153" i="21" s="1"/>
  <c r="AC153" i="21"/>
  <c r="BP153" i="21" s="1"/>
  <c r="AB153" i="21"/>
  <c r="BO153" i="21" s="1"/>
  <c r="AA153" i="21"/>
  <c r="BN153" i="21" s="1"/>
  <c r="Z153" i="21"/>
  <c r="BM153" i="21" s="1"/>
  <c r="Y153" i="21"/>
  <c r="BL153" i="21" s="1"/>
  <c r="X153" i="21"/>
  <c r="BK153" i="21" s="1"/>
  <c r="W153" i="21"/>
  <c r="BJ153" i="21" s="1"/>
  <c r="V153" i="21"/>
  <c r="BI153" i="21" s="1"/>
  <c r="U153" i="21"/>
  <c r="BH153" i="21" s="1"/>
  <c r="T153" i="21"/>
  <c r="BG153" i="21" s="1"/>
  <c r="S153" i="21"/>
  <c r="BF153" i="21" s="1"/>
  <c r="R153" i="21"/>
  <c r="BE153" i="21" s="1"/>
  <c r="Q153" i="21"/>
  <c r="BD153" i="21" s="1"/>
  <c r="P153" i="21"/>
  <c r="BC153" i="21" s="1"/>
  <c r="O153" i="21"/>
  <c r="BB153" i="21" s="1"/>
  <c r="N153" i="21"/>
  <c r="M153" i="21"/>
  <c r="AZ153" i="21" s="1"/>
  <c r="L153" i="21"/>
  <c r="AY153" i="21" s="1"/>
  <c r="K153" i="21"/>
  <c r="AX153" i="21" s="1"/>
  <c r="J153" i="21"/>
  <c r="AW153" i="21" s="1"/>
  <c r="I153" i="21"/>
  <c r="H153" i="21"/>
  <c r="G153" i="21"/>
  <c r="F153" i="21"/>
  <c r="E153" i="21"/>
  <c r="AR153" i="21" s="1"/>
  <c r="D153" i="21"/>
  <c r="C153" i="12" s="1"/>
  <c r="C153" i="21"/>
  <c r="B153" i="12" s="1"/>
  <c r="B153" i="21"/>
  <c r="AE152" i="21"/>
  <c r="BR152" i="21" s="1"/>
  <c r="AD152" i="21"/>
  <c r="BQ152" i="21" s="1"/>
  <c r="AC152" i="21"/>
  <c r="BP152" i="21" s="1"/>
  <c r="AB152" i="21"/>
  <c r="BO152" i="21" s="1"/>
  <c r="AA152" i="21"/>
  <c r="BN152" i="21" s="1"/>
  <c r="Z152" i="21"/>
  <c r="BM152" i="21" s="1"/>
  <c r="Y152" i="21"/>
  <c r="BL152" i="21" s="1"/>
  <c r="X152" i="21"/>
  <c r="BK152" i="21" s="1"/>
  <c r="W152" i="21"/>
  <c r="BJ152" i="21" s="1"/>
  <c r="V152" i="21"/>
  <c r="BI152" i="21" s="1"/>
  <c r="U152" i="21"/>
  <c r="BH152" i="21" s="1"/>
  <c r="T152" i="21"/>
  <c r="BG152" i="21" s="1"/>
  <c r="S152" i="21"/>
  <c r="BF152" i="21" s="1"/>
  <c r="R152" i="21"/>
  <c r="BE152" i="21" s="1"/>
  <c r="Q152" i="21"/>
  <c r="BD152" i="21" s="1"/>
  <c r="P152" i="21"/>
  <c r="BC152" i="21" s="1"/>
  <c r="O152" i="21"/>
  <c r="BB152" i="21" s="1"/>
  <c r="N152" i="21"/>
  <c r="M152" i="21"/>
  <c r="AZ152" i="21" s="1"/>
  <c r="L152" i="21"/>
  <c r="AY152" i="21" s="1"/>
  <c r="K152" i="21"/>
  <c r="AX152" i="21" s="1"/>
  <c r="J152" i="21"/>
  <c r="AW152" i="21" s="1"/>
  <c r="I152" i="21"/>
  <c r="H152" i="21"/>
  <c r="G152" i="21"/>
  <c r="F152" i="21"/>
  <c r="E152" i="21"/>
  <c r="AR152" i="21" s="1"/>
  <c r="D152" i="21"/>
  <c r="C152" i="12" s="1"/>
  <c r="C152" i="21"/>
  <c r="B152" i="12" s="1"/>
  <c r="B152" i="21"/>
  <c r="AE151" i="21"/>
  <c r="BR151" i="21" s="1"/>
  <c r="AD151" i="21"/>
  <c r="BQ151" i="21" s="1"/>
  <c r="AC151" i="21"/>
  <c r="BP151" i="21" s="1"/>
  <c r="AB151" i="21"/>
  <c r="BO151" i="21" s="1"/>
  <c r="AA151" i="21"/>
  <c r="BN151" i="21" s="1"/>
  <c r="Z151" i="21"/>
  <c r="BM151" i="21" s="1"/>
  <c r="Y151" i="21"/>
  <c r="BL151" i="21" s="1"/>
  <c r="X151" i="21"/>
  <c r="BK151" i="21" s="1"/>
  <c r="W151" i="21"/>
  <c r="BJ151" i="21" s="1"/>
  <c r="V151" i="21"/>
  <c r="BI151" i="21" s="1"/>
  <c r="U151" i="21"/>
  <c r="BH151" i="21" s="1"/>
  <c r="T151" i="21"/>
  <c r="BG151" i="21" s="1"/>
  <c r="S151" i="21"/>
  <c r="BF151" i="21" s="1"/>
  <c r="R151" i="21"/>
  <c r="BE151" i="21" s="1"/>
  <c r="Q151" i="21"/>
  <c r="BD151" i="21" s="1"/>
  <c r="P151" i="21"/>
  <c r="BC151" i="21" s="1"/>
  <c r="O151" i="21"/>
  <c r="BB151" i="21" s="1"/>
  <c r="N151" i="21"/>
  <c r="M151" i="21"/>
  <c r="AZ151" i="21" s="1"/>
  <c r="L151" i="21"/>
  <c r="AY151" i="21" s="1"/>
  <c r="K151" i="21"/>
  <c r="AX151" i="21" s="1"/>
  <c r="J151" i="21"/>
  <c r="AW151" i="21" s="1"/>
  <c r="I151" i="21"/>
  <c r="H151" i="21"/>
  <c r="G151" i="21"/>
  <c r="F151" i="21"/>
  <c r="E151" i="21"/>
  <c r="AR151" i="21" s="1"/>
  <c r="D151" i="21"/>
  <c r="C151" i="12" s="1"/>
  <c r="C151" i="21"/>
  <c r="B151" i="12" s="1"/>
  <c r="B151" i="21"/>
  <c r="AE150" i="21"/>
  <c r="BR150" i="21" s="1"/>
  <c r="AD150" i="21"/>
  <c r="BQ150" i="21" s="1"/>
  <c r="AC150" i="21"/>
  <c r="BP150" i="21" s="1"/>
  <c r="AB150" i="21"/>
  <c r="BO150" i="21" s="1"/>
  <c r="AA150" i="21"/>
  <c r="BN150" i="21" s="1"/>
  <c r="Z150" i="21"/>
  <c r="BM150" i="21" s="1"/>
  <c r="Y150" i="21"/>
  <c r="BL150" i="21" s="1"/>
  <c r="X150" i="21"/>
  <c r="BK150" i="21" s="1"/>
  <c r="W150" i="21"/>
  <c r="BJ150" i="21" s="1"/>
  <c r="V150" i="21"/>
  <c r="BI150" i="21" s="1"/>
  <c r="U150" i="21"/>
  <c r="BH150" i="21" s="1"/>
  <c r="T150" i="21"/>
  <c r="BG150" i="21" s="1"/>
  <c r="S150" i="21"/>
  <c r="BF150" i="21" s="1"/>
  <c r="R150" i="21"/>
  <c r="BE150" i="21" s="1"/>
  <c r="Q150" i="21"/>
  <c r="BD150" i="21" s="1"/>
  <c r="P150" i="21"/>
  <c r="BC150" i="21" s="1"/>
  <c r="O150" i="21"/>
  <c r="BB150" i="21" s="1"/>
  <c r="N150" i="21"/>
  <c r="BA150" i="21" s="1"/>
  <c r="M150" i="21"/>
  <c r="AZ150" i="21" s="1"/>
  <c r="L150" i="21"/>
  <c r="AY150" i="21" s="1"/>
  <c r="K150" i="21"/>
  <c r="AX150" i="21" s="1"/>
  <c r="J150" i="21"/>
  <c r="AW150" i="21" s="1"/>
  <c r="I150" i="21"/>
  <c r="H150" i="21"/>
  <c r="G150" i="21"/>
  <c r="F150" i="21"/>
  <c r="E150" i="21"/>
  <c r="AR150" i="21" s="1"/>
  <c r="D150" i="21"/>
  <c r="C150" i="12" s="1"/>
  <c r="C150" i="21"/>
  <c r="B150" i="12" s="1"/>
  <c r="B150" i="21"/>
  <c r="AE149" i="21"/>
  <c r="BR149" i="21" s="1"/>
  <c r="AD149" i="21"/>
  <c r="BQ149" i="21" s="1"/>
  <c r="AC149" i="21"/>
  <c r="BP149" i="21" s="1"/>
  <c r="AB149" i="21"/>
  <c r="BO149" i="21" s="1"/>
  <c r="AA149" i="21"/>
  <c r="BN149" i="21" s="1"/>
  <c r="Z149" i="21"/>
  <c r="BM149" i="21" s="1"/>
  <c r="Y149" i="21"/>
  <c r="BL149" i="21" s="1"/>
  <c r="X149" i="21"/>
  <c r="BK149" i="21" s="1"/>
  <c r="W149" i="21"/>
  <c r="BJ149" i="21" s="1"/>
  <c r="V149" i="21"/>
  <c r="BI149" i="21" s="1"/>
  <c r="U149" i="21"/>
  <c r="BH149" i="21" s="1"/>
  <c r="T149" i="21"/>
  <c r="BG149" i="21" s="1"/>
  <c r="S149" i="21"/>
  <c r="BF149" i="21" s="1"/>
  <c r="R149" i="21"/>
  <c r="BE149" i="21" s="1"/>
  <c r="Q149" i="21"/>
  <c r="BD149" i="21" s="1"/>
  <c r="P149" i="21"/>
  <c r="BC149" i="21" s="1"/>
  <c r="O149" i="21"/>
  <c r="BB149" i="21" s="1"/>
  <c r="N149" i="21"/>
  <c r="M149" i="21"/>
  <c r="AZ149" i="21" s="1"/>
  <c r="L149" i="21"/>
  <c r="AY149" i="21" s="1"/>
  <c r="K149" i="21"/>
  <c r="AX149" i="21" s="1"/>
  <c r="J149" i="21"/>
  <c r="AW149" i="21" s="1"/>
  <c r="I149" i="21"/>
  <c r="H149" i="21"/>
  <c r="G149" i="21"/>
  <c r="F149" i="21"/>
  <c r="E149" i="21"/>
  <c r="AR149" i="21" s="1"/>
  <c r="D149" i="21"/>
  <c r="C149" i="12" s="1"/>
  <c r="C149" i="21"/>
  <c r="B149" i="12" s="1"/>
  <c r="B149" i="21"/>
  <c r="AE148" i="21"/>
  <c r="BR148" i="21" s="1"/>
  <c r="AD148" i="21"/>
  <c r="BQ148" i="21" s="1"/>
  <c r="AC148" i="21"/>
  <c r="BP148" i="21" s="1"/>
  <c r="AB148" i="21"/>
  <c r="BO148" i="21" s="1"/>
  <c r="AA148" i="21"/>
  <c r="BN148" i="21" s="1"/>
  <c r="Z148" i="21"/>
  <c r="BM148" i="21" s="1"/>
  <c r="Y148" i="21"/>
  <c r="BL148" i="21" s="1"/>
  <c r="X148" i="21"/>
  <c r="BK148" i="21" s="1"/>
  <c r="W148" i="21"/>
  <c r="BJ148" i="21" s="1"/>
  <c r="V148" i="21"/>
  <c r="BI148" i="21" s="1"/>
  <c r="U148" i="21"/>
  <c r="BH148" i="21" s="1"/>
  <c r="T148" i="21"/>
  <c r="BG148" i="21" s="1"/>
  <c r="S148" i="21"/>
  <c r="BF148" i="21" s="1"/>
  <c r="R148" i="21"/>
  <c r="BE148" i="21" s="1"/>
  <c r="Q148" i="21"/>
  <c r="BD148" i="21" s="1"/>
  <c r="P148" i="21"/>
  <c r="BC148" i="21" s="1"/>
  <c r="O148" i="21"/>
  <c r="BB148" i="21" s="1"/>
  <c r="N148" i="21"/>
  <c r="BA148" i="21" s="1"/>
  <c r="M148" i="21"/>
  <c r="AZ148" i="21" s="1"/>
  <c r="L148" i="21"/>
  <c r="AY148" i="21" s="1"/>
  <c r="K148" i="21"/>
  <c r="AX148" i="21" s="1"/>
  <c r="J148" i="21"/>
  <c r="AW148" i="21" s="1"/>
  <c r="I148" i="21"/>
  <c r="H148" i="21"/>
  <c r="G148" i="21"/>
  <c r="F148" i="21"/>
  <c r="E148" i="21"/>
  <c r="AR148" i="21" s="1"/>
  <c r="D148" i="21"/>
  <c r="C148" i="12" s="1"/>
  <c r="C148" i="21"/>
  <c r="B148" i="12" s="1"/>
  <c r="B148" i="21"/>
  <c r="AE147" i="21"/>
  <c r="BR147" i="21" s="1"/>
  <c r="AD147" i="21"/>
  <c r="BQ147" i="21" s="1"/>
  <c r="AC147" i="21"/>
  <c r="BP147" i="21" s="1"/>
  <c r="AB147" i="21"/>
  <c r="BO147" i="21" s="1"/>
  <c r="AA147" i="21"/>
  <c r="BN147" i="21" s="1"/>
  <c r="Z147" i="21"/>
  <c r="BM147" i="21" s="1"/>
  <c r="Y147" i="21"/>
  <c r="BL147" i="21" s="1"/>
  <c r="X147" i="21"/>
  <c r="BK147" i="21" s="1"/>
  <c r="W147" i="21"/>
  <c r="BJ147" i="21" s="1"/>
  <c r="V147" i="21"/>
  <c r="BI147" i="21" s="1"/>
  <c r="U147" i="21"/>
  <c r="BH147" i="21" s="1"/>
  <c r="T147" i="21"/>
  <c r="BG147" i="21" s="1"/>
  <c r="S147" i="21"/>
  <c r="BF147" i="21" s="1"/>
  <c r="R147" i="21"/>
  <c r="BE147" i="21" s="1"/>
  <c r="Q147" i="21"/>
  <c r="BD147" i="21" s="1"/>
  <c r="P147" i="21"/>
  <c r="BC147" i="21" s="1"/>
  <c r="O147" i="21"/>
  <c r="BB147" i="21" s="1"/>
  <c r="N147" i="21"/>
  <c r="M147" i="21"/>
  <c r="AZ147" i="21" s="1"/>
  <c r="L147" i="21"/>
  <c r="AY147" i="21" s="1"/>
  <c r="K147" i="21"/>
  <c r="AX147" i="21" s="1"/>
  <c r="J147" i="21"/>
  <c r="AW147" i="21" s="1"/>
  <c r="I147" i="21"/>
  <c r="H147" i="21"/>
  <c r="G147" i="21"/>
  <c r="F147" i="21"/>
  <c r="E147" i="21"/>
  <c r="AR147" i="21" s="1"/>
  <c r="D147" i="21"/>
  <c r="C147" i="12" s="1"/>
  <c r="C147" i="21"/>
  <c r="B147" i="12" s="1"/>
  <c r="B147" i="21"/>
  <c r="AE146" i="21"/>
  <c r="BR146" i="21" s="1"/>
  <c r="AD146" i="21"/>
  <c r="BQ146" i="21" s="1"/>
  <c r="AC146" i="21"/>
  <c r="BP146" i="21" s="1"/>
  <c r="AB146" i="21"/>
  <c r="BO146" i="21" s="1"/>
  <c r="AA146" i="21"/>
  <c r="BN146" i="21" s="1"/>
  <c r="Z146" i="21"/>
  <c r="BM146" i="21" s="1"/>
  <c r="Y146" i="21"/>
  <c r="BL146" i="21" s="1"/>
  <c r="X146" i="21"/>
  <c r="BK146" i="21" s="1"/>
  <c r="W146" i="21"/>
  <c r="BJ146" i="21" s="1"/>
  <c r="V146" i="21"/>
  <c r="BI146" i="21" s="1"/>
  <c r="U146" i="21"/>
  <c r="BH146" i="21" s="1"/>
  <c r="T146" i="21"/>
  <c r="BG146" i="21" s="1"/>
  <c r="S146" i="21"/>
  <c r="BF146" i="21" s="1"/>
  <c r="R146" i="21"/>
  <c r="BE146" i="21" s="1"/>
  <c r="Q146" i="21"/>
  <c r="BD146" i="21" s="1"/>
  <c r="P146" i="21"/>
  <c r="BC146" i="21" s="1"/>
  <c r="O146" i="21"/>
  <c r="BB146" i="21" s="1"/>
  <c r="N146" i="21"/>
  <c r="M146" i="21"/>
  <c r="AZ146" i="21" s="1"/>
  <c r="L146" i="21"/>
  <c r="AY146" i="21" s="1"/>
  <c r="K146" i="21"/>
  <c r="AX146" i="21" s="1"/>
  <c r="J146" i="21"/>
  <c r="AW146" i="21" s="1"/>
  <c r="I146" i="21"/>
  <c r="H146" i="21"/>
  <c r="G146" i="21"/>
  <c r="F146" i="21"/>
  <c r="E146" i="21"/>
  <c r="AR146" i="21" s="1"/>
  <c r="D146" i="21"/>
  <c r="C146" i="12" s="1"/>
  <c r="C146" i="21"/>
  <c r="B146" i="12" s="1"/>
  <c r="B146" i="21"/>
  <c r="AE145" i="21"/>
  <c r="BR145" i="21" s="1"/>
  <c r="AD145" i="21"/>
  <c r="BQ145" i="21" s="1"/>
  <c r="AC145" i="21"/>
  <c r="BP145" i="21" s="1"/>
  <c r="AB145" i="21"/>
  <c r="BO145" i="21" s="1"/>
  <c r="AA145" i="21"/>
  <c r="BN145" i="21" s="1"/>
  <c r="Z145" i="21"/>
  <c r="BM145" i="21" s="1"/>
  <c r="Y145" i="21"/>
  <c r="BL145" i="21" s="1"/>
  <c r="X145" i="21"/>
  <c r="BK145" i="21" s="1"/>
  <c r="W145" i="21"/>
  <c r="BJ145" i="21" s="1"/>
  <c r="V145" i="21"/>
  <c r="BI145" i="21" s="1"/>
  <c r="U145" i="21"/>
  <c r="BH145" i="21" s="1"/>
  <c r="T145" i="21"/>
  <c r="BG145" i="21" s="1"/>
  <c r="S145" i="21"/>
  <c r="BF145" i="21" s="1"/>
  <c r="R145" i="21"/>
  <c r="BE145" i="21" s="1"/>
  <c r="Q145" i="21"/>
  <c r="BD145" i="21" s="1"/>
  <c r="P145" i="21"/>
  <c r="BC145" i="21" s="1"/>
  <c r="O145" i="21"/>
  <c r="BB145" i="21" s="1"/>
  <c r="N145" i="21"/>
  <c r="M145" i="21"/>
  <c r="AZ145" i="21" s="1"/>
  <c r="L145" i="21"/>
  <c r="AY145" i="21" s="1"/>
  <c r="K145" i="21"/>
  <c r="AX145" i="21" s="1"/>
  <c r="J145" i="21"/>
  <c r="AW145" i="21" s="1"/>
  <c r="I145" i="21"/>
  <c r="H145" i="21"/>
  <c r="G145" i="21"/>
  <c r="F145" i="21"/>
  <c r="E145" i="21"/>
  <c r="AR145" i="21" s="1"/>
  <c r="D145" i="21"/>
  <c r="C145" i="12" s="1"/>
  <c r="C145" i="21"/>
  <c r="B145" i="12" s="1"/>
  <c r="B145" i="21"/>
  <c r="AE144" i="21"/>
  <c r="BR144" i="21" s="1"/>
  <c r="AD144" i="21"/>
  <c r="BQ144" i="21" s="1"/>
  <c r="AC144" i="21"/>
  <c r="BP144" i="21" s="1"/>
  <c r="AB144" i="21"/>
  <c r="BO144" i="21" s="1"/>
  <c r="AA144" i="21"/>
  <c r="BN144" i="21" s="1"/>
  <c r="Z144" i="21"/>
  <c r="BM144" i="21" s="1"/>
  <c r="Y144" i="21"/>
  <c r="BL144" i="21" s="1"/>
  <c r="X144" i="21"/>
  <c r="BK144" i="21" s="1"/>
  <c r="W144" i="21"/>
  <c r="BJ144" i="21" s="1"/>
  <c r="V144" i="21"/>
  <c r="BI144" i="21" s="1"/>
  <c r="U144" i="21"/>
  <c r="BH144" i="21" s="1"/>
  <c r="T144" i="21"/>
  <c r="BG144" i="21" s="1"/>
  <c r="S144" i="21"/>
  <c r="BF144" i="21" s="1"/>
  <c r="R144" i="21"/>
  <c r="BE144" i="21" s="1"/>
  <c r="Q144" i="21"/>
  <c r="BD144" i="21" s="1"/>
  <c r="P144" i="21"/>
  <c r="BC144" i="21" s="1"/>
  <c r="O144" i="21"/>
  <c r="BB144" i="21" s="1"/>
  <c r="N144" i="21"/>
  <c r="M144" i="21"/>
  <c r="AZ144" i="21" s="1"/>
  <c r="L144" i="21"/>
  <c r="AY144" i="21" s="1"/>
  <c r="K144" i="21"/>
  <c r="AX144" i="21" s="1"/>
  <c r="J144" i="21"/>
  <c r="AW144" i="21" s="1"/>
  <c r="I144" i="21"/>
  <c r="H144" i="21"/>
  <c r="G144" i="21"/>
  <c r="F144" i="21"/>
  <c r="E144" i="21"/>
  <c r="AR144" i="21" s="1"/>
  <c r="D144" i="21"/>
  <c r="C144" i="12" s="1"/>
  <c r="C144" i="21"/>
  <c r="B144" i="12" s="1"/>
  <c r="B144" i="21"/>
  <c r="AE143" i="21"/>
  <c r="BR143" i="21" s="1"/>
  <c r="AD143" i="21"/>
  <c r="BQ143" i="21" s="1"/>
  <c r="AC143" i="21"/>
  <c r="BP143" i="21" s="1"/>
  <c r="AB143" i="21"/>
  <c r="BO143" i="21" s="1"/>
  <c r="AA143" i="21"/>
  <c r="BN143" i="21" s="1"/>
  <c r="Z143" i="21"/>
  <c r="BM143" i="21" s="1"/>
  <c r="Y143" i="21"/>
  <c r="BL143" i="21" s="1"/>
  <c r="X143" i="21"/>
  <c r="BK143" i="21" s="1"/>
  <c r="W143" i="21"/>
  <c r="BJ143" i="21" s="1"/>
  <c r="V143" i="21"/>
  <c r="BI143" i="21" s="1"/>
  <c r="U143" i="21"/>
  <c r="BH143" i="21" s="1"/>
  <c r="T143" i="21"/>
  <c r="BG143" i="21" s="1"/>
  <c r="S143" i="21"/>
  <c r="BF143" i="21" s="1"/>
  <c r="R143" i="21"/>
  <c r="BE143" i="21" s="1"/>
  <c r="Q143" i="21"/>
  <c r="BD143" i="21" s="1"/>
  <c r="P143" i="21"/>
  <c r="BC143" i="21" s="1"/>
  <c r="O143" i="21"/>
  <c r="BB143" i="21" s="1"/>
  <c r="N143" i="21"/>
  <c r="M143" i="21"/>
  <c r="AZ143" i="21" s="1"/>
  <c r="L143" i="21"/>
  <c r="AY143" i="21" s="1"/>
  <c r="K143" i="21"/>
  <c r="AX143" i="21" s="1"/>
  <c r="J143" i="21"/>
  <c r="AW143" i="21" s="1"/>
  <c r="I143" i="21"/>
  <c r="H143" i="21"/>
  <c r="G143" i="21"/>
  <c r="F143" i="21"/>
  <c r="E143" i="21"/>
  <c r="AR143" i="21" s="1"/>
  <c r="D143" i="21"/>
  <c r="C143" i="12" s="1"/>
  <c r="C143" i="21"/>
  <c r="B143" i="12" s="1"/>
  <c r="B143" i="21"/>
  <c r="AE142" i="21"/>
  <c r="BR142" i="21" s="1"/>
  <c r="AD142" i="21"/>
  <c r="BQ142" i="21" s="1"/>
  <c r="AC142" i="21"/>
  <c r="BP142" i="21" s="1"/>
  <c r="AB142" i="21"/>
  <c r="BO142" i="21" s="1"/>
  <c r="AA142" i="21"/>
  <c r="BN142" i="21" s="1"/>
  <c r="Z142" i="21"/>
  <c r="BM142" i="21" s="1"/>
  <c r="Y142" i="21"/>
  <c r="BL142" i="21" s="1"/>
  <c r="X142" i="21"/>
  <c r="BK142" i="21" s="1"/>
  <c r="W142" i="21"/>
  <c r="BJ142" i="21" s="1"/>
  <c r="V142" i="21"/>
  <c r="BI142" i="21" s="1"/>
  <c r="U142" i="21"/>
  <c r="BH142" i="21" s="1"/>
  <c r="T142" i="21"/>
  <c r="BG142" i="21" s="1"/>
  <c r="S142" i="21"/>
  <c r="BF142" i="21" s="1"/>
  <c r="R142" i="21"/>
  <c r="BE142" i="21" s="1"/>
  <c r="Q142" i="21"/>
  <c r="BD142" i="21" s="1"/>
  <c r="P142" i="21"/>
  <c r="BC142" i="21" s="1"/>
  <c r="O142" i="21"/>
  <c r="BB142" i="21" s="1"/>
  <c r="N142" i="21"/>
  <c r="M142" i="21"/>
  <c r="AZ142" i="21" s="1"/>
  <c r="L142" i="21"/>
  <c r="AY142" i="21" s="1"/>
  <c r="K142" i="21"/>
  <c r="AX142" i="21" s="1"/>
  <c r="J142" i="21"/>
  <c r="AW142" i="21" s="1"/>
  <c r="I142" i="21"/>
  <c r="H142" i="21"/>
  <c r="G142" i="21"/>
  <c r="F142" i="21"/>
  <c r="E142" i="21"/>
  <c r="AR142" i="21" s="1"/>
  <c r="D142" i="21"/>
  <c r="C142" i="12" s="1"/>
  <c r="C142" i="21"/>
  <c r="B142" i="12" s="1"/>
  <c r="B142" i="21"/>
  <c r="AE141" i="21"/>
  <c r="BR141" i="21" s="1"/>
  <c r="AD141" i="21"/>
  <c r="BQ141" i="21" s="1"/>
  <c r="AC141" i="21"/>
  <c r="BP141" i="21" s="1"/>
  <c r="AB141" i="21"/>
  <c r="BO141" i="21" s="1"/>
  <c r="AA141" i="21"/>
  <c r="BN141" i="21" s="1"/>
  <c r="Z141" i="21"/>
  <c r="BM141" i="21" s="1"/>
  <c r="Y141" i="21"/>
  <c r="BL141" i="21" s="1"/>
  <c r="X141" i="21"/>
  <c r="BK141" i="21" s="1"/>
  <c r="W141" i="21"/>
  <c r="BJ141" i="21" s="1"/>
  <c r="V141" i="21"/>
  <c r="BI141" i="21" s="1"/>
  <c r="U141" i="21"/>
  <c r="BH141" i="21" s="1"/>
  <c r="T141" i="21"/>
  <c r="BG141" i="21" s="1"/>
  <c r="S141" i="21"/>
  <c r="BF141" i="21" s="1"/>
  <c r="R141" i="21"/>
  <c r="BE141" i="21" s="1"/>
  <c r="Q141" i="21"/>
  <c r="BD141" i="21" s="1"/>
  <c r="P141" i="21"/>
  <c r="BC141" i="21" s="1"/>
  <c r="O141" i="21"/>
  <c r="BB141" i="21" s="1"/>
  <c r="N141" i="21"/>
  <c r="M141" i="21"/>
  <c r="AZ141" i="21" s="1"/>
  <c r="L141" i="21"/>
  <c r="AY141" i="21" s="1"/>
  <c r="K141" i="21"/>
  <c r="AX141" i="21" s="1"/>
  <c r="J141" i="21"/>
  <c r="AW141" i="21" s="1"/>
  <c r="I141" i="21"/>
  <c r="H141" i="21"/>
  <c r="G141" i="21"/>
  <c r="F141" i="21"/>
  <c r="E141" i="21"/>
  <c r="AR141" i="21" s="1"/>
  <c r="D141" i="21"/>
  <c r="C141" i="12" s="1"/>
  <c r="C141" i="21"/>
  <c r="B141" i="12" s="1"/>
  <c r="B141" i="21"/>
  <c r="AE140" i="21"/>
  <c r="BR140" i="21" s="1"/>
  <c r="AD140" i="21"/>
  <c r="BQ140" i="21" s="1"/>
  <c r="AC140" i="21"/>
  <c r="BP140" i="21" s="1"/>
  <c r="AB140" i="21"/>
  <c r="BO140" i="21" s="1"/>
  <c r="AA140" i="21"/>
  <c r="BN140" i="21" s="1"/>
  <c r="Z140" i="21"/>
  <c r="BM140" i="21" s="1"/>
  <c r="Y140" i="21"/>
  <c r="BL140" i="21" s="1"/>
  <c r="X140" i="21"/>
  <c r="BK140" i="21" s="1"/>
  <c r="W140" i="21"/>
  <c r="BJ140" i="21" s="1"/>
  <c r="V140" i="21"/>
  <c r="BI140" i="21" s="1"/>
  <c r="U140" i="21"/>
  <c r="BH140" i="21" s="1"/>
  <c r="T140" i="21"/>
  <c r="BG140" i="21" s="1"/>
  <c r="S140" i="21"/>
  <c r="BF140" i="21" s="1"/>
  <c r="R140" i="21"/>
  <c r="BE140" i="21" s="1"/>
  <c r="Q140" i="21"/>
  <c r="BD140" i="21" s="1"/>
  <c r="P140" i="21"/>
  <c r="BC140" i="21" s="1"/>
  <c r="O140" i="21"/>
  <c r="BB140" i="21" s="1"/>
  <c r="N140" i="21"/>
  <c r="M140" i="21"/>
  <c r="AZ140" i="21" s="1"/>
  <c r="L140" i="21"/>
  <c r="AY140" i="21" s="1"/>
  <c r="K140" i="21"/>
  <c r="AX140" i="21" s="1"/>
  <c r="J140" i="21"/>
  <c r="AW140" i="21" s="1"/>
  <c r="I140" i="21"/>
  <c r="H140" i="21"/>
  <c r="G140" i="21"/>
  <c r="F140" i="21"/>
  <c r="E140" i="21"/>
  <c r="AR140" i="21" s="1"/>
  <c r="D140" i="21"/>
  <c r="C140" i="12" s="1"/>
  <c r="C140" i="21"/>
  <c r="B140" i="12" s="1"/>
  <c r="B140" i="21"/>
  <c r="AE139" i="21"/>
  <c r="BR139" i="21" s="1"/>
  <c r="AD139" i="21"/>
  <c r="BQ139" i="21" s="1"/>
  <c r="AC139" i="21"/>
  <c r="BP139" i="21" s="1"/>
  <c r="AB139" i="21"/>
  <c r="BO139" i="21" s="1"/>
  <c r="AA139" i="21"/>
  <c r="BN139" i="21" s="1"/>
  <c r="Z139" i="21"/>
  <c r="BM139" i="21" s="1"/>
  <c r="Y139" i="21"/>
  <c r="BL139" i="21" s="1"/>
  <c r="X139" i="21"/>
  <c r="BK139" i="21" s="1"/>
  <c r="W139" i="21"/>
  <c r="BJ139" i="21" s="1"/>
  <c r="V139" i="21"/>
  <c r="BI139" i="21" s="1"/>
  <c r="U139" i="21"/>
  <c r="BH139" i="21" s="1"/>
  <c r="T139" i="21"/>
  <c r="BG139" i="21" s="1"/>
  <c r="S139" i="21"/>
  <c r="BF139" i="21" s="1"/>
  <c r="R139" i="21"/>
  <c r="BE139" i="21" s="1"/>
  <c r="Q139" i="21"/>
  <c r="BD139" i="21" s="1"/>
  <c r="P139" i="21"/>
  <c r="BC139" i="21" s="1"/>
  <c r="O139" i="21"/>
  <c r="BB139" i="21" s="1"/>
  <c r="N139" i="21"/>
  <c r="M139" i="21"/>
  <c r="AZ139" i="21" s="1"/>
  <c r="L139" i="21"/>
  <c r="AY139" i="21" s="1"/>
  <c r="K139" i="21"/>
  <c r="AX139" i="21" s="1"/>
  <c r="J139" i="21"/>
  <c r="AW139" i="21" s="1"/>
  <c r="I139" i="21"/>
  <c r="H139" i="21"/>
  <c r="G139" i="21"/>
  <c r="F139" i="21"/>
  <c r="E139" i="21"/>
  <c r="AR139" i="21" s="1"/>
  <c r="D139" i="21"/>
  <c r="C139" i="12" s="1"/>
  <c r="C139" i="21"/>
  <c r="B139" i="12" s="1"/>
  <c r="B139" i="21"/>
  <c r="AE138" i="21"/>
  <c r="BR138" i="21" s="1"/>
  <c r="AD138" i="21"/>
  <c r="BQ138" i="21" s="1"/>
  <c r="AC138" i="21"/>
  <c r="BP138" i="21" s="1"/>
  <c r="AB138" i="21"/>
  <c r="BO138" i="21" s="1"/>
  <c r="AA138" i="21"/>
  <c r="BN138" i="21" s="1"/>
  <c r="Z138" i="21"/>
  <c r="BM138" i="21" s="1"/>
  <c r="Y138" i="21"/>
  <c r="BL138" i="21" s="1"/>
  <c r="X138" i="21"/>
  <c r="BK138" i="21" s="1"/>
  <c r="W138" i="21"/>
  <c r="BJ138" i="21" s="1"/>
  <c r="V138" i="21"/>
  <c r="BI138" i="21" s="1"/>
  <c r="U138" i="21"/>
  <c r="BH138" i="21" s="1"/>
  <c r="T138" i="21"/>
  <c r="BG138" i="21" s="1"/>
  <c r="S138" i="21"/>
  <c r="BF138" i="21" s="1"/>
  <c r="R138" i="21"/>
  <c r="BE138" i="21" s="1"/>
  <c r="Q138" i="21"/>
  <c r="BD138" i="21" s="1"/>
  <c r="P138" i="21"/>
  <c r="BC138" i="21" s="1"/>
  <c r="O138" i="21"/>
  <c r="BB138" i="21" s="1"/>
  <c r="N138" i="21"/>
  <c r="M138" i="21"/>
  <c r="AZ138" i="21" s="1"/>
  <c r="L138" i="21"/>
  <c r="AY138" i="21" s="1"/>
  <c r="K138" i="21"/>
  <c r="AX138" i="21" s="1"/>
  <c r="J138" i="21"/>
  <c r="AW138" i="21" s="1"/>
  <c r="I138" i="21"/>
  <c r="H138" i="21"/>
  <c r="G138" i="21"/>
  <c r="F138" i="21"/>
  <c r="E138" i="21"/>
  <c r="AR138" i="21" s="1"/>
  <c r="D138" i="21"/>
  <c r="C138" i="12" s="1"/>
  <c r="C138" i="21"/>
  <c r="B138" i="12" s="1"/>
  <c r="B138" i="21"/>
  <c r="AE137" i="21"/>
  <c r="BR137" i="21" s="1"/>
  <c r="AD137" i="21"/>
  <c r="BQ137" i="21" s="1"/>
  <c r="AC137" i="21"/>
  <c r="BP137" i="21" s="1"/>
  <c r="AB137" i="21"/>
  <c r="BO137" i="21" s="1"/>
  <c r="AA137" i="21"/>
  <c r="BN137" i="21" s="1"/>
  <c r="Z137" i="21"/>
  <c r="BM137" i="21" s="1"/>
  <c r="Y137" i="21"/>
  <c r="BL137" i="21" s="1"/>
  <c r="X137" i="21"/>
  <c r="BK137" i="21" s="1"/>
  <c r="W137" i="21"/>
  <c r="BJ137" i="21" s="1"/>
  <c r="V137" i="21"/>
  <c r="BI137" i="21" s="1"/>
  <c r="U137" i="21"/>
  <c r="BH137" i="21" s="1"/>
  <c r="T137" i="21"/>
  <c r="BG137" i="21" s="1"/>
  <c r="S137" i="21"/>
  <c r="BF137" i="21" s="1"/>
  <c r="R137" i="21"/>
  <c r="BE137" i="21" s="1"/>
  <c r="Q137" i="21"/>
  <c r="BD137" i="21" s="1"/>
  <c r="P137" i="21"/>
  <c r="BC137" i="21" s="1"/>
  <c r="O137" i="21"/>
  <c r="BB137" i="21" s="1"/>
  <c r="N137" i="21"/>
  <c r="M137" i="21"/>
  <c r="AZ137" i="21" s="1"/>
  <c r="L137" i="21"/>
  <c r="AY137" i="21" s="1"/>
  <c r="K137" i="21"/>
  <c r="AX137" i="21" s="1"/>
  <c r="J137" i="21"/>
  <c r="AW137" i="21" s="1"/>
  <c r="I137" i="21"/>
  <c r="H137" i="21"/>
  <c r="G137" i="21"/>
  <c r="F137" i="21"/>
  <c r="E137" i="21"/>
  <c r="AR137" i="21" s="1"/>
  <c r="D137" i="21"/>
  <c r="C137" i="12" s="1"/>
  <c r="C137" i="21"/>
  <c r="B137" i="12" s="1"/>
  <c r="B137" i="21"/>
  <c r="AE136" i="21"/>
  <c r="BR136" i="21" s="1"/>
  <c r="AD136" i="21"/>
  <c r="BQ136" i="21" s="1"/>
  <c r="AC136" i="21"/>
  <c r="BP136" i="21" s="1"/>
  <c r="AB136" i="21"/>
  <c r="BO136" i="21" s="1"/>
  <c r="AA136" i="21"/>
  <c r="BN136" i="21" s="1"/>
  <c r="Z136" i="21"/>
  <c r="BM136" i="21" s="1"/>
  <c r="Y136" i="21"/>
  <c r="BL136" i="21" s="1"/>
  <c r="X136" i="21"/>
  <c r="BK136" i="21" s="1"/>
  <c r="W136" i="21"/>
  <c r="BJ136" i="21" s="1"/>
  <c r="V136" i="21"/>
  <c r="BI136" i="21" s="1"/>
  <c r="U136" i="21"/>
  <c r="BH136" i="21" s="1"/>
  <c r="T136" i="21"/>
  <c r="BG136" i="21" s="1"/>
  <c r="S136" i="21"/>
  <c r="BF136" i="21" s="1"/>
  <c r="R136" i="21"/>
  <c r="BE136" i="21" s="1"/>
  <c r="Q136" i="21"/>
  <c r="BD136" i="21" s="1"/>
  <c r="P136" i="21"/>
  <c r="BC136" i="21" s="1"/>
  <c r="O136" i="21"/>
  <c r="BB136" i="21" s="1"/>
  <c r="N136" i="21"/>
  <c r="M136" i="21"/>
  <c r="AZ136" i="21" s="1"/>
  <c r="L136" i="21"/>
  <c r="AY136" i="21" s="1"/>
  <c r="K136" i="21"/>
  <c r="AX136" i="21" s="1"/>
  <c r="J136" i="21"/>
  <c r="AW136" i="21" s="1"/>
  <c r="I136" i="21"/>
  <c r="H136" i="21"/>
  <c r="G136" i="21"/>
  <c r="F136" i="21"/>
  <c r="E136" i="21"/>
  <c r="AR136" i="21" s="1"/>
  <c r="D136" i="21"/>
  <c r="C136" i="12" s="1"/>
  <c r="C136" i="21"/>
  <c r="B136" i="12" s="1"/>
  <c r="B136" i="21"/>
  <c r="AE135" i="21"/>
  <c r="BR135" i="21" s="1"/>
  <c r="AD135" i="21"/>
  <c r="BQ135" i="21" s="1"/>
  <c r="AC135" i="21"/>
  <c r="BP135" i="21" s="1"/>
  <c r="AB135" i="21"/>
  <c r="BO135" i="21" s="1"/>
  <c r="AA135" i="21"/>
  <c r="BN135" i="21" s="1"/>
  <c r="Z135" i="21"/>
  <c r="BM135" i="21" s="1"/>
  <c r="Y135" i="21"/>
  <c r="BL135" i="21" s="1"/>
  <c r="X135" i="21"/>
  <c r="BK135" i="21" s="1"/>
  <c r="W135" i="21"/>
  <c r="BJ135" i="21" s="1"/>
  <c r="V135" i="21"/>
  <c r="BI135" i="21" s="1"/>
  <c r="U135" i="21"/>
  <c r="BH135" i="21" s="1"/>
  <c r="T135" i="21"/>
  <c r="BG135" i="21" s="1"/>
  <c r="S135" i="21"/>
  <c r="BF135" i="21" s="1"/>
  <c r="R135" i="21"/>
  <c r="BE135" i="21" s="1"/>
  <c r="Q135" i="21"/>
  <c r="BD135" i="21" s="1"/>
  <c r="P135" i="21"/>
  <c r="BC135" i="21" s="1"/>
  <c r="O135" i="21"/>
  <c r="BB135" i="21" s="1"/>
  <c r="N135" i="21"/>
  <c r="M135" i="21"/>
  <c r="AZ135" i="21" s="1"/>
  <c r="L135" i="21"/>
  <c r="AY135" i="21" s="1"/>
  <c r="K135" i="21"/>
  <c r="AX135" i="21" s="1"/>
  <c r="J135" i="21"/>
  <c r="AW135" i="21" s="1"/>
  <c r="I135" i="21"/>
  <c r="H135" i="21"/>
  <c r="G135" i="21"/>
  <c r="F135" i="21"/>
  <c r="E135" i="21"/>
  <c r="AR135" i="21" s="1"/>
  <c r="D135" i="21"/>
  <c r="C135" i="12" s="1"/>
  <c r="C135" i="21"/>
  <c r="B135" i="12" s="1"/>
  <c r="B135" i="21"/>
  <c r="AE134" i="21"/>
  <c r="BR134" i="21" s="1"/>
  <c r="AD134" i="21"/>
  <c r="BQ134" i="21" s="1"/>
  <c r="AC134" i="21"/>
  <c r="BP134" i="21" s="1"/>
  <c r="AB134" i="21"/>
  <c r="BO134" i="21" s="1"/>
  <c r="AA134" i="21"/>
  <c r="BN134" i="21" s="1"/>
  <c r="Z134" i="21"/>
  <c r="BM134" i="21" s="1"/>
  <c r="Y134" i="21"/>
  <c r="BL134" i="21" s="1"/>
  <c r="X134" i="21"/>
  <c r="BK134" i="21" s="1"/>
  <c r="W134" i="21"/>
  <c r="BJ134" i="21" s="1"/>
  <c r="V134" i="21"/>
  <c r="BI134" i="21" s="1"/>
  <c r="U134" i="21"/>
  <c r="BH134" i="21" s="1"/>
  <c r="T134" i="21"/>
  <c r="BG134" i="21" s="1"/>
  <c r="S134" i="21"/>
  <c r="BF134" i="21" s="1"/>
  <c r="R134" i="21"/>
  <c r="BE134" i="21" s="1"/>
  <c r="Q134" i="21"/>
  <c r="BD134" i="21" s="1"/>
  <c r="P134" i="21"/>
  <c r="BC134" i="21" s="1"/>
  <c r="O134" i="21"/>
  <c r="BB134" i="21" s="1"/>
  <c r="N134" i="21"/>
  <c r="M134" i="21"/>
  <c r="AZ134" i="21" s="1"/>
  <c r="L134" i="21"/>
  <c r="AY134" i="21" s="1"/>
  <c r="K134" i="21"/>
  <c r="AX134" i="21" s="1"/>
  <c r="J134" i="21"/>
  <c r="AW134" i="21" s="1"/>
  <c r="I134" i="21"/>
  <c r="H134" i="21"/>
  <c r="G134" i="21"/>
  <c r="F134" i="21"/>
  <c r="E134" i="21"/>
  <c r="AR134" i="21" s="1"/>
  <c r="D134" i="21"/>
  <c r="C134" i="12" s="1"/>
  <c r="C134" i="21"/>
  <c r="B134" i="12" s="1"/>
  <c r="B134" i="21"/>
  <c r="AE133" i="21"/>
  <c r="BR133" i="21" s="1"/>
  <c r="AD133" i="21"/>
  <c r="BQ133" i="21" s="1"/>
  <c r="AC133" i="21"/>
  <c r="BP133" i="21" s="1"/>
  <c r="AB133" i="21"/>
  <c r="BO133" i="21" s="1"/>
  <c r="AA133" i="21"/>
  <c r="BN133" i="21" s="1"/>
  <c r="Z133" i="21"/>
  <c r="BM133" i="21" s="1"/>
  <c r="Y133" i="21"/>
  <c r="BL133" i="21" s="1"/>
  <c r="X133" i="21"/>
  <c r="BK133" i="21" s="1"/>
  <c r="W133" i="21"/>
  <c r="BJ133" i="21" s="1"/>
  <c r="V133" i="21"/>
  <c r="BI133" i="21" s="1"/>
  <c r="U133" i="21"/>
  <c r="BH133" i="21" s="1"/>
  <c r="T133" i="21"/>
  <c r="BG133" i="21" s="1"/>
  <c r="S133" i="21"/>
  <c r="BF133" i="21" s="1"/>
  <c r="R133" i="21"/>
  <c r="BE133" i="21" s="1"/>
  <c r="Q133" i="21"/>
  <c r="BD133" i="21" s="1"/>
  <c r="P133" i="21"/>
  <c r="BC133" i="21" s="1"/>
  <c r="O133" i="21"/>
  <c r="BB133" i="21" s="1"/>
  <c r="N133" i="21"/>
  <c r="M133" i="21"/>
  <c r="AZ133" i="21" s="1"/>
  <c r="L133" i="21"/>
  <c r="AY133" i="21" s="1"/>
  <c r="K133" i="21"/>
  <c r="AX133" i="21" s="1"/>
  <c r="J133" i="21"/>
  <c r="AW133" i="21" s="1"/>
  <c r="I133" i="21"/>
  <c r="H133" i="21"/>
  <c r="G133" i="21"/>
  <c r="F133" i="21"/>
  <c r="E133" i="21"/>
  <c r="AR133" i="21" s="1"/>
  <c r="D133" i="21"/>
  <c r="C133" i="12" s="1"/>
  <c r="C133" i="21"/>
  <c r="B133" i="12" s="1"/>
  <c r="B133" i="21"/>
  <c r="AE132" i="21"/>
  <c r="BR132" i="21" s="1"/>
  <c r="AD132" i="21"/>
  <c r="BQ132" i="21" s="1"/>
  <c r="AC132" i="21"/>
  <c r="BP132" i="21" s="1"/>
  <c r="AB132" i="21"/>
  <c r="BO132" i="21" s="1"/>
  <c r="AA132" i="21"/>
  <c r="BN132" i="21" s="1"/>
  <c r="Z132" i="21"/>
  <c r="BM132" i="21" s="1"/>
  <c r="Y132" i="21"/>
  <c r="BL132" i="21" s="1"/>
  <c r="X132" i="21"/>
  <c r="BK132" i="21" s="1"/>
  <c r="W132" i="21"/>
  <c r="BJ132" i="21" s="1"/>
  <c r="V132" i="21"/>
  <c r="BI132" i="21" s="1"/>
  <c r="U132" i="21"/>
  <c r="BH132" i="21" s="1"/>
  <c r="T132" i="21"/>
  <c r="BG132" i="21" s="1"/>
  <c r="S132" i="21"/>
  <c r="BF132" i="21" s="1"/>
  <c r="R132" i="21"/>
  <c r="BE132" i="21" s="1"/>
  <c r="Q132" i="21"/>
  <c r="BD132" i="21" s="1"/>
  <c r="P132" i="21"/>
  <c r="BC132" i="21" s="1"/>
  <c r="O132" i="21"/>
  <c r="BB132" i="21" s="1"/>
  <c r="N132" i="21"/>
  <c r="M132" i="21"/>
  <c r="AZ132" i="21" s="1"/>
  <c r="L132" i="21"/>
  <c r="AY132" i="21" s="1"/>
  <c r="K132" i="21"/>
  <c r="AX132" i="21" s="1"/>
  <c r="J132" i="21"/>
  <c r="AW132" i="21" s="1"/>
  <c r="I132" i="21"/>
  <c r="H132" i="21"/>
  <c r="G132" i="21"/>
  <c r="F132" i="21"/>
  <c r="E132" i="21"/>
  <c r="AR132" i="21" s="1"/>
  <c r="D132" i="21"/>
  <c r="C132" i="12" s="1"/>
  <c r="C132" i="21"/>
  <c r="B132" i="12" s="1"/>
  <c r="B132" i="21"/>
  <c r="AE131" i="21"/>
  <c r="BR131" i="21" s="1"/>
  <c r="AD131" i="21"/>
  <c r="BQ131" i="21" s="1"/>
  <c r="AC131" i="21"/>
  <c r="BP131" i="21" s="1"/>
  <c r="AB131" i="21"/>
  <c r="BO131" i="21" s="1"/>
  <c r="AA131" i="21"/>
  <c r="BN131" i="21" s="1"/>
  <c r="Z131" i="21"/>
  <c r="BM131" i="21" s="1"/>
  <c r="Y131" i="21"/>
  <c r="BL131" i="21" s="1"/>
  <c r="X131" i="21"/>
  <c r="BK131" i="21" s="1"/>
  <c r="W131" i="21"/>
  <c r="BJ131" i="21" s="1"/>
  <c r="V131" i="21"/>
  <c r="BI131" i="21" s="1"/>
  <c r="U131" i="21"/>
  <c r="BH131" i="21" s="1"/>
  <c r="T131" i="21"/>
  <c r="BG131" i="21" s="1"/>
  <c r="S131" i="21"/>
  <c r="BF131" i="21" s="1"/>
  <c r="R131" i="21"/>
  <c r="BE131" i="21" s="1"/>
  <c r="Q131" i="21"/>
  <c r="BD131" i="21" s="1"/>
  <c r="P131" i="21"/>
  <c r="BC131" i="21" s="1"/>
  <c r="O131" i="21"/>
  <c r="BB131" i="21" s="1"/>
  <c r="N131" i="21"/>
  <c r="M131" i="21"/>
  <c r="AZ131" i="21" s="1"/>
  <c r="L131" i="21"/>
  <c r="AY131" i="21" s="1"/>
  <c r="K131" i="21"/>
  <c r="AX131" i="21" s="1"/>
  <c r="J131" i="21"/>
  <c r="AW131" i="21" s="1"/>
  <c r="I131" i="21"/>
  <c r="H131" i="21"/>
  <c r="G131" i="21"/>
  <c r="F131" i="21"/>
  <c r="E131" i="21"/>
  <c r="AR131" i="21" s="1"/>
  <c r="D131" i="21"/>
  <c r="C131" i="12" s="1"/>
  <c r="C131" i="21"/>
  <c r="B131" i="12" s="1"/>
  <c r="B131" i="21"/>
  <c r="AE130" i="21"/>
  <c r="BR130" i="21" s="1"/>
  <c r="AD130" i="21"/>
  <c r="BQ130" i="21" s="1"/>
  <c r="AC130" i="21"/>
  <c r="BP130" i="21" s="1"/>
  <c r="AB130" i="21"/>
  <c r="BO130" i="21" s="1"/>
  <c r="AA130" i="21"/>
  <c r="BN130" i="21" s="1"/>
  <c r="Z130" i="21"/>
  <c r="BM130" i="21" s="1"/>
  <c r="Y130" i="21"/>
  <c r="BL130" i="21" s="1"/>
  <c r="X130" i="21"/>
  <c r="BK130" i="21" s="1"/>
  <c r="W130" i="21"/>
  <c r="BJ130" i="21" s="1"/>
  <c r="V130" i="21"/>
  <c r="BI130" i="21" s="1"/>
  <c r="U130" i="21"/>
  <c r="BH130" i="21" s="1"/>
  <c r="T130" i="21"/>
  <c r="BG130" i="21" s="1"/>
  <c r="S130" i="21"/>
  <c r="BF130" i="21" s="1"/>
  <c r="R130" i="21"/>
  <c r="BE130" i="21" s="1"/>
  <c r="Q130" i="21"/>
  <c r="BD130" i="21" s="1"/>
  <c r="P130" i="21"/>
  <c r="BC130" i="21" s="1"/>
  <c r="O130" i="21"/>
  <c r="BB130" i="21" s="1"/>
  <c r="N130" i="21"/>
  <c r="M130" i="21"/>
  <c r="AZ130" i="21" s="1"/>
  <c r="L130" i="21"/>
  <c r="AY130" i="21" s="1"/>
  <c r="K130" i="21"/>
  <c r="AX130" i="21" s="1"/>
  <c r="J130" i="21"/>
  <c r="AW130" i="21" s="1"/>
  <c r="I130" i="21"/>
  <c r="H130" i="21"/>
  <c r="G130" i="21"/>
  <c r="F130" i="21"/>
  <c r="E130" i="21"/>
  <c r="AR130" i="21" s="1"/>
  <c r="D130" i="21"/>
  <c r="C130" i="12" s="1"/>
  <c r="C130" i="21"/>
  <c r="B130" i="12" s="1"/>
  <c r="B130" i="21"/>
  <c r="AE129" i="21"/>
  <c r="BR129" i="21" s="1"/>
  <c r="AD129" i="21"/>
  <c r="BQ129" i="21" s="1"/>
  <c r="AC129" i="21"/>
  <c r="BP129" i="21" s="1"/>
  <c r="AB129" i="21"/>
  <c r="BO129" i="21" s="1"/>
  <c r="AA129" i="21"/>
  <c r="BN129" i="21" s="1"/>
  <c r="Z129" i="21"/>
  <c r="BM129" i="21" s="1"/>
  <c r="Y129" i="21"/>
  <c r="BL129" i="21" s="1"/>
  <c r="X129" i="21"/>
  <c r="BK129" i="21" s="1"/>
  <c r="W129" i="21"/>
  <c r="BJ129" i="21" s="1"/>
  <c r="V129" i="21"/>
  <c r="BI129" i="21" s="1"/>
  <c r="U129" i="21"/>
  <c r="BH129" i="21" s="1"/>
  <c r="T129" i="21"/>
  <c r="BG129" i="21" s="1"/>
  <c r="S129" i="21"/>
  <c r="BF129" i="21" s="1"/>
  <c r="R129" i="21"/>
  <c r="BE129" i="21" s="1"/>
  <c r="Q129" i="21"/>
  <c r="BD129" i="21" s="1"/>
  <c r="P129" i="21"/>
  <c r="BC129" i="21" s="1"/>
  <c r="O129" i="21"/>
  <c r="BB129" i="21" s="1"/>
  <c r="N129" i="21"/>
  <c r="M129" i="21"/>
  <c r="AZ129" i="21" s="1"/>
  <c r="L129" i="21"/>
  <c r="AY129" i="21" s="1"/>
  <c r="K129" i="21"/>
  <c r="AX129" i="21" s="1"/>
  <c r="J129" i="21"/>
  <c r="AW129" i="21" s="1"/>
  <c r="I129" i="21"/>
  <c r="H129" i="21"/>
  <c r="G129" i="21"/>
  <c r="F129" i="21"/>
  <c r="E129" i="21"/>
  <c r="AR129" i="21" s="1"/>
  <c r="D129" i="21"/>
  <c r="C129" i="12" s="1"/>
  <c r="C129" i="21"/>
  <c r="B129" i="12" s="1"/>
  <c r="B129" i="21"/>
  <c r="AE128" i="21"/>
  <c r="BR128" i="21" s="1"/>
  <c r="AD128" i="21"/>
  <c r="BQ128" i="21" s="1"/>
  <c r="AC128" i="21"/>
  <c r="BP128" i="21" s="1"/>
  <c r="AB128" i="21"/>
  <c r="BO128" i="21" s="1"/>
  <c r="AA128" i="21"/>
  <c r="BN128" i="21" s="1"/>
  <c r="Z128" i="21"/>
  <c r="BM128" i="21" s="1"/>
  <c r="Y128" i="21"/>
  <c r="BL128" i="21" s="1"/>
  <c r="X128" i="21"/>
  <c r="BK128" i="21" s="1"/>
  <c r="W128" i="21"/>
  <c r="BJ128" i="21" s="1"/>
  <c r="V128" i="21"/>
  <c r="BI128" i="21" s="1"/>
  <c r="U128" i="21"/>
  <c r="BH128" i="21" s="1"/>
  <c r="T128" i="21"/>
  <c r="BG128" i="21" s="1"/>
  <c r="S128" i="21"/>
  <c r="BF128" i="21" s="1"/>
  <c r="R128" i="21"/>
  <c r="BE128" i="21" s="1"/>
  <c r="Q128" i="21"/>
  <c r="BD128" i="21" s="1"/>
  <c r="P128" i="21"/>
  <c r="BC128" i="21" s="1"/>
  <c r="O128" i="21"/>
  <c r="BB128" i="21" s="1"/>
  <c r="N128" i="21"/>
  <c r="M128" i="21"/>
  <c r="AZ128" i="21" s="1"/>
  <c r="L128" i="21"/>
  <c r="AY128" i="21" s="1"/>
  <c r="K128" i="21"/>
  <c r="AX128" i="21" s="1"/>
  <c r="J128" i="21"/>
  <c r="AW128" i="21" s="1"/>
  <c r="I128" i="21"/>
  <c r="H128" i="21"/>
  <c r="G128" i="21"/>
  <c r="F128" i="21"/>
  <c r="E128" i="21"/>
  <c r="AR128" i="21" s="1"/>
  <c r="D128" i="21"/>
  <c r="C128" i="12" s="1"/>
  <c r="C128" i="21"/>
  <c r="B128" i="12" s="1"/>
  <c r="B128" i="21"/>
  <c r="AE127" i="21"/>
  <c r="BR127" i="21" s="1"/>
  <c r="AD127" i="21"/>
  <c r="BQ127" i="21" s="1"/>
  <c r="AC127" i="21"/>
  <c r="BP127" i="21" s="1"/>
  <c r="AB127" i="21"/>
  <c r="BO127" i="21" s="1"/>
  <c r="AA127" i="21"/>
  <c r="BN127" i="21" s="1"/>
  <c r="Z127" i="21"/>
  <c r="BM127" i="21" s="1"/>
  <c r="Y127" i="21"/>
  <c r="BL127" i="21" s="1"/>
  <c r="X127" i="21"/>
  <c r="BK127" i="21" s="1"/>
  <c r="W127" i="21"/>
  <c r="BJ127" i="21" s="1"/>
  <c r="V127" i="21"/>
  <c r="BI127" i="21" s="1"/>
  <c r="U127" i="21"/>
  <c r="BH127" i="21" s="1"/>
  <c r="T127" i="21"/>
  <c r="BG127" i="21" s="1"/>
  <c r="S127" i="21"/>
  <c r="BF127" i="21" s="1"/>
  <c r="R127" i="21"/>
  <c r="BE127" i="21" s="1"/>
  <c r="Q127" i="21"/>
  <c r="BD127" i="21" s="1"/>
  <c r="P127" i="21"/>
  <c r="BC127" i="21" s="1"/>
  <c r="O127" i="21"/>
  <c r="BB127" i="21" s="1"/>
  <c r="N127" i="21"/>
  <c r="M127" i="21"/>
  <c r="AZ127" i="21" s="1"/>
  <c r="L127" i="21"/>
  <c r="AY127" i="21" s="1"/>
  <c r="K127" i="21"/>
  <c r="AX127" i="21" s="1"/>
  <c r="J127" i="21"/>
  <c r="AW127" i="21" s="1"/>
  <c r="I127" i="21"/>
  <c r="H127" i="21"/>
  <c r="G127" i="21"/>
  <c r="F127" i="21"/>
  <c r="E127" i="21"/>
  <c r="AR127" i="21" s="1"/>
  <c r="D127" i="21"/>
  <c r="C127" i="12" s="1"/>
  <c r="C127" i="21"/>
  <c r="B127" i="12" s="1"/>
  <c r="B127" i="21"/>
  <c r="AE126" i="21"/>
  <c r="BR126" i="21" s="1"/>
  <c r="AD126" i="21"/>
  <c r="BQ126" i="21" s="1"/>
  <c r="AC126" i="21"/>
  <c r="BP126" i="21" s="1"/>
  <c r="AB126" i="21"/>
  <c r="BO126" i="21" s="1"/>
  <c r="AA126" i="21"/>
  <c r="BN126" i="21" s="1"/>
  <c r="Z126" i="21"/>
  <c r="BM126" i="21" s="1"/>
  <c r="Y126" i="21"/>
  <c r="BL126" i="21" s="1"/>
  <c r="X126" i="21"/>
  <c r="BK126" i="21" s="1"/>
  <c r="W126" i="21"/>
  <c r="BJ126" i="21" s="1"/>
  <c r="V126" i="21"/>
  <c r="BI126" i="21" s="1"/>
  <c r="U126" i="21"/>
  <c r="BH126" i="21" s="1"/>
  <c r="T126" i="21"/>
  <c r="BG126" i="21" s="1"/>
  <c r="S126" i="21"/>
  <c r="BF126" i="21" s="1"/>
  <c r="R126" i="21"/>
  <c r="BE126" i="21" s="1"/>
  <c r="Q126" i="21"/>
  <c r="BD126" i="21" s="1"/>
  <c r="P126" i="21"/>
  <c r="BC126" i="21" s="1"/>
  <c r="O126" i="21"/>
  <c r="BB126" i="21" s="1"/>
  <c r="N126" i="21"/>
  <c r="M126" i="21"/>
  <c r="AZ126" i="21" s="1"/>
  <c r="L126" i="21"/>
  <c r="AY126" i="21" s="1"/>
  <c r="K126" i="21"/>
  <c r="AX126" i="21" s="1"/>
  <c r="J126" i="21"/>
  <c r="AW126" i="21" s="1"/>
  <c r="I126" i="21"/>
  <c r="H126" i="21"/>
  <c r="G126" i="21"/>
  <c r="F126" i="21"/>
  <c r="E126" i="21"/>
  <c r="AR126" i="21" s="1"/>
  <c r="D126" i="21"/>
  <c r="C126" i="12" s="1"/>
  <c r="C126" i="21"/>
  <c r="B126" i="12" s="1"/>
  <c r="B126" i="21"/>
  <c r="AE125" i="21"/>
  <c r="BR125" i="21" s="1"/>
  <c r="AD125" i="21"/>
  <c r="BQ125" i="21" s="1"/>
  <c r="AC125" i="21"/>
  <c r="BP125" i="21" s="1"/>
  <c r="AB125" i="21"/>
  <c r="BO125" i="21" s="1"/>
  <c r="AA125" i="21"/>
  <c r="BN125" i="21" s="1"/>
  <c r="Z125" i="21"/>
  <c r="BM125" i="21" s="1"/>
  <c r="Y125" i="21"/>
  <c r="BL125" i="21" s="1"/>
  <c r="X125" i="21"/>
  <c r="BK125" i="21" s="1"/>
  <c r="W125" i="21"/>
  <c r="BJ125" i="21" s="1"/>
  <c r="V125" i="21"/>
  <c r="BI125" i="21" s="1"/>
  <c r="U125" i="21"/>
  <c r="BH125" i="21" s="1"/>
  <c r="T125" i="21"/>
  <c r="BG125" i="21" s="1"/>
  <c r="S125" i="21"/>
  <c r="BF125" i="21" s="1"/>
  <c r="R125" i="21"/>
  <c r="BE125" i="21" s="1"/>
  <c r="Q125" i="21"/>
  <c r="BD125" i="21" s="1"/>
  <c r="P125" i="21"/>
  <c r="BC125" i="21" s="1"/>
  <c r="O125" i="21"/>
  <c r="BB125" i="21" s="1"/>
  <c r="N125" i="21"/>
  <c r="M125" i="21"/>
  <c r="AZ125" i="21" s="1"/>
  <c r="L125" i="21"/>
  <c r="AY125" i="21" s="1"/>
  <c r="K125" i="21"/>
  <c r="AX125" i="21" s="1"/>
  <c r="J125" i="21"/>
  <c r="AW125" i="21" s="1"/>
  <c r="I125" i="21"/>
  <c r="H125" i="21"/>
  <c r="G125" i="21"/>
  <c r="F125" i="21"/>
  <c r="E125" i="21"/>
  <c r="AR125" i="21" s="1"/>
  <c r="D125" i="21"/>
  <c r="C125" i="12" s="1"/>
  <c r="C125" i="21"/>
  <c r="B125" i="12" s="1"/>
  <c r="B125" i="21"/>
  <c r="AE124" i="21"/>
  <c r="BR124" i="21" s="1"/>
  <c r="AD124" i="21"/>
  <c r="BQ124" i="21" s="1"/>
  <c r="AC124" i="21"/>
  <c r="BP124" i="21" s="1"/>
  <c r="AB124" i="21"/>
  <c r="BO124" i="21" s="1"/>
  <c r="AA124" i="21"/>
  <c r="BN124" i="21" s="1"/>
  <c r="Z124" i="21"/>
  <c r="BM124" i="21" s="1"/>
  <c r="Y124" i="21"/>
  <c r="BL124" i="21" s="1"/>
  <c r="X124" i="21"/>
  <c r="BK124" i="21" s="1"/>
  <c r="W124" i="21"/>
  <c r="BJ124" i="21" s="1"/>
  <c r="V124" i="21"/>
  <c r="BI124" i="21" s="1"/>
  <c r="U124" i="21"/>
  <c r="BH124" i="21" s="1"/>
  <c r="T124" i="21"/>
  <c r="BG124" i="21" s="1"/>
  <c r="S124" i="21"/>
  <c r="BF124" i="21" s="1"/>
  <c r="R124" i="21"/>
  <c r="BE124" i="21" s="1"/>
  <c r="Q124" i="21"/>
  <c r="BD124" i="21" s="1"/>
  <c r="P124" i="21"/>
  <c r="BC124" i="21" s="1"/>
  <c r="O124" i="21"/>
  <c r="BB124" i="21" s="1"/>
  <c r="N124" i="21"/>
  <c r="M124" i="21"/>
  <c r="AZ124" i="21" s="1"/>
  <c r="L124" i="21"/>
  <c r="AY124" i="21" s="1"/>
  <c r="K124" i="21"/>
  <c r="AX124" i="21" s="1"/>
  <c r="J124" i="21"/>
  <c r="AW124" i="21" s="1"/>
  <c r="I124" i="21"/>
  <c r="H124" i="21"/>
  <c r="G124" i="21"/>
  <c r="F124" i="21"/>
  <c r="E124" i="21"/>
  <c r="AR124" i="21" s="1"/>
  <c r="D124" i="21"/>
  <c r="C124" i="12" s="1"/>
  <c r="C124" i="21"/>
  <c r="B124" i="12" s="1"/>
  <c r="B124" i="21"/>
  <c r="AE123" i="21"/>
  <c r="BR123" i="21" s="1"/>
  <c r="AD123" i="21"/>
  <c r="BQ123" i="21" s="1"/>
  <c r="AC123" i="21"/>
  <c r="BP123" i="21" s="1"/>
  <c r="AB123" i="21"/>
  <c r="BO123" i="21" s="1"/>
  <c r="AA123" i="21"/>
  <c r="BN123" i="21" s="1"/>
  <c r="Z123" i="21"/>
  <c r="BM123" i="21" s="1"/>
  <c r="Y123" i="21"/>
  <c r="BL123" i="21" s="1"/>
  <c r="X123" i="21"/>
  <c r="BK123" i="21" s="1"/>
  <c r="W123" i="21"/>
  <c r="BJ123" i="21" s="1"/>
  <c r="V123" i="21"/>
  <c r="BI123" i="21" s="1"/>
  <c r="U123" i="21"/>
  <c r="BH123" i="21" s="1"/>
  <c r="T123" i="21"/>
  <c r="BG123" i="21" s="1"/>
  <c r="S123" i="21"/>
  <c r="BF123" i="21" s="1"/>
  <c r="R123" i="21"/>
  <c r="BE123" i="21" s="1"/>
  <c r="Q123" i="21"/>
  <c r="BD123" i="21" s="1"/>
  <c r="P123" i="21"/>
  <c r="BC123" i="21" s="1"/>
  <c r="O123" i="21"/>
  <c r="BB123" i="21" s="1"/>
  <c r="N123" i="21"/>
  <c r="M123" i="21"/>
  <c r="AZ123" i="21" s="1"/>
  <c r="L123" i="21"/>
  <c r="AY123" i="21" s="1"/>
  <c r="K123" i="21"/>
  <c r="AX123" i="21" s="1"/>
  <c r="J123" i="21"/>
  <c r="AW123" i="21" s="1"/>
  <c r="I123" i="21"/>
  <c r="H123" i="21"/>
  <c r="G123" i="21"/>
  <c r="F123" i="21"/>
  <c r="E123" i="21"/>
  <c r="AR123" i="21" s="1"/>
  <c r="D123" i="21"/>
  <c r="C123" i="12" s="1"/>
  <c r="C123" i="21"/>
  <c r="B123" i="12" s="1"/>
  <c r="B123" i="21"/>
  <c r="AE122" i="21"/>
  <c r="BR122" i="21" s="1"/>
  <c r="AD122" i="21"/>
  <c r="BQ122" i="21" s="1"/>
  <c r="AC122" i="21"/>
  <c r="BP122" i="21" s="1"/>
  <c r="AB122" i="21"/>
  <c r="BO122" i="21" s="1"/>
  <c r="AA122" i="21"/>
  <c r="BN122" i="21" s="1"/>
  <c r="Z122" i="21"/>
  <c r="BM122" i="21" s="1"/>
  <c r="Y122" i="21"/>
  <c r="BL122" i="21" s="1"/>
  <c r="X122" i="21"/>
  <c r="BK122" i="21" s="1"/>
  <c r="W122" i="21"/>
  <c r="BJ122" i="21" s="1"/>
  <c r="V122" i="21"/>
  <c r="BI122" i="21" s="1"/>
  <c r="U122" i="21"/>
  <c r="BH122" i="21" s="1"/>
  <c r="T122" i="21"/>
  <c r="BG122" i="21" s="1"/>
  <c r="S122" i="21"/>
  <c r="BF122" i="21" s="1"/>
  <c r="R122" i="21"/>
  <c r="BE122" i="21" s="1"/>
  <c r="Q122" i="21"/>
  <c r="BD122" i="21" s="1"/>
  <c r="P122" i="21"/>
  <c r="BC122" i="21" s="1"/>
  <c r="O122" i="21"/>
  <c r="BB122" i="21" s="1"/>
  <c r="N122" i="21"/>
  <c r="BA122" i="21" s="1"/>
  <c r="M122" i="21"/>
  <c r="AZ122" i="21" s="1"/>
  <c r="L122" i="21"/>
  <c r="AY122" i="21" s="1"/>
  <c r="K122" i="21"/>
  <c r="AX122" i="21" s="1"/>
  <c r="J122" i="21"/>
  <c r="AW122" i="21" s="1"/>
  <c r="I122" i="21"/>
  <c r="H122" i="21"/>
  <c r="G122" i="21"/>
  <c r="F122" i="21"/>
  <c r="E122" i="21"/>
  <c r="AR122" i="21" s="1"/>
  <c r="D122" i="21"/>
  <c r="C122" i="12" s="1"/>
  <c r="C122" i="21"/>
  <c r="B122" i="12" s="1"/>
  <c r="B122" i="21"/>
  <c r="AE121" i="21"/>
  <c r="BR121" i="21" s="1"/>
  <c r="AD121" i="21"/>
  <c r="BQ121" i="21" s="1"/>
  <c r="AC121" i="21"/>
  <c r="BP121" i="21" s="1"/>
  <c r="AB121" i="21"/>
  <c r="BO121" i="21" s="1"/>
  <c r="AA121" i="21"/>
  <c r="BN121" i="21" s="1"/>
  <c r="Z121" i="21"/>
  <c r="BM121" i="21" s="1"/>
  <c r="Y121" i="21"/>
  <c r="BL121" i="21" s="1"/>
  <c r="X121" i="21"/>
  <c r="BK121" i="21" s="1"/>
  <c r="W121" i="21"/>
  <c r="BJ121" i="21" s="1"/>
  <c r="V121" i="21"/>
  <c r="BI121" i="21" s="1"/>
  <c r="U121" i="21"/>
  <c r="BH121" i="21" s="1"/>
  <c r="T121" i="21"/>
  <c r="BG121" i="21" s="1"/>
  <c r="S121" i="21"/>
  <c r="BF121" i="21" s="1"/>
  <c r="R121" i="21"/>
  <c r="BE121" i="21" s="1"/>
  <c r="Q121" i="21"/>
  <c r="BD121" i="21" s="1"/>
  <c r="P121" i="21"/>
  <c r="BC121" i="21" s="1"/>
  <c r="O121" i="21"/>
  <c r="BB121" i="21" s="1"/>
  <c r="N121" i="21"/>
  <c r="M121" i="21"/>
  <c r="AZ121" i="21" s="1"/>
  <c r="L121" i="21"/>
  <c r="AY121" i="21" s="1"/>
  <c r="K121" i="21"/>
  <c r="AX121" i="21" s="1"/>
  <c r="J121" i="21"/>
  <c r="AW121" i="21" s="1"/>
  <c r="I121" i="21"/>
  <c r="H121" i="21"/>
  <c r="G121" i="21"/>
  <c r="F121" i="21"/>
  <c r="E121" i="21"/>
  <c r="AR121" i="21" s="1"/>
  <c r="D121" i="21"/>
  <c r="C121" i="12" s="1"/>
  <c r="C121" i="21"/>
  <c r="B121" i="12" s="1"/>
  <c r="B121" i="21"/>
  <c r="AE120" i="21"/>
  <c r="BR120" i="21" s="1"/>
  <c r="AD120" i="21"/>
  <c r="BQ120" i="21" s="1"/>
  <c r="AC120" i="21"/>
  <c r="BP120" i="21" s="1"/>
  <c r="AB120" i="21"/>
  <c r="BO120" i="21" s="1"/>
  <c r="AA120" i="21"/>
  <c r="BN120" i="21" s="1"/>
  <c r="Z120" i="21"/>
  <c r="BM120" i="21" s="1"/>
  <c r="Y120" i="21"/>
  <c r="BL120" i="21" s="1"/>
  <c r="X120" i="21"/>
  <c r="BK120" i="21" s="1"/>
  <c r="W120" i="21"/>
  <c r="BJ120" i="21" s="1"/>
  <c r="V120" i="21"/>
  <c r="BI120" i="21" s="1"/>
  <c r="U120" i="21"/>
  <c r="BH120" i="21" s="1"/>
  <c r="T120" i="21"/>
  <c r="BG120" i="21" s="1"/>
  <c r="S120" i="21"/>
  <c r="BF120" i="21" s="1"/>
  <c r="R120" i="21"/>
  <c r="BE120" i="21" s="1"/>
  <c r="Q120" i="21"/>
  <c r="BD120" i="21" s="1"/>
  <c r="P120" i="21"/>
  <c r="BC120" i="21" s="1"/>
  <c r="O120" i="21"/>
  <c r="BB120" i="21" s="1"/>
  <c r="N120" i="21"/>
  <c r="M120" i="21"/>
  <c r="AZ120" i="21" s="1"/>
  <c r="L120" i="21"/>
  <c r="AY120" i="21" s="1"/>
  <c r="K120" i="21"/>
  <c r="AX120" i="21" s="1"/>
  <c r="J120" i="21"/>
  <c r="AW120" i="21" s="1"/>
  <c r="I120" i="21"/>
  <c r="H120" i="21"/>
  <c r="G120" i="21"/>
  <c r="F120" i="21"/>
  <c r="E120" i="21"/>
  <c r="AR120" i="21" s="1"/>
  <c r="D120" i="21"/>
  <c r="C120" i="12" s="1"/>
  <c r="C120" i="21"/>
  <c r="B120" i="12" s="1"/>
  <c r="B120" i="21"/>
  <c r="AE119" i="21"/>
  <c r="BR119" i="21" s="1"/>
  <c r="AD119" i="21"/>
  <c r="BQ119" i="21" s="1"/>
  <c r="AC119" i="21"/>
  <c r="BP119" i="21" s="1"/>
  <c r="AB119" i="21"/>
  <c r="BO119" i="21" s="1"/>
  <c r="AA119" i="21"/>
  <c r="BN119" i="21" s="1"/>
  <c r="Z119" i="21"/>
  <c r="BM119" i="21" s="1"/>
  <c r="Y119" i="21"/>
  <c r="BL119" i="21" s="1"/>
  <c r="X119" i="21"/>
  <c r="BK119" i="21" s="1"/>
  <c r="W119" i="21"/>
  <c r="BJ119" i="21" s="1"/>
  <c r="V119" i="21"/>
  <c r="BI119" i="21" s="1"/>
  <c r="U119" i="21"/>
  <c r="BH119" i="21" s="1"/>
  <c r="T119" i="21"/>
  <c r="BG119" i="21" s="1"/>
  <c r="S119" i="21"/>
  <c r="BF119" i="21" s="1"/>
  <c r="R119" i="21"/>
  <c r="BE119" i="21" s="1"/>
  <c r="Q119" i="21"/>
  <c r="BD119" i="21" s="1"/>
  <c r="P119" i="21"/>
  <c r="BC119" i="21" s="1"/>
  <c r="O119" i="21"/>
  <c r="BB119" i="21" s="1"/>
  <c r="N119" i="21"/>
  <c r="M119" i="21"/>
  <c r="AZ119" i="21" s="1"/>
  <c r="L119" i="21"/>
  <c r="AY119" i="21" s="1"/>
  <c r="K119" i="21"/>
  <c r="AX119" i="21" s="1"/>
  <c r="J119" i="21"/>
  <c r="AW119" i="21" s="1"/>
  <c r="I119" i="21"/>
  <c r="H119" i="21"/>
  <c r="G119" i="21"/>
  <c r="F119" i="21"/>
  <c r="E119" i="21"/>
  <c r="AR119" i="21" s="1"/>
  <c r="D119" i="21"/>
  <c r="C119" i="12" s="1"/>
  <c r="C119" i="21"/>
  <c r="B119" i="12" s="1"/>
  <c r="B119" i="21"/>
  <c r="AE118" i="21"/>
  <c r="BR118" i="21" s="1"/>
  <c r="AD118" i="21"/>
  <c r="BQ118" i="21" s="1"/>
  <c r="AC118" i="21"/>
  <c r="BP118" i="21" s="1"/>
  <c r="AB118" i="21"/>
  <c r="BO118" i="21" s="1"/>
  <c r="AA118" i="21"/>
  <c r="BN118" i="21" s="1"/>
  <c r="Z118" i="21"/>
  <c r="BM118" i="21" s="1"/>
  <c r="Y118" i="21"/>
  <c r="BL118" i="21" s="1"/>
  <c r="X118" i="21"/>
  <c r="BK118" i="21" s="1"/>
  <c r="W118" i="21"/>
  <c r="BJ118" i="21" s="1"/>
  <c r="V118" i="21"/>
  <c r="BI118" i="21" s="1"/>
  <c r="U118" i="21"/>
  <c r="BH118" i="21" s="1"/>
  <c r="T118" i="21"/>
  <c r="BG118" i="21" s="1"/>
  <c r="S118" i="21"/>
  <c r="BF118" i="21" s="1"/>
  <c r="R118" i="21"/>
  <c r="BE118" i="21" s="1"/>
  <c r="Q118" i="21"/>
  <c r="BD118" i="21" s="1"/>
  <c r="P118" i="21"/>
  <c r="BC118" i="21" s="1"/>
  <c r="O118" i="21"/>
  <c r="BB118" i="21" s="1"/>
  <c r="N118" i="21"/>
  <c r="M118" i="21"/>
  <c r="AZ118" i="21" s="1"/>
  <c r="L118" i="21"/>
  <c r="AY118" i="21" s="1"/>
  <c r="K118" i="21"/>
  <c r="AX118" i="21" s="1"/>
  <c r="J118" i="21"/>
  <c r="AW118" i="21" s="1"/>
  <c r="I118" i="21"/>
  <c r="H118" i="21"/>
  <c r="G118" i="21"/>
  <c r="F118" i="21"/>
  <c r="E118" i="21"/>
  <c r="AR118" i="21" s="1"/>
  <c r="D118" i="21"/>
  <c r="C118" i="12" s="1"/>
  <c r="C118" i="21"/>
  <c r="B118" i="12" s="1"/>
  <c r="B118" i="21"/>
  <c r="AE117" i="21"/>
  <c r="BR117" i="21" s="1"/>
  <c r="AD117" i="21"/>
  <c r="BQ117" i="21" s="1"/>
  <c r="AC117" i="21"/>
  <c r="BP117" i="21" s="1"/>
  <c r="AB117" i="21"/>
  <c r="BO117" i="21" s="1"/>
  <c r="AA117" i="21"/>
  <c r="BN117" i="21" s="1"/>
  <c r="Z117" i="21"/>
  <c r="BM117" i="21" s="1"/>
  <c r="Y117" i="21"/>
  <c r="BL117" i="21" s="1"/>
  <c r="X117" i="21"/>
  <c r="BK117" i="21" s="1"/>
  <c r="W117" i="21"/>
  <c r="BJ117" i="21" s="1"/>
  <c r="V117" i="21"/>
  <c r="BI117" i="21" s="1"/>
  <c r="U117" i="21"/>
  <c r="BH117" i="21" s="1"/>
  <c r="T117" i="21"/>
  <c r="BG117" i="21" s="1"/>
  <c r="S117" i="21"/>
  <c r="BF117" i="21" s="1"/>
  <c r="R117" i="21"/>
  <c r="BE117" i="21" s="1"/>
  <c r="Q117" i="21"/>
  <c r="BD117" i="21" s="1"/>
  <c r="P117" i="21"/>
  <c r="BC117" i="21" s="1"/>
  <c r="O117" i="21"/>
  <c r="BB117" i="21" s="1"/>
  <c r="N117" i="21"/>
  <c r="M117" i="21"/>
  <c r="AZ117" i="21" s="1"/>
  <c r="L117" i="21"/>
  <c r="AY117" i="21" s="1"/>
  <c r="K117" i="21"/>
  <c r="AX117" i="21" s="1"/>
  <c r="J117" i="21"/>
  <c r="AW117" i="21" s="1"/>
  <c r="I117" i="21"/>
  <c r="H117" i="21"/>
  <c r="G117" i="21"/>
  <c r="F117" i="21"/>
  <c r="E117" i="21"/>
  <c r="AR117" i="21" s="1"/>
  <c r="D117" i="21"/>
  <c r="C117" i="12" s="1"/>
  <c r="C117" i="21"/>
  <c r="B117" i="12" s="1"/>
  <c r="B117" i="21"/>
  <c r="AE116" i="21"/>
  <c r="BR116" i="21" s="1"/>
  <c r="AD116" i="21"/>
  <c r="BQ116" i="21" s="1"/>
  <c r="AC116" i="21"/>
  <c r="BP116" i="21" s="1"/>
  <c r="AB116" i="21"/>
  <c r="BO116" i="21" s="1"/>
  <c r="AA116" i="21"/>
  <c r="BN116" i="21" s="1"/>
  <c r="Z116" i="21"/>
  <c r="BM116" i="21" s="1"/>
  <c r="Y116" i="21"/>
  <c r="BL116" i="21" s="1"/>
  <c r="X116" i="21"/>
  <c r="BK116" i="21" s="1"/>
  <c r="W116" i="21"/>
  <c r="BJ116" i="21" s="1"/>
  <c r="V116" i="21"/>
  <c r="BI116" i="21" s="1"/>
  <c r="U116" i="21"/>
  <c r="BH116" i="21" s="1"/>
  <c r="T116" i="21"/>
  <c r="BG116" i="21" s="1"/>
  <c r="S116" i="21"/>
  <c r="BF116" i="21" s="1"/>
  <c r="R116" i="21"/>
  <c r="BE116" i="21" s="1"/>
  <c r="Q116" i="21"/>
  <c r="BD116" i="21" s="1"/>
  <c r="P116" i="21"/>
  <c r="BC116" i="21" s="1"/>
  <c r="O116" i="21"/>
  <c r="BB116" i="21" s="1"/>
  <c r="N116" i="21"/>
  <c r="M116" i="21"/>
  <c r="AZ116" i="21" s="1"/>
  <c r="L116" i="21"/>
  <c r="AY116" i="21" s="1"/>
  <c r="K116" i="21"/>
  <c r="AX116" i="21" s="1"/>
  <c r="J116" i="21"/>
  <c r="AW116" i="21" s="1"/>
  <c r="I116" i="21"/>
  <c r="H116" i="21"/>
  <c r="G116" i="21"/>
  <c r="F116" i="21"/>
  <c r="E116" i="21"/>
  <c r="AR116" i="21" s="1"/>
  <c r="D116" i="21"/>
  <c r="C116" i="12" s="1"/>
  <c r="C116" i="21"/>
  <c r="B116" i="12" s="1"/>
  <c r="B116" i="21"/>
  <c r="AE115" i="21"/>
  <c r="BR115" i="21" s="1"/>
  <c r="AD115" i="21"/>
  <c r="BQ115" i="21" s="1"/>
  <c r="AC115" i="21"/>
  <c r="BP115" i="21" s="1"/>
  <c r="AB115" i="21"/>
  <c r="BO115" i="21" s="1"/>
  <c r="AA115" i="21"/>
  <c r="BN115" i="21" s="1"/>
  <c r="Z115" i="21"/>
  <c r="BM115" i="21" s="1"/>
  <c r="Y115" i="21"/>
  <c r="BL115" i="21" s="1"/>
  <c r="X115" i="21"/>
  <c r="BK115" i="21" s="1"/>
  <c r="W115" i="21"/>
  <c r="BJ115" i="21" s="1"/>
  <c r="V115" i="21"/>
  <c r="BI115" i="21" s="1"/>
  <c r="U115" i="21"/>
  <c r="BH115" i="21" s="1"/>
  <c r="T115" i="21"/>
  <c r="BG115" i="21" s="1"/>
  <c r="S115" i="21"/>
  <c r="BF115" i="21" s="1"/>
  <c r="R115" i="21"/>
  <c r="BE115" i="21" s="1"/>
  <c r="Q115" i="21"/>
  <c r="BD115" i="21" s="1"/>
  <c r="P115" i="21"/>
  <c r="BC115" i="21" s="1"/>
  <c r="O115" i="21"/>
  <c r="BB115" i="21" s="1"/>
  <c r="N115" i="21"/>
  <c r="M115" i="21"/>
  <c r="AZ115" i="21" s="1"/>
  <c r="L115" i="21"/>
  <c r="AY115" i="21" s="1"/>
  <c r="K115" i="21"/>
  <c r="AX115" i="21" s="1"/>
  <c r="J115" i="21"/>
  <c r="AW115" i="21" s="1"/>
  <c r="I115" i="21"/>
  <c r="H115" i="21"/>
  <c r="G115" i="21"/>
  <c r="F115" i="21"/>
  <c r="E115" i="21"/>
  <c r="AR115" i="21" s="1"/>
  <c r="D115" i="21"/>
  <c r="C115" i="12" s="1"/>
  <c r="C115" i="21"/>
  <c r="B115" i="12" s="1"/>
  <c r="B115" i="21"/>
  <c r="AE114" i="21"/>
  <c r="BR114" i="21" s="1"/>
  <c r="AD114" i="21"/>
  <c r="BQ114" i="21" s="1"/>
  <c r="AC114" i="21"/>
  <c r="BP114" i="21" s="1"/>
  <c r="AB114" i="21"/>
  <c r="BO114" i="21" s="1"/>
  <c r="AA114" i="21"/>
  <c r="BN114" i="21" s="1"/>
  <c r="Z114" i="21"/>
  <c r="BM114" i="21" s="1"/>
  <c r="Y114" i="21"/>
  <c r="BL114" i="21" s="1"/>
  <c r="X114" i="21"/>
  <c r="BK114" i="21" s="1"/>
  <c r="W114" i="21"/>
  <c r="BJ114" i="21" s="1"/>
  <c r="V114" i="21"/>
  <c r="BI114" i="21" s="1"/>
  <c r="U114" i="21"/>
  <c r="BH114" i="21" s="1"/>
  <c r="T114" i="21"/>
  <c r="BG114" i="21" s="1"/>
  <c r="S114" i="21"/>
  <c r="BF114" i="21" s="1"/>
  <c r="R114" i="21"/>
  <c r="BE114" i="21" s="1"/>
  <c r="Q114" i="21"/>
  <c r="BD114" i="21" s="1"/>
  <c r="P114" i="21"/>
  <c r="BC114" i="21" s="1"/>
  <c r="O114" i="21"/>
  <c r="BB114" i="21" s="1"/>
  <c r="N114" i="21"/>
  <c r="M114" i="21"/>
  <c r="AZ114" i="21" s="1"/>
  <c r="L114" i="21"/>
  <c r="AY114" i="21" s="1"/>
  <c r="K114" i="21"/>
  <c r="AX114" i="21" s="1"/>
  <c r="J114" i="21"/>
  <c r="AW114" i="21" s="1"/>
  <c r="I114" i="21"/>
  <c r="H114" i="21"/>
  <c r="G114" i="21"/>
  <c r="F114" i="21"/>
  <c r="E114" i="21"/>
  <c r="AR114" i="21" s="1"/>
  <c r="D114" i="21"/>
  <c r="C114" i="12" s="1"/>
  <c r="C114" i="21"/>
  <c r="B114" i="12" s="1"/>
  <c r="B114" i="21"/>
  <c r="AE113" i="21"/>
  <c r="BR113" i="21" s="1"/>
  <c r="AD113" i="21"/>
  <c r="BQ113" i="21" s="1"/>
  <c r="AC113" i="21"/>
  <c r="BP113" i="21" s="1"/>
  <c r="AB113" i="21"/>
  <c r="BO113" i="21" s="1"/>
  <c r="AA113" i="21"/>
  <c r="BN113" i="21" s="1"/>
  <c r="Z113" i="21"/>
  <c r="BM113" i="21" s="1"/>
  <c r="Y113" i="21"/>
  <c r="BL113" i="21" s="1"/>
  <c r="X113" i="21"/>
  <c r="BK113" i="21" s="1"/>
  <c r="W113" i="21"/>
  <c r="BJ113" i="21" s="1"/>
  <c r="V113" i="21"/>
  <c r="BI113" i="21" s="1"/>
  <c r="U113" i="21"/>
  <c r="BH113" i="21" s="1"/>
  <c r="T113" i="21"/>
  <c r="BG113" i="21" s="1"/>
  <c r="S113" i="21"/>
  <c r="BF113" i="21" s="1"/>
  <c r="R113" i="21"/>
  <c r="BE113" i="21" s="1"/>
  <c r="Q113" i="21"/>
  <c r="BD113" i="21" s="1"/>
  <c r="P113" i="21"/>
  <c r="BC113" i="21" s="1"/>
  <c r="O113" i="21"/>
  <c r="BB113" i="21" s="1"/>
  <c r="N113" i="21"/>
  <c r="M113" i="21"/>
  <c r="AZ113" i="21" s="1"/>
  <c r="L113" i="21"/>
  <c r="AY113" i="21" s="1"/>
  <c r="K113" i="21"/>
  <c r="AX113" i="21" s="1"/>
  <c r="J113" i="21"/>
  <c r="AW113" i="21" s="1"/>
  <c r="I113" i="21"/>
  <c r="H113" i="21"/>
  <c r="G113" i="21"/>
  <c r="F113" i="21"/>
  <c r="E113" i="21"/>
  <c r="AR113" i="21" s="1"/>
  <c r="D113" i="21"/>
  <c r="C113" i="12" s="1"/>
  <c r="C113" i="21"/>
  <c r="B113" i="12" s="1"/>
  <c r="B113" i="21"/>
  <c r="AE112" i="21"/>
  <c r="BR112" i="21" s="1"/>
  <c r="AD112" i="21"/>
  <c r="BQ112" i="21" s="1"/>
  <c r="AC112" i="21"/>
  <c r="BP112" i="21" s="1"/>
  <c r="AB112" i="21"/>
  <c r="BO112" i="21" s="1"/>
  <c r="AA112" i="21"/>
  <c r="BN112" i="21" s="1"/>
  <c r="Z112" i="21"/>
  <c r="BM112" i="21" s="1"/>
  <c r="Y112" i="21"/>
  <c r="BL112" i="21" s="1"/>
  <c r="X112" i="21"/>
  <c r="BK112" i="21" s="1"/>
  <c r="W112" i="21"/>
  <c r="BJ112" i="21" s="1"/>
  <c r="V112" i="21"/>
  <c r="BI112" i="21" s="1"/>
  <c r="U112" i="21"/>
  <c r="BH112" i="21" s="1"/>
  <c r="T112" i="21"/>
  <c r="BG112" i="21" s="1"/>
  <c r="S112" i="21"/>
  <c r="BF112" i="21" s="1"/>
  <c r="R112" i="21"/>
  <c r="BE112" i="21" s="1"/>
  <c r="Q112" i="21"/>
  <c r="BD112" i="21" s="1"/>
  <c r="P112" i="21"/>
  <c r="BC112" i="21" s="1"/>
  <c r="O112" i="21"/>
  <c r="BB112" i="21" s="1"/>
  <c r="N112" i="21"/>
  <c r="M112" i="21"/>
  <c r="AZ112" i="21" s="1"/>
  <c r="L112" i="21"/>
  <c r="AY112" i="21" s="1"/>
  <c r="K112" i="21"/>
  <c r="AX112" i="21" s="1"/>
  <c r="J112" i="21"/>
  <c r="AW112" i="21" s="1"/>
  <c r="I112" i="21"/>
  <c r="H112" i="21"/>
  <c r="G112" i="21"/>
  <c r="F112" i="21"/>
  <c r="E112" i="21"/>
  <c r="AR112" i="21" s="1"/>
  <c r="D112" i="21"/>
  <c r="C112" i="12" s="1"/>
  <c r="C112" i="21"/>
  <c r="B112" i="12" s="1"/>
  <c r="B112" i="21"/>
  <c r="AE111" i="21"/>
  <c r="BR111" i="21" s="1"/>
  <c r="AD111" i="21"/>
  <c r="BQ111" i="21" s="1"/>
  <c r="AC111" i="21"/>
  <c r="BP111" i="21" s="1"/>
  <c r="AB111" i="21"/>
  <c r="BO111" i="21" s="1"/>
  <c r="AA111" i="21"/>
  <c r="BN111" i="21" s="1"/>
  <c r="Z111" i="21"/>
  <c r="BM111" i="21" s="1"/>
  <c r="Y111" i="21"/>
  <c r="BL111" i="21" s="1"/>
  <c r="X111" i="21"/>
  <c r="BK111" i="21" s="1"/>
  <c r="W111" i="21"/>
  <c r="BJ111" i="21" s="1"/>
  <c r="V111" i="21"/>
  <c r="BI111" i="21" s="1"/>
  <c r="U111" i="21"/>
  <c r="BH111" i="21" s="1"/>
  <c r="T111" i="21"/>
  <c r="BG111" i="21" s="1"/>
  <c r="S111" i="21"/>
  <c r="BF111" i="21" s="1"/>
  <c r="R111" i="21"/>
  <c r="BE111" i="21" s="1"/>
  <c r="Q111" i="21"/>
  <c r="BD111" i="21" s="1"/>
  <c r="P111" i="21"/>
  <c r="BC111" i="21" s="1"/>
  <c r="O111" i="21"/>
  <c r="BB111" i="21" s="1"/>
  <c r="N111" i="21"/>
  <c r="M111" i="21"/>
  <c r="AZ111" i="21" s="1"/>
  <c r="L111" i="21"/>
  <c r="AY111" i="21" s="1"/>
  <c r="K111" i="21"/>
  <c r="AX111" i="21" s="1"/>
  <c r="J111" i="21"/>
  <c r="AW111" i="21" s="1"/>
  <c r="I111" i="21"/>
  <c r="H111" i="21"/>
  <c r="G111" i="21"/>
  <c r="F111" i="21"/>
  <c r="E111" i="21"/>
  <c r="AR111" i="21" s="1"/>
  <c r="D111" i="21"/>
  <c r="C111" i="12" s="1"/>
  <c r="C111" i="21"/>
  <c r="B111" i="12" s="1"/>
  <c r="B111" i="21"/>
  <c r="AE110" i="21"/>
  <c r="BR110" i="21" s="1"/>
  <c r="AD110" i="21"/>
  <c r="BQ110" i="21" s="1"/>
  <c r="AC110" i="21"/>
  <c r="BP110" i="21" s="1"/>
  <c r="AB110" i="21"/>
  <c r="BO110" i="21" s="1"/>
  <c r="AA110" i="21"/>
  <c r="BN110" i="21" s="1"/>
  <c r="Z110" i="21"/>
  <c r="BM110" i="21" s="1"/>
  <c r="Y110" i="21"/>
  <c r="BL110" i="21" s="1"/>
  <c r="X110" i="21"/>
  <c r="BK110" i="21" s="1"/>
  <c r="W110" i="21"/>
  <c r="BJ110" i="21" s="1"/>
  <c r="V110" i="21"/>
  <c r="BI110" i="21" s="1"/>
  <c r="U110" i="21"/>
  <c r="BH110" i="21" s="1"/>
  <c r="T110" i="21"/>
  <c r="BG110" i="21" s="1"/>
  <c r="S110" i="21"/>
  <c r="BF110" i="21" s="1"/>
  <c r="R110" i="21"/>
  <c r="BE110" i="21" s="1"/>
  <c r="Q110" i="21"/>
  <c r="BD110" i="21" s="1"/>
  <c r="P110" i="21"/>
  <c r="BC110" i="21" s="1"/>
  <c r="O110" i="21"/>
  <c r="BB110" i="21" s="1"/>
  <c r="N110" i="21"/>
  <c r="M110" i="21"/>
  <c r="AZ110" i="21" s="1"/>
  <c r="L110" i="21"/>
  <c r="AY110" i="21" s="1"/>
  <c r="K110" i="21"/>
  <c r="AX110" i="21" s="1"/>
  <c r="J110" i="21"/>
  <c r="AW110" i="21" s="1"/>
  <c r="I110" i="21"/>
  <c r="H110" i="21"/>
  <c r="G110" i="21"/>
  <c r="F110" i="21"/>
  <c r="E110" i="21"/>
  <c r="AR110" i="21" s="1"/>
  <c r="D110" i="21"/>
  <c r="C110" i="12" s="1"/>
  <c r="C110" i="21"/>
  <c r="B110" i="12" s="1"/>
  <c r="B110" i="21"/>
  <c r="AE109" i="21"/>
  <c r="BR109" i="21" s="1"/>
  <c r="AD109" i="21"/>
  <c r="BQ109" i="21" s="1"/>
  <c r="AC109" i="21"/>
  <c r="BP109" i="21" s="1"/>
  <c r="AB109" i="21"/>
  <c r="BO109" i="21" s="1"/>
  <c r="AA109" i="21"/>
  <c r="BN109" i="21" s="1"/>
  <c r="Z109" i="21"/>
  <c r="BM109" i="21" s="1"/>
  <c r="Y109" i="21"/>
  <c r="BL109" i="21" s="1"/>
  <c r="X109" i="21"/>
  <c r="BK109" i="21" s="1"/>
  <c r="W109" i="21"/>
  <c r="BJ109" i="21" s="1"/>
  <c r="V109" i="21"/>
  <c r="BI109" i="21" s="1"/>
  <c r="U109" i="21"/>
  <c r="BH109" i="21" s="1"/>
  <c r="T109" i="21"/>
  <c r="BG109" i="21" s="1"/>
  <c r="S109" i="21"/>
  <c r="BF109" i="21" s="1"/>
  <c r="R109" i="21"/>
  <c r="BE109" i="21" s="1"/>
  <c r="Q109" i="21"/>
  <c r="BD109" i="21" s="1"/>
  <c r="P109" i="21"/>
  <c r="BC109" i="21" s="1"/>
  <c r="O109" i="21"/>
  <c r="BB109" i="21" s="1"/>
  <c r="N109" i="21"/>
  <c r="M109" i="21"/>
  <c r="AZ109" i="21" s="1"/>
  <c r="L109" i="21"/>
  <c r="AY109" i="21" s="1"/>
  <c r="K109" i="21"/>
  <c r="AX109" i="21" s="1"/>
  <c r="J109" i="21"/>
  <c r="AW109" i="21" s="1"/>
  <c r="I109" i="21"/>
  <c r="H109" i="21"/>
  <c r="G109" i="21"/>
  <c r="F109" i="21"/>
  <c r="E109" i="21"/>
  <c r="AR109" i="21" s="1"/>
  <c r="D109" i="21"/>
  <c r="C109" i="12" s="1"/>
  <c r="C109" i="21"/>
  <c r="B109" i="12" s="1"/>
  <c r="B109" i="21"/>
  <c r="AE108" i="21"/>
  <c r="BR108" i="21" s="1"/>
  <c r="AD108" i="21"/>
  <c r="BQ108" i="21" s="1"/>
  <c r="AC108" i="21"/>
  <c r="BP108" i="21" s="1"/>
  <c r="AB108" i="21"/>
  <c r="BO108" i="21" s="1"/>
  <c r="AA108" i="21"/>
  <c r="BN108" i="21" s="1"/>
  <c r="Z108" i="21"/>
  <c r="BM108" i="21" s="1"/>
  <c r="Y108" i="21"/>
  <c r="BL108" i="21" s="1"/>
  <c r="X108" i="21"/>
  <c r="BK108" i="21" s="1"/>
  <c r="W108" i="21"/>
  <c r="BJ108" i="21" s="1"/>
  <c r="V108" i="21"/>
  <c r="BI108" i="21" s="1"/>
  <c r="U108" i="21"/>
  <c r="BH108" i="21" s="1"/>
  <c r="T108" i="21"/>
  <c r="BG108" i="21" s="1"/>
  <c r="S108" i="21"/>
  <c r="BF108" i="21" s="1"/>
  <c r="R108" i="21"/>
  <c r="BE108" i="21" s="1"/>
  <c r="Q108" i="21"/>
  <c r="BD108" i="21" s="1"/>
  <c r="P108" i="21"/>
  <c r="BC108" i="21" s="1"/>
  <c r="O108" i="21"/>
  <c r="BB108" i="21" s="1"/>
  <c r="N108" i="21"/>
  <c r="M108" i="21"/>
  <c r="AZ108" i="21" s="1"/>
  <c r="L108" i="21"/>
  <c r="AY108" i="21" s="1"/>
  <c r="K108" i="21"/>
  <c r="AX108" i="21" s="1"/>
  <c r="J108" i="21"/>
  <c r="AW108" i="21" s="1"/>
  <c r="I108" i="21"/>
  <c r="H108" i="21"/>
  <c r="G108" i="21"/>
  <c r="F108" i="21"/>
  <c r="E108" i="21"/>
  <c r="AR108" i="21" s="1"/>
  <c r="D108" i="21"/>
  <c r="C108" i="12" s="1"/>
  <c r="C108" i="21"/>
  <c r="B108" i="12" s="1"/>
  <c r="B108" i="21"/>
  <c r="AE107" i="21"/>
  <c r="BR107" i="21" s="1"/>
  <c r="AD107" i="21"/>
  <c r="BQ107" i="21" s="1"/>
  <c r="AC107" i="21"/>
  <c r="BP107" i="21" s="1"/>
  <c r="AB107" i="21"/>
  <c r="BO107" i="21" s="1"/>
  <c r="AA107" i="21"/>
  <c r="BN107" i="21" s="1"/>
  <c r="Z107" i="21"/>
  <c r="BM107" i="21" s="1"/>
  <c r="Y107" i="21"/>
  <c r="BL107" i="21" s="1"/>
  <c r="X107" i="21"/>
  <c r="BK107" i="21" s="1"/>
  <c r="W107" i="21"/>
  <c r="BJ107" i="21" s="1"/>
  <c r="V107" i="21"/>
  <c r="BI107" i="21" s="1"/>
  <c r="U107" i="21"/>
  <c r="BH107" i="21" s="1"/>
  <c r="T107" i="21"/>
  <c r="BG107" i="21" s="1"/>
  <c r="S107" i="21"/>
  <c r="BF107" i="21" s="1"/>
  <c r="R107" i="21"/>
  <c r="BE107" i="21" s="1"/>
  <c r="Q107" i="21"/>
  <c r="BD107" i="21" s="1"/>
  <c r="P107" i="21"/>
  <c r="BC107" i="21" s="1"/>
  <c r="O107" i="21"/>
  <c r="BB107" i="21" s="1"/>
  <c r="N107" i="21"/>
  <c r="BA107" i="21" s="1"/>
  <c r="M107" i="21"/>
  <c r="AZ107" i="21" s="1"/>
  <c r="L107" i="21"/>
  <c r="AY107" i="21" s="1"/>
  <c r="K107" i="21"/>
  <c r="AX107" i="21" s="1"/>
  <c r="J107" i="21"/>
  <c r="AW107" i="21" s="1"/>
  <c r="I107" i="21"/>
  <c r="H107" i="21"/>
  <c r="G107" i="21"/>
  <c r="F107" i="21"/>
  <c r="E107" i="21"/>
  <c r="AR107" i="21" s="1"/>
  <c r="D107" i="21"/>
  <c r="C107" i="12" s="1"/>
  <c r="C107" i="21"/>
  <c r="B107" i="12" s="1"/>
  <c r="B107" i="21"/>
  <c r="AE106" i="21"/>
  <c r="BR106" i="21" s="1"/>
  <c r="AD106" i="21"/>
  <c r="BQ106" i="21" s="1"/>
  <c r="AC106" i="21"/>
  <c r="BP106" i="21" s="1"/>
  <c r="AB106" i="21"/>
  <c r="BO106" i="21" s="1"/>
  <c r="AA106" i="21"/>
  <c r="BN106" i="21" s="1"/>
  <c r="Z106" i="21"/>
  <c r="BM106" i="21" s="1"/>
  <c r="Y106" i="21"/>
  <c r="BL106" i="21" s="1"/>
  <c r="X106" i="21"/>
  <c r="BK106" i="21" s="1"/>
  <c r="W106" i="21"/>
  <c r="BJ106" i="21" s="1"/>
  <c r="V106" i="21"/>
  <c r="BI106" i="21" s="1"/>
  <c r="U106" i="21"/>
  <c r="BH106" i="21" s="1"/>
  <c r="T106" i="21"/>
  <c r="BG106" i="21" s="1"/>
  <c r="S106" i="21"/>
  <c r="BF106" i="21" s="1"/>
  <c r="R106" i="21"/>
  <c r="BE106" i="21" s="1"/>
  <c r="Q106" i="21"/>
  <c r="BD106" i="21" s="1"/>
  <c r="P106" i="21"/>
  <c r="BC106" i="21" s="1"/>
  <c r="O106" i="21"/>
  <c r="BB106" i="21" s="1"/>
  <c r="N106" i="21"/>
  <c r="M106" i="21"/>
  <c r="AZ106" i="21" s="1"/>
  <c r="L106" i="21"/>
  <c r="AY106" i="21" s="1"/>
  <c r="K106" i="21"/>
  <c r="AX106" i="21" s="1"/>
  <c r="J106" i="21"/>
  <c r="AW106" i="21" s="1"/>
  <c r="I106" i="21"/>
  <c r="H106" i="21"/>
  <c r="G106" i="21"/>
  <c r="F106" i="21"/>
  <c r="E106" i="21"/>
  <c r="AR106" i="21" s="1"/>
  <c r="D106" i="21"/>
  <c r="C106" i="12" s="1"/>
  <c r="C106" i="21"/>
  <c r="B106" i="12" s="1"/>
  <c r="B106" i="21"/>
  <c r="AE105" i="21"/>
  <c r="BR105" i="21" s="1"/>
  <c r="AD105" i="21"/>
  <c r="BQ105" i="21" s="1"/>
  <c r="AC105" i="21"/>
  <c r="BP105" i="21" s="1"/>
  <c r="AB105" i="21"/>
  <c r="BO105" i="21" s="1"/>
  <c r="AA105" i="21"/>
  <c r="BN105" i="21" s="1"/>
  <c r="Z105" i="21"/>
  <c r="BM105" i="21" s="1"/>
  <c r="Y105" i="21"/>
  <c r="BL105" i="21" s="1"/>
  <c r="X105" i="21"/>
  <c r="BK105" i="21" s="1"/>
  <c r="W105" i="21"/>
  <c r="BJ105" i="21" s="1"/>
  <c r="V105" i="21"/>
  <c r="BI105" i="21" s="1"/>
  <c r="U105" i="21"/>
  <c r="BH105" i="21" s="1"/>
  <c r="T105" i="21"/>
  <c r="BG105" i="21" s="1"/>
  <c r="S105" i="21"/>
  <c r="BF105" i="21" s="1"/>
  <c r="R105" i="21"/>
  <c r="BE105" i="21" s="1"/>
  <c r="Q105" i="21"/>
  <c r="BD105" i="21" s="1"/>
  <c r="P105" i="21"/>
  <c r="BC105" i="21" s="1"/>
  <c r="O105" i="21"/>
  <c r="BB105" i="21" s="1"/>
  <c r="N105" i="21"/>
  <c r="M105" i="21"/>
  <c r="AZ105" i="21" s="1"/>
  <c r="L105" i="21"/>
  <c r="AY105" i="21" s="1"/>
  <c r="K105" i="21"/>
  <c r="AX105" i="21" s="1"/>
  <c r="J105" i="21"/>
  <c r="AW105" i="21" s="1"/>
  <c r="I105" i="21"/>
  <c r="H105" i="21"/>
  <c r="G105" i="21"/>
  <c r="F105" i="21"/>
  <c r="E105" i="21"/>
  <c r="AR105" i="21" s="1"/>
  <c r="D105" i="21"/>
  <c r="C105" i="12" s="1"/>
  <c r="C105" i="21"/>
  <c r="B105" i="12" s="1"/>
  <c r="B105" i="21"/>
  <c r="AE104" i="21"/>
  <c r="BR104" i="21" s="1"/>
  <c r="AD104" i="21"/>
  <c r="BQ104" i="21" s="1"/>
  <c r="AC104" i="21"/>
  <c r="BP104" i="21" s="1"/>
  <c r="AB104" i="21"/>
  <c r="BO104" i="21" s="1"/>
  <c r="AA104" i="21"/>
  <c r="BN104" i="21" s="1"/>
  <c r="Z104" i="21"/>
  <c r="BM104" i="21" s="1"/>
  <c r="Y104" i="21"/>
  <c r="BL104" i="21" s="1"/>
  <c r="X104" i="21"/>
  <c r="BK104" i="21" s="1"/>
  <c r="W104" i="21"/>
  <c r="BJ104" i="21" s="1"/>
  <c r="V104" i="21"/>
  <c r="BI104" i="21" s="1"/>
  <c r="U104" i="21"/>
  <c r="BH104" i="21" s="1"/>
  <c r="T104" i="21"/>
  <c r="BG104" i="21" s="1"/>
  <c r="S104" i="21"/>
  <c r="BF104" i="21" s="1"/>
  <c r="R104" i="21"/>
  <c r="BE104" i="21" s="1"/>
  <c r="Q104" i="21"/>
  <c r="BD104" i="21" s="1"/>
  <c r="P104" i="21"/>
  <c r="BC104" i="21" s="1"/>
  <c r="O104" i="21"/>
  <c r="BB104" i="21" s="1"/>
  <c r="N104" i="21"/>
  <c r="BA104" i="21" s="1"/>
  <c r="M104" i="21"/>
  <c r="AZ104" i="21" s="1"/>
  <c r="L104" i="21"/>
  <c r="AY104" i="21" s="1"/>
  <c r="K104" i="21"/>
  <c r="AX104" i="21" s="1"/>
  <c r="J104" i="21"/>
  <c r="AW104" i="21" s="1"/>
  <c r="I104" i="21"/>
  <c r="H104" i="21"/>
  <c r="G104" i="21"/>
  <c r="F104" i="21"/>
  <c r="E104" i="21"/>
  <c r="AR104" i="21" s="1"/>
  <c r="D104" i="21"/>
  <c r="C104" i="12" s="1"/>
  <c r="C104" i="21"/>
  <c r="B104" i="12" s="1"/>
  <c r="B104" i="21"/>
  <c r="AE103" i="21"/>
  <c r="BR103" i="21" s="1"/>
  <c r="AD103" i="21"/>
  <c r="BQ103" i="21" s="1"/>
  <c r="AC103" i="21"/>
  <c r="BP103" i="21" s="1"/>
  <c r="AB103" i="21"/>
  <c r="BO103" i="21" s="1"/>
  <c r="AA103" i="21"/>
  <c r="BN103" i="21" s="1"/>
  <c r="Z103" i="21"/>
  <c r="BM103" i="21" s="1"/>
  <c r="Y103" i="21"/>
  <c r="BL103" i="21" s="1"/>
  <c r="X103" i="21"/>
  <c r="BK103" i="21" s="1"/>
  <c r="W103" i="21"/>
  <c r="BJ103" i="21" s="1"/>
  <c r="V103" i="21"/>
  <c r="BI103" i="21" s="1"/>
  <c r="U103" i="21"/>
  <c r="BH103" i="21" s="1"/>
  <c r="T103" i="21"/>
  <c r="BG103" i="21" s="1"/>
  <c r="S103" i="21"/>
  <c r="BF103" i="21" s="1"/>
  <c r="R103" i="21"/>
  <c r="BE103" i="21" s="1"/>
  <c r="Q103" i="21"/>
  <c r="BD103" i="21" s="1"/>
  <c r="P103" i="21"/>
  <c r="BC103" i="21" s="1"/>
  <c r="O103" i="21"/>
  <c r="BB103" i="21" s="1"/>
  <c r="N103" i="21"/>
  <c r="M103" i="21"/>
  <c r="AZ103" i="21" s="1"/>
  <c r="L103" i="21"/>
  <c r="AY103" i="21" s="1"/>
  <c r="K103" i="21"/>
  <c r="AX103" i="21" s="1"/>
  <c r="J103" i="21"/>
  <c r="AW103" i="21" s="1"/>
  <c r="I103" i="21"/>
  <c r="H103" i="21"/>
  <c r="G103" i="21"/>
  <c r="F103" i="21"/>
  <c r="E103" i="21"/>
  <c r="AR103" i="21" s="1"/>
  <c r="D103" i="21"/>
  <c r="C103" i="12" s="1"/>
  <c r="C103" i="21"/>
  <c r="B103" i="12" s="1"/>
  <c r="B103" i="21"/>
  <c r="AE102" i="21"/>
  <c r="BR102" i="21" s="1"/>
  <c r="AD102" i="21"/>
  <c r="BQ102" i="21" s="1"/>
  <c r="AC102" i="21"/>
  <c r="BP102" i="21" s="1"/>
  <c r="AB102" i="21"/>
  <c r="BO102" i="21" s="1"/>
  <c r="AA102" i="21"/>
  <c r="BN102" i="21" s="1"/>
  <c r="Z102" i="21"/>
  <c r="BM102" i="21" s="1"/>
  <c r="Y102" i="21"/>
  <c r="BL102" i="21" s="1"/>
  <c r="X102" i="21"/>
  <c r="BK102" i="21" s="1"/>
  <c r="W102" i="21"/>
  <c r="BJ102" i="21" s="1"/>
  <c r="V102" i="21"/>
  <c r="BI102" i="21" s="1"/>
  <c r="U102" i="21"/>
  <c r="BH102" i="21" s="1"/>
  <c r="T102" i="21"/>
  <c r="BG102" i="21" s="1"/>
  <c r="S102" i="21"/>
  <c r="BF102" i="21" s="1"/>
  <c r="R102" i="21"/>
  <c r="BE102" i="21" s="1"/>
  <c r="Q102" i="21"/>
  <c r="BD102" i="21" s="1"/>
  <c r="P102" i="21"/>
  <c r="BC102" i="21" s="1"/>
  <c r="O102" i="21"/>
  <c r="BB102" i="21" s="1"/>
  <c r="N102" i="21"/>
  <c r="M102" i="21"/>
  <c r="AZ102" i="21" s="1"/>
  <c r="L102" i="21"/>
  <c r="AY102" i="21" s="1"/>
  <c r="K102" i="21"/>
  <c r="AX102" i="21" s="1"/>
  <c r="J102" i="21"/>
  <c r="AW102" i="21" s="1"/>
  <c r="I102" i="21"/>
  <c r="H102" i="21"/>
  <c r="G102" i="21"/>
  <c r="F102" i="21"/>
  <c r="E102" i="21"/>
  <c r="AR102" i="21" s="1"/>
  <c r="D102" i="21"/>
  <c r="C102" i="12" s="1"/>
  <c r="C102" i="21"/>
  <c r="B102" i="12" s="1"/>
  <c r="B102" i="21"/>
  <c r="AE101" i="21"/>
  <c r="BR101" i="21" s="1"/>
  <c r="AD101" i="21"/>
  <c r="BQ101" i="21" s="1"/>
  <c r="AC101" i="21"/>
  <c r="BP101" i="21" s="1"/>
  <c r="AB101" i="21"/>
  <c r="BO101" i="21" s="1"/>
  <c r="AA101" i="21"/>
  <c r="BN101" i="21" s="1"/>
  <c r="Z101" i="21"/>
  <c r="BM101" i="21" s="1"/>
  <c r="Y101" i="21"/>
  <c r="BL101" i="21" s="1"/>
  <c r="X101" i="21"/>
  <c r="BK101" i="21" s="1"/>
  <c r="W101" i="21"/>
  <c r="BJ101" i="21" s="1"/>
  <c r="V101" i="21"/>
  <c r="BI101" i="21" s="1"/>
  <c r="U101" i="21"/>
  <c r="BH101" i="21" s="1"/>
  <c r="T101" i="21"/>
  <c r="BG101" i="21" s="1"/>
  <c r="S101" i="21"/>
  <c r="BF101" i="21" s="1"/>
  <c r="R101" i="21"/>
  <c r="BE101" i="21" s="1"/>
  <c r="Q101" i="21"/>
  <c r="BD101" i="21" s="1"/>
  <c r="P101" i="21"/>
  <c r="BC101" i="21" s="1"/>
  <c r="O101" i="21"/>
  <c r="BB101" i="21" s="1"/>
  <c r="N101" i="21"/>
  <c r="M101" i="21"/>
  <c r="AZ101" i="21" s="1"/>
  <c r="L101" i="21"/>
  <c r="AY101" i="21" s="1"/>
  <c r="K101" i="21"/>
  <c r="AX101" i="21" s="1"/>
  <c r="J101" i="21"/>
  <c r="AW101" i="21" s="1"/>
  <c r="I101" i="21"/>
  <c r="H101" i="21"/>
  <c r="G101" i="21"/>
  <c r="F101" i="21"/>
  <c r="E101" i="21"/>
  <c r="AR101" i="21" s="1"/>
  <c r="D101" i="21"/>
  <c r="C101" i="12" s="1"/>
  <c r="C101" i="21"/>
  <c r="B101" i="12" s="1"/>
  <c r="B101" i="21"/>
  <c r="AE100" i="21"/>
  <c r="BR100" i="21" s="1"/>
  <c r="AD100" i="21"/>
  <c r="BQ100" i="21" s="1"/>
  <c r="AC100" i="21"/>
  <c r="BP100" i="21" s="1"/>
  <c r="AB100" i="21"/>
  <c r="BO100" i="21" s="1"/>
  <c r="AA100" i="21"/>
  <c r="BN100" i="21" s="1"/>
  <c r="Z100" i="21"/>
  <c r="BM100" i="21" s="1"/>
  <c r="Y100" i="21"/>
  <c r="BL100" i="21" s="1"/>
  <c r="X100" i="21"/>
  <c r="BK100" i="21" s="1"/>
  <c r="W100" i="21"/>
  <c r="BJ100" i="21" s="1"/>
  <c r="V100" i="21"/>
  <c r="BI100" i="21" s="1"/>
  <c r="U100" i="21"/>
  <c r="BH100" i="21" s="1"/>
  <c r="T100" i="21"/>
  <c r="BG100" i="21" s="1"/>
  <c r="S100" i="21"/>
  <c r="BF100" i="21" s="1"/>
  <c r="R100" i="21"/>
  <c r="BE100" i="21" s="1"/>
  <c r="Q100" i="21"/>
  <c r="BD100" i="21" s="1"/>
  <c r="P100" i="21"/>
  <c r="BC100" i="21" s="1"/>
  <c r="O100" i="21"/>
  <c r="BB100" i="21" s="1"/>
  <c r="N100" i="21"/>
  <c r="M100" i="21"/>
  <c r="AZ100" i="21" s="1"/>
  <c r="L100" i="21"/>
  <c r="AY100" i="21" s="1"/>
  <c r="K100" i="21"/>
  <c r="AX100" i="21" s="1"/>
  <c r="J100" i="21"/>
  <c r="AW100" i="21" s="1"/>
  <c r="I100" i="21"/>
  <c r="H100" i="21"/>
  <c r="G100" i="21"/>
  <c r="F100" i="21"/>
  <c r="E100" i="21"/>
  <c r="AR100" i="21" s="1"/>
  <c r="D100" i="21"/>
  <c r="C100" i="12" s="1"/>
  <c r="C100" i="21"/>
  <c r="B100" i="12" s="1"/>
  <c r="B100" i="21"/>
  <c r="AE99" i="21"/>
  <c r="BR99" i="21" s="1"/>
  <c r="AD99" i="21"/>
  <c r="BQ99" i="21" s="1"/>
  <c r="AC99" i="21"/>
  <c r="BP99" i="21" s="1"/>
  <c r="AB99" i="21"/>
  <c r="BO99" i="21" s="1"/>
  <c r="AA99" i="21"/>
  <c r="BN99" i="21" s="1"/>
  <c r="Z99" i="21"/>
  <c r="BM99" i="21" s="1"/>
  <c r="Y99" i="21"/>
  <c r="BL99" i="21" s="1"/>
  <c r="X99" i="21"/>
  <c r="BK99" i="21" s="1"/>
  <c r="W99" i="21"/>
  <c r="BJ99" i="21" s="1"/>
  <c r="V99" i="21"/>
  <c r="BI99" i="21" s="1"/>
  <c r="U99" i="21"/>
  <c r="BH99" i="21" s="1"/>
  <c r="T99" i="21"/>
  <c r="BG99" i="21" s="1"/>
  <c r="S99" i="21"/>
  <c r="BF99" i="21" s="1"/>
  <c r="R99" i="21"/>
  <c r="BE99" i="21" s="1"/>
  <c r="Q99" i="21"/>
  <c r="BD99" i="21" s="1"/>
  <c r="P99" i="21"/>
  <c r="BC99" i="21" s="1"/>
  <c r="O99" i="21"/>
  <c r="BB99" i="21" s="1"/>
  <c r="N99" i="21"/>
  <c r="M99" i="21"/>
  <c r="AZ99" i="21" s="1"/>
  <c r="L99" i="21"/>
  <c r="AY99" i="21" s="1"/>
  <c r="K99" i="21"/>
  <c r="AX99" i="21" s="1"/>
  <c r="J99" i="21"/>
  <c r="AW99" i="21" s="1"/>
  <c r="I99" i="21"/>
  <c r="H99" i="21"/>
  <c r="G99" i="21"/>
  <c r="F99" i="21"/>
  <c r="E99" i="21"/>
  <c r="AR99" i="21" s="1"/>
  <c r="D99" i="21"/>
  <c r="C99" i="12" s="1"/>
  <c r="C99" i="21"/>
  <c r="B99" i="12" s="1"/>
  <c r="B99" i="21"/>
  <c r="AE98" i="21"/>
  <c r="BR98" i="21" s="1"/>
  <c r="AD98" i="21"/>
  <c r="BQ98" i="21" s="1"/>
  <c r="AC98" i="21"/>
  <c r="BP98" i="21" s="1"/>
  <c r="AB98" i="21"/>
  <c r="BO98" i="21" s="1"/>
  <c r="AA98" i="21"/>
  <c r="BN98" i="21" s="1"/>
  <c r="Z98" i="21"/>
  <c r="BM98" i="21" s="1"/>
  <c r="Y98" i="21"/>
  <c r="BL98" i="21" s="1"/>
  <c r="X98" i="21"/>
  <c r="BK98" i="21" s="1"/>
  <c r="W98" i="21"/>
  <c r="BJ98" i="21" s="1"/>
  <c r="V98" i="21"/>
  <c r="BI98" i="21" s="1"/>
  <c r="U98" i="21"/>
  <c r="BH98" i="21" s="1"/>
  <c r="T98" i="21"/>
  <c r="BG98" i="21" s="1"/>
  <c r="S98" i="21"/>
  <c r="BF98" i="21" s="1"/>
  <c r="R98" i="21"/>
  <c r="BE98" i="21" s="1"/>
  <c r="Q98" i="21"/>
  <c r="BD98" i="21" s="1"/>
  <c r="P98" i="21"/>
  <c r="BC98" i="21" s="1"/>
  <c r="O98" i="21"/>
  <c r="BB98" i="21" s="1"/>
  <c r="N98" i="21"/>
  <c r="M98" i="21"/>
  <c r="AZ98" i="21" s="1"/>
  <c r="L98" i="21"/>
  <c r="AY98" i="21" s="1"/>
  <c r="K98" i="21"/>
  <c r="AX98" i="21" s="1"/>
  <c r="J98" i="21"/>
  <c r="AW98" i="21" s="1"/>
  <c r="I98" i="21"/>
  <c r="H98" i="21"/>
  <c r="G98" i="21"/>
  <c r="F98" i="21"/>
  <c r="E98" i="21"/>
  <c r="AR98" i="21" s="1"/>
  <c r="D98" i="21"/>
  <c r="C98" i="12" s="1"/>
  <c r="C98" i="21"/>
  <c r="B98" i="12" s="1"/>
  <c r="B98" i="21"/>
  <c r="AE97" i="21"/>
  <c r="BR97" i="21" s="1"/>
  <c r="AD97" i="21"/>
  <c r="BQ97" i="21" s="1"/>
  <c r="AC97" i="21"/>
  <c r="BP97" i="21" s="1"/>
  <c r="AB97" i="21"/>
  <c r="BO97" i="21" s="1"/>
  <c r="AA97" i="21"/>
  <c r="BN97" i="21" s="1"/>
  <c r="Z97" i="21"/>
  <c r="BM97" i="21" s="1"/>
  <c r="Y97" i="21"/>
  <c r="BL97" i="21" s="1"/>
  <c r="X97" i="21"/>
  <c r="BK97" i="21" s="1"/>
  <c r="W97" i="21"/>
  <c r="BJ97" i="21" s="1"/>
  <c r="V97" i="21"/>
  <c r="BI97" i="21" s="1"/>
  <c r="U97" i="21"/>
  <c r="BH97" i="21" s="1"/>
  <c r="T97" i="21"/>
  <c r="BG97" i="21" s="1"/>
  <c r="S97" i="21"/>
  <c r="BF97" i="21" s="1"/>
  <c r="R97" i="21"/>
  <c r="BE97" i="21" s="1"/>
  <c r="Q97" i="21"/>
  <c r="BD97" i="21" s="1"/>
  <c r="P97" i="21"/>
  <c r="BC97" i="21" s="1"/>
  <c r="O97" i="21"/>
  <c r="BB97" i="21" s="1"/>
  <c r="N97" i="21"/>
  <c r="M97" i="21"/>
  <c r="AZ97" i="21" s="1"/>
  <c r="L97" i="21"/>
  <c r="AY97" i="21" s="1"/>
  <c r="K97" i="21"/>
  <c r="AX97" i="21" s="1"/>
  <c r="J97" i="21"/>
  <c r="AW97" i="21" s="1"/>
  <c r="I97" i="21"/>
  <c r="H97" i="21"/>
  <c r="G97" i="21"/>
  <c r="F97" i="21"/>
  <c r="E97" i="21"/>
  <c r="AR97" i="21" s="1"/>
  <c r="D97" i="21"/>
  <c r="C97" i="12" s="1"/>
  <c r="C97" i="21"/>
  <c r="B97" i="12" s="1"/>
  <c r="B97" i="21"/>
  <c r="AE96" i="21"/>
  <c r="BR96" i="21" s="1"/>
  <c r="AD96" i="21"/>
  <c r="BQ96" i="21" s="1"/>
  <c r="AC96" i="21"/>
  <c r="BP96" i="21" s="1"/>
  <c r="AB96" i="21"/>
  <c r="BO96" i="21" s="1"/>
  <c r="AA96" i="21"/>
  <c r="BN96" i="21" s="1"/>
  <c r="Z96" i="21"/>
  <c r="BM96" i="21" s="1"/>
  <c r="Y96" i="21"/>
  <c r="BL96" i="21" s="1"/>
  <c r="X96" i="21"/>
  <c r="BK96" i="21" s="1"/>
  <c r="W96" i="21"/>
  <c r="BJ96" i="21" s="1"/>
  <c r="V96" i="21"/>
  <c r="BI96" i="21" s="1"/>
  <c r="U96" i="21"/>
  <c r="BH96" i="21" s="1"/>
  <c r="T96" i="21"/>
  <c r="BG96" i="21" s="1"/>
  <c r="S96" i="21"/>
  <c r="BF96" i="21" s="1"/>
  <c r="R96" i="21"/>
  <c r="BE96" i="21" s="1"/>
  <c r="Q96" i="21"/>
  <c r="BD96" i="21" s="1"/>
  <c r="P96" i="21"/>
  <c r="BC96" i="21" s="1"/>
  <c r="O96" i="21"/>
  <c r="BB96" i="21" s="1"/>
  <c r="N96" i="21"/>
  <c r="BA96" i="21" s="1"/>
  <c r="M96" i="21"/>
  <c r="AZ96" i="21" s="1"/>
  <c r="L96" i="21"/>
  <c r="AY96" i="21" s="1"/>
  <c r="K96" i="21"/>
  <c r="AX96" i="21" s="1"/>
  <c r="J96" i="21"/>
  <c r="AW96" i="21" s="1"/>
  <c r="I96" i="21"/>
  <c r="H96" i="21"/>
  <c r="G96" i="21"/>
  <c r="F96" i="21"/>
  <c r="E96" i="21"/>
  <c r="AR96" i="21" s="1"/>
  <c r="D96" i="21"/>
  <c r="C96" i="12" s="1"/>
  <c r="C96" i="21"/>
  <c r="B96" i="12" s="1"/>
  <c r="B96" i="21"/>
  <c r="AE95" i="21"/>
  <c r="BR95" i="21" s="1"/>
  <c r="AD95" i="21"/>
  <c r="BQ95" i="21" s="1"/>
  <c r="AC95" i="21"/>
  <c r="BP95" i="21" s="1"/>
  <c r="AB95" i="21"/>
  <c r="BO95" i="21" s="1"/>
  <c r="AA95" i="21"/>
  <c r="BN95" i="21" s="1"/>
  <c r="Z95" i="21"/>
  <c r="BM95" i="21" s="1"/>
  <c r="Y95" i="21"/>
  <c r="BL95" i="21" s="1"/>
  <c r="X95" i="21"/>
  <c r="BK95" i="21" s="1"/>
  <c r="W95" i="21"/>
  <c r="BJ95" i="21" s="1"/>
  <c r="V95" i="21"/>
  <c r="BI95" i="21" s="1"/>
  <c r="U95" i="21"/>
  <c r="BH95" i="21" s="1"/>
  <c r="T95" i="21"/>
  <c r="BG95" i="21" s="1"/>
  <c r="S95" i="21"/>
  <c r="BF95" i="21" s="1"/>
  <c r="R95" i="21"/>
  <c r="BE95" i="21" s="1"/>
  <c r="Q95" i="21"/>
  <c r="BD95" i="21" s="1"/>
  <c r="P95" i="21"/>
  <c r="BC95" i="21" s="1"/>
  <c r="BB95" i="21"/>
  <c r="M95" i="21"/>
  <c r="AZ95" i="21" s="1"/>
  <c r="L95" i="21"/>
  <c r="AY95" i="21" s="1"/>
  <c r="K95" i="21"/>
  <c r="AX95" i="21" s="1"/>
  <c r="J95" i="21"/>
  <c r="AW95" i="21" s="1"/>
  <c r="I95" i="21"/>
  <c r="H95" i="21"/>
  <c r="G95" i="21"/>
  <c r="F95" i="21"/>
  <c r="E95" i="21"/>
  <c r="AR95" i="21" s="1"/>
  <c r="D95" i="21"/>
  <c r="C95" i="12" s="1"/>
  <c r="C95" i="21"/>
  <c r="B95" i="12" s="1"/>
  <c r="B95" i="21"/>
  <c r="AE94" i="21"/>
  <c r="BR94" i="21" s="1"/>
  <c r="AD94" i="21"/>
  <c r="BQ94" i="21" s="1"/>
  <c r="AC94" i="21"/>
  <c r="BP94" i="21" s="1"/>
  <c r="AB94" i="21"/>
  <c r="BO94" i="21" s="1"/>
  <c r="AA94" i="21"/>
  <c r="BN94" i="21" s="1"/>
  <c r="Z94" i="21"/>
  <c r="BM94" i="21" s="1"/>
  <c r="Y94" i="21"/>
  <c r="BL94" i="21" s="1"/>
  <c r="X94" i="21"/>
  <c r="BK94" i="21" s="1"/>
  <c r="W94" i="21"/>
  <c r="BJ94" i="21" s="1"/>
  <c r="V94" i="21"/>
  <c r="BI94" i="21" s="1"/>
  <c r="U94" i="21"/>
  <c r="BH94" i="21" s="1"/>
  <c r="T94" i="21"/>
  <c r="BG94" i="21" s="1"/>
  <c r="S94" i="21"/>
  <c r="BF94" i="21" s="1"/>
  <c r="R94" i="21"/>
  <c r="BE94" i="21" s="1"/>
  <c r="Q94" i="21"/>
  <c r="BD94" i="21" s="1"/>
  <c r="P94" i="21"/>
  <c r="BC94" i="21" s="1"/>
  <c r="O94" i="21"/>
  <c r="BB94" i="21" s="1"/>
  <c r="N94" i="21"/>
  <c r="M94" i="21"/>
  <c r="AZ94" i="21" s="1"/>
  <c r="L94" i="21"/>
  <c r="AY94" i="21" s="1"/>
  <c r="K94" i="21"/>
  <c r="AX94" i="21" s="1"/>
  <c r="J94" i="21"/>
  <c r="AW94" i="21" s="1"/>
  <c r="I94" i="21"/>
  <c r="H94" i="21"/>
  <c r="G94" i="21"/>
  <c r="F94" i="21"/>
  <c r="E94" i="21"/>
  <c r="AR94" i="21" s="1"/>
  <c r="D94" i="21"/>
  <c r="C94" i="12" s="1"/>
  <c r="C94" i="21"/>
  <c r="B94" i="12" s="1"/>
  <c r="B94" i="21"/>
  <c r="AE93" i="21"/>
  <c r="BR93" i="21" s="1"/>
  <c r="AD93" i="21"/>
  <c r="BQ93" i="21" s="1"/>
  <c r="AC93" i="21"/>
  <c r="BP93" i="21" s="1"/>
  <c r="AB93" i="21"/>
  <c r="BO93" i="21" s="1"/>
  <c r="AA93" i="21"/>
  <c r="BN93" i="21" s="1"/>
  <c r="Z93" i="21"/>
  <c r="BM93" i="21" s="1"/>
  <c r="Y93" i="21"/>
  <c r="BL93" i="21" s="1"/>
  <c r="X93" i="21"/>
  <c r="BK93" i="21" s="1"/>
  <c r="W93" i="21"/>
  <c r="BJ93" i="21" s="1"/>
  <c r="V93" i="21"/>
  <c r="BI93" i="21" s="1"/>
  <c r="U93" i="21"/>
  <c r="BH93" i="21" s="1"/>
  <c r="T93" i="21"/>
  <c r="BG93" i="21" s="1"/>
  <c r="S93" i="21"/>
  <c r="BF93" i="21" s="1"/>
  <c r="R93" i="21"/>
  <c r="BE93" i="21" s="1"/>
  <c r="Q93" i="21"/>
  <c r="BD93" i="21" s="1"/>
  <c r="P93" i="21"/>
  <c r="BC93" i="21" s="1"/>
  <c r="O93" i="21"/>
  <c r="BB93" i="21" s="1"/>
  <c r="N93" i="21"/>
  <c r="M93" i="21"/>
  <c r="AZ93" i="21" s="1"/>
  <c r="L93" i="21"/>
  <c r="AY93" i="21" s="1"/>
  <c r="K93" i="21"/>
  <c r="AX93" i="21" s="1"/>
  <c r="J93" i="21"/>
  <c r="AW93" i="21" s="1"/>
  <c r="I93" i="21"/>
  <c r="H93" i="21"/>
  <c r="G93" i="21"/>
  <c r="F93" i="21"/>
  <c r="E93" i="21"/>
  <c r="AR93" i="21" s="1"/>
  <c r="D93" i="21"/>
  <c r="C93" i="12" s="1"/>
  <c r="C93" i="21"/>
  <c r="B93" i="12" s="1"/>
  <c r="B93" i="21"/>
  <c r="AE92" i="21"/>
  <c r="BR92" i="21" s="1"/>
  <c r="AD92" i="21"/>
  <c r="BQ92" i="21" s="1"/>
  <c r="AC92" i="21"/>
  <c r="BP92" i="21" s="1"/>
  <c r="AB92" i="21"/>
  <c r="BO92" i="21" s="1"/>
  <c r="AA92" i="21"/>
  <c r="BN92" i="21" s="1"/>
  <c r="Z92" i="21"/>
  <c r="BM92" i="21" s="1"/>
  <c r="Y92" i="21"/>
  <c r="BL92" i="21" s="1"/>
  <c r="X92" i="21"/>
  <c r="BK92" i="21" s="1"/>
  <c r="W92" i="21"/>
  <c r="BJ92" i="21" s="1"/>
  <c r="V92" i="21"/>
  <c r="BI92" i="21" s="1"/>
  <c r="U92" i="21"/>
  <c r="BH92" i="21" s="1"/>
  <c r="T92" i="21"/>
  <c r="BG92" i="21" s="1"/>
  <c r="S92" i="21"/>
  <c r="BF92" i="21" s="1"/>
  <c r="R92" i="21"/>
  <c r="BE92" i="21" s="1"/>
  <c r="Q92" i="21"/>
  <c r="BD92" i="21" s="1"/>
  <c r="P92" i="21"/>
  <c r="BC92" i="21" s="1"/>
  <c r="O92" i="21"/>
  <c r="BB92" i="21" s="1"/>
  <c r="N92" i="21"/>
  <c r="M92" i="21"/>
  <c r="AZ92" i="21" s="1"/>
  <c r="L92" i="21"/>
  <c r="AY92" i="21" s="1"/>
  <c r="K92" i="21"/>
  <c r="AX92" i="21" s="1"/>
  <c r="J92" i="21"/>
  <c r="AW92" i="21" s="1"/>
  <c r="I92" i="21"/>
  <c r="H92" i="21"/>
  <c r="G92" i="21"/>
  <c r="F92" i="21"/>
  <c r="E92" i="21"/>
  <c r="AR92" i="21" s="1"/>
  <c r="D92" i="21"/>
  <c r="C92" i="12" s="1"/>
  <c r="C92" i="21"/>
  <c r="B92" i="12" s="1"/>
  <c r="B92" i="21"/>
  <c r="AE91" i="21"/>
  <c r="BR91" i="21" s="1"/>
  <c r="AD91" i="21"/>
  <c r="BQ91" i="21" s="1"/>
  <c r="AC91" i="21"/>
  <c r="BP91" i="21" s="1"/>
  <c r="AB91" i="21"/>
  <c r="BO91" i="21" s="1"/>
  <c r="AA91" i="21"/>
  <c r="BN91" i="21" s="1"/>
  <c r="Z91" i="21"/>
  <c r="BM91" i="21" s="1"/>
  <c r="Y91" i="21"/>
  <c r="BL91" i="21" s="1"/>
  <c r="X91" i="21"/>
  <c r="BK91" i="21" s="1"/>
  <c r="W91" i="21"/>
  <c r="BJ91" i="21" s="1"/>
  <c r="V91" i="21"/>
  <c r="BI91" i="21" s="1"/>
  <c r="U91" i="21"/>
  <c r="BH91" i="21" s="1"/>
  <c r="T91" i="21"/>
  <c r="BG91" i="21" s="1"/>
  <c r="S91" i="21"/>
  <c r="BF91" i="21" s="1"/>
  <c r="R91" i="21"/>
  <c r="BE91" i="21" s="1"/>
  <c r="Q91" i="21"/>
  <c r="BD91" i="21" s="1"/>
  <c r="P91" i="21"/>
  <c r="BC91" i="21" s="1"/>
  <c r="O91" i="21"/>
  <c r="BB91" i="21" s="1"/>
  <c r="N91" i="21"/>
  <c r="M91" i="21"/>
  <c r="AZ91" i="21" s="1"/>
  <c r="L91" i="21"/>
  <c r="AY91" i="21" s="1"/>
  <c r="K91" i="21"/>
  <c r="AX91" i="21" s="1"/>
  <c r="J91" i="21"/>
  <c r="AW91" i="21" s="1"/>
  <c r="I91" i="21"/>
  <c r="H91" i="21"/>
  <c r="G91" i="21"/>
  <c r="F91" i="21"/>
  <c r="E91" i="21"/>
  <c r="AR91" i="21" s="1"/>
  <c r="D91" i="21"/>
  <c r="C91" i="12" s="1"/>
  <c r="C91" i="21"/>
  <c r="B91" i="12" s="1"/>
  <c r="B91" i="21"/>
  <c r="AE90" i="21"/>
  <c r="BR90" i="21" s="1"/>
  <c r="AD90" i="21"/>
  <c r="BQ90" i="21" s="1"/>
  <c r="AC90" i="21"/>
  <c r="BP90" i="21" s="1"/>
  <c r="AB90" i="21"/>
  <c r="BO90" i="21" s="1"/>
  <c r="AA90" i="21"/>
  <c r="BN90" i="21" s="1"/>
  <c r="Z90" i="21"/>
  <c r="BM90" i="21" s="1"/>
  <c r="Y90" i="21"/>
  <c r="BL90" i="21" s="1"/>
  <c r="X90" i="21"/>
  <c r="BK90" i="21" s="1"/>
  <c r="W90" i="21"/>
  <c r="BJ90" i="21" s="1"/>
  <c r="V90" i="21"/>
  <c r="BI90" i="21" s="1"/>
  <c r="U90" i="21"/>
  <c r="BH90" i="21" s="1"/>
  <c r="T90" i="21"/>
  <c r="BG90" i="21" s="1"/>
  <c r="S90" i="21"/>
  <c r="BF90" i="21" s="1"/>
  <c r="R90" i="21"/>
  <c r="BE90" i="21" s="1"/>
  <c r="Q90" i="21"/>
  <c r="BD90" i="21" s="1"/>
  <c r="P90" i="21"/>
  <c r="BC90" i="21" s="1"/>
  <c r="O90" i="21"/>
  <c r="BB90" i="21" s="1"/>
  <c r="N90" i="21"/>
  <c r="BA90" i="21" s="1"/>
  <c r="M90" i="21"/>
  <c r="AZ90" i="21" s="1"/>
  <c r="L90" i="21"/>
  <c r="AY90" i="21" s="1"/>
  <c r="K90" i="21"/>
  <c r="AX90" i="21" s="1"/>
  <c r="J90" i="21"/>
  <c r="AW90" i="21" s="1"/>
  <c r="I90" i="21"/>
  <c r="H90" i="21"/>
  <c r="G90" i="21"/>
  <c r="F90" i="21"/>
  <c r="E90" i="21"/>
  <c r="AR90" i="21" s="1"/>
  <c r="D90" i="21"/>
  <c r="C90" i="12" s="1"/>
  <c r="C90" i="21"/>
  <c r="B90" i="12" s="1"/>
  <c r="B90" i="21"/>
  <c r="AE89" i="21"/>
  <c r="BR89" i="21" s="1"/>
  <c r="AD89" i="21"/>
  <c r="BQ89" i="21" s="1"/>
  <c r="AC89" i="21"/>
  <c r="BP89" i="21" s="1"/>
  <c r="AB89" i="21"/>
  <c r="BO89" i="21" s="1"/>
  <c r="AA89" i="21"/>
  <c r="BN89" i="21" s="1"/>
  <c r="Z89" i="21"/>
  <c r="BM89" i="21" s="1"/>
  <c r="Y89" i="21"/>
  <c r="BL89" i="21" s="1"/>
  <c r="X89" i="21"/>
  <c r="BK89" i="21" s="1"/>
  <c r="W89" i="21"/>
  <c r="BJ89" i="21" s="1"/>
  <c r="V89" i="21"/>
  <c r="BI89" i="21" s="1"/>
  <c r="U89" i="21"/>
  <c r="BH89" i="21" s="1"/>
  <c r="T89" i="21"/>
  <c r="BG89" i="21" s="1"/>
  <c r="S89" i="21"/>
  <c r="BF89" i="21" s="1"/>
  <c r="R89" i="21"/>
  <c r="BE89" i="21" s="1"/>
  <c r="Q89" i="21"/>
  <c r="BD89" i="21" s="1"/>
  <c r="P89" i="21"/>
  <c r="BC89" i="21" s="1"/>
  <c r="O89" i="21"/>
  <c r="BB89" i="21" s="1"/>
  <c r="N89" i="21"/>
  <c r="M89" i="21"/>
  <c r="AZ89" i="21" s="1"/>
  <c r="L89" i="21"/>
  <c r="AY89" i="21" s="1"/>
  <c r="K89" i="21"/>
  <c r="AX89" i="21" s="1"/>
  <c r="J89" i="21"/>
  <c r="AW89" i="21" s="1"/>
  <c r="I89" i="21"/>
  <c r="H89" i="21"/>
  <c r="G89" i="21"/>
  <c r="F89" i="21"/>
  <c r="E89" i="21"/>
  <c r="AR89" i="21" s="1"/>
  <c r="D89" i="21"/>
  <c r="C89" i="12" s="1"/>
  <c r="C89" i="21"/>
  <c r="B89" i="12" s="1"/>
  <c r="B89" i="21"/>
  <c r="AE88" i="21"/>
  <c r="BR88" i="21" s="1"/>
  <c r="AD88" i="21"/>
  <c r="BQ88" i="21" s="1"/>
  <c r="AC88" i="21"/>
  <c r="BP88" i="21" s="1"/>
  <c r="AB88" i="21"/>
  <c r="BO88" i="21" s="1"/>
  <c r="AA88" i="21"/>
  <c r="BN88" i="21" s="1"/>
  <c r="Z88" i="21"/>
  <c r="BM88" i="21" s="1"/>
  <c r="Y88" i="21"/>
  <c r="BL88" i="21" s="1"/>
  <c r="X88" i="21"/>
  <c r="BK88" i="21" s="1"/>
  <c r="W88" i="21"/>
  <c r="BJ88" i="21" s="1"/>
  <c r="V88" i="21"/>
  <c r="BI88" i="21" s="1"/>
  <c r="U88" i="21"/>
  <c r="BH88" i="21" s="1"/>
  <c r="T88" i="21"/>
  <c r="BG88" i="21" s="1"/>
  <c r="S88" i="21"/>
  <c r="BF88" i="21" s="1"/>
  <c r="R88" i="21"/>
  <c r="BE88" i="21" s="1"/>
  <c r="Q88" i="21"/>
  <c r="BD88" i="21" s="1"/>
  <c r="P88" i="21"/>
  <c r="BC88" i="21" s="1"/>
  <c r="O88" i="21"/>
  <c r="BB88" i="21" s="1"/>
  <c r="N88" i="21"/>
  <c r="M88" i="21"/>
  <c r="AZ88" i="21" s="1"/>
  <c r="L88" i="21"/>
  <c r="AY88" i="21" s="1"/>
  <c r="K88" i="21"/>
  <c r="AX88" i="21" s="1"/>
  <c r="J88" i="21"/>
  <c r="AW88" i="21" s="1"/>
  <c r="I88" i="21"/>
  <c r="H88" i="21"/>
  <c r="G88" i="21"/>
  <c r="F88" i="21"/>
  <c r="E88" i="21"/>
  <c r="AR88" i="21" s="1"/>
  <c r="D88" i="21"/>
  <c r="C88" i="12" s="1"/>
  <c r="C88" i="21"/>
  <c r="B88" i="12" s="1"/>
  <c r="B88" i="21"/>
  <c r="AE87" i="21"/>
  <c r="BR87" i="21" s="1"/>
  <c r="AD87" i="21"/>
  <c r="BQ87" i="21" s="1"/>
  <c r="AC87" i="21"/>
  <c r="BP87" i="21" s="1"/>
  <c r="AB87" i="21"/>
  <c r="BO87" i="21" s="1"/>
  <c r="AA87" i="21"/>
  <c r="BN87" i="21" s="1"/>
  <c r="Z87" i="21"/>
  <c r="BM87" i="21" s="1"/>
  <c r="Y87" i="21"/>
  <c r="BL87" i="21" s="1"/>
  <c r="X87" i="21"/>
  <c r="BK87" i="21" s="1"/>
  <c r="W87" i="21"/>
  <c r="BJ87" i="21" s="1"/>
  <c r="V87" i="21"/>
  <c r="BI87" i="21" s="1"/>
  <c r="U87" i="21"/>
  <c r="BH87" i="21" s="1"/>
  <c r="T87" i="21"/>
  <c r="BG87" i="21" s="1"/>
  <c r="S87" i="21"/>
  <c r="BF87" i="21" s="1"/>
  <c r="R87" i="21"/>
  <c r="BE87" i="21" s="1"/>
  <c r="Q87" i="21"/>
  <c r="BD87" i="21" s="1"/>
  <c r="P87" i="21"/>
  <c r="BC87" i="21" s="1"/>
  <c r="O87" i="21"/>
  <c r="BB87" i="21" s="1"/>
  <c r="N87" i="21"/>
  <c r="M87" i="21"/>
  <c r="AZ87" i="21" s="1"/>
  <c r="L87" i="21"/>
  <c r="AY87" i="21" s="1"/>
  <c r="K87" i="21"/>
  <c r="AX87" i="21" s="1"/>
  <c r="J87" i="21"/>
  <c r="AW87" i="21" s="1"/>
  <c r="I87" i="21"/>
  <c r="H87" i="21"/>
  <c r="G87" i="21"/>
  <c r="F87" i="21"/>
  <c r="E87" i="21"/>
  <c r="AR87" i="21" s="1"/>
  <c r="D87" i="21"/>
  <c r="C87" i="12" s="1"/>
  <c r="C87" i="21"/>
  <c r="B87" i="12" s="1"/>
  <c r="B87" i="21"/>
  <c r="AE86" i="21"/>
  <c r="BR86" i="21" s="1"/>
  <c r="AD86" i="21"/>
  <c r="BQ86" i="21" s="1"/>
  <c r="AC86" i="21"/>
  <c r="BP86" i="21" s="1"/>
  <c r="AB86" i="21"/>
  <c r="BO86" i="21" s="1"/>
  <c r="AA86" i="21"/>
  <c r="BN86" i="21" s="1"/>
  <c r="Z86" i="21"/>
  <c r="BM86" i="21" s="1"/>
  <c r="Y86" i="21"/>
  <c r="BL86" i="21" s="1"/>
  <c r="X86" i="21"/>
  <c r="BK86" i="21" s="1"/>
  <c r="W86" i="21"/>
  <c r="BJ86" i="21" s="1"/>
  <c r="V86" i="21"/>
  <c r="BI86" i="21" s="1"/>
  <c r="U86" i="21"/>
  <c r="BH86" i="21" s="1"/>
  <c r="T86" i="21"/>
  <c r="BG86" i="21" s="1"/>
  <c r="S86" i="21"/>
  <c r="BF86" i="21" s="1"/>
  <c r="R86" i="21"/>
  <c r="BE86" i="21" s="1"/>
  <c r="Q86" i="21"/>
  <c r="BD86" i="21" s="1"/>
  <c r="P86" i="21"/>
  <c r="BC86" i="21" s="1"/>
  <c r="O86" i="21"/>
  <c r="BB86" i="21" s="1"/>
  <c r="N86" i="21"/>
  <c r="BA86" i="21" s="1"/>
  <c r="M86" i="21"/>
  <c r="AZ86" i="21" s="1"/>
  <c r="L86" i="21"/>
  <c r="AY86" i="21" s="1"/>
  <c r="K86" i="21"/>
  <c r="AX86" i="21" s="1"/>
  <c r="J86" i="21"/>
  <c r="AW86" i="21" s="1"/>
  <c r="I86" i="21"/>
  <c r="H86" i="21"/>
  <c r="G86" i="21"/>
  <c r="F86" i="21"/>
  <c r="E86" i="21"/>
  <c r="AR86" i="21" s="1"/>
  <c r="D86" i="21"/>
  <c r="C86" i="12" s="1"/>
  <c r="C86" i="21"/>
  <c r="B86" i="12" s="1"/>
  <c r="B86" i="21"/>
  <c r="AE85" i="21"/>
  <c r="BR85" i="21" s="1"/>
  <c r="AD85" i="21"/>
  <c r="BQ85" i="21" s="1"/>
  <c r="AC85" i="21"/>
  <c r="BP85" i="21" s="1"/>
  <c r="AB85" i="21"/>
  <c r="BO85" i="21" s="1"/>
  <c r="AA85" i="21"/>
  <c r="BN85" i="21" s="1"/>
  <c r="Z85" i="21"/>
  <c r="BM85" i="21" s="1"/>
  <c r="Y85" i="21"/>
  <c r="BL85" i="21" s="1"/>
  <c r="X85" i="21"/>
  <c r="BK85" i="21" s="1"/>
  <c r="W85" i="21"/>
  <c r="BJ85" i="21" s="1"/>
  <c r="V85" i="21"/>
  <c r="BI85" i="21" s="1"/>
  <c r="U85" i="21"/>
  <c r="BH85" i="21" s="1"/>
  <c r="T85" i="21"/>
  <c r="BG85" i="21" s="1"/>
  <c r="S85" i="21"/>
  <c r="BF85" i="21" s="1"/>
  <c r="R85" i="21"/>
  <c r="BE85" i="21" s="1"/>
  <c r="Q85" i="21"/>
  <c r="BD85" i="21" s="1"/>
  <c r="P85" i="21"/>
  <c r="BC85" i="21" s="1"/>
  <c r="O85" i="21"/>
  <c r="BB85" i="21" s="1"/>
  <c r="N85" i="21"/>
  <c r="M85" i="21"/>
  <c r="AZ85" i="21" s="1"/>
  <c r="L85" i="21"/>
  <c r="AY85" i="21" s="1"/>
  <c r="K85" i="21"/>
  <c r="AX85" i="21" s="1"/>
  <c r="J85" i="21"/>
  <c r="AW85" i="21" s="1"/>
  <c r="I85" i="21"/>
  <c r="H85" i="21"/>
  <c r="G85" i="21"/>
  <c r="F85" i="21"/>
  <c r="E85" i="21"/>
  <c r="AR85" i="21" s="1"/>
  <c r="D85" i="21"/>
  <c r="C85" i="12" s="1"/>
  <c r="C85" i="21"/>
  <c r="B85" i="12" s="1"/>
  <c r="B85" i="21"/>
  <c r="AE84" i="21"/>
  <c r="BR84" i="21" s="1"/>
  <c r="AD84" i="21"/>
  <c r="BQ84" i="21" s="1"/>
  <c r="AC84" i="21"/>
  <c r="BP84" i="21" s="1"/>
  <c r="AB84" i="21"/>
  <c r="BO84" i="21" s="1"/>
  <c r="AA84" i="21"/>
  <c r="BN84" i="21" s="1"/>
  <c r="Z84" i="21"/>
  <c r="BM84" i="21" s="1"/>
  <c r="Y84" i="21"/>
  <c r="BL84" i="21" s="1"/>
  <c r="X84" i="21"/>
  <c r="BK84" i="21" s="1"/>
  <c r="W84" i="21"/>
  <c r="BJ84" i="21" s="1"/>
  <c r="V84" i="21"/>
  <c r="BI84" i="21" s="1"/>
  <c r="U84" i="21"/>
  <c r="BH84" i="21" s="1"/>
  <c r="T84" i="21"/>
  <c r="BG84" i="21" s="1"/>
  <c r="S84" i="21"/>
  <c r="BF84" i="21" s="1"/>
  <c r="R84" i="21"/>
  <c r="BE84" i="21" s="1"/>
  <c r="Q84" i="21"/>
  <c r="BD84" i="21" s="1"/>
  <c r="P84" i="21"/>
  <c r="BC84" i="21" s="1"/>
  <c r="O84" i="21"/>
  <c r="BB84" i="21" s="1"/>
  <c r="N84" i="21"/>
  <c r="BA84" i="21" s="1"/>
  <c r="M84" i="21"/>
  <c r="AZ84" i="21" s="1"/>
  <c r="L84" i="21"/>
  <c r="AY84" i="21" s="1"/>
  <c r="K84" i="21"/>
  <c r="AX84" i="21" s="1"/>
  <c r="J84" i="21"/>
  <c r="AW84" i="21" s="1"/>
  <c r="I84" i="21"/>
  <c r="H84" i="21"/>
  <c r="G84" i="21"/>
  <c r="F84" i="21"/>
  <c r="E84" i="21"/>
  <c r="AR84" i="21" s="1"/>
  <c r="D84" i="21"/>
  <c r="C84" i="12" s="1"/>
  <c r="C84" i="21"/>
  <c r="B84" i="12" s="1"/>
  <c r="B84" i="21"/>
  <c r="AE83" i="21"/>
  <c r="BR83" i="21" s="1"/>
  <c r="AD83" i="21"/>
  <c r="BQ83" i="21" s="1"/>
  <c r="AC83" i="21"/>
  <c r="BP83" i="21" s="1"/>
  <c r="AB83" i="21"/>
  <c r="BO83" i="21" s="1"/>
  <c r="AA83" i="21"/>
  <c r="BN83" i="21" s="1"/>
  <c r="Z83" i="21"/>
  <c r="BM83" i="21" s="1"/>
  <c r="Y83" i="21"/>
  <c r="BL83" i="21" s="1"/>
  <c r="X83" i="21"/>
  <c r="BK83" i="21" s="1"/>
  <c r="W83" i="21"/>
  <c r="BJ83" i="21" s="1"/>
  <c r="V83" i="21"/>
  <c r="BI83" i="21" s="1"/>
  <c r="U83" i="21"/>
  <c r="BH83" i="21" s="1"/>
  <c r="T83" i="21"/>
  <c r="BG83" i="21" s="1"/>
  <c r="S83" i="21"/>
  <c r="BF83" i="21" s="1"/>
  <c r="R83" i="21"/>
  <c r="BE83" i="21" s="1"/>
  <c r="Q83" i="21"/>
  <c r="BD83" i="21" s="1"/>
  <c r="P83" i="21"/>
  <c r="BC83" i="21" s="1"/>
  <c r="O83" i="21"/>
  <c r="BB83" i="21" s="1"/>
  <c r="N83" i="21"/>
  <c r="M83" i="21"/>
  <c r="AZ83" i="21" s="1"/>
  <c r="L83" i="21"/>
  <c r="AY83" i="21" s="1"/>
  <c r="K83" i="21"/>
  <c r="AX83" i="21" s="1"/>
  <c r="J83" i="21"/>
  <c r="AW83" i="21" s="1"/>
  <c r="I83" i="21"/>
  <c r="H83" i="21"/>
  <c r="G83" i="21"/>
  <c r="F83" i="21"/>
  <c r="E83" i="21"/>
  <c r="AR83" i="21" s="1"/>
  <c r="D83" i="21"/>
  <c r="C83" i="12" s="1"/>
  <c r="C83" i="21"/>
  <c r="B83" i="12" s="1"/>
  <c r="B83" i="21"/>
  <c r="AE82" i="21"/>
  <c r="BR82" i="21" s="1"/>
  <c r="AD82" i="21"/>
  <c r="BQ82" i="21" s="1"/>
  <c r="AC82" i="21"/>
  <c r="BP82" i="21" s="1"/>
  <c r="AB82" i="21"/>
  <c r="BO82" i="21" s="1"/>
  <c r="AA82" i="21"/>
  <c r="BN82" i="21" s="1"/>
  <c r="Z82" i="21"/>
  <c r="BM82" i="21" s="1"/>
  <c r="Y82" i="21"/>
  <c r="BL82" i="21" s="1"/>
  <c r="X82" i="21"/>
  <c r="BK82" i="21" s="1"/>
  <c r="W82" i="21"/>
  <c r="BJ82" i="21" s="1"/>
  <c r="V82" i="21"/>
  <c r="BI82" i="21" s="1"/>
  <c r="U82" i="21"/>
  <c r="BH82" i="21" s="1"/>
  <c r="T82" i="21"/>
  <c r="BG82" i="21" s="1"/>
  <c r="S82" i="21"/>
  <c r="BF82" i="21" s="1"/>
  <c r="R82" i="21"/>
  <c r="BE82" i="21" s="1"/>
  <c r="Q82" i="21"/>
  <c r="BD82" i="21" s="1"/>
  <c r="P82" i="21"/>
  <c r="BC82" i="21" s="1"/>
  <c r="O82" i="21"/>
  <c r="BB82" i="21" s="1"/>
  <c r="N82" i="21"/>
  <c r="M82" i="21"/>
  <c r="AZ82" i="21" s="1"/>
  <c r="L82" i="21"/>
  <c r="AY82" i="21" s="1"/>
  <c r="K82" i="21"/>
  <c r="AX82" i="21" s="1"/>
  <c r="J82" i="21"/>
  <c r="AW82" i="21" s="1"/>
  <c r="I82" i="21"/>
  <c r="H82" i="21"/>
  <c r="G82" i="21"/>
  <c r="F82" i="21"/>
  <c r="E82" i="21"/>
  <c r="AR82" i="21" s="1"/>
  <c r="D82" i="21"/>
  <c r="C82" i="12" s="1"/>
  <c r="C82" i="21"/>
  <c r="B82" i="12" s="1"/>
  <c r="B82" i="21"/>
  <c r="AE81" i="21"/>
  <c r="BR81" i="21" s="1"/>
  <c r="AD81" i="21"/>
  <c r="BQ81" i="21" s="1"/>
  <c r="AC81" i="21"/>
  <c r="BP81" i="21" s="1"/>
  <c r="AB81" i="21"/>
  <c r="BO81" i="21" s="1"/>
  <c r="AA81" i="21"/>
  <c r="BN81" i="21" s="1"/>
  <c r="Z81" i="21"/>
  <c r="BM81" i="21" s="1"/>
  <c r="Y81" i="21"/>
  <c r="BL81" i="21" s="1"/>
  <c r="X81" i="21"/>
  <c r="BK81" i="21" s="1"/>
  <c r="W81" i="21"/>
  <c r="BJ81" i="21" s="1"/>
  <c r="V81" i="21"/>
  <c r="BI81" i="21" s="1"/>
  <c r="U81" i="21"/>
  <c r="BH81" i="21" s="1"/>
  <c r="T81" i="21"/>
  <c r="BG81" i="21" s="1"/>
  <c r="S81" i="21"/>
  <c r="BF81" i="21" s="1"/>
  <c r="R81" i="21"/>
  <c r="BE81" i="21" s="1"/>
  <c r="Q81" i="21"/>
  <c r="BD81" i="21" s="1"/>
  <c r="P81" i="21"/>
  <c r="BC81" i="21" s="1"/>
  <c r="O81" i="21"/>
  <c r="BB81" i="21" s="1"/>
  <c r="N81" i="21"/>
  <c r="M81" i="21"/>
  <c r="AZ81" i="21" s="1"/>
  <c r="L81" i="21"/>
  <c r="AY81" i="21" s="1"/>
  <c r="K81" i="21"/>
  <c r="AX81" i="21" s="1"/>
  <c r="J81" i="21"/>
  <c r="AW81" i="21" s="1"/>
  <c r="I81" i="21"/>
  <c r="H81" i="21"/>
  <c r="G81" i="21"/>
  <c r="F81" i="21"/>
  <c r="E81" i="21"/>
  <c r="AR81" i="21" s="1"/>
  <c r="D81" i="21"/>
  <c r="C81" i="12" s="1"/>
  <c r="C81" i="21"/>
  <c r="B81" i="12" s="1"/>
  <c r="B81" i="21"/>
  <c r="AE80" i="21"/>
  <c r="BR80" i="21" s="1"/>
  <c r="AD80" i="21"/>
  <c r="BQ80" i="21" s="1"/>
  <c r="AC80" i="21"/>
  <c r="BP80" i="21" s="1"/>
  <c r="AB80" i="21"/>
  <c r="BO80" i="21" s="1"/>
  <c r="AA80" i="21"/>
  <c r="BN80" i="21" s="1"/>
  <c r="Z80" i="21"/>
  <c r="BM80" i="21" s="1"/>
  <c r="Y80" i="21"/>
  <c r="BL80" i="21" s="1"/>
  <c r="X80" i="21"/>
  <c r="BK80" i="21" s="1"/>
  <c r="W80" i="21"/>
  <c r="BJ80" i="21" s="1"/>
  <c r="V80" i="21"/>
  <c r="BI80" i="21" s="1"/>
  <c r="U80" i="21"/>
  <c r="BH80" i="21" s="1"/>
  <c r="T80" i="21"/>
  <c r="BG80" i="21" s="1"/>
  <c r="S80" i="21"/>
  <c r="BF80" i="21" s="1"/>
  <c r="R80" i="21"/>
  <c r="BE80" i="21" s="1"/>
  <c r="Q80" i="21"/>
  <c r="BD80" i="21" s="1"/>
  <c r="P80" i="21"/>
  <c r="BC80" i="21" s="1"/>
  <c r="O80" i="21"/>
  <c r="BB80" i="21" s="1"/>
  <c r="N80" i="21"/>
  <c r="M80" i="21"/>
  <c r="AZ80" i="21" s="1"/>
  <c r="L80" i="21"/>
  <c r="AY80" i="21" s="1"/>
  <c r="K80" i="21"/>
  <c r="AX80" i="21" s="1"/>
  <c r="J80" i="21"/>
  <c r="AW80" i="21" s="1"/>
  <c r="I80" i="21"/>
  <c r="H80" i="21"/>
  <c r="G80" i="21"/>
  <c r="F80" i="21"/>
  <c r="E80" i="21"/>
  <c r="AR80" i="21" s="1"/>
  <c r="D80" i="21"/>
  <c r="C80" i="12" s="1"/>
  <c r="C80" i="21"/>
  <c r="B80" i="12" s="1"/>
  <c r="B80" i="21"/>
  <c r="AE79" i="21"/>
  <c r="BR79" i="21" s="1"/>
  <c r="AD79" i="21"/>
  <c r="BQ79" i="21" s="1"/>
  <c r="AC79" i="21"/>
  <c r="BP79" i="21" s="1"/>
  <c r="AB79" i="21"/>
  <c r="BO79" i="21" s="1"/>
  <c r="AA79" i="21"/>
  <c r="BN79" i="21" s="1"/>
  <c r="Z79" i="21"/>
  <c r="BM79" i="21" s="1"/>
  <c r="Y79" i="21"/>
  <c r="BL79" i="21" s="1"/>
  <c r="X79" i="21"/>
  <c r="BK79" i="21" s="1"/>
  <c r="W79" i="21"/>
  <c r="BJ79" i="21" s="1"/>
  <c r="V79" i="21"/>
  <c r="BI79" i="21" s="1"/>
  <c r="U79" i="21"/>
  <c r="BH79" i="21" s="1"/>
  <c r="T79" i="21"/>
  <c r="BG79" i="21" s="1"/>
  <c r="S79" i="21"/>
  <c r="BF79" i="21" s="1"/>
  <c r="R79" i="21"/>
  <c r="BE79" i="21" s="1"/>
  <c r="Q79" i="21"/>
  <c r="BD79" i="21" s="1"/>
  <c r="P79" i="21"/>
  <c r="BC79" i="21" s="1"/>
  <c r="O79" i="21"/>
  <c r="BB79" i="21" s="1"/>
  <c r="N79" i="21"/>
  <c r="M79" i="21"/>
  <c r="AZ79" i="21" s="1"/>
  <c r="L79" i="21"/>
  <c r="AY79" i="21" s="1"/>
  <c r="K79" i="21"/>
  <c r="AX79" i="21" s="1"/>
  <c r="J79" i="21"/>
  <c r="AW79" i="21" s="1"/>
  <c r="I79" i="21"/>
  <c r="H79" i="21"/>
  <c r="G79" i="21"/>
  <c r="F79" i="21"/>
  <c r="E79" i="21"/>
  <c r="AR79" i="21" s="1"/>
  <c r="D79" i="21"/>
  <c r="C79" i="12" s="1"/>
  <c r="C79" i="21"/>
  <c r="B79" i="12" s="1"/>
  <c r="B79" i="21"/>
  <c r="AE78" i="21"/>
  <c r="BR78" i="21" s="1"/>
  <c r="AD78" i="21"/>
  <c r="BQ78" i="21" s="1"/>
  <c r="AC78" i="21"/>
  <c r="BP78" i="21" s="1"/>
  <c r="AB78" i="21"/>
  <c r="BO78" i="21" s="1"/>
  <c r="AA78" i="21"/>
  <c r="BN78" i="21" s="1"/>
  <c r="Z78" i="21"/>
  <c r="BM78" i="21" s="1"/>
  <c r="Y78" i="21"/>
  <c r="BL78" i="21" s="1"/>
  <c r="X78" i="21"/>
  <c r="BK78" i="21" s="1"/>
  <c r="W78" i="21"/>
  <c r="BJ78" i="21" s="1"/>
  <c r="V78" i="21"/>
  <c r="BI78" i="21" s="1"/>
  <c r="U78" i="21"/>
  <c r="BH78" i="21" s="1"/>
  <c r="T78" i="21"/>
  <c r="BG78" i="21" s="1"/>
  <c r="S78" i="21"/>
  <c r="BF78" i="21" s="1"/>
  <c r="R78" i="21"/>
  <c r="BE78" i="21" s="1"/>
  <c r="Q78" i="21"/>
  <c r="BD78" i="21" s="1"/>
  <c r="P78" i="21"/>
  <c r="BC78" i="21" s="1"/>
  <c r="O78" i="21"/>
  <c r="BB78" i="21" s="1"/>
  <c r="N78" i="21"/>
  <c r="M78" i="21"/>
  <c r="AZ78" i="21" s="1"/>
  <c r="L78" i="21"/>
  <c r="AY78" i="21" s="1"/>
  <c r="K78" i="21"/>
  <c r="AX78" i="21" s="1"/>
  <c r="J78" i="21"/>
  <c r="AW78" i="21" s="1"/>
  <c r="I78" i="21"/>
  <c r="H78" i="21"/>
  <c r="G78" i="21"/>
  <c r="F78" i="21"/>
  <c r="E78" i="21"/>
  <c r="AR78" i="21" s="1"/>
  <c r="D78" i="21"/>
  <c r="C78" i="12" s="1"/>
  <c r="C78" i="21"/>
  <c r="B78" i="12" s="1"/>
  <c r="B78" i="21"/>
  <c r="AE77" i="21"/>
  <c r="BR77" i="21" s="1"/>
  <c r="AD77" i="21"/>
  <c r="BQ77" i="21" s="1"/>
  <c r="AC77" i="21"/>
  <c r="BP77" i="21" s="1"/>
  <c r="AB77" i="21"/>
  <c r="BO77" i="21" s="1"/>
  <c r="AA77" i="21"/>
  <c r="BN77" i="21" s="1"/>
  <c r="Z77" i="21"/>
  <c r="BM77" i="21" s="1"/>
  <c r="Y77" i="21"/>
  <c r="BL77" i="21" s="1"/>
  <c r="X77" i="21"/>
  <c r="BK77" i="21" s="1"/>
  <c r="W77" i="21"/>
  <c r="BJ77" i="21" s="1"/>
  <c r="V77" i="21"/>
  <c r="BI77" i="21" s="1"/>
  <c r="U77" i="21"/>
  <c r="BH77" i="21" s="1"/>
  <c r="T77" i="21"/>
  <c r="BG77" i="21" s="1"/>
  <c r="S77" i="21"/>
  <c r="BF77" i="21" s="1"/>
  <c r="R77" i="21"/>
  <c r="BE77" i="21" s="1"/>
  <c r="Q77" i="21"/>
  <c r="BD77" i="21" s="1"/>
  <c r="P77" i="21"/>
  <c r="BC77" i="21" s="1"/>
  <c r="O77" i="21"/>
  <c r="BB77" i="21" s="1"/>
  <c r="N77" i="21"/>
  <c r="M77" i="21"/>
  <c r="AZ77" i="21" s="1"/>
  <c r="L77" i="21"/>
  <c r="AY77" i="21" s="1"/>
  <c r="K77" i="21"/>
  <c r="AX77" i="21" s="1"/>
  <c r="J77" i="21"/>
  <c r="AW77" i="21" s="1"/>
  <c r="I77" i="21"/>
  <c r="H77" i="21"/>
  <c r="G77" i="21"/>
  <c r="F77" i="21"/>
  <c r="E77" i="21"/>
  <c r="AR77" i="21" s="1"/>
  <c r="D77" i="21"/>
  <c r="C77" i="12" s="1"/>
  <c r="C77" i="21"/>
  <c r="B77" i="12" s="1"/>
  <c r="B77" i="21"/>
  <c r="AE76" i="21"/>
  <c r="BR76" i="21" s="1"/>
  <c r="AD76" i="21"/>
  <c r="BQ76" i="21" s="1"/>
  <c r="AC76" i="21"/>
  <c r="BP76" i="21" s="1"/>
  <c r="AB76" i="21"/>
  <c r="BO76" i="21" s="1"/>
  <c r="AA76" i="21"/>
  <c r="BN76" i="21" s="1"/>
  <c r="Z76" i="21"/>
  <c r="BM76" i="21" s="1"/>
  <c r="Y76" i="21"/>
  <c r="BL76" i="21" s="1"/>
  <c r="X76" i="21"/>
  <c r="BK76" i="21" s="1"/>
  <c r="W76" i="21"/>
  <c r="BJ76" i="21" s="1"/>
  <c r="V76" i="21"/>
  <c r="BI76" i="21" s="1"/>
  <c r="U76" i="21"/>
  <c r="BH76" i="21" s="1"/>
  <c r="T76" i="21"/>
  <c r="BG76" i="21" s="1"/>
  <c r="S76" i="21"/>
  <c r="BF76" i="21" s="1"/>
  <c r="R76" i="21"/>
  <c r="BE76" i="21" s="1"/>
  <c r="Q76" i="21"/>
  <c r="BD76" i="21" s="1"/>
  <c r="P76" i="21"/>
  <c r="BC76" i="21" s="1"/>
  <c r="O76" i="21"/>
  <c r="BB76" i="21" s="1"/>
  <c r="N76" i="21"/>
  <c r="M76" i="21"/>
  <c r="AZ76" i="21" s="1"/>
  <c r="L76" i="21"/>
  <c r="AY76" i="21" s="1"/>
  <c r="K76" i="21"/>
  <c r="AX76" i="21" s="1"/>
  <c r="J76" i="21"/>
  <c r="AW76" i="21" s="1"/>
  <c r="I76" i="21"/>
  <c r="H76" i="21"/>
  <c r="G76" i="21"/>
  <c r="F76" i="21"/>
  <c r="E76" i="21"/>
  <c r="AR76" i="21" s="1"/>
  <c r="D76" i="21"/>
  <c r="C76" i="12" s="1"/>
  <c r="C76" i="21"/>
  <c r="B76" i="12" s="1"/>
  <c r="B76" i="21"/>
  <c r="AE75" i="21"/>
  <c r="BR75" i="21" s="1"/>
  <c r="AD75" i="21"/>
  <c r="BQ75" i="21" s="1"/>
  <c r="AC75" i="21"/>
  <c r="BP75" i="21" s="1"/>
  <c r="AB75" i="21"/>
  <c r="BO75" i="21" s="1"/>
  <c r="AA75" i="21"/>
  <c r="BN75" i="21" s="1"/>
  <c r="Z75" i="21"/>
  <c r="BM75" i="21" s="1"/>
  <c r="Y75" i="21"/>
  <c r="BL75" i="21" s="1"/>
  <c r="X75" i="21"/>
  <c r="BK75" i="21" s="1"/>
  <c r="W75" i="21"/>
  <c r="BJ75" i="21" s="1"/>
  <c r="V75" i="21"/>
  <c r="BI75" i="21" s="1"/>
  <c r="U75" i="21"/>
  <c r="BH75" i="21" s="1"/>
  <c r="T75" i="21"/>
  <c r="BG75" i="21" s="1"/>
  <c r="S75" i="21"/>
  <c r="BF75" i="21" s="1"/>
  <c r="R75" i="21"/>
  <c r="BE75" i="21" s="1"/>
  <c r="Q75" i="21"/>
  <c r="BD75" i="21" s="1"/>
  <c r="P75" i="21"/>
  <c r="BC75" i="21" s="1"/>
  <c r="O75" i="21"/>
  <c r="BB75" i="21" s="1"/>
  <c r="N75" i="21"/>
  <c r="M75" i="21"/>
  <c r="AZ75" i="21" s="1"/>
  <c r="L75" i="21"/>
  <c r="AY75" i="21" s="1"/>
  <c r="K75" i="21"/>
  <c r="AX75" i="21" s="1"/>
  <c r="J75" i="21"/>
  <c r="AW75" i="21" s="1"/>
  <c r="I75" i="21"/>
  <c r="H75" i="21"/>
  <c r="G75" i="21"/>
  <c r="F75" i="21"/>
  <c r="E75" i="21"/>
  <c r="AR75" i="21" s="1"/>
  <c r="D75" i="21"/>
  <c r="C75" i="12" s="1"/>
  <c r="C75" i="21"/>
  <c r="B75" i="12" s="1"/>
  <c r="B75" i="21"/>
  <c r="AE74" i="21"/>
  <c r="BR74" i="21" s="1"/>
  <c r="AD74" i="21"/>
  <c r="BQ74" i="21" s="1"/>
  <c r="AC74" i="21"/>
  <c r="BP74" i="21" s="1"/>
  <c r="AB74" i="21"/>
  <c r="BO74" i="21" s="1"/>
  <c r="AA74" i="21"/>
  <c r="BN74" i="21" s="1"/>
  <c r="Z74" i="21"/>
  <c r="BM74" i="21" s="1"/>
  <c r="Y74" i="21"/>
  <c r="BL74" i="21" s="1"/>
  <c r="X74" i="21"/>
  <c r="BK74" i="21" s="1"/>
  <c r="W74" i="21"/>
  <c r="BJ74" i="21" s="1"/>
  <c r="V74" i="21"/>
  <c r="BI74" i="21" s="1"/>
  <c r="U74" i="21"/>
  <c r="BH74" i="21" s="1"/>
  <c r="T74" i="21"/>
  <c r="BG74" i="21" s="1"/>
  <c r="S74" i="21"/>
  <c r="BF74" i="21" s="1"/>
  <c r="R74" i="21"/>
  <c r="BE74" i="21" s="1"/>
  <c r="Q74" i="21"/>
  <c r="BD74" i="21" s="1"/>
  <c r="P74" i="21"/>
  <c r="BC74" i="21" s="1"/>
  <c r="O74" i="21"/>
  <c r="BB74" i="21" s="1"/>
  <c r="N74" i="21"/>
  <c r="M74" i="21"/>
  <c r="AZ74" i="21" s="1"/>
  <c r="L74" i="21"/>
  <c r="AY74" i="21" s="1"/>
  <c r="K74" i="21"/>
  <c r="AX74" i="21" s="1"/>
  <c r="J74" i="21"/>
  <c r="AW74" i="21" s="1"/>
  <c r="I74" i="21"/>
  <c r="H74" i="21"/>
  <c r="G74" i="21"/>
  <c r="F74" i="21"/>
  <c r="E74" i="21"/>
  <c r="AR74" i="21" s="1"/>
  <c r="D74" i="21"/>
  <c r="C74" i="12" s="1"/>
  <c r="C74" i="21"/>
  <c r="B74" i="12" s="1"/>
  <c r="B74" i="21"/>
  <c r="AE73" i="21"/>
  <c r="BR73" i="21" s="1"/>
  <c r="AD73" i="21"/>
  <c r="BQ73" i="21" s="1"/>
  <c r="AC73" i="21"/>
  <c r="BP73" i="21" s="1"/>
  <c r="AB73" i="21"/>
  <c r="BO73" i="21" s="1"/>
  <c r="AA73" i="21"/>
  <c r="BN73" i="21" s="1"/>
  <c r="Z73" i="21"/>
  <c r="BM73" i="21" s="1"/>
  <c r="Y73" i="21"/>
  <c r="BL73" i="21" s="1"/>
  <c r="X73" i="21"/>
  <c r="BK73" i="21" s="1"/>
  <c r="W73" i="21"/>
  <c r="BJ73" i="21" s="1"/>
  <c r="V73" i="21"/>
  <c r="BI73" i="21" s="1"/>
  <c r="U73" i="21"/>
  <c r="BH73" i="21" s="1"/>
  <c r="T73" i="21"/>
  <c r="BG73" i="21" s="1"/>
  <c r="S73" i="21"/>
  <c r="BF73" i="21" s="1"/>
  <c r="R73" i="21"/>
  <c r="BE73" i="21" s="1"/>
  <c r="Q73" i="21"/>
  <c r="BD73" i="21" s="1"/>
  <c r="P73" i="21"/>
  <c r="BC73" i="21" s="1"/>
  <c r="O73" i="21"/>
  <c r="BB73" i="21" s="1"/>
  <c r="N73" i="21"/>
  <c r="M73" i="21"/>
  <c r="AZ73" i="21" s="1"/>
  <c r="L73" i="21"/>
  <c r="AY73" i="21" s="1"/>
  <c r="K73" i="21"/>
  <c r="AX73" i="21" s="1"/>
  <c r="J73" i="21"/>
  <c r="AW73" i="21" s="1"/>
  <c r="I73" i="21"/>
  <c r="H73" i="21"/>
  <c r="G73" i="21"/>
  <c r="F73" i="21"/>
  <c r="E73" i="21"/>
  <c r="AR73" i="21" s="1"/>
  <c r="D73" i="21"/>
  <c r="C73" i="12" s="1"/>
  <c r="C73" i="21"/>
  <c r="B73" i="12" s="1"/>
  <c r="B73" i="21"/>
  <c r="AE72" i="21"/>
  <c r="BR72" i="21" s="1"/>
  <c r="AD72" i="21"/>
  <c r="BQ72" i="21" s="1"/>
  <c r="AC72" i="21"/>
  <c r="BP72" i="21" s="1"/>
  <c r="AB72" i="21"/>
  <c r="BO72" i="21" s="1"/>
  <c r="AA72" i="21"/>
  <c r="BN72" i="21" s="1"/>
  <c r="Z72" i="21"/>
  <c r="BM72" i="21" s="1"/>
  <c r="Y72" i="21"/>
  <c r="BL72" i="21" s="1"/>
  <c r="X72" i="21"/>
  <c r="BK72" i="21" s="1"/>
  <c r="W72" i="21"/>
  <c r="BJ72" i="21" s="1"/>
  <c r="V72" i="21"/>
  <c r="BI72" i="21" s="1"/>
  <c r="U72" i="21"/>
  <c r="BH72" i="21" s="1"/>
  <c r="T72" i="21"/>
  <c r="BG72" i="21" s="1"/>
  <c r="S72" i="21"/>
  <c r="BF72" i="21" s="1"/>
  <c r="R72" i="21"/>
  <c r="BE72" i="21" s="1"/>
  <c r="Q72" i="21"/>
  <c r="BD72" i="21" s="1"/>
  <c r="P72" i="21"/>
  <c r="BC72" i="21" s="1"/>
  <c r="O72" i="21"/>
  <c r="BB72" i="21" s="1"/>
  <c r="N72" i="21"/>
  <c r="M72" i="21"/>
  <c r="AZ72" i="21" s="1"/>
  <c r="L72" i="21"/>
  <c r="AY72" i="21" s="1"/>
  <c r="K72" i="21"/>
  <c r="AX72" i="21" s="1"/>
  <c r="J72" i="21"/>
  <c r="AW72" i="21" s="1"/>
  <c r="I72" i="21"/>
  <c r="H72" i="21"/>
  <c r="G72" i="21"/>
  <c r="F72" i="21"/>
  <c r="E72" i="21"/>
  <c r="AR72" i="21" s="1"/>
  <c r="D72" i="21"/>
  <c r="C72" i="12" s="1"/>
  <c r="C72" i="21"/>
  <c r="B72" i="12" s="1"/>
  <c r="B72" i="21"/>
  <c r="AE71" i="21"/>
  <c r="BR71" i="21" s="1"/>
  <c r="AD71" i="21"/>
  <c r="BQ71" i="21" s="1"/>
  <c r="AC71" i="21"/>
  <c r="BP71" i="21" s="1"/>
  <c r="AB71" i="21"/>
  <c r="BO71" i="21" s="1"/>
  <c r="AA71" i="21"/>
  <c r="BN71" i="21" s="1"/>
  <c r="Z71" i="21"/>
  <c r="BM71" i="21" s="1"/>
  <c r="Y71" i="21"/>
  <c r="BL71" i="21" s="1"/>
  <c r="X71" i="21"/>
  <c r="BK71" i="21" s="1"/>
  <c r="W71" i="21"/>
  <c r="BJ71" i="21" s="1"/>
  <c r="V71" i="21"/>
  <c r="BI71" i="21" s="1"/>
  <c r="U71" i="21"/>
  <c r="BH71" i="21" s="1"/>
  <c r="T71" i="21"/>
  <c r="BG71" i="21" s="1"/>
  <c r="S71" i="21"/>
  <c r="BF71" i="21" s="1"/>
  <c r="R71" i="21"/>
  <c r="BE71" i="21" s="1"/>
  <c r="Q71" i="21"/>
  <c r="BD71" i="21" s="1"/>
  <c r="P71" i="21"/>
  <c r="BC71" i="21" s="1"/>
  <c r="O71" i="21"/>
  <c r="BB71" i="21" s="1"/>
  <c r="N71" i="21"/>
  <c r="M71" i="21"/>
  <c r="AZ71" i="21" s="1"/>
  <c r="L71" i="21"/>
  <c r="AY71" i="21" s="1"/>
  <c r="K71" i="21"/>
  <c r="AX71" i="21" s="1"/>
  <c r="J71" i="21"/>
  <c r="AW71" i="21" s="1"/>
  <c r="I71" i="21"/>
  <c r="H71" i="21"/>
  <c r="G71" i="21"/>
  <c r="F71" i="21"/>
  <c r="E71" i="21"/>
  <c r="AR71" i="21" s="1"/>
  <c r="D71" i="21"/>
  <c r="C71" i="12" s="1"/>
  <c r="C71" i="21"/>
  <c r="B71" i="12" s="1"/>
  <c r="B71" i="21"/>
  <c r="AE70" i="21"/>
  <c r="BR70" i="21" s="1"/>
  <c r="AD70" i="21"/>
  <c r="BQ70" i="21" s="1"/>
  <c r="AC70" i="21"/>
  <c r="BP70" i="21" s="1"/>
  <c r="AB70" i="21"/>
  <c r="BO70" i="21" s="1"/>
  <c r="AA70" i="21"/>
  <c r="BN70" i="21" s="1"/>
  <c r="Z70" i="21"/>
  <c r="BM70" i="21" s="1"/>
  <c r="Y70" i="21"/>
  <c r="BL70" i="21" s="1"/>
  <c r="X70" i="21"/>
  <c r="BK70" i="21" s="1"/>
  <c r="W70" i="21"/>
  <c r="BJ70" i="21" s="1"/>
  <c r="V70" i="21"/>
  <c r="BI70" i="21" s="1"/>
  <c r="U70" i="21"/>
  <c r="BH70" i="21" s="1"/>
  <c r="T70" i="21"/>
  <c r="BG70" i="21" s="1"/>
  <c r="S70" i="21"/>
  <c r="BF70" i="21" s="1"/>
  <c r="R70" i="21"/>
  <c r="BE70" i="21" s="1"/>
  <c r="Q70" i="21"/>
  <c r="BD70" i="21" s="1"/>
  <c r="P70" i="21"/>
  <c r="BC70" i="21" s="1"/>
  <c r="O70" i="21"/>
  <c r="BB70" i="21" s="1"/>
  <c r="N70" i="21"/>
  <c r="M70" i="21"/>
  <c r="AZ70" i="21" s="1"/>
  <c r="L70" i="21"/>
  <c r="AY70" i="21" s="1"/>
  <c r="K70" i="21"/>
  <c r="AX70" i="21" s="1"/>
  <c r="J70" i="21"/>
  <c r="AW70" i="21" s="1"/>
  <c r="I70" i="21"/>
  <c r="H70" i="21"/>
  <c r="G70" i="21"/>
  <c r="F70" i="21"/>
  <c r="E70" i="21"/>
  <c r="AR70" i="21" s="1"/>
  <c r="D70" i="21"/>
  <c r="C70" i="12" s="1"/>
  <c r="C70" i="21"/>
  <c r="B70" i="12" s="1"/>
  <c r="B70" i="21"/>
  <c r="AE69" i="21"/>
  <c r="BR69" i="21" s="1"/>
  <c r="AD69" i="21"/>
  <c r="BQ69" i="21" s="1"/>
  <c r="AC69" i="21"/>
  <c r="BP69" i="21" s="1"/>
  <c r="AB69" i="21"/>
  <c r="BO69" i="21" s="1"/>
  <c r="AA69" i="21"/>
  <c r="BN69" i="21" s="1"/>
  <c r="Z69" i="21"/>
  <c r="BM69" i="21" s="1"/>
  <c r="Y69" i="21"/>
  <c r="BL69" i="21" s="1"/>
  <c r="X69" i="21"/>
  <c r="BK69" i="21" s="1"/>
  <c r="W69" i="21"/>
  <c r="BJ69" i="21" s="1"/>
  <c r="V69" i="21"/>
  <c r="BI69" i="21" s="1"/>
  <c r="U69" i="21"/>
  <c r="BH69" i="21" s="1"/>
  <c r="T69" i="21"/>
  <c r="BG69" i="21" s="1"/>
  <c r="S69" i="21"/>
  <c r="BF69" i="21" s="1"/>
  <c r="R69" i="21"/>
  <c r="BE69" i="21" s="1"/>
  <c r="Q69" i="21"/>
  <c r="BD69" i="21" s="1"/>
  <c r="P69" i="21"/>
  <c r="BC69" i="21" s="1"/>
  <c r="O69" i="21"/>
  <c r="BB69" i="21" s="1"/>
  <c r="N69" i="21"/>
  <c r="M69" i="21"/>
  <c r="AZ69" i="21" s="1"/>
  <c r="L69" i="21"/>
  <c r="AY69" i="21" s="1"/>
  <c r="K69" i="21"/>
  <c r="AX69" i="21" s="1"/>
  <c r="J69" i="21"/>
  <c r="AW69" i="21" s="1"/>
  <c r="I69" i="21"/>
  <c r="H69" i="21"/>
  <c r="G69" i="21"/>
  <c r="F69" i="21"/>
  <c r="E69" i="21"/>
  <c r="AR69" i="21" s="1"/>
  <c r="D69" i="21"/>
  <c r="C69" i="12" s="1"/>
  <c r="C69" i="21"/>
  <c r="B69" i="12" s="1"/>
  <c r="B69" i="21"/>
  <c r="AE68" i="21"/>
  <c r="BR68" i="21" s="1"/>
  <c r="AD68" i="21"/>
  <c r="BQ68" i="21" s="1"/>
  <c r="AC68" i="21"/>
  <c r="BP68" i="21" s="1"/>
  <c r="AB68" i="21"/>
  <c r="BO68" i="21" s="1"/>
  <c r="AA68" i="21"/>
  <c r="BN68" i="21" s="1"/>
  <c r="Z68" i="21"/>
  <c r="BM68" i="21" s="1"/>
  <c r="Y68" i="21"/>
  <c r="BL68" i="21" s="1"/>
  <c r="X68" i="21"/>
  <c r="BK68" i="21" s="1"/>
  <c r="W68" i="21"/>
  <c r="BJ68" i="21" s="1"/>
  <c r="V68" i="21"/>
  <c r="BI68" i="21" s="1"/>
  <c r="U68" i="21"/>
  <c r="BH68" i="21" s="1"/>
  <c r="T68" i="21"/>
  <c r="BG68" i="21" s="1"/>
  <c r="S68" i="21"/>
  <c r="BF68" i="21" s="1"/>
  <c r="R68" i="21"/>
  <c r="BE68" i="21" s="1"/>
  <c r="Q68" i="21"/>
  <c r="BD68" i="21" s="1"/>
  <c r="P68" i="21"/>
  <c r="BC68" i="21" s="1"/>
  <c r="O68" i="21"/>
  <c r="BB68" i="21" s="1"/>
  <c r="N68" i="21"/>
  <c r="M68" i="21"/>
  <c r="AZ68" i="21" s="1"/>
  <c r="L68" i="21"/>
  <c r="AY68" i="21" s="1"/>
  <c r="K68" i="21"/>
  <c r="AX68" i="21" s="1"/>
  <c r="J68" i="21"/>
  <c r="AW68" i="21" s="1"/>
  <c r="I68" i="21"/>
  <c r="H68" i="21"/>
  <c r="G68" i="21"/>
  <c r="F68" i="21"/>
  <c r="E68" i="21"/>
  <c r="AR68" i="21" s="1"/>
  <c r="D68" i="21"/>
  <c r="C68" i="12" s="1"/>
  <c r="C68" i="21"/>
  <c r="B68" i="12" s="1"/>
  <c r="B68" i="21"/>
  <c r="AE67" i="21"/>
  <c r="BR67" i="21" s="1"/>
  <c r="AD67" i="21"/>
  <c r="BQ67" i="21" s="1"/>
  <c r="AC67" i="21"/>
  <c r="BP67" i="21" s="1"/>
  <c r="AB67" i="21"/>
  <c r="BO67" i="21" s="1"/>
  <c r="AA67" i="21"/>
  <c r="BN67" i="21" s="1"/>
  <c r="Z67" i="21"/>
  <c r="BM67" i="21" s="1"/>
  <c r="Y67" i="21"/>
  <c r="BL67" i="21" s="1"/>
  <c r="X67" i="21"/>
  <c r="BK67" i="21" s="1"/>
  <c r="W67" i="21"/>
  <c r="BJ67" i="21" s="1"/>
  <c r="V67" i="21"/>
  <c r="BI67" i="21" s="1"/>
  <c r="U67" i="21"/>
  <c r="BH67" i="21" s="1"/>
  <c r="T67" i="21"/>
  <c r="BG67" i="21" s="1"/>
  <c r="S67" i="21"/>
  <c r="BF67" i="21" s="1"/>
  <c r="R67" i="21"/>
  <c r="BE67" i="21" s="1"/>
  <c r="Q67" i="21"/>
  <c r="BD67" i="21" s="1"/>
  <c r="P67" i="21"/>
  <c r="BC67" i="21" s="1"/>
  <c r="O67" i="21"/>
  <c r="BB67" i="21" s="1"/>
  <c r="N67" i="21"/>
  <c r="M67" i="21"/>
  <c r="AZ67" i="21" s="1"/>
  <c r="L67" i="21"/>
  <c r="AY67" i="21" s="1"/>
  <c r="K67" i="21"/>
  <c r="AX67" i="21" s="1"/>
  <c r="J67" i="21"/>
  <c r="AW67" i="21" s="1"/>
  <c r="I67" i="21"/>
  <c r="H67" i="21"/>
  <c r="G67" i="21"/>
  <c r="F67" i="21"/>
  <c r="E67" i="21"/>
  <c r="AR67" i="21" s="1"/>
  <c r="D67" i="21"/>
  <c r="C67" i="12" s="1"/>
  <c r="C67" i="21"/>
  <c r="B67" i="12" s="1"/>
  <c r="B67" i="21"/>
  <c r="AE66" i="21"/>
  <c r="BR66" i="21" s="1"/>
  <c r="AD66" i="21"/>
  <c r="BQ66" i="21" s="1"/>
  <c r="AC66" i="21"/>
  <c r="BP66" i="21" s="1"/>
  <c r="AB66" i="21"/>
  <c r="BO66" i="21" s="1"/>
  <c r="AA66" i="21"/>
  <c r="BN66" i="21" s="1"/>
  <c r="Z66" i="21"/>
  <c r="BM66" i="21" s="1"/>
  <c r="Y66" i="21"/>
  <c r="BL66" i="21" s="1"/>
  <c r="X66" i="21"/>
  <c r="BK66" i="21" s="1"/>
  <c r="W66" i="21"/>
  <c r="BJ66" i="21" s="1"/>
  <c r="V66" i="21"/>
  <c r="BI66" i="21" s="1"/>
  <c r="U66" i="21"/>
  <c r="BH66" i="21" s="1"/>
  <c r="T66" i="21"/>
  <c r="BG66" i="21" s="1"/>
  <c r="S66" i="21"/>
  <c r="BF66" i="21" s="1"/>
  <c r="R66" i="21"/>
  <c r="BE66" i="21" s="1"/>
  <c r="Q66" i="21"/>
  <c r="BD66" i="21" s="1"/>
  <c r="P66" i="21"/>
  <c r="BC66" i="21" s="1"/>
  <c r="O66" i="21"/>
  <c r="BB66" i="21" s="1"/>
  <c r="N66" i="21"/>
  <c r="BA66" i="21" s="1"/>
  <c r="M66" i="21"/>
  <c r="AZ66" i="21" s="1"/>
  <c r="L66" i="21"/>
  <c r="AY66" i="21" s="1"/>
  <c r="K66" i="21"/>
  <c r="AX66" i="21" s="1"/>
  <c r="J66" i="21"/>
  <c r="AW66" i="21" s="1"/>
  <c r="I66" i="21"/>
  <c r="H66" i="21"/>
  <c r="G66" i="21"/>
  <c r="F66" i="21"/>
  <c r="E66" i="21"/>
  <c r="AR66" i="21" s="1"/>
  <c r="D66" i="21"/>
  <c r="C66" i="12" s="1"/>
  <c r="C66" i="21"/>
  <c r="B66" i="12" s="1"/>
  <c r="B66" i="21"/>
  <c r="AE65" i="21"/>
  <c r="BR65" i="21" s="1"/>
  <c r="AD65" i="21"/>
  <c r="BQ65" i="21" s="1"/>
  <c r="AC65" i="21"/>
  <c r="BP65" i="21" s="1"/>
  <c r="AB65" i="21"/>
  <c r="BO65" i="21" s="1"/>
  <c r="AA65" i="21"/>
  <c r="BN65" i="21" s="1"/>
  <c r="Z65" i="21"/>
  <c r="BM65" i="21" s="1"/>
  <c r="Y65" i="21"/>
  <c r="BL65" i="21" s="1"/>
  <c r="X65" i="21"/>
  <c r="BK65" i="21" s="1"/>
  <c r="W65" i="21"/>
  <c r="BJ65" i="21" s="1"/>
  <c r="V65" i="21"/>
  <c r="BI65" i="21" s="1"/>
  <c r="U65" i="21"/>
  <c r="BH65" i="21" s="1"/>
  <c r="T65" i="21"/>
  <c r="BG65" i="21" s="1"/>
  <c r="S65" i="21"/>
  <c r="BF65" i="21" s="1"/>
  <c r="R65" i="21"/>
  <c r="BE65" i="21" s="1"/>
  <c r="Q65" i="21"/>
  <c r="BD65" i="21" s="1"/>
  <c r="P65" i="21"/>
  <c r="BC65" i="21" s="1"/>
  <c r="O65" i="21"/>
  <c r="BB65" i="21" s="1"/>
  <c r="N65" i="21"/>
  <c r="M65" i="21"/>
  <c r="AZ65" i="21" s="1"/>
  <c r="L65" i="21"/>
  <c r="AY65" i="21" s="1"/>
  <c r="K65" i="21"/>
  <c r="AX65" i="21" s="1"/>
  <c r="J65" i="21"/>
  <c r="AW65" i="21" s="1"/>
  <c r="I65" i="21"/>
  <c r="H65" i="21"/>
  <c r="G65" i="21"/>
  <c r="F65" i="21"/>
  <c r="E65" i="21"/>
  <c r="AR65" i="21" s="1"/>
  <c r="D65" i="21"/>
  <c r="C65" i="12" s="1"/>
  <c r="C65" i="21"/>
  <c r="B65" i="12" s="1"/>
  <c r="B65" i="21"/>
  <c r="AE64" i="21"/>
  <c r="BR64" i="21" s="1"/>
  <c r="AD64" i="21"/>
  <c r="BQ64" i="21" s="1"/>
  <c r="AC64" i="21"/>
  <c r="BP64" i="21" s="1"/>
  <c r="AB64" i="21"/>
  <c r="BO64" i="21" s="1"/>
  <c r="AA64" i="21"/>
  <c r="BN64" i="21" s="1"/>
  <c r="Z64" i="21"/>
  <c r="BM64" i="21" s="1"/>
  <c r="Y64" i="21"/>
  <c r="BL64" i="21" s="1"/>
  <c r="X64" i="21"/>
  <c r="BK64" i="21" s="1"/>
  <c r="W64" i="21"/>
  <c r="BJ64" i="21" s="1"/>
  <c r="V64" i="21"/>
  <c r="BI64" i="21" s="1"/>
  <c r="U64" i="21"/>
  <c r="BH64" i="21" s="1"/>
  <c r="T64" i="21"/>
  <c r="BG64" i="21" s="1"/>
  <c r="S64" i="21"/>
  <c r="BF64" i="21" s="1"/>
  <c r="R64" i="21"/>
  <c r="BE64" i="21" s="1"/>
  <c r="Q64" i="21"/>
  <c r="BD64" i="21" s="1"/>
  <c r="P64" i="21"/>
  <c r="BC64" i="21" s="1"/>
  <c r="O64" i="21"/>
  <c r="BB64" i="21" s="1"/>
  <c r="N64" i="21"/>
  <c r="M64" i="21"/>
  <c r="AZ64" i="21" s="1"/>
  <c r="L64" i="21"/>
  <c r="AY64" i="21" s="1"/>
  <c r="K64" i="21"/>
  <c r="AX64" i="21" s="1"/>
  <c r="J64" i="21"/>
  <c r="AW64" i="21" s="1"/>
  <c r="I64" i="21"/>
  <c r="H64" i="21"/>
  <c r="G64" i="21"/>
  <c r="F64" i="21"/>
  <c r="E64" i="21"/>
  <c r="AR64" i="21" s="1"/>
  <c r="D64" i="21"/>
  <c r="C64" i="12" s="1"/>
  <c r="C64" i="21"/>
  <c r="B64" i="12" s="1"/>
  <c r="B64" i="21"/>
  <c r="AE63" i="21"/>
  <c r="BR63" i="21" s="1"/>
  <c r="AD63" i="21"/>
  <c r="BQ63" i="21" s="1"/>
  <c r="AC63" i="21"/>
  <c r="BP63" i="21" s="1"/>
  <c r="AB63" i="21"/>
  <c r="BO63" i="21" s="1"/>
  <c r="AA63" i="21"/>
  <c r="BN63" i="21" s="1"/>
  <c r="Z63" i="21"/>
  <c r="BM63" i="21" s="1"/>
  <c r="Y63" i="21"/>
  <c r="BL63" i="21" s="1"/>
  <c r="X63" i="21"/>
  <c r="BK63" i="21" s="1"/>
  <c r="W63" i="21"/>
  <c r="BJ63" i="21" s="1"/>
  <c r="V63" i="21"/>
  <c r="BI63" i="21" s="1"/>
  <c r="U63" i="21"/>
  <c r="BH63" i="21" s="1"/>
  <c r="T63" i="21"/>
  <c r="BG63" i="21" s="1"/>
  <c r="S63" i="21"/>
  <c r="BF63" i="21" s="1"/>
  <c r="R63" i="21"/>
  <c r="BE63" i="21" s="1"/>
  <c r="Q63" i="21"/>
  <c r="BD63" i="21" s="1"/>
  <c r="P63" i="21"/>
  <c r="BC63" i="21" s="1"/>
  <c r="O63" i="21"/>
  <c r="BB63" i="21" s="1"/>
  <c r="N63" i="21"/>
  <c r="BA63" i="21" s="1"/>
  <c r="M63" i="21"/>
  <c r="AZ63" i="21" s="1"/>
  <c r="L63" i="21"/>
  <c r="AY63" i="21" s="1"/>
  <c r="K63" i="21"/>
  <c r="AX63" i="21" s="1"/>
  <c r="J63" i="21"/>
  <c r="AW63" i="21" s="1"/>
  <c r="I63" i="21"/>
  <c r="H63" i="21"/>
  <c r="G63" i="21"/>
  <c r="F63" i="21"/>
  <c r="E63" i="21"/>
  <c r="AR63" i="21" s="1"/>
  <c r="D63" i="21"/>
  <c r="C63" i="12" s="1"/>
  <c r="C63" i="21"/>
  <c r="B63" i="12" s="1"/>
  <c r="B63" i="21"/>
  <c r="AE62" i="21"/>
  <c r="BR62" i="21" s="1"/>
  <c r="AD62" i="21"/>
  <c r="BQ62" i="21" s="1"/>
  <c r="AC62" i="21"/>
  <c r="BP62" i="21" s="1"/>
  <c r="AB62" i="21"/>
  <c r="BO62" i="21" s="1"/>
  <c r="AA62" i="21"/>
  <c r="BN62" i="21" s="1"/>
  <c r="Z62" i="21"/>
  <c r="BM62" i="21" s="1"/>
  <c r="Y62" i="21"/>
  <c r="BL62" i="21" s="1"/>
  <c r="X62" i="21"/>
  <c r="BK62" i="21" s="1"/>
  <c r="W62" i="21"/>
  <c r="BJ62" i="21" s="1"/>
  <c r="V62" i="21"/>
  <c r="BI62" i="21" s="1"/>
  <c r="U62" i="21"/>
  <c r="BH62" i="21" s="1"/>
  <c r="T62" i="21"/>
  <c r="BG62" i="21" s="1"/>
  <c r="S62" i="21"/>
  <c r="BF62" i="21" s="1"/>
  <c r="R62" i="21"/>
  <c r="BE62" i="21" s="1"/>
  <c r="Q62" i="21"/>
  <c r="BD62" i="21" s="1"/>
  <c r="P62" i="21"/>
  <c r="BC62" i="21" s="1"/>
  <c r="O62" i="21"/>
  <c r="BB62" i="21" s="1"/>
  <c r="N62" i="21"/>
  <c r="M62" i="21"/>
  <c r="AZ62" i="21" s="1"/>
  <c r="L62" i="21"/>
  <c r="AY62" i="21" s="1"/>
  <c r="K62" i="21"/>
  <c r="AX62" i="21" s="1"/>
  <c r="J62" i="21"/>
  <c r="AW62" i="21" s="1"/>
  <c r="I62" i="21"/>
  <c r="H62" i="21"/>
  <c r="G62" i="21"/>
  <c r="F62" i="21"/>
  <c r="E62" i="21"/>
  <c r="AR62" i="21" s="1"/>
  <c r="D62" i="21"/>
  <c r="C62" i="12" s="1"/>
  <c r="C62" i="21"/>
  <c r="B62" i="12" s="1"/>
  <c r="B62" i="21"/>
  <c r="AE61" i="21"/>
  <c r="BR61" i="21" s="1"/>
  <c r="AD61" i="21"/>
  <c r="BQ61" i="21" s="1"/>
  <c r="AC61" i="21"/>
  <c r="BP61" i="21" s="1"/>
  <c r="AB61" i="21"/>
  <c r="BO61" i="21" s="1"/>
  <c r="AA61" i="21"/>
  <c r="BN61" i="21" s="1"/>
  <c r="Z61" i="21"/>
  <c r="BM61" i="21" s="1"/>
  <c r="Y61" i="21"/>
  <c r="BL61" i="21" s="1"/>
  <c r="X61" i="21"/>
  <c r="BK61" i="21" s="1"/>
  <c r="W61" i="21"/>
  <c r="BJ61" i="21" s="1"/>
  <c r="V61" i="21"/>
  <c r="BI61" i="21" s="1"/>
  <c r="U61" i="21"/>
  <c r="BH61" i="21" s="1"/>
  <c r="T61" i="21"/>
  <c r="BG61" i="21" s="1"/>
  <c r="S61" i="21"/>
  <c r="BF61" i="21" s="1"/>
  <c r="R61" i="21"/>
  <c r="BE61" i="21" s="1"/>
  <c r="Q61" i="21"/>
  <c r="BD61" i="21" s="1"/>
  <c r="P61" i="21"/>
  <c r="BC61" i="21" s="1"/>
  <c r="O61" i="21"/>
  <c r="BB61" i="21" s="1"/>
  <c r="N61" i="21"/>
  <c r="M61" i="21"/>
  <c r="AZ61" i="21" s="1"/>
  <c r="L61" i="21"/>
  <c r="AY61" i="21" s="1"/>
  <c r="K61" i="21"/>
  <c r="AX61" i="21" s="1"/>
  <c r="J61" i="21"/>
  <c r="AW61" i="21" s="1"/>
  <c r="I61" i="21"/>
  <c r="H61" i="21"/>
  <c r="G61" i="21"/>
  <c r="F61" i="21"/>
  <c r="E61" i="21"/>
  <c r="AR61" i="21" s="1"/>
  <c r="D61" i="21"/>
  <c r="C61" i="12" s="1"/>
  <c r="C61" i="21"/>
  <c r="B61" i="12" s="1"/>
  <c r="B61" i="21"/>
  <c r="AE60" i="21"/>
  <c r="BR60" i="21" s="1"/>
  <c r="AD60" i="21"/>
  <c r="BQ60" i="21" s="1"/>
  <c r="AC60" i="21"/>
  <c r="BP60" i="21" s="1"/>
  <c r="AB60" i="21"/>
  <c r="BO60" i="21" s="1"/>
  <c r="AA60" i="21"/>
  <c r="BN60" i="21" s="1"/>
  <c r="Z60" i="21"/>
  <c r="BM60" i="21" s="1"/>
  <c r="Y60" i="21"/>
  <c r="BL60" i="21" s="1"/>
  <c r="X60" i="21"/>
  <c r="BK60" i="21" s="1"/>
  <c r="W60" i="21"/>
  <c r="BJ60" i="21" s="1"/>
  <c r="V60" i="21"/>
  <c r="BI60" i="21" s="1"/>
  <c r="U60" i="21"/>
  <c r="BH60" i="21" s="1"/>
  <c r="T60" i="21"/>
  <c r="BG60" i="21" s="1"/>
  <c r="S60" i="21"/>
  <c r="BF60" i="21" s="1"/>
  <c r="R60" i="21"/>
  <c r="BE60" i="21" s="1"/>
  <c r="Q60" i="21"/>
  <c r="BD60" i="21" s="1"/>
  <c r="P60" i="21"/>
  <c r="BC60" i="21" s="1"/>
  <c r="O60" i="21"/>
  <c r="BB60" i="21" s="1"/>
  <c r="N60" i="21"/>
  <c r="M60" i="21"/>
  <c r="AZ60" i="21" s="1"/>
  <c r="L60" i="21"/>
  <c r="AY60" i="21" s="1"/>
  <c r="K60" i="21"/>
  <c r="AX60" i="21" s="1"/>
  <c r="J60" i="21"/>
  <c r="AW60" i="21" s="1"/>
  <c r="I60" i="21"/>
  <c r="H60" i="21"/>
  <c r="G60" i="21"/>
  <c r="F60" i="21"/>
  <c r="E60" i="21"/>
  <c r="AR60" i="21" s="1"/>
  <c r="D60" i="21"/>
  <c r="C60" i="12" s="1"/>
  <c r="C60" i="21"/>
  <c r="B60" i="12" s="1"/>
  <c r="B60" i="21"/>
  <c r="AE59" i="21"/>
  <c r="BR59" i="21" s="1"/>
  <c r="AD59" i="21"/>
  <c r="BQ59" i="21" s="1"/>
  <c r="AC59" i="21"/>
  <c r="BP59" i="21" s="1"/>
  <c r="AB59" i="21"/>
  <c r="BO59" i="21" s="1"/>
  <c r="AA59" i="21"/>
  <c r="BN59" i="21" s="1"/>
  <c r="Z59" i="21"/>
  <c r="BM59" i="21" s="1"/>
  <c r="Y59" i="21"/>
  <c r="BL59" i="21" s="1"/>
  <c r="X59" i="21"/>
  <c r="BK59" i="21" s="1"/>
  <c r="W59" i="21"/>
  <c r="BJ59" i="21" s="1"/>
  <c r="V59" i="21"/>
  <c r="BI59" i="21" s="1"/>
  <c r="U59" i="21"/>
  <c r="BH59" i="21" s="1"/>
  <c r="T59" i="21"/>
  <c r="BG59" i="21" s="1"/>
  <c r="S59" i="21"/>
  <c r="BF59" i="21" s="1"/>
  <c r="R59" i="21"/>
  <c r="BE59" i="21" s="1"/>
  <c r="Q59" i="21"/>
  <c r="BD59" i="21" s="1"/>
  <c r="P59" i="21"/>
  <c r="BC59" i="21" s="1"/>
  <c r="O59" i="21"/>
  <c r="BB59" i="21" s="1"/>
  <c r="N59" i="21"/>
  <c r="M59" i="21"/>
  <c r="AZ59" i="21" s="1"/>
  <c r="L59" i="21"/>
  <c r="AY59" i="21" s="1"/>
  <c r="K59" i="21"/>
  <c r="AX59" i="21" s="1"/>
  <c r="J59" i="21"/>
  <c r="AW59" i="21" s="1"/>
  <c r="I59" i="21"/>
  <c r="H59" i="21"/>
  <c r="G59" i="21"/>
  <c r="F59" i="21"/>
  <c r="E59" i="21"/>
  <c r="AR59" i="21" s="1"/>
  <c r="D59" i="21"/>
  <c r="C59" i="12" s="1"/>
  <c r="C59" i="21"/>
  <c r="B59" i="12" s="1"/>
  <c r="B59" i="21"/>
  <c r="AE58" i="21"/>
  <c r="BR58" i="21" s="1"/>
  <c r="AD58" i="21"/>
  <c r="BQ58" i="21" s="1"/>
  <c r="AC58" i="21"/>
  <c r="BP58" i="21" s="1"/>
  <c r="AB58" i="21"/>
  <c r="BO58" i="21" s="1"/>
  <c r="AA58" i="21"/>
  <c r="BN58" i="21" s="1"/>
  <c r="Z58" i="21"/>
  <c r="BM58" i="21" s="1"/>
  <c r="Y58" i="21"/>
  <c r="BL58" i="21" s="1"/>
  <c r="X58" i="21"/>
  <c r="BK58" i="21" s="1"/>
  <c r="W58" i="21"/>
  <c r="BJ58" i="21" s="1"/>
  <c r="V58" i="21"/>
  <c r="BI58" i="21" s="1"/>
  <c r="U58" i="21"/>
  <c r="BH58" i="21" s="1"/>
  <c r="T58" i="21"/>
  <c r="BG58" i="21" s="1"/>
  <c r="S58" i="21"/>
  <c r="BF58" i="21" s="1"/>
  <c r="R58" i="21"/>
  <c r="BE58" i="21" s="1"/>
  <c r="Q58" i="21"/>
  <c r="BD58" i="21" s="1"/>
  <c r="P58" i="21"/>
  <c r="BC58" i="21" s="1"/>
  <c r="O58" i="21"/>
  <c r="BB58" i="21" s="1"/>
  <c r="N58" i="21"/>
  <c r="BA58" i="21" s="1"/>
  <c r="M58" i="21"/>
  <c r="AZ58" i="21" s="1"/>
  <c r="L58" i="21"/>
  <c r="AY58" i="21" s="1"/>
  <c r="K58" i="21"/>
  <c r="AX58" i="21" s="1"/>
  <c r="J58" i="21"/>
  <c r="AW58" i="21" s="1"/>
  <c r="I58" i="21"/>
  <c r="H58" i="21"/>
  <c r="G58" i="21"/>
  <c r="F58" i="21"/>
  <c r="E58" i="21"/>
  <c r="AR58" i="21" s="1"/>
  <c r="D58" i="21"/>
  <c r="C58" i="12" s="1"/>
  <c r="C58" i="21"/>
  <c r="B58" i="12" s="1"/>
  <c r="B58" i="21"/>
  <c r="AE57" i="21"/>
  <c r="BR57" i="21" s="1"/>
  <c r="AD57" i="21"/>
  <c r="BQ57" i="21" s="1"/>
  <c r="AC57" i="21"/>
  <c r="BP57" i="21" s="1"/>
  <c r="AB57" i="21"/>
  <c r="BO57" i="21" s="1"/>
  <c r="AA57" i="21"/>
  <c r="BN57" i="21" s="1"/>
  <c r="Z57" i="21"/>
  <c r="BM57" i="21" s="1"/>
  <c r="Y57" i="21"/>
  <c r="BL57" i="21" s="1"/>
  <c r="X57" i="21"/>
  <c r="BK57" i="21" s="1"/>
  <c r="W57" i="21"/>
  <c r="BJ57" i="21" s="1"/>
  <c r="V57" i="21"/>
  <c r="BI57" i="21" s="1"/>
  <c r="U57" i="21"/>
  <c r="BH57" i="21" s="1"/>
  <c r="T57" i="21"/>
  <c r="BG57" i="21" s="1"/>
  <c r="S57" i="21"/>
  <c r="BF57" i="21" s="1"/>
  <c r="R57" i="21"/>
  <c r="BE57" i="21" s="1"/>
  <c r="Q57" i="21"/>
  <c r="BD57" i="21" s="1"/>
  <c r="P57" i="21"/>
  <c r="BC57" i="21" s="1"/>
  <c r="O57" i="21"/>
  <c r="BB57" i="21" s="1"/>
  <c r="N57" i="21"/>
  <c r="M57" i="21"/>
  <c r="AZ57" i="21" s="1"/>
  <c r="L57" i="21"/>
  <c r="AY57" i="21" s="1"/>
  <c r="K57" i="21"/>
  <c r="AX57" i="21" s="1"/>
  <c r="J57" i="21"/>
  <c r="AW57" i="21" s="1"/>
  <c r="I57" i="21"/>
  <c r="H57" i="21"/>
  <c r="G57" i="21"/>
  <c r="F57" i="21"/>
  <c r="E57" i="21"/>
  <c r="AR57" i="21" s="1"/>
  <c r="D57" i="21"/>
  <c r="C57" i="12" s="1"/>
  <c r="C57" i="21"/>
  <c r="B57" i="12" s="1"/>
  <c r="B57" i="21"/>
  <c r="AE56" i="21"/>
  <c r="BR56" i="21" s="1"/>
  <c r="AD56" i="21"/>
  <c r="BQ56" i="21" s="1"/>
  <c r="AC56" i="21"/>
  <c r="BP56" i="21" s="1"/>
  <c r="AB56" i="21"/>
  <c r="BO56" i="21" s="1"/>
  <c r="AA56" i="21"/>
  <c r="BN56" i="21" s="1"/>
  <c r="Z56" i="21"/>
  <c r="BM56" i="21" s="1"/>
  <c r="Y56" i="21"/>
  <c r="BL56" i="21" s="1"/>
  <c r="X56" i="21"/>
  <c r="BK56" i="21" s="1"/>
  <c r="W56" i="21"/>
  <c r="BJ56" i="21" s="1"/>
  <c r="V56" i="21"/>
  <c r="BI56" i="21" s="1"/>
  <c r="U56" i="21"/>
  <c r="BH56" i="21" s="1"/>
  <c r="T56" i="21"/>
  <c r="BG56" i="21" s="1"/>
  <c r="S56" i="21"/>
  <c r="BF56" i="21" s="1"/>
  <c r="R56" i="21"/>
  <c r="BE56" i="21" s="1"/>
  <c r="Q56" i="21"/>
  <c r="BD56" i="21" s="1"/>
  <c r="P56" i="21"/>
  <c r="BC56" i="21" s="1"/>
  <c r="O56" i="21"/>
  <c r="BB56" i="21" s="1"/>
  <c r="N56" i="21"/>
  <c r="M56" i="21"/>
  <c r="AZ56" i="21" s="1"/>
  <c r="L56" i="21"/>
  <c r="AY56" i="21" s="1"/>
  <c r="K56" i="21"/>
  <c r="AX56" i="21" s="1"/>
  <c r="J56" i="21"/>
  <c r="AW56" i="21" s="1"/>
  <c r="I56" i="21"/>
  <c r="H56" i="21"/>
  <c r="G56" i="21"/>
  <c r="F56" i="21"/>
  <c r="E56" i="21"/>
  <c r="AR56" i="21" s="1"/>
  <c r="D56" i="21"/>
  <c r="C56" i="12" s="1"/>
  <c r="C56" i="21"/>
  <c r="B56" i="12" s="1"/>
  <c r="B56" i="21"/>
  <c r="AE55" i="21"/>
  <c r="BR55" i="21" s="1"/>
  <c r="AD55" i="21"/>
  <c r="BQ55" i="21" s="1"/>
  <c r="AC55" i="21"/>
  <c r="BP55" i="21" s="1"/>
  <c r="AB55" i="21"/>
  <c r="BO55" i="21" s="1"/>
  <c r="AA55" i="21"/>
  <c r="BN55" i="21" s="1"/>
  <c r="Z55" i="21"/>
  <c r="BM55" i="21" s="1"/>
  <c r="Y55" i="21"/>
  <c r="BL55" i="21" s="1"/>
  <c r="X55" i="21"/>
  <c r="BK55" i="21" s="1"/>
  <c r="W55" i="21"/>
  <c r="BJ55" i="21" s="1"/>
  <c r="V55" i="21"/>
  <c r="BI55" i="21" s="1"/>
  <c r="U55" i="21"/>
  <c r="BH55" i="21" s="1"/>
  <c r="T55" i="21"/>
  <c r="BG55" i="21" s="1"/>
  <c r="S55" i="21"/>
  <c r="BF55" i="21" s="1"/>
  <c r="R55" i="21"/>
  <c r="BE55" i="21" s="1"/>
  <c r="Q55" i="21"/>
  <c r="BD55" i="21" s="1"/>
  <c r="P55" i="21"/>
  <c r="BC55" i="21" s="1"/>
  <c r="O55" i="21"/>
  <c r="BB55" i="21" s="1"/>
  <c r="N55" i="21"/>
  <c r="M55" i="21"/>
  <c r="AZ55" i="21" s="1"/>
  <c r="L55" i="21"/>
  <c r="AY55" i="21" s="1"/>
  <c r="K55" i="21"/>
  <c r="AX55" i="21" s="1"/>
  <c r="J55" i="21"/>
  <c r="AW55" i="21" s="1"/>
  <c r="I55" i="21"/>
  <c r="H55" i="21"/>
  <c r="G55" i="21"/>
  <c r="F55" i="21"/>
  <c r="E55" i="21"/>
  <c r="AR55" i="21" s="1"/>
  <c r="D55" i="21"/>
  <c r="C55" i="12" s="1"/>
  <c r="C55" i="21"/>
  <c r="B55" i="12" s="1"/>
  <c r="B55" i="21"/>
  <c r="AE54" i="21"/>
  <c r="BR54" i="21" s="1"/>
  <c r="AD54" i="21"/>
  <c r="BQ54" i="21" s="1"/>
  <c r="AC54" i="21"/>
  <c r="BP54" i="21" s="1"/>
  <c r="AB54" i="21"/>
  <c r="BO54" i="21" s="1"/>
  <c r="AA54" i="21"/>
  <c r="BN54" i="21" s="1"/>
  <c r="Z54" i="21"/>
  <c r="BM54" i="21" s="1"/>
  <c r="Y54" i="21"/>
  <c r="BL54" i="21" s="1"/>
  <c r="X54" i="21"/>
  <c r="BK54" i="21" s="1"/>
  <c r="W54" i="21"/>
  <c r="BJ54" i="21" s="1"/>
  <c r="V54" i="21"/>
  <c r="BI54" i="21" s="1"/>
  <c r="U54" i="21"/>
  <c r="BH54" i="21" s="1"/>
  <c r="T54" i="21"/>
  <c r="BG54" i="21" s="1"/>
  <c r="S54" i="21"/>
  <c r="BF54" i="21" s="1"/>
  <c r="R54" i="21"/>
  <c r="BE54" i="21" s="1"/>
  <c r="Q54" i="21"/>
  <c r="BD54" i="21" s="1"/>
  <c r="P54" i="21"/>
  <c r="BC54" i="21" s="1"/>
  <c r="O54" i="21"/>
  <c r="BB54" i="21" s="1"/>
  <c r="N54" i="21"/>
  <c r="BA54" i="21" s="1"/>
  <c r="M54" i="21"/>
  <c r="AZ54" i="21" s="1"/>
  <c r="L54" i="21"/>
  <c r="AY54" i="21" s="1"/>
  <c r="K54" i="21"/>
  <c r="AX54" i="21" s="1"/>
  <c r="J54" i="21"/>
  <c r="AW54" i="21" s="1"/>
  <c r="I54" i="21"/>
  <c r="H54" i="21"/>
  <c r="G54" i="21"/>
  <c r="F54" i="21"/>
  <c r="E54" i="21"/>
  <c r="AR54" i="21" s="1"/>
  <c r="D54" i="21"/>
  <c r="C54" i="12" s="1"/>
  <c r="C54" i="21"/>
  <c r="B54" i="12" s="1"/>
  <c r="B54" i="21"/>
  <c r="AE53" i="21"/>
  <c r="BR53" i="21" s="1"/>
  <c r="AD53" i="21"/>
  <c r="BQ53" i="21" s="1"/>
  <c r="AC53" i="21"/>
  <c r="BP53" i="21" s="1"/>
  <c r="AB53" i="21"/>
  <c r="BO53" i="21" s="1"/>
  <c r="AA53" i="21"/>
  <c r="BN53" i="21" s="1"/>
  <c r="Z53" i="21"/>
  <c r="BM53" i="21" s="1"/>
  <c r="Y53" i="21"/>
  <c r="BL53" i="21" s="1"/>
  <c r="X53" i="21"/>
  <c r="BK53" i="21" s="1"/>
  <c r="W53" i="21"/>
  <c r="BJ53" i="21" s="1"/>
  <c r="V53" i="21"/>
  <c r="BI53" i="21" s="1"/>
  <c r="U53" i="21"/>
  <c r="BH53" i="21" s="1"/>
  <c r="T53" i="21"/>
  <c r="BG53" i="21" s="1"/>
  <c r="S53" i="21"/>
  <c r="BF53" i="21" s="1"/>
  <c r="R53" i="21"/>
  <c r="BE53" i="21" s="1"/>
  <c r="Q53" i="21"/>
  <c r="BD53" i="21" s="1"/>
  <c r="P53" i="21"/>
  <c r="BC53" i="21" s="1"/>
  <c r="O53" i="21"/>
  <c r="BB53" i="21" s="1"/>
  <c r="N53" i="21"/>
  <c r="M53" i="21"/>
  <c r="AZ53" i="21" s="1"/>
  <c r="L53" i="21"/>
  <c r="AY53" i="21" s="1"/>
  <c r="K53" i="21"/>
  <c r="AX53" i="21" s="1"/>
  <c r="J53" i="21"/>
  <c r="AW53" i="21" s="1"/>
  <c r="I53" i="21"/>
  <c r="H53" i="21"/>
  <c r="G53" i="21"/>
  <c r="F53" i="21"/>
  <c r="E53" i="21"/>
  <c r="AR53" i="21" s="1"/>
  <c r="D53" i="21"/>
  <c r="C53" i="12" s="1"/>
  <c r="C53" i="21"/>
  <c r="B53" i="12" s="1"/>
  <c r="B53" i="21"/>
  <c r="AE52" i="21"/>
  <c r="BR52" i="21" s="1"/>
  <c r="AD52" i="21"/>
  <c r="BQ52" i="21" s="1"/>
  <c r="AC52" i="21"/>
  <c r="BP52" i="21" s="1"/>
  <c r="AB52" i="21"/>
  <c r="BO52" i="21" s="1"/>
  <c r="AA52" i="21"/>
  <c r="BN52" i="21" s="1"/>
  <c r="Z52" i="21"/>
  <c r="BM52" i="21" s="1"/>
  <c r="Y52" i="21"/>
  <c r="BL52" i="21" s="1"/>
  <c r="X52" i="21"/>
  <c r="BK52" i="21" s="1"/>
  <c r="W52" i="21"/>
  <c r="BJ52" i="21" s="1"/>
  <c r="V52" i="21"/>
  <c r="BI52" i="21" s="1"/>
  <c r="U52" i="21"/>
  <c r="BH52" i="21" s="1"/>
  <c r="T52" i="21"/>
  <c r="BG52" i="21" s="1"/>
  <c r="S52" i="21"/>
  <c r="BF52" i="21" s="1"/>
  <c r="R52" i="21"/>
  <c r="BE52" i="21" s="1"/>
  <c r="Q52" i="21"/>
  <c r="BD52" i="21" s="1"/>
  <c r="P52" i="21"/>
  <c r="BC52" i="21" s="1"/>
  <c r="O52" i="21"/>
  <c r="BB52" i="21" s="1"/>
  <c r="N52" i="21"/>
  <c r="M52" i="21"/>
  <c r="AZ52" i="21" s="1"/>
  <c r="L52" i="21"/>
  <c r="AY52" i="21" s="1"/>
  <c r="K52" i="21"/>
  <c r="AX52" i="21" s="1"/>
  <c r="J52" i="21"/>
  <c r="AW52" i="21" s="1"/>
  <c r="I52" i="21"/>
  <c r="H52" i="21"/>
  <c r="G52" i="21"/>
  <c r="F52" i="21"/>
  <c r="E52" i="21"/>
  <c r="AR52" i="21" s="1"/>
  <c r="D52" i="21"/>
  <c r="C52" i="12" s="1"/>
  <c r="C52" i="21"/>
  <c r="B52" i="12" s="1"/>
  <c r="B52" i="21"/>
  <c r="AE51" i="21"/>
  <c r="BR51" i="21" s="1"/>
  <c r="AD51" i="21"/>
  <c r="BQ51" i="21" s="1"/>
  <c r="AC51" i="21"/>
  <c r="BP51" i="21" s="1"/>
  <c r="AB51" i="21"/>
  <c r="BO51" i="21" s="1"/>
  <c r="AA51" i="21"/>
  <c r="BN51" i="21" s="1"/>
  <c r="Z51" i="21"/>
  <c r="BM51" i="21" s="1"/>
  <c r="Y51" i="21"/>
  <c r="BL51" i="21" s="1"/>
  <c r="X51" i="21"/>
  <c r="BK51" i="21" s="1"/>
  <c r="W51" i="21"/>
  <c r="BJ51" i="21" s="1"/>
  <c r="V51" i="21"/>
  <c r="BI51" i="21" s="1"/>
  <c r="U51" i="21"/>
  <c r="BH51" i="21" s="1"/>
  <c r="T51" i="21"/>
  <c r="BG51" i="21" s="1"/>
  <c r="S51" i="21"/>
  <c r="BF51" i="21" s="1"/>
  <c r="R51" i="21"/>
  <c r="BE51" i="21" s="1"/>
  <c r="Q51" i="21"/>
  <c r="BD51" i="21" s="1"/>
  <c r="P51" i="21"/>
  <c r="BC51" i="21" s="1"/>
  <c r="O51" i="21"/>
  <c r="BB51" i="21" s="1"/>
  <c r="N51" i="21"/>
  <c r="M51" i="21"/>
  <c r="AZ51" i="21" s="1"/>
  <c r="L51" i="21"/>
  <c r="AY51" i="21" s="1"/>
  <c r="K51" i="21"/>
  <c r="AX51" i="21" s="1"/>
  <c r="J51" i="21"/>
  <c r="AW51" i="21" s="1"/>
  <c r="I51" i="21"/>
  <c r="H51" i="21"/>
  <c r="G51" i="21"/>
  <c r="F51" i="21"/>
  <c r="E51" i="21"/>
  <c r="AR51" i="21" s="1"/>
  <c r="D51" i="21"/>
  <c r="C51" i="12" s="1"/>
  <c r="C51" i="21"/>
  <c r="B51" i="12" s="1"/>
  <c r="B51" i="21"/>
  <c r="AE50" i="21"/>
  <c r="BR50" i="21" s="1"/>
  <c r="AD50" i="21"/>
  <c r="BQ50" i="21" s="1"/>
  <c r="AC50" i="21"/>
  <c r="BP50" i="21" s="1"/>
  <c r="AB50" i="21"/>
  <c r="BO50" i="21" s="1"/>
  <c r="AA50" i="21"/>
  <c r="BN50" i="21" s="1"/>
  <c r="Z50" i="21"/>
  <c r="BM50" i="21" s="1"/>
  <c r="Y50" i="21"/>
  <c r="BL50" i="21" s="1"/>
  <c r="X50" i="21"/>
  <c r="BK50" i="21" s="1"/>
  <c r="W50" i="21"/>
  <c r="BJ50" i="21" s="1"/>
  <c r="V50" i="21"/>
  <c r="BI50" i="21" s="1"/>
  <c r="U50" i="21"/>
  <c r="BH50" i="21" s="1"/>
  <c r="T50" i="21"/>
  <c r="BG50" i="21" s="1"/>
  <c r="S50" i="21"/>
  <c r="BF50" i="21" s="1"/>
  <c r="R50" i="21"/>
  <c r="BE50" i="21" s="1"/>
  <c r="Q50" i="21"/>
  <c r="BD50" i="21" s="1"/>
  <c r="P50" i="21"/>
  <c r="BC50" i="21" s="1"/>
  <c r="O50" i="21"/>
  <c r="BB50" i="21" s="1"/>
  <c r="N50" i="21"/>
  <c r="M50" i="21"/>
  <c r="AZ50" i="21" s="1"/>
  <c r="L50" i="21"/>
  <c r="AY50" i="21" s="1"/>
  <c r="K50" i="21"/>
  <c r="AX50" i="21" s="1"/>
  <c r="J50" i="21"/>
  <c r="AW50" i="21" s="1"/>
  <c r="I50" i="21"/>
  <c r="H50" i="21"/>
  <c r="G50" i="21"/>
  <c r="F50" i="21"/>
  <c r="E50" i="21"/>
  <c r="AR50" i="21" s="1"/>
  <c r="D50" i="21"/>
  <c r="C50" i="12" s="1"/>
  <c r="C50" i="21"/>
  <c r="B50" i="12" s="1"/>
  <c r="B50" i="21"/>
  <c r="AE49" i="21"/>
  <c r="BR49" i="21" s="1"/>
  <c r="AD49" i="21"/>
  <c r="BQ49" i="21" s="1"/>
  <c r="AC49" i="21"/>
  <c r="BP49" i="21" s="1"/>
  <c r="AB49" i="21"/>
  <c r="BO49" i="21" s="1"/>
  <c r="AA49" i="21"/>
  <c r="BN49" i="21" s="1"/>
  <c r="Z49" i="21"/>
  <c r="BM49" i="21" s="1"/>
  <c r="Y49" i="21"/>
  <c r="BL49" i="21" s="1"/>
  <c r="X49" i="21"/>
  <c r="BK49" i="21" s="1"/>
  <c r="W49" i="21"/>
  <c r="BJ49" i="21" s="1"/>
  <c r="V49" i="21"/>
  <c r="BI49" i="21" s="1"/>
  <c r="U49" i="21"/>
  <c r="BH49" i="21" s="1"/>
  <c r="T49" i="21"/>
  <c r="BG49" i="21" s="1"/>
  <c r="S49" i="21"/>
  <c r="BF49" i="21" s="1"/>
  <c r="R49" i="21"/>
  <c r="BE49" i="21" s="1"/>
  <c r="Q49" i="21"/>
  <c r="BD49" i="21" s="1"/>
  <c r="P49" i="21"/>
  <c r="BC49" i="21" s="1"/>
  <c r="O49" i="21"/>
  <c r="BB49" i="21" s="1"/>
  <c r="N49" i="21"/>
  <c r="M49" i="21"/>
  <c r="AZ49" i="21" s="1"/>
  <c r="L49" i="21"/>
  <c r="AY49" i="21" s="1"/>
  <c r="K49" i="21"/>
  <c r="AX49" i="21" s="1"/>
  <c r="J49" i="21"/>
  <c r="AW49" i="21" s="1"/>
  <c r="I49" i="21"/>
  <c r="H49" i="21"/>
  <c r="G49" i="21"/>
  <c r="F49" i="21"/>
  <c r="E49" i="21"/>
  <c r="AR49" i="21" s="1"/>
  <c r="D49" i="21"/>
  <c r="C49" i="12" s="1"/>
  <c r="C49" i="21"/>
  <c r="B49" i="12" s="1"/>
  <c r="B49" i="21"/>
  <c r="AE48" i="21"/>
  <c r="BR48" i="21" s="1"/>
  <c r="AD48" i="21"/>
  <c r="BQ48" i="21" s="1"/>
  <c r="AC48" i="21"/>
  <c r="BP48" i="21" s="1"/>
  <c r="AB48" i="21"/>
  <c r="BO48" i="21" s="1"/>
  <c r="AA48" i="21"/>
  <c r="BN48" i="21" s="1"/>
  <c r="Z48" i="21"/>
  <c r="BM48" i="21" s="1"/>
  <c r="Y48" i="21"/>
  <c r="BL48" i="21" s="1"/>
  <c r="X48" i="21"/>
  <c r="BK48" i="21" s="1"/>
  <c r="W48" i="21"/>
  <c r="BJ48" i="21" s="1"/>
  <c r="V48" i="21"/>
  <c r="BI48" i="21" s="1"/>
  <c r="U48" i="21"/>
  <c r="BH48" i="21" s="1"/>
  <c r="T48" i="21"/>
  <c r="BG48" i="21" s="1"/>
  <c r="S48" i="21"/>
  <c r="BF48" i="21" s="1"/>
  <c r="R48" i="21"/>
  <c r="BE48" i="21" s="1"/>
  <c r="Q48" i="21"/>
  <c r="BD48" i="21" s="1"/>
  <c r="P48" i="21"/>
  <c r="BC48" i="21" s="1"/>
  <c r="O48" i="21"/>
  <c r="BB48" i="21" s="1"/>
  <c r="N48" i="21"/>
  <c r="M48" i="21"/>
  <c r="AZ48" i="21" s="1"/>
  <c r="L48" i="21"/>
  <c r="AY48" i="21" s="1"/>
  <c r="K48" i="21"/>
  <c r="AX48" i="21" s="1"/>
  <c r="J48" i="21"/>
  <c r="AW48" i="21" s="1"/>
  <c r="I48" i="21"/>
  <c r="H48" i="21"/>
  <c r="G48" i="21"/>
  <c r="F48" i="21"/>
  <c r="E48" i="21"/>
  <c r="AR48" i="21" s="1"/>
  <c r="D48" i="21"/>
  <c r="C48" i="12" s="1"/>
  <c r="C48" i="21"/>
  <c r="B48" i="12" s="1"/>
  <c r="B48" i="21"/>
  <c r="AE47" i="21"/>
  <c r="BR47" i="21" s="1"/>
  <c r="AD47" i="21"/>
  <c r="BQ47" i="21" s="1"/>
  <c r="AC47" i="21"/>
  <c r="BP47" i="21" s="1"/>
  <c r="AB47" i="21"/>
  <c r="BO47" i="21" s="1"/>
  <c r="AA47" i="21"/>
  <c r="BN47" i="21" s="1"/>
  <c r="Z47" i="21"/>
  <c r="BM47" i="21" s="1"/>
  <c r="Y47" i="21"/>
  <c r="BL47" i="21" s="1"/>
  <c r="X47" i="21"/>
  <c r="BK47" i="21" s="1"/>
  <c r="W47" i="21"/>
  <c r="BJ47" i="21" s="1"/>
  <c r="V47" i="21"/>
  <c r="BI47" i="21" s="1"/>
  <c r="U47" i="21"/>
  <c r="BH47" i="21" s="1"/>
  <c r="T47" i="21"/>
  <c r="BG47" i="21" s="1"/>
  <c r="S47" i="21"/>
  <c r="BF47" i="21" s="1"/>
  <c r="R47" i="21"/>
  <c r="BE47" i="21" s="1"/>
  <c r="Q47" i="21"/>
  <c r="BD47" i="21" s="1"/>
  <c r="P47" i="21"/>
  <c r="BC47" i="21" s="1"/>
  <c r="O47" i="21"/>
  <c r="BB47" i="21" s="1"/>
  <c r="N47" i="21"/>
  <c r="M47" i="21"/>
  <c r="AZ47" i="21" s="1"/>
  <c r="L47" i="21"/>
  <c r="AY47" i="21" s="1"/>
  <c r="K47" i="21"/>
  <c r="AX47" i="21" s="1"/>
  <c r="J47" i="21"/>
  <c r="AW47" i="21" s="1"/>
  <c r="I47" i="21"/>
  <c r="H47" i="21"/>
  <c r="G47" i="21"/>
  <c r="F47" i="21"/>
  <c r="E47" i="21"/>
  <c r="AR47" i="21" s="1"/>
  <c r="D47" i="21"/>
  <c r="C47" i="12" s="1"/>
  <c r="C47" i="21"/>
  <c r="B47" i="12" s="1"/>
  <c r="B47" i="21"/>
  <c r="AE46" i="21"/>
  <c r="BR46" i="21" s="1"/>
  <c r="AD46" i="21"/>
  <c r="BQ46" i="21" s="1"/>
  <c r="AC46" i="21"/>
  <c r="BP46" i="21" s="1"/>
  <c r="AB46" i="21"/>
  <c r="BO46" i="21" s="1"/>
  <c r="AA46" i="21"/>
  <c r="BN46" i="21" s="1"/>
  <c r="Z46" i="21"/>
  <c r="BM46" i="21" s="1"/>
  <c r="Y46" i="21"/>
  <c r="BL46" i="21" s="1"/>
  <c r="X46" i="21"/>
  <c r="BK46" i="21" s="1"/>
  <c r="W46" i="21"/>
  <c r="BJ46" i="21" s="1"/>
  <c r="V46" i="21"/>
  <c r="BI46" i="21" s="1"/>
  <c r="U46" i="21"/>
  <c r="BH46" i="21" s="1"/>
  <c r="T46" i="21"/>
  <c r="BG46" i="21" s="1"/>
  <c r="S46" i="21"/>
  <c r="BF46" i="21" s="1"/>
  <c r="R46" i="21"/>
  <c r="BE46" i="21" s="1"/>
  <c r="Q46" i="21"/>
  <c r="BD46" i="21" s="1"/>
  <c r="P46" i="21"/>
  <c r="BC46" i="21" s="1"/>
  <c r="O46" i="21"/>
  <c r="BB46" i="21" s="1"/>
  <c r="N46" i="21"/>
  <c r="BA46" i="21" s="1"/>
  <c r="M46" i="21"/>
  <c r="AZ46" i="21" s="1"/>
  <c r="L46" i="21"/>
  <c r="AY46" i="21" s="1"/>
  <c r="K46" i="21"/>
  <c r="AX46" i="21" s="1"/>
  <c r="J46" i="21"/>
  <c r="AW46" i="21" s="1"/>
  <c r="I46" i="21"/>
  <c r="H46" i="21"/>
  <c r="G46" i="21"/>
  <c r="F46" i="21"/>
  <c r="E46" i="21"/>
  <c r="AR46" i="21" s="1"/>
  <c r="D46" i="21"/>
  <c r="C46" i="12" s="1"/>
  <c r="C46" i="21"/>
  <c r="B46" i="12" s="1"/>
  <c r="B46" i="21"/>
  <c r="AE45" i="21"/>
  <c r="BR45" i="21" s="1"/>
  <c r="AD45" i="21"/>
  <c r="BQ45" i="21" s="1"/>
  <c r="AC45" i="21"/>
  <c r="BP45" i="21" s="1"/>
  <c r="AB45" i="21"/>
  <c r="BO45" i="21" s="1"/>
  <c r="AA45" i="21"/>
  <c r="BN45" i="21" s="1"/>
  <c r="Z45" i="21"/>
  <c r="BM45" i="21" s="1"/>
  <c r="Y45" i="21"/>
  <c r="BL45" i="21" s="1"/>
  <c r="X45" i="21"/>
  <c r="BK45" i="21" s="1"/>
  <c r="W45" i="21"/>
  <c r="BJ45" i="21" s="1"/>
  <c r="V45" i="21"/>
  <c r="BI45" i="21" s="1"/>
  <c r="U45" i="21"/>
  <c r="T45" i="21"/>
  <c r="BG45" i="21" s="1"/>
  <c r="S45" i="21"/>
  <c r="BF45" i="21" s="1"/>
  <c r="R45" i="21"/>
  <c r="BE45" i="21" s="1"/>
  <c r="Q45" i="21"/>
  <c r="BD45" i="21" s="1"/>
  <c r="P45" i="21"/>
  <c r="BC45" i="21" s="1"/>
  <c r="O45" i="21"/>
  <c r="BB45" i="21" s="1"/>
  <c r="N45" i="21"/>
  <c r="M45" i="21"/>
  <c r="AZ45" i="21" s="1"/>
  <c r="L45" i="21"/>
  <c r="AY45" i="21" s="1"/>
  <c r="K45" i="21"/>
  <c r="AX45" i="21" s="1"/>
  <c r="J45" i="21"/>
  <c r="AW45" i="21" s="1"/>
  <c r="I45" i="21"/>
  <c r="H45" i="21"/>
  <c r="G45" i="21"/>
  <c r="F45" i="21"/>
  <c r="E45" i="21"/>
  <c r="AR45" i="21" s="1"/>
  <c r="D45" i="21"/>
  <c r="C45" i="12" s="1"/>
  <c r="C45" i="21"/>
  <c r="B45" i="12" s="1"/>
  <c r="B45" i="21"/>
  <c r="AE44" i="21"/>
  <c r="BR44" i="21" s="1"/>
  <c r="AD44" i="21"/>
  <c r="BQ44" i="21" s="1"/>
  <c r="AC44" i="21"/>
  <c r="BP44" i="21" s="1"/>
  <c r="AB44" i="21"/>
  <c r="BO44" i="21" s="1"/>
  <c r="AA44" i="21"/>
  <c r="BN44" i="21" s="1"/>
  <c r="Z44" i="21"/>
  <c r="BM44" i="21" s="1"/>
  <c r="Y44" i="21"/>
  <c r="BL44" i="21" s="1"/>
  <c r="X44" i="21"/>
  <c r="BK44" i="21" s="1"/>
  <c r="W44" i="21"/>
  <c r="BJ44" i="21" s="1"/>
  <c r="V44" i="21"/>
  <c r="BI44" i="21" s="1"/>
  <c r="U44" i="21"/>
  <c r="T44" i="21"/>
  <c r="BG44" i="21" s="1"/>
  <c r="S44" i="21"/>
  <c r="BF44" i="21" s="1"/>
  <c r="R44" i="21"/>
  <c r="BE44" i="21" s="1"/>
  <c r="Q44" i="21"/>
  <c r="BD44" i="21" s="1"/>
  <c r="P44" i="21"/>
  <c r="BC44" i="21" s="1"/>
  <c r="O44" i="21"/>
  <c r="BB44" i="21" s="1"/>
  <c r="N44" i="21"/>
  <c r="M44" i="21"/>
  <c r="AZ44" i="21" s="1"/>
  <c r="L44" i="21"/>
  <c r="AY44" i="21" s="1"/>
  <c r="K44" i="21"/>
  <c r="AX44" i="21" s="1"/>
  <c r="J44" i="21"/>
  <c r="AW44" i="21" s="1"/>
  <c r="I44" i="21"/>
  <c r="H44" i="21"/>
  <c r="G44" i="21"/>
  <c r="F44" i="21"/>
  <c r="E44" i="21"/>
  <c r="AR44" i="21" s="1"/>
  <c r="D44" i="21"/>
  <c r="C44" i="12" s="1"/>
  <c r="C44" i="21"/>
  <c r="B44" i="12" s="1"/>
  <c r="B44" i="21"/>
  <c r="AE43" i="21"/>
  <c r="BR43" i="21" s="1"/>
  <c r="AD43" i="21"/>
  <c r="BQ43" i="21" s="1"/>
  <c r="AC43" i="21"/>
  <c r="BP43" i="21" s="1"/>
  <c r="AB43" i="21"/>
  <c r="BO43" i="21" s="1"/>
  <c r="AA43" i="21"/>
  <c r="BN43" i="21" s="1"/>
  <c r="Z43" i="21"/>
  <c r="BM43" i="21" s="1"/>
  <c r="Y43" i="21"/>
  <c r="BL43" i="21" s="1"/>
  <c r="X43" i="21"/>
  <c r="BK43" i="21" s="1"/>
  <c r="W43" i="21"/>
  <c r="BJ43" i="21" s="1"/>
  <c r="V43" i="21"/>
  <c r="BI43" i="21" s="1"/>
  <c r="U43" i="21"/>
  <c r="T43" i="21"/>
  <c r="BG43" i="21" s="1"/>
  <c r="S43" i="21"/>
  <c r="BF43" i="21" s="1"/>
  <c r="R43" i="21"/>
  <c r="BE43" i="21" s="1"/>
  <c r="Q43" i="21"/>
  <c r="BD43" i="21" s="1"/>
  <c r="P43" i="21"/>
  <c r="BC43" i="21" s="1"/>
  <c r="O43" i="21"/>
  <c r="BB43" i="21" s="1"/>
  <c r="N43" i="21"/>
  <c r="M43" i="21"/>
  <c r="AZ43" i="21" s="1"/>
  <c r="L43" i="21"/>
  <c r="AY43" i="21" s="1"/>
  <c r="K43" i="21"/>
  <c r="AX43" i="21" s="1"/>
  <c r="J43" i="21"/>
  <c r="AW43" i="21" s="1"/>
  <c r="I43" i="21"/>
  <c r="H43" i="21"/>
  <c r="G43" i="21"/>
  <c r="F43" i="21"/>
  <c r="E43" i="21"/>
  <c r="AR43" i="21" s="1"/>
  <c r="D43" i="21"/>
  <c r="C43" i="12" s="1"/>
  <c r="C43" i="21"/>
  <c r="B43" i="12" s="1"/>
  <c r="B43" i="21"/>
  <c r="AE42" i="21"/>
  <c r="BR42" i="21" s="1"/>
  <c r="AD42" i="21"/>
  <c r="BQ42" i="21" s="1"/>
  <c r="AC42" i="21"/>
  <c r="BP42" i="21" s="1"/>
  <c r="AB42" i="21"/>
  <c r="BO42" i="21" s="1"/>
  <c r="AA42" i="21"/>
  <c r="BN42" i="21" s="1"/>
  <c r="Z42" i="21"/>
  <c r="BM42" i="21" s="1"/>
  <c r="Y42" i="21"/>
  <c r="BL42" i="21" s="1"/>
  <c r="X42" i="21"/>
  <c r="BK42" i="21" s="1"/>
  <c r="W42" i="21"/>
  <c r="BJ42" i="21" s="1"/>
  <c r="V42" i="21"/>
  <c r="BI42" i="21" s="1"/>
  <c r="U42" i="21"/>
  <c r="T42" i="21"/>
  <c r="BG42" i="21" s="1"/>
  <c r="S42" i="21"/>
  <c r="BF42" i="21" s="1"/>
  <c r="R42" i="21"/>
  <c r="BE42" i="21" s="1"/>
  <c r="Q42" i="21"/>
  <c r="BD42" i="21" s="1"/>
  <c r="P42" i="21"/>
  <c r="BC42" i="21" s="1"/>
  <c r="O42" i="21"/>
  <c r="BB42" i="21" s="1"/>
  <c r="N42" i="21"/>
  <c r="M42" i="21"/>
  <c r="AZ42" i="21" s="1"/>
  <c r="L42" i="21"/>
  <c r="AY42" i="21" s="1"/>
  <c r="K42" i="21"/>
  <c r="AX42" i="21" s="1"/>
  <c r="J42" i="21"/>
  <c r="AW42" i="21" s="1"/>
  <c r="I42" i="21"/>
  <c r="H42" i="21"/>
  <c r="G42" i="21"/>
  <c r="F42" i="21"/>
  <c r="E42" i="21"/>
  <c r="AR42" i="21" s="1"/>
  <c r="D42" i="21"/>
  <c r="C42" i="12" s="1"/>
  <c r="C42" i="21"/>
  <c r="B42" i="12" s="1"/>
  <c r="B42" i="21"/>
  <c r="AE41" i="21"/>
  <c r="BR41" i="21" s="1"/>
  <c r="AD41" i="21"/>
  <c r="BQ41" i="21" s="1"/>
  <c r="AC41" i="21"/>
  <c r="BP41" i="21" s="1"/>
  <c r="AB41" i="21"/>
  <c r="BO41" i="21" s="1"/>
  <c r="AA41" i="21"/>
  <c r="BN41" i="21" s="1"/>
  <c r="Z41" i="21"/>
  <c r="BM41" i="21" s="1"/>
  <c r="Y41" i="21"/>
  <c r="BL41" i="21" s="1"/>
  <c r="X41" i="21"/>
  <c r="BK41" i="21" s="1"/>
  <c r="W41" i="21"/>
  <c r="BJ41" i="21" s="1"/>
  <c r="V41" i="21"/>
  <c r="BI41" i="21" s="1"/>
  <c r="U41" i="21"/>
  <c r="T41" i="21"/>
  <c r="BG41" i="21" s="1"/>
  <c r="S41" i="21"/>
  <c r="BF41" i="21" s="1"/>
  <c r="R41" i="21"/>
  <c r="BE41" i="21" s="1"/>
  <c r="Q41" i="21"/>
  <c r="BD41" i="21" s="1"/>
  <c r="P41" i="21"/>
  <c r="BC41" i="21" s="1"/>
  <c r="O41" i="21"/>
  <c r="BB41" i="21" s="1"/>
  <c r="N41" i="21"/>
  <c r="M41" i="21"/>
  <c r="AZ41" i="21" s="1"/>
  <c r="L41" i="21"/>
  <c r="AY41" i="21" s="1"/>
  <c r="K41" i="21"/>
  <c r="AX41" i="21" s="1"/>
  <c r="J41" i="21"/>
  <c r="AW41" i="21" s="1"/>
  <c r="I41" i="21"/>
  <c r="H41" i="21"/>
  <c r="G41" i="21"/>
  <c r="F41" i="21"/>
  <c r="E41" i="21"/>
  <c r="AR41" i="21" s="1"/>
  <c r="D41" i="21"/>
  <c r="C41" i="12" s="1"/>
  <c r="C41" i="21"/>
  <c r="B41" i="12" s="1"/>
  <c r="B41" i="21"/>
  <c r="AE40" i="21"/>
  <c r="BR40" i="21" s="1"/>
  <c r="AD40" i="21"/>
  <c r="BQ40" i="21" s="1"/>
  <c r="AC40" i="21"/>
  <c r="BP40" i="21" s="1"/>
  <c r="AB40" i="21"/>
  <c r="BO40" i="21" s="1"/>
  <c r="AA40" i="21"/>
  <c r="BN40" i="21" s="1"/>
  <c r="Z40" i="21"/>
  <c r="BM40" i="21" s="1"/>
  <c r="Y40" i="21"/>
  <c r="BL40" i="21" s="1"/>
  <c r="X40" i="21"/>
  <c r="BK40" i="21" s="1"/>
  <c r="W40" i="21"/>
  <c r="BJ40" i="21" s="1"/>
  <c r="V40" i="21"/>
  <c r="BI40" i="21" s="1"/>
  <c r="U40" i="21"/>
  <c r="T40" i="21"/>
  <c r="BG40" i="21" s="1"/>
  <c r="S40" i="21"/>
  <c r="BF40" i="21" s="1"/>
  <c r="R40" i="21"/>
  <c r="BE40" i="21" s="1"/>
  <c r="Q40" i="21"/>
  <c r="BD40" i="21" s="1"/>
  <c r="P40" i="21"/>
  <c r="BC40" i="21" s="1"/>
  <c r="O40" i="21"/>
  <c r="BB40" i="21" s="1"/>
  <c r="N40" i="21"/>
  <c r="M40" i="21"/>
  <c r="AZ40" i="21" s="1"/>
  <c r="L40" i="21"/>
  <c r="AY40" i="21" s="1"/>
  <c r="K40" i="21"/>
  <c r="AX40" i="21" s="1"/>
  <c r="J40" i="21"/>
  <c r="AW40" i="21" s="1"/>
  <c r="I40" i="21"/>
  <c r="H40" i="21"/>
  <c r="G40" i="21"/>
  <c r="F40" i="21"/>
  <c r="E40" i="21"/>
  <c r="AR40" i="21" s="1"/>
  <c r="D40" i="21"/>
  <c r="C40" i="12" s="1"/>
  <c r="C40" i="21"/>
  <c r="B40" i="12" s="1"/>
  <c r="B40" i="21"/>
  <c r="AE39" i="21"/>
  <c r="BR39" i="21" s="1"/>
  <c r="AD39" i="21"/>
  <c r="BQ39" i="21" s="1"/>
  <c r="AC39" i="21"/>
  <c r="BP39" i="21" s="1"/>
  <c r="AB39" i="21"/>
  <c r="BO39" i="21" s="1"/>
  <c r="AA39" i="21"/>
  <c r="BN39" i="21" s="1"/>
  <c r="Z39" i="21"/>
  <c r="BM39" i="21" s="1"/>
  <c r="Y39" i="21"/>
  <c r="BL39" i="21" s="1"/>
  <c r="X39" i="21"/>
  <c r="BK39" i="21" s="1"/>
  <c r="W39" i="21"/>
  <c r="BJ39" i="21" s="1"/>
  <c r="V39" i="21"/>
  <c r="BI39" i="21" s="1"/>
  <c r="U39" i="21"/>
  <c r="T39" i="21"/>
  <c r="BG39" i="21" s="1"/>
  <c r="S39" i="21"/>
  <c r="BF39" i="21" s="1"/>
  <c r="R39" i="21"/>
  <c r="BE39" i="21" s="1"/>
  <c r="Q39" i="21"/>
  <c r="BD39" i="21" s="1"/>
  <c r="P39" i="21"/>
  <c r="BC39" i="21" s="1"/>
  <c r="O39" i="21"/>
  <c r="BB39" i="21" s="1"/>
  <c r="N39" i="21"/>
  <c r="M39" i="21"/>
  <c r="AZ39" i="21" s="1"/>
  <c r="L39" i="21"/>
  <c r="AY39" i="21" s="1"/>
  <c r="K39" i="21"/>
  <c r="AX39" i="21" s="1"/>
  <c r="J39" i="21"/>
  <c r="AW39" i="21" s="1"/>
  <c r="I39" i="21"/>
  <c r="H39" i="21"/>
  <c r="G39" i="21"/>
  <c r="F39" i="21"/>
  <c r="E39" i="21"/>
  <c r="AR39" i="21" s="1"/>
  <c r="D39" i="21"/>
  <c r="C39" i="12" s="1"/>
  <c r="C39" i="21"/>
  <c r="B39" i="12" s="1"/>
  <c r="B39" i="21"/>
  <c r="AE38" i="21"/>
  <c r="BR38" i="21" s="1"/>
  <c r="AD38" i="21"/>
  <c r="BQ38" i="21" s="1"/>
  <c r="AC38" i="21"/>
  <c r="BP38" i="21" s="1"/>
  <c r="AB38" i="21"/>
  <c r="BO38" i="21" s="1"/>
  <c r="AA38" i="21"/>
  <c r="BN38" i="21" s="1"/>
  <c r="Z38" i="21"/>
  <c r="BM38" i="21" s="1"/>
  <c r="Y38" i="21"/>
  <c r="BL38" i="21" s="1"/>
  <c r="X38" i="21"/>
  <c r="BK38" i="21" s="1"/>
  <c r="W38" i="21"/>
  <c r="BJ38" i="21" s="1"/>
  <c r="V38" i="21"/>
  <c r="BI38" i="21" s="1"/>
  <c r="U38" i="21"/>
  <c r="T38" i="21"/>
  <c r="BG38" i="21" s="1"/>
  <c r="S38" i="21"/>
  <c r="BF38" i="21" s="1"/>
  <c r="R38" i="21"/>
  <c r="BE38" i="21" s="1"/>
  <c r="Q38" i="21"/>
  <c r="BD38" i="21" s="1"/>
  <c r="P38" i="21"/>
  <c r="BC38" i="21" s="1"/>
  <c r="O38" i="21"/>
  <c r="BB38" i="21" s="1"/>
  <c r="N38" i="21"/>
  <c r="M38" i="21"/>
  <c r="AZ38" i="21" s="1"/>
  <c r="L38" i="21"/>
  <c r="AY38" i="21" s="1"/>
  <c r="K38" i="21"/>
  <c r="AX38" i="21" s="1"/>
  <c r="J38" i="21"/>
  <c r="AW38" i="21" s="1"/>
  <c r="I38" i="21"/>
  <c r="H38" i="21"/>
  <c r="G38" i="21"/>
  <c r="F38" i="21"/>
  <c r="E38" i="21"/>
  <c r="AR38" i="21" s="1"/>
  <c r="D38" i="21"/>
  <c r="C38" i="12" s="1"/>
  <c r="C38" i="21"/>
  <c r="B38" i="12" s="1"/>
  <c r="B38" i="21"/>
  <c r="AE37" i="21"/>
  <c r="BR37" i="21" s="1"/>
  <c r="AD37" i="21"/>
  <c r="BQ37" i="21" s="1"/>
  <c r="AC37" i="21"/>
  <c r="BP37" i="21" s="1"/>
  <c r="AB37" i="21"/>
  <c r="BO37" i="21" s="1"/>
  <c r="AA37" i="21"/>
  <c r="BN37" i="21" s="1"/>
  <c r="Z37" i="21"/>
  <c r="BM37" i="21" s="1"/>
  <c r="Y37" i="21"/>
  <c r="BL37" i="21" s="1"/>
  <c r="X37" i="21"/>
  <c r="BK37" i="21" s="1"/>
  <c r="W37" i="21"/>
  <c r="BJ37" i="21" s="1"/>
  <c r="V37" i="21"/>
  <c r="BI37" i="21" s="1"/>
  <c r="U37" i="21"/>
  <c r="T37" i="21"/>
  <c r="BG37" i="21" s="1"/>
  <c r="S37" i="21"/>
  <c r="BF37" i="21" s="1"/>
  <c r="R37" i="21"/>
  <c r="BE37" i="21" s="1"/>
  <c r="Q37" i="21"/>
  <c r="BD37" i="21" s="1"/>
  <c r="P37" i="21"/>
  <c r="BC37" i="21" s="1"/>
  <c r="O37" i="21"/>
  <c r="BB37" i="21" s="1"/>
  <c r="N37" i="21"/>
  <c r="M37" i="21"/>
  <c r="AZ37" i="21" s="1"/>
  <c r="L37" i="21"/>
  <c r="AY37" i="21" s="1"/>
  <c r="K37" i="21"/>
  <c r="AX37" i="21" s="1"/>
  <c r="J37" i="21"/>
  <c r="AW37" i="21" s="1"/>
  <c r="I37" i="21"/>
  <c r="H37" i="21"/>
  <c r="G37" i="21"/>
  <c r="F37" i="21"/>
  <c r="E37" i="21"/>
  <c r="AR37" i="21" s="1"/>
  <c r="D37" i="21"/>
  <c r="C37" i="12" s="1"/>
  <c r="C37" i="21"/>
  <c r="B37" i="12" s="1"/>
  <c r="B37" i="21"/>
  <c r="AE36" i="21"/>
  <c r="BR36" i="21" s="1"/>
  <c r="AD36" i="21"/>
  <c r="BQ36" i="21" s="1"/>
  <c r="AC36" i="21"/>
  <c r="BP36" i="21" s="1"/>
  <c r="AB36" i="21"/>
  <c r="BO36" i="21" s="1"/>
  <c r="AA36" i="21"/>
  <c r="BN36" i="21" s="1"/>
  <c r="Z36" i="21"/>
  <c r="BM36" i="21" s="1"/>
  <c r="Y36" i="21"/>
  <c r="BL36" i="21" s="1"/>
  <c r="X36" i="21"/>
  <c r="BK36" i="21" s="1"/>
  <c r="W36" i="21"/>
  <c r="BJ36" i="21" s="1"/>
  <c r="V36" i="21"/>
  <c r="BI36" i="21" s="1"/>
  <c r="U36" i="21"/>
  <c r="T36" i="21"/>
  <c r="BG36" i="21" s="1"/>
  <c r="S36" i="21"/>
  <c r="BF36" i="21" s="1"/>
  <c r="R36" i="21"/>
  <c r="BE36" i="21" s="1"/>
  <c r="Q36" i="21"/>
  <c r="BD36" i="21" s="1"/>
  <c r="P36" i="21"/>
  <c r="BC36" i="21" s="1"/>
  <c r="O36" i="21"/>
  <c r="BB36" i="21" s="1"/>
  <c r="N36" i="21"/>
  <c r="M36" i="21"/>
  <c r="AZ36" i="21" s="1"/>
  <c r="L36" i="21"/>
  <c r="AY36" i="21" s="1"/>
  <c r="K36" i="21"/>
  <c r="AX36" i="21" s="1"/>
  <c r="J36" i="21"/>
  <c r="AW36" i="21" s="1"/>
  <c r="I36" i="21"/>
  <c r="H36" i="21"/>
  <c r="G36" i="21"/>
  <c r="F36" i="21"/>
  <c r="E36" i="21"/>
  <c r="AR36" i="21" s="1"/>
  <c r="D36" i="21"/>
  <c r="C36" i="12" s="1"/>
  <c r="C36" i="21"/>
  <c r="B36" i="12" s="1"/>
  <c r="B36" i="21"/>
  <c r="AE35" i="21"/>
  <c r="BR35" i="21" s="1"/>
  <c r="AD35" i="21"/>
  <c r="BQ35" i="21" s="1"/>
  <c r="AC35" i="21"/>
  <c r="BP35" i="21" s="1"/>
  <c r="AB35" i="21"/>
  <c r="BO35" i="21" s="1"/>
  <c r="AA35" i="21"/>
  <c r="BN35" i="21" s="1"/>
  <c r="Z35" i="21"/>
  <c r="BM35" i="21" s="1"/>
  <c r="Y35" i="21"/>
  <c r="BL35" i="21" s="1"/>
  <c r="X35" i="21"/>
  <c r="BK35" i="21" s="1"/>
  <c r="W35" i="21"/>
  <c r="BJ35" i="21" s="1"/>
  <c r="V35" i="21"/>
  <c r="BI35" i="21" s="1"/>
  <c r="U35" i="21"/>
  <c r="T35" i="21"/>
  <c r="BG35" i="21" s="1"/>
  <c r="S35" i="21"/>
  <c r="BF35" i="21" s="1"/>
  <c r="R35" i="21"/>
  <c r="BE35" i="21" s="1"/>
  <c r="Q35" i="21"/>
  <c r="BD35" i="21" s="1"/>
  <c r="P35" i="21"/>
  <c r="BC35" i="21" s="1"/>
  <c r="O35" i="21"/>
  <c r="BB35" i="21" s="1"/>
  <c r="N35" i="21"/>
  <c r="M35" i="21"/>
  <c r="AZ35" i="21" s="1"/>
  <c r="L35" i="21"/>
  <c r="AY35" i="21" s="1"/>
  <c r="K35" i="21"/>
  <c r="AX35" i="21" s="1"/>
  <c r="J35" i="21"/>
  <c r="AW35" i="21" s="1"/>
  <c r="I35" i="21"/>
  <c r="H35" i="21"/>
  <c r="G35" i="21"/>
  <c r="F35" i="21"/>
  <c r="E35" i="21"/>
  <c r="AR35" i="21" s="1"/>
  <c r="D35" i="21"/>
  <c r="C35" i="12" s="1"/>
  <c r="C35" i="21"/>
  <c r="B35" i="12" s="1"/>
  <c r="B35" i="21"/>
  <c r="AE34" i="21"/>
  <c r="BR34" i="21" s="1"/>
  <c r="AD34" i="21"/>
  <c r="BQ34" i="21" s="1"/>
  <c r="AC34" i="21"/>
  <c r="BP34" i="21" s="1"/>
  <c r="AB34" i="21"/>
  <c r="BO34" i="21" s="1"/>
  <c r="AA34" i="21"/>
  <c r="BN34" i="21" s="1"/>
  <c r="Z34" i="21"/>
  <c r="BM34" i="21" s="1"/>
  <c r="Y34" i="21"/>
  <c r="BL34" i="21" s="1"/>
  <c r="X34" i="21"/>
  <c r="BK34" i="21" s="1"/>
  <c r="W34" i="21"/>
  <c r="BJ34" i="21" s="1"/>
  <c r="V34" i="21"/>
  <c r="BI34" i="21" s="1"/>
  <c r="U34" i="21"/>
  <c r="T34" i="21"/>
  <c r="BG34" i="21" s="1"/>
  <c r="S34" i="21"/>
  <c r="BF34" i="21" s="1"/>
  <c r="R34" i="21"/>
  <c r="BE34" i="21" s="1"/>
  <c r="Q34" i="21"/>
  <c r="BD34" i="21" s="1"/>
  <c r="P34" i="21"/>
  <c r="BC34" i="21" s="1"/>
  <c r="O34" i="21"/>
  <c r="BB34" i="21" s="1"/>
  <c r="N34" i="21"/>
  <c r="M34" i="21"/>
  <c r="AZ34" i="21" s="1"/>
  <c r="L34" i="21"/>
  <c r="AY34" i="21" s="1"/>
  <c r="K34" i="21"/>
  <c r="AX34" i="21" s="1"/>
  <c r="J34" i="21"/>
  <c r="AW34" i="21" s="1"/>
  <c r="I34" i="21"/>
  <c r="H34" i="21"/>
  <c r="G34" i="21"/>
  <c r="F34" i="21"/>
  <c r="E34" i="21"/>
  <c r="AR34" i="21" s="1"/>
  <c r="D34" i="21"/>
  <c r="C34" i="12" s="1"/>
  <c r="C34" i="21"/>
  <c r="B34" i="12" s="1"/>
  <c r="B34" i="21"/>
  <c r="AE33" i="21"/>
  <c r="BR33" i="21" s="1"/>
  <c r="AD33" i="21"/>
  <c r="BQ33" i="21" s="1"/>
  <c r="AC33" i="21"/>
  <c r="BP33" i="21" s="1"/>
  <c r="AB33" i="21"/>
  <c r="BO33" i="21" s="1"/>
  <c r="AA33" i="21"/>
  <c r="BN33" i="21" s="1"/>
  <c r="Z33" i="21"/>
  <c r="BM33" i="21" s="1"/>
  <c r="Y33" i="21"/>
  <c r="BL33" i="21" s="1"/>
  <c r="X33" i="21"/>
  <c r="BK33" i="21" s="1"/>
  <c r="W33" i="21"/>
  <c r="BJ33" i="21" s="1"/>
  <c r="V33" i="21"/>
  <c r="BI33" i="21" s="1"/>
  <c r="U33" i="21"/>
  <c r="T33" i="21"/>
  <c r="BG33" i="21" s="1"/>
  <c r="S33" i="21"/>
  <c r="BF33" i="21" s="1"/>
  <c r="R33" i="21"/>
  <c r="BE33" i="21" s="1"/>
  <c r="Q33" i="21"/>
  <c r="BD33" i="21" s="1"/>
  <c r="P33" i="21"/>
  <c r="BC33" i="21" s="1"/>
  <c r="O33" i="21"/>
  <c r="BB33" i="21" s="1"/>
  <c r="N33" i="21"/>
  <c r="M33" i="21"/>
  <c r="AZ33" i="21" s="1"/>
  <c r="L33" i="21"/>
  <c r="AY33" i="21" s="1"/>
  <c r="K33" i="21"/>
  <c r="AX33" i="21" s="1"/>
  <c r="J33" i="21"/>
  <c r="AW33" i="21" s="1"/>
  <c r="I33" i="21"/>
  <c r="H33" i="21"/>
  <c r="G33" i="21"/>
  <c r="F33" i="21"/>
  <c r="E33" i="21"/>
  <c r="AR33" i="21" s="1"/>
  <c r="D33" i="21"/>
  <c r="C33" i="12" s="1"/>
  <c r="C33" i="21"/>
  <c r="B33" i="12" s="1"/>
  <c r="B33" i="21"/>
  <c r="AE32" i="21"/>
  <c r="BR32" i="21" s="1"/>
  <c r="AD32" i="21"/>
  <c r="BQ32" i="21" s="1"/>
  <c r="AC32" i="21"/>
  <c r="BP32" i="21" s="1"/>
  <c r="AB32" i="21"/>
  <c r="BO32" i="21" s="1"/>
  <c r="AA32" i="21"/>
  <c r="BN32" i="21" s="1"/>
  <c r="Z32" i="21"/>
  <c r="BM32" i="21" s="1"/>
  <c r="Y32" i="21"/>
  <c r="BL32" i="21" s="1"/>
  <c r="X32" i="21"/>
  <c r="BK32" i="21" s="1"/>
  <c r="W32" i="21"/>
  <c r="BJ32" i="21" s="1"/>
  <c r="V32" i="21"/>
  <c r="BI32" i="21" s="1"/>
  <c r="U32" i="21"/>
  <c r="T32" i="21"/>
  <c r="BG32" i="21" s="1"/>
  <c r="S32" i="21"/>
  <c r="BF32" i="21" s="1"/>
  <c r="R32" i="21"/>
  <c r="BE32" i="21" s="1"/>
  <c r="Q32" i="21"/>
  <c r="BD32" i="21" s="1"/>
  <c r="P32" i="21"/>
  <c r="BC32" i="21" s="1"/>
  <c r="O32" i="21"/>
  <c r="BB32" i="21" s="1"/>
  <c r="N32" i="21"/>
  <c r="M32" i="21"/>
  <c r="AZ32" i="21" s="1"/>
  <c r="L32" i="21"/>
  <c r="AY32" i="21" s="1"/>
  <c r="K32" i="21"/>
  <c r="AX32" i="21" s="1"/>
  <c r="J32" i="21"/>
  <c r="AW32" i="21" s="1"/>
  <c r="I32" i="21"/>
  <c r="H32" i="21"/>
  <c r="G32" i="21"/>
  <c r="F32" i="21"/>
  <c r="E32" i="21"/>
  <c r="AR32" i="21" s="1"/>
  <c r="D32" i="21"/>
  <c r="C32" i="12" s="1"/>
  <c r="C32" i="21"/>
  <c r="B32" i="12" s="1"/>
  <c r="B32" i="21"/>
  <c r="AE31" i="21"/>
  <c r="BR31" i="21" s="1"/>
  <c r="AD31" i="21"/>
  <c r="BQ31" i="21" s="1"/>
  <c r="AC31" i="21"/>
  <c r="BP31" i="21" s="1"/>
  <c r="AB31" i="21"/>
  <c r="BO31" i="21" s="1"/>
  <c r="AA31" i="21"/>
  <c r="BN31" i="21" s="1"/>
  <c r="Z31" i="21"/>
  <c r="BM31" i="21" s="1"/>
  <c r="Y31" i="21"/>
  <c r="BL31" i="21" s="1"/>
  <c r="X31" i="21"/>
  <c r="BK31" i="21" s="1"/>
  <c r="W31" i="21"/>
  <c r="BJ31" i="21" s="1"/>
  <c r="V31" i="21"/>
  <c r="BI31" i="21" s="1"/>
  <c r="U31" i="21"/>
  <c r="T31" i="21"/>
  <c r="BG31" i="21" s="1"/>
  <c r="S31" i="21"/>
  <c r="BF31" i="21" s="1"/>
  <c r="R31" i="21"/>
  <c r="BE31" i="21" s="1"/>
  <c r="Q31" i="21"/>
  <c r="BD31" i="21" s="1"/>
  <c r="P31" i="21"/>
  <c r="BC31" i="21" s="1"/>
  <c r="O31" i="21"/>
  <c r="BB31" i="21" s="1"/>
  <c r="N31" i="21"/>
  <c r="M31" i="21"/>
  <c r="AZ31" i="21" s="1"/>
  <c r="L31" i="21"/>
  <c r="AY31" i="21" s="1"/>
  <c r="K31" i="21"/>
  <c r="AX31" i="21" s="1"/>
  <c r="J31" i="21"/>
  <c r="AW31" i="21" s="1"/>
  <c r="I31" i="21"/>
  <c r="H31" i="21"/>
  <c r="G31" i="21"/>
  <c r="F31" i="21"/>
  <c r="E31" i="21"/>
  <c r="AR31" i="21" s="1"/>
  <c r="D31" i="21"/>
  <c r="C31" i="12" s="1"/>
  <c r="C31" i="21"/>
  <c r="B31" i="12" s="1"/>
  <c r="B31" i="21"/>
  <c r="AE30" i="21"/>
  <c r="BR30" i="21" s="1"/>
  <c r="AD30" i="21"/>
  <c r="BQ30" i="21" s="1"/>
  <c r="AC30" i="21"/>
  <c r="BP30" i="21" s="1"/>
  <c r="AB30" i="21"/>
  <c r="BO30" i="21" s="1"/>
  <c r="AA30" i="21"/>
  <c r="BN30" i="21" s="1"/>
  <c r="Z30" i="21"/>
  <c r="BM30" i="21" s="1"/>
  <c r="Y30" i="21"/>
  <c r="BL30" i="21" s="1"/>
  <c r="X30" i="21"/>
  <c r="BK30" i="21" s="1"/>
  <c r="W30" i="21"/>
  <c r="BJ30" i="21" s="1"/>
  <c r="V30" i="21"/>
  <c r="BI30" i="21" s="1"/>
  <c r="U30" i="21"/>
  <c r="T30" i="21"/>
  <c r="BG30" i="21" s="1"/>
  <c r="S30" i="21"/>
  <c r="BF30" i="21" s="1"/>
  <c r="R30" i="21"/>
  <c r="BE30" i="21" s="1"/>
  <c r="Q30" i="21"/>
  <c r="BD30" i="21" s="1"/>
  <c r="P30" i="21"/>
  <c r="BC30" i="21" s="1"/>
  <c r="O30" i="21"/>
  <c r="BB30" i="21" s="1"/>
  <c r="N30" i="21"/>
  <c r="M30" i="21"/>
  <c r="AZ30" i="21" s="1"/>
  <c r="L30" i="21"/>
  <c r="AY30" i="21" s="1"/>
  <c r="K30" i="21"/>
  <c r="AX30" i="21" s="1"/>
  <c r="J30" i="21"/>
  <c r="AW30" i="21" s="1"/>
  <c r="I30" i="21"/>
  <c r="H30" i="21"/>
  <c r="G30" i="21"/>
  <c r="F30" i="21"/>
  <c r="E30" i="21"/>
  <c r="AR30" i="21" s="1"/>
  <c r="D30" i="21"/>
  <c r="C30" i="12" s="1"/>
  <c r="C30" i="21"/>
  <c r="B30" i="12" s="1"/>
  <c r="B30" i="21"/>
  <c r="AE29" i="21"/>
  <c r="BR29" i="21" s="1"/>
  <c r="AD29" i="21"/>
  <c r="BQ29" i="21" s="1"/>
  <c r="AC29" i="21"/>
  <c r="BP29" i="21" s="1"/>
  <c r="AB29" i="21"/>
  <c r="BO29" i="21" s="1"/>
  <c r="AA29" i="21"/>
  <c r="BN29" i="21" s="1"/>
  <c r="Z29" i="21"/>
  <c r="BM29" i="21" s="1"/>
  <c r="Y29" i="21"/>
  <c r="BL29" i="21" s="1"/>
  <c r="X29" i="21"/>
  <c r="BK29" i="21" s="1"/>
  <c r="W29" i="21"/>
  <c r="BJ29" i="21" s="1"/>
  <c r="V29" i="21"/>
  <c r="BI29" i="21" s="1"/>
  <c r="U29" i="21"/>
  <c r="T29" i="21"/>
  <c r="BG29" i="21" s="1"/>
  <c r="S29" i="21"/>
  <c r="BF29" i="21" s="1"/>
  <c r="R29" i="21"/>
  <c r="BE29" i="21" s="1"/>
  <c r="Q29" i="21"/>
  <c r="BD29" i="21" s="1"/>
  <c r="P29" i="21"/>
  <c r="BC29" i="21" s="1"/>
  <c r="O29" i="21"/>
  <c r="BB29" i="21" s="1"/>
  <c r="N29" i="21"/>
  <c r="M29" i="21"/>
  <c r="AZ29" i="21" s="1"/>
  <c r="L29" i="21"/>
  <c r="AY29" i="21" s="1"/>
  <c r="K29" i="21"/>
  <c r="AX29" i="21" s="1"/>
  <c r="J29" i="21"/>
  <c r="AW29" i="21" s="1"/>
  <c r="I29" i="21"/>
  <c r="H29" i="21"/>
  <c r="G29" i="21"/>
  <c r="F29" i="21"/>
  <c r="E29" i="21"/>
  <c r="AR29" i="21" s="1"/>
  <c r="D29" i="21"/>
  <c r="C29" i="12" s="1"/>
  <c r="C29" i="21"/>
  <c r="B29" i="12" s="1"/>
  <c r="B29" i="21"/>
  <c r="AE28" i="21"/>
  <c r="BR28" i="21" s="1"/>
  <c r="AD28" i="21"/>
  <c r="BQ28" i="21" s="1"/>
  <c r="AC28" i="21"/>
  <c r="BP28" i="21" s="1"/>
  <c r="AB28" i="21"/>
  <c r="BO28" i="21" s="1"/>
  <c r="AA28" i="21"/>
  <c r="BN28" i="21" s="1"/>
  <c r="Z28" i="21"/>
  <c r="BM28" i="21" s="1"/>
  <c r="Y28" i="21"/>
  <c r="BL28" i="21" s="1"/>
  <c r="X28" i="21"/>
  <c r="BK28" i="21" s="1"/>
  <c r="W28" i="21"/>
  <c r="BJ28" i="21" s="1"/>
  <c r="V28" i="21"/>
  <c r="BI28" i="21" s="1"/>
  <c r="U28" i="21"/>
  <c r="T28" i="21"/>
  <c r="BG28" i="21" s="1"/>
  <c r="S28" i="21"/>
  <c r="BF28" i="21" s="1"/>
  <c r="R28" i="21"/>
  <c r="BE28" i="21" s="1"/>
  <c r="Q28" i="21"/>
  <c r="BD28" i="21" s="1"/>
  <c r="P28" i="21"/>
  <c r="BC28" i="21" s="1"/>
  <c r="O28" i="21"/>
  <c r="BB28" i="21" s="1"/>
  <c r="N28" i="21"/>
  <c r="M28" i="21"/>
  <c r="AZ28" i="21" s="1"/>
  <c r="L28" i="21"/>
  <c r="AY28" i="21" s="1"/>
  <c r="K28" i="21"/>
  <c r="AX28" i="21" s="1"/>
  <c r="J28" i="21"/>
  <c r="AW28" i="21" s="1"/>
  <c r="I28" i="21"/>
  <c r="H28" i="21"/>
  <c r="G28" i="21"/>
  <c r="F28" i="21"/>
  <c r="E28" i="21"/>
  <c r="AR28" i="21" s="1"/>
  <c r="D28" i="21"/>
  <c r="C28" i="12" s="1"/>
  <c r="C28" i="21"/>
  <c r="B28" i="12" s="1"/>
  <c r="B28" i="21"/>
  <c r="AE27" i="21"/>
  <c r="BR27" i="21" s="1"/>
  <c r="AD27" i="21"/>
  <c r="BQ27" i="21" s="1"/>
  <c r="AC27" i="21"/>
  <c r="BP27" i="21" s="1"/>
  <c r="AB27" i="21"/>
  <c r="BO27" i="21" s="1"/>
  <c r="AA27" i="21"/>
  <c r="BN27" i="21" s="1"/>
  <c r="Z27" i="21"/>
  <c r="BM27" i="21" s="1"/>
  <c r="Y27" i="21"/>
  <c r="BL27" i="21" s="1"/>
  <c r="X27" i="21"/>
  <c r="BK27" i="21" s="1"/>
  <c r="W27" i="21"/>
  <c r="BJ27" i="21" s="1"/>
  <c r="V27" i="21"/>
  <c r="BI27" i="21" s="1"/>
  <c r="U27" i="21"/>
  <c r="T27" i="21"/>
  <c r="BG27" i="21" s="1"/>
  <c r="S27" i="21"/>
  <c r="BF27" i="21" s="1"/>
  <c r="R27" i="21"/>
  <c r="BE27" i="21" s="1"/>
  <c r="Q27" i="21"/>
  <c r="BD27" i="21" s="1"/>
  <c r="P27" i="21"/>
  <c r="BC27" i="21" s="1"/>
  <c r="O27" i="21"/>
  <c r="BB27" i="21" s="1"/>
  <c r="N27" i="21"/>
  <c r="M27" i="21"/>
  <c r="AZ27" i="21" s="1"/>
  <c r="L27" i="21"/>
  <c r="AY27" i="21" s="1"/>
  <c r="K27" i="21"/>
  <c r="AX27" i="21" s="1"/>
  <c r="J27" i="21"/>
  <c r="AW27" i="21" s="1"/>
  <c r="I27" i="21"/>
  <c r="H27" i="21"/>
  <c r="G27" i="21"/>
  <c r="F27" i="21"/>
  <c r="E27" i="21"/>
  <c r="AR27" i="21" s="1"/>
  <c r="D27" i="21"/>
  <c r="C27" i="12" s="1"/>
  <c r="C27" i="21"/>
  <c r="B27" i="12" s="1"/>
  <c r="B27" i="21"/>
  <c r="AE26" i="21"/>
  <c r="BR26" i="21" s="1"/>
  <c r="AD26" i="21"/>
  <c r="BQ26" i="21" s="1"/>
  <c r="AC26" i="21"/>
  <c r="BP26" i="21" s="1"/>
  <c r="AB26" i="21"/>
  <c r="BO26" i="21" s="1"/>
  <c r="AA26" i="21"/>
  <c r="BN26" i="21" s="1"/>
  <c r="Z26" i="21"/>
  <c r="BM26" i="21" s="1"/>
  <c r="Y26" i="21"/>
  <c r="BL26" i="21" s="1"/>
  <c r="X26" i="21"/>
  <c r="BK26" i="21" s="1"/>
  <c r="W26" i="21"/>
  <c r="BJ26" i="21" s="1"/>
  <c r="V26" i="21"/>
  <c r="BI26" i="21" s="1"/>
  <c r="U26" i="21"/>
  <c r="T26" i="21"/>
  <c r="BG26" i="21" s="1"/>
  <c r="S26" i="21"/>
  <c r="BF26" i="21" s="1"/>
  <c r="R26" i="21"/>
  <c r="BE26" i="21" s="1"/>
  <c r="Q26" i="21"/>
  <c r="BD26" i="21" s="1"/>
  <c r="P26" i="21"/>
  <c r="BC26" i="21" s="1"/>
  <c r="O26" i="21"/>
  <c r="BB26" i="21" s="1"/>
  <c r="N26" i="21"/>
  <c r="M26" i="21"/>
  <c r="AZ26" i="21" s="1"/>
  <c r="L26" i="21"/>
  <c r="AY26" i="21" s="1"/>
  <c r="K26" i="21"/>
  <c r="AX26" i="21" s="1"/>
  <c r="J26" i="21"/>
  <c r="AW26" i="21" s="1"/>
  <c r="I26" i="21"/>
  <c r="H26" i="21"/>
  <c r="G26" i="21"/>
  <c r="F26" i="21"/>
  <c r="E26" i="21"/>
  <c r="AR26" i="21" s="1"/>
  <c r="D26" i="21"/>
  <c r="C26" i="12" s="1"/>
  <c r="C26" i="21"/>
  <c r="B26" i="12" s="1"/>
  <c r="B26" i="21"/>
  <c r="AE25" i="21"/>
  <c r="BR25" i="21" s="1"/>
  <c r="AD25" i="21"/>
  <c r="BQ25" i="21" s="1"/>
  <c r="AC25" i="21"/>
  <c r="BP25" i="21" s="1"/>
  <c r="AB25" i="21"/>
  <c r="BO25" i="21" s="1"/>
  <c r="AA25" i="21"/>
  <c r="BN25" i="21" s="1"/>
  <c r="Z25" i="21"/>
  <c r="BM25" i="21" s="1"/>
  <c r="Y25" i="21"/>
  <c r="BL25" i="21" s="1"/>
  <c r="X25" i="21"/>
  <c r="BK25" i="21" s="1"/>
  <c r="W25" i="21"/>
  <c r="BJ25" i="21" s="1"/>
  <c r="V25" i="21"/>
  <c r="BI25" i="21" s="1"/>
  <c r="U25" i="21"/>
  <c r="T25" i="21"/>
  <c r="BG25" i="21" s="1"/>
  <c r="S25" i="21"/>
  <c r="BF25" i="21" s="1"/>
  <c r="R25" i="21"/>
  <c r="BE25" i="21" s="1"/>
  <c r="Q25" i="21"/>
  <c r="BD25" i="21" s="1"/>
  <c r="P25" i="21"/>
  <c r="BC25" i="21" s="1"/>
  <c r="O25" i="21"/>
  <c r="BB25" i="21" s="1"/>
  <c r="N25" i="21"/>
  <c r="M25" i="21"/>
  <c r="AZ25" i="21" s="1"/>
  <c r="L25" i="21"/>
  <c r="AY25" i="21" s="1"/>
  <c r="K25" i="21"/>
  <c r="AX25" i="21" s="1"/>
  <c r="J25" i="21"/>
  <c r="AW25" i="21" s="1"/>
  <c r="I25" i="21"/>
  <c r="H25" i="21"/>
  <c r="G25" i="21"/>
  <c r="F25" i="21"/>
  <c r="E25" i="21"/>
  <c r="AR25" i="21" s="1"/>
  <c r="D25" i="21"/>
  <c r="C25" i="12" s="1"/>
  <c r="C25" i="21"/>
  <c r="B25" i="12" s="1"/>
  <c r="B25" i="21"/>
  <c r="AE24" i="21"/>
  <c r="BR24" i="21" s="1"/>
  <c r="AD24" i="21"/>
  <c r="BQ24" i="21" s="1"/>
  <c r="AC24" i="21"/>
  <c r="BP24" i="21" s="1"/>
  <c r="AB24" i="21"/>
  <c r="BO24" i="21" s="1"/>
  <c r="AA24" i="21"/>
  <c r="BN24" i="21" s="1"/>
  <c r="Z24" i="21"/>
  <c r="BM24" i="21" s="1"/>
  <c r="Y24" i="21"/>
  <c r="BL24" i="21" s="1"/>
  <c r="X24" i="21"/>
  <c r="BK24" i="21" s="1"/>
  <c r="W24" i="21"/>
  <c r="BJ24" i="21" s="1"/>
  <c r="V24" i="21"/>
  <c r="BI24" i="21" s="1"/>
  <c r="U24" i="21"/>
  <c r="T24" i="21"/>
  <c r="BG24" i="21" s="1"/>
  <c r="S24" i="21"/>
  <c r="BF24" i="21" s="1"/>
  <c r="R24" i="21"/>
  <c r="BE24" i="21" s="1"/>
  <c r="Q24" i="21"/>
  <c r="BD24" i="21" s="1"/>
  <c r="P24" i="21"/>
  <c r="BC24" i="21" s="1"/>
  <c r="O24" i="21"/>
  <c r="BB24" i="21" s="1"/>
  <c r="N24" i="21"/>
  <c r="M24" i="21"/>
  <c r="AZ24" i="21" s="1"/>
  <c r="L24" i="21"/>
  <c r="AY24" i="21" s="1"/>
  <c r="K24" i="21"/>
  <c r="AX24" i="21" s="1"/>
  <c r="J24" i="21"/>
  <c r="AW24" i="21" s="1"/>
  <c r="I24" i="21"/>
  <c r="H24" i="21"/>
  <c r="G24" i="21"/>
  <c r="F24" i="21"/>
  <c r="E24" i="21"/>
  <c r="AR24" i="21" s="1"/>
  <c r="D24" i="21"/>
  <c r="C24" i="12" s="1"/>
  <c r="C24" i="21"/>
  <c r="B24" i="12" s="1"/>
  <c r="B24" i="21"/>
  <c r="AE23" i="21"/>
  <c r="BR23" i="21" s="1"/>
  <c r="AD23" i="21"/>
  <c r="BQ23" i="21" s="1"/>
  <c r="AC23" i="21"/>
  <c r="BP23" i="21" s="1"/>
  <c r="AB23" i="21"/>
  <c r="BO23" i="21" s="1"/>
  <c r="AA23" i="21"/>
  <c r="BN23" i="21" s="1"/>
  <c r="Z23" i="21"/>
  <c r="BM23" i="21" s="1"/>
  <c r="Y23" i="21"/>
  <c r="BL23" i="21" s="1"/>
  <c r="X23" i="21"/>
  <c r="BK23" i="21" s="1"/>
  <c r="W23" i="21"/>
  <c r="BJ23" i="21" s="1"/>
  <c r="V23" i="21"/>
  <c r="BI23" i="21" s="1"/>
  <c r="U23" i="21"/>
  <c r="T23" i="21"/>
  <c r="BG23" i="21" s="1"/>
  <c r="S23" i="21"/>
  <c r="BF23" i="21" s="1"/>
  <c r="R23" i="21"/>
  <c r="BE23" i="21" s="1"/>
  <c r="Q23" i="21"/>
  <c r="BD23" i="21" s="1"/>
  <c r="P23" i="21"/>
  <c r="BC23" i="21" s="1"/>
  <c r="O23" i="21"/>
  <c r="BB23" i="21" s="1"/>
  <c r="N23" i="21"/>
  <c r="M23" i="21"/>
  <c r="AZ23" i="21" s="1"/>
  <c r="L23" i="21"/>
  <c r="AY23" i="21" s="1"/>
  <c r="K23" i="21"/>
  <c r="AX23" i="21" s="1"/>
  <c r="J23" i="21"/>
  <c r="AW23" i="21" s="1"/>
  <c r="I23" i="21"/>
  <c r="H23" i="21"/>
  <c r="G23" i="21"/>
  <c r="F23" i="21"/>
  <c r="E23" i="21"/>
  <c r="AR23" i="21" s="1"/>
  <c r="D23" i="21"/>
  <c r="C23" i="12" s="1"/>
  <c r="C23" i="21"/>
  <c r="B23" i="12" s="1"/>
  <c r="B23" i="21"/>
  <c r="AE22" i="21"/>
  <c r="BR22" i="21" s="1"/>
  <c r="AD22" i="21"/>
  <c r="BQ22" i="21" s="1"/>
  <c r="AC22" i="21"/>
  <c r="BP22" i="21" s="1"/>
  <c r="AB22" i="21"/>
  <c r="BO22" i="21" s="1"/>
  <c r="AA22" i="21"/>
  <c r="BN22" i="21" s="1"/>
  <c r="Z22" i="21"/>
  <c r="BM22" i="21" s="1"/>
  <c r="Y22" i="21"/>
  <c r="BL22" i="21" s="1"/>
  <c r="X22" i="21"/>
  <c r="BK22" i="21" s="1"/>
  <c r="W22" i="21"/>
  <c r="BJ22" i="21" s="1"/>
  <c r="V22" i="21"/>
  <c r="BI22" i="21" s="1"/>
  <c r="U22" i="21"/>
  <c r="T22" i="21"/>
  <c r="BG22" i="21" s="1"/>
  <c r="S22" i="21"/>
  <c r="BF22" i="21" s="1"/>
  <c r="R22" i="21"/>
  <c r="BE22" i="21" s="1"/>
  <c r="Q22" i="21"/>
  <c r="BD22" i="21" s="1"/>
  <c r="P22" i="21"/>
  <c r="BC22" i="21" s="1"/>
  <c r="O22" i="21"/>
  <c r="BB22" i="21" s="1"/>
  <c r="N22" i="21"/>
  <c r="M22" i="21"/>
  <c r="AZ22" i="21" s="1"/>
  <c r="L22" i="21"/>
  <c r="AY22" i="21" s="1"/>
  <c r="K22" i="21"/>
  <c r="AX22" i="21" s="1"/>
  <c r="J22" i="21"/>
  <c r="AW22" i="21" s="1"/>
  <c r="I22" i="21"/>
  <c r="H22" i="21"/>
  <c r="G22" i="21"/>
  <c r="F22" i="21"/>
  <c r="E22" i="21"/>
  <c r="AR22" i="21" s="1"/>
  <c r="D22" i="21"/>
  <c r="C22" i="12" s="1"/>
  <c r="C22" i="21"/>
  <c r="B22" i="12" s="1"/>
  <c r="B22" i="21"/>
  <c r="AE21" i="21"/>
  <c r="BR21" i="21" s="1"/>
  <c r="AD21" i="21"/>
  <c r="BQ21" i="21" s="1"/>
  <c r="AC21" i="21"/>
  <c r="BP21" i="21" s="1"/>
  <c r="AB21" i="21"/>
  <c r="BO21" i="21" s="1"/>
  <c r="AA21" i="21"/>
  <c r="BN21" i="21" s="1"/>
  <c r="Z21" i="21"/>
  <c r="BM21" i="21" s="1"/>
  <c r="Y21" i="21"/>
  <c r="BL21" i="21" s="1"/>
  <c r="X21" i="21"/>
  <c r="BK21" i="21" s="1"/>
  <c r="W21" i="21"/>
  <c r="BJ21" i="21" s="1"/>
  <c r="V21" i="21"/>
  <c r="BI21" i="21" s="1"/>
  <c r="U21" i="21"/>
  <c r="T21" i="21"/>
  <c r="BG21" i="21" s="1"/>
  <c r="S21" i="21"/>
  <c r="BF21" i="21" s="1"/>
  <c r="R21" i="21"/>
  <c r="BE21" i="21" s="1"/>
  <c r="Q21" i="21"/>
  <c r="BD21" i="21" s="1"/>
  <c r="P21" i="21"/>
  <c r="BC21" i="21" s="1"/>
  <c r="O21" i="21"/>
  <c r="BB21" i="21" s="1"/>
  <c r="N21" i="21"/>
  <c r="M21" i="21"/>
  <c r="AZ21" i="21" s="1"/>
  <c r="L21" i="21"/>
  <c r="AY21" i="21" s="1"/>
  <c r="K21" i="21"/>
  <c r="AX21" i="21" s="1"/>
  <c r="J21" i="21"/>
  <c r="AW21" i="21" s="1"/>
  <c r="I21" i="21"/>
  <c r="H21" i="21"/>
  <c r="G21" i="21"/>
  <c r="F21" i="21"/>
  <c r="E21" i="21"/>
  <c r="AR21" i="21" s="1"/>
  <c r="D21" i="21"/>
  <c r="C21" i="12" s="1"/>
  <c r="C21" i="21"/>
  <c r="B21" i="12" s="1"/>
  <c r="B21" i="21"/>
  <c r="AE20" i="21"/>
  <c r="BR20" i="21" s="1"/>
  <c r="AD20" i="21"/>
  <c r="BQ20" i="21" s="1"/>
  <c r="AC20" i="21"/>
  <c r="BP20" i="21" s="1"/>
  <c r="AB20" i="21"/>
  <c r="BO20" i="21" s="1"/>
  <c r="AA20" i="21"/>
  <c r="BN20" i="21" s="1"/>
  <c r="Z20" i="21"/>
  <c r="BM20" i="21" s="1"/>
  <c r="Y20" i="21"/>
  <c r="BL20" i="21" s="1"/>
  <c r="X20" i="21"/>
  <c r="BK20" i="21" s="1"/>
  <c r="W20" i="21"/>
  <c r="BJ20" i="21" s="1"/>
  <c r="V20" i="21"/>
  <c r="BI20" i="21" s="1"/>
  <c r="U20" i="21"/>
  <c r="T20" i="21"/>
  <c r="BG20" i="21" s="1"/>
  <c r="S20" i="21"/>
  <c r="BF20" i="21" s="1"/>
  <c r="R20" i="21"/>
  <c r="BE20" i="21" s="1"/>
  <c r="Q20" i="21"/>
  <c r="BD20" i="21" s="1"/>
  <c r="P20" i="21"/>
  <c r="BC20" i="21" s="1"/>
  <c r="O20" i="21"/>
  <c r="BB20" i="21" s="1"/>
  <c r="N20" i="21"/>
  <c r="M20" i="21"/>
  <c r="AZ20" i="21" s="1"/>
  <c r="L20" i="21"/>
  <c r="AY20" i="21" s="1"/>
  <c r="K20" i="21"/>
  <c r="AX20" i="21" s="1"/>
  <c r="J20" i="21"/>
  <c r="AW20" i="21" s="1"/>
  <c r="I20" i="21"/>
  <c r="H20" i="21"/>
  <c r="G20" i="21"/>
  <c r="F20" i="21"/>
  <c r="E20" i="21"/>
  <c r="AR20" i="21" s="1"/>
  <c r="D20" i="21"/>
  <c r="C20" i="12" s="1"/>
  <c r="C20" i="21"/>
  <c r="B20" i="12" s="1"/>
  <c r="B20" i="21"/>
  <c r="AE19" i="21"/>
  <c r="BR19" i="21" s="1"/>
  <c r="AD19" i="21"/>
  <c r="BQ19" i="21" s="1"/>
  <c r="AC19" i="21"/>
  <c r="BP19" i="21" s="1"/>
  <c r="AB19" i="21"/>
  <c r="BO19" i="21" s="1"/>
  <c r="AA19" i="21"/>
  <c r="BN19" i="21" s="1"/>
  <c r="Z19" i="21"/>
  <c r="BM19" i="21" s="1"/>
  <c r="Y19" i="21"/>
  <c r="BL19" i="21" s="1"/>
  <c r="X19" i="21"/>
  <c r="BK19" i="21" s="1"/>
  <c r="W19" i="21"/>
  <c r="BJ19" i="21" s="1"/>
  <c r="V19" i="21"/>
  <c r="BI19" i="21" s="1"/>
  <c r="U19" i="21"/>
  <c r="T19" i="21"/>
  <c r="BG19" i="21" s="1"/>
  <c r="S19" i="21"/>
  <c r="BF19" i="21" s="1"/>
  <c r="R19" i="21"/>
  <c r="BE19" i="21" s="1"/>
  <c r="Q19" i="21"/>
  <c r="BD19" i="21" s="1"/>
  <c r="P19" i="21"/>
  <c r="BC19" i="21" s="1"/>
  <c r="O19" i="21"/>
  <c r="BB19" i="21" s="1"/>
  <c r="N19" i="21"/>
  <c r="M19" i="21"/>
  <c r="AZ19" i="21" s="1"/>
  <c r="L19" i="21"/>
  <c r="AY19" i="21" s="1"/>
  <c r="K19" i="21"/>
  <c r="AX19" i="21" s="1"/>
  <c r="J19" i="21"/>
  <c r="AW19" i="21" s="1"/>
  <c r="I19" i="21"/>
  <c r="H19" i="21"/>
  <c r="G19" i="21"/>
  <c r="F19" i="21"/>
  <c r="E19" i="21"/>
  <c r="AR19" i="21" s="1"/>
  <c r="D19" i="21"/>
  <c r="C19" i="12" s="1"/>
  <c r="C19" i="21"/>
  <c r="B19" i="12" s="1"/>
  <c r="B19" i="21"/>
  <c r="AE18" i="21"/>
  <c r="BR18" i="21" s="1"/>
  <c r="AD18" i="21"/>
  <c r="BQ18" i="21" s="1"/>
  <c r="AC18" i="21"/>
  <c r="BP18" i="21" s="1"/>
  <c r="AB18" i="21"/>
  <c r="BO18" i="21" s="1"/>
  <c r="AA18" i="21"/>
  <c r="BN18" i="21" s="1"/>
  <c r="Z18" i="21"/>
  <c r="BM18" i="21" s="1"/>
  <c r="Y18" i="21"/>
  <c r="BL18" i="21" s="1"/>
  <c r="X18" i="21"/>
  <c r="BK18" i="21" s="1"/>
  <c r="W18" i="21"/>
  <c r="BJ18" i="21" s="1"/>
  <c r="V18" i="21"/>
  <c r="BI18" i="21" s="1"/>
  <c r="U18" i="21"/>
  <c r="T18" i="21"/>
  <c r="BG18" i="21" s="1"/>
  <c r="S18" i="21"/>
  <c r="BF18" i="21" s="1"/>
  <c r="R18" i="21"/>
  <c r="BE18" i="21" s="1"/>
  <c r="Q18" i="21"/>
  <c r="BD18" i="21" s="1"/>
  <c r="P18" i="21"/>
  <c r="BC18" i="21" s="1"/>
  <c r="O18" i="21"/>
  <c r="BB18" i="21" s="1"/>
  <c r="N18" i="21"/>
  <c r="M18" i="21"/>
  <c r="AZ18" i="21" s="1"/>
  <c r="L18" i="21"/>
  <c r="AY18" i="21" s="1"/>
  <c r="K18" i="21"/>
  <c r="AX18" i="21" s="1"/>
  <c r="J18" i="21"/>
  <c r="AW18" i="21" s="1"/>
  <c r="I18" i="21"/>
  <c r="H18" i="21"/>
  <c r="G18" i="21"/>
  <c r="F18" i="21"/>
  <c r="E18" i="21"/>
  <c r="AR18" i="21" s="1"/>
  <c r="D18" i="21"/>
  <c r="C18" i="12" s="1"/>
  <c r="C18" i="21"/>
  <c r="B18" i="12" s="1"/>
  <c r="B18" i="21"/>
  <c r="AE17" i="21"/>
  <c r="BR17" i="21" s="1"/>
  <c r="AD17" i="21"/>
  <c r="BQ17" i="21" s="1"/>
  <c r="AC17" i="21"/>
  <c r="BP17" i="21" s="1"/>
  <c r="AB17" i="21"/>
  <c r="BO17" i="21" s="1"/>
  <c r="AA17" i="21"/>
  <c r="BN17" i="21" s="1"/>
  <c r="Z17" i="21"/>
  <c r="BM17" i="21" s="1"/>
  <c r="Y17" i="21"/>
  <c r="BL17" i="21" s="1"/>
  <c r="X17" i="21"/>
  <c r="BK17" i="21" s="1"/>
  <c r="W17" i="21"/>
  <c r="BJ17" i="21" s="1"/>
  <c r="V17" i="21"/>
  <c r="BI17" i="21" s="1"/>
  <c r="U17" i="21"/>
  <c r="T17" i="21"/>
  <c r="BG17" i="21" s="1"/>
  <c r="S17" i="21"/>
  <c r="BF17" i="21" s="1"/>
  <c r="R17" i="21"/>
  <c r="BE17" i="21" s="1"/>
  <c r="Q17" i="21"/>
  <c r="BD17" i="21" s="1"/>
  <c r="P17" i="21"/>
  <c r="BC17" i="21" s="1"/>
  <c r="O17" i="21"/>
  <c r="BB17" i="21" s="1"/>
  <c r="N17" i="21"/>
  <c r="M17" i="21"/>
  <c r="AZ17" i="21" s="1"/>
  <c r="L17" i="21"/>
  <c r="AY17" i="21" s="1"/>
  <c r="K17" i="21"/>
  <c r="AX17" i="21" s="1"/>
  <c r="J17" i="21"/>
  <c r="AW17" i="21" s="1"/>
  <c r="I17" i="21"/>
  <c r="H17" i="21"/>
  <c r="G17" i="21"/>
  <c r="F17" i="21"/>
  <c r="E17" i="21"/>
  <c r="AR17" i="21" s="1"/>
  <c r="D17" i="21"/>
  <c r="C17" i="12" s="1"/>
  <c r="C17" i="21"/>
  <c r="B17" i="12" s="1"/>
  <c r="B17" i="21"/>
  <c r="AE16" i="21"/>
  <c r="BR16" i="21" s="1"/>
  <c r="AD16" i="21"/>
  <c r="BQ16" i="21" s="1"/>
  <c r="AC16" i="21"/>
  <c r="BP16" i="21" s="1"/>
  <c r="AB16" i="21"/>
  <c r="BO16" i="21" s="1"/>
  <c r="AA16" i="21"/>
  <c r="BN16" i="21" s="1"/>
  <c r="Z16" i="21"/>
  <c r="BM16" i="21" s="1"/>
  <c r="Y16" i="21"/>
  <c r="BL16" i="21" s="1"/>
  <c r="X16" i="21"/>
  <c r="BK16" i="21" s="1"/>
  <c r="W16" i="21"/>
  <c r="BJ16" i="21" s="1"/>
  <c r="V16" i="21"/>
  <c r="BI16" i="21" s="1"/>
  <c r="U16" i="21"/>
  <c r="T16" i="21"/>
  <c r="BG16" i="21" s="1"/>
  <c r="S16" i="21"/>
  <c r="BF16" i="21" s="1"/>
  <c r="R16" i="21"/>
  <c r="BE16" i="21" s="1"/>
  <c r="Q16" i="21"/>
  <c r="BD16" i="21" s="1"/>
  <c r="P16" i="21"/>
  <c r="BC16" i="21" s="1"/>
  <c r="O16" i="21"/>
  <c r="BB16" i="21" s="1"/>
  <c r="N16" i="21"/>
  <c r="M16" i="21"/>
  <c r="AZ16" i="21" s="1"/>
  <c r="L16" i="21"/>
  <c r="AY16" i="21" s="1"/>
  <c r="K16" i="21"/>
  <c r="AX16" i="21" s="1"/>
  <c r="J16" i="21"/>
  <c r="AW16" i="21" s="1"/>
  <c r="I16" i="21"/>
  <c r="H16" i="21"/>
  <c r="G16" i="21"/>
  <c r="F16" i="21"/>
  <c r="E16" i="21"/>
  <c r="AR16" i="21" s="1"/>
  <c r="D16" i="21"/>
  <c r="C16" i="12" s="1"/>
  <c r="C16" i="21"/>
  <c r="B16" i="12" s="1"/>
  <c r="B16" i="21"/>
  <c r="AE15" i="21"/>
  <c r="BR15" i="21" s="1"/>
  <c r="AD15" i="21"/>
  <c r="BQ15" i="21" s="1"/>
  <c r="AC15" i="21"/>
  <c r="BP15" i="21" s="1"/>
  <c r="AB15" i="21"/>
  <c r="BO15" i="21" s="1"/>
  <c r="AA15" i="21"/>
  <c r="BN15" i="21" s="1"/>
  <c r="Z15" i="21"/>
  <c r="BM15" i="21" s="1"/>
  <c r="Y15" i="21"/>
  <c r="BL15" i="21" s="1"/>
  <c r="X15" i="21"/>
  <c r="BK15" i="21" s="1"/>
  <c r="W15" i="21"/>
  <c r="BJ15" i="21" s="1"/>
  <c r="V15" i="21"/>
  <c r="BI15" i="21" s="1"/>
  <c r="U15" i="21"/>
  <c r="T15" i="21"/>
  <c r="BG15" i="21" s="1"/>
  <c r="S15" i="21"/>
  <c r="BF15" i="21" s="1"/>
  <c r="R15" i="21"/>
  <c r="BE15" i="21" s="1"/>
  <c r="Q15" i="21"/>
  <c r="BD15" i="21" s="1"/>
  <c r="P15" i="21"/>
  <c r="BC15" i="21" s="1"/>
  <c r="O15" i="21"/>
  <c r="BB15" i="21" s="1"/>
  <c r="N15" i="21"/>
  <c r="M15" i="21"/>
  <c r="AZ15" i="21" s="1"/>
  <c r="L15" i="21"/>
  <c r="AY15" i="21" s="1"/>
  <c r="K15" i="21"/>
  <c r="AX15" i="21" s="1"/>
  <c r="J15" i="21"/>
  <c r="AW15" i="21" s="1"/>
  <c r="I15" i="21"/>
  <c r="H15" i="21"/>
  <c r="G15" i="21"/>
  <c r="F15" i="21"/>
  <c r="E15" i="21"/>
  <c r="AR15" i="21" s="1"/>
  <c r="D15" i="21"/>
  <c r="C15" i="12" s="1"/>
  <c r="C15" i="21"/>
  <c r="B15" i="12" s="1"/>
  <c r="B15" i="21"/>
  <c r="AE14" i="21"/>
  <c r="BR14" i="21" s="1"/>
  <c r="AD14" i="21"/>
  <c r="BQ14" i="21" s="1"/>
  <c r="AC14" i="21"/>
  <c r="BP14" i="21" s="1"/>
  <c r="AB14" i="21"/>
  <c r="BO14" i="21" s="1"/>
  <c r="AA14" i="21"/>
  <c r="BN14" i="21" s="1"/>
  <c r="Z14" i="21"/>
  <c r="BM14" i="21" s="1"/>
  <c r="Y14" i="21"/>
  <c r="BL14" i="21" s="1"/>
  <c r="X14" i="21"/>
  <c r="BK14" i="21" s="1"/>
  <c r="W14" i="21"/>
  <c r="BJ14" i="21" s="1"/>
  <c r="V14" i="21"/>
  <c r="BI14" i="21" s="1"/>
  <c r="U14" i="21"/>
  <c r="T14" i="21"/>
  <c r="BG14" i="21" s="1"/>
  <c r="S14" i="21"/>
  <c r="BF14" i="21" s="1"/>
  <c r="R14" i="21"/>
  <c r="BE14" i="21" s="1"/>
  <c r="Q14" i="21"/>
  <c r="BD14" i="21" s="1"/>
  <c r="P14" i="21"/>
  <c r="BC14" i="21" s="1"/>
  <c r="O14" i="21"/>
  <c r="BB14" i="21" s="1"/>
  <c r="N14" i="21"/>
  <c r="M14" i="21"/>
  <c r="AZ14" i="21" s="1"/>
  <c r="L14" i="21"/>
  <c r="AY14" i="21" s="1"/>
  <c r="K14" i="21"/>
  <c r="AX14" i="21" s="1"/>
  <c r="J14" i="21"/>
  <c r="AW14" i="21" s="1"/>
  <c r="I14" i="21"/>
  <c r="H14" i="21"/>
  <c r="G14" i="21"/>
  <c r="F14" i="21"/>
  <c r="E14" i="21"/>
  <c r="AR14" i="21" s="1"/>
  <c r="D14" i="21"/>
  <c r="C14" i="12" s="1"/>
  <c r="C14" i="21"/>
  <c r="B14" i="12" s="1"/>
  <c r="B14" i="21"/>
  <c r="AE13" i="21"/>
  <c r="BR13" i="21" s="1"/>
  <c r="AD13" i="21"/>
  <c r="BQ13" i="21" s="1"/>
  <c r="AC13" i="21"/>
  <c r="BP13" i="21" s="1"/>
  <c r="AB13" i="21"/>
  <c r="BO13" i="21" s="1"/>
  <c r="AA13" i="21"/>
  <c r="BN13" i="21" s="1"/>
  <c r="Z13" i="21"/>
  <c r="BM13" i="21" s="1"/>
  <c r="Y13" i="21"/>
  <c r="BL13" i="21" s="1"/>
  <c r="X13" i="21"/>
  <c r="BK13" i="21" s="1"/>
  <c r="W13" i="21"/>
  <c r="BJ13" i="21" s="1"/>
  <c r="V13" i="21"/>
  <c r="BI13" i="21" s="1"/>
  <c r="U13" i="21"/>
  <c r="T13" i="21"/>
  <c r="BG13" i="21" s="1"/>
  <c r="S13" i="21"/>
  <c r="BF13" i="21" s="1"/>
  <c r="R13" i="21"/>
  <c r="BE13" i="21" s="1"/>
  <c r="Q13" i="21"/>
  <c r="BD13" i="21" s="1"/>
  <c r="P13" i="21"/>
  <c r="BC13" i="21" s="1"/>
  <c r="O13" i="21"/>
  <c r="BB13" i="21" s="1"/>
  <c r="N13" i="21"/>
  <c r="M13" i="21"/>
  <c r="AZ13" i="21" s="1"/>
  <c r="L13" i="21"/>
  <c r="AY13" i="21" s="1"/>
  <c r="K13" i="21"/>
  <c r="AX13" i="21" s="1"/>
  <c r="J13" i="21"/>
  <c r="AW13" i="21" s="1"/>
  <c r="I13" i="21"/>
  <c r="H13" i="21"/>
  <c r="G13" i="21"/>
  <c r="F13" i="21"/>
  <c r="E13" i="21"/>
  <c r="AR13" i="21" s="1"/>
  <c r="D13" i="21"/>
  <c r="C13" i="12" s="1"/>
  <c r="C13" i="21"/>
  <c r="B13" i="12" s="1"/>
  <c r="B13" i="21"/>
  <c r="AE12" i="21"/>
  <c r="BR12" i="21" s="1"/>
  <c r="AD12" i="21"/>
  <c r="BQ12" i="21" s="1"/>
  <c r="AC12" i="21"/>
  <c r="BP12" i="21" s="1"/>
  <c r="AB12" i="21"/>
  <c r="BO12" i="21" s="1"/>
  <c r="AA12" i="21"/>
  <c r="BN12" i="21" s="1"/>
  <c r="Z12" i="21"/>
  <c r="BM12" i="21" s="1"/>
  <c r="Y12" i="21"/>
  <c r="BL12" i="21" s="1"/>
  <c r="X12" i="21"/>
  <c r="BK12" i="21" s="1"/>
  <c r="W12" i="21"/>
  <c r="BJ12" i="21" s="1"/>
  <c r="V12" i="21"/>
  <c r="BI12" i="21" s="1"/>
  <c r="U12" i="21"/>
  <c r="T12" i="21"/>
  <c r="BG12" i="21" s="1"/>
  <c r="S12" i="21"/>
  <c r="BF12" i="21" s="1"/>
  <c r="R12" i="21"/>
  <c r="BE12" i="21" s="1"/>
  <c r="Q12" i="21"/>
  <c r="BD12" i="21" s="1"/>
  <c r="P12" i="21"/>
  <c r="BC12" i="21" s="1"/>
  <c r="O12" i="21"/>
  <c r="BB12" i="21" s="1"/>
  <c r="N12" i="21"/>
  <c r="M12" i="21"/>
  <c r="AZ12" i="21" s="1"/>
  <c r="L12" i="21"/>
  <c r="AY12" i="21" s="1"/>
  <c r="K12" i="21"/>
  <c r="AX12" i="21" s="1"/>
  <c r="J12" i="21"/>
  <c r="AW12" i="21" s="1"/>
  <c r="I12" i="21"/>
  <c r="H12" i="21"/>
  <c r="G12" i="21"/>
  <c r="F12" i="21"/>
  <c r="E12" i="21"/>
  <c r="AR12" i="21" s="1"/>
  <c r="D12" i="21"/>
  <c r="C12" i="12" s="1"/>
  <c r="C12" i="21"/>
  <c r="B12" i="12" s="1"/>
  <c r="B12" i="21"/>
  <c r="AE11" i="21"/>
  <c r="BR11" i="21" s="1"/>
  <c r="AD11" i="21"/>
  <c r="BQ11" i="21" s="1"/>
  <c r="AC11" i="21"/>
  <c r="BP11" i="21" s="1"/>
  <c r="AB11" i="21"/>
  <c r="BO11" i="21" s="1"/>
  <c r="AA11" i="21"/>
  <c r="BN11" i="21" s="1"/>
  <c r="Z11" i="21"/>
  <c r="BM11" i="21" s="1"/>
  <c r="Y11" i="21"/>
  <c r="BL11" i="21" s="1"/>
  <c r="X11" i="21"/>
  <c r="BK11" i="21" s="1"/>
  <c r="W11" i="21"/>
  <c r="BJ11" i="21" s="1"/>
  <c r="V11" i="21"/>
  <c r="BI11" i="21" s="1"/>
  <c r="U11" i="21"/>
  <c r="T11" i="21"/>
  <c r="BG11" i="21" s="1"/>
  <c r="S11" i="21"/>
  <c r="BF11" i="21" s="1"/>
  <c r="R11" i="21"/>
  <c r="BE11" i="21" s="1"/>
  <c r="Q11" i="21"/>
  <c r="BD11" i="21" s="1"/>
  <c r="P11" i="21"/>
  <c r="BC11" i="21" s="1"/>
  <c r="O11" i="21"/>
  <c r="BB11" i="21" s="1"/>
  <c r="N11" i="21"/>
  <c r="M11" i="21"/>
  <c r="AZ11" i="21" s="1"/>
  <c r="L11" i="21"/>
  <c r="AY11" i="21" s="1"/>
  <c r="K11" i="21"/>
  <c r="AX11" i="21" s="1"/>
  <c r="J11" i="21"/>
  <c r="AW11" i="21" s="1"/>
  <c r="I11" i="21"/>
  <c r="H11" i="21"/>
  <c r="G11" i="21"/>
  <c r="F11" i="21"/>
  <c r="E11" i="21"/>
  <c r="AR11" i="21" s="1"/>
  <c r="D11" i="21"/>
  <c r="C11" i="12" s="1"/>
  <c r="C11" i="21"/>
  <c r="B11" i="12" s="1"/>
  <c r="B11" i="21"/>
  <c r="AE10" i="21"/>
  <c r="BR10" i="21" s="1"/>
  <c r="AD10" i="21"/>
  <c r="BQ10" i="21" s="1"/>
  <c r="AC10" i="21"/>
  <c r="BP10" i="21" s="1"/>
  <c r="AB10" i="21"/>
  <c r="BO10" i="21" s="1"/>
  <c r="AA10" i="21"/>
  <c r="BN10" i="21" s="1"/>
  <c r="Z10" i="21"/>
  <c r="BM10" i="21" s="1"/>
  <c r="Y10" i="21"/>
  <c r="BL10" i="21" s="1"/>
  <c r="X10" i="21"/>
  <c r="BK10" i="21" s="1"/>
  <c r="W10" i="21"/>
  <c r="BJ10" i="21" s="1"/>
  <c r="V10" i="21"/>
  <c r="BI10" i="21" s="1"/>
  <c r="U10" i="21"/>
  <c r="T10" i="21"/>
  <c r="BG10" i="21" s="1"/>
  <c r="S10" i="21"/>
  <c r="BF10" i="21" s="1"/>
  <c r="R10" i="21"/>
  <c r="BE10" i="21" s="1"/>
  <c r="Q10" i="21"/>
  <c r="BD10" i="21" s="1"/>
  <c r="P10" i="21"/>
  <c r="BC10" i="21" s="1"/>
  <c r="O10" i="21"/>
  <c r="BB10" i="21" s="1"/>
  <c r="N10" i="21"/>
  <c r="M10" i="21"/>
  <c r="AZ10" i="21" s="1"/>
  <c r="L10" i="21"/>
  <c r="AY10" i="21" s="1"/>
  <c r="K10" i="21"/>
  <c r="AX10" i="21" s="1"/>
  <c r="J10" i="21"/>
  <c r="AW10" i="21" s="1"/>
  <c r="I10" i="21"/>
  <c r="H10" i="21"/>
  <c r="G10" i="21"/>
  <c r="F10" i="21"/>
  <c r="E10" i="21"/>
  <c r="AR10" i="21" s="1"/>
  <c r="D10" i="21"/>
  <c r="C10" i="12" s="1"/>
  <c r="C10" i="21"/>
  <c r="B10" i="12" s="1"/>
  <c r="B10" i="21"/>
  <c r="AE9" i="21"/>
  <c r="BR9" i="21" s="1"/>
  <c r="AD9" i="21"/>
  <c r="BQ9" i="21" s="1"/>
  <c r="AC9" i="21"/>
  <c r="BP9" i="21" s="1"/>
  <c r="AB9" i="21"/>
  <c r="BO9" i="21" s="1"/>
  <c r="AA9" i="21"/>
  <c r="BN9" i="21" s="1"/>
  <c r="Z9" i="21"/>
  <c r="BM9" i="21" s="1"/>
  <c r="Y9" i="21"/>
  <c r="BL9" i="21" s="1"/>
  <c r="X9" i="21"/>
  <c r="BK9" i="21" s="1"/>
  <c r="W9" i="21"/>
  <c r="BJ9" i="21" s="1"/>
  <c r="V9" i="21"/>
  <c r="BI9" i="21" s="1"/>
  <c r="U9" i="21"/>
  <c r="T9" i="21"/>
  <c r="BG9" i="21" s="1"/>
  <c r="S9" i="21"/>
  <c r="BF9" i="21" s="1"/>
  <c r="R9" i="21"/>
  <c r="BE9" i="21" s="1"/>
  <c r="Q9" i="21"/>
  <c r="BD9" i="21" s="1"/>
  <c r="P9" i="21"/>
  <c r="BC9" i="21" s="1"/>
  <c r="O9" i="21"/>
  <c r="BB9" i="21" s="1"/>
  <c r="N9" i="21"/>
  <c r="M9" i="21"/>
  <c r="AZ9" i="21" s="1"/>
  <c r="L9" i="21"/>
  <c r="AY9" i="21" s="1"/>
  <c r="K9" i="21"/>
  <c r="AX9" i="21" s="1"/>
  <c r="J9" i="21"/>
  <c r="AW9" i="21" s="1"/>
  <c r="I9" i="21"/>
  <c r="H9" i="21"/>
  <c r="G9" i="21"/>
  <c r="F9" i="21"/>
  <c r="E9" i="21"/>
  <c r="AR9" i="21" s="1"/>
  <c r="D9" i="21"/>
  <c r="C9" i="12" s="1"/>
  <c r="C9" i="21"/>
  <c r="B9" i="12" s="1"/>
  <c r="B9" i="21"/>
  <c r="AE8" i="21"/>
  <c r="BR8" i="21" s="1"/>
  <c r="AD8" i="21"/>
  <c r="BQ8" i="21" s="1"/>
  <c r="AC8" i="21"/>
  <c r="BP8" i="21" s="1"/>
  <c r="AB8" i="21"/>
  <c r="BO8" i="21" s="1"/>
  <c r="AA8" i="21"/>
  <c r="BN8" i="21" s="1"/>
  <c r="Z8" i="21"/>
  <c r="BM8" i="21" s="1"/>
  <c r="Y8" i="21"/>
  <c r="BL8" i="21" s="1"/>
  <c r="X8" i="21"/>
  <c r="BK8" i="21" s="1"/>
  <c r="W8" i="21"/>
  <c r="BJ8" i="21" s="1"/>
  <c r="V8" i="21"/>
  <c r="BI8" i="21" s="1"/>
  <c r="U8" i="21"/>
  <c r="T8" i="21"/>
  <c r="BG8" i="21" s="1"/>
  <c r="S8" i="21"/>
  <c r="BF8" i="21" s="1"/>
  <c r="R8" i="21"/>
  <c r="BE8" i="21" s="1"/>
  <c r="Q8" i="21"/>
  <c r="BD8" i="21" s="1"/>
  <c r="P8" i="21"/>
  <c r="BC8" i="21" s="1"/>
  <c r="O8" i="21"/>
  <c r="BB8" i="21" s="1"/>
  <c r="N8" i="21"/>
  <c r="M8" i="21"/>
  <c r="AZ8" i="21" s="1"/>
  <c r="L8" i="21"/>
  <c r="AY8" i="21" s="1"/>
  <c r="K8" i="21"/>
  <c r="AX8" i="21" s="1"/>
  <c r="J8" i="21"/>
  <c r="AW8" i="21" s="1"/>
  <c r="I8" i="21"/>
  <c r="H8" i="21"/>
  <c r="G8" i="21"/>
  <c r="F8" i="21"/>
  <c r="E8" i="21"/>
  <c r="AR8" i="21" s="1"/>
  <c r="D8" i="21"/>
  <c r="C8" i="12" s="1"/>
  <c r="C8" i="21"/>
  <c r="B8" i="12" s="1"/>
  <c r="B8" i="21"/>
  <c r="AE7" i="21"/>
  <c r="BR7" i="21" s="1"/>
  <c r="AD7" i="21"/>
  <c r="BQ7" i="21" s="1"/>
  <c r="AC7" i="21"/>
  <c r="BP7" i="21" s="1"/>
  <c r="AB7" i="21"/>
  <c r="BO7" i="21" s="1"/>
  <c r="AA7" i="21"/>
  <c r="BN7" i="21" s="1"/>
  <c r="Z7" i="21"/>
  <c r="BM7" i="21" s="1"/>
  <c r="Y7" i="21"/>
  <c r="BL7" i="21" s="1"/>
  <c r="X7" i="21"/>
  <c r="BK7" i="21" s="1"/>
  <c r="W7" i="21"/>
  <c r="BJ7" i="21" s="1"/>
  <c r="V7" i="21"/>
  <c r="BI7" i="21" s="1"/>
  <c r="U7" i="21"/>
  <c r="T7" i="21"/>
  <c r="BG7" i="21" s="1"/>
  <c r="S7" i="21"/>
  <c r="BF7" i="21" s="1"/>
  <c r="R7" i="21"/>
  <c r="BE7" i="21" s="1"/>
  <c r="Q7" i="21"/>
  <c r="BD7" i="21" s="1"/>
  <c r="P7" i="21"/>
  <c r="BC7" i="21" s="1"/>
  <c r="O7" i="21"/>
  <c r="BB7" i="21" s="1"/>
  <c r="N7" i="21"/>
  <c r="M7" i="21"/>
  <c r="AZ7" i="21" s="1"/>
  <c r="L7" i="21"/>
  <c r="AY7" i="21" s="1"/>
  <c r="K7" i="21"/>
  <c r="AX7" i="21" s="1"/>
  <c r="AW7" i="21"/>
  <c r="I7" i="21"/>
  <c r="H7" i="21"/>
  <c r="G7" i="21"/>
  <c r="F7" i="21"/>
  <c r="E7" i="21"/>
  <c r="AR7" i="21" s="1"/>
  <c r="D7" i="21"/>
  <c r="C7" i="12" s="1"/>
  <c r="C7" i="21"/>
  <c r="B7" i="12" s="1"/>
  <c r="B7" i="21"/>
  <c r="AE6" i="21"/>
  <c r="BR6" i="21" s="1"/>
  <c r="AD6" i="21"/>
  <c r="BQ6" i="21" s="1"/>
  <c r="AC6" i="21"/>
  <c r="BP6" i="21" s="1"/>
  <c r="AB6" i="21"/>
  <c r="BO6" i="21" s="1"/>
  <c r="AA6" i="21"/>
  <c r="BN6" i="21" s="1"/>
  <c r="Z6" i="21"/>
  <c r="BM6" i="21" s="1"/>
  <c r="Y6" i="21"/>
  <c r="BL6" i="21" s="1"/>
  <c r="X6" i="21"/>
  <c r="BK6" i="21" s="1"/>
  <c r="W6" i="21"/>
  <c r="BJ6" i="21" s="1"/>
  <c r="V6" i="21"/>
  <c r="BI6" i="21" s="1"/>
  <c r="U6" i="21"/>
  <c r="BH6" i="21" s="1"/>
  <c r="T6" i="21"/>
  <c r="S6" i="21"/>
  <c r="BF6" i="21" s="1"/>
  <c r="R6" i="21"/>
  <c r="BE6" i="21" s="1"/>
  <c r="Q6" i="21"/>
  <c r="BD6" i="21" s="1"/>
  <c r="P6" i="21"/>
  <c r="BC6" i="21" s="1"/>
  <c r="O6" i="21"/>
  <c r="BB6" i="21" s="1"/>
  <c r="N6" i="21"/>
  <c r="M6" i="21"/>
  <c r="AZ6" i="21" s="1"/>
  <c r="L6" i="21"/>
  <c r="AY6" i="21" s="1"/>
  <c r="K6" i="21"/>
  <c r="AX6" i="21" s="1"/>
  <c r="I6" i="21"/>
  <c r="H6" i="21"/>
  <c r="G6" i="21"/>
  <c r="F6" i="21"/>
  <c r="E6" i="21"/>
  <c r="AR6" i="21" s="1"/>
  <c r="D6" i="21"/>
  <c r="C6" i="12" s="1"/>
  <c r="C6" i="21"/>
  <c r="B6" i="12" s="1"/>
  <c r="B6" i="21"/>
  <c r="I5" i="21"/>
  <c r="H5" i="21"/>
  <c r="G5" i="21"/>
  <c r="F5" i="21"/>
  <c r="E5" i="21"/>
  <c r="D5" i="21"/>
  <c r="C5" i="21"/>
  <c r="B5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F2" i="12"/>
  <c r="AH372" i="21" l="1"/>
  <c r="AH348" i="21"/>
  <c r="AH336" i="21"/>
  <c r="AH256" i="21"/>
  <c r="AH46" i="21"/>
  <c r="AH50" i="21"/>
  <c r="AH54" i="21"/>
  <c r="AH58" i="21"/>
  <c r="S58" i="12" s="1"/>
  <c r="AH66" i="21"/>
  <c r="S66" i="12" s="1"/>
  <c r="AH74" i="21"/>
  <c r="AH300" i="21"/>
  <c r="AH288" i="21"/>
  <c r="AH276" i="21"/>
  <c r="AH268" i="21"/>
  <c r="AH248" i="21"/>
  <c r="AH296" i="21"/>
  <c r="AH53" i="21"/>
  <c r="AH61" i="21"/>
  <c r="AH63" i="21"/>
  <c r="AH69" i="21"/>
  <c r="AH77" i="21"/>
  <c r="AH85" i="21"/>
  <c r="AH93" i="21"/>
  <c r="AH101" i="21"/>
  <c r="AH107" i="21"/>
  <c r="AH109" i="21"/>
  <c r="AH117" i="21"/>
  <c r="AH125" i="21"/>
  <c r="AH133" i="21"/>
  <c r="AH141" i="21"/>
  <c r="AH149" i="21"/>
  <c r="AH157" i="21"/>
  <c r="AH165" i="21"/>
  <c r="AH173" i="21"/>
  <c r="AH175" i="21"/>
  <c r="AH181" i="21"/>
  <c r="AH189" i="21"/>
  <c r="AH197" i="21"/>
  <c r="AH205" i="21"/>
  <c r="AH213" i="21"/>
  <c r="AH221" i="21"/>
  <c r="AH229" i="21"/>
  <c r="AH237" i="21"/>
  <c r="AH245" i="21"/>
  <c r="AH84" i="21"/>
  <c r="AH86" i="21"/>
  <c r="AH90" i="21"/>
  <c r="S90" i="12" s="1"/>
  <c r="AH96" i="21"/>
  <c r="AH98" i="21"/>
  <c r="AH104" i="21"/>
  <c r="AH106" i="21"/>
  <c r="AH114" i="21"/>
  <c r="AH122" i="21"/>
  <c r="S122" i="12" s="1"/>
  <c r="AH138" i="21"/>
  <c r="AH146" i="21"/>
  <c r="AH148" i="21"/>
  <c r="AH150" i="21"/>
  <c r="AH162" i="21"/>
  <c r="AH170" i="21"/>
  <c r="AH178" i="21"/>
  <c r="S178" i="12" s="1"/>
  <c r="AH194" i="21"/>
  <c r="AH202" i="21"/>
  <c r="S202" i="12" s="1"/>
  <c r="AH210" i="21"/>
  <c r="AH218" i="21"/>
  <c r="AH234" i="21"/>
  <c r="AH242" i="21"/>
  <c r="E46" i="12"/>
  <c r="E48" i="12"/>
  <c r="E54" i="12"/>
  <c r="E56" i="12"/>
  <c r="E58" i="12"/>
  <c r="E64" i="12"/>
  <c r="E66" i="12"/>
  <c r="E68" i="12"/>
  <c r="E72" i="12"/>
  <c r="E80" i="12"/>
  <c r="E82" i="12"/>
  <c r="E84" i="12"/>
  <c r="E86" i="12"/>
  <c r="E90" i="12"/>
  <c r="E96" i="12"/>
  <c r="E98" i="12"/>
  <c r="E102" i="12"/>
  <c r="E104" i="12"/>
  <c r="E106" i="12"/>
  <c r="E116" i="12"/>
  <c r="E118" i="12"/>
  <c r="E122" i="12"/>
  <c r="E128" i="12"/>
  <c r="E130" i="12"/>
  <c r="E136" i="12"/>
  <c r="E148" i="12"/>
  <c r="E150" i="12"/>
  <c r="E154" i="12"/>
  <c r="E178" i="12"/>
  <c r="E190" i="12"/>
  <c r="E202" i="12"/>
  <c r="E220" i="12"/>
  <c r="E49" i="12"/>
  <c r="E53" i="12"/>
  <c r="E63" i="12"/>
  <c r="E67" i="12"/>
  <c r="E75" i="12"/>
  <c r="E91" i="12"/>
  <c r="E95" i="12"/>
  <c r="E99" i="12"/>
  <c r="E107" i="12"/>
  <c r="E127" i="12"/>
  <c r="E131" i="12"/>
  <c r="E139" i="12"/>
  <c r="E171" i="12"/>
  <c r="E173" i="12"/>
  <c r="E175" i="12"/>
  <c r="E181" i="12"/>
  <c r="E203" i="12"/>
  <c r="E205" i="12"/>
  <c r="E211" i="12"/>
  <c r="E235" i="12"/>
  <c r="E47" i="12"/>
  <c r="BA47" i="21"/>
  <c r="AG47" i="21" s="1"/>
  <c r="E59" i="12"/>
  <c r="BA59" i="21"/>
  <c r="AG59" i="21" s="1"/>
  <c r="E61" i="12"/>
  <c r="BA61" i="21"/>
  <c r="E69" i="12"/>
  <c r="BA69" i="21"/>
  <c r="AG69" i="21" s="1"/>
  <c r="E71" i="12"/>
  <c r="BA71" i="21"/>
  <c r="AH71" i="21" s="1"/>
  <c r="E73" i="12"/>
  <c r="BA73" i="21"/>
  <c r="AG73" i="21" s="1"/>
  <c r="E77" i="12"/>
  <c r="BA77" i="21"/>
  <c r="E85" i="12"/>
  <c r="BA85" i="21"/>
  <c r="AG85" i="21" s="1"/>
  <c r="E89" i="12"/>
  <c r="BA89" i="21"/>
  <c r="AG89" i="21" s="1"/>
  <c r="E93" i="12"/>
  <c r="BA93" i="21"/>
  <c r="AG93" i="21" s="1"/>
  <c r="E97" i="12"/>
  <c r="BA97" i="21"/>
  <c r="E103" i="12"/>
  <c r="BA103" i="21"/>
  <c r="AG103" i="21" s="1"/>
  <c r="E105" i="12"/>
  <c r="BA105" i="21"/>
  <c r="E113" i="12"/>
  <c r="BA113" i="21"/>
  <c r="AG113" i="21" s="1"/>
  <c r="E115" i="12"/>
  <c r="BA115" i="21"/>
  <c r="E117" i="12"/>
  <c r="BA117" i="21"/>
  <c r="AG117" i="21" s="1"/>
  <c r="E123" i="12"/>
  <c r="BA123" i="21"/>
  <c r="AG123" i="21" s="1"/>
  <c r="E129" i="12"/>
  <c r="BA129" i="21"/>
  <c r="AG129" i="21" s="1"/>
  <c r="E133" i="12"/>
  <c r="BA133" i="21"/>
  <c r="E141" i="12"/>
  <c r="BA141" i="21"/>
  <c r="AG141" i="21" s="1"/>
  <c r="E149" i="12"/>
  <c r="BA149" i="21"/>
  <c r="E153" i="12"/>
  <c r="BA153" i="21"/>
  <c r="AG153" i="21" s="1"/>
  <c r="E157" i="12"/>
  <c r="BA157" i="21"/>
  <c r="AG157" i="21" s="1"/>
  <c r="E167" i="12"/>
  <c r="BA167" i="21"/>
  <c r="E169" i="12"/>
  <c r="BA169" i="21"/>
  <c r="E183" i="12"/>
  <c r="BA183" i="21"/>
  <c r="E187" i="12"/>
  <c r="BA187" i="21"/>
  <c r="E189" i="12"/>
  <c r="BA189" i="21"/>
  <c r="AG189" i="21" s="1"/>
  <c r="E197" i="12"/>
  <c r="BA197" i="21"/>
  <c r="E199" i="12"/>
  <c r="BA199" i="21"/>
  <c r="E207" i="12"/>
  <c r="BA207" i="21"/>
  <c r="AG207" i="21" s="1"/>
  <c r="E209" i="12"/>
  <c r="BA209" i="21"/>
  <c r="AG209" i="21" s="1"/>
  <c r="E213" i="12"/>
  <c r="BA213" i="21"/>
  <c r="E221" i="12"/>
  <c r="BA221" i="21"/>
  <c r="AG221" i="21" s="1"/>
  <c r="E223" i="12"/>
  <c r="BA223" i="21"/>
  <c r="AH223" i="21" s="1"/>
  <c r="E239" i="12"/>
  <c r="BA239" i="21"/>
  <c r="AG239" i="21" s="1"/>
  <c r="E241" i="12"/>
  <c r="BA241" i="21"/>
  <c r="AG241" i="21" s="1"/>
  <c r="BA49" i="21"/>
  <c r="E60" i="12"/>
  <c r="BA60" i="21"/>
  <c r="AG60" i="21" s="1"/>
  <c r="E74" i="12"/>
  <c r="BA74" i="21"/>
  <c r="E88" i="12"/>
  <c r="BA88" i="21"/>
  <c r="AG88" i="21" s="1"/>
  <c r="E94" i="12"/>
  <c r="BA94" i="21"/>
  <c r="AG94" i="21" s="1"/>
  <c r="E100" i="12"/>
  <c r="BA100" i="21"/>
  <c r="AG100" i="21" s="1"/>
  <c r="E110" i="12"/>
  <c r="BA110" i="21"/>
  <c r="AG110" i="21" s="1"/>
  <c r="E112" i="12"/>
  <c r="BA112" i="21"/>
  <c r="AG112" i="21" s="1"/>
  <c r="E114" i="12"/>
  <c r="BA114" i="21"/>
  <c r="E120" i="12"/>
  <c r="BA120" i="21"/>
  <c r="AG120" i="21" s="1"/>
  <c r="E124" i="12"/>
  <c r="BA124" i="21"/>
  <c r="AH124" i="21" s="1"/>
  <c r="E126" i="12"/>
  <c r="BA126" i="21"/>
  <c r="E132" i="12"/>
  <c r="BA132" i="21"/>
  <c r="AG132" i="21" s="1"/>
  <c r="E138" i="12"/>
  <c r="BA138" i="21"/>
  <c r="E144" i="12"/>
  <c r="BA144" i="21"/>
  <c r="AG144" i="21" s="1"/>
  <c r="E146" i="12"/>
  <c r="BA146" i="21"/>
  <c r="E158" i="12"/>
  <c r="BA158" i="21"/>
  <c r="E164" i="12"/>
  <c r="BA164" i="21"/>
  <c r="AG164" i="21" s="1"/>
  <c r="E170" i="12"/>
  <c r="BA170" i="21"/>
  <c r="AG170" i="21" s="1"/>
  <c r="E172" i="12"/>
  <c r="BA172" i="21"/>
  <c r="AG172" i="21" s="1"/>
  <c r="E180" i="12"/>
  <c r="BA180" i="21"/>
  <c r="AG180" i="21" s="1"/>
  <c r="E182" i="12"/>
  <c r="BA182" i="21"/>
  <c r="E184" i="12"/>
  <c r="BA184" i="21"/>
  <c r="AG184" i="21" s="1"/>
  <c r="E188" i="12"/>
  <c r="BA188" i="21"/>
  <c r="AG188" i="21" s="1"/>
  <c r="E194" i="12"/>
  <c r="BA194" i="21"/>
  <c r="AG194" i="21" s="1"/>
  <c r="E198" i="12"/>
  <c r="BA198" i="21"/>
  <c r="E200" i="12"/>
  <c r="BA200" i="21"/>
  <c r="E206" i="12"/>
  <c r="BA206" i="21"/>
  <c r="E208" i="12"/>
  <c r="BA208" i="21"/>
  <c r="AG208" i="21" s="1"/>
  <c r="E210" i="12"/>
  <c r="BA210" i="21"/>
  <c r="E234" i="12"/>
  <c r="BA234" i="21"/>
  <c r="AG234" i="21" s="1"/>
  <c r="E236" i="12"/>
  <c r="BA236" i="21"/>
  <c r="AG236" i="21" s="1"/>
  <c r="E238" i="12"/>
  <c r="BA238" i="21"/>
  <c r="AG238" i="21" s="1"/>
  <c r="E242" i="12"/>
  <c r="BA242" i="21"/>
  <c r="E244" i="12"/>
  <c r="BA244" i="21"/>
  <c r="AG244" i="21" s="1"/>
  <c r="BA67" i="21"/>
  <c r="BA72" i="21"/>
  <c r="AG72" i="21" s="1"/>
  <c r="BA75" i="21"/>
  <c r="AG75" i="21" s="1"/>
  <c r="BA95" i="21"/>
  <c r="BA99" i="21"/>
  <c r="BA102" i="21"/>
  <c r="BA106" i="21"/>
  <c r="AG106" i="21" s="1"/>
  <c r="BA116" i="21"/>
  <c r="AG116" i="21" s="1"/>
  <c r="BA127" i="21"/>
  <c r="BA128" i="21"/>
  <c r="AG128" i="21" s="1"/>
  <c r="BA136" i="21"/>
  <c r="AH136" i="21" s="1"/>
  <c r="BA139" i="21"/>
  <c r="AG139" i="21" s="1"/>
  <c r="BA154" i="21"/>
  <c r="BA181" i="21"/>
  <c r="AG181" i="21" s="1"/>
  <c r="BA190" i="21"/>
  <c r="BA203" i="21"/>
  <c r="E51" i="12"/>
  <c r="BA51" i="21"/>
  <c r="AG51" i="21" s="1"/>
  <c r="E55" i="12"/>
  <c r="BA55" i="21"/>
  <c r="AH55" i="21" s="1"/>
  <c r="E57" i="12"/>
  <c r="BA57" i="21"/>
  <c r="AG57" i="21" s="1"/>
  <c r="E81" i="12"/>
  <c r="BA81" i="21"/>
  <c r="AG81" i="21" s="1"/>
  <c r="E87" i="12"/>
  <c r="BA87" i="21"/>
  <c r="AG87" i="21" s="1"/>
  <c r="E101" i="12"/>
  <c r="BA101" i="21"/>
  <c r="AG101" i="21" s="1"/>
  <c r="E109" i="12"/>
  <c r="BA109" i="21"/>
  <c r="AG109" i="21" s="1"/>
  <c r="E111" i="12"/>
  <c r="BA111" i="21"/>
  <c r="AH111" i="21" s="1"/>
  <c r="E119" i="12"/>
  <c r="BA119" i="21"/>
  <c r="AG119" i="21" s="1"/>
  <c r="E121" i="12"/>
  <c r="BA121" i="21"/>
  <c r="E125" i="12"/>
  <c r="BA125" i="21"/>
  <c r="AG125" i="21" s="1"/>
  <c r="E135" i="12"/>
  <c r="BA135" i="21"/>
  <c r="AH135" i="21" s="1"/>
  <c r="E137" i="12"/>
  <c r="BA137" i="21"/>
  <c r="AG137" i="21" s="1"/>
  <c r="E143" i="12"/>
  <c r="BA143" i="21"/>
  <c r="AH143" i="21" s="1"/>
  <c r="E145" i="12"/>
  <c r="BA145" i="21"/>
  <c r="AG145" i="21" s="1"/>
  <c r="E151" i="12"/>
  <c r="BA151" i="21"/>
  <c r="AH151" i="21" s="1"/>
  <c r="E155" i="12"/>
  <c r="BA155" i="21"/>
  <c r="AG155" i="21" s="1"/>
  <c r="E159" i="12"/>
  <c r="BA159" i="21"/>
  <c r="AG159" i="21" s="1"/>
  <c r="E161" i="12"/>
  <c r="BA161" i="21"/>
  <c r="AG161" i="21" s="1"/>
  <c r="E163" i="12"/>
  <c r="BA163" i="21"/>
  <c r="E165" i="12"/>
  <c r="BA165" i="21"/>
  <c r="AG165" i="21" s="1"/>
  <c r="E177" i="12"/>
  <c r="BA177" i="21"/>
  <c r="E179" i="12"/>
  <c r="BA179" i="21"/>
  <c r="AG179" i="21" s="1"/>
  <c r="E191" i="12"/>
  <c r="BA191" i="21"/>
  <c r="AH191" i="21" s="1"/>
  <c r="E193" i="12"/>
  <c r="BA193" i="21"/>
  <c r="AG193" i="21" s="1"/>
  <c r="E195" i="12"/>
  <c r="BA195" i="21"/>
  <c r="AG195" i="21" s="1"/>
  <c r="E201" i="12"/>
  <c r="BA201" i="21"/>
  <c r="AG201" i="21" s="1"/>
  <c r="E219" i="12"/>
  <c r="BA219" i="21"/>
  <c r="AG219" i="21" s="1"/>
  <c r="E227" i="12"/>
  <c r="BA227" i="21"/>
  <c r="AG227" i="21" s="1"/>
  <c r="E229" i="12"/>
  <c r="BA229" i="21"/>
  <c r="E237" i="12"/>
  <c r="BA237" i="21"/>
  <c r="AG237" i="21" s="1"/>
  <c r="E243" i="12"/>
  <c r="BA243" i="21"/>
  <c r="E245" i="12"/>
  <c r="BA245" i="21"/>
  <c r="BA48" i="21"/>
  <c r="AG48" i="21" s="1"/>
  <c r="BA53" i="21"/>
  <c r="AG53" i="21" s="1"/>
  <c r="BA56" i="21"/>
  <c r="AG56" i="21" s="1"/>
  <c r="BA64" i="21"/>
  <c r="AG64" i="21" s="1"/>
  <c r="BA68" i="21"/>
  <c r="AG68" i="21" s="1"/>
  <c r="BA80" i="21"/>
  <c r="AG80" i="21" s="1"/>
  <c r="BA82" i="21"/>
  <c r="AG82" i="21" s="1"/>
  <c r="BA91" i="21"/>
  <c r="AG91" i="21" s="1"/>
  <c r="BA98" i="21"/>
  <c r="AG98" i="21" s="1"/>
  <c r="BA118" i="21"/>
  <c r="BA130" i="21"/>
  <c r="AG130" i="21" s="1"/>
  <c r="BA173" i="21"/>
  <c r="AG173" i="21" s="1"/>
  <c r="BA205" i="21"/>
  <c r="AG205" i="21" s="1"/>
  <c r="BA220" i="21"/>
  <c r="AG220" i="21" s="1"/>
  <c r="BA235" i="21"/>
  <c r="AG235" i="21" s="1"/>
  <c r="E65" i="12"/>
  <c r="BA65" i="21"/>
  <c r="AG65" i="21" s="1"/>
  <c r="E79" i="12"/>
  <c r="BA79" i="21"/>
  <c r="AG79" i="21" s="1"/>
  <c r="E83" i="12"/>
  <c r="BA83" i="21"/>
  <c r="AG83" i="21" s="1"/>
  <c r="E147" i="12"/>
  <c r="BA147" i="21"/>
  <c r="AH147" i="21" s="1"/>
  <c r="E185" i="12"/>
  <c r="BA185" i="21"/>
  <c r="AG185" i="21" s="1"/>
  <c r="E215" i="12"/>
  <c r="BA215" i="21"/>
  <c r="AG215" i="21" s="1"/>
  <c r="E217" i="12"/>
  <c r="BA217" i="21"/>
  <c r="AG217" i="21" s="1"/>
  <c r="E225" i="12"/>
  <c r="BA225" i="21"/>
  <c r="AG225" i="21" s="1"/>
  <c r="E231" i="12"/>
  <c r="BA231" i="21"/>
  <c r="AG231" i="21" s="1"/>
  <c r="E233" i="12"/>
  <c r="BA233" i="21"/>
  <c r="AG233" i="21" s="1"/>
  <c r="E247" i="12"/>
  <c r="BA247" i="21"/>
  <c r="AH247" i="21" s="1"/>
  <c r="BA131" i="21"/>
  <c r="AG131" i="21" s="1"/>
  <c r="BA171" i="21"/>
  <c r="AH171" i="21" s="1"/>
  <c r="S171" i="12" s="1"/>
  <c r="BA211" i="21"/>
  <c r="AG211" i="21" s="1"/>
  <c r="E50" i="12"/>
  <c r="BA50" i="21"/>
  <c r="AG50" i="21" s="1"/>
  <c r="E52" i="12"/>
  <c r="BA52" i="21"/>
  <c r="AG52" i="21" s="1"/>
  <c r="E62" i="12"/>
  <c r="BA62" i="21"/>
  <c r="E70" i="12"/>
  <c r="BA70" i="21"/>
  <c r="E76" i="12"/>
  <c r="BA76" i="21"/>
  <c r="AG76" i="21" s="1"/>
  <c r="E78" i="12"/>
  <c r="BA78" i="21"/>
  <c r="AG78" i="21" s="1"/>
  <c r="E92" i="12"/>
  <c r="BA92" i="21"/>
  <c r="AG92" i="21" s="1"/>
  <c r="E108" i="12"/>
  <c r="BA108" i="21"/>
  <c r="AH108" i="21" s="1"/>
  <c r="E134" i="12"/>
  <c r="BA134" i="21"/>
  <c r="E140" i="12"/>
  <c r="BA140" i="21"/>
  <c r="AG140" i="21" s="1"/>
  <c r="E142" i="12"/>
  <c r="BA142" i="21"/>
  <c r="AG142" i="21" s="1"/>
  <c r="E152" i="12"/>
  <c r="BA152" i="21"/>
  <c r="E156" i="12"/>
  <c r="BA156" i="21"/>
  <c r="AG156" i="21" s="1"/>
  <c r="E160" i="12"/>
  <c r="BA160" i="21"/>
  <c r="AH160" i="21" s="1"/>
  <c r="E162" i="12"/>
  <c r="BA162" i="21"/>
  <c r="E166" i="12"/>
  <c r="BA166" i="21"/>
  <c r="E168" i="12"/>
  <c r="BA168" i="21"/>
  <c r="AG168" i="21" s="1"/>
  <c r="E174" i="12"/>
  <c r="BA174" i="21"/>
  <c r="E176" i="12"/>
  <c r="BA176" i="21"/>
  <c r="AG176" i="21" s="1"/>
  <c r="E186" i="12"/>
  <c r="BA186" i="21"/>
  <c r="AG186" i="21" s="1"/>
  <c r="E192" i="12"/>
  <c r="BA192" i="21"/>
  <c r="AG192" i="21" s="1"/>
  <c r="E196" i="12"/>
  <c r="BA196" i="21"/>
  <c r="AG196" i="21" s="1"/>
  <c r="E204" i="12"/>
  <c r="BA204" i="21"/>
  <c r="AG204" i="21" s="1"/>
  <c r="E212" i="12"/>
  <c r="BA212" i="21"/>
  <c r="AG212" i="21" s="1"/>
  <c r="E214" i="12"/>
  <c r="BA214" i="21"/>
  <c r="AG214" i="21" s="1"/>
  <c r="E216" i="12"/>
  <c r="BA216" i="21"/>
  <c r="E218" i="12"/>
  <c r="BA218" i="21"/>
  <c r="E222" i="12"/>
  <c r="BA222" i="21"/>
  <c r="AG222" i="21" s="1"/>
  <c r="E224" i="12"/>
  <c r="BA224" i="21"/>
  <c r="AG224" i="21" s="1"/>
  <c r="E226" i="12"/>
  <c r="BA226" i="21"/>
  <c r="E228" i="12"/>
  <c r="BA228" i="21"/>
  <c r="AG228" i="21" s="1"/>
  <c r="E230" i="12"/>
  <c r="BA230" i="21"/>
  <c r="AG230" i="21" s="1"/>
  <c r="E232" i="12"/>
  <c r="BA232" i="21"/>
  <c r="AG232" i="21" s="1"/>
  <c r="E240" i="12"/>
  <c r="BA240" i="21"/>
  <c r="AG240" i="21" s="1"/>
  <c r="E246" i="12"/>
  <c r="BA246" i="21"/>
  <c r="K6" i="12"/>
  <c r="BA6" i="21"/>
  <c r="AH6" i="21" s="1"/>
  <c r="E6" i="12"/>
  <c r="BA7" i="21"/>
  <c r="AH7" i="21" s="1"/>
  <c r="E7" i="12"/>
  <c r="BA8" i="21"/>
  <c r="AH8" i="21" s="1"/>
  <c r="E8" i="12"/>
  <c r="BA9" i="21"/>
  <c r="AH9" i="21" s="1"/>
  <c r="E9" i="12"/>
  <c r="BA10" i="21"/>
  <c r="AH10" i="21" s="1"/>
  <c r="E10" i="12"/>
  <c r="BA11" i="21"/>
  <c r="AH11" i="21" s="1"/>
  <c r="E11" i="12"/>
  <c r="BA12" i="21"/>
  <c r="AH12" i="21" s="1"/>
  <c r="E12" i="12"/>
  <c r="BA13" i="21"/>
  <c r="E13" i="12"/>
  <c r="BA14" i="21"/>
  <c r="AH14" i="21" s="1"/>
  <c r="E14" i="12"/>
  <c r="BA15" i="21"/>
  <c r="AH15" i="21" s="1"/>
  <c r="E15" i="12"/>
  <c r="BA16" i="21"/>
  <c r="AH16" i="21" s="1"/>
  <c r="E16" i="12"/>
  <c r="BA17" i="21"/>
  <c r="AH17" i="21" s="1"/>
  <c r="E17" i="12"/>
  <c r="BA18" i="21"/>
  <c r="AH18" i="21" s="1"/>
  <c r="E18" i="12"/>
  <c r="BA19" i="21"/>
  <c r="AH19" i="21" s="1"/>
  <c r="E19" i="12"/>
  <c r="BA20" i="21"/>
  <c r="AH20" i="21" s="1"/>
  <c r="E20" i="12"/>
  <c r="BA21" i="21"/>
  <c r="E21" i="12"/>
  <c r="BA22" i="21"/>
  <c r="AH22" i="21" s="1"/>
  <c r="E22" i="12"/>
  <c r="BA23" i="21"/>
  <c r="AH23" i="21" s="1"/>
  <c r="E23" i="12"/>
  <c r="BA24" i="21"/>
  <c r="AH24" i="21" s="1"/>
  <c r="E24" i="12"/>
  <c r="BA25" i="21"/>
  <c r="AH25" i="21" s="1"/>
  <c r="E25" i="12"/>
  <c r="BA26" i="21"/>
  <c r="AH26" i="21" s="1"/>
  <c r="E26" i="12"/>
  <c r="BA27" i="21"/>
  <c r="AH27" i="21" s="1"/>
  <c r="E27" i="12"/>
  <c r="BA28" i="21"/>
  <c r="AH28" i="21" s="1"/>
  <c r="E28" i="12"/>
  <c r="BA29" i="21"/>
  <c r="E29" i="12"/>
  <c r="BA30" i="21"/>
  <c r="AH30" i="21" s="1"/>
  <c r="E30" i="12"/>
  <c r="BA31" i="21"/>
  <c r="AH31" i="21" s="1"/>
  <c r="E31" i="12"/>
  <c r="BA32" i="21"/>
  <c r="AH32" i="21" s="1"/>
  <c r="E32" i="12"/>
  <c r="BA33" i="21"/>
  <c r="AH33" i="21" s="1"/>
  <c r="E33" i="12"/>
  <c r="BA34" i="21"/>
  <c r="AH34" i="21" s="1"/>
  <c r="E34" i="12"/>
  <c r="BA35" i="21"/>
  <c r="AH35" i="21" s="1"/>
  <c r="E35" i="12"/>
  <c r="BA36" i="21"/>
  <c r="AH36" i="21" s="1"/>
  <c r="E36" i="12"/>
  <c r="BA37" i="21"/>
  <c r="E37" i="12"/>
  <c r="BA38" i="21"/>
  <c r="AH38" i="21" s="1"/>
  <c r="E38" i="12"/>
  <c r="BA39" i="21"/>
  <c r="AH39" i="21" s="1"/>
  <c r="E39" i="12"/>
  <c r="BA40" i="21"/>
  <c r="AH40" i="21" s="1"/>
  <c r="E40" i="12"/>
  <c r="BA41" i="21"/>
  <c r="AH41" i="21" s="1"/>
  <c r="E41" i="12"/>
  <c r="BA42" i="21"/>
  <c r="AH42" i="21" s="1"/>
  <c r="E42" i="12"/>
  <c r="BA43" i="21"/>
  <c r="AH43" i="21" s="1"/>
  <c r="E43" i="12"/>
  <c r="BA44" i="21"/>
  <c r="AH44" i="21" s="1"/>
  <c r="E44" i="12"/>
  <c r="BA45" i="21"/>
  <c r="E45" i="12"/>
  <c r="BA401" i="21"/>
  <c r="AH401" i="21" s="1"/>
  <c r="BA400" i="21"/>
  <c r="AG400" i="21" s="1"/>
  <c r="BA399" i="21"/>
  <c r="AH399" i="21" s="1"/>
  <c r="BA398" i="21"/>
  <c r="AH398" i="21" s="1"/>
  <c r="BA397" i="21"/>
  <c r="AH397" i="21" s="1"/>
  <c r="BA396" i="21"/>
  <c r="BA395" i="21"/>
  <c r="BA394" i="21"/>
  <c r="BA393" i="21"/>
  <c r="BA392" i="21"/>
  <c r="BA391" i="21"/>
  <c r="BA390" i="21"/>
  <c r="BA389" i="21"/>
  <c r="BA388" i="21"/>
  <c r="BA387" i="21"/>
  <c r="BA386" i="21"/>
  <c r="BA385" i="21"/>
  <c r="AH385" i="21" s="1"/>
  <c r="E385" i="12"/>
  <c r="BA384" i="21"/>
  <c r="AH384" i="21" s="1"/>
  <c r="E384" i="12"/>
  <c r="BA383" i="21"/>
  <c r="AH383" i="21" s="1"/>
  <c r="E383" i="12"/>
  <c r="BA382" i="21"/>
  <c r="AH382" i="21" s="1"/>
  <c r="E382" i="12"/>
  <c r="BA381" i="21"/>
  <c r="AH381" i="21" s="1"/>
  <c r="E381" i="12"/>
  <c r="BA380" i="21"/>
  <c r="AH380" i="21" s="1"/>
  <c r="E380" i="12"/>
  <c r="BA379" i="21"/>
  <c r="AH379" i="21" s="1"/>
  <c r="E379" i="12"/>
  <c r="BA378" i="21"/>
  <c r="AH378" i="21" s="1"/>
  <c r="E378" i="12"/>
  <c r="BA377" i="21"/>
  <c r="AH377" i="21" s="1"/>
  <c r="E377" i="12"/>
  <c r="BA376" i="21"/>
  <c r="AH376" i="21" s="1"/>
  <c r="E376" i="12"/>
  <c r="BA375" i="21"/>
  <c r="AH375" i="21" s="1"/>
  <c r="E375" i="12"/>
  <c r="BA374" i="21"/>
  <c r="E374" i="12"/>
  <c r="BA373" i="21"/>
  <c r="AH373" i="21" s="1"/>
  <c r="E373" i="12"/>
  <c r="BA372" i="21"/>
  <c r="E372" i="12"/>
  <c r="BA371" i="21"/>
  <c r="AH371" i="21" s="1"/>
  <c r="E371" i="12"/>
  <c r="BA370" i="21"/>
  <c r="AH370" i="21" s="1"/>
  <c r="E370" i="12"/>
  <c r="BA369" i="21"/>
  <c r="AH369" i="21" s="1"/>
  <c r="E369" i="12"/>
  <c r="BA368" i="21"/>
  <c r="AH368" i="21" s="1"/>
  <c r="E368" i="12"/>
  <c r="BA367" i="21"/>
  <c r="AH367" i="21" s="1"/>
  <c r="E367" i="12"/>
  <c r="BA366" i="21"/>
  <c r="AH366" i="21" s="1"/>
  <c r="E366" i="12"/>
  <c r="BA365" i="21"/>
  <c r="AH365" i="21" s="1"/>
  <c r="E365" i="12"/>
  <c r="BA364" i="21"/>
  <c r="AH364" i="21" s="1"/>
  <c r="E364" i="12"/>
  <c r="BA363" i="21"/>
  <c r="AH363" i="21" s="1"/>
  <c r="E363" i="12"/>
  <c r="BA362" i="21"/>
  <c r="E362" i="12"/>
  <c r="BA361" i="21"/>
  <c r="AH361" i="21" s="1"/>
  <c r="E361" i="12"/>
  <c r="BA360" i="21"/>
  <c r="AH360" i="21" s="1"/>
  <c r="E360" i="12"/>
  <c r="BA359" i="21"/>
  <c r="AH359" i="21" s="1"/>
  <c r="E359" i="12"/>
  <c r="BA358" i="21"/>
  <c r="AH358" i="21" s="1"/>
  <c r="E358" i="12"/>
  <c r="BA357" i="21"/>
  <c r="AH357" i="21" s="1"/>
  <c r="E357" i="12"/>
  <c r="BA356" i="21"/>
  <c r="AH356" i="21" s="1"/>
  <c r="E356" i="12"/>
  <c r="BA355" i="21"/>
  <c r="AH355" i="21" s="1"/>
  <c r="E355" i="12"/>
  <c r="BA354" i="21"/>
  <c r="AH354" i="21" s="1"/>
  <c r="E354" i="12"/>
  <c r="BA353" i="21"/>
  <c r="AH353" i="21" s="1"/>
  <c r="E353" i="12"/>
  <c r="BA352" i="21"/>
  <c r="AH352" i="21" s="1"/>
  <c r="E352" i="12"/>
  <c r="BA351" i="21"/>
  <c r="AH351" i="21" s="1"/>
  <c r="E351" i="12"/>
  <c r="BA350" i="21"/>
  <c r="E350" i="12"/>
  <c r="BA349" i="21"/>
  <c r="AH349" i="21" s="1"/>
  <c r="E349" i="12"/>
  <c r="BA348" i="21"/>
  <c r="E348" i="12"/>
  <c r="BA347" i="21"/>
  <c r="AH347" i="21" s="1"/>
  <c r="E347" i="12"/>
  <c r="BA346" i="21"/>
  <c r="AH346" i="21" s="1"/>
  <c r="E346" i="12"/>
  <c r="BA345" i="21"/>
  <c r="AH345" i="21" s="1"/>
  <c r="E345" i="12"/>
  <c r="BA344" i="21"/>
  <c r="AH344" i="21" s="1"/>
  <c r="E344" i="12"/>
  <c r="BA343" i="21"/>
  <c r="AH343" i="21" s="1"/>
  <c r="E343" i="12"/>
  <c r="BA342" i="21"/>
  <c r="AH342" i="21" s="1"/>
  <c r="E342" i="12"/>
  <c r="BA341" i="21"/>
  <c r="AH341" i="21" s="1"/>
  <c r="E341" i="12"/>
  <c r="BA340" i="21"/>
  <c r="AH340" i="21" s="1"/>
  <c r="E340" i="12"/>
  <c r="BA339" i="21"/>
  <c r="AH339" i="21" s="1"/>
  <c r="E339" i="12"/>
  <c r="BA338" i="21"/>
  <c r="AH338" i="21" s="1"/>
  <c r="E338" i="12"/>
  <c r="BA337" i="21"/>
  <c r="AH337" i="21" s="1"/>
  <c r="E337" i="12"/>
  <c r="BA336" i="21"/>
  <c r="E336" i="12"/>
  <c r="BA335" i="21"/>
  <c r="AH335" i="21" s="1"/>
  <c r="E335" i="12"/>
  <c r="BA334" i="21"/>
  <c r="AH334" i="21" s="1"/>
  <c r="E334" i="12"/>
  <c r="BA333" i="21"/>
  <c r="AH333" i="21" s="1"/>
  <c r="E333" i="12"/>
  <c r="BA332" i="21"/>
  <c r="AH332" i="21" s="1"/>
  <c r="E332" i="12"/>
  <c r="BA331" i="21"/>
  <c r="AH331" i="21" s="1"/>
  <c r="E331" i="12"/>
  <c r="BA330" i="21"/>
  <c r="E330" i="12"/>
  <c r="BA329" i="21"/>
  <c r="AH329" i="21" s="1"/>
  <c r="E329" i="12"/>
  <c r="BA328" i="21"/>
  <c r="AH328" i="21" s="1"/>
  <c r="E328" i="12"/>
  <c r="BA327" i="21"/>
  <c r="AH327" i="21" s="1"/>
  <c r="E327" i="12"/>
  <c r="BA326" i="21"/>
  <c r="AH326" i="21" s="1"/>
  <c r="E326" i="12"/>
  <c r="BA325" i="21"/>
  <c r="AH325" i="21" s="1"/>
  <c r="E325" i="12"/>
  <c r="BA324" i="21"/>
  <c r="AH324" i="21" s="1"/>
  <c r="E324" i="12"/>
  <c r="BA323" i="21"/>
  <c r="AH323" i="21" s="1"/>
  <c r="E323" i="12"/>
  <c r="BA322" i="21"/>
  <c r="E322" i="12"/>
  <c r="BA321" i="21"/>
  <c r="AH321" i="21" s="1"/>
  <c r="E321" i="12"/>
  <c r="BA320" i="21"/>
  <c r="AH320" i="21" s="1"/>
  <c r="E320" i="12"/>
  <c r="BA319" i="21"/>
  <c r="AH319" i="21" s="1"/>
  <c r="E319" i="12"/>
  <c r="BA318" i="21"/>
  <c r="AH318" i="21" s="1"/>
  <c r="E318" i="12"/>
  <c r="BA317" i="21"/>
  <c r="AH317" i="21" s="1"/>
  <c r="E317" i="12"/>
  <c r="BA316" i="21"/>
  <c r="AH316" i="21" s="1"/>
  <c r="E316" i="12"/>
  <c r="BA315" i="21"/>
  <c r="AH315" i="21" s="1"/>
  <c r="E315" i="12"/>
  <c r="BA314" i="21"/>
  <c r="AH314" i="21" s="1"/>
  <c r="E314" i="12"/>
  <c r="BA313" i="21"/>
  <c r="AH313" i="21" s="1"/>
  <c r="E313" i="12"/>
  <c r="BA312" i="21"/>
  <c r="AH312" i="21" s="1"/>
  <c r="E312" i="12"/>
  <c r="BA311" i="21"/>
  <c r="AH311" i="21" s="1"/>
  <c r="E311" i="12"/>
  <c r="BA310" i="21"/>
  <c r="E310" i="12"/>
  <c r="BA309" i="21"/>
  <c r="AH309" i="21" s="1"/>
  <c r="E309" i="12"/>
  <c r="BA308" i="21"/>
  <c r="AH308" i="21" s="1"/>
  <c r="E308" i="12"/>
  <c r="BA307" i="21"/>
  <c r="AH307" i="21" s="1"/>
  <c r="E307" i="12"/>
  <c r="BA306" i="21"/>
  <c r="E306" i="12"/>
  <c r="BA305" i="21"/>
  <c r="AH305" i="21" s="1"/>
  <c r="E305" i="12"/>
  <c r="BA304" i="21"/>
  <c r="AH304" i="21" s="1"/>
  <c r="E304" i="12"/>
  <c r="BA303" i="21"/>
  <c r="AH303" i="21" s="1"/>
  <c r="E303" i="12"/>
  <c r="BA302" i="21"/>
  <c r="AH302" i="21" s="1"/>
  <c r="E302" i="12"/>
  <c r="BA301" i="21"/>
  <c r="AH301" i="21" s="1"/>
  <c r="E301" i="12"/>
  <c r="BA300" i="21"/>
  <c r="E300" i="12"/>
  <c r="BA299" i="21"/>
  <c r="AH299" i="21" s="1"/>
  <c r="E299" i="12"/>
  <c r="BA298" i="21"/>
  <c r="AH298" i="21" s="1"/>
  <c r="E298" i="12"/>
  <c r="BA297" i="21"/>
  <c r="AH297" i="21" s="1"/>
  <c r="E297" i="12"/>
  <c r="BA296" i="21"/>
  <c r="E296" i="12"/>
  <c r="BA295" i="21"/>
  <c r="AH295" i="21" s="1"/>
  <c r="E295" i="12"/>
  <c r="BA294" i="21"/>
  <c r="AH294" i="21" s="1"/>
  <c r="E294" i="12"/>
  <c r="BA293" i="21"/>
  <c r="AH293" i="21" s="1"/>
  <c r="E293" i="12"/>
  <c r="BA292" i="21"/>
  <c r="AH292" i="21" s="1"/>
  <c r="E292" i="12"/>
  <c r="BA291" i="21"/>
  <c r="AH291" i="21" s="1"/>
  <c r="E291" i="12"/>
  <c r="BA290" i="21"/>
  <c r="AH290" i="21" s="1"/>
  <c r="E290" i="12"/>
  <c r="BA289" i="21"/>
  <c r="AH289" i="21" s="1"/>
  <c r="E289" i="12"/>
  <c r="BA288" i="21"/>
  <c r="E288" i="12"/>
  <c r="BA287" i="21"/>
  <c r="AH287" i="21" s="1"/>
  <c r="E287" i="12"/>
  <c r="BA286" i="21"/>
  <c r="AH286" i="21" s="1"/>
  <c r="E286" i="12"/>
  <c r="BA285" i="21"/>
  <c r="AH285" i="21" s="1"/>
  <c r="E285" i="12"/>
  <c r="BA284" i="21"/>
  <c r="AH284" i="21" s="1"/>
  <c r="E284" i="12"/>
  <c r="BA283" i="21"/>
  <c r="AH283" i="21" s="1"/>
  <c r="E283" i="12"/>
  <c r="BA282" i="21"/>
  <c r="AH282" i="21" s="1"/>
  <c r="E282" i="12"/>
  <c r="BA281" i="21"/>
  <c r="AH281" i="21" s="1"/>
  <c r="E281" i="12"/>
  <c r="BA280" i="21"/>
  <c r="AH280" i="21" s="1"/>
  <c r="E280" i="12"/>
  <c r="BA279" i="21"/>
  <c r="AH279" i="21" s="1"/>
  <c r="E279" i="12"/>
  <c r="BA278" i="21"/>
  <c r="AH278" i="21" s="1"/>
  <c r="E278" i="12"/>
  <c r="BA277" i="21"/>
  <c r="AH277" i="21" s="1"/>
  <c r="E277" i="12"/>
  <c r="BA276" i="21"/>
  <c r="E276" i="12"/>
  <c r="BA275" i="21"/>
  <c r="AH275" i="21" s="1"/>
  <c r="E275" i="12"/>
  <c r="BA274" i="21"/>
  <c r="AH274" i="21" s="1"/>
  <c r="E274" i="12"/>
  <c r="BA273" i="21"/>
  <c r="AH273" i="21" s="1"/>
  <c r="E273" i="12"/>
  <c r="BA272" i="21"/>
  <c r="AH272" i="21" s="1"/>
  <c r="E272" i="12"/>
  <c r="BA271" i="21"/>
  <c r="AH271" i="21" s="1"/>
  <c r="E271" i="12"/>
  <c r="BA270" i="21"/>
  <c r="AH270" i="21" s="1"/>
  <c r="E270" i="12"/>
  <c r="BA269" i="21"/>
  <c r="AH269" i="21" s="1"/>
  <c r="E269" i="12"/>
  <c r="BA268" i="21"/>
  <c r="E268" i="12"/>
  <c r="BA267" i="21"/>
  <c r="AH267" i="21" s="1"/>
  <c r="E267" i="12"/>
  <c r="BA266" i="21"/>
  <c r="AH266" i="21" s="1"/>
  <c r="E266" i="12"/>
  <c r="BA265" i="21"/>
  <c r="AH265" i="21" s="1"/>
  <c r="E265" i="12"/>
  <c r="BA264" i="21"/>
  <c r="AH264" i="21" s="1"/>
  <c r="E264" i="12"/>
  <c r="BA263" i="21"/>
  <c r="AH263" i="21" s="1"/>
  <c r="E263" i="12"/>
  <c r="BA262" i="21"/>
  <c r="AH262" i="21" s="1"/>
  <c r="E262" i="12"/>
  <c r="BA261" i="21"/>
  <c r="AH261" i="21" s="1"/>
  <c r="E261" i="12"/>
  <c r="BA260" i="21"/>
  <c r="AH260" i="21" s="1"/>
  <c r="E260" i="12"/>
  <c r="BA259" i="21"/>
  <c r="AH259" i="21" s="1"/>
  <c r="E259" i="12"/>
  <c r="BA258" i="21"/>
  <c r="AH258" i="21" s="1"/>
  <c r="E258" i="12"/>
  <c r="BA257" i="21"/>
  <c r="AH257" i="21" s="1"/>
  <c r="E257" i="12"/>
  <c r="BA256" i="21"/>
  <c r="E256" i="12"/>
  <c r="BA255" i="21"/>
  <c r="AH255" i="21" s="1"/>
  <c r="E255" i="12"/>
  <c r="BA254" i="21"/>
  <c r="E254" i="12"/>
  <c r="BA253" i="21"/>
  <c r="AH253" i="21" s="1"/>
  <c r="E253" i="12"/>
  <c r="BA252" i="21"/>
  <c r="AH252" i="21" s="1"/>
  <c r="E252" i="12"/>
  <c r="BA251" i="21"/>
  <c r="AH251" i="21" s="1"/>
  <c r="E251" i="12"/>
  <c r="BA250" i="21"/>
  <c r="AH250" i="21" s="1"/>
  <c r="E250" i="12"/>
  <c r="BA249" i="21"/>
  <c r="AH249" i="21" s="1"/>
  <c r="E249" i="12"/>
  <c r="BA248" i="21"/>
  <c r="E248" i="12"/>
  <c r="E2" i="12"/>
  <c r="M2" i="12" s="1"/>
  <c r="K212" i="12"/>
  <c r="K214" i="12"/>
  <c r="K230" i="12"/>
  <c r="K232" i="12"/>
  <c r="K234" i="12"/>
  <c r="K236" i="12"/>
  <c r="K238" i="12"/>
  <c r="K240" i="12"/>
  <c r="K242" i="12"/>
  <c r="K244" i="12"/>
  <c r="K103" i="12"/>
  <c r="K105" i="12"/>
  <c r="K385" i="12"/>
  <c r="K383" i="12"/>
  <c r="K381" i="12"/>
  <c r="K379" i="12"/>
  <c r="K377" i="12"/>
  <c r="K375" i="12"/>
  <c r="K384" i="12"/>
  <c r="K382" i="12"/>
  <c r="K380" i="12"/>
  <c r="K378" i="12"/>
  <c r="K376" i="12"/>
  <c r="K113" i="12"/>
  <c r="K117" i="12"/>
  <c r="K119" i="12"/>
  <c r="K121" i="12"/>
  <c r="K123" i="12"/>
  <c r="K125" i="12"/>
  <c r="K139" i="12"/>
  <c r="K28" i="12"/>
  <c r="K8" i="12"/>
  <c r="K10" i="12"/>
  <c r="K12" i="12"/>
  <c r="K16" i="12"/>
  <c r="K18" i="12"/>
  <c r="K20" i="12"/>
  <c r="K22" i="12"/>
  <c r="K24" i="12"/>
  <c r="K26" i="12"/>
  <c r="K216" i="12"/>
  <c r="K218" i="12"/>
  <c r="K220" i="12"/>
  <c r="K222" i="12"/>
  <c r="K224" i="12"/>
  <c r="K226" i="12"/>
  <c r="K228" i="12"/>
  <c r="K30" i="12"/>
  <c r="K246" i="12"/>
  <c r="K373" i="12"/>
  <c r="K371" i="12"/>
  <c r="K32" i="12"/>
  <c r="K369" i="12"/>
  <c r="K367" i="12"/>
  <c r="K365" i="12"/>
  <c r="K363" i="12"/>
  <c r="K361" i="12"/>
  <c r="K359" i="12"/>
  <c r="K357" i="12"/>
  <c r="K355" i="12"/>
  <c r="K353" i="12"/>
  <c r="K351" i="12"/>
  <c r="K349" i="12"/>
  <c r="K347" i="12"/>
  <c r="K345" i="12"/>
  <c r="K343" i="12"/>
  <c r="K341" i="12"/>
  <c r="K339" i="12"/>
  <c r="K337" i="12"/>
  <c r="K335" i="12"/>
  <c r="K333" i="12"/>
  <c r="K331" i="12"/>
  <c r="K329" i="12"/>
  <c r="K327" i="12"/>
  <c r="K325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K323" i="12"/>
  <c r="K34" i="12"/>
  <c r="K36" i="12"/>
  <c r="K40" i="12"/>
  <c r="K44" i="12"/>
  <c r="K46" i="12"/>
  <c r="K48" i="12"/>
  <c r="K50" i="12"/>
  <c r="K52" i="12"/>
  <c r="K54" i="12"/>
  <c r="K56" i="12"/>
  <c r="K58" i="12"/>
  <c r="K60" i="12"/>
  <c r="K62" i="12"/>
  <c r="K64" i="12"/>
  <c r="K66" i="12"/>
  <c r="K166" i="12"/>
  <c r="K321" i="12"/>
  <c r="K319" i="12"/>
  <c r="K317" i="12"/>
  <c r="K315" i="12"/>
  <c r="K313" i="12"/>
  <c r="K311" i="12"/>
  <c r="K309" i="12"/>
  <c r="K307" i="12"/>
  <c r="K305" i="12"/>
  <c r="K303" i="12"/>
  <c r="K301" i="12"/>
  <c r="K299" i="12"/>
  <c r="K79" i="12"/>
  <c r="K81" i="12"/>
  <c r="K83" i="12"/>
  <c r="K85" i="12"/>
  <c r="K87" i="12"/>
  <c r="K89" i="12"/>
  <c r="K91" i="12"/>
  <c r="K93" i="12"/>
  <c r="K141" i="12"/>
  <c r="K68" i="12"/>
  <c r="K297" i="12"/>
  <c r="K295" i="12"/>
  <c r="K293" i="12"/>
  <c r="K291" i="12"/>
  <c r="K289" i="12"/>
  <c r="K287" i="12"/>
  <c r="K285" i="12"/>
  <c r="K283" i="12"/>
  <c r="K281" i="12"/>
  <c r="K279" i="12"/>
  <c r="K277" i="12"/>
  <c r="K275" i="12"/>
  <c r="K273" i="12"/>
  <c r="K271" i="12"/>
  <c r="K269" i="12"/>
  <c r="K267" i="12"/>
  <c r="K265" i="12"/>
  <c r="K263" i="12"/>
  <c r="K261" i="12"/>
  <c r="K259" i="12"/>
  <c r="K257" i="12"/>
  <c r="K255" i="12"/>
  <c r="K70" i="12"/>
  <c r="K72" i="12"/>
  <c r="K210" i="12"/>
  <c r="K74" i="12"/>
  <c r="K96" i="12"/>
  <c r="K253" i="12"/>
  <c r="K251" i="12"/>
  <c r="K249" i="12"/>
  <c r="K197" i="12"/>
  <c r="D6" i="12"/>
  <c r="D7" i="12"/>
  <c r="D8" i="12"/>
  <c r="D9" i="12"/>
  <c r="D10" i="12"/>
  <c r="D11" i="12"/>
  <c r="D12" i="12"/>
  <c r="D13" i="12"/>
  <c r="D14" i="12"/>
  <c r="D15" i="12"/>
  <c r="D16" i="12"/>
  <c r="K7" i="12"/>
  <c r="K9" i="12"/>
  <c r="K11" i="12"/>
  <c r="K13" i="12"/>
  <c r="K15" i="12"/>
  <c r="K17" i="12"/>
  <c r="K19" i="12"/>
  <c r="K21" i="12"/>
  <c r="K23" i="12"/>
  <c r="K25" i="12"/>
  <c r="K27" i="12"/>
  <c r="K29" i="12"/>
  <c r="K31" i="12"/>
  <c r="K33" i="12"/>
  <c r="K35" i="12"/>
  <c r="K37" i="12"/>
  <c r="K39" i="12"/>
  <c r="K41" i="12"/>
  <c r="K43" i="12"/>
  <c r="K45" i="12"/>
  <c r="K47" i="12"/>
  <c r="K49" i="12"/>
  <c r="K51" i="12"/>
  <c r="K53" i="12"/>
  <c r="K55" i="12"/>
  <c r="K57" i="12"/>
  <c r="K59" i="12"/>
  <c r="K61" i="12"/>
  <c r="K63" i="12"/>
  <c r="K65" i="12"/>
  <c r="K67" i="12"/>
  <c r="K69" i="12"/>
  <c r="K71" i="12"/>
  <c r="K73" i="12"/>
  <c r="K75" i="12"/>
  <c r="K77" i="12"/>
  <c r="K95" i="12"/>
  <c r="K97" i="12"/>
  <c r="K99" i="12"/>
  <c r="K101" i="12"/>
  <c r="K107" i="12"/>
  <c r="K109" i="12"/>
  <c r="K111" i="12"/>
  <c r="K115" i="12"/>
  <c r="K127" i="12"/>
  <c r="K129" i="12"/>
  <c r="K131" i="12"/>
  <c r="K133" i="12"/>
  <c r="K135" i="12"/>
  <c r="K137" i="12"/>
  <c r="K143" i="12"/>
  <c r="K145" i="12"/>
  <c r="K147" i="12"/>
  <c r="K149" i="12"/>
  <c r="K151" i="12"/>
  <c r="K153" i="12"/>
  <c r="K155" i="12"/>
  <c r="K157" i="12"/>
  <c r="K159" i="12"/>
  <c r="K161" i="12"/>
  <c r="K163" i="12"/>
  <c r="K165" i="12"/>
  <c r="K167" i="12"/>
  <c r="K169" i="12"/>
  <c r="K171" i="12"/>
  <c r="K173" i="12"/>
  <c r="K175" i="12"/>
  <c r="K177" i="12"/>
  <c r="K179" i="12"/>
  <c r="K181" i="12"/>
  <c r="K183" i="12"/>
  <c r="K185" i="12"/>
  <c r="K187" i="12"/>
  <c r="K189" i="12"/>
  <c r="K191" i="12"/>
  <c r="K193" i="12"/>
  <c r="K195" i="12"/>
  <c r="K199" i="12"/>
  <c r="K201" i="12"/>
  <c r="K203" i="12"/>
  <c r="K205" i="12"/>
  <c r="K207" i="12"/>
  <c r="K209" i="12"/>
  <c r="K211" i="12"/>
  <c r="K213" i="12"/>
  <c r="K215" i="12"/>
  <c r="K217" i="12"/>
  <c r="K219" i="12"/>
  <c r="K221" i="12"/>
  <c r="K223" i="12"/>
  <c r="K225" i="12"/>
  <c r="K227" i="12"/>
  <c r="K229" i="12"/>
  <c r="K231" i="12"/>
  <c r="K233" i="12"/>
  <c r="K235" i="12"/>
  <c r="K237" i="12"/>
  <c r="K239" i="12"/>
  <c r="K241" i="12"/>
  <c r="K243" i="12"/>
  <c r="K245" i="12"/>
  <c r="K247" i="12"/>
  <c r="K374" i="12"/>
  <c r="K372" i="12"/>
  <c r="K370" i="12"/>
  <c r="K368" i="12"/>
  <c r="K366" i="12"/>
  <c r="K364" i="12"/>
  <c r="K362" i="12"/>
  <c r="K360" i="12"/>
  <c r="K358" i="12"/>
  <c r="K356" i="12"/>
  <c r="K354" i="12"/>
  <c r="K352" i="12"/>
  <c r="K350" i="12"/>
  <c r="K348" i="12"/>
  <c r="K346" i="12"/>
  <c r="K344" i="12"/>
  <c r="K342" i="12"/>
  <c r="K340" i="12"/>
  <c r="K338" i="12"/>
  <c r="K336" i="12"/>
  <c r="K334" i="12"/>
  <c r="K332" i="12"/>
  <c r="K330" i="12"/>
  <c r="K328" i="12"/>
  <c r="K326" i="12"/>
  <c r="K324" i="12"/>
  <c r="K322" i="12"/>
  <c r="K320" i="12"/>
  <c r="K318" i="12"/>
  <c r="K316" i="12"/>
  <c r="K314" i="12"/>
  <c r="K312" i="12"/>
  <c r="K310" i="12"/>
  <c r="K308" i="12"/>
  <c r="K306" i="12"/>
  <c r="K304" i="12"/>
  <c r="K302" i="12"/>
  <c r="K300" i="12"/>
  <c r="K298" i="12"/>
  <c r="K296" i="12"/>
  <c r="K294" i="12"/>
  <c r="K292" i="12"/>
  <c r="K290" i="12"/>
  <c r="K288" i="12"/>
  <c r="K286" i="12"/>
  <c r="K284" i="12"/>
  <c r="K282" i="12"/>
  <c r="K280" i="12"/>
  <c r="K278" i="12"/>
  <c r="K276" i="12"/>
  <c r="K274" i="12"/>
  <c r="K272" i="12"/>
  <c r="K270" i="12"/>
  <c r="K268" i="12"/>
  <c r="K266" i="12"/>
  <c r="K264" i="12"/>
  <c r="K262" i="12"/>
  <c r="K260" i="12"/>
  <c r="K258" i="12"/>
  <c r="K256" i="12"/>
  <c r="K254" i="12"/>
  <c r="K252" i="12"/>
  <c r="K250" i="12"/>
  <c r="K248" i="12"/>
  <c r="BE399" i="21"/>
  <c r="BE398" i="21"/>
  <c r="BE397" i="21"/>
  <c r="BE396" i="21"/>
  <c r="BE395" i="21"/>
  <c r="BE394" i="21"/>
  <c r="BE393" i="21"/>
  <c r="BE392" i="21"/>
  <c r="BE391" i="21"/>
  <c r="BE390" i="21"/>
  <c r="BE389" i="21"/>
  <c r="BE388" i="21"/>
  <c r="BE387" i="21"/>
  <c r="BE386" i="21"/>
  <c r="BE385" i="21"/>
  <c r="BE384" i="21"/>
  <c r="BE383" i="21"/>
  <c r="BE382" i="21"/>
  <c r="BE381" i="21"/>
  <c r="BE380" i="21"/>
  <c r="BE379" i="21"/>
  <c r="BE378" i="21"/>
  <c r="BE377" i="21"/>
  <c r="BE376" i="21"/>
  <c r="BE375" i="21"/>
  <c r="K14" i="12"/>
  <c r="K38" i="12"/>
  <c r="K42" i="12"/>
  <c r="K76" i="12"/>
  <c r="K78" i="12"/>
  <c r="K80" i="12"/>
  <c r="K82" i="12"/>
  <c r="K84" i="12"/>
  <c r="K86" i="12"/>
  <c r="K88" i="12"/>
  <c r="K90" i="12"/>
  <c r="K92" i="12"/>
  <c r="K94" i="12"/>
  <c r="K98" i="12"/>
  <c r="K100" i="12"/>
  <c r="K102" i="12"/>
  <c r="K104" i="12"/>
  <c r="K106" i="12"/>
  <c r="K108" i="12"/>
  <c r="K110" i="12"/>
  <c r="K112" i="12"/>
  <c r="K114" i="12"/>
  <c r="K116" i="12"/>
  <c r="K118" i="12"/>
  <c r="K120" i="12"/>
  <c r="K122" i="12"/>
  <c r="K124" i="12"/>
  <c r="K126" i="12"/>
  <c r="K128" i="12"/>
  <c r="K130" i="12"/>
  <c r="K132" i="12"/>
  <c r="K134" i="12"/>
  <c r="K136" i="12"/>
  <c r="K138" i="12"/>
  <c r="K140" i="12"/>
  <c r="K142" i="12"/>
  <c r="K144" i="12"/>
  <c r="K146" i="12"/>
  <c r="K148" i="12"/>
  <c r="K150" i="12"/>
  <c r="K152" i="12"/>
  <c r="K154" i="12"/>
  <c r="K156" i="12"/>
  <c r="K158" i="12"/>
  <c r="K160" i="12"/>
  <c r="K162" i="12"/>
  <c r="K164" i="12"/>
  <c r="K168" i="12"/>
  <c r="K170" i="12"/>
  <c r="K172" i="12"/>
  <c r="K174" i="12"/>
  <c r="K176" i="12"/>
  <c r="K178" i="12"/>
  <c r="K180" i="12"/>
  <c r="K182" i="12"/>
  <c r="K184" i="12"/>
  <c r="K186" i="12"/>
  <c r="K188" i="12"/>
  <c r="K190" i="12"/>
  <c r="K192" i="12"/>
  <c r="K194" i="12"/>
  <c r="K196" i="12"/>
  <c r="K198" i="12"/>
  <c r="K200" i="12"/>
  <c r="K202" i="12"/>
  <c r="K204" i="12"/>
  <c r="K206" i="12"/>
  <c r="K208" i="12"/>
  <c r="BH7" i="21"/>
  <c r="BH8" i="21"/>
  <c r="BH9" i="21"/>
  <c r="BH10" i="21"/>
  <c r="BH11" i="21"/>
  <c r="BH12" i="21"/>
  <c r="BH13" i="21"/>
  <c r="AH13" i="21" s="1"/>
  <c r="BH14" i="21"/>
  <c r="BH15" i="21"/>
  <c r="BH16" i="21"/>
  <c r="BH17" i="21"/>
  <c r="BH18" i="21"/>
  <c r="BH19" i="21"/>
  <c r="BH20" i="21"/>
  <c r="BH21" i="21"/>
  <c r="AH21" i="21" s="1"/>
  <c r="BH22" i="21"/>
  <c r="BH23" i="21"/>
  <c r="BH24" i="21"/>
  <c r="BH25" i="21"/>
  <c r="BH26" i="21"/>
  <c r="BH27" i="21"/>
  <c r="BH28" i="21"/>
  <c r="BH29" i="21"/>
  <c r="AH29" i="21" s="1"/>
  <c r="BH30" i="21"/>
  <c r="BH31" i="21"/>
  <c r="BH32" i="21"/>
  <c r="BH33" i="21"/>
  <c r="BH34" i="21"/>
  <c r="BH35" i="21"/>
  <c r="BH36" i="21"/>
  <c r="BH37" i="21"/>
  <c r="AH37" i="21" s="1"/>
  <c r="BH38" i="21"/>
  <c r="BH39" i="21"/>
  <c r="BH40" i="21"/>
  <c r="BH41" i="21"/>
  <c r="BH42" i="21"/>
  <c r="BH43" i="21"/>
  <c r="BH44" i="21"/>
  <c r="BH45" i="21"/>
  <c r="AH45" i="21" s="1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BH374" i="21"/>
  <c r="AH374" i="21" s="1"/>
  <c r="BH373" i="21"/>
  <c r="BH372" i="21"/>
  <c r="BH371" i="21"/>
  <c r="BH370" i="21"/>
  <c r="BH369" i="21"/>
  <c r="BH368" i="21"/>
  <c r="BH367" i="21"/>
  <c r="BH366" i="21"/>
  <c r="BH365" i="21"/>
  <c r="BH364" i="21"/>
  <c r="BH363" i="21"/>
  <c r="BH362" i="21"/>
  <c r="AH362" i="21" s="1"/>
  <c r="BH361" i="21"/>
  <c r="BH360" i="21"/>
  <c r="BH359" i="21"/>
  <c r="BH358" i="21"/>
  <c r="BH357" i="21"/>
  <c r="BH356" i="21"/>
  <c r="BH355" i="21"/>
  <c r="BH354" i="21"/>
  <c r="BH353" i="21"/>
  <c r="BH352" i="21"/>
  <c r="BH351" i="21"/>
  <c r="BH350" i="21"/>
  <c r="AH350" i="21" s="1"/>
  <c r="BH349" i="21"/>
  <c r="BH348" i="21"/>
  <c r="BH347" i="21"/>
  <c r="BH346" i="21"/>
  <c r="BH345" i="21"/>
  <c r="BH344" i="21"/>
  <c r="BH343" i="21"/>
  <c r="BH342" i="21"/>
  <c r="BH341" i="21"/>
  <c r="BH340" i="21"/>
  <c r="BH339" i="21"/>
  <c r="BH338" i="21"/>
  <c r="BH337" i="21"/>
  <c r="BH336" i="21"/>
  <c r="BH335" i="21"/>
  <c r="BH334" i="21"/>
  <c r="BH333" i="21"/>
  <c r="BH332" i="21"/>
  <c r="BH331" i="21"/>
  <c r="BH330" i="21"/>
  <c r="AH330" i="21" s="1"/>
  <c r="BH329" i="21"/>
  <c r="BH328" i="21"/>
  <c r="BH327" i="21"/>
  <c r="BH326" i="21"/>
  <c r="BH325" i="21"/>
  <c r="BH324" i="21"/>
  <c r="BH323" i="21"/>
  <c r="BH322" i="21"/>
  <c r="AH322" i="21" s="1"/>
  <c r="BH321" i="21"/>
  <c r="BH320" i="21"/>
  <c r="BH319" i="21"/>
  <c r="BH318" i="21"/>
  <c r="BH317" i="21"/>
  <c r="BH316" i="21"/>
  <c r="BH315" i="21"/>
  <c r="BH314" i="21"/>
  <c r="BH313" i="21"/>
  <c r="BH312" i="21"/>
  <c r="BH311" i="21"/>
  <c r="BH310" i="21"/>
  <c r="AH310" i="21" s="1"/>
  <c r="BH309" i="21"/>
  <c r="BH308" i="21"/>
  <c r="BH307" i="21"/>
  <c r="BH306" i="21"/>
  <c r="AH306" i="21" s="1"/>
  <c r="BH305" i="21"/>
  <c r="BH304" i="21"/>
  <c r="BH303" i="21"/>
  <c r="BH302" i="21"/>
  <c r="BH301" i="21"/>
  <c r="BH300" i="21"/>
  <c r="BH299" i="21"/>
  <c r="BH298" i="21"/>
  <c r="BH297" i="21"/>
  <c r="BH296" i="21"/>
  <c r="BH295" i="21"/>
  <c r="BH294" i="21"/>
  <c r="BH293" i="21"/>
  <c r="BH292" i="21"/>
  <c r="BH291" i="21"/>
  <c r="BH290" i="21"/>
  <c r="BH289" i="21"/>
  <c r="BH288" i="21"/>
  <c r="BH287" i="21"/>
  <c r="BH286" i="21"/>
  <c r="BH285" i="21"/>
  <c r="BH284" i="21"/>
  <c r="BH283" i="21"/>
  <c r="BH282" i="21"/>
  <c r="BH281" i="21"/>
  <c r="BH280" i="21"/>
  <c r="BH279" i="21"/>
  <c r="BH278" i="21"/>
  <c r="BH277" i="21"/>
  <c r="BH276" i="21"/>
  <c r="BH275" i="21"/>
  <c r="BH274" i="21"/>
  <c r="BH273" i="21"/>
  <c r="BH272" i="21"/>
  <c r="BH271" i="21"/>
  <c r="BH270" i="21"/>
  <c r="BH269" i="21"/>
  <c r="BH268" i="21"/>
  <c r="BH267" i="21"/>
  <c r="BH266" i="21"/>
  <c r="BH265" i="21"/>
  <c r="BH264" i="21"/>
  <c r="BH263" i="21"/>
  <c r="BH262" i="21"/>
  <c r="BH261" i="21"/>
  <c r="BH260" i="21"/>
  <c r="BH259" i="21"/>
  <c r="BH258" i="21"/>
  <c r="BH257" i="21"/>
  <c r="BH256" i="21"/>
  <c r="BH255" i="21"/>
  <c r="BH254" i="21"/>
  <c r="AH254" i="21" s="1"/>
  <c r="BH253" i="21"/>
  <c r="BH252" i="21"/>
  <c r="BH251" i="21"/>
  <c r="BH250" i="21"/>
  <c r="BH249" i="21"/>
  <c r="BH248" i="21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AG485" i="21"/>
  <c r="AG484" i="21"/>
  <c r="AG483" i="21"/>
  <c r="AG482" i="21"/>
  <c r="AG481" i="21"/>
  <c r="AG480" i="21"/>
  <c r="AG479" i="21"/>
  <c r="AG478" i="21"/>
  <c r="AG477" i="21"/>
  <c r="AG476" i="21"/>
  <c r="AG475" i="21"/>
  <c r="AG474" i="21"/>
  <c r="AG473" i="21"/>
  <c r="AG472" i="21"/>
  <c r="AG471" i="21"/>
  <c r="AG470" i="21"/>
  <c r="AG469" i="21"/>
  <c r="AG468" i="21"/>
  <c r="AG467" i="21"/>
  <c r="AG466" i="21"/>
  <c r="AG465" i="21"/>
  <c r="AG464" i="21"/>
  <c r="AG463" i="21"/>
  <c r="AG462" i="21"/>
  <c r="AG461" i="21"/>
  <c r="AG460" i="21"/>
  <c r="AG459" i="21"/>
  <c r="AG458" i="21"/>
  <c r="AG457" i="21"/>
  <c r="AG456" i="21"/>
  <c r="AG455" i="21"/>
  <c r="AG454" i="21"/>
  <c r="AG453" i="21"/>
  <c r="AG452" i="21"/>
  <c r="AG451" i="21"/>
  <c r="AG450" i="21"/>
  <c r="AG449" i="21"/>
  <c r="AG448" i="21"/>
  <c r="AG447" i="21"/>
  <c r="AG446" i="21"/>
  <c r="AG445" i="21"/>
  <c r="AG444" i="21"/>
  <c r="AG443" i="21"/>
  <c r="AG442" i="21"/>
  <c r="AG441" i="21"/>
  <c r="AG440" i="21"/>
  <c r="AG439" i="21"/>
  <c r="AG438" i="21"/>
  <c r="AG437" i="21"/>
  <c r="AG436" i="21"/>
  <c r="AG435" i="21"/>
  <c r="AG434" i="21"/>
  <c r="AG433" i="21"/>
  <c r="AG432" i="21"/>
  <c r="AG431" i="21"/>
  <c r="AG430" i="21"/>
  <c r="AG429" i="21"/>
  <c r="AG428" i="21"/>
  <c r="AG427" i="21"/>
  <c r="AG426" i="21"/>
  <c r="AG425" i="21"/>
  <c r="AG424" i="21"/>
  <c r="AG423" i="21"/>
  <c r="AG422" i="21"/>
  <c r="AG421" i="21"/>
  <c r="AG420" i="21"/>
  <c r="AG419" i="21"/>
  <c r="AG418" i="21"/>
  <c r="AG417" i="21"/>
  <c r="AG416" i="21"/>
  <c r="AG415" i="21"/>
  <c r="AG414" i="21"/>
  <c r="AG413" i="21"/>
  <c r="AG412" i="21"/>
  <c r="AG411" i="21"/>
  <c r="AG410" i="21"/>
  <c r="AG409" i="21"/>
  <c r="AG408" i="21"/>
  <c r="AG407" i="21"/>
  <c r="AG406" i="21"/>
  <c r="AG405" i="21"/>
  <c r="AG404" i="21"/>
  <c r="AG403" i="21"/>
  <c r="AG402" i="21"/>
  <c r="AG394" i="21"/>
  <c r="BD296" i="21"/>
  <c r="BD295" i="21"/>
  <c r="BD294" i="21"/>
  <c r="B15" i="15"/>
  <c r="BG6" i="21"/>
  <c r="M6" i="12"/>
  <c r="AG46" i="21"/>
  <c r="AG54" i="21"/>
  <c r="AG58" i="21"/>
  <c r="S63" i="12"/>
  <c r="AG66" i="21"/>
  <c r="AG84" i="21"/>
  <c r="AG86" i="21"/>
  <c r="AG90" i="21"/>
  <c r="AG96" i="21"/>
  <c r="AG104" i="21"/>
  <c r="S107" i="12"/>
  <c r="AG122" i="21"/>
  <c r="AG124" i="21"/>
  <c r="AG148" i="21"/>
  <c r="AG150" i="21"/>
  <c r="S175" i="12"/>
  <c r="AG178" i="21"/>
  <c r="AG200" i="21"/>
  <c r="AG202" i="21"/>
  <c r="S46" i="12"/>
  <c r="AG49" i="21"/>
  <c r="S54" i="12"/>
  <c r="AG63" i="21"/>
  <c r="AG71" i="21"/>
  <c r="S84" i="12"/>
  <c r="S86" i="12"/>
  <c r="S96" i="12"/>
  <c r="S104" i="12"/>
  <c r="AG107" i="21"/>
  <c r="S148" i="12"/>
  <c r="S150" i="12"/>
  <c r="AG171" i="21"/>
  <c r="AG175" i="21"/>
  <c r="S234" i="12"/>
  <c r="AH400" i="21" l="1"/>
  <c r="S127" i="12"/>
  <c r="AH186" i="21"/>
  <c r="S186" i="12" s="1"/>
  <c r="S385" i="12"/>
  <c r="S245" i="12"/>
  <c r="S242" i="12"/>
  <c r="S210" i="12"/>
  <c r="S146" i="12"/>
  <c r="S138" i="12"/>
  <c r="AH244" i="21"/>
  <c r="S244" i="12" s="1"/>
  <c r="AH236" i="21"/>
  <c r="S236" i="12" s="1"/>
  <c r="AH228" i="21"/>
  <c r="S228" i="12" s="1"/>
  <c r="AH220" i="21"/>
  <c r="AH212" i="21"/>
  <c r="AH204" i="21"/>
  <c r="S204" i="12" s="1"/>
  <c r="AH196" i="21"/>
  <c r="S196" i="12" s="1"/>
  <c r="AH188" i="21"/>
  <c r="AH180" i="21"/>
  <c r="AH172" i="21"/>
  <c r="S172" i="12" s="1"/>
  <c r="AH164" i="21"/>
  <c r="AH156" i="21"/>
  <c r="AH140" i="21"/>
  <c r="AH132" i="21"/>
  <c r="S132" i="12" s="1"/>
  <c r="AH116" i="21"/>
  <c r="AH100" i="21"/>
  <c r="AH92" i="21"/>
  <c r="AH239" i="21"/>
  <c r="AH231" i="21"/>
  <c r="AH215" i="21"/>
  <c r="AH207" i="21"/>
  <c r="AH199" i="21"/>
  <c r="S199" i="12" s="1"/>
  <c r="AH183" i="21"/>
  <c r="S183" i="12" s="1"/>
  <c r="AH167" i="21"/>
  <c r="S167" i="12" s="1"/>
  <c r="AH159" i="21"/>
  <c r="AH127" i="21"/>
  <c r="AH119" i="21"/>
  <c r="S119" i="12" s="1"/>
  <c r="AH103" i="21"/>
  <c r="AH87" i="21"/>
  <c r="S87" i="12" s="1"/>
  <c r="AH79" i="21"/>
  <c r="S79" i="12" s="1"/>
  <c r="AH47" i="21"/>
  <c r="AH76" i="21"/>
  <c r="AH68" i="21"/>
  <c r="AH60" i="21"/>
  <c r="S60" i="12" s="1"/>
  <c r="AH52" i="21"/>
  <c r="S152" i="12"/>
  <c r="AH226" i="21"/>
  <c r="S226" i="12" s="1"/>
  <c r="AH154" i="21"/>
  <c r="S154" i="12" s="1"/>
  <c r="AH130" i="21"/>
  <c r="S130" i="12" s="1"/>
  <c r="AH82" i="21"/>
  <c r="S36" i="12"/>
  <c r="S24" i="12"/>
  <c r="AG16" i="21"/>
  <c r="R16" i="12" s="1"/>
  <c r="S229" i="12"/>
  <c r="S191" i="12"/>
  <c r="S151" i="12"/>
  <c r="S143" i="12"/>
  <c r="S135" i="12"/>
  <c r="S111" i="12"/>
  <c r="S55" i="12"/>
  <c r="S158" i="12"/>
  <c r="S124" i="12"/>
  <c r="S114" i="12"/>
  <c r="S74" i="12"/>
  <c r="S223" i="12"/>
  <c r="S213" i="12"/>
  <c r="S197" i="12"/>
  <c r="S187" i="12"/>
  <c r="S149" i="12"/>
  <c r="S133" i="12"/>
  <c r="S77" i="12"/>
  <c r="S71" i="12"/>
  <c r="S61" i="12"/>
  <c r="AH240" i="21"/>
  <c r="AH232" i="21"/>
  <c r="AH224" i="21"/>
  <c r="AH216" i="21"/>
  <c r="S216" i="12" s="1"/>
  <c r="AH208" i="21"/>
  <c r="AH200" i="21"/>
  <c r="S200" i="12" s="1"/>
  <c r="AH192" i="21"/>
  <c r="AH184" i="21"/>
  <c r="S184" i="12" s="1"/>
  <c r="AH176" i="21"/>
  <c r="AH168" i="21"/>
  <c r="AH152" i="21"/>
  <c r="AH144" i="21"/>
  <c r="S144" i="12" s="1"/>
  <c r="AH128" i="21"/>
  <c r="AH120" i="21"/>
  <c r="AH112" i="21"/>
  <c r="AH88" i="21"/>
  <c r="AH80" i="21"/>
  <c r="AH243" i="21"/>
  <c r="S243" i="12" s="1"/>
  <c r="AH235" i="21"/>
  <c r="AH227" i="21"/>
  <c r="AH219" i="21"/>
  <c r="AH211" i="21"/>
  <c r="AH203" i="21"/>
  <c r="S203" i="12" s="1"/>
  <c r="AH195" i="21"/>
  <c r="S195" i="12" s="1"/>
  <c r="AH187" i="21"/>
  <c r="AH179" i="21"/>
  <c r="AH163" i="21"/>
  <c r="S163" i="12" s="1"/>
  <c r="AH155" i="21"/>
  <c r="AH139" i="21"/>
  <c r="AH131" i="21"/>
  <c r="AH123" i="21"/>
  <c r="AH115" i="21"/>
  <c r="S115" i="12" s="1"/>
  <c r="AH99" i="21"/>
  <c r="S99" i="12" s="1"/>
  <c r="AH91" i="21"/>
  <c r="AH83" i="21"/>
  <c r="S83" i="12" s="1"/>
  <c r="AH75" i="21"/>
  <c r="S75" i="12" s="1"/>
  <c r="AH67" i="21"/>
  <c r="S67" i="12" s="1"/>
  <c r="AH59" i="21"/>
  <c r="AH51" i="21"/>
  <c r="AH72" i="21"/>
  <c r="S72" i="12" s="1"/>
  <c r="AH64" i="21"/>
  <c r="AH56" i="21"/>
  <c r="AH48" i="21"/>
  <c r="AG24" i="21"/>
  <c r="S160" i="12"/>
  <c r="S108" i="12"/>
  <c r="S147" i="12"/>
  <c r="S246" i="12"/>
  <c r="S218" i="12"/>
  <c r="S162" i="12"/>
  <c r="S62" i="12"/>
  <c r="S136" i="12"/>
  <c r="AH246" i="21"/>
  <c r="AH238" i="21"/>
  <c r="S238" i="12" s="1"/>
  <c r="AH230" i="21"/>
  <c r="AH222" i="21"/>
  <c r="AH214" i="21"/>
  <c r="S214" i="12" s="1"/>
  <c r="AH206" i="21"/>
  <c r="S206" i="12" s="1"/>
  <c r="AH198" i="21"/>
  <c r="S198" i="12" s="1"/>
  <c r="AH190" i="21"/>
  <c r="S190" i="12" s="1"/>
  <c r="AH182" i="21"/>
  <c r="S182" i="12" s="1"/>
  <c r="AH174" i="21"/>
  <c r="S174" i="12" s="1"/>
  <c r="AH166" i="21"/>
  <c r="S166" i="12" s="1"/>
  <c r="AH158" i="21"/>
  <c r="AH142" i="21"/>
  <c r="AH134" i="21"/>
  <c r="S134" i="12" s="1"/>
  <c r="AH126" i="21"/>
  <c r="S126" i="12" s="1"/>
  <c r="AH118" i="21"/>
  <c r="S118" i="12" s="1"/>
  <c r="AH110" i="21"/>
  <c r="AH102" i="21"/>
  <c r="S102" i="12" s="1"/>
  <c r="AH94" i="21"/>
  <c r="AH78" i="21"/>
  <c r="AH241" i="21"/>
  <c r="S241" i="12" s="1"/>
  <c r="AH233" i="21"/>
  <c r="S233" i="12" s="1"/>
  <c r="AH225" i="21"/>
  <c r="AH217" i="21"/>
  <c r="AH209" i="21"/>
  <c r="AH201" i="21"/>
  <c r="S201" i="12" s="1"/>
  <c r="AH193" i="21"/>
  <c r="AH185" i="21"/>
  <c r="AH177" i="21"/>
  <c r="S177" i="12" s="1"/>
  <c r="AH169" i="21"/>
  <c r="S169" i="12" s="1"/>
  <c r="AH161" i="21"/>
  <c r="AH153" i="21"/>
  <c r="AH145" i="21"/>
  <c r="S145" i="12" s="1"/>
  <c r="AH137" i="21"/>
  <c r="AH129" i="21"/>
  <c r="AH121" i="21"/>
  <c r="S121" i="12" s="1"/>
  <c r="AH113" i="21"/>
  <c r="AH105" i="21"/>
  <c r="S105" i="12" s="1"/>
  <c r="AH97" i="21"/>
  <c r="S97" i="12" s="1"/>
  <c r="AH89" i="21"/>
  <c r="AH81" i="21"/>
  <c r="S81" i="12" s="1"/>
  <c r="AH73" i="21"/>
  <c r="AH65" i="21"/>
  <c r="AH57" i="21"/>
  <c r="AH49" i="21"/>
  <c r="J49" i="12" s="1"/>
  <c r="AH70" i="21"/>
  <c r="S70" i="12" s="1"/>
  <c r="AH62" i="21"/>
  <c r="S212" i="12"/>
  <c r="AG286" i="21"/>
  <c r="R286" i="12" s="1"/>
  <c r="S179" i="12"/>
  <c r="S378" i="12"/>
  <c r="AG136" i="21"/>
  <c r="J136" i="12" s="1"/>
  <c r="S258" i="12"/>
  <c r="AG274" i="21"/>
  <c r="R274" i="12" s="1"/>
  <c r="AG282" i="21"/>
  <c r="R282" i="12" s="1"/>
  <c r="AG290" i="21"/>
  <c r="R290" i="12" s="1"/>
  <c r="S302" i="12"/>
  <c r="AG314" i="21"/>
  <c r="R314" i="12" s="1"/>
  <c r="S334" i="12"/>
  <c r="AG342" i="21"/>
  <c r="R342" i="12" s="1"/>
  <c r="S346" i="12"/>
  <c r="S366" i="12"/>
  <c r="S41" i="12"/>
  <c r="AG37" i="21"/>
  <c r="R37" i="12" s="1"/>
  <c r="AG33" i="21"/>
  <c r="R33" i="12" s="1"/>
  <c r="S25" i="12"/>
  <c r="S106" i="12"/>
  <c r="AG190" i="21"/>
  <c r="J190" i="12" s="1"/>
  <c r="AG247" i="21"/>
  <c r="R247" i="12" s="1"/>
  <c r="S232" i="12"/>
  <c r="AG151" i="21"/>
  <c r="R151" i="12" s="1"/>
  <c r="AG121" i="21"/>
  <c r="J121" i="12" s="1"/>
  <c r="S219" i="12"/>
  <c r="S139" i="12"/>
  <c r="AG108" i="21"/>
  <c r="R108" i="12" s="1"/>
  <c r="AG380" i="21"/>
  <c r="R380" i="12" s="1"/>
  <c r="S192" i="12"/>
  <c r="S168" i="12"/>
  <c r="AG147" i="21"/>
  <c r="J147" i="12" s="1"/>
  <c r="S68" i="12"/>
  <c r="S227" i="12"/>
  <c r="AG174" i="21"/>
  <c r="R174" i="12" s="1"/>
  <c r="S101" i="12"/>
  <c r="S76" i="12"/>
  <c r="S155" i="12"/>
  <c r="AG370" i="21"/>
  <c r="AG254" i="21"/>
  <c r="R254" i="12" s="1"/>
  <c r="S286" i="12"/>
  <c r="S298" i="12"/>
  <c r="S362" i="12"/>
  <c r="AG17" i="21"/>
  <c r="R17" i="12" s="1"/>
  <c r="S91" i="12"/>
  <c r="AG302" i="21"/>
  <c r="R302" i="12" s="1"/>
  <c r="AG330" i="21"/>
  <c r="AG378" i="21"/>
  <c r="R378" i="12" s="1"/>
  <c r="AG183" i="21"/>
  <c r="R183" i="12" s="1"/>
  <c r="S88" i="12"/>
  <c r="AG167" i="21"/>
  <c r="J167" i="12" s="1"/>
  <c r="S112" i="12"/>
  <c r="S100" i="12"/>
  <c r="AG198" i="21"/>
  <c r="R198" i="12" s="1"/>
  <c r="AG154" i="21"/>
  <c r="R154" i="12" s="1"/>
  <c r="S103" i="12"/>
  <c r="AG199" i="21"/>
  <c r="R199" i="12" s="1"/>
  <c r="AG127" i="21"/>
  <c r="AG67" i="21"/>
  <c r="R67" i="12" s="1"/>
  <c r="AG210" i="21"/>
  <c r="J210" i="12" s="1"/>
  <c r="S330" i="12"/>
  <c r="S248" i="12"/>
  <c r="AG126" i="21"/>
  <c r="R126" i="12" s="1"/>
  <c r="S59" i="12"/>
  <c r="AG36" i="21"/>
  <c r="R36" i="12" s="1"/>
  <c r="S44" i="12"/>
  <c r="S211" i="12"/>
  <c r="S230" i="12"/>
  <c r="AG149" i="21"/>
  <c r="J149" i="12" s="1"/>
  <c r="S80" i="12"/>
  <c r="S235" i="12"/>
  <c r="AG160" i="21"/>
  <c r="R160" i="12" s="1"/>
  <c r="AG42" i="21"/>
  <c r="R42" i="12" s="1"/>
  <c r="AG135" i="21"/>
  <c r="R135" i="12" s="1"/>
  <c r="S82" i="12"/>
  <c r="S222" i="12"/>
  <c r="S194" i="12"/>
  <c r="AG163" i="21"/>
  <c r="J163" i="12" s="1"/>
  <c r="S78" i="12"/>
  <c r="S207" i="12"/>
  <c r="AG158" i="21"/>
  <c r="R158" i="12" s="1"/>
  <c r="AG114" i="21"/>
  <c r="J114" i="12" s="1"/>
  <c r="AG243" i="21"/>
  <c r="J243" i="12" s="1"/>
  <c r="AG229" i="21"/>
  <c r="J229" i="12" s="1"/>
  <c r="AG191" i="21"/>
  <c r="J191" i="12" s="1"/>
  <c r="AG177" i="21"/>
  <c r="R177" i="12" s="1"/>
  <c r="AG143" i="21"/>
  <c r="R143" i="12" s="1"/>
  <c r="S116" i="12"/>
  <c r="S52" i="12"/>
  <c r="AG226" i="21"/>
  <c r="J226" i="12" s="1"/>
  <c r="AG216" i="21"/>
  <c r="R216" i="12" s="1"/>
  <c r="S159" i="12"/>
  <c r="AG152" i="21"/>
  <c r="R152" i="12" s="1"/>
  <c r="AG70" i="21"/>
  <c r="R70" i="12" s="1"/>
  <c r="S240" i="12"/>
  <c r="AG203" i="21"/>
  <c r="S140" i="12"/>
  <c r="S56" i="12"/>
  <c r="S225" i="12"/>
  <c r="S215" i="12"/>
  <c r="AG166" i="21"/>
  <c r="J166" i="12" s="1"/>
  <c r="S95" i="12"/>
  <c r="AG111" i="21"/>
  <c r="J111" i="12" s="1"/>
  <c r="AG55" i="21"/>
  <c r="R55" i="12" s="1"/>
  <c r="S262" i="12"/>
  <c r="AG266" i="21"/>
  <c r="R266" i="12" s="1"/>
  <c r="S274" i="12"/>
  <c r="AG306" i="21"/>
  <c r="R306" i="12" s="1"/>
  <c r="S314" i="12"/>
  <c r="S318" i="12"/>
  <c r="AG326" i="21"/>
  <c r="R326" i="12" s="1"/>
  <c r="S344" i="12"/>
  <c r="S350" i="12"/>
  <c r="AG354" i="21"/>
  <c r="R354" i="12" s="1"/>
  <c r="S37" i="12"/>
  <c r="AG21" i="21"/>
  <c r="R21" i="12" s="1"/>
  <c r="AG9" i="21"/>
  <c r="R9" i="12" s="1"/>
  <c r="S92" i="12"/>
  <c r="S48" i="12"/>
  <c r="S224" i="12"/>
  <c r="S188" i="12"/>
  <c r="AG99" i="21"/>
  <c r="J99" i="12" s="1"/>
  <c r="S239" i="12"/>
  <c r="S131" i="12"/>
  <c r="S21" i="12"/>
  <c r="S294" i="12"/>
  <c r="AG262" i="21"/>
  <c r="AG350" i="21"/>
  <c r="R350" i="12" s="1"/>
  <c r="S231" i="12"/>
  <c r="S176" i="12"/>
  <c r="S164" i="12"/>
  <c r="S156" i="12"/>
  <c r="S128" i="12"/>
  <c r="S120" i="12"/>
  <c r="S64" i="12"/>
  <c r="AG242" i="21"/>
  <c r="J242" i="12" s="1"/>
  <c r="AG206" i="21"/>
  <c r="AG182" i="21"/>
  <c r="R182" i="12" s="1"/>
  <c r="AG146" i="21"/>
  <c r="R146" i="12" s="1"/>
  <c r="AG138" i="21"/>
  <c r="J138" i="12" s="1"/>
  <c r="S51" i="12"/>
  <c r="AG252" i="21"/>
  <c r="R252" i="12" s="1"/>
  <c r="S272" i="12"/>
  <c r="AG276" i="21"/>
  <c r="R276" i="12" s="1"/>
  <c r="S312" i="12"/>
  <c r="AG316" i="21"/>
  <c r="R316" i="12" s="1"/>
  <c r="S328" i="12"/>
  <c r="AG340" i="21"/>
  <c r="R340" i="12" s="1"/>
  <c r="S360" i="12"/>
  <c r="S7" i="12"/>
  <c r="S376" i="12"/>
  <c r="AG44" i="21"/>
  <c r="R44" i="12" s="1"/>
  <c r="AG40" i="21"/>
  <c r="R40" i="12" s="1"/>
  <c r="S38" i="12"/>
  <c r="S32" i="12"/>
  <c r="S28" i="12"/>
  <c r="AG26" i="21"/>
  <c r="R26" i="12" s="1"/>
  <c r="R24" i="12"/>
  <c r="S22" i="12"/>
  <c r="AG20" i="21"/>
  <c r="R20" i="12" s="1"/>
  <c r="S16" i="12"/>
  <c r="S12" i="12"/>
  <c r="AG10" i="21"/>
  <c r="S8" i="12"/>
  <c r="AG223" i="21"/>
  <c r="J223" i="12" s="1"/>
  <c r="AG197" i="21"/>
  <c r="R197" i="12" s="1"/>
  <c r="AG187" i="21"/>
  <c r="J187" i="12" s="1"/>
  <c r="S180" i="12"/>
  <c r="S170" i="12"/>
  <c r="AG133" i="21"/>
  <c r="R133" i="12" s="1"/>
  <c r="AG115" i="21"/>
  <c r="R115" i="12" s="1"/>
  <c r="S110" i="12"/>
  <c r="AG105" i="21"/>
  <c r="J105" i="12" s="1"/>
  <c r="S40" i="12"/>
  <c r="S157" i="12"/>
  <c r="S123" i="12"/>
  <c r="AG118" i="21"/>
  <c r="R118" i="12" s="1"/>
  <c r="S89" i="12"/>
  <c r="AG74" i="21"/>
  <c r="J74" i="12" s="1"/>
  <c r="S53" i="12"/>
  <c r="S47" i="12"/>
  <c r="AG32" i="21"/>
  <c r="J32" i="12" s="1"/>
  <c r="AG12" i="21"/>
  <c r="R12" i="12" s="1"/>
  <c r="S282" i="12"/>
  <c r="AG366" i="21"/>
  <c r="R366" i="12" s="1"/>
  <c r="AG390" i="21"/>
  <c r="AG401" i="21"/>
  <c r="S301" i="12"/>
  <c r="S305" i="12"/>
  <c r="S317" i="12"/>
  <c r="S321" i="12"/>
  <c r="S333" i="12"/>
  <c r="S337" i="12"/>
  <c r="S349" i="12"/>
  <c r="S353" i="12"/>
  <c r="S365" i="12"/>
  <c r="S369" i="12"/>
  <c r="S42" i="12"/>
  <c r="AG38" i="21"/>
  <c r="R38" i="12" s="1"/>
  <c r="S34" i="12"/>
  <c r="AG30" i="21"/>
  <c r="R30" i="12" s="1"/>
  <c r="S26" i="12"/>
  <c r="AG22" i="21"/>
  <c r="R22" i="12" s="1"/>
  <c r="S18" i="12"/>
  <c r="S14" i="12"/>
  <c r="S10" i="12"/>
  <c r="S381" i="12"/>
  <c r="S208" i="12"/>
  <c r="AG169" i="21"/>
  <c r="J169" i="12" s="1"/>
  <c r="S94" i="12"/>
  <c r="AG28" i="21"/>
  <c r="R28" i="12" s="1"/>
  <c r="AG250" i="21"/>
  <c r="R250" i="12" s="1"/>
  <c r="S254" i="12"/>
  <c r="AG258" i="21"/>
  <c r="R258" i="12" s="1"/>
  <c r="AG260" i="21"/>
  <c r="R260" i="12" s="1"/>
  <c r="S266" i="12"/>
  <c r="AG268" i="21"/>
  <c r="R268" i="12" s="1"/>
  <c r="S270" i="12"/>
  <c r="S278" i="12"/>
  <c r="S280" i="12"/>
  <c r="AG284" i="21"/>
  <c r="R284" i="12" s="1"/>
  <c r="S290" i="12"/>
  <c r="AG298" i="21"/>
  <c r="R298" i="12" s="1"/>
  <c r="S300" i="12"/>
  <c r="S306" i="12"/>
  <c r="AG308" i="21"/>
  <c r="R308" i="12" s="1"/>
  <c r="S310" i="12"/>
  <c r="S316" i="12"/>
  <c r="AG318" i="21"/>
  <c r="R318" i="12" s="1"/>
  <c r="AG322" i="21"/>
  <c r="R322" i="12" s="1"/>
  <c r="S326" i="12"/>
  <c r="S332" i="12"/>
  <c r="AG334" i="21"/>
  <c r="R334" i="12" s="1"/>
  <c r="AG338" i="21"/>
  <c r="R338" i="12" s="1"/>
  <c r="S342" i="12"/>
  <c r="AG346" i="21"/>
  <c r="R346" i="12" s="1"/>
  <c r="AG348" i="21"/>
  <c r="R348" i="12" s="1"/>
  <c r="S354" i="12"/>
  <c r="S358" i="12"/>
  <c r="AG362" i="21"/>
  <c r="S364" i="12"/>
  <c r="S370" i="12"/>
  <c r="AG372" i="21"/>
  <c r="S374" i="12"/>
  <c r="S380" i="12"/>
  <c r="S382" i="12"/>
  <c r="AG398" i="21"/>
  <c r="AG45" i="21"/>
  <c r="R45" i="12" s="1"/>
  <c r="AG41" i="21"/>
  <c r="S33" i="12"/>
  <c r="AG29" i="21"/>
  <c r="R29" i="12" s="1"/>
  <c r="AG25" i="21"/>
  <c r="S17" i="12"/>
  <c r="AG13" i="21"/>
  <c r="R13" i="12" s="1"/>
  <c r="S220" i="12"/>
  <c r="AG213" i="21"/>
  <c r="R213" i="12" s="1"/>
  <c r="AG97" i="21"/>
  <c r="J97" i="12" s="1"/>
  <c r="AG77" i="21"/>
  <c r="J77" i="12" s="1"/>
  <c r="AG61" i="21"/>
  <c r="R61" i="12" s="1"/>
  <c r="S20" i="12"/>
  <c r="AG218" i="21"/>
  <c r="J218" i="12" s="1"/>
  <c r="AG162" i="21"/>
  <c r="R162" i="12" s="1"/>
  <c r="AG134" i="21"/>
  <c r="R134" i="12" s="1"/>
  <c r="AG102" i="21"/>
  <c r="R102" i="12" s="1"/>
  <c r="AG62" i="21"/>
  <c r="J62" i="12" s="1"/>
  <c r="AG14" i="21"/>
  <c r="R14" i="12" s="1"/>
  <c r="K2" i="12"/>
  <c r="S142" i="12"/>
  <c r="S98" i="12"/>
  <c r="S50" i="12"/>
  <c r="S30" i="12"/>
  <c r="AG246" i="21"/>
  <c r="J246" i="12" s="1"/>
  <c r="S237" i="12"/>
  <c r="S221" i="12"/>
  <c r="S217" i="12"/>
  <c r="S209" i="12"/>
  <c r="S205" i="12"/>
  <c r="S193" i="12"/>
  <c r="S189" i="12"/>
  <c r="S185" i="12"/>
  <c r="S181" i="12"/>
  <c r="S173" i="12"/>
  <c r="S165" i="12"/>
  <c r="S161" i="12"/>
  <c r="S153" i="12"/>
  <c r="S141" i="12"/>
  <c r="S137" i="12"/>
  <c r="S129" i="12"/>
  <c r="S125" i="12"/>
  <c r="S117" i="12"/>
  <c r="S113" i="12"/>
  <c r="S109" i="12"/>
  <c r="S93" i="12"/>
  <c r="S85" i="12"/>
  <c r="S73" i="12"/>
  <c r="S69" i="12"/>
  <c r="S65" i="12"/>
  <c r="S57" i="12"/>
  <c r="S45" i="12"/>
  <c r="AG34" i="21"/>
  <c r="R34" i="12" s="1"/>
  <c r="S29" i="12"/>
  <c r="AG18" i="21"/>
  <c r="R18" i="12" s="1"/>
  <c r="S13" i="12"/>
  <c r="AG278" i="21"/>
  <c r="R278" i="12" s="1"/>
  <c r="S250" i="12"/>
  <c r="AG358" i="21"/>
  <c r="J358" i="12" s="1"/>
  <c r="AG382" i="21"/>
  <c r="R382" i="12" s="1"/>
  <c r="S322" i="12"/>
  <c r="S338" i="12"/>
  <c r="S348" i="12"/>
  <c r="AG245" i="21"/>
  <c r="R245" i="12" s="1"/>
  <c r="AG270" i="21"/>
  <c r="R270" i="12" s="1"/>
  <c r="AG310" i="21"/>
  <c r="R310" i="12" s="1"/>
  <c r="AG374" i="21"/>
  <c r="R374" i="12" s="1"/>
  <c r="AG386" i="21"/>
  <c r="AG248" i="21"/>
  <c r="R248" i="12" s="1"/>
  <c r="S252" i="12"/>
  <c r="S256" i="12"/>
  <c r="S260" i="12"/>
  <c r="AG264" i="21"/>
  <c r="R264" i="12" s="1"/>
  <c r="S268" i="12"/>
  <c r="AG272" i="21"/>
  <c r="R272" i="12" s="1"/>
  <c r="S276" i="12"/>
  <c r="AG280" i="21"/>
  <c r="R280" i="12" s="1"/>
  <c r="S284" i="12"/>
  <c r="S288" i="12"/>
  <c r="S292" i="12"/>
  <c r="AG300" i="21"/>
  <c r="R300" i="12" s="1"/>
  <c r="AG304" i="21"/>
  <c r="R304" i="12" s="1"/>
  <c r="S308" i="12"/>
  <c r="AG312" i="21"/>
  <c r="R312" i="12" s="1"/>
  <c r="AG320" i="21"/>
  <c r="R320" i="12" s="1"/>
  <c r="AG324" i="21"/>
  <c r="R324" i="12" s="1"/>
  <c r="AG328" i="21"/>
  <c r="R328" i="12" s="1"/>
  <c r="AG332" i="21"/>
  <c r="R332" i="12" s="1"/>
  <c r="AG336" i="21"/>
  <c r="R336" i="12" s="1"/>
  <c r="S340" i="12"/>
  <c r="AG344" i="21"/>
  <c r="R344" i="12" s="1"/>
  <c r="AG352" i="21"/>
  <c r="R352" i="12" s="1"/>
  <c r="AG356" i="21"/>
  <c r="R356" i="12" s="1"/>
  <c r="AG360" i="21"/>
  <c r="R360" i="12" s="1"/>
  <c r="AG364" i="21"/>
  <c r="AG368" i="21"/>
  <c r="R368" i="12" s="1"/>
  <c r="S372" i="12"/>
  <c r="S43" i="12"/>
  <c r="S39" i="12"/>
  <c r="S35" i="12"/>
  <c r="S31" i="12"/>
  <c r="S27" i="12"/>
  <c r="S23" i="12"/>
  <c r="S19" i="12"/>
  <c r="S15" i="12"/>
  <c r="S11" i="12"/>
  <c r="AG376" i="21"/>
  <c r="R376" i="12" s="1"/>
  <c r="AG384" i="21"/>
  <c r="R384" i="12" s="1"/>
  <c r="AG388" i="21"/>
  <c r="AG392" i="21"/>
  <c r="AG396" i="21"/>
  <c r="S297" i="12"/>
  <c r="S299" i="12"/>
  <c r="S303" i="12"/>
  <c r="S307" i="12"/>
  <c r="S309" i="12"/>
  <c r="S311" i="12"/>
  <c r="S313" i="12"/>
  <c r="S315" i="12"/>
  <c r="S319" i="12"/>
  <c r="S323" i="12"/>
  <c r="S325" i="12"/>
  <c r="S327" i="12"/>
  <c r="S329" i="12"/>
  <c r="S331" i="12"/>
  <c r="S335" i="12"/>
  <c r="S339" i="12"/>
  <c r="S341" i="12"/>
  <c r="S343" i="12"/>
  <c r="S345" i="12"/>
  <c r="S347" i="12"/>
  <c r="S351" i="12"/>
  <c r="S355" i="12"/>
  <c r="S357" i="12"/>
  <c r="S359" i="12"/>
  <c r="S361" i="12"/>
  <c r="S363" i="12"/>
  <c r="S367" i="12"/>
  <c r="S371" i="12"/>
  <c r="S373" i="12"/>
  <c r="S375" i="12"/>
  <c r="S377" i="12"/>
  <c r="S379" i="12"/>
  <c r="S383" i="12"/>
  <c r="S296" i="12"/>
  <c r="AG288" i="21"/>
  <c r="S264" i="12"/>
  <c r="S324" i="12"/>
  <c r="S356" i="12"/>
  <c r="AG43" i="21"/>
  <c r="R43" i="12" s="1"/>
  <c r="AG39" i="21"/>
  <c r="R39" i="12" s="1"/>
  <c r="AG35" i="21"/>
  <c r="R35" i="12" s="1"/>
  <c r="AG31" i="21"/>
  <c r="R31" i="12" s="1"/>
  <c r="AG27" i="21"/>
  <c r="R27" i="12" s="1"/>
  <c r="AG23" i="21"/>
  <c r="R23" i="12" s="1"/>
  <c r="AG19" i="21"/>
  <c r="R19" i="12" s="1"/>
  <c r="AG15" i="21"/>
  <c r="R15" i="12" s="1"/>
  <c r="AG11" i="21"/>
  <c r="R11" i="12" s="1"/>
  <c r="S6" i="12"/>
  <c r="AG256" i="21"/>
  <c r="R256" i="12" s="1"/>
  <c r="AG292" i="21"/>
  <c r="J292" i="12" s="1"/>
  <c r="S304" i="12"/>
  <c r="S320" i="12"/>
  <c r="S336" i="12"/>
  <c r="S352" i="12"/>
  <c r="S368" i="12"/>
  <c r="S384" i="12"/>
  <c r="S251" i="12"/>
  <c r="S255" i="12"/>
  <c r="S259" i="12"/>
  <c r="S263" i="12"/>
  <c r="S267" i="12"/>
  <c r="S271" i="12"/>
  <c r="S275" i="12"/>
  <c r="S279" i="12"/>
  <c r="S283" i="12"/>
  <c r="S287" i="12"/>
  <c r="S291" i="12"/>
  <c r="AG299" i="21"/>
  <c r="R299" i="12" s="1"/>
  <c r="AG303" i="21"/>
  <c r="AG307" i="21"/>
  <c r="R307" i="12" s="1"/>
  <c r="AG311" i="21"/>
  <c r="J311" i="12" s="1"/>
  <c r="AG315" i="21"/>
  <c r="R315" i="12" s="1"/>
  <c r="AG319" i="21"/>
  <c r="R319" i="12" s="1"/>
  <c r="AG323" i="21"/>
  <c r="AG327" i="21"/>
  <c r="R327" i="12" s="1"/>
  <c r="AG331" i="21"/>
  <c r="R331" i="12" s="1"/>
  <c r="AG335" i="21"/>
  <c r="R335" i="12" s="1"/>
  <c r="AG339" i="21"/>
  <c r="AG343" i="21"/>
  <c r="R343" i="12" s="1"/>
  <c r="AG347" i="21"/>
  <c r="R347" i="12" s="1"/>
  <c r="AG351" i="21"/>
  <c r="AG355" i="21"/>
  <c r="AG359" i="21"/>
  <c r="R359" i="12" s="1"/>
  <c r="AG363" i="21"/>
  <c r="R363" i="12" s="1"/>
  <c r="AG367" i="21"/>
  <c r="AG371" i="21"/>
  <c r="R371" i="12" s="1"/>
  <c r="AG8" i="21"/>
  <c r="J8" i="12" s="1"/>
  <c r="AG375" i="21"/>
  <c r="R375" i="12" s="1"/>
  <c r="AG379" i="21"/>
  <c r="J379" i="12" s="1"/>
  <c r="AG383" i="21"/>
  <c r="R383" i="12" s="1"/>
  <c r="AG387" i="21"/>
  <c r="AG391" i="21"/>
  <c r="AG395" i="21"/>
  <c r="AG399" i="21"/>
  <c r="S249" i="12"/>
  <c r="S253" i="12"/>
  <c r="S257" i="12"/>
  <c r="S261" i="12"/>
  <c r="S265" i="12"/>
  <c r="S269" i="12"/>
  <c r="S273" i="12"/>
  <c r="S277" i="12"/>
  <c r="S281" i="12"/>
  <c r="S285" i="12"/>
  <c r="S289" i="12"/>
  <c r="S293" i="12"/>
  <c r="AG297" i="21"/>
  <c r="R297" i="12" s="1"/>
  <c r="AG301" i="21"/>
  <c r="R301" i="12" s="1"/>
  <c r="AG305" i="21"/>
  <c r="R305" i="12" s="1"/>
  <c r="AG309" i="21"/>
  <c r="J309" i="12" s="1"/>
  <c r="AG313" i="21"/>
  <c r="R313" i="12" s="1"/>
  <c r="AG317" i="21"/>
  <c r="R317" i="12" s="1"/>
  <c r="AG321" i="21"/>
  <c r="R321" i="12" s="1"/>
  <c r="AG325" i="21"/>
  <c r="AG329" i="21"/>
  <c r="R329" i="12" s="1"/>
  <c r="AG333" i="21"/>
  <c r="R333" i="12" s="1"/>
  <c r="AG337" i="21"/>
  <c r="J337" i="12" s="1"/>
  <c r="AG341" i="21"/>
  <c r="J341" i="12" s="1"/>
  <c r="AG345" i="21"/>
  <c r="R345" i="12" s="1"/>
  <c r="AG349" i="21"/>
  <c r="R349" i="12" s="1"/>
  <c r="AG353" i="21"/>
  <c r="R353" i="12" s="1"/>
  <c r="AG357" i="21"/>
  <c r="AG361" i="21"/>
  <c r="R361" i="12" s="1"/>
  <c r="AG365" i="21"/>
  <c r="R365" i="12" s="1"/>
  <c r="AG369" i="21"/>
  <c r="R369" i="12" s="1"/>
  <c r="AG373" i="21"/>
  <c r="J373" i="12" s="1"/>
  <c r="AG377" i="21"/>
  <c r="R377" i="12" s="1"/>
  <c r="AG381" i="21"/>
  <c r="R381" i="12" s="1"/>
  <c r="AG385" i="21"/>
  <c r="R385" i="12" s="1"/>
  <c r="AG389" i="21"/>
  <c r="AG393" i="21"/>
  <c r="AG397" i="21"/>
  <c r="AG6" i="21"/>
  <c r="R6" i="12" s="1"/>
  <c r="AG249" i="21"/>
  <c r="AG251" i="21"/>
  <c r="R251" i="12" s="1"/>
  <c r="AG253" i="21"/>
  <c r="R253" i="12" s="1"/>
  <c r="AG255" i="21"/>
  <c r="R255" i="12" s="1"/>
  <c r="AG257" i="21"/>
  <c r="AG259" i="21"/>
  <c r="R259" i="12" s="1"/>
  <c r="AG261" i="21"/>
  <c r="R261" i="12" s="1"/>
  <c r="AG263" i="21"/>
  <c r="R263" i="12" s="1"/>
  <c r="AG265" i="21"/>
  <c r="AG267" i="21"/>
  <c r="R267" i="12" s="1"/>
  <c r="AG269" i="21"/>
  <c r="R269" i="12" s="1"/>
  <c r="AG271" i="21"/>
  <c r="R271" i="12" s="1"/>
  <c r="AG273" i="21"/>
  <c r="AG275" i="21"/>
  <c r="J275" i="12" s="1"/>
  <c r="AG277" i="21"/>
  <c r="R277" i="12" s="1"/>
  <c r="AG279" i="21"/>
  <c r="R279" i="12" s="1"/>
  <c r="AG281" i="21"/>
  <c r="AG283" i="21"/>
  <c r="R283" i="12" s="1"/>
  <c r="AG285" i="21"/>
  <c r="J285" i="12" s="1"/>
  <c r="AG287" i="21"/>
  <c r="R287" i="12" s="1"/>
  <c r="AG289" i="21"/>
  <c r="AG291" i="21"/>
  <c r="R291" i="12" s="1"/>
  <c r="AG293" i="21"/>
  <c r="R293" i="12" s="1"/>
  <c r="AG295" i="21"/>
  <c r="R295" i="12" s="1"/>
  <c r="R244" i="12"/>
  <c r="J244" i="12"/>
  <c r="R240" i="12"/>
  <c r="R238" i="12"/>
  <c r="R236" i="12"/>
  <c r="R234" i="12"/>
  <c r="J234" i="12"/>
  <c r="R232" i="12"/>
  <c r="R230" i="12"/>
  <c r="R228" i="12"/>
  <c r="R224" i="12"/>
  <c r="R222" i="12"/>
  <c r="R220" i="12"/>
  <c r="R214" i="12"/>
  <c r="R212" i="12"/>
  <c r="R208" i="12"/>
  <c r="R204" i="12"/>
  <c r="R202" i="12"/>
  <c r="J202" i="12"/>
  <c r="R200" i="12"/>
  <c r="J200" i="12"/>
  <c r="R196" i="12"/>
  <c r="R194" i="12"/>
  <c r="R192" i="12"/>
  <c r="R188" i="12"/>
  <c r="R186" i="12"/>
  <c r="R184" i="12"/>
  <c r="R180" i="12"/>
  <c r="R178" i="12"/>
  <c r="J178" i="12"/>
  <c r="R176" i="12"/>
  <c r="R172" i="12"/>
  <c r="R170" i="12"/>
  <c r="R168" i="12"/>
  <c r="R164" i="12"/>
  <c r="R156" i="12"/>
  <c r="R150" i="12"/>
  <c r="J150" i="12"/>
  <c r="R148" i="12"/>
  <c r="J148" i="12"/>
  <c r="R144" i="12"/>
  <c r="R142" i="12"/>
  <c r="R140" i="12"/>
  <c r="R132" i="12"/>
  <c r="R130" i="12"/>
  <c r="R128" i="12"/>
  <c r="R124" i="12"/>
  <c r="J124" i="12"/>
  <c r="R122" i="12"/>
  <c r="J122" i="12"/>
  <c r="R120" i="12"/>
  <c r="R116" i="12"/>
  <c r="R112" i="12"/>
  <c r="R110" i="12"/>
  <c r="R106" i="12"/>
  <c r="R104" i="12"/>
  <c r="J104" i="12"/>
  <c r="R100" i="12"/>
  <c r="R98" i="12"/>
  <c r="R96" i="12"/>
  <c r="J96" i="12"/>
  <c r="R94" i="12"/>
  <c r="R92" i="12"/>
  <c r="R90" i="12"/>
  <c r="J90" i="12"/>
  <c r="R88" i="12"/>
  <c r="R86" i="12"/>
  <c r="J86" i="12"/>
  <c r="R84" i="12"/>
  <c r="J84" i="12"/>
  <c r="R82" i="12"/>
  <c r="R80" i="12"/>
  <c r="R78" i="12"/>
  <c r="R76" i="12"/>
  <c r="R72" i="12"/>
  <c r="R68" i="12"/>
  <c r="R66" i="12"/>
  <c r="J66" i="12"/>
  <c r="R64" i="12"/>
  <c r="R60" i="12"/>
  <c r="R58" i="12"/>
  <c r="J58" i="12"/>
  <c r="R56" i="12"/>
  <c r="R54" i="12"/>
  <c r="J54" i="12"/>
  <c r="R52" i="12"/>
  <c r="R50" i="12"/>
  <c r="R48" i="12"/>
  <c r="R46" i="12"/>
  <c r="J46" i="12"/>
  <c r="J241" i="12"/>
  <c r="J175" i="12"/>
  <c r="J171" i="12"/>
  <c r="J107" i="12"/>
  <c r="J71" i="12"/>
  <c r="J63" i="12"/>
  <c r="AG294" i="21"/>
  <c r="S295" i="12"/>
  <c r="AG296" i="21"/>
  <c r="S9" i="12"/>
  <c r="AG7" i="21"/>
  <c r="R241" i="12"/>
  <c r="R239" i="12"/>
  <c r="R237" i="12"/>
  <c r="R235" i="12"/>
  <c r="R233" i="12"/>
  <c r="R231" i="12"/>
  <c r="R227" i="12"/>
  <c r="R225" i="12"/>
  <c r="R221" i="12"/>
  <c r="R219" i="12"/>
  <c r="R217" i="12"/>
  <c r="R215" i="12"/>
  <c r="R211" i="12"/>
  <c r="R209" i="12"/>
  <c r="R207" i="12"/>
  <c r="R205" i="12"/>
  <c r="R201" i="12"/>
  <c r="R195" i="12"/>
  <c r="R193" i="12"/>
  <c r="R189" i="12"/>
  <c r="R185" i="12"/>
  <c r="R181" i="12"/>
  <c r="R179" i="12"/>
  <c r="R175" i="12"/>
  <c r="R173" i="12"/>
  <c r="R171" i="12"/>
  <c r="R165" i="12"/>
  <c r="R161" i="12"/>
  <c r="R159" i="12"/>
  <c r="R157" i="12"/>
  <c r="R155" i="12"/>
  <c r="R153" i="12"/>
  <c r="R145" i="12"/>
  <c r="R141" i="12"/>
  <c r="R139" i="12"/>
  <c r="R137" i="12"/>
  <c r="R131" i="12"/>
  <c r="R129" i="12"/>
  <c r="R125" i="12"/>
  <c r="R123" i="12"/>
  <c r="R119" i="12"/>
  <c r="R117" i="12"/>
  <c r="R113" i="12"/>
  <c r="R109" i="12"/>
  <c r="R107" i="12"/>
  <c r="R103" i="12"/>
  <c r="R101" i="12"/>
  <c r="R95" i="12"/>
  <c r="R93" i="12"/>
  <c r="R91" i="12"/>
  <c r="R89" i="12"/>
  <c r="R87" i="12"/>
  <c r="R85" i="12"/>
  <c r="R83" i="12"/>
  <c r="R81" i="12"/>
  <c r="R79" i="12"/>
  <c r="R75" i="12"/>
  <c r="R73" i="12"/>
  <c r="R71" i="12"/>
  <c r="R69" i="12"/>
  <c r="R65" i="12"/>
  <c r="R63" i="12"/>
  <c r="R59" i="12"/>
  <c r="R57" i="12"/>
  <c r="R53" i="12"/>
  <c r="R51" i="12"/>
  <c r="R49" i="12"/>
  <c r="R47" i="12"/>
  <c r="S247" i="12"/>
  <c r="S49" i="12" l="1"/>
  <c r="J206" i="12"/>
  <c r="J127" i="12"/>
  <c r="J203" i="12"/>
  <c r="J179" i="12"/>
  <c r="J212" i="12"/>
  <c r="J286" i="12"/>
  <c r="J67" i="12"/>
  <c r="J183" i="12"/>
  <c r="J130" i="12"/>
  <c r="R166" i="12"/>
  <c r="R275" i="12"/>
  <c r="J101" i="12"/>
  <c r="R147" i="12"/>
  <c r="J381" i="12"/>
  <c r="J143" i="12"/>
  <c r="J172" i="12"/>
  <c r="R229" i="12"/>
  <c r="J87" i="12"/>
  <c r="J151" i="12"/>
  <c r="R218" i="12"/>
  <c r="R127" i="12"/>
  <c r="J108" i="12"/>
  <c r="J290" i="12"/>
  <c r="J193" i="12"/>
  <c r="J128" i="12"/>
  <c r="R190" i="12"/>
  <c r="J198" i="12"/>
  <c r="R8" i="12"/>
  <c r="R167" i="12"/>
  <c r="J115" i="12"/>
  <c r="J233" i="12"/>
  <c r="R136" i="12"/>
  <c r="J152" i="12"/>
  <c r="J291" i="12"/>
  <c r="R311" i="12"/>
  <c r="J270" i="12"/>
  <c r="R187" i="12"/>
  <c r="J93" i="12"/>
  <c r="R74" i="12"/>
  <c r="J92" i="12"/>
  <c r="J264" i="12"/>
  <c r="R111" i="12"/>
  <c r="J217" i="12"/>
  <c r="J338" i="12"/>
  <c r="J259" i="12"/>
  <c r="R62" i="12"/>
  <c r="J94" i="12"/>
  <c r="R206" i="12"/>
  <c r="J343" i="12"/>
  <c r="R121" i="12"/>
  <c r="J258" i="12"/>
  <c r="J70" i="12"/>
  <c r="J112" i="12"/>
  <c r="J126" i="12"/>
  <c r="J154" i="12"/>
  <c r="J378" i="12"/>
  <c r="R163" i="12"/>
  <c r="R226" i="12"/>
  <c r="J75" i="12"/>
  <c r="J135" i="12"/>
  <c r="J219" i="12"/>
  <c r="J68" i="12"/>
  <c r="J158" i="12"/>
  <c r="J302" i="12"/>
  <c r="J192" i="12"/>
  <c r="J59" i="12"/>
  <c r="J103" i="12"/>
  <c r="J350" i="12"/>
  <c r="J106" i="12"/>
  <c r="J41" i="12"/>
  <c r="J362" i="12"/>
  <c r="J33" i="12"/>
  <c r="J131" i="12"/>
  <c r="J197" i="12"/>
  <c r="J88" i="12"/>
  <c r="J156" i="12"/>
  <c r="J232" i="12"/>
  <c r="J274" i="12"/>
  <c r="J25" i="12"/>
  <c r="J188" i="12"/>
  <c r="J119" i="12"/>
  <c r="J199" i="12"/>
  <c r="J22" i="12"/>
  <c r="J204" i="12"/>
  <c r="R210" i="12"/>
  <c r="J100" i="12"/>
  <c r="J380" i="12"/>
  <c r="J248" i="12"/>
  <c r="J44" i="12"/>
  <c r="J247" i="12"/>
  <c r="J155" i="12"/>
  <c r="J227" i="12"/>
  <c r="R32" i="12"/>
  <c r="J370" i="12"/>
  <c r="J174" i="12"/>
  <c r="J139" i="12"/>
  <c r="J225" i="12"/>
  <c r="R370" i="12"/>
  <c r="R97" i="12"/>
  <c r="R203" i="12"/>
  <c r="J29" i="12"/>
  <c r="J91" i="12"/>
  <c r="J145" i="12"/>
  <c r="J157" i="12"/>
  <c r="J173" i="12"/>
  <c r="J211" i="12"/>
  <c r="J60" i="12"/>
  <c r="J140" i="12"/>
  <c r="J228" i="12"/>
  <c r="J281" i="12"/>
  <c r="J265" i="12"/>
  <c r="J249" i="12"/>
  <c r="J355" i="12"/>
  <c r="J323" i="12"/>
  <c r="J330" i="12"/>
  <c r="J37" i="12"/>
  <c r="J65" i="12"/>
  <c r="J83" i="12"/>
  <c r="J125" i="12"/>
  <c r="J235" i="12"/>
  <c r="R330" i="12"/>
  <c r="J36" i="12"/>
  <c r="J76" i="12"/>
  <c r="J168" i="12"/>
  <c r="J196" i="12"/>
  <c r="J214" i="12"/>
  <c r="J220" i="12"/>
  <c r="J375" i="12"/>
  <c r="J52" i="12"/>
  <c r="J222" i="12"/>
  <c r="J236" i="12"/>
  <c r="J177" i="12"/>
  <c r="J118" i="12"/>
  <c r="J262" i="12"/>
  <c r="J56" i="12"/>
  <c r="J78" i="12"/>
  <c r="J345" i="12"/>
  <c r="J333" i="12"/>
  <c r="R285" i="12"/>
  <c r="R191" i="12"/>
  <c r="J360" i="12"/>
  <c r="J342" i="12"/>
  <c r="J310" i="12"/>
  <c r="R114" i="12"/>
  <c r="J377" i="12"/>
  <c r="R25" i="12"/>
  <c r="J55" i="12"/>
  <c r="J116" i="12"/>
  <c r="J160" i="12"/>
  <c r="J182" i="12"/>
  <c r="J117" i="12"/>
  <c r="J213" i="12"/>
  <c r="J216" i="12"/>
  <c r="J230" i="12"/>
  <c r="J10" i="12"/>
  <c r="J82" i="12"/>
  <c r="J334" i="12"/>
  <c r="J318" i="12"/>
  <c r="J42" i="12"/>
  <c r="J132" i="12"/>
  <c r="J351" i="12"/>
  <c r="J364" i="12"/>
  <c r="J79" i="12"/>
  <c r="J89" i="12"/>
  <c r="J215" i="12"/>
  <c r="J354" i="12"/>
  <c r="J322" i="12"/>
  <c r="R10" i="12"/>
  <c r="J20" i="12"/>
  <c r="J26" i="12"/>
  <c r="R138" i="12"/>
  <c r="J144" i="12"/>
  <c r="J186" i="12"/>
  <c r="J194" i="12"/>
  <c r="R242" i="12"/>
  <c r="R262" i="12"/>
  <c r="J317" i="12"/>
  <c r="J372" i="12"/>
  <c r="J306" i="12"/>
  <c r="J133" i="12"/>
  <c r="J254" i="12"/>
  <c r="R149" i="12"/>
  <c r="R243" i="12"/>
  <c r="J81" i="12"/>
  <c r="J159" i="12"/>
  <c r="J195" i="12"/>
  <c r="J207" i="12"/>
  <c r="R364" i="12"/>
  <c r="J314" i="12"/>
  <c r="J38" i="12"/>
  <c r="J80" i="12"/>
  <c r="R351" i="12"/>
  <c r="J51" i="12"/>
  <c r="J95" i="12"/>
  <c r="R358" i="12"/>
  <c r="J304" i="12"/>
  <c r="J162" i="12"/>
  <c r="J238" i="12"/>
  <c r="J284" i="12"/>
  <c r="J11" i="12"/>
  <c r="J53" i="12"/>
  <c r="J320" i="12"/>
  <c r="J18" i="12"/>
  <c r="J110" i="12"/>
  <c r="J363" i="12"/>
  <c r="J301" i="12"/>
  <c r="J252" i="12"/>
  <c r="J27" i="12"/>
  <c r="J43" i="12"/>
  <c r="J123" i="12"/>
  <c r="J165" i="12"/>
  <c r="R372" i="12"/>
  <c r="J324" i="12"/>
  <c r="J253" i="12"/>
  <c r="J72" i="12"/>
  <c r="J120" i="12"/>
  <c r="J142" i="12"/>
  <c r="J240" i="12"/>
  <c r="J349" i="12"/>
  <c r="J268" i="12"/>
  <c r="R246" i="12"/>
  <c r="J367" i="12"/>
  <c r="J303" i="12"/>
  <c r="R105" i="12"/>
  <c r="J61" i="12"/>
  <c r="J283" i="12"/>
  <c r="J146" i="12"/>
  <c r="R367" i="12"/>
  <c r="R99" i="12"/>
  <c r="J21" i="12"/>
  <c r="J45" i="12"/>
  <c r="J189" i="12"/>
  <c r="J209" i="12"/>
  <c r="J237" i="12"/>
  <c r="J374" i="12"/>
  <c r="J348" i="12"/>
  <c r="J340" i="12"/>
  <c r="J298" i="12"/>
  <c r="J269" i="12"/>
  <c r="J16" i="12"/>
  <c r="J24" i="12"/>
  <c r="J28" i="12"/>
  <c r="J40" i="12"/>
  <c r="J48" i="12"/>
  <c r="J176" i="12"/>
  <c r="J180" i="12"/>
  <c r="J184" i="12"/>
  <c r="J208" i="12"/>
  <c r="J224" i="12"/>
  <c r="J365" i="12"/>
  <c r="J331" i="12"/>
  <c r="J313" i="12"/>
  <c r="J299" i="12"/>
  <c r="J250" i="12"/>
  <c r="J7" i="12"/>
  <c r="J13" i="12"/>
  <c r="J263" i="12"/>
  <c r="J64" i="12"/>
  <c r="J327" i="12"/>
  <c r="R77" i="12"/>
  <c r="J35" i="12"/>
  <c r="J57" i="12"/>
  <c r="J85" i="12"/>
  <c r="J141" i="12"/>
  <c r="J231" i="12"/>
  <c r="J239" i="12"/>
  <c r="J326" i="12"/>
  <c r="J251" i="12"/>
  <c r="J12" i="12"/>
  <c r="J164" i="12"/>
  <c r="J305" i="12"/>
  <c r="J282" i="12"/>
  <c r="J357" i="12"/>
  <c r="J325" i="12"/>
  <c r="J278" i="12"/>
  <c r="R41" i="12"/>
  <c r="R169" i="12"/>
  <c r="J19" i="12"/>
  <c r="J366" i="12"/>
  <c r="R362" i="12"/>
  <c r="J346" i="12"/>
  <c r="J300" i="12"/>
  <c r="J14" i="12"/>
  <c r="J30" i="12"/>
  <c r="J170" i="12"/>
  <c r="J335" i="12"/>
  <c r="J321" i="12"/>
  <c r="J266" i="12"/>
  <c r="J376" i="12"/>
  <c r="J369" i="12"/>
  <c r="J347" i="12"/>
  <c r="J280" i="12"/>
  <c r="J256" i="12"/>
  <c r="J289" i="12"/>
  <c r="J273" i="12"/>
  <c r="J257" i="12"/>
  <c r="J371" i="12"/>
  <c r="J339" i="12"/>
  <c r="J307" i="12"/>
  <c r="J288" i="12"/>
  <c r="J368" i="12"/>
  <c r="R223" i="12"/>
  <c r="J17" i="12"/>
  <c r="J47" i="12"/>
  <c r="J205" i="12"/>
  <c r="J316" i="12"/>
  <c r="R337" i="12"/>
  <c r="R303" i="12"/>
  <c r="J272" i="12"/>
  <c r="J382" i="12"/>
  <c r="J109" i="12"/>
  <c r="J181" i="12"/>
  <c r="J221" i="12"/>
  <c r="R355" i="12"/>
  <c r="J297" i="12"/>
  <c r="J6" i="12"/>
  <c r="J15" i="12"/>
  <c r="J23" i="12"/>
  <c r="J31" i="12"/>
  <c r="J39" i="12"/>
  <c r="J344" i="12"/>
  <c r="J336" i="12"/>
  <c r="J332" i="12"/>
  <c r="J328" i="12"/>
  <c r="J312" i="12"/>
  <c r="J308" i="12"/>
  <c r="J279" i="12"/>
  <c r="J267" i="12"/>
  <c r="J34" i="12"/>
  <c r="J50" i="12"/>
  <c r="J98" i="12"/>
  <c r="J102" i="12"/>
  <c r="J134" i="12"/>
  <c r="J245" i="12"/>
  <c r="J353" i="12"/>
  <c r="R339" i="12"/>
  <c r="J319" i="12"/>
  <c r="J315" i="12"/>
  <c r="R288" i="12"/>
  <c r="J385" i="12"/>
  <c r="R379" i="12"/>
  <c r="J384" i="12"/>
  <c r="J69" i="12"/>
  <c r="J361" i="12"/>
  <c r="J276" i="12"/>
  <c r="J260" i="12"/>
  <c r="J73" i="12"/>
  <c r="J113" i="12"/>
  <c r="J129" i="12"/>
  <c r="J137" i="12"/>
  <c r="J153" i="12"/>
  <c r="J161" i="12"/>
  <c r="J185" i="12"/>
  <c r="J201" i="12"/>
  <c r="J356" i="12"/>
  <c r="J359" i="12"/>
  <c r="J329" i="12"/>
  <c r="R323" i="12"/>
  <c r="R292" i="12"/>
  <c r="R289" i="12"/>
  <c r="R281" i="12"/>
  <c r="R273" i="12"/>
  <c r="R265" i="12"/>
  <c r="R257" i="12"/>
  <c r="R249" i="12"/>
  <c r="R373" i="12"/>
  <c r="R357" i="12"/>
  <c r="R341" i="12"/>
  <c r="R325" i="12"/>
  <c r="R309" i="12"/>
  <c r="J383" i="12"/>
  <c r="J287" i="12"/>
  <c r="J271" i="12"/>
  <c r="J255" i="12"/>
  <c r="J352" i="12"/>
  <c r="J293" i="12"/>
  <c r="J277" i="12"/>
  <c r="J261" i="12"/>
  <c r="J9" i="12"/>
  <c r="R296" i="12"/>
  <c r="J296" i="12"/>
  <c r="R294" i="12"/>
  <c r="J294" i="12"/>
  <c r="J295" i="12"/>
  <c r="R7" i="12"/>
</calcChain>
</file>

<file path=xl/comments1.xml><?xml version="1.0" encoding="utf-8"?>
<comments xmlns="http://schemas.openxmlformats.org/spreadsheetml/2006/main">
  <authors>
    <author>Martin Lindblom</author>
    <author>Lindblom Martin</author>
  </authors>
  <commentList>
    <comment ref="K2" authorId="0">
      <text>
        <r>
          <rPr>
            <b/>
            <sz val="8"/>
            <color indexed="81"/>
            <rFont val="Tahoma"/>
            <family val="2"/>
          </rPr>
          <t>Martin Lindblom:</t>
        </r>
        <r>
          <rPr>
            <sz val="8"/>
            <color indexed="81"/>
            <rFont val="Tahoma"/>
            <family val="2"/>
          </rPr>
          <t xml:space="preserve">
Tidigare värde = det som i landstingsdiagrammen visas som skuggad stapel, för mätperioder se huvudrapporten. </t>
        </r>
      </text>
    </comment>
    <comment ref="E3" authorId="0">
      <text>
        <r>
          <rPr>
            <sz val="8"/>
            <color indexed="81"/>
            <rFont val="Tahoma"/>
            <family val="2"/>
          </rPr>
          <t>Alla avvikelser i önskvärd riktning redovisas som positiva (+) värden och avvikelser i oönskad riktning som negativa (-) värden. Exempelvis redovisas en avvikelse med högre dödlighet än riket som -X,X.</t>
        </r>
      </text>
    </comment>
    <comment ref="K3" authorId="0">
      <text>
        <r>
          <rPr>
            <sz val="8"/>
            <color indexed="81"/>
            <rFont val="Tahoma"/>
            <family val="2"/>
          </rPr>
          <t>Observera att innehållet i denna kolumn redovisas alla avvikelser i önskvärd riktning som positiva (+) värden och avvikelser i oönskad riktning som negativa (-) värden. Exempelvis redovisas en avvikelse med högre dödlighet än riket som -X,X.</t>
        </r>
      </text>
    </comment>
    <comment ref="D5" authorId="0">
      <text>
        <r>
          <rPr>
            <sz val="8"/>
            <color indexed="81"/>
            <rFont val="Tahoma"/>
            <family val="2"/>
          </rPr>
          <t xml:space="preserve">För exakt benämning, uppgift om mätperioder, definitioner med mera se huvudrapportens diagram och Bilaga 1. </t>
        </r>
      </text>
    </comment>
    <comment ref="F95" authorId="1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G95" authorId="1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beräknats till publicerad rapport.</t>
        </r>
      </text>
    </comment>
    <comment ref="H95" authorId="1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beräknats till publicerad rapport.</t>
        </r>
      </text>
    </comment>
    <comment ref="I95" authorId="1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beräknats till publicerad rapport.</t>
        </r>
      </text>
    </comment>
  </commentList>
</comments>
</file>

<file path=xl/comments2.xml><?xml version="1.0" encoding="utf-8"?>
<comments xmlns="http://schemas.openxmlformats.org/spreadsheetml/2006/main">
  <authors>
    <author>Lindblom Martin</author>
  </authors>
  <commentList>
    <comment ref="J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K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L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M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N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O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P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Q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R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S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T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U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V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W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X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Y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Z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AA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AB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AC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AD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AE97" authorId="0">
      <text>
        <r>
          <rPr>
            <b/>
            <sz val="9"/>
            <color indexed="81"/>
            <rFont val="Tahoma"/>
            <charset val="1"/>
          </rPr>
          <t>Lindblom Martin: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</commentList>
</comments>
</file>

<file path=xl/connections.xml><?xml version="1.0" encoding="utf-8"?>
<connections xmlns="http://schemas.openxmlformats.org/spreadsheetml/2006/main">
  <connection id="1" name="Anslutning" type="1" refreshedVersion="2">
    <dbPr connection="DSN=MS Access Database;DBQ=G:\Avd ekonomi &amp; styrning\Statistiksektionen\Verksamhet &amp; ekonomi\Öppna jämförelser\ÖJ 2009\ÖJ_DB_09.mdb;DefaultDir=G:\Avd ekonomi &amp; styrning\Statistiksektionen\Verksamhet &amp; ekonomi\Öppna jämförelser\ÖJ 2009;DriverId=25;FIL=MS Access;MaxBufferSize=2048;PageTimeout=5;" command="SELECT Inkommet_lt.År_pub, Inkommet_lt.Period, Inkommet_lt.IND_ID, Inkommet_lt.Enhetkod, Inkommet_lt.Värde, Inkommet_lt.Täljare, Inkommet_lt.Nämnare, Inkommet_lt.`Konf låg`, Inkommet_lt.`Konf hög`, Inkommet_lt.`Tidigare värde`, Inkommet_lt.`Extra värde 1`, Inkommet_lt.`Extra värde 2`, Inkommet_lt.`Extra värde 3`, Inkommet_lt.`Extra värde 4`, Inkommet_lt.`Extravärde 5`, Inkommet_lt.DATA_IND.Kommentar, Inkommet_lt.Kommentar2, Inkommet_lt.Kommentar3, Inkommet_lt.Kommentar4, Inkommet_lt.Kommentar5, Inkommet_lt.Indikatorkod, Inkommet_lt.Ettikett, Inkommet_lt.Källa, Inkommet_lt.`Ny indelning kod`, Inkommet_lt.`Ny indelning 2009`, Inkommet_lt.Diagramtext, Inkommet_lt.Kortnamn, Inkommet_lt.Sort, Inkommet_lt.Diagramtext1, Inkommet_lt.Diagramtext2, Inkommet_lt.IND_Jämforelseperspektiv, Inkommet_lt.IND_SiF_ID, Inkommet_lt.IND_Omvand_sort, Inkommet_lt.IND_Bra, Inkommet_lt.Tillkomstår, Inkommet_lt.Utgått_år, Inkommet_lt.Indikatorer.Kommentar, Inkommet_lt.`I huvudrapport 2009`, Inkommet_lt.`Sjukhus 2008`, Inkommet_lt.Dianr_09, Inkommet_lt.Dianr_08, Inkommet_lt.Dai_sortering_2008, Inkommet_lt.Dai_sortering_2009, Inkommet_lt.`Ny/ändrad_08`, Inkommet_lt.`Ny/ändrad_09`, Inkommet_lt.Kön, Inkommet_lt.GBG_kod, Inkommet_lt.Nr_2009, Inkommet_lt.`GBG+kön`, Inkommet_lt.`Nr_09+kön`, Inkommet_lt.Ltkod_SKL, Inkommet_lt.Enhet_Kortnamn, Inkommet_lt.Lt_bokstav, Inkommet_lt.Enhet_Namn_x000d__x000a_FROM Inkommet_lt Inkommet_lt"/>
  </connection>
  <connection id="2" sourceFile="G:\Avd ekonomi &amp; styrning\Statistiksektionen\Verksamhet &amp; ekonomi\Öppna jämförelser\ÖJ 2010\omkodning av subgrupper\ÖJ_DB_10.mdb" keepAlive="1" name="ÖJ_DB_10" type="5" refreshedVersion="3">
    <dbPr connection="Provider=Microsoft.ACE.OLEDB.12.0;User ID=Admin;Data Source=G:\Avd ekonomi &amp; styrning\Statistiksektionen\Verksamhet &amp; ekonomi\Öppna jämförelser\ÖJ 2010\omkodning av subgrupper\ÖJ_DB_10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Allt ÖJ" commandType="3"/>
  </connection>
  <connection id="3" sourceFile="G:\Avd ekonomi &amp; styrning\Statistiksektionen\Verksamhet &amp; ekonomi\Öppna jämförelser\ÖJ 2011\ÖJ_DB_11.mdb" keepAlive="1" name="ÖJ_DB_12" type="5" refreshedVersion="4" saveData="1">
    <dbPr connection="Provider=Microsoft.ACE.OLEDB.12.0;User ID=Admin;Data Source=G:\Avd ekonomi &amp; styrning\Statistiksektionen\Verksamhet &amp; ekonomi\Öppna jämförelser\ÖJ2012\ÖJ_DB_12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Allt_ltdata" commandType="3"/>
  </connection>
</connections>
</file>

<file path=xl/sharedStrings.xml><?xml version="1.0" encoding="utf-8"?>
<sst xmlns="http://schemas.openxmlformats.org/spreadsheetml/2006/main" count="3534" uniqueCount="496">
  <si>
    <t>A000050</t>
  </si>
  <si>
    <t>A000100</t>
  </si>
  <si>
    <t>A000490</t>
  </si>
  <si>
    <t>A000700</t>
  </si>
  <si>
    <t>A000910</t>
  </si>
  <si>
    <t xml:space="preserve">"Profildiagram". Skriv sedan ut. Då erhålls </t>
  </si>
  <si>
    <t>flikarna "Inledning", "Profiltabell" och</t>
  </si>
  <si>
    <t>så stor (avvikelser större eller mindre än +/- 75) att hela variationsvidden och enstaka värden inte ryms</t>
  </si>
  <si>
    <t>i diagrammets skala. Läsaren är då hänvisad till översiktstabellen.</t>
  </si>
  <si>
    <t>Totalt</t>
  </si>
  <si>
    <t>I stapeldiagrammen redovisas för varje indikator landstingets procentuella avvikelse från riket.</t>
  </si>
  <si>
    <t>A001000</t>
  </si>
  <si>
    <t>A001200</t>
  </si>
  <si>
    <t>A001300</t>
  </si>
  <si>
    <t>A001320</t>
  </si>
  <si>
    <t>A001340</t>
  </si>
  <si>
    <t>A001375</t>
  </si>
  <si>
    <t>A001380</t>
  </si>
  <si>
    <t>A001386</t>
  </si>
  <si>
    <t>A001391</t>
  </si>
  <si>
    <t>A001400</t>
  </si>
  <si>
    <t>A001490</t>
  </si>
  <si>
    <t>A001690</t>
  </si>
  <si>
    <t>A001900</t>
  </si>
  <si>
    <t>A002000</t>
  </si>
  <si>
    <t>A002050</t>
  </si>
  <si>
    <t>A002100</t>
  </si>
  <si>
    <t>A002200</t>
  </si>
  <si>
    <t>A002300</t>
  </si>
  <si>
    <t>A002400</t>
  </si>
  <si>
    <t>A002500</t>
  </si>
  <si>
    <t>A002560</t>
  </si>
  <si>
    <t>A002920</t>
  </si>
  <si>
    <t>A002930</t>
  </si>
  <si>
    <t>A002960</t>
  </si>
  <si>
    <t>A002998</t>
  </si>
  <si>
    <t>A003198</t>
  </si>
  <si>
    <t>A003398</t>
  </si>
  <si>
    <t>A003600</t>
  </si>
  <si>
    <t>A003698</t>
  </si>
  <si>
    <t>A003900</t>
  </si>
  <si>
    <t>A003910</t>
  </si>
  <si>
    <t>A003998</t>
  </si>
  <si>
    <t>A004198</t>
  </si>
  <si>
    <t>A004398</t>
  </si>
  <si>
    <t>A004598</t>
  </si>
  <si>
    <t>A004798</t>
  </si>
  <si>
    <t>A004950</t>
  </si>
  <si>
    <t>A005400</t>
  </si>
  <si>
    <t>A005450</t>
  </si>
  <si>
    <t>A005600</t>
  </si>
  <si>
    <t>A005700</t>
  </si>
  <si>
    <t>A005800</t>
  </si>
  <si>
    <t>A006000</t>
  </si>
  <si>
    <t>A006020</t>
  </si>
  <si>
    <t>A006030</t>
  </si>
  <si>
    <t>A006060</t>
  </si>
  <si>
    <t>A006070</t>
  </si>
  <si>
    <t>A006080</t>
  </si>
  <si>
    <t>A006090</t>
  </si>
  <si>
    <t>A006100</t>
  </si>
  <si>
    <t>A006198</t>
  </si>
  <si>
    <t>A006330</t>
  </si>
  <si>
    <t>A008000</t>
  </si>
  <si>
    <t>A009100</t>
  </si>
  <si>
    <t>A009200</t>
  </si>
  <si>
    <t>A009300</t>
  </si>
  <si>
    <t>A009400</t>
  </si>
  <si>
    <t>A009500</t>
  </si>
  <si>
    <t>A009600</t>
  </si>
  <si>
    <t>A009700</t>
  </si>
  <si>
    <t>A010010</t>
  </si>
  <si>
    <t>B000100</t>
  </si>
  <si>
    <t>B000200</t>
  </si>
  <si>
    <t>B000300</t>
  </si>
  <si>
    <t>B000800</t>
  </si>
  <si>
    <t>B000898</t>
  </si>
  <si>
    <t>C000100</t>
  </si>
  <si>
    <t>C000500</t>
  </si>
  <si>
    <t>C000550</t>
  </si>
  <si>
    <t>D001350</t>
  </si>
  <si>
    <t>D001450</t>
  </si>
  <si>
    <t>Ny/ändrad_09</t>
  </si>
  <si>
    <t>(tom)</t>
  </si>
  <si>
    <t>Ettikett</t>
  </si>
  <si>
    <t>Dödlighet efter hjärtinfarkt</t>
  </si>
  <si>
    <t>Funktionsförmåga efter stroke</t>
  </si>
  <si>
    <t>Förekomst av antibiotikabehandling</t>
  </si>
  <si>
    <t>Kurativ behandling vid prostatacancer</t>
  </si>
  <si>
    <t>Läkemedel mot benskörhet efter fraktur</t>
  </si>
  <si>
    <t>Läkemedelsinteraktion bland äldre</t>
  </si>
  <si>
    <t>Neonatal dödlighet</t>
  </si>
  <si>
    <t>Nöjdhet med sjukhusvård vid stroke</t>
  </si>
  <si>
    <t>Självmord i befolkningen</t>
  </si>
  <si>
    <t>Tidiga aborter</t>
  </si>
  <si>
    <t>Tillgång till sjukvård</t>
  </si>
  <si>
    <t>Tio eller fler läkemedel bland äldre</t>
  </si>
  <si>
    <t>Tre eller fler psykofarmaka bland äldre</t>
  </si>
  <si>
    <t>Vård vid strokeenhet</t>
  </si>
  <si>
    <t>Väntetid inför höftfrakturoperation</t>
  </si>
  <si>
    <t>Överlevnad vid bröstcancer</t>
  </si>
  <si>
    <t>Överlevnad vid tjocktarmscancer</t>
  </si>
  <si>
    <t>Överlevnad vid ändtarmscancer</t>
  </si>
  <si>
    <t>A001850</t>
  </si>
  <si>
    <t>Sjukvårdsrelaterad åtgärdbar dödlighet</t>
  </si>
  <si>
    <t>Åtgärdbar dödlighet i ischemisk hjärtsjukdom</t>
  </si>
  <si>
    <t>Undvikbar slutenvård</t>
  </si>
  <si>
    <t>Vårdrelaterade infektioner</t>
  </si>
  <si>
    <t>Vårdcentralers tillgänglighet per telefon</t>
  </si>
  <si>
    <t>Låg Apgar-poäng hos nyfödda</t>
  </si>
  <si>
    <t>Protesopereration vid höftfraktur</t>
  </si>
  <si>
    <t>Artroskopi i knäleden vid artros eller meniskskada</t>
  </si>
  <si>
    <t>Dödlighet efter sjukhusvårdad hjärtinfarkt</t>
  </si>
  <si>
    <t>Reperfusionsbehandling vid ST-höjningsinfarkt</t>
  </si>
  <si>
    <t>försämring</t>
  </si>
  <si>
    <t>Procent</t>
  </si>
  <si>
    <t>Förbättring/</t>
  </si>
  <si>
    <t xml:space="preserve"> än rikssnittet</t>
  </si>
  <si>
    <t>bättre/sämre</t>
  </si>
  <si>
    <r>
      <t xml:space="preserve">I huvudrapporten </t>
    </r>
    <r>
      <rPr>
        <i/>
        <sz val="11"/>
        <rFont val="Times New Roman"/>
        <family val="1"/>
      </rPr>
      <t xml:space="preserve">Öppna jämförelser av hälso- och sjukvårdens kvalitet och effektivitet </t>
    </r>
    <r>
      <rPr>
        <sz val="11"/>
        <rFont val="Times New Roman"/>
        <family val="1"/>
      </rPr>
      <t>–</t>
    </r>
  </si>
  <si>
    <r>
      <t xml:space="preserve">     Procent bättre/sämre än rikssnitt</t>
    </r>
    <r>
      <rPr>
        <sz val="11"/>
        <rFont val="Times New Roman"/>
        <family val="1"/>
      </rPr>
      <t>: Anger graden av avvikelse i procent för</t>
    </r>
  </si>
  <si>
    <r>
      <t xml:space="preserve">     Faktiskt värde</t>
    </r>
    <r>
      <rPr>
        <sz val="11"/>
        <rFont val="Times New Roman"/>
        <family val="1"/>
      </rPr>
      <t>: Resultat för respektive landsting och rikssnitt.</t>
    </r>
  </si>
  <si>
    <r>
      <t xml:space="preserve">     Högst och lägst värde</t>
    </r>
    <r>
      <rPr>
        <sz val="11"/>
        <rFont val="Times New Roman"/>
        <family val="1"/>
      </rPr>
      <t>: Anger högsta respektive lägsta faktiskt värde inom indikatorn.</t>
    </r>
  </si>
  <si>
    <r>
      <t xml:space="preserve">     </t>
    </r>
    <r>
      <rPr>
        <b/>
        <sz val="11"/>
        <rFont val="Times New Roman"/>
        <family val="1"/>
      </rPr>
      <t xml:space="preserve">Tidigare värde: </t>
    </r>
    <r>
      <rPr>
        <sz val="11"/>
        <rFont val="Times New Roman"/>
        <family val="1"/>
      </rPr>
      <t>Procentuell avvikelse från rikssnitt och faktiskt värde visas även för tidigare period</t>
    </r>
  </si>
  <si>
    <t>Blodfettssänkande behandling efter hjärtinfarkt</t>
  </si>
  <si>
    <t>Dödlighet efter förstagångsstroke</t>
  </si>
  <si>
    <t>Återinsjuknande efter stroke</t>
  </si>
  <si>
    <t>Kärlacccess vid dialys</t>
  </si>
  <si>
    <t>Överlevnad vid lungcancer</t>
  </si>
  <si>
    <t>Följsamhet till litiumbehandling vid bipolär sjukdom</t>
  </si>
  <si>
    <t>Miniinvasivt borttagande av gallblåsa</t>
  </si>
  <si>
    <t>Kirurgiska komplikationer efter borttagande av gallblåsa</t>
  </si>
  <si>
    <t>Tid till operation vid förträngning av halspulsåder</t>
  </si>
  <si>
    <t xml:space="preserve">Patientrapporterat resultat av septumplastik </t>
  </si>
  <si>
    <t>Kombinationspreparat vid astma</t>
  </si>
  <si>
    <t>God viruskontroll vid HIV</t>
  </si>
  <si>
    <t>Nr_09+kön</t>
  </si>
  <si>
    <t>Tillgänglighet</t>
  </si>
  <si>
    <t>Kostnader</t>
  </si>
  <si>
    <t>max</t>
  </si>
  <si>
    <t>min</t>
  </si>
  <si>
    <t>felstaplar+</t>
  </si>
  <si>
    <t>ENDAST FÖR ATT TA BORT #VÄRDEFEL (sätts=0 fär att kunna räkna ut min och max)</t>
  </si>
  <si>
    <t>Välj Landsting/region/landstingsfri kommun</t>
  </si>
  <si>
    <t>Indikator</t>
  </si>
  <si>
    <t>Högsta</t>
  </si>
  <si>
    <t>Lägsta</t>
  </si>
  <si>
    <t>Rikssnitt</t>
  </si>
  <si>
    <t xml:space="preserve"> värde</t>
  </si>
  <si>
    <t>värde</t>
  </si>
  <si>
    <t>vidd</t>
  </si>
  <si>
    <t>Faktiskt</t>
  </si>
  <si>
    <t>Variations-</t>
  </si>
  <si>
    <t>+</t>
  </si>
  <si>
    <t>-</t>
  </si>
  <si>
    <r>
      <t xml:space="preserve"> l          </t>
    </r>
    <r>
      <rPr>
        <sz val="4"/>
        <rFont val="Arial"/>
        <family val="2"/>
      </rPr>
      <t xml:space="preserve"> </t>
    </r>
    <r>
      <rPr>
        <sz val="8"/>
        <rFont val="Arial"/>
        <family val="2"/>
      </rPr>
      <t xml:space="preserve">    l</t>
    </r>
  </si>
  <si>
    <t>Variationsvidd</t>
  </si>
  <si>
    <t xml:space="preserve">Faktiskt </t>
  </si>
  <si>
    <t xml:space="preserve">Öppna Jämförelser </t>
  </si>
  <si>
    <r>
      <t>Landstingsprofiler</t>
    </r>
    <r>
      <rPr>
        <b/>
        <sz val="12"/>
        <color indexed="10"/>
        <rFont val="Times New Roman"/>
        <family val="1"/>
      </rPr>
      <t xml:space="preserve"> </t>
    </r>
    <r>
      <rPr>
        <b/>
        <sz val="12"/>
        <rFont val="Times New Roman"/>
        <family val="1"/>
      </rPr>
      <t xml:space="preserve">– resultat per landsting i alla jämförelser </t>
    </r>
  </si>
  <si>
    <t>I denna bilaga redovisar vi en sammanställning av resultatet i jämförelserna</t>
  </si>
  <si>
    <t>av hälso- och sjukvårdens</t>
  </si>
  <si>
    <t>kvalitet och effektivitet</t>
  </si>
  <si>
    <t xml:space="preserve">Landstingsprofil </t>
  </si>
  <si>
    <t>för varje landsting, en landstingsprofil. Profilen innehåller för varje landsting dels en</t>
  </si>
  <si>
    <t>störst negativ procentuell avvikelse från rikssnittet inom respektive indikator.</t>
  </si>
  <si>
    <r>
      <t>Tips!</t>
    </r>
    <r>
      <rPr>
        <sz val="14"/>
        <rFont val="Times New Roman"/>
        <family val="1"/>
      </rPr>
      <t xml:space="preserve"> </t>
    </r>
  </si>
  <si>
    <t>Nr_2009</t>
  </si>
  <si>
    <t>us</t>
  </si>
  <si>
    <t>1Kvinnor</t>
  </si>
  <si>
    <t>Ny indelning 2009</t>
  </si>
  <si>
    <t>Annan vård</t>
  </si>
  <si>
    <t>Cancersjukvård</t>
  </si>
  <si>
    <t>Diabetesvård</t>
  </si>
  <si>
    <t>Hjärtsjukvård</t>
  </si>
  <si>
    <t>Intensivvård</t>
  </si>
  <si>
    <t>Kvinnosjukvård</t>
  </si>
  <si>
    <t>Läkemedelsbehandling</t>
  </si>
  <si>
    <t>Njursjukvård</t>
  </si>
  <si>
    <t>Psykiatrisk vård</t>
  </si>
  <si>
    <t>Rörelseorganens sjukdomar</t>
  </si>
  <si>
    <t>Strokesjukvård</t>
  </si>
  <si>
    <t>Ny indelning kod</t>
  </si>
  <si>
    <t>A</t>
  </si>
  <si>
    <t>B</t>
  </si>
  <si>
    <t>C</t>
  </si>
  <si>
    <t>D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</si>
  <si>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</si>
  <si>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</si>
  <si>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</si>
  <si>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</si>
  <si>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</si>
  <si>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</si>
  <si>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</si>
  <si>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</si>
  <si>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</si>
  <si>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</si>
  <si>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</si>
  <si>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R</t>
  </si>
  <si>
    <t>IND_Bra</t>
  </si>
  <si>
    <t>År_pub</t>
  </si>
  <si>
    <t>Blekinge</t>
  </si>
  <si>
    <t>Dalarna</t>
  </si>
  <si>
    <t>Gotland</t>
  </si>
  <si>
    <t>Gävleborg</t>
  </si>
  <si>
    <t>Halland</t>
  </si>
  <si>
    <t>Jämtland</t>
  </si>
  <si>
    <t>Jönköping</t>
  </si>
  <si>
    <t>Kalmar</t>
  </si>
  <si>
    <t>Kronoberg</t>
  </si>
  <si>
    <t>Norrbotten</t>
  </si>
  <si>
    <t>RIKET</t>
  </si>
  <si>
    <t>Skåne</t>
  </si>
  <si>
    <t>Stockholm</t>
  </si>
  <si>
    <t>Sörmland</t>
  </si>
  <si>
    <t>Uppsala</t>
  </si>
  <si>
    <t>Värmland</t>
  </si>
  <si>
    <t>Västerbotten</t>
  </si>
  <si>
    <t>Västernorrland</t>
  </si>
  <si>
    <t>Västmanland</t>
  </si>
  <si>
    <t>Västra Götaland</t>
  </si>
  <si>
    <t>Örebro</t>
  </si>
  <si>
    <t>Östergötland</t>
  </si>
  <si>
    <t>01</t>
  </si>
  <si>
    <t>03</t>
  </si>
  <si>
    <t>04</t>
  </si>
  <si>
    <t>05</t>
  </si>
  <si>
    <t>06</t>
  </si>
  <si>
    <t>07</t>
  </si>
  <si>
    <t>08</t>
  </si>
  <si>
    <t>09</t>
  </si>
  <si>
    <t>10</t>
  </si>
  <si>
    <t>12</t>
  </si>
  <si>
    <t>13</t>
  </si>
  <si>
    <t>14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</si>
  <si>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</si>
  <si>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</si>
  <si>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</si>
  <si>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</si>
  <si>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</si>
  <si>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</si>
  <si>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</si>
  <si>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</si>
  <si>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</si>
  <si>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46</t>
  </si>
  <si>
    <t>IND_ID</t>
  </si>
  <si>
    <t>A000002</t>
  </si>
  <si>
    <t>A000010</t>
  </si>
  <si>
    <t>Återstående medellivslängd</t>
  </si>
  <si>
    <t>Bristningar vid förlossning</t>
  </si>
  <si>
    <t>Användning av lämpliga sömnmedel till äldre</t>
  </si>
  <si>
    <t>Kvinnor</t>
  </si>
  <si>
    <t>Män</t>
  </si>
  <si>
    <t>E000010</t>
  </si>
  <si>
    <t>A001050</t>
  </si>
  <si>
    <t>E000800</t>
  </si>
  <si>
    <t>E000020</t>
  </si>
  <si>
    <t>E000025</t>
  </si>
  <si>
    <t>E000810</t>
  </si>
  <si>
    <t>Oönskade händelser efter borttagande av livmoder</t>
  </si>
  <si>
    <t>E000310</t>
  </si>
  <si>
    <t>E000330</t>
  </si>
  <si>
    <t>E000400</t>
  </si>
  <si>
    <t>E000520</t>
  </si>
  <si>
    <t>E000510</t>
  </si>
  <si>
    <t>E000910</t>
  </si>
  <si>
    <t>E000900</t>
  </si>
  <si>
    <t xml:space="preserve"> positivt numeriskt värde och vice versa. En högre dödlighet än riket visas till exempel som -X,X %.</t>
  </si>
  <si>
    <t xml:space="preserve"> respektive landsting i relation till rikssnittet. Avvikelser i önskad riktning ges genomgående ett</t>
  </si>
  <si>
    <t>Dödfödda barn</t>
  </si>
  <si>
    <t>Ny infarkt eller död i ischemisk hjärtsjukdom</t>
  </si>
  <si>
    <t>Riskjusterad dödlighet efter vård på IVA</t>
  </si>
  <si>
    <t>Utskrivning nattetid från IVA</t>
  </si>
  <si>
    <t>Välj landsting eller motsvarande här:</t>
  </si>
  <si>
    <t>%-avvikelse från riket tidigare mätperiod</t>
  </si>
  <si>
    <t>Oönskad riktning</t>
  </si>
  <si>
    <t xml:space="preserve">  Önskad riktning</t>
  </si>
  <si>
    <t xml:space="preserve">Välj landsting i rutan nedan, markera </t>
  </si>
  <si>
    <t>Profildiagram</t>
  </si>
  <si>
    <t>Översiktstabell per landsting</t>
  </si>
  <si>
    <t>Förtroende och patienterfarenheter</t>
  </si>
  <si>
    <t>tid</t>
  </si>
  <si>
    <t>Indelning kod</t>
  </si>
  <si>
    <t>Indelning</t>
  </si>
  <si>
    <t>Kirurgisk behandling</t>
  </si>
  <si>
    <t>Kategori</t>
  </si>
  <si>
    <t>Screening för riskbruk av alkohol under graviditet</t>
  </si>
  <si>
    <t>Patienttillfredsställelse efter borttagande av livmoder</t>
  </si>
  <si>
    <t>Åter till ursprungligt boende efter höftfraktur</t>
  </si>
  <si>
    <t>Patientrapporterad förbättring efter operation för spinal stenos</t>
  </si>
  <si>
    <t xml:space="preserve">Patientrapporterad förbättring efter operation för diskbråck </t>
  </si>
  <si>
    <t xml:space="preserve">Effekt vid behandlingsstart med  biologiskt läkemedel </t>
  </si>
  <si>
    <t>Patienttillfredsställelse efter total höftprotesoperation</t>
  </si>
  <si>
    <t>Måluppfyllelse för blodsockervärde vid diabetes - primärvård</t>
  </si>
  <si>
    <t>Måluppfyllelse för blodsockervärde vid typ 1 diabetes</t>
  </si>
  <si>
    <t>Måluppfyllelse för blodtryck vid typ 1 diabetes</t>
  </si>
  <si>
    <t>Läkemedelsbehandling vid hjärtsvikt</t>
  </si>
  <si>
    <t>Tillgodosedda behov av rehabilitering efter stroke</t>
  </si>
  <si>
    <t>Blodfettssänkande behandling efter stroke</t>
  </si>
  <si>
    <t>Dödlighet vid operation för tjocktarmscancer</t>
  </si>
  <si>
    <t>Dödlighet vid operation för ändtarmscancer</t>
  </si>
  <si>
    <t xml:space="preserve">Multidisciplinär konferens vid lungcancer </t>
  </si>
  <si>
    <t>Tid till besök vid prostatacancer</t>
  </si>
  <si>
    <t>Tid till behandlingsbeslut vid lungcancer</t>
  </si>
  <si>
    <t>Fetma bland patienter i rättspsykiatrisk vård</t>
  </si>
  <si>
    <t>Antibiotika vid borttagande av gallblåsa</t>
  </si>
  <si>
    <t>Patientrapporterad symtomfrihet efter tonsillektomi</t>
  </si>
  <si>
    <t>Uttagsföljsamhet vid blodtryckssänkande behandling</t>
  </si>
  <si>
    <t>Förbättring efter behandling vid makuladegeneration</t>
  </si>
  <si>
    <t>A020165</t>
  </si>
  <si>
    <t>A020170</t>
  </si>
  <si>
    <t>A020180</t>
  </si>
  <si>
    <t>A020185</t>
  </si>
  <si>
    <t>A020190</t>
  </si>
  <si>
    <t>A020195</t>
  </si>
  <si>
    <t>A020210</t>
  </si>
  <si>
    <t>A020215</t>
  </si>
  <si>
    <t>A020220</t>
  </si>
  <si>
    <t>A020225</t>
  </si>
  <si>
    <t>A020230</t>
  </si>
  <si>
    <t>A020205</t>
  </si>
  <si>
    <t>A020235</t>
  </si>
  <si>
    <t>A020240</t>
  </si>
  <si>
    <t>A020245</t>
  </si>
  <si>
    <t>A020250</t>
  </si>
  <si>
    <t>A020255</t>
  </si>
  <si>
    <t>A020285</t>
  </si>
  <si>
    <t>A020290</t>
  </si>
  <si>
    <t>A020280</t>
  </si>
  <si>
    <t>A020295</t>
  </si>
  <si>
    <t>A020300</t>
  </si>
  <si>
    <t>A020305</t>
  </si>
  <si>
    <t>A020315</t>
  </si>
  <si>
    <t>A020320</t>
  </si>
  <si>
    <t>A020325</t>
  </si>
  <si>
    <t>A020330</t>
  </si>
  <si>
    <t>A020335</t>
  </si>
  <si>
    <t>A020340</t>
  </si>
  <si>
    <t>A020350</t>
  </si>
  <si>
    <t>A020360</t>
  </si>
  <si>
    <t>A020345</t>
  </si>
  <si>
    <t>A020355</t>
  </si>
  <si>
    <t>A020365</t>
  </si>
  <si>
    <t>A020390</t>
  </si>
  <si>
    <t>A020395</t>
  </si>
  <si>
    <t>A020400</t>
  </si>
  <si>
    <t>A020420</t>
  </si>
  <si>
    <t>A020425</t>
  </si>
  <si>
    <t>A020430</t>
  </si>
  <si>
    <t>A020435</t>
  </si>
  <si>
    <t>A020490</t>
  </si>
  <si>
    <t>A020150</t>
  </si>
  <si>
    <t>A020475</t>
  </si>
  <si>
    <t>A020440</t>
  </si>
  <si>
    <t>Enhetkod</t>
  </si>
  <si>
    <t>riket eller landsting</t>
  </si>
  <si>
    <t>LÄNKAT:</t>
  </si>
  <si>
    <t xml:space="preserve">MPR - vaccination av barn </t>
  </si>
  <si>
    <t>Delaktighet vid besök i primärvård</t>
  </si>
  <si>
    <t>E000120</t>
  </si>
  <si>
    <t>Information vid besök i primärvård</t>
  </si>
  <si>
    <t>E000110</t>
  </si>
  <si>
    <t>Bemötande vid besök i primärvård</t>
  </si>
  <si>
    <t>E000100</t>
  </si>
  <si>
    <t xml:space="preserve">Besök inom 90 dagar i specialiserad vård </t>
  </si>
  <si>
    <t>Operation inom 90 dagar i specialiserad vård</t>
  </si>
  <si>
    <t>Läkarbesök inom 7 dagar i primärvård</t>
  </si>
  <si>
    <t>Uppfattning om väntetid vid besök i primärvård</t>
  </si>
  <si>
    <t>E000200</t>
  </si>
  <si>
    <t>Kostnad per vårdkontakt i primärvård</t>
  </si>
  <si>
    <t>D000900</t>
  </si>
  <si>
    <t>Kostnader per konsumerad DRG-poäng</t>
  </si>
  <si>
    <t>D000700</t>
  </si>
  <si>
    <t>Strukturjusterad hälso- och sjukvårdskostnad</t>
  </si>
  <si>
    <t>D000200</t>
  </si>
  <si>
    <t xml:space="preserve">Tobaksvanor under graviditet </t>
  </si>
  <si>
    <t>D001250</t>
  </si>
  <si>
    <t>Patientrapporterade komplikationer efter borttagande av livmoder</t>
  </si>
  <si>
    <t>Patientrapporterade komplikationer efter inkontinensoperation</t>
  </si>
  <si>
    <t>Patientrapporterad kontinens efter operation</t>
  </si>
  <si>
    <t>Patientrapporterade komplikationer efter framfallsoperation</t>
  </si>
  <si>
    <t xml:space="preserve">Dagkirurgiska operationer vid livmoderframfall </t>
  </si>
  <si>
    <t>D001200</t>
  </si>
  <si>
    <t xml:space="preserve">Biologiska läkemedel vid reumatoid artrit </t>
  </si>
  <si>
    <t>Oönskade händelser efter knä- och total höftprotesoperation</t>
  </si>
  <si>
    <t>Implantatöverlevnad vid total höftprotesoperation</t>
  </si>
  <si>
    <t>Omoperation efter total höftprotesoperation</t>
  </si>
  <si>
    <t>Patientrapporterat resultat av total höftprotesoperation</t>
  </si>
  <si>
    <t>Patientrapporterad hälsa vid behandling med biologiskt läkemedel</t>
  </si>
  <si>
    <t>Implantatöverlevnad vid total knäprotesoperation</t>
  </si>
  <si>
    <t xml:space="preserve">Utbytesoperation efter korsbandsoperation </t>
  </si>
  <si>
    <t>Måluppfyllelse för blodsockervärde - barn</t>
  </si>
  <si>
    <t>A002820</t>
  </si>
  <si>
    <t>Måluppfyllelse för blodtryck vid diabetes - primärvård</t>
  </si>
  <si>
    <t>Måluppfyllelse för LDL-kolesterol - primärvård</t>
  </si>
  <si>
    <t>Tid till reperfusionsbehandling vid ST-höjningsinfarkt</t>
  </si>
  <si>
    <t>Död eller återinskrivning efter vård för hjärtsvikt</t>
  </si>
  <si>
    <t>Dödlighet efter PCI vid instabil kranskärlssjukdom</t>
  </si>
  <si>
    <t>A020270</t>
  </si>
  <si>
    <t>Överlevnad vid hjärtstopp utanför sjukhus</t>
  </si>
  <si>
    <t>Komplikationer efter pacemakerinsättning</t>
  </si>
  <si>
    <t>Återförträngning av hjärtats kärl efter PCI</t>
  </si>
  <si>
    <t>A020265</t>
  </si>
  <si>
    <t>Blodproppshämmande behandling vid icke ST-höjningsinfarkt</t>
  </si>
  <si>
    <t>Kranskärlsrönten vid icke ST-höjningsinfarkt och riskfaktor</t>
  </si>
  <si>
    <t xml:space="preserve">Trombolysbehandling vid stroke </t>
  </si>
  <si>
    <t>Test av sväljförmåga vid akut stroke</t>
  </si>
  <si>
    <t>Blodförtunnande behandling vid stroke och förmaksflimmer</t>
  </si>
  <si>
    <t>Dödlighet efter sjukhusvårdad förstagångsstroke</t>
  </si>
  <si>
    <t>Risk för död i dialysbehandling</t>
  </si>
  <si>
    <t>Måluppfyllelse för dialysdos vid hemodialys</t>
  </si>
  <si>
    <t>Måluppfyllelse för blodtryck för patienter i hemodialys</t>
  </si>
  <si>
    <t>Omoperation vid tjocktarmscancer</t>
  </si>
  <si>
    <t>Omoperation vid ändtarmscancer</t>
  </si>
  <si>
    <t>Omoperation vid bröstcancer på grund av tumördata</t>
  </si>
  <si>
    <t>Omoperation vid bröstcancer på grund av komplikation</t>
  </si>
  <si>
    <t>Tid till operation vid bröstcancer</t>
  </si>
  <si>
    <t>Regelbunden behandling med sömnmedel eller lugnande medel</t>
  </si>
  <si>
    <t>Undvikbar somatisk slutenvård för personer med psykiatrisk diagnos</t>
  </si>
  <si>
    <t>Besök inom 30 dagar - barn- och ungdomspsykiatri</t>
  </si>
  <si>
    <t>C000600</t>
  </si>
  <si>
    <t>Besök inom 90 dagar - vuxenpsykiatri</t>
  </si>
  <si>
    <t>C000700</t>
  </si>
  <si>
    <t>Återfall i brottslig gärning vid rättspsykiatrisk vård</t>
  </si>
  <si>
    <t>Självskattad nytta av kataraktoperation</t>
  </si>
  <si>
    <t>Synfel vid tidpunkt för kataraktoperation</t>
  </si>
  <si>
    <t>Död eller amputation efter operation av kärlförträngning i ben</t>
  </si>
  <si>
    <t>Minskning av övervikt efter obesitaskirurgi</t>
  </si>
  <si>
    <t>Uppföljning av patienter efter obesitaskirurgi</t>
  </si>
  <si>
    <t>Död efter planerad operation för aortaaneurysm</t>
  </si>
  <si>
    <t>Dagkirurgiska operationer vid ljumskbråck</t>
  </si>
  <si>
    <t>D001300</t>
  </si>
  <si>
    <t xml:space="preserve">Omoperation vid ljumskbråck </t>
  </si>
  <si>
    <t>Dödlighet efter vård för blödande magsår</t>
  </si>
  <si>
    <t>Oplanerad återinskrivning till IVA</t>
  </si>
  <si>
    <t>Penicillin V vid behandling av barn med luftvägsantibiotika</t>
  </si>
  <si>
    <t>Brytpunktssamtal i livets slutskede</t>
  </si>
  <si>
    <t>Vidbehovsordination av opioider i livets slutskede</t>
  </si>
  <si>
    <t xml:space="preserve">Smärtskattning i livets slutskede </t>
  </si>
  <si>
    <t>Bromsmedicin vid sekundärprogressiv MS</t>
  </si>
  <si>
    <t>OBS FILTRERAT BORT NOLL I Nr_rapp_2011!!</t>
  </si>
  <si>
    <t>Enhet_Kortnamn</t>
  </si>
  <si>
    <t>Graviditet, förlossning och nyföddhetsvård</t>
  </si>
  <si>
    <t>Förtroende för vårdcentraler</t>
  </si>
  <si>
    <t>Förtroende för sjukhus</t>
  </si>
  <si>
    <t>Tid till behandlingsbeslut vid huvud- och halscancer</t>
  </si>
  <si>
    <t xml:space="preserve"> Välj landsting motsvarande här:</t>
  </si>
  <si>
    <t xml:space="preserve"> I de fall landstingsresultat inte finns i huvudrapporten för indikatorerna ingår de heller inte här.</t>
  </si>
  <si>
    <t>översiktstabell, dels diagram som redovisar landstingets resultat i förhållande till rikets genomsnitt.</t>
  </si>
  <si>
    <t xml:space="preserve">Negativt stapelvärde (vänster) anger att avvikelsen är ogynnsam, medan positivt värde (höger) anger att </t>
  </si>
  <si>
    <t>Dödlighet, undvikbar slutenvård med mera</t>
  </si>
  <si>
    <t>utskrift med vald landstingsprofil</t>
  </si>
  <si>
    <t>för</t>
  </si>
  <si>
    <t>avvikelsen</t>
  </si>
  <si>
    <r>
      <t xml:space="preserve">     Variationsvidd för avvikelsen: </t>
    </r>
    <r>
      <rPr>
        <sz val="11"/>
        <rFont val="Times New Roman"/>
        <family val="1"/>
      </rPr>
      <t>Anger skillnaden mellan landstingen med störst positiv respektive</t>
    </r>
  </si>
  <si>
    <t>Patientrapporterad förekomst av framfallssymtom efter operation</t>
  </si>
  <si>
    <t>Amputation vid diabetes</t>
  </si>
  <si>
    <t>A2</t>
  </si>
  <si>
    <t>2012</t>
  </si>
  <si>
    <t>Ny/ändrad 2012</t>
  </si>
  <si>
    <t>F000001</t>
  </si>
  <si>
    <t>Deltagandefrekvens gynekologiskt cellprov</t>
  </si>
  <si>
    <t>F000004</t>
  </si>
  <si>
    <t>Summa av Värde</t>
  </si>
  <si>
    <t>Bemötande vid inläggning på sjukhus</t>
  </si>
  <si>
    <t>A020135</t>
  </si>
  <si>
    <t>Information vid inläggning på sjukhus</t>
  </si>
  <si>
    <t>A020140</t>
  </si>
  <si>
    <t>Delaktighet vid inläggning på sjukhus</t>
  </si>
  <si>
    <t>A020145</t>
  </si>
  <si>
    <t xml:space="preserve">Hälsopolitiskt åtgärdbar dödlighet </t>
  </si>
  <si>
    <t>Responstid för ambulans</t>
  </si>
  <si>
    <t>Äldre med läkemedel som bör undvikas</t>
  </si>
  <si>
    <t>Kinoloner vid behandling med urinvägsantibiotika</t>
  </si>
  <si>
    <t>Vårdrelaterade infektioner hos barn i neonatalvård</t>
  </si>
  <si>
    <t>Kejsarsnitt bland förstföderskor</t>
  </si>
  <si>
    <t>Ny</t>
  </si>
  <si>
    <t>Ändrad</t>
  </si>
  <si>
    <t>Bemötande vid besök i specialiserad vård</t>
  </si>
  <si>
    <t>A020120</t>
  </si>
  <si>
    <t>Information vid besök i specialiserad vård</t>
  </si>
  <si>
    <t>A020125</t>
  </si>
  <si>
    <t>Delaktighet vid besök i specialiserad vård</t>
  </si>
  <si>
    <t>A020130</t>
  </si>
  <si>
    <t>Implantatöverlevnad vid halvprotesoperation</t>
  </si>
  <si>
    <t>A020200</t>
  </si>
  <si>
    <t>Nr_rapp_2012</t>
  </si>
  <si>
    <t>Återinskrivning efter 28 dagar efter vård för schizofreni</t>
  </si>
  <si>
    <t>Återinskrivning efter 6 månader efter vård för schizofreni</t>
  </si>
  <si>
    <t>Bromsmedicin vid skovvis förlöpande MS</t>
  </si>
  <si>
    <r>
      <t xml:space="preserve">jämförelser mellan landsting 2012 </t>
    </r>
    <r>
      <rPr>
        <sz val="11"/>
        <rFont val="Times New Roman"/>
        <family val="1"/>
      </rPr>
      <t xml:space="preserve">presenteras resultaten för 169 indikatorer. </t>
    </r>
  </si>
  <si>
    <t>den är gynnsam. Med en svart linje anges variationsvidden för varje  indikator. I vissa fall  är variationsvidden</t>
  </si>
  <si>
    <t>Bilaga 3</t>
  </si>
  <si>
    <t>i de fall sådana uppgifter finns tillgängliga. Tidigare värde är det näst senaste mätvärdet, alltså det som</t>
  </si>
  <si>
    <t>standardmässigt visas som grå staplar i huvudrapportens landstingsdiagram.</t>
  </si>
  <si>
    <t>Region Skåne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</si>
</sst>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0.0000"/>
    <numFmt numFmtId="167" formatCode="0.0%"/>
    <numFmt numFmtId="168" formatCode="#,##0.0"/>
  </numFmts>
  <fonts count="7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name val="Arial"/>
      <family val="2"/>
    </font>
    <font>
      <sz val="8"/>
      <color indexed="55"/>
      <name val="Arial"/>
      <family val="2"/>
    </font>
    <font>
      <b/>
      <sz val="8"/>
      <color indexed="55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b/>
      <sz val="8.5"/>
      <color indexed="23"/>
      <name val="Arial"/>
      <family val="2"/>
    </font>
    <font>
      <sz val="8.5"/>
      <color indexed="23"/>
      <name val="Arial"/>
      <family val="2"/>
    </font>
    <font>
      <sz val="4"/>
      <name val="Arial"/>
      <family val="2"/>
    </font>
    <font>
      <b/>
      <sz val="6"/>
      <color indexed="23"/>
      <name val="Arial"/>
      <family val="2"/>
    </font>
    <font>
      <sz val="10"/>
      <name val="Times New Roman"/>
      <family val="1"/>
    </font>
    <font>
      <b/>
      <sz val="14"/>
      <name val="Times New Roman"/>
      <family val="1"/>
    </font>
    <font>
      <sz val="14"/>
      <name val="Arial"/>
      <family val="2"/>
    </font>
    <font>
      <b/>
      <sz val="13"/>
      <name val="Times-Bold"/>
    </font>
    <font>
      <sz val="14"/>
      <name val="Times New Roman"/>
      <family val="1"/>
    </font>
    <font>
      <sz val="11.5"/>
      <name val="Times New Roman"/>
      <family val="1"/>
    </font>
    <font>
      <sz val="11.5"/>
      <name val="Times-Roman"/>
    </font>
    <font>
      <sz val="8"/>
      <color indexed="10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b/>
      <sz val="12"/>
      <name val="Times New Roman"/>
      <family val="1"/>
    </font>
    <font>
      <b/>
      <sz val="12"/>
      <color indexed="10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b/>
      <u/>
      <sz val="11"/>
      <color indexed="12"/>
      <name val="Arial"/>
      <family val="2"/>
    </font>
    <font>
      <b/>
      <sz val="11"/>
      <name val="Times New Roman"/>
      <family val="1"/>
    </font>
    <font>
      <sz val="10"/>
      <color indexed="13"/>
      <name val="Arial"/>
      <family val="2"/>
    </font>
    <font>
      <sz val="9"/>
      <name val="Arial"/>
      <family val="2"/>
    </font>
    <font>
      <sz val="11.5"/>
      <color indexed="13"/>
      <name val="Times New Roman"/>
      <family val="1"/>
    </font>
    <font>
      <sz val="20"/>
      <name val="Arial"/>
      <family val="2"/>
    </font>
    <font>
      <b/>
      <sz val="8"/>
      <color indexed="55"/>
      <name val="Arial"/>
      <family val="2"/>
    </font>
    <font>
      <sz val="8.5"/>
      <color theme="0"/>
      <name val="Arial"/>
      <family val="2"/>
    </font>
    <font>
      <sz val="10"/>
      <color theme="3" tint="0.39997558519241921"/>
      <name val="Arial"/>
      <family val="2"/>
    </font>
    <font>
      <sz val="10"/>
      <color theme="0" tint="-0.14999847407452621"/>
      <name val="Times New Roman"/>
      <family val="1"/>
    </font>
    <font>
      <b/>
      <u/>
      <sz val="11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11"/>
      <color theme="0" tint="-0.14999847407452621"/>
      <name val="Times New Roman"/>
      <family val="1"/>
    </font>
    <font>
      <sz val="11"/>
      <color theme="0" tint="-0.14999847407452621"/>
      <name val="Times New Roman"/>
      <family val="1"/>
    </font>
    <font>
      <b/>
      <sz val="11.5"/>
      <color theme="0" tint="-0.14999847407452621"/>
      <name val="Times-Bold"/>
    </font>
    <font>
      <sz val="11.5"/>
      <color theme="0" tint="-0.14999847407452621"/>
      <name val="Times-Roman"/>
    </font>
    <font>
      <b/>
      <sz val="11"/>
      <color theme="0" tint="-0.14999847407452621"/>
      <name val="Arial"/>
      <family val="2"/>
    </font>
    <font>
      <u/>
      <sz val="9"/>
      <color theme="0" tint="-0.14999847407452621"/>
      <name val="Arial"/>
      <family val="2"/>
    </font>
    <font>
      <sz val="9"/>
      <name val="Arial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1" applyNumberFormat="0" applyFont="0" applyAlignment="0" applyProtection="0"/>
    <xf numFmtId="0" fontId="4" fillId="17" borderId="2" applyNumberFormat="0" applyAlignment="0" applyProtection="0"/>
    <xf numFmtId="0" fontId="5" fillId="4" borderId="0" applyNumberFormat="0" applyBorder="0" applyAlignment="0" applyProtection="0"/>
    <xf numFmtId="0" fontId="6" fillId="3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7" borderId="2" applyNumberFormat="0" applyAlignment="0" applyProtection="0"/>
    <xf numFmtId="0" fontId="10" fillId="22" borderId="3" applyNumberFormat="0" applyAlignment="0" applyProtection="0"/>
    <xf numFmtId="0" fontId="11" fillId="0" borderId="4" applyNumberFormat="0" applyFill="0" applyAlignment="0" applyProtection="0"/>
    <xf numFmtId="0" fontId="12" fillId="23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17" borderId="9" applyNumberFormat="0" applyAlignment="0" applyProtection="0"/>
    <xf numFmtId="0" fontId="19" fillId="0" borderId="0" applyNumberFormat="0" applyFill="0" applyBorder="0" applyAlignment="0" applyProtection="0"/>
  </cellStyleXfs>
  <cellXfs count="110">
    <xf numFmtId="0" fontId="0" fillId="0" borderId="0" xfId="0"/>
    <xf numFmtId="0" fontId="20" fillId="0" borderId="0" xfId="0" applyFont="1"/>
    <xf numFmtId="0" fontId="0" fillId="0" borderId="0" xfId="0" applyBorder="1"/>
    <xf numFmtId="0" fontId="20" fillId="0" borderId="0" xfId="0" applyFont="1" applyFill="1" applyBorder="1"/>
    <xf numFmtId="0" fontId="20" fillId="0" borderId="0" xfId="0" applyFont="1" applyAlignment="1">
      <alignment textRotation="90"/>
    </xf>
    <xf numFmtId="2" fontId="20" fillId="0" borderId="0" xfId="0" applyNumberFormat="1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textRotation="90"/>
    </xf>
    <xf numFmtId="0" fontId="26" fillId="0" borderId="0" xfId="0" applyFont="1"/>
    <xf numFmtId="2" fontId="25" fillId="0" borderId="0" xfId="0" applyNumberFormat="1" applyFont="1"/>
    <xf numFmtId="0" fontId="28" fillId="0" borderId="0" xfId="0" applyFont="1"/>
    <xf numFmtId="166" fontId="20" fillId="0" borderId="0" xfId="0" applyNumberFormat="1" applyFont="1"/>
    <xf numFmtId="0" fontId="29" fillId="0" borderId="0" xfId="0" applyFont="1" applyFill="1" applyBorder="1"/>
    <xf numFmtId="0" fontId="27" fillId="0" borderId="0" xfId="0" applyFont="1" applyFill="1" applyBorder="1"/>
    <xf numFmtId="0" fontId="20" fillId="24" borderId="0" xfId="0" applyFont="1" applyFill="1" applyAlignment="1">
      <alignment horizontal="center"/>
    </xf>
    <xf numFmtId="167" fontId="20" fillId="0" borderId="0" xfId="0" applyNumberFormat="1" applyFont="1" applyAlignment="1">
      <alignment horizontal="center"/>
    </xf>
    <xf numFmtId="0" fontId="21" fillId="0" borderId="0" xfId="0" applyFont="1" applyBorder="1"/>
    <xf numFmtId="0" fontId="0" fillId="0" borderId="0" xfId="0" applyFill="1"/>
    <xf numFmtId="0" fontId="20" fillId="0" borderId="0" xfId="0" applyFont="1" applyBorder="1"/>
    <xf numFmtId="0" fontId="30" fillId="0" borderId="0" xfId="0" applyFont="1"/>
    <xf numFmtId="0" fontId="31" fillId="0" borderId="0" xfId="0" applyFont="1"/>
    <xf numFmtId="0" fontId="32" fillId="0" borderId="0" xfId="0" applyFont="1" applyFill="1"/>
    <xf numFmtId="0" fontId="33" fillId="0" borderId="0" xfId="0" applyFont="1"/>
    <xf numFmtId="0" fontId="31" fillId="0" borderId="0" xfId="0" applyFont="1" applyBorder="1"/>
    <xf numFmtId="0" fontId="30" fillId="25" borderId="11" xfId="0" applyFont="1" applyFill="1" applyBorder="1"/>
    <xf numFmtId="0" fontId="31" fillId="0" borderId="12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0" fillId="25" borderId="15" xfId="0" applyFont="1" applyFill="1" applyBorder="1" applyAlignment="1">
      <alignment horizontal="left"/>
    </xf>
    <xf numFmtId="0" fontId="31" fillId="0" borderId="16" xfId="0" applyFont="1" applyBorder="1" applyAlignment="1">
      <alignment horizontal="center"/>
    </xf>
    <xf numFmtId="0" fontId="31" fillId="0" borderId="17" xfId="0" applyFont="1" applyBorder="1" applyAlignment="1">
      <alignment horizontal="center"/>
    </xf>
    <xf numFmtId="0" fontId="30" fillId="25" borderId="15" xfId="0" applyFont="1" applyFill="1" applyBorder="1"/>
    <xf numFmtId="0" fontId="31" fillId="0" borderId="0" xfId="0" applyFont="1" applyBorder="1" applyAlignment="1">
      <alignment horizontal="left"/>
    </xf>
    <xf numFmtId="0" fontId="31" fillId="0" borderId="0" xfId="0" applyFont="1" applyBorder="1" applyAlignment="1">
      <alignment horizontal="center"/>
    </xf>
    <xf numFmtId="0" fontId="31" fillId="25" borderId="13" xfId="0" applyFont="1" applyFill="1" applyBorder="1"/>
    <xf numFmtId="0" fontId="31" fillId="25" borderId="17" xfId="0" applyFont="1" applyFill="1" applyBorder="1"/>
    <xf numFmtId="0" fontId="20" fillId="0" borderId="10" xfId="0" applyFont="1" applyBorder="1"/>
    <xf numFmtId="0" fontId="0" fillId="25" borderId="0" xfId="0" applyFill="1"/>
    <xf numFmtId="0" fontId="21" fillId="25" borderId="0" xfId="0" applyFont="1" applyFill="1"/>
    <xf numFmtId="0" fontId="0" fillId="24" borderId="10" xfId="0" applyFill="1" applyBorder="1"/>
    <xf numFmtId="168" fontId="20" fillId="0" borderId="0" xfId="0" applyNumberFormat="1" applyFont="1" applyBorder="1" applyAlignment="1">
      <alignment horizontal="right"/>
    </xf>
    <xf numFmtId="0" fontId="33" fillId="0" borderId="0" xfId="0" applyFont="1" applyBorder="1" applyAlignment="1">
      <alignment horizontal="center"/>
    </xf>
    <xf numFmtId="0" fontId="35" fillId="0" borderId="0" xfId="0" applyFont="1" applyAlignment="1">
      <alignment horizontal="right"/>
    </xf>
    <xf numFmtId="0" fontId="35" fillId="25" borderId="18" xfId="0" applyFont="1" applyFill="1" applyBorder="1" applyAlignment="1">
      <alignment horizontal="right"/>
    </xf>
    <xf numFmtId="0" fontId="35" fillId="25" borderId="0" xfId="0" applyFont="1" applyFill="1" applyBorder="1" applyAlignment="1">
      <alignment horizontal="right"/>
    </xf>
    <xf numFmtId="0" fontId="36" fillId="0" borderId="0" xfId="0" applyFont="1"/>
    <xf numFmtId="0" fontId="40" fillId="0" borderId="0" xfId="0" applyFont="1"/>
    <xf numFmtId="0" fontId="27" fillId="0" borderId="0" xfId="0" applyFont="1"/>
    <xf numFmtId="0" fontId="38" fillId="0" borderId="0" xfId="0" applyFont="1" applyBorder="1"/>
    <xf numFmtId="0" fontId="39" fillId="0" borderId="0" xfId="0" applyFont="1" applyBorder="1"/>
    <xf numFmtId="0" fontId="40" fillId="0" borderId="0" xfId="0" applyFont="1" applyBorder="1"/>
    <xf numFmtId="0" fontId="42" fillId="0" borderId="0" xfId="0" applyFont="1" applyBorder="1"/>
    <xf numFmtId="0" fontId="45" fillId="0" borderId="0" xfId="0" applyFont="1"/>
    <xf numFmtId="0" fontId="46" fillId="0" borderId="0" xfId="0" applyFont="1" applyAlignment="1">
      <alignment horizontal="left"/>
    </xf>
    <xf numFmtId="0" fontId="41" fillId="0" borderId="0" xfId="0" applyFont="1" applyFill="1"/>
    <xf numFmtId="0" fontId="36" fillId="0" borderId="0" xfId="0" applyFont="1" applyFill="1"/>
    <xf numFmtId="0" fontId="4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45" fillId="0" borderId="0" xfId="0" applyFont="1" applyFill="1" applyAlignment="1">
      <alignment horizontal="center"/>
    </xf>
    <xf numFmtId="0" fontId="31" fillId="0" borderId="19" xfId="0" applyFont="1" applyFill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48" fillId="0" borderId="0" xfId="0" applyFont="1"/>
    <xf numFmtId="0" fontId="49" fillId="0" borderId="0" xfId="0" applyFont="1"/>
    <xf numFmtId="0" fontId="50" fillId="0" borderId="0" xfId="30" applyFont="1" applyAlignment="1" applyProtection="1"/>
    <xf numFmtId="0" fontId="51" fillId="0" borderId="0" xfId="0" applyFont="1"/>
    <xf numFmtId="0" fontId="33" fillId="0" borderId="0" xfId="0" applyFont="1" applyBorder="1"/>
    <xf numFmtId="0" fontId="52" fillId="25" borderId="0" xfId="0" applyFont="1" applyFill="1"/>
    <xf numFmtId="0" fontId="37" fillId="25" borderId="0" xfId="0" applyFont="1" applyFill="1"/>
    <xf numFmtId="0" fontId="41" fillId="25" borderId="0" xfId="0" applyFont="1" applyFill="1"/>
    <xf numFmtId="0" fontId="54" fillId="0" borderId="0" xfId="0" applyFont="1" applyFill="1"/>
    <xf numFmtId="0" fontId="54" fillId="25" borderId="0" xfId="0" applyFont="1" applyFill="1"/>
    <xf numFmtId="0" fontId="55" fillId="0" borderId="0" xfId="0" applyFont="1" applyFill="1" applyAlignment="1">
      <alignment horizontal="center"/>
    </xf>
    <xf numFmtId="0" fontId="0" fillId="0" borderId="0" xfId="0" pivotButton="1"/>
    <xf numFmtId="0" fontId="0" fillId="0" borderId="0" xfId="0" applyNumberFormat="1"/>
    <xf numFmtId="0" fontId="56" fillId="0" borderId="0" xfId="0" applyFont="1"/>
    <xf numFmtId="0" fontId="1" fillId="0" borderId="0" xfId="0" applyFont="1" applyBorder="1"/>
    <xf numFmtId="165" fontId="20" fillId="0" borderId="0" xfId="0" applyNumberFormat="1" applyFont="1" applyBorder="1" applyAlignment="1">
      <alignment horizontal="right"/>
    </xf>
    <xf numFmtId="0" fontId="31" fillId="0" borderId="24" xfId="0" applyFont="1" applyFill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57" fillId="0" borderId="0" xfId="0" quotePrefix="1" applyFont="1" applyBorder="1" applyAlignment="1">
      <alignment horizontal="center"/>
    </xf>
    <xf numFmtId="2" fontId="57" fillId="0" borderId="0" xfId="0" applyNumberFormat="1" applyFont="1" applyBorder="1" applyAlignment="1">
      <alignment horizontal="center"/>
    </xf>
    <xf numFmtId="0" fontId="41" fillId="25" borderId="0" xfId="0" applyFont="1" applyFill="1" applyAlignment="1">
      <alignment vertical="top"/>
    </xf>
    <xf numFmtId="49" fontId="53" fillId="0" borderId="0" xfId="0" applyNumberFormat="1" applyFont="1" applyAlignment="1">
      <alignment vertical="center" textRotation="90"/>
    </xf>
    <xf numFmtId="0" fontId="58" fillId="0" borderId="0" xfId="0" applyFont="1"/>
    <xf numFmtId="0" fontId="1" fillId="0" borderId="0" xfId="0" applyFont="1"/>
    <xf numFmtId="49" fontId="0" fillId="0" borderId="0" xfId="0" applyNumberFormat="1"/>
    <xf numFmtId="0" fontId="30" fillId="25" borderId="17" xfId="0" applyFont="1" applyFill="1" applyBorder="1"/>
    <xf numFmtId="0" fontId="1" fillId="0" borderId="0" xfId="0" applyFont="1" applyBorder="1" applyAlignment="1">
      <alignment horizontal="left"/>
    </xf>
    <xf numFmtId="0" fontId="0" fillId="26" borderId="0" xfId="0" applyFill="1"/>
    <xf numFmtId="0" fontId="59" fillId="0" borderId="0" xfId="0" applyFont="1"/>
    <xf numFmtId="0" fontId="60" fillId="0" borderId="0" xfId="30" applyFont="1" applyAlignment="1" applyProtection="1"/>
    <xf numFmtId="0" fontId="61" fillId="0" borderId="0" xfId="0" applyFont="1" applyBorder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 applyBorder="1"/>
    <xf numFmtId="0" fontId="65" fillId="0" borderId="0" xfId="0" applyFont="1" applyBorder="1"/>
    <xf numFmtId="0" fontId="61" fillId="0" borderId="0" xfId="0" applyFont="1" applyFill="1"/>
    <xf numFmtId="0" fontId="66" fillId="0" borderId="0" xfId="30" applyFont="1" applyAlignment="1" applyProtection="1"/>
    <xf numFmtId="0" fontId="67" fillId="0" borderId="0" xfId="30" applyFont="1" applyAlignment="1" applyProtection="1"/>
    <xf numFmtId="4" fontId="20" fillId="0" borderId="0" xfId="0" applyNumberFormat="1" applyFont="1" applyBorder="1" applyAlignment="1">
      <alignment horizontal="right"/>
    </xf>
    <xf numFmtId="49" fontId="68" fillId="0" borderId="0" xfId="0" pivotButton="1" applyNumberFormat="1" applyFont="1" applyAlignment="1">
      <alignment vertical="center" textRotation="90"/>
    </xf>
    <xf numFmtId="164" fontId="43" fillId="0" borderId="0" xfId="0" applyNumberFormat="1" applyFont="1"/>
    <xf numFmtId="164" fontId="28" fillId="0" borderId="0" xfId="0" applyNumberFormat="1" applyFont="1"/>
    <xf numFmtId="0" fontId="5" fillId="4" borderId="0" xfId="21" applyNumberFormat="1"/>
    <xf numFmtId="0" fontId="31" fillId="0" borderId="21" xfId="0" applyFont="1" applyBorder="1" applyAlignment="1">
      <alignment horizontal="center"/>
    </xf>
    <xf numFmtId="0" fontId="31" fillId="0" borderId="22" xfId="0" applyFont="1" applyBorder="1" applyAlignment="1">
      <alignment horizontal="center"/>
    </xf>
    <xf numFmtId="0" fontId="31" fillId="0" borderId="23" xfId="0" applyFont="1" applyFill="1" applyBorder="1" applyAlignment="1">
      <alignment horizontal="center"/>
    </xf>
    <xf numFmtId="0" fontId="0" fillId="0" borderId="21" xfId="0" applyBorder="1" applyAlignment="1">
      <alignment horizontal="center"/>
    </xf>
  </cellXfs>
  <cellStyles count="43">
    <cellStyle name="20% - Dekorfärg1" xfId="1" builtinId="30" customBuiltin="1"/>
    <cellStyle name="20% - Dekorfärg2" xfId="2" builtinId="34" customBuiltin="1"/>
    <cellStyle name="20% - Dekorfärg3" xfId="3" builtinId="38" customBuiltin="1"/>
    <cellStyle name="20% - Dekorfärg4" xfId="4" builtinId="42" customBuiltin="1"/>
    <cellStyle name="20% - Dekorfärg5" xfId="5" builtinId="46" customBuiltin="1"/>
    <cellStyle name="20% - Dekorfärg6" xfId="6" builtinId="50" customBuiltin="1"/>
    <cellStyle name="40% - Dekorfärg1" xfId="7" builtinId="31" customBuiltin="1"/>
    <cellStyle name="40% - Dekorfärg2" xfId="8" builtinId="35" customBuiltin="1"/>
    <cellStyle name="40% - Dekorfärg3" xfId="9" builtinId="39" customBuiltin="1"/>
    <cellStyle name="40% - Dekorfärg4" xfId="10" builtinId="43" customBuiltin="1"/>
    <cellStyle name="40% - Dekorfärg5" xfId="11" builtinId="47" customBuiltin="1"/>
    <cellStyle name="40% - Dekorfärg6" xfId="12" builtinId="51" customBuiltin="1"/>
    <cellStyle name="60% - Dekorfärg1" xfId="13" builtinId="32" customBuiltin="1"/>
    <cellStyle name="60% - Dekorfärg2" xfId="14" builtinId="36" customBuiltin="1"/>
    <cellStyle name="60% - Dekorfärg3" xfId="15" builtinId="40" customBuiltin="1"/>
    <cellStyle name="60% - Dekorfärg4" xfId="16" builtinId="44" customBuiltin="1"/>
    <cellStyle name="60% - Dekorfärg5" xfId="17" builtinId="48" customBuiltin="1"/>
    <cellStyle name="60% - Dekorfärg6" xfId="18" builtinId="52" customBuiltin="1"/>
    <cellStyle name="Anteckning" xfId="19" builtinId="10" customBuiltin="1"/>
    <cellStyle name="Beräkning" xfId="20" builtinId="22" customBuiltin="1"/>
    <cellStyle name="Bra" xfId="21" builtinId="26" customBuiltin="1"/>
    <cellStyle name="Dålig" xfId="22" builtinId="27" customBuiltin="1"/>
    <cellStyle name="Färg1" xfId="23" builtinId="29" customBuiltin="1"/>
    <cellStyle name="Färg2" xfId="24" builtinId="33" customBuiltin="1"/>
    <cellStyle name="Färg3" xfId="25" builtinId="37" customBuiltin="1"/>
    <cellStyle name="Färg4" xfId="26" builtinId="41" customBuiltin="1"/>
    <cellStyle name="Färg5" xfId="27" builtinId="45" customBuiltin="1"/>
    <cellStyle name="Färg6" xfId="28" builtinId="49" customBuiltin="1"/>
    <cellStyle name="Förklarande text" xfId="29" builtinId="53" customBuiltin="1"/>
    <cellStyle name="Hyperlänk" xfId="30" builtinId="8"/>
    <cellStyle name="Indata" xfId="31" builtinId="20" customBuiltin="1"/>
    <cellStyle name="Kontrollcell" xfId="32" builtinId="23" customBuiltin="1"/>
    <cellStyle name="Länkad cell" xfId="33" builtinId="24" customBuiltin="1"/>
    <cellStyle name="Neutral" xfId="34" builtinId="28" customBuiltin="1"/>
    <cellStyle name="Normal" xfId="0" builtinId="0"/>
    <cellStyle name="Rubrik" xfId="35" builtinId="15" customBuiltin="1"/>
    <cellStyle name="Rubrik 1" xfId="36" builtinId="16" customBuiltin="1"/>
    <cellStyle name="Rubrik 2" xfId="37" builtinId="17" customBuiltin="1"/>
    <cellStyle name="Rubrik 3" xfId="38" builtinId="18" customBuiltin="1"/>
    <cellStyle name="Rubrik 4" xfId="39" builtinId="19" customBuiltin="1"/>
    <cellStyle name="Summa" xfId="40" builtinId="25" customBuiltin="1"/>
    <cellStyle name="Utdata" xfId="41" builtinId="21" customBuiltin="1"/>
    <cellStyle name="Varningstext" xfId="42" builtinId="11" customBuiltin="1"/>
  </cellStyles>
  <dxfs count="4"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CC747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Dödlighet, undvikbar slutenvård med mera</a:t>
            </a:r>
          </a:p>
        </c:rich>
      </c:tx>
      <c:layout>
        <c:manualLayout>
          <c:xMode val="edge"/>
          <c:yMode val="edge"/>
          <c:x val="1.0824034680285998E-3"/>
          <c:y val="9.6815376977090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51789342071851"/>
          <c:y val="9.7272733942979486E-2"/>
          <c:w val="0.47494623346795217"/>
          <c:h val="0.87154212453316571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Profiltabell!$D$6:$D$28</c:f>
              <c:strCache>
                <c:ptCount val="23"/>
                <c:pt idx="0">
                  <c:v>Återstående medellivslängd. Kvinnor</c:v>
                </c:pt>
                <c:pt idx="1">
                  <c:v>Återstående medellivslängd. Män</c:v>
                </c:pt>
                <c:pt idx="2">
                  <c:v>Hälsopolitiskt åtgärdbar dödlighet . Kvinnor</c:v>
                </c:pt>
                <c:pt idx="3">
                  <c:v>Hälsopolitiskt åtgärdbar dödlighet . Män</c:v>
                </c:pt>
                <c:pt idx="4">
                  <c:v>Hälsopolitiskt åtgärdbar dödlighet . Totalt</c:v>
                </c:pt>
                <c:pt idx="5">
                  <c:v>Sjukvårdsrelaterad åtgärdbar dödlighet. Kvinnor</c:v>
                </c:pt>
                <c:pt idx="6">
                  <c:v>Sjukvårdsrelaterad åtgärdbar dödlighet. Män</c:v>
                </c:pt>
                <c:pt idx="7">
                  <c:v>Sjukvårdsrelaterad åtgärdbar dödlighet. Totalt</c:v>
                </c:pt>
                <c:pt idx="8">
                  <c:v>Åtgärdbar dödlighet i ischemisk hjärtsjukdom. Kvinnor</c:v>
                </c:pt>
                <c:pt idx="9">
                  <c:v>Åtgärdbar dödlighet i ischemisk hjärtsjukdom. Män</c:v>
                </c:pt>
                <c:pt idx="10">
                  <c:v>Åtgärdbar dödlighet i ischemisk hjärtsjukdom. Totalt</c:v>
                </c:pt>
                <c:pt idx="11">
                  <c:v>Självmord i befolkningen. Kvinnor</c:v>
                </c:pt>
                <c:pt idx="12">
                  <c:v>Självmord i befolkningen. Män</c:v>
                </c:pt>
                <c:pt idx="13">
                  <c:v>Självmord i befolkningen. Totalt</c:v>
                </c:pt>
                <c:pt idx="14">
                  <c:v>Responstid för ambulans. Totalt</c:v>
                </c:pt>
                <c:pt idx="15">
                  <c:v>Undvikbar slutenvård. Kvinnor</c:v>
                </c:pt>
                <c:pt idx="16">
                  <c:v>Undvikbar slutenvård. Män</c:v>
                </c:pt>
                <c:pt idx="17">
                  <c:v>Undvikbar slutenvård. Totalt</c:v>
                </c:pt>
                <c:pt idx="18">
                  <c:v>Vårdrelaterade infektioner. Kvinnor</c:v>
                </c:pt>
                <c:pt idx="19">
                  <c:v>Vårdrelaterade infektioner. Män</c:v>
                </c:pt>
                <c:pt idx="20">
                  <c:v>Vårdrelaterade infektioner. Totalt</c:v>
                </c:pt>
                <c:pt idx="21">
                  <c:v>MPR - vaccination av barn . Totalt</c:v>
                </c:pt>
                <c:pt idx="22">
                  <c:v>Deltagandefrekvens gynekologiskt cellprov. Kvinnor</c:v>
                </c:pt>
              </c:strCache>
            </c:strRef>
          </c:cat>
          <c:val>
            <c:numRef>
              <c:f>Profiltabell!$K$6:$K$28</c:f>
              <c:numCache>
                <c:formatCode>#,##0.0</c:formatCode>
                <c:ptCount val="23"/>
                <c:pt idx="0">
                  <c:v>0.37264094242096685</c:v>
                </c:pt>
                <c:pt idx="1">
                  <c:v>0.20219891318085534</c:v>
                </c:pt>
                <c:pt idx="2">
                  <c:v>-5.660701217575018</c:v>
                </c:pt>
                <c:pt idx="3">
                  <c:v>-8.6941798563973016</c:v>
                </c:pt>
                <c:pt idx="4">
                  <c:v>-6.687677933626798</c:v>
                </c:pt>
                <c:pt idx="5">
                  <c:v>8.7032065717113944</c:v>
                </c:pt>
                <c:pt idx="6">
                  <c:v>4.8002595021589212</c:v>
                </c:pt>
                <c:pt idx="7">
                  <c:v>7.0657394085461762</c:v>
                </c:pt>
                <c:pt idx="8">
                  <c:v>19.433048416549539</c:v>
                </c:pt>
                <c:pt idx="9">
                  <c:v>8.1712133029103882</c:v>
                </c:pt>
                <c:pt idx="10">
                  <c:v>12.680940079709876</c:v>
                </c:pt>
                <c:pt idx="11">
                  <c:v>-17.20689069008289</c:v>
                </c:pt>
                <c:pt idx="12">
                  <c:v>1.8244126476589344</c:v>
                </c:pt>
                <c:pt idx="13">
                  <c:v>-2.4439065380279916</c:v>
                </c:pt>
                <c:pt idx="14">
                  <c:v>0</c:v>
                </c:pt>
                <c:pt idx="15">
                  <c:v>5.5532411842322196</c:v>
                </c:pt>
                <c:pt idx="16">
                  <c:v>2.7712603661288187</c:v>
                </c:pt>
                <c:pt idx="17">
                  <c:v>4.5393241945183238</c:v>
                </c:pt>
                <c:pt idx="18">
                  <c:v>-19.217946544612083</c:v>
                </c:pt>
                <c:pt idx="19">
                  <c:v>-13.037561576354669</c:v>
                </c:pt>
                <c:pt idx="20">
                  <c:v>-15.012689429850793</c:v>
                </c:pt>
                <c:pt idx="21">
                  <c:v>0</c:v>
                </c:pt>
                <c:pt idx="22">
                  <c:v>-6.2550403093460201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Profiltabell!$R$6:$R$28</c:f>
                <c:numCache>
                  <c:formatCode>General</c:formatCode>
                  <c:ptCount val="23"/>
                  <c:pt idx="0">
                    <c:v>1.0557888422315653</c:v>
                  </c:pt>
                  <c:pt idx="1">
                    <c:v>1.3232514177693906</c:v>
                  </c:pt>
                  <c:pt idx="2">
                    <c:v>26.424459465939098</c:v>
                  </c:pt>
                  <c:pt idx="3">
                    <c:v>33.176657677543915</c:v>
                  </c:pt>
                  <c:pt idx="4">
                    <c:v>30.035573969872893</c:v>
                  </c:pt>
                  <c:pt idx="5">
                    <c:v>16.392055413415207</c:v>
                  </c:pt>
                  <c:pt idx="6">
                    <c:v>24.945149388225644</c:v>
                  </c:pt>
                  <c:pt idx="7">
                    <c:v>21.217855325189667</c:v>
                  </c:pt>
                  <c:pt idx="8">
                    <c:v>24.413480624419538</c:v>
                  </c:pt>
                  <c:pt idx="9">
                    <c:v>28.299312636354934</c:v>
                  </c:pt>
                  <c:pt idx="10">
                    <c:v>22.59908110095942</c:v>
                  </c:pt>
                  <c:pt idx="11">
                    <c:v>32.4584000768604</c:v>
                  </c:pt>
                  <c:pt idx="12">
                    <c:v>25.036709056199243</c:v>
                  </c:pt>
                  <c:pt idx="13">
                    <c:v>25.955203602296855</c:v>
                  </c:pt>
                  <c:pt idx="14">
                    <c:v>17.856085282795377</c:v>
                  </c:pt>
                  <c:pt idx="15">
                    <c:v>14.144411761028092</c:v>
                  </c:pt>
                  <c:pt idx="16">
                    <c:v>18.229483109155225</c:v>
                  </c:pt>
                  <c:pt idx="17">
                    <c:v>16.036123731115783</c:v>
                  </c:pt>
                  <c:pt idx="18">
                    <c:v>46.108974358974358</c:v>
                  </c:pt>
                  <c:pt idx="19">
                    <c:v>50.155790815423288</c:v>
                  </c:pt>
                  <c:pt idx="20">
                    <c:v>32.535496204458127</c:v>
                  </c:pt>
                  <c:pt idx="21">
                    <c:v>1.8403527263482335</c:v>
                  </c:pt>
                  <c:pt idx="22">
                    <c:v>15.496339948772411</c:v>
                  </c:pt>
                </c:numCache>
              </c:numRef>
            </c:plus>
            <c:minus>
              <c:numRef>
                <c:f>Profiltabell!$S$6:$S$28</c:f>
                <c:numCache>
                  <c:formatCode>General</c:formatCode>
                  <c:ptCount val="23"/>
                  <c:pt idx="0">
                    <c:v>1.0437912417516382</c:v>
                  </c:pt>
                  <c:pt idx="1">
                    <c:v>1.5752993068683052</c:v>
                  </c:pt>
                  <c:pt idx="2">
                    <c:v>17.082649275567007</c:v>
                  </c:pt>
                  <c:pt idx="3">
                    <c:v>16.16415153013163</c:v>
                  </c:pt>
                  <c:pt idx="4">
                    <c:v>15.141244072134223</c:v>
                  </c:pt>
                  <c:pt idx="5">
                    <c:v>24.919581618859883</c:v>
                  </c:pt>
                  <c:pt idx="6">
                    <c:v>30.663553987664262</c:v>
                  </c:pt>
                  <c:pt idx="7">
                    <c:v>26.124277305789718</c:v>
                  </c:pt>
                  <c:pt idx="8">
                    <c:v>29.63161884872147</c:v>
                  </c:pt>
                  <c:pt idx="9">
                    <c:v>32.12474297107125</c:v>
                  </c:pt>
                  <c:pt idx="10">
                    <c:v>30.215103295380569</c:v>
                  </c:pt>
                  <c:pt idx="11">
                    <c:v>27.803075615582486</c:v>
                  </c:pt>
                  <c:pt idx="12">
                    <c:v>58.209776807672888</c:v>
                  </c:pt>
                  <c:pt idx="13">
                    <c:v>44.511972159672084</c:v>
                  </c:pt>
                  <c:pt idx="14">
                    <c:v>54.811963281018649</c:v>
                  </c:pt>
                  <c:pt idx="15">
                    <c:v>20.348381516425864</c:v>
                  </c:pt>
                  <c:pt idx="16">
                    <c:v>10.804594969437225</c:v>
                  </c:pt>
                  <c:pt idx="17">
                    <c:v>13.813975768142219</c:v>
                  </c:pt>
                  <c:pt idx="18">
                    <c:v>40.962441314554006</c:v>
                  </c:pt>
                  <c:pt idx="19">
                    <c:v>55.325504994083232</c:v>
                  </c:pt>
                  <c:pt idx="20">
                    <c:v>49.040848751986097</c:v>
                  </c:pt>
                  <c:pt idx="21">
                    <c:v>2.2311295455622946</c:v>
                  </c:pt>
                  <c:pt idx="22">
                    <c:v>18.456825276359336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Profiltabell!$D$6:$D$28</c:f>
              <c:strCache>
                <c:ptCount val="23"/>
                <c:pt idx="0">
                  <c:v>Återstående medellivslängd. Kvinnor</c:v>
                </c:pt>
                <c:pt idx="1">
                  <c:v>Återstående medellivslängd. Män</c:v>
                </c:pt>
                <c:pt idx="2">
                  <c:v>Hälsopolitiskt åtgärdbar dödlighet . Kvinnor</c:v>
                </c:pt>
                <c:pt idx="3">
                  <c:v>Hälsopolitiskt åtgärdbar dödlighet . Män</c:v>
                </c:pt>
                <c:pt idx="4">
                  <c:v>Hälsopolitiskt åtgärdbar dödlighet . Totalt</c:v>
                </c:pt>
                <c:pt idx="5">
                  <c:v>Sjukvårdsrelaterad åtgärdbar dödlighet. Kvinnor</c:v>
                </c:pt>
                <c:pt idx="6">
                  <c:v>Sjukvårdsrelaterad åtgärdbar dödlighet. Män</c:v>
                </c:pt>
                <c:pt idx="7">
                  <c:v>Sjukvårdsrelaterad åtgärdbar dödlighet. Totalt</c:v>
                </c:pt>
                <c:pt idx="8">
                  <c:v>Åtgärdbar dödlighet i ischemisk hjärtsjukdom. Kvinnor</c:v>
                </c:pt>
                <c:pt idx="9">
                  <c:v>Åtgärdbar dödlighet i ischemisk hjärtsjukdom. Män</c:v>
                </c:pt>
                <c:pt idx="10">
                  <c:v>Åtgärdbar dödlighet i ischemisk hjärtsjukdom. Totalt</c:v>
                </c:pt>
                <c:pt idx="11">
                  <c:v>Självmord i befolkningen. Kvinnor</c:v>
                </c:pt>
                <c:pt idx="12">
                  <c:v>Självmord i befolkningen. Män</c:v>
                </c:pt>
                <c:pt idx="13">
                  <c:v>Självmord i befolkningen. Totalt</c:v>
                </c:pt>
                <c:pt idx="14">
                  <c:v>Responstid för ambulans. Totalt</c:v>
                </c:pt>
                <c:pt idx="15">
                  <c:v>Undvikbar slutenvård. Kvinnor</c:v>
                </c:pt>
                <c:pt idx="16">
                  <c:v>Undvikbar slutenvård. Män</c:v>
                </c:pt>
                <c:pt idx="17">
                  <c:v>Undvikbar slutenvård. Totalt</c:v>
                </c:pt>
                <c:pt idx="18">
                  <c:v>Vårdrelaterade infektioner. Kvinnor</c:v>
                </c:pt>
                <c:pt idx="19">
                  <c:v>Vårdrelaterade infektioner. Män</c:v>
                </c:pt>
                <c:pt idx="20">
                  <c:v>Vårdrelaterade infektioner. Totalt</c:v>
                </c:pt>
                <c:pt idx="21">
                  <c:v>MPR - vaccination av barn . Totalt</c:v>
                </c:pt>
                <c:pt idx="22">
                  <c:v>Deltagandefrekvens gynekologiskt cellprov. Kvinnor</c:v>
                </c:pt>
              </c:strCache>
            </c:strRef>
          </c:cat>
          <c:val>
            <c:numRef>
              <c:f>ltprof!$AI$6:$AI$28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0"/>
          <c:order val="2"/>
          <c:tx>
            <c:v>Värden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Profiltabell!$D$6:$D$28</c:f>
              <c:strCache>
                <c:ptCount val="23"/>
                <c:pt idx="0">
                  <c:v>Återstående medellivslängd. Kvinnor</c:v>
                </c:pt>
                <c:pt idx="1">
                  <c:v>Återstående medellivslängd. Män</c:v>
                </c:pt>
                <c:pt idx="2">
                  <c:v>Hälsopolitiskt åtgärdbar dödlighet . Kvinnor</c:v>
                </c:pt>
                <c:pt idx="3">
                  <c:v>Hälsopolitiskt åtgärdbar dödlighet . Män</c:v>
                </c:pt>
                <c:pt idx="4">
                  <c:v>Hälsopolitiskt åtgärdbar dödlighet . Totalt</c:v>
                </c:pt>
                <c:pt idx="5">
                  <c:v>Sjukvårdsrelaterad åtgärdbar dödlighet. Kvinnor</c:v>
                </c:pt>
                <c:pt idx="6">
                  <c:v>Sjukvårdsrelaterad åtgärdbar dödlighet. Män</c:v>
                </c:pt>
                <c:pt idx="7">
                  <c:v>Sjukvårdsrelaterad åtgärdbar dödlighet. Totalt</c:v>
                </c:pt>
                <c:pt idx="8">
                  <c:v>Åtgärdbar dödlighet i ischemisk hjärtsjukdom. Kvinnor</c:v>
                </c:pt>
                <c:pt idx="9">
                  <c:v>Åtgärdbar dödlighet i ischemisk hjärtsjukdom. Män</c:v>
                </c:pt>
                <c:pt idx="10">
                  <c:v>Åtgärdbar dödlighet i ischemisk hjärtsjukdom. Totalt</c:v>
                </c:pt>
                <c:pt idx="11">
                  <c:v>Självmord i befolkningen. Kvinnor</c:v>
                </c:pt>
                <c:pt idx="12">
                  <c:v>Självmord i befolkningen. Män</c:v>
                </c:pt>
                <c:pt idx="13">
                  <c:v>Självmord i befolkningen. Totalt</c:v>
                </c:pt>
                <c:pt idx="14">
                  <c:v>Responstid för ambulans. Totalt</c:v>
                </c:pt>
                <c:pt idx="15">
                  <c:v>Undvikbar slutenvård. Kvinnor</c:v>
                </c:pt>
                <c:pt idx="16">
                  <c:v>Undvikbar slutenvård. Män</c:v>
                </c:pt>
                <c:pt idx="17">
                  <c:v>Undvikbar slutenvård. Totalt</c:v>
                </c:pt>
                <c:pt idx="18">
                  <c:v>Vårdrelaterade infektioner. Kvinnor</c:v>
                </c:pt>
                <c:pt idx="19">
                  <c:v>Vårdrelaterade infektioner. Män</c:v>
                </c:pt>
                <c:pt idx="20">
                  <c:v>Vårdrelaterade infektioner. Totalt</c:v>
                </c:pt>
                <c:pt idx="21">
                  <c:v>MPR - vaccination av barn . Totalt</c:v>
                </c:pt>
                <c:pt idx="22">
                  <c:v>Deltagandefrekvens gynekologiskt cellprov. Kvinnor</c:v>
                </c:pt>
              </c:strCache>
            </c:strRef>
          </c:cat>
          <c:val>
            <c:numRef>
              <c:f>Profiltabell!$E$6:$E$28</c:f>
              <c:numCache>
                <c:formatCode>#,##0.00</c:formatCode>
                <c:ptCount val="23"/>
                <c:pt idx="0">
                  <c:v>0.38392321535693752</c:v>
                </c:pt>
                <c:pt idx="1">
                  <c:v>0.30245746691872605</c:v>
                </c:pt>
                <c:pt idx="2">
                  <c:v>-7.6131479127557906</c:v>
                </c:pt>
                <c:pt idx="3">
                  <c:v>-6.5058143004204316</c:v>
                </c:pt>
                <c:pt idx="4">
                  <c:v>-6.5478212566204039</c:v>
                </c:pt>
                <c:pt idx="5">
                  <c:v>4.0475492696303652</c:v>
                </c:pt>
                <c:pt idx="6">
                  <c:v>-0.22407250925398212</c:v>
                </c:pt>
                <c:pt idx="7">
                  <c:v>2.1912996376837888</c:v>
                </c:pt>
                <c:pt idx="8">
                  <c:v>15.157759256759515</c:v>
                </c:pt>
                <c:pt idx="9">
                  <c:v>10.0082498181317</c:v>
                </c:pt>
                <c:pt idx="10">
                  <c:v>12.249370662156695</c:v>
                </c:pt>
                <c:pt idx="11">
                  <c:v>-17.305674229426828</c:v>
                </c:pt>
                <c:pt idx="12">
                  <c:v>8.2101310050782299</c:v>
                </c:pt>
                <c:pt idx="13">
                  <c:v>1.5083917842921708</c:v>
                </c:pt>
                <c:pt idx="14">
                  <c:v>1.3917678412792387</c:v>
                </c:pt>
                <c:pt idx="15">
                  <c:v>6.7386983599557331</c:v>
                </c:pt>
                <c:pt idx="16">
                  <c:v>2.4009227552690318</c:v>
                </c:pt>
                <c:pt idx="17">
                  <c:v>4.7917365771498526</c:v>
                </c:pt>
                <c:pt idx="18">
                  <c:v>-18.236873508353224</c:v>
                </c:pt>
                <c:pt idx="19">
                  <c:v>-3.8851852193496357</c:v>
                </c:pt>
                <c:pt idx="20">
                  <c:v>-10.579874503655091</c:v>
                </c:pt>
                <c:pt idx="21">
                  <c:v>-1.4434970060904901</c:v>
                </c:pt>
                <c:pt idx="22">
                  <c:v>-5.4560877898094811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8412288"/>
        <c:axId val="128426368"/>
      </c:barChart>
      <c:catAx>
        <c:axId val="12841228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842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2636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8412288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" r="0.750000000000006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Njursjukvård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69628403221956"/>
          <c:y val="0.13606170731888387"/>
          <c:w val="0.47293233811736252"/>
          <c:h val="0.8257099522409358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Profiltabell!$D$256:$D$265</c:f>
              <c:strCache>
                <c:ptCount val="10"/>
                <c:pt idx="0">
                  <c:v>Risk för död i dialysbehandling. Totalt</c:v>
                </c:pt>
                <c:pt idx="1">
                  <c:v>Måluppfyllelse för dialysdos vid hemodialys. Kvinnor</c:v>
                </c:pt>
                <c:pt idx="2">
                  <c:v>Måluppfyllelse för dialysdos vid hemodialys. Män</c:v>
                </c:pt>
                <c:pt idx="3">
                  <c:v>Måluppfyllelse för dialysdos vid hemodialys. Totalt</c:v>
                </c:pt>
                <c:pt idx="4">
                  <c:v>Kärlacccess vid dialys. Kvinnor</c:v>
                </c:pt>
                <c:pt idx="5">
                  <c:v>Kärlacccess vid dialys. Män</c:v>
                </c:pt>
                <c:pt idx="6">
                  <c:v>Kärlacccess vid dialys. Totalt</c:v>
                </c:pt>
                <c:pt idx="7">
                  <c:v>Måluppfyllelse för blodtryck för patienter i hemodialys. Kvinnor</c:v>
                </c:pt>
                <c:pt idx="8">
                  <c:v>Måluppfyllelse för blodtryck för patienter i hemodialys. Män</c:v>
                </c:pt>
                <c:pt idx="9">
                  <c:v>Måluppfyllelse för blodtryck för patienter i hemodialys. Totalt</c:v>
                </c:pt>
              </c:strCache>
            </c:strRef>
          </c:cat>
          <c:val>
            <c:numRef>
              <c:f>Profiltabell!$K$256:$K$265</c:f>
              <c:numCache>
                <c:formatCode>#,##0.0</c:formatCode>
                <c:ptCount val="10"/>
                <c:pt idx="0">
                  <c:v>0</c:v>
                </c:pt>
                <c:pt idx="1">
                  <c:v>2.2710886806056241</c:v>
                </c:pt>
                <c:pt idx="2">
                  <c:v>-1.165215258187174</c:v>
                </c:pt>
                <c:pt idx="3">
                  <c:v>0.17050298380221723</c:v>
                </c:pt>
                <c:pt idx="4">
                  <c:v>-3.530979347101928</c:v>
                </c:pt>
                <c:pt idx="5">
                  <c:v>2.7497194163860743</c:v>
                </c:pt>
                <c:pt idx="6">
                  <c:v>0.19316493313522981</c:v>
                </c:pt>
                <c:pt idx="7">
                  <c:v>10.899122807017541</c:v>
                </c:pt>
                <c:pt idx="8">
                  <c:v>18.099155661398573</c:v>
                </c:pt>
                <c:pt idx="9">
                  <c:v>15.354501957372776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Profiltabell!$R$256:$R$265</c:f>
                <c:numCache>
                  <c:formatCode>General</c:formatCode>
                  <c:ptCount val="10"/>
                  <c:pt idx="0">
                    <c:v>18.44058396541881</c:v>
                  </c:pt>
                  <c:pt idx="1">
                    <c:v>18.217283366828223</c:v>
                  </c:pt>
                  <c:pt idx="2">
                    <c:v>19.160333873178036</c:v>
                  </c:pt>
                  <c:pt idx="3">
                    <c:v>16.136919315403428</c:v>
                  </c:pt>
                  <c:pt idx="4">
                    <c:v>37.6867469879518</c:v>
                  </c:pt>
                  <c:pt idx="5">
                    <c:v>23.495145631067977</c:v>
                  </c:pt>
                  <c:pt idx="6">
                    <c:v>26.198455485939103</c:v>
                  </c:pt>
                  <c:pt idx="7">
                    <c:v>24.448938321536897</c:v>
                  </c:pt>
                  <c:pt idx="8">
                    <c:v>24.532139951179825</c:v>
                  </c:pt>
                  <c:pt idx="9">
                    <c:v>15.996751928542432</c:v>
                  </c:pt>
                </c:numCache>
              </c:numRef>
            </c:plus>
            <c:minus>
              <c:numRef>
                <c:f>Profiltabell!$S$256:$S$265</c:f>
                <c:numCache>
                  <c:formatCode>General</c:formatCode>
                  <c:ptCount val="10"/>
                  <c:pt idx="0">
                    <c:v>38.102472034249416</c:v>
                  </c:pt>
                  <c:pt idx="1">
                    <c:v>29.708003310083935</c:v>
                  </c:pt>
                  <c:pt idx="2">
                    <c:v>25.601096299987542</c:v>
                  </c:pt>
                  <c:pt idx="3">
                    <c:v>21.185819070904643</c:v>
                  </c:pt>
                  <c:pt idx="4">
                    <c:v>41.590361445783138</c:v>
                  </c:pt>
                  <c:pt idx="5">
                    <c:v>36.685159500693473</c:v>
                  </c:pt>
                  <c:pt idx="6">
                    <c:v>39.137403467871188</c:v>
                  </c:pt>
                  <c:pt idx="7">
                    <c:v>43.822042467138523</c:v>
                  </c:pt>
                  <c:pt idx="8">
                    <c:v>43.043124491456467</c:v>
                  </c:pt>
                  <c:pt idx="9">
                    <c:v>43.341453511977264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Profiltabell!$D$256:$D$265</c:f>
              <c:strCache>
                <c:ptCount val="10"/>
                <c:pt idx="0">
                  <c:v>Risk för död i dialysbehandling. Totalt</c:v>
                </c:pt>
                <c:pt idx="1">
                  <c:v>Måluppfyllelse för dialysdos vid hemodialys. Kvinnor</c:v>
                </c:pt>
                <c:pt idx="2">
                  <c:v>Måluppfyllelse för dialysdos vid hemodialys. Män</c:v>
                </c:pt>
                <c:pt idx="3">
                  <c:v>Måluppfyllelse för dialysdos vid hemodialys. Totalt</c:v>
                </c:pt>
                <c:pt idx="4">
                  <c:v>Kärlacccess vid dialys. Kvinnor</c:v>
                </c:pt>
                <c:pt idx="5">
                  <c:v>Kärlacccess vid dialys. Män</c:v>
                </c:pt>
                <c:pt idx="6">
                  <c:v>Kärlacccess vid dialys. Totalt</c:v>
                </c:pt>
                <c:pt idx="7">
                  <c:v>Måluppfyllelse för blodtryck för patienter i hemodialys. Kvinnor</c:v>
                </c:pt>
                <c:pt idx="8">
                  <c:v>Måluppfyllelse för blodtryck för patienter i hemodialys. Män</c:v>
                </c:pt>
                <c:pt idx="9">
                  <c:v>Måluppfyllelse för blodtryck för patienter i hemodialys. Totalt</c:v>
                </c:pt>
              </c:strCache>
            </c:strRef>
          </c:cat>
          <c:val>
            <c:numRef>
              <c:f>ltprof!$AI$256:$AI$265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Profiltabell!$D$256:$D$265</c:f>
              <c:strCache>
                <c:ptCount val="10"/>
                <c:pt idx="0">
                  <c:v>Risk för död i dialysbehandling. Totalt</c:v>
                </c:pt>
                <c:pt idx="1">
                  <c:v>Måluppfyllelse för dialysdos vid hemodialys. Kvinnor</c:v>
                </c:pt>
                <c:pt idx="2">
                  <c:v>Måluppfyllelse för dialysdos vid hemodialys. Män</c:v>
                </c:pt>
                <c:pt idx="3">
                  <c:v>Måluppfyllelse för dialysdos vid hemodialys. Totalt</c:v>
                </c:pt>
                <c:pt idx="4">
                  <c:v>Kärlacccess vid dialys. Kvinnor</c:v>
                </c:pt>
                <c:pt idx="5">
                  <c:v>Kärlacccess vid dialys. Män</c:v>
                </c:pt>
                <c:pt idx="6">
                  <c:v>Kärlacccess vid dialys. Totalt</c:v>
                </c:pt>
                <c:pt idx="7">
                  <c:v>Måluppfyllelse för blodtryck för patienter i hemodialys. Kvinnor</c:v>
                </c:pt>
                <c:pt idx="8">
                  <c:v>Måluppfyllelse för blodtryck för patienter i hemodialys. Män</c:v>
                </c:pt>
                <c:pt idx="9">
                  <c:v>Måluppfyllelse för blodtryck för patienter i hemodialys. Totalt</c:v>
                </c:pt>
              </c:strCache>
            </c:strRef>
          </c:cat>
          <c:val>
            <c:numRef>
              <c:f>Profiltabell!$E$256:$E$265</c:f>
              <c:numCache>
                <c:formatCode>#,##0.00</c:formatCode>
                <c:ptCount val="10"/>
                <c:pt idx="0">
                  <c:v>-1.895251681271648</c:v>
                </c:pt>
                <c:pt idx="1">
                  <c:v>3.2627970209244483</c:v>
                </c:pt>
                <c:pt idx="2">
                  <c:v>-0.2491590880777412</c:v>
                </c:pt>
                <c:pt idx="3">
                  <c:v>1.2347188264058742</c:v>
                </c:pt>
                <c:pt idx="4">
                  <c:v>2.6987951807228914</c:v>
                </c:pt>
                <c:pt idx="5">
                  <c:v>6.6851595006934925</c:v>
                </c:pt>
                <c:pt idx="6">
                  <c:v>5.2600903395016756</c:v>
                </c:pt>
                <c:pt idx="7">
                  <c:v>19.292214357937308</c:v>
                </c:pt>
                <c:pt idx="8">
                  <c:v>-3.9259560618388929</c:v>
                </c:pt>
                <c:pt idx="9">
                  <c:v>4.6488022736500181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097920"/>
        <c:axId val="130099456"/>
      </c:barChart>
      <c:catAx>
        <c:axId val="13009792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09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09945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09792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799" r="0.75000000000000799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Cancersjukvård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925644056338553"/>
          <c:y val="7.2895850430725703E-2"/>
          <c:w val="0.47918179457576632"/>
          <c:h val="0.90465373729420162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Profiltabell!$D$266:$D$297</c:f>
              <c:strCache>
                <c:ptCount val="32"/>
                <c:pt idx="0">
                  <c:v>Överlevnad vid tjocktarmscancer. Kvinnor</c:v>
                </c:pt>
                <c:pt idx="1">
                  <c:v>Överlevnad vid tjocktarmscancer. Män</c:v>
                </c:pt>
                <c:pt idx="2">
                  <c:v>Överlevnad vid tjocktarmscancer. Totalt</c:v>
                </c:pt>
                <c:pt idx="3">
                  <c:v>Omoperation vid tjocktarmscancer. Kvinnor</c:v>
                </c:pt>
                <c:pt idx="4">
                  <c:v>Omoperation vid tjocktarmscancer. Män</c:v>
                </c:pt>
                <c:pt idx="5">
                  <c:v>Omoperation vid tjocktarmscancer. Totalt</c:v>
                </c:pt>
                <c:pt idx="6">
                  <c:v>Dödlighet vid operation för tjocktarmscancer. Kvinnor</c:v>
                </c:pt>
                <c:pt idx="7">
                  <c:v>Dödlighet vid operation för tjocktarmscancer. Män</c:v>
                </c:pt>
                <c:pt idx="8">
                  <c:v>Dödlighet vid operation för tjocktarmscancer. Totalt</c:v>
                </c:pt>
                <c:pt idx="9">
                  <c:v>Överlevnad vid ändtarmscancer. Kvinnor</c:v>
                </c:pt>
                <c:pt idx="10">
                  <c:v>Överlevnad vid ändtarmscancer. Män</c:v>
                </c:pt>
                <c:pt idx="11">
                  <c:v>Överlevnad vid ändtarmscancer. Totalt</c:v>
                </c:pt>
                <c:pt idx="12">
                  <c:v>Omoperation vid ändtarmscancer. Kvinnor</c:v>
                </c:pt>
                <c:pt idx="13">
                  <c:v>Omoperation vid ändtarmscancer. Män</c:v>
                </c:pt>
                <c:pt idx="14">
                  <c:v>Omoperation vid ändtarmscancer. Totalt</c:v>
                </c:pt>
                <c:pt idx="15">
                  <c:v>Dödlighet vid operation för ändtarmscancer. Kvinnor</c:v>
                </c:pt>
                <c:pt idx="16">
                  <c:v>Dödlighet vid operation för ändtarmscancer. Män</c:v>
                </c:pt>
                <c:pt idx="17">
                  <c:v>Dödlighet vid operation för ändtarmscancer. Totalt</c:v>
                </c:pt>
                <c:pt idx="18">
                  <c:v>Överlevnad vid bröstcancer. Kvinnor</c:v>
                </c:pt>
                <c:pt idx="19">
                  <c:v>Omoperation vid bröstcancer på grund av tumördata. Kvinnor</c:v>
                </c:pt>
                <c:pt idx="20">
                  <c:v>Omoperation vid bröstcancer på grund av komplikation. Kvinnor</c:v>
                </c:pt>
                <c:pt idx="21">
                  <c:v>Tid till operation vid bröstcancer. Kvinnor</c:v>
                </c:pt>
                <c:pt idx="22">
                  <c:v>Överlevnad vid lungcancer. Kvinnor</c:v>
                </c:pt>
                <c:pt idx="23">
                  <c:v>Överlevnad vid lungcancer. Män</c:v>
                </c:pt>
                <c:pt idx="24">
                  <c:v>Överlevnad vid lungcancer. Totalt</c:v>
                </c:pt>
                <c:pt idx="25">
                  <c:v>Multidisciplinär konferens vid lungcancer . Kvinnor</c:v>
                </c:pt>
                <c:pt idx="26">
                  <c:v>Multidisciplinär konferens vid lungcancer . Män</c:v>
                </c:pt>
                <c:pt idx="27">
                  <c:v>Multidisciplinär konferens vid lungcancer . Totalt</c:v>
                </c:pt>
                <c:pt idx="28">
                  <c:v>Tid till behandlingsbeslut vid lungcancer. Totalt</c:v>
                </c:pt>
                <c:pt idx="29">
                  <c:v>Tid till besök vid prostatacancer. Män</c:v>
                </c:pt>
                <c:pt idx="30">
                  <c:v>Kurativ behandling vid prostatacancer. Män</c:v>
                </c:pt>
                <c:pt idx="31">
                  <c:v>Tid till behandlingsbeslut vid huvud- och halscancer. Totalt</c:v>
                </c:pt>
              </c:strCache>
            </c:strRef>
          </c:cat>
          <c:val>
            <c:numRef>
              <c:f>Profiltabell!$K$266:$K$297</c:f>
              <c:numCache>
                <c:formatCode>#,##0.0</c:formatCode>
                <c:ptCount val="32"/>
                <c:pt idx="0">
                  <c:v>0.79649005315448851</c:v>
                </c:pt>
                <c:pt idx="1">
                  <c:v>3.7680596644364925</c:v>
                </c:pt>
                <c:pt idx="2">
                  <c:v>2.223483579216603</c:v>
                </c:pt>
                <c:pt idx="3">
                  <c:v>-31.442463533225272</c:v>
                </c:pt>
                <c:pt idx="4">
                  <c:v>-29.417571569595246</c:v>
                </c:pt>
                <c:pt idx="5">
                  <c:v>-28.872366790582404</c:v>
                </c:pt>
                <c:pt idx="6">
                  <c:v>2.8409090909090975</c:v>
                </c:pt>
                <c:pt idx="7">
                  <c:v>26.984126984126988</c:v>
                </c:pt>
                <c:pt idx="8">
                  <c:v>15.277777777777777</c:v>
                </c:pt>
                <c:pt idx="9">
                  <c:v>0.52628597028397328</c:v>
                </c:pt>
                <c:pt idx="10">
                  <c:v>0.7904870212853885</c:v>
                </c:pt>
                <c:pt idx="11">
                  <c:v>0.7167912648473993</c:v>
                </c:pt>
                <c:pt idx="12">
                  <c:v>-0.70505287896592828</c:v>
                </c:pt>
                <c:pt idx="13">
                  <c:v>16.894531250000004</c:v>
                </c:pt>
                <c:pt idx="14">
                  <c:v>10.294117647058828</c:v>
                </c:pt>
                <c:pt idx="15">
                  <c:v>30.743243243243246</c:v>
                </c:pt>
                <c:pt idx="16">
                  <c:v>8.8942307692307701</c:v>
                </c:pt>
                <c:pt idx="17">
                  <c:v>15.720842135936586</c:v>
                </c:pt>
                <c:pt idx="18">
                  <c:v>0.91942410717464085</c:v>
                </c:pt>
                <c:pt idx="19">
                  <c:v>22.339623775015959</c:v>
                </c:pt>
                <c:pt idx="20">
                  <c:v>27.179752307512562</c:v>
                </c:pt>
                <c:pt idx="21">
                  <c:v>0</c:v>
                </c:pt>
                <c:pt idx="22">
                  <c:v>1.727488378037872</c:v>
                </c:pt>
                <c:pt idx="23">
                  <c:v>2.9845791282550436</c:v>
                </c:pt>
                <c:pt idx="24">
                  <c:v>2.9497967547853281</c:v>
                </c:pt>
                <c:pt idx="25">
                  <c:v>56.311668642467204</c:v>
                </c:pt>
                <c:pt idx="26">
                  <c:v>60.74564586357041</c:v>
                </c:pt>
                <c:pt idx="27">
                  <c:v>58.665808285786568</c:v>
                </c:pt>
                <c:pt idx="28">
                  <c:v>0</c:v>
                </c:pt>
                <c:pt idx="29">
                  <c:v>0</c:v>
                </c:pt>
                <c:pt idx="30">
                  <c:v>2.5337170000046934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Profiltabell!$R$266:$R$297</c:f>
                <c:numCache>
                  <c:formatCode>General</c:formatCode>
                  <c:ptCount val="32"/>
                  <c:pt idx="0">
                    <c:v>6.0177692474624429</c:v>
                  </c:pt>
                  <c:pt idx="1">
                    <c:v>18.534676496397676</c:v>
                  </c:pt>
                  <c:pt idx="2">
                    <c:v>11.252471616027602</c:v>
                  </c:pt>
                  <c:pt idx="3">
                    <c:v>57.739938080495357</c:v>
                  </c:pt>
                  <c:pt idx="4">
                    <c:v>71.806167400881051</c:v>
                  </c:pt>
                  <c:pt idx="5">
                    <c:v>66.441441441441441</c:v>
                  </c:pt>
                  <c:pt idx="6">
                    <c:v>100</c:v>
                  </c:pt>
                  <c:pt idx="7">
                    <c:v>100</c:v>
                  </c:pt>
                  <c:pt idx="8">
                    <c:v>71.910112359550567</c:v>
                  </c:pt>
                  <c:pt idx="9">
                    <c:v>16.760067989362213</c:v>
                  </c:pt>
                  <c:pt idx="10">
                    <c:v>9.6104109290260844</c:v>
                  </c:pt>
                  <c:pt idx="11">
                    <c:v>9.3819510728477127</c:v>
                  </c:pt>
                  <c:pt idx="12">
                    <c:v>44.714459295261243</c:v>
                  </c:pt>
                  <c:pt idx="13">
                    <c:v>76.265270506108195</c:v>
                  </c:pt>
                  <c:pt idx="14">
                    <c:v>66.272189349112438</c:v>
                  </c:pt>
                  <c:pt idx="15">
                    <c:v>100</c:v>
                  </c:pt>
                  <c:pt idx="16">
                    <c:v>100</c:v>
                  </c:pt>
                  <c:pt idx="17">
                    <c:v>100</c:v>
                  </c:pt>
                  <c:pt idx="18">
                    <c:v>4.0204551435550222</c:v>
                  </c:pt>
                  <c:pt idx="19">
                    <c:v>52.816897022416221</c:v>
                  </c:pt>
                  <c:pt idx="20">
                    <c:v>100</c:v>
                  </c:pt>
                  <c:pt idx="21">
                    <c:v>38.095238095238095</c:v>
                  </c:pt>
                  <c:pt idx="22">
                    <c:v>16.015938525048234</c:v>
                  </c:pt>
                  <c:pt idx="23">
                    <c:v>19.396175461380661</c:v>
                  </c:pt>
                  <c:pt idx="24">
                    <c:v>11.898895215238337</c:v>
                  </c:pt>
                  <c:pt idx="25">
                    <c:v>53.71564679403722</c:v>
                  </c:pt>
                  <c:pt idx="26">
                    <c:v>57.66799786170246</c:v>
                  </c:pt>
                  <c:pt idx="27">
                    <c:v>51.546698234487486</c:v>
                  </c:pt>
                  <c:pt idx="28">
                    <c:v>41.935483870967744</c:v>
                  </c:pt>
                  <c:pt idx="29">
                    <c:v>30</c:v>
                  </c:pt>
                  <c:pt idx="30">
                    <c:v>24.399338113623809</c:v>
                  </c:pt>
                  <c:pt idx="31">
                    <c:v>35.087719298245609</c:v>
                  </c:pt>
                </c:numCache>
              </c:numRef>
            </c:plus>
            <c:minus>
              <c:numRef>
                <c:f>Profiltabell!$S$266:$S$297</c:f>
                <c:numCache>
                  <c:formatCode>General</c:formatCode>
                  <c:ptCount val="32"/>
                  <c:pt idx="0">
                    <c:v>16.596814799493011</c:v>
                  </c:pt>
                  <c:pt idx="1">
                    <c:v>14.946512392489961</c:v>
                  </c:pt>
                  <c:pt idx="2">
                    <c:v>15.708355124514316</c:v>
                  </c:pt>
                  <c:pt idx="3">
                    <c:v>67.801857585139317</c:v>
                  </c:pt>
                  <c:pt idx="4">
                    <c:v>56.916299559471362</c:v>
                  </c:pt>
                  <c:pt idx="5">
                    <c:v>58.783783783783761</c:v>
                  </c:pt>
                  <c:pt idx="6">
                    <c:v>92.563600782778849</c:v>
                  </c:pt>
                  <c:pt idx="7">
                    <c:v>76.660682226211847</c:v>
                  </c:pt>
                  <c:pt idx="8">
                    <c:v>68.726591760299627</c:v>
                  </c:pt>
                  <c:pt idx="9">
                    <c:v>10.604541793450828</c:v>
                  </c:pt>
                  <c:pt idx="10">
                    <c:v>24.45873559794456</c:v>
                  </c:pt>
                  <c:pt idx="11">
                    <c:v>15.097531242455858</c:v>
                  </c:pt>
                  <c:pt idx="12">
                    <c:v>47.752126366950179</c:v>
                  </c:pt>
                  <c:pt idx="13">
                    <c:v>57.06806282722512</c:v>
                  </c:pt>
                  <c:pt idx="14">
                    <c:v>35.996055226824438</c:v>
                  </c:pt>
                  <c:pt idx="15">
                    <c:v>154.54545454545453</c:v>
                  </c:pt>
                  <c:pt idx="16">
                    <c:v>145.79439252336448</c:v>
                  </c:pt>
                  <c:pt idx="17">
                    <c:v>144.91228070175441</c:v>
                  </c:pt>
                  <c:pt idx="18">
                    <c:v>2.3834189000534893</c:v>
                  </c:pt>
                  <c:pt idx="19">
                    <c:v>82.356323927068161</c:v>
                  </c:pt>
                  <c:pt idx="20">
                    <c:v>400.7964094211772</c:v>
                  </c:pt>
                  <c:pt idx="21">
                    <c:v>71.428571428571431</c:v>
                  </c:pt>
                  <c:pt idx="22">
                    <c:v>18.946701600986131</c:v>
                  </c:pt>
                  <c:pt idx="23">
                    <c:v>18.619210359856915</c:v>
                  </c:pt>
                  <c:pt idx="24">
                    <c:v>17.174735975486559</c:v>
                  </c:pt>
                  <c:pt idx="25">
                    <c:v>70.473462915577372</c:v>
                  </c:pt>
                  <c:pt idx="26">
                    <c:v>71.709217404956931</c:v>
                  </c:pt>
                  <c:pt idx="27">
                    <c:v>71.049558621871796</c:v>
                  </c:pt>
                  <c:pt idx="28">
                    <c:v>38.70967741935484</c:v>
                  </c:pt>
                  <c:pt idx="29">
                    <c:v>112.5</c:v>
                  </c:pt>
                  <c:pt idx="30">
                    <c:v>21.227392806340109</c:v>
                  </c:pt>
                  <c:pt idx="31">
                    <c:v>41.228070175438596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Profiltabell!$D$266:$D$297</c:f>
              <c:strCache>
                <c:ptCount val="32"/>
                <c:pt idx="0">
                  <c:v>Överlevnad vid tjocktarmscancer. Kvinnor</c:v>
                </c:pt>
                <c:pt idx="1">
                  <c:v>Överlevnad vid tjocktarmscancer. Män</c:v>
                </c:pt>
                <c:pt idx="2">
                  <c:v>Överlevnad vid tjocktarmscancer. Totalt</c:v>
                </c:pt>
                <c:pt idx="3">
                  <c:v>Omoperation vid tjocktarmscancer. Kvinnor</c:v>
                </c:pt>
                <c:pt idx="4">
                  <c:v>Omoperation vid tjocktarmscancer. Män</c:v>
                </c:pt>
                <c:pt idx="5">
                  <c:v>Omoperation vid tjocktarmscancer. Totalt</c:v>
                </c:pt>
                <c:pt idx="6">
                  <c:v>Dödlighet vid operation för tjocktarmscancer. Kvinnor</c:v>
                </c:pt>
                <c:pt idx="7">
                  <c:v>Dödlighet vid operation för tjocktarmscancer. Män</c:v>
                </c:pt>
                <c:pt idx="8">
                  <c:v>Dödlighet vid operation för tjocktarmscancer. Totalt</c:v>
                </c:pt>
                <c:pt idx="9">
                  <c:v>Överlevnad vid ändtarmscancer. Kvinnor</c:v>
                </c:pt>
                <c:pt idx="10">
                  <c:v>Överlevnad vid ändtarmscancer. Män</c:v>
                </c:pt>
                <c:pt idx="11">
                  <c:v>Överlevnad vid ändtarmscancer. Totalt</c:v>
                </c:pt>
                <c:pt idx="12">
                  <c:v>Omoperation vid ändtarmscancer. Kvinnor</c:v>
                </c:pt>
                <c:pt idx="13">
                  <c:v>Omoperation vid ändtarmscancer. Män</c:v>
                </c:pt>
                <c:pt idx="14">
                  <c:v>Omoperation vid ändtarmscancer. Totalt</c:v>
                </c:pt>
                <c:pt idx="15">
                  <c:v>Dödlighet vid operation för ändtarmscancer. Kvinnor</c:v>
                </c:pt>
                <c:pt idx="16">
                  <c:v>Dödlighet vid operation för ändtarmscancer. Män</c:v>
                </c:pt>
                <c:pt idx="17">
                  <c:v>Dödlighet vid operation för ändtarmscancer. Totalt</c:v>
                </c:pt>
                <c:pt idx="18">
                  <c:v>Överlevnad vid bröstcancer. Kvinnor</c:v>
                </c:pt>
                <c:pt idx="19">
                  <c:v>Omoperation vid bröstcancer på grund av tumördata. Kvinnor</c:v>
                </c:pt>
                <c:pt idx="20">
                  <c:v>Omoperation vid bröstcancer på grund av komplikation. Kvinnor</c:v>
                </c:pt>
                <c:pt idx="21">
                  <c:v>Tid till operation vid bröstcancer. Kvinnor</c:v>
                </c:pt>
                <c:pt idx="22">
                  <c:v>Överlevnad vid lungcancer. Kvinnor</c:v>
                </c:pt>
                <c:pt idx="23">
                  <c:v>Överlevnad vid lungcancer. Män</c:v>
                </c:pt>
                <c:pt idx="24">
                  <c:v>Överlevnad vid lungcancer. Totalt</c:v>
                </c:pt>
                <c:pt idx="25">
                  <c:v>Multidisciplinär konferens vid lungcancer . Kvinnor</c:v>
                </c:pt>
                <c:pt idx="26">
                  <c:v>Multidisciplinär konferens vid lungcancer . Män</c:v>
                </c:pt>
                <c:pt idx="27">
                  <c:v>Multidisciplinär konferens vid lungcancer . Totalt</c:v>
                </c:pt>
                <c:pt idx="28">
                  <c:v>Tid till behandlingsbeslut vid lungcancer. Totalt</c:v>
                </c:pt>
                <c:pt idx="29">
                  <c:v>Tid till besök vid prostatacancer. Män</c:v>
                </c:pt>
                <c:pt idx="30">
                  <c:v>Kurativ behandling vid prostatacancer. Män</c:v>
                </c:pt>
                <c:pt idx="31">
                  <c:v>Tid till behandlingsbeslut vid huvud- och halscancer. Totalt</c:v>
                </c:pt>
              </c:strCache>
            </c:strRef>
          </c:cat>
          <c:val>
            <c:numRef>
              <c:f>ltprof!$AI$266:$AI$297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Profiltabell!$D$266:$D$297</c:f>
              <c:strCache>
                <c:ptCount val="32"/>
                <c:pt idx="0">
                  <c:v>Överlevnad vid tjocktarmscancer. Kvinnor</c:v>
                </c:pt>
                <c:pt idx="1">
                  <c:v>Överlevnad vid tjocktarmscancer. Män</c:v>
                </c:pt>
                <c:pt idx="2">
                  <c:v>Överlevnad vid tjocktarmscancer. Totalt</c:v>
                </c:pt>
                <c:pt idx="3">
                  <c:v>Omoperation vid tjocktarmscancer. Kvinnor</c:v>
                </c:pt>
                <c:pt idx="4">
                  <c:v>Omoperation vid tjocktarmscancer. Män</c:v>
                </c:pt>
                <c:pt idx="5">
                  <c:v>Omoperation vid tjocktarmscancer. Totalt</c:v>
                </c:pt>
                <c:pt idx="6">
                  <c:v>Dödlighet vid operation för tjocktarmscancer. Kvinnor</c:v>
                </c:pt>
                <c:pt idx="7">
                  <c:v>Dödlighet vid operation för tjocktarmscancer. Män</c:v>
                </c:pt>
                <c:pt idx="8">
                  <c:v>Dödlighet vid operation för tjocktarmscancer. Totalt</c:v>
                </c:pt>
                <c:pt idx="9">
                  <c:v>Överlevnad vid ändtarmscancer. Kvinnor</c:v>
                </c:pt>
                <c:pt idx="10">
                  <c:v>Överlevnad vid ändtarmscancer. Män</c:v>
                </c:pt>
                <c:pt idx="11">
                  <c:v>Överlevnad vid ändtarmscancer. Totalt</c:v>
                </c:pt>
                <c:pt idx="12">
                  <c:v>Omoperation vid ändtarmscancer. Kvinnor</c:v>
                </c:pt>
                <c:pt idx="13">
                  <c:v>Omoperation vid ändtarmscancer. Män</c:v>
                </c:pt>
                <c:pt idx="14">
                  <c:v>Omoperation vid ändtarmscancer. Totalt</c:v>
                </c:pt>
                <c:pt idx="15">
                  <c:v>Dödlighet vid operation för ändtarmscancer. Kvinnor</c:v>
                </c:pt>
                <c:pt idx="16">
                  <c:v>Dödlighet vid operation för ändtarmscancer. Män</c:v>
                </c:pt>
                <c:pt idx="17">
                  <c:v>Dödlighet vid operation för ändtarmscancer. Totalt</c:v>
                </c:pt>
                <c:pt idx="18">
                  <c:v>Överlevnad vid bröstcancer. Kvinnor</c:v>
                </c:pt>
                <c:pt idx="19">
                  <c:v>Omoperation vid bröstcancer på grund av tumördata. Kvinnor</c:v>
                </c:pt>
                <c:pt idx="20">
                  <c:v>Omoperation vid bröstcancer på grund av komplikation. Kvinnor</c:v>
                </c:pt>
                <c:pt idx="21">
                  <c:v>Tid till operation vid bröstcancer. Kvinnor</c:v>
                </c:pt>
                <c:pt idx="22">
                  <c:v>Överlevnad vid lungcancer. Kvinnor</c:v>
                </c:pt>
                <c:pt idx="23">
                  <c:v>Överlevnad vid lungcancer. Män</c:v>
                </c:pt>
                <c:pt idx="24">
                  <c:v>Överlevnad vid lungcancer. Totalt</c:v>
                </c:pt>
                <c:pt idx="25">
                  <c:v>Multidisciplinär konferens vid lungcancer . Kvinnor</c:v>
                </c:pt>
                <c:pt idx="26">
                  <c:v>Multidisciplinär konferens vid lungcancer . Män</c:v>
                </c:pt>
                <c:pt idx="27">
                  <c:v>Multidisciplinär konferens vid lungcancer . Totalt</c:v>
                </c:pt>
                <c:pt idx="28">
                  <c:v>Tid till behandlingsbeslut vid lungcancer. Totalt</c:v>
                </c:pt>
                <c:pt idx="29">
                  <c:v>Tid till besök vid prostatacancer. Män</c:v>
                </c:pt>
                <c:pt idx="30">
                  <c:v>Kurativ behandling vid prostatacancer. Män</c:v>
                </c:pt>
                <c:pt idx="31">
                  <c:v>Tid till behandlingsbeslut vid huvud- och halscancer. Totalt</c:v>
                </c:pt>
              </c:strCache>
            </c:strRef>
          </c:cat>
          <c:val>
            <c:numRef>
              <c:f>Profiltabell!$E$266:$E$297</c:f>
              <c:numCache>
                <c:formatCode>#,##0.00</c:formatCode>
                <c:ptCount val="32"/>
                <c:pt idx="0">
                  <c:v>3.1833598283320725</c:v>
                </c:pt>
                <c:pt idx="1">
                  <c:v>-1.9209672708246435</c:v>
                </c:pt>
                <c:pt idx="2">
                  <c:v>0.85529451287554326</c:v>
                </c:pt>
                <c:pt idx="3">
                  <c:v>-12.848297213622292</c:v>
                </c:pt>
                <c:pt idx="4">
                  <c:v>-11.453744493392078</c:v>
                </c:pt>
                <c:pt idx="5">
                  <c:v>-11.261261261261261</c:v>
                </c:pt>
                <c:pt idx="6">
                  <c:v>38.94324853228963</c:v>
                </c:pt>
                <c:pt idx="7">
                  <c:v>10.771992818671464</c:v>
                </c:pt>
                <c:pt idx="8">
                  <c:v>25.280898876404489</c:v>
                </c:pt>
                <c:pt idx="9">
                  <c:v>4.2088682673619582</c:v>
                </c:pt>
                <c:pt idx="10">
                  <c:v>4.9217696897903673</c:v>
                </c:pt>
                <c:pt idx="11">
                  <c:v>4.667281116791</c:v>
                </c:pt>
                <c:pt idx="12">
                  <c:v>7.6549210206561451</c:v>
                </c:pt>
                <c:pt idx="13">
                  <c:v>-19.633507853403138</c:v>
                </c:pt>
                <c:pt idx="14">
                  <c:v>-9.9605522682445731</c:v>
                </c:pt>
                <c:pt idx="15">
                  <c:v>23.80952380952381</c:v>
                </c:pt>
                <c:pt idx="16">
                  <c:v>52.336448598130836</c:v>
                </c:pt>
                <c:pt idx="17">
                  <c:v>42.807017543859658</c:v>
                </c:pt>
                <c:pt idx="18">
                  <c:v>1.4029766347320645</c:v>
                </c:pt>
                <c:pt idx="19">
                  <c:v>11.066812682628067</c:v>
                </c:pt>
                <c:pt idx="20">
                  <c:v>30.816196890036956</c:v>
                </c:pt>
                <c:pt idx="21">
                  <c:v>-4.7619047619047619</c:v>
                </c:pt>
                <c:pt idx="22">
                  <c:v>7.3481653342451434</c:v>
                </c:pt>
                <c:pt idx="23">
                  <c:v>6.5549563316379551</c:v>
                </c:pt>
                <c:pt idx="24">
                  <c:v>7.4703348117773096</c:v>
                </c:pt>
                <c:pt idx="25">
                  <c:v>44.638153131511885</c:v>
                </c:pt>
                <c:pt idx="26">
                  <c:v>52.205226981431842</c:v>
                </c:pt>
                <c:pt idx="27">
                  <c:v>48.33184474456003</c:v>
                </c:pt>
                <c:pt idx="28">
                  <c:v>-16.129032258064516</c:v>
                </c:pt>
                <c:pt idx="29">
                  <c:v>23.75</c:v>
                </c:pt>
                <c:pt idx="30">
                  <c:v>4.6469011606626784</c:v>
                </c:pt>
                <c:pt idx="31">
                  <c:v>14.912280701754385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68360064"/>
        <c:axId val="68361600"/>
      </c:barChart>
      <c:catAx>
        <c:axId val="68360064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6836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36160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68360064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22" r="0.75000000000000822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Psykiatrisk 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70054720186908"/>
          <c:y val="8.7738243846567809E-2"/>
          <c:w val="0.47489339139075715"/>
          <c:h val="0.87761194681198662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Profiltabell!$D$298:$D$320</c:f>
              <c:strCache>
                <c:ptCount val="23"/>
                <c:pt idx="0">
                  <c:v>Regelbunden behandling med sömnmedel eller lugnande medel. Kvinnor</c:v>
                </c:pt>
                <c:pt idx="1">
                  <c:v>Regelbunden behandling med sömnmedel eller lugnande medel. Män</c:v>
                </c:pt>
                <c:pt idx="2">
                  <c:v>Regelbunden behandling med sömnmedel eller lugnande medel. Totalt</c:v>
                </c:pt>
                <c:pt idx="3">
                  <c:v>Tre eller fler psykofarmaka bland äldre. Kvinnor</c:v>
                </c:pt>
                <c:pt idx="4">
                  <c:v>Tre eller fler psykofarmaka bland äldre. Män</c:v>
                </c:pt>
                <c:pt idx="5">
                  <c:v>Tre eller fler psykofarmaka bland äldre. Totalt</c:v>
                </c:pt>
                <c:pt idx="6">
                  <c:v>Användning av lämpliga sömnmedel till äldre. Totalt</c:v>
                </c:pt>
                <c:pt idx="7">
                  <c:v>Undvikbar somatisk slutenvård för personer med psykiatrisk diagnos. Kvinnor</c:v>
                </c:pt>
                <c:pt idx="8">
                  <c:v>Undvikbar somatisk slutenvård för personer med psykiatrisk diagnos. Män</c:v>
                </c:pt>
                <c:pt idx="9">
                  <c:v>Undvikbar somatisk slutenvård för personer med psykiatrisk diagnos. Totalt</c:v>
                </c:pt>
                <c:pt idx="10">
                  <c:v>Återinskrivning efter 28 dagar efter vård för schizofreni. Kvinnor</c:v>
                </c:pt>
                <c:pt idx="11">
                  <c:v>Återinskrivning efter 28 dagar efter vård för schizofreni. Män</c:v>
                </c:pt>
                <c:pt idx="12">
                  <c:v>Återinskrivning efter 28 dagar efter vård för schizofreni. Totalt</c:v>
                </c:pt>
                <c:pt idx="13">
                  <c:v>Återinskrivning efter 6 månader efter vård för schizofreni. Kvinnor</c:v>
                </c:pt>
                <c:pt idx="14">
                  <c:v>Återinskrivning efter 6 månader efter vård för schizofreni. Män</c:v>
                </c:pt>
                <c:pt idx="15">
                  <c:v>Återinskrivning efter 6 månader efter vård för schizofreni. Totalt</c:v>
                </c:pt>
                <c:pt idx="16">
                  <c:v>Följsamhet till litiumbehandling vid bipolär sjukdom. Kvinnor</c:v>
                </c:pt>
                <c:pt idx="17">
                  <c:v>Följsamhet till litiumbehandling vid bipolär sjukdom. Män</c:v>
                </c:pt>
                <c:pt idx="18">
                  <c:v>Följsamhet till litiumbehandling vid bipolär sjukdom. Totalt</c:v>
                </c:pt>
                <c:pt idx="19">
                  <c:v>Besök inom 30 dagar - barn- och ungdomspsykiatri. Totalt</c:v>
                </c:pt>
                <c:pt idx="20">
                  <c:v>Besök inom 90 dagar - vuxenpsykiatri. Totalt</c:v>
                </c:pt>
                <c:pt idx="21">
                  <c:v>Återfall i brottslig gärning vid rättspsykiatrisk vård. Totalt</c:v>
                </c:pt>
                <c:pt idx="22">
                  <c:v>Fetma bland patienter i rättspsykiatrisk vård. Totalt</c:v>
                </c:pt>
              </c:strCache>
            </c:strRef>
          </c:cat>
          <c:val>
            <c:numRef>
              <c:f>Profiltabell!$K$298:$K$320</c:f>
              <c:numCache>
                <c:formatCode>#,##0.0</c:formatCode>
                <c:ptCount val="23"/>
                <c:pt idx="0">
                  <c:v>6.6580763191676313</c:v>
                </c:pt>
                <c:pt idx="1">
                  <c:v>1.9565430437832443</c:v>
                </c:pt>
                <c:pt idx="2">
                  <c:v>4.4989737542441128</c:v>
                </c:pt>
                <c:pt idx="3">
                  <c:v>12.516051066806103</c:v>
                </c:pt>
                <c:pt idx="4">
                  <c:v>6.7491943501327336</c:v>
                </c:pt>
                <c:pt idx="5">
                  <c:v>10.034836329783964</c:v>
                </c:pt>
                <c:pt idx="6">
                  <c:v>11.802966716637057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5.7935344619300047</c:v>
                </c:pt>
                <c:pt idx="11">
                  <c:v>-1.31170720043317</c:v>
                </c:pt>
                <c:pt idx="12">
                  <c:v>1.8138420816396743</c:v>
                </c:pt>
                <c:pt idx="13">
                  <c:v>6.6625092360828626</c:v>
                </c:pt>
                <c:pt idx="14">
                  <c:v>3.6850985363304369</c:v>
                </c:pt>
                <c:pt idx="15">
                  <c:v>4.988130855388027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-2.802704506144198</c:v>
                </c:pt>
                <c:pt idx="20">
                  <c:v>-4.5565528613363231</c:v>
                </c:pt>
                <c:pt idx="21">
                  <c:v>41.332034579325303</c:v>
                </c:pt>
                <c:pt idx="22">
                  <c:v>11.516839034738748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Profiltabell!$R$298:$R$320</c:f>
                <c:numCache>
                  <c:formatCode>General</c:formatCode>
                  <c:ptCount val="23"/>
                  <c:pt idx="0">
                    <c:v>29.608738277148028</c:v>
                  </c:pt>
                  <c:pt idx="1">
                    <c:v>29.272287117155372</c:v>
                  </c:pt>
                  <c:pt idx="2">
                    <c:v>28.816427743294742</c:v>
                  </c:pt>
                  <c:pt idx="3">
                    <c:v>34.470257998213143</c:v>
                  </c:pt>
                  <c:pt idx="4">
                    <c:v>29.451877327005615</c:v>
                  </c:pt>
                  <c:pt idx="5">
                    <c:v>31.869583004256135</c:v>
                  </c:pt>
                  <c:pt idx="6">
                    <c:v>22.660074074739313</c:v>
                  </c:pt>
                  <c:pt idx="7">
                    <c:v>50.885845330615375</c:v>
                  </c:pt>
                  <c:pt idx="8">
                    <c:v>55.998687171792938</c:v>
                  </c:pt>
                  <c:pt idx="9">
                    <c:v>53.457084178412565</c:v>
                  </c:pt>
                  <c:pt idx="10">
                    <c:v>45.140360169491522</c:v>
                  </c:pt>
                  <c:pt idx="11">
                    <c:v>42.957826103342995</c:v>
                  </c:pt>
                  <c:pt idx="12">
                    <c:v>23.288756551568024</c:v>
                  </c:pt>
                  <c:pt idx="13">
                    <c:v>25.745559289486302</c:v>
                  </c:pt>
                  <c:pt idx="14">
                    <c:v>23.69400814426994</c:v>
                  </c:pt>
                  <c:pt idx="15">
                    <c:v>14.091059245568394</c:v>
                  </c:pt>
                  <c:pt idx="16">
                    <c:v>14.502866708069694</c:v>
                  </c:pt>
                  <c:pt idx="17">
                    <c:v>9.1965654097776994</c:v>
                  </c:pt>
                  <c:pt idx="18">
                    <c:v>7.9090664991685422</c:v>
                  </c:pt>
                  <c:pt idx="19">
                    <c:v>19.329510821839957</c:v>
                  </c:pt>
                  <c:pt idx="20">
                    <c:v>5.393145161290315</c:v>
                  </c:pt>
                  <c:pt idx="21">
                    <c:v>72.526315789473728</c:v>
                  </c:pt>
                  <c:pt idx="22">
                    <c:v>44.155503020751347</c:v>
                  </c:pt>
                </c:numCache>
              </c:numRef>
            </c:plus>
            <c:minus>
              <c:numRef>
                <c:f>Profiltabell!$S$298:$S$320</c:f>
                <c:numCache>
                  <c:formatCode>General</c:formatCode>
                  <c:ptCount val="23"/>
                  <c:pt idx="0">
                    <c:v>23.813289740889029</c:v>
                  </c:pt>
                  <c:pt idx="1">
                    <c:v>23.45406131741246</c:v>
                  </c:pt>
                  <c:pt idx="2">
                    <c:v>23.612048915924184</c:v>
                  </c:pt>
                  <c:pt idx="3">
                    <c:v>27.567750372008014</c:v>
                  </c:pt>
                  <c:pt idx="4">
                    <c:v>27.106224909279526</c:v>
                  </c:pt>
                  <c:pt idx="5">
                    <c:v>26.85746739477386</c:v>
                  </c:pt>
                  <c:pt idx="6">
                    <c:v>26.583483393213118</c:v>
                  </c:pt>
                  <c:pt idx="7">
                    <c:v>29.979105202873885</c:v>
                  </c:pt>
                  <c:pt idx="8">
                    <c:v>40.787686365644909</c:v>
                  </c:pt>
                  <c:pt idx="9">
                    <c:v>35.883510944173693</c:v>
                  </c:pt>
                  <c:pt idx="10">
                    <c:v>31.077966101694933</c:v>
                  </c:pt>
                  <c:pt idx="11">
                    <c:v>22.023063965792797</c:v>
                  </c:pt>
                  <c:pt idx="12">
                    <c:v>18.737514130998743</c:v>
                  </c:pt>
                  <c:pt idx="13">
                    <c:v>18.491128793372898</c:v>
                  </c:pt>
                  <c:pt idx="14">
                    <c:v>16.745248908044307</c:v>
                  </c:pt>
                  <c:pt idx="15">
                    <c:v>9.6075754143272594</c:v>
                  </c:pt>
                  <c:pt idx="16">
                    <c:v>15.521761697391495</c:v>
                  </c:pt>
                  <c:pt idx="17">
                    <c:v>13.17352477862512</c:v>
                  </c:pt>
                  <c:pt idx="18">
                    <c:v>8.7616683574789764</c:v>
                  </c:pt>
                  <c:pt idx="19">
                    <c:v>55.857142002023217</c:v>
                  </c:pt>
                  <c:pt idx="20">
                    <c:v>43.121159754224273</c:v>
                  </c:pt>
                  <c:pt idx="21">
                    <c:v>99.405772495755002</c:v>
                  </c:pt>
                  <c:pt idx="22">
                    <c:v>48.202703521852406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Profiltabell!$D$298:$D$320</c:f>
              <c:strCache>
                <c:ptCount val="23"/>
                <c:pt idx="0">
                  <c:v>Regelbunden behandling med sömnmedel eller lugnande medel. Kvinnor</c:v>
                </c:pt>
                <c:pt idx="1">
                  <c:v>Regelbunden behandling med sömnmedel eller lugnande medel. Män</c:v>
                </c:pt>
                <c:pt idx="2">
                  <c:v>Regelbunden behandling med sömnmedel eller lugnande medel. Totalt</c:v>
                </c:pt>
                <c:pt idx="3">
                  <c:v>Tre eller fler psykofarmaka bland äldre. Kvinnor</c:v>
                </c:pt>
                <c:pt idx="4">
                  <c:v>Tre eller fler psykofarmaka bland äldre. Män</c:v>
                </c:pt>
                <c:pt idx="5">
                  <c:v>Tre eller fler psykofarmaka bland äldre. Totalt</c:v>
                </c:pt>
                <c:pt idx="6">
                  <c:v>Användning av lämpliga sömnmedel till äldre. Totalt</c:v>
                </c:pt>
                <c:pt idx="7">
                  <c:v>Undvikbar somatisk slutenvård för personer med psykiatrisk diagnos. Kvinnor</c:v>
                </c:pt>
                <c:pt idx="8">
                  <c:v>Undvikbar somatisk slutenvård för personer med psykiatrisk diagnos. Män</c:v>
                </c:pt>
                <c:pt idx="9">
                  <c:v>Undvikbar somatisk slutenvård för personer med psykiatrisk diagnos. Totalt</c:v>
                </c:pt>
                <c:pt idx="10">
                  <c:v>Återinskrivning efter 28 dagar efter vård för schizofreni. Kvinnor</c:v>
                </c:pt>
                <c:pt idx="11">
                  <c:v>Återinskrivning efter 28 dagar efter vård för schizofreni. Män</c:v>
                </c:pt>
                <c:pt idx="12">
                  <c:v>Återinskrivning efter 28 dagar efter vård för schizofreni. Totalt</c:v>
                </c:pt>
                <c:pt idx="13">
                  <c:v>Återinskrivning efter 6 månader efter vård för schizofreni. Kvinnor</c:v>
                </c:pt>
                <c:pt idx="14">
                  <c:v>Återinskrivning efter 6 månader efter vård för schizofreni. Män</c:v>
                </c:pt>
                <c:pt idx="15">
                  <c:v>Återinskrivning efter 6 månader efter vård för schizofreni. Totalt</c:v>
                </c:pt>
                <c:pt idx="16">
                  <c:v>Följsamhet till litiumbehandling vid bipolär sjukdom. Kvinnor</c:v>
                </c:pt>
                <c:pt idx="17">
                  <c:v>Följsamhet till litiumbehandling vid bipolär sjukdom. Män</c:v>
                </c:pt>
                <c:pt idx="18">
                  <c:v>Följsamhet till litiumbehandling vid bipolär sjukdom. Totalt</c:v>
                </c:pt>
                <c:pt idx="19">
                  <c:v>Besök inom 30 dagar - barn- och ungdomspsykiatri. Totalt</c:v>
                </c:pt>
                <c:pt idx="20">
                  <c:v>Besök inom 90 dagar - vuxenpsykiatri. Totalt</c:v>
                </c:pt>
                <c:pt idx="21">
                  <c:v>Återfall i brottslig gärning vid rättspsykiatrisk vård. Totalt</c:v>
                </c:pt>
                <c:pt idx="22">
                  <c:v>Fetma bland patienter i rättspsykiatrisk vård. Totalt</c:v>
                </c:pt>
              </c:strCache>
            </c:strRef>
          </c:cat>
          <c:val>
            <c:numRef>
              <c:f>ltprof!$AI$298:$AI$320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Profiltabell!$D$298:$D$320</c:f>
              <c:strCache>
                <c:ptCount val="23"/>
                <c:pt idx="0">
                  <c:v>Regelbunden behandling med sömnmedel eller lugnande medel. Kvinnor</c:v>
                </c:pt>
                <c:pt idx="1">
                  <c:v>Regelbunden behandling med sömnmedel eller lugnande medel. Män</c:v>
                </c:pt>
                <c:pt idx="2">
                  <c:v>Regelbunden behandling med sömnmedel eller lugnande medel. Totalt</c:v>
                </c:pt>
                <c:pt idx="3">
                  <c:v>Tre eller fler psykofarmaka bland äldre. Kvinnor</c:v>
                </c:pt>
                <c:pt idx="4">
                  <c:v>Tre eller fler psykofarmaka bland äldre. Män</c:v>
                </c:pt>
                <c:pt idx="5">
                  <c:v>Tre eller fler psykofarmaka bland äldre. Totalt</c:v>
                </c:pt>
                <c:pt idx="6">
                  <c:v>Användning av lämpliga sömnmedel till äldre. Totalt</c:v>
                </c:pt>
                <c:pt idx="7">
                  <c:v>Undvikbar somatisk slutenvård för personer med psykiatrisk diagnos. Kvinnor</c:v>
                </c:pt>
                <c:pt idx="8">
                  <c:v>Undvikbar somatisk slutenvård för personer med psykiatrisk diagnos. Män</c:v>
                </c:pt>
                <c:pt idx="9">
                  <c:v>Undvikbar somatisk slutenvård för personer med psykiatrisk diagnos. Totalt</c:v>
                </c:pt>
                <c:pt idx="10">
                  <c:v>Återinskrivning efter 28 dagar efter vård för schizofreni. Kvinnor</c:v>
                </c:pt>
                <c:pt idx="11">
                  <c:v>Återinskrivning efter 28 dagar efter vård för schizofreni. Män</c:v>
                </c:pt>
                <c:pt idx="12">
                  <c:v>Återinskrivning efter 28 dagar efter vård för schizofreni. Totalt</c:v>
                </c:pt>
                <c:pt idx="13">
                  <c:v>Återinskrivning efter 6 månader efter vård för schizofreni. Kvinnor</c:v>
                </c:pt>
                <c:pt idx="14">
                  <c:v>Återinskrivning efter 6 månader efter vård för schizofreni. Män</c:v>
                </c:pt>
                <c:pt idx="15">
                  <c:v>Återinskrivning efter 6 månader efter vård för schizofreni. Totalt</c:v>
                </c:pt>
                <c:pt idx="16">
                  <c:v>Följsamhet till litiumbehandling vid bipolär sjukdom. Kvinnor</c:v>
                </c:pt>
                <c:pt idx="17">
                  <c:v>Följsamhet till litiumbehandling vid bipolär sjukdom. Män</c:v>
                </c:pt>
                <c:pt idx="18">
                  <c:v>Följsamhet till litiumbehandling vid bipolär sjukdom. Totalt</c:v>
                </c:pt>
                <c:pt idx="19">
                  <c:v>Besök inom 30 dagar - barn- och ungdomspsykiatri. Totalt</c:v>
                </c:pt>
                <c:pt idx="20">
                  <c:v>Besök inom 90 dagar - vuxenpsykiatri. Totalt</c:v>
                </c:pt>
                <c:pt idx="21">
                  <c:v>Återfall i brottslig gärning vid rättspsykiatrisk vård. Totalt</c:v>
                </c:pt>
                <c:pt idx="22">
                  <c:v>Fetma bland patienter i rättspsykiatrisk vård. Totalt</c:v>
                </c:pt>
              </c:strCache>
            </c:strRef>
          </c:cat>
          <c:val>
            <c:numRef>
              <c:f>Profiltabell!$E$298:$E$320</c:f>
              <c:numCache>
                <c:formatCode>#,##0.00</c:formatCode>
                <c:ptCount val="23"/>
                <c:pt idx="0">
                  <c:v>9.1547276153161015</c:v>
                </c:pt>
                <c:pt idx="1">
                  <c:v>5.4934730860488399</c:v>
                </c:pt>
                <c:pt idx="2">
                  <c:v>7.4066403696324432</c:v>
                </c:pt>
                <c:pt idx="3">
                  <c:v>11.214392855429669</c:v>
                </c:pt>
                <c:pt idx="4">
                  <c:v>6.1023147730024707</c:v>
                </c:pt>
                <c:pt idx="5">
                  <c:v>8.9191035212055603</c:v>
                </c:pt>
                <c:pt idx="6">
                  <c:v>10.046929307001166</c:v>
                </c:pt>
                <c:pt idx="7">
                  <c:v>8.1911844836533625</c:v>
                </c:pt>
                <c:pt idx="8">
                  <c:v>2.7226887620481</c:v>
                </c:pt>
                <c:pt idx="9">
                  <c:v>5.2342924851601307</c:v>
                </c:pt>
                <c:pt idx="10">
                  <c:v>5.8961983431727321</c:v>
                </c:pt>
                <c:pt idx="11">
                  <c:v>-2.4073287871149303</c:v>
                </c:pt>
                <c:pt idx="12">
                  <c:v>1.3097691830602056</c:v>
                </c:pt>
                <c:pt idx="13">
                  <c:v>4.2767292204954943</c:v>
                </c:pt>
                <c:pt idx="14">
                  <c:v>0.50477778038646015</c:v>
                </c:pt>
                <c:pt idx="15">
                  <c:v>2.1773530227406002</c:v>
                </c:pt>
                <c:pt idx="16">
                  <c:v>-5.8890982368477101</c:v>
                </c:pt>
                <c:pt idx="17">
                  <c:v>-3.698798430323035</c:v>
                </c:pt>
                <c:pt idx="18">
                  <c:v>-5.0195969439333483</c:v>
                </c:pt>
                <c:pt idx="19">
                  <c:v>2.4833474641502207</c:v>
                </c:pt>
                <c:pt idx="20">
                  <c:v>-0.73679322218195786</c:v>
                </c:pt>
                <c:pt idx="21">
                  <c:v>-26.624522199352686</c:v>
                </c:pt>
                <c:pt idx="22">
                  <c:v>24.936293021399386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68409600"/>
        <c:axId val="68427776"/>
      </c:barChart>
      <c:catAx>
        <c:axId val="6840960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6842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2777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6840960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44" r="0.75000000000000844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Kirurgisk behandling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535044942222632"/>
          <c:y val="5.2027684786792414E-2"/>
          <c:w val="0.50533765270556408"/>
          <c:h val="0.90481352089301359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Profiltabell!$D$321:$D$355</c:f>
              <c:strCache>
                <c:ptCount val="35"/>
                <c:pt idx="0">
                  <c:v>Omoperation vid ljumskbråck . Totalt</c:v>
                </c:pt>
                <c:pt idx="1">
                  <c:v>Dagkirurgiska operationer vid ljumskbråck. Totalt</c:v>
                </c:pt>
                <c:pt idx="2">
                  <c:v>Dödlighet efter vård för blödande magsår. Kvinnor</c:v>
                </c:pt>
                <c:pt idx="3">
                  <c:v>Dödlighet efter vård för blödande magsår. Män</c:v>
                </c:pt>
                <c:pt idx="4">
                  <c:v>Dödlighet efter vård för blödande magsår. Totalt</c:v>
                </c:pt>
                <c:pt idx="5">
                  <c:v>Uppföljning av patienter efter obesitaskirurgi. Kvinnor</c:v>
                </c:pt>
                <c:pt idx="6">
                  <c:v>Uppföljning av patienter efter obesitaskirurgi. Män</c:v>
                </c:pt>
                <c:pt idx="7">
                  <c:v>Uppföljning av patienter efter obesitaskirurgi. Totalt</c:v>
                </c:pt>
                <c:pt idx="8">
                  <c:v>Minskning av övervikt efter obesitaskirurgi. Kvinnor</c:v>
                </c:pt>
                <c:pt idx="9">
                  <c:v>Minskning av övervikt efter obesitaskirurgi. Män</c:v>
                </c:pt>
                <c:pt idx="10">
                  <c:v>Minskning av övervikt efter obesitaskirurgi. Totalt</c:v>
                </c:pt>
                <c:pt idx="11">
                  <c:v>Miniinvasivt borttagande av gallblåsa. Kvinnor</c:v>
                </c:pt>
                <c:pt idx="12">
                  <c:v>Miniinvasivt borttagande av gallblåsa. Män</c:v>
                </c:pt>
                <c:pt idx="13">
                  <c:v>Miniinvasivt borttagande av gallblåsa. Totalt</c:v>
                </c:pt>
                <c:pt idx="14">
                  <c:v>Kirurgiska komplikationer efter borttagande av gallblåsa. Kvinnor</c:v>
                </c:pt>
                <c:pt idx="15">
                  <c:v>Kirurgiska komplikationer efter borttagande av gallblåsa. Män</c:v>
                </c:pt>
                <c:pt idx="16">
                  <c:v>Kirurgiska komplikationer efter borttagande av gallblåsa. Totalt</c:v>
                </c:pt>
                <c:pt idx="17">
                  <c:v>Antibiotika vid borttagande av gallblåsa. Kvinnor</c:v>
                </c:pt>
                <c:pt idx="18">
                  <c:v>Antibiotika vid borttagande av gallblåsa. Män</c:v>
                </c:pt>
                <c:pt idx="19">
                  <c:v>Antibiotika vid borttagande av gallblåsa. Totalt</c:v>
                </c:pt>
                <c:pt idx="20">
                  <c:v>Tid till operation vid förträngning av halspulsåder. Kvinnor</c:v>
                </c:pt>
                <c:pt idx="21">
                  <c:v>Tid till operation vid förträngning av halspulsåder. Män</c:v>
                </c:pt>
                <c:pt idx="22">
                  <c:v>Tid till operation vid förträngning av halspulsåder. Totalt</c:v>
                </c:pt>
                <c:pt idx="23">
                  <c:v>Död eller amputation efter operation av kärlförträngning i ben. Totalt</c:v>
                </c:pt>
                <c:pt idx="24">
                  <c:v>Död efter planerad operation för aortaaneurysm. Totalt</c:v>
                </c:pt>
                <c:pt idx="25">
                  <c:v>Patientrapporterat resultat av septumplastik . Kvinnor</c:v>
                </c:pt>
                <c:pt idx="26">
                  <c:v>Patientrapporterat resultat av septumplastik . Män</c:v>
                </c:pt>
                <c:pt idx="27">
                  <c:v>Patientrapporterat resultat av septumplastik . Totalt</c:v>
                </c:pt>
                <c:pt idx="28">
                  <c:v>Patientrapporterad symtomfrihet efter tonsillektomi. Totalt</c:v>
                </c:pt>
                <c:pt idx="29">
                  <c:v>Synfel vid tidpunkt för kataraktoperation. Kvinnor</c:v>
                </c:pt>
                <c:pt idx="30">
                  <c:v>Synfel vid tidpunkt för kataraktoperation. Män</c:v>
                </c:pt>
                <c:pt idx="31">
                  <c:v>Synfel vid tidpunkt för kataraktoperation. Totalt</c:v>
                </c:pt>
                <c:pt idx="32">
                  <c:v>Självskattad nytta av kataraktoperation. Kvinnor</c:v>
                </c:pt>
                <c:pt idx="33">
                  <c:v>Självskattad nytta av kataraktoperation. Män</c:v>
                </c:pt>
                <c:pt idx="34">
                  <c:v>Självskattad nytta av kataraktoperation. Totalt</c:v>
                </c:pt>
              </c:strCache>
            </c:strRef>
          </c:cat>
          <c:val>
            <c:numRef>
              <c:f>Profiltabell!$K$321:$K$355</c:f>
              <c:numCache>
                <c:formatCode>#,##0.0</c:formatCode>
                <c:ptCount val="35"/>
                <c:pt idx="0">
                  <c:v>0</c:v>
                </c:pt>
                <c:pt idx="1">
                  <c:v>-4.4704053360934708</c:v>
                </c:pt>
                <c:pt idx="2">
                  <c:v>-20.649865348424591</c:v>
                </c:pt>
                <c:pt idx="3">
                  <c:v>-7.6417582726295663</c:v>
                </c:pt>
                <c:pt idx="4">
                  <c:v>-13.246781469996893</c:v>
                </c:pt>
                <c:pt idx="5">
                  <c:v>4.2149049990776577</c:v>
                </c:pt>
                <c:pt idx="6">
                  <c:v>3.1261890690651812</c:v>
                </c:pt>
                <c:pt idx="7">
                  <c:v>3.9624034963651322</c:v>
                </c:pt>
                <c:pt idx="8">
                  <c:v>0.79158865974893056</c:v>
                </c:pt>
                <c:pt idx="9">
                  <c:v>2.220755120067917</c:v>
                </c:pt>
                <c:pt idx="10">
                  <c:v>1.106343462589636</c:v>
                </c:pt>
                <c:pt idx="11">
                  <c:v>7.148485871890137</c:v>
                </c:pt>
                <c:pt idx="12">
                  <c:v>13.769319197854113</c:v>
                </c:pt>
                <c:pt idx="13">
                  <c:v>9.1356289529163881</c:v>
                </c:pt>
                <c:pt idx="14">
                  <c:v>-16.344086021505372</c:v>
                </c:pt>
                <c:pt idx="15">
                  <c:v>8.1761006289308238</c:v>
                </c:pt>
                <c:pt idx="16">
                  <c:v>-6.5259117082533571</c:v>
                </c:pt>
                <c:pt idx="17">
                  <c:v>38.247566063977743</c:v>
                </c:pt>
                <c:pt idx="18">
                  <c:v>23.232778027915355</c:v>
                </c:pt>
                <c:pt idx="19">
                  <c:v>32.775119617224874</c:v>
                </c:pt>
                <c:pt idx="20">
                  <c:v>4.505813953488385</c:v>
                </c:pt>
                <c:pt idx="21">
                  <c:v>13.857142857142863</c:v>
                </c:pt>
                <c:pt idx="22">
                  <c:v>10.919540229885071</c:v>
                </c:pt>
                <c:pt idx="23">
                  <c:v>6.1635220125786194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21.766715470961433</c:v>
                </c:pt>
                <c:pt idx="30">
                  <c:v>20.172599784250263</c:v>
                </c:pt>
                <c:pt idx="31">
                  <c:v>21.146044624746445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Profiltabell!$R$321:$R$355</c:f>
                <c:numCache>
                  <c:formatCode>General</c:formatCode>
                  <c:ptCount val="35"/>
                  <c:pt idx="0">
                    <c:v>1.1482829996689208</c:v>
                  </c:pt>
                  <c:pt idx="1">
                    <c:v>19.517118863049088</c:v>
                  </c:pt>
                  <c:pt idx="2">
                    <c:v>65.540139871681745</c:v>
                  </c:pt>
                  <c:pt idx="3">
                    <c:v>39.347874938658748</c:v>
                  </c:pt>
                  <c:pt idx="4">
                    <c:v>33.283401911346644</c:v>
                  </c:pt>
                  <c:pt idx="5">
                    <c:v>14.536006885778956</c:v>
                  </c:pt>
                  <c:pt idx="6">
                    <c:v>19.480519480519476</c:v>
                  </c:pt>
                  <c:pt idx="7">
                    <c:v>15.687386969899272</c:v>
                  </c:pt>
                  <c:pt idx="8">
                    <c:v>14.843264981034352</c:v>
                  </c:pt>
                  <c:pt idx="9">
                    <c:v>3.2161648271188268</c:v>
                  </c:pt>
                  <c:pt idx="10">
                    <c:v>12.047808231202552</c:v>
                  </c:pt>
                  <c:pt idx="11">
                    <c:v>8.2460441274793919</c:v>
                  </c:pt>
                  <c:pt idx="12">
                    <c:v>16.875626880641917</c:v>
                  </c:pt>
                  <c:pt idx="13">
                    <c:v>10.89647194910353</c:v>
                  </c:pt>
                  <c:pt idx="14">
                    <c:v>86.956521739130437</c:v>
                  </c:pt>
                  <c:pt idx="15">
                    <c:v>100</c:v>
                  </c:pt>
                  <c:pt idx="16">
                    <c:v>83.300970873786412</c:v>
                  </c:pt>
                  <c:pt idx="17">
                    <c:v>60.3515625</c:v>
                  </c:pt>
                  <c:pt idx="18">
                    <c:v>66.384180790960457</c:v>
                  </c:pt>
                  <c:pt idx="19">
                    <c:v>51.618211738891937</c:v>
                  </c:pt>
                  <c:pt idx="20">
                    <c:v>29.870129870129869</c:v>
                  </c:pt>
                  <c:pt idx="21">
                    <c:v>32.100396301188901</c:v>
                  </c:pt>
                  <c:pt idx="22">
                    <c:v>31.406044678055199</c:v>
                  </c:pt>
                  <c:pt idx="23">
                    <c:v>68.58725108990221</c:v>
                  </c:pt>
                  <c:pt idx="24">
                    <c:v>100</c:v>
                  </c:pt>
                  <c:pt idx="25">
                    <c:v>17.862755369303301</c:v>
                  </c:pt>
                  <c:pt idx="26">
                    <c:v>24.39468888310337</c:v>
                  </c:pt>
                  <c:pt idx="27">
                    <c:v>21.861556511536971</c:v>
                  </c:pt>
                  <c:pt idx="28">
                    <c:v>4.0324504891434154</c:v>
                  </c:pt>
                  <c:pt idx="29">
                    <c:v>20.418848167539277</c:v>
                  </c:pt>
                  <c:pt idx="30">
                    <c:v>35.770975056689345</c:v>
                  </c:pt>
                  <c:pt idx="31">
                    <c:v>22.827846735024284</c:v>
                  </c:pt>
                  <c:pt idx="32">
                    <c:v>2.988709320345365</c:v>
                  </c:pt>
                  <c:pt idx="33">
                    <c:v>4.7220361687876808</c:v>
                  </c:pt>
                  <c:pt idx="34">
                    <c:v>5.763464741810103</c:v>
                  </c:pt>
                </c:numCache>
              </c:numRef>
            </c:plus>
            <c:minus>
              <c:numRef>
                <c:f>Profiltabell!$S$321:$S$355</c:f>
                <c:numCache>
                  <c:formatCode>General</c:formatCode>
                  <c:ptCount val="35"/>
                  <c:pt idx="0">
                    <c:v>1.078055907845666</c:v>
                  </c:pt>
                  <c:pt idx="1">
                    <c:v>10.312499999999998</c:v>
                  </c:pt>
                  <c:pt idx="2">
                    <c:v>68.626822462861483</c:v>
                  </c:pt>
                  <c:pt idx="3">
                    <c:v>26.006477510876547</c:v>
                  </c:pt>
                  <c:pt idx="4">
                    <c:v>27.02989502349195</c:v>
                  </c:pt>
                  <c:pt idx="5">
                    <c:v>23.249067550766675</c:v>
                  </c:pt>
                  <c:pt idx="6">
                    <c:v>33.621933621933628</c:v>
                  </c:pt>
                  <c:pt idx="7">
                    <c:v>26.093178565749724</c:v>
                  </c:pt>
                  <c:pt idx="8">
                    <c:v>19.982119701727807</c:v>
                  </c:pt>
                  <c:pt idx="9">
                    <c:v>29.235986335786791</c:v>
                  </c:pt>
                  <c:pt idx="10">
                    <c:v>23.290599207985164</c:v>
                  </c:pt>
                  <c:pt idx="11">
                    <c:v>19.523066636951189</c:v>
                  </c:pt>
                  <c:pt idx="12">
                    <c:v>34.077231695085267</c:v>
                  </c:pt>
                  <c:pt idx="13">
                    <c:v>24.973973395026032</c:v>
                  </c:pt>
                  <c:pt idx="14">
                    <c:v>235.81780538302274</c:v>
                  </c:pt>
                  <c:pt idx="15">
                    <c:v>79.588336192109793</c:v>
                  </c:pt>
                  <c:pt idx="16">
                    <c:v>104.46601941747571</c:v>
                  </c:pt>
                  <c:pt idx="17">
                    <c:v>83.138020833333343</c:v>
                  </c:pt>
                  <c:pt idx="18">
                    <c:v>64.891041162227594</c:v>
                  </c:pt>
                  <c:pt idx="19">
                    <c:v>47.010422380691168</c:v>
                  </c:pt>
                  <c:pt idx="20">
                    <c:v>13.376623376623373</c:v>
                  </c:pt>
                  <c:pt idx="21">
                    <c:v>48.348745046235138</c:v>
                  </c:pt>
                  <c:pt idx="22">
                    <c:v>44.415243101182654</c:v>
                  </c:pt>
                  <c:pt idx="23">
                    <c:v>140.41223832528183</c:v>
                  </c:pt>
                  <c:pt idx="24">
                    <c:v>115.71166928309786</c:v>
                  </c:pt>
                  <c:pt idx="25">
                    <c:v>47.616553169198532</c:v>
                  </c:pt>
                  <c:pt idx="26">
                    <c:v>30.577974485810984</c:v>
                  </c:pt>
                  <c:pt idx="27">
                    <c:v>17.207665232694559</c:v>
                  </c:pt>
                  <c:pt idx="28">
                    <c:v>5.425045009869625</c:v>
                  </c:pt>
                  <c:pt idx="29">
                    <c:v>30.261780104712027</c:v>
                  </c:pt>
                  <c:pt idx="30">
                    <c:v>34.97732426303854</c:v>
                  </c:pt>
                  <c:pt idx="31">
                    <c:v>31.732325957906092</c:v>
                  </c:pt>
                  <c:pt idx="32">
                    <c:v>2.0920965242417542</c:v>
                  </c:pt>
                  <c:pt idx="33">
                    <c:v>5.9611520428667149</c:v>
                  </c:pt>
                  <c:pt idx="34">
                    <c:v>5.5524708495280395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Profiltabell!$D$321:$D$355</c:f>
              <c:strCache>
                <c:ptCount val="35"/>
                <c:pt idx="0">
                  <c:v>Omoperation vid ljumskbråck . Totalt</c:v>
                </c:pt>
                <c:pt idx="1">
                  <c:v>Dagkirurgiska operationer vid ljumskbråck. Totalt</c:v>
                </c:pt>
                <c:pt idx="2">
                  <c:v>Dödlighet efter vård för blödande magsår. Kvinnor</c:v>
                </c:pt>
                <c:pt idx="3">
                  <c:v>Dödlighet efter vård för blödande magsår. Män</c:v>
                </c:pt>
                <c:pt idx="4">
                  <c:v>Dödlighet efter vård för blödande magsår. Totalt</c:v>
                </c:pt>
                <c:pt idx="5">
                  <c:v>Uppföljning av patienter efter obesitaskirurgi. Kvinnor</c:v>
                </c:pt>
                <c:pt idx="6">
                  <c:v>Uppföljning av patienter efter obesitaskirurgi. Män</c:v>
                </c:pt>
                <c:pt idx="7">
                  <c:v>Uppföljning av patienter efter obesitaskirurgi. Totalt</c:v>
                </c:pt>
                <c:pt idx="8">
                  <c:v>Minskning av övervikt efter obesitaskirurgi. Kvinnor</c:v>
                </c:pt>
                <c:pt idx="9">
                  <c:v>Minskning av övervikt efter obesitaskirurgi. Män</c:v>
                </c:pt>
                <c:pt idx="10">
                  <c:v>Minskning av övervikt efter obesitaskirurgi. Totalt</c:v>
                </c:pt>
                <c:pt idx="11">
                  <c:v>Miniinvasivt borttagande av gallblåsa. Kvinnor</c:v>
                </c:pt>
                <c:pt idx="12">
                  <c:v>Miniinvasivt borttagande av gallblåsa. Män</c:v>
                </c:pt>
                <c:pt idx="13">
                  <c:v>Miniinvasivt borttagande av gallblåsa. Totalt</c:v>
                </c:pt>
                <c:pt idx="14">
                  <c:v>Kirurgiska komplikationer efter borttagande av gallblåsa. Kvinnor</c:v>
                </c:pt>
                <c:pt idx="15">
                  <c:v>Kirurgiska komplikationer efter borttagande av gallblåsa. Män</c:v>
                </c:pt>
                <c:pt idx="16">
                  <c:v>Kirurgiska komplikationer efter borttagande av gallblåsa. Totalt</c:v>
                </c:pt>
                <c:pt idx="17">
                  <c:v>Antibiotika vid borttagande av gallblåsa. Kvinnor</c:v>
                </c:pt>
                <c:pt idx="18">
                  <c:v>Antibiotika vid borttagande av gallblåsa. Män</c:v>
                </c:pt>
                <c:pt idx="19">
                  <c:v>Antibiotika vid borttagande av gallblåsa. Totalt</c:v>
                </c:pt>
                <c:pt idx="20">
                  <c:v>Tid till operation vid förträngning av halspulsåder. Kvinnor</c:v>
                </c:pt>
                <c:pt idx="21">
                  <c:v>Tid till operation vid förträngning av halspulsåder. Män</c:v>
                </c:pt>
                <c:pt idx="22">
                  <c:v>Tid till operation vid förträngning av halspulsåder. Totalt</c:v>
                </c:pt>
                <c:pt idx="23">
                  <c:v>Död eller amputation efter operation av kärlförträngning i ben. Totalt</c:v>
                </c:pt>
                <c:pt idx="24">
                  <c:v>Död efter planerad operation för aortaaneurysm. Totalt</c:v>
                </c:pt>
                <c:pt idx="25">
                  <c:v>Patientrapporterat resultat av septumplastik . Kvinnor</c:v>
                </c:pt>
                <c:pt idx="26">
                  <c:v>Patientrapporterat resultat av septumplastik . Män</c:v>
                </c:pt>
                <c:pt idx="27">
                  <c:v>Patientrapporterat resultat av septumplastik . Totalt</c:v>
                </c:pt>
                <c:pt idx="28">
                  <c:v>Patientrapporterad symtomfrihet efter tonsillektomi. Totalt</c:v>
                </c:pt>
                <c:pt idx="29">
                  <c:v>Synfel vid tidpunkt för kataraktoperation. Kvinnor</c:v>
                </c:pt>
                <c:pt idx="30">
                  <c:v>Synfel vid tidpunkt för kataraktoperation. Män</c:v>
                </c:pt>
                <c:pt idx="31">
                  <c:v>Synfel vid tidpunkt för kataraktoperation. Totalt</c:v>
                </c:pt>
                <c:pt idx="32">
                  <c:v>Självskattad nytta av kataraktoperation. Kvinnor</c:v>
                </c:pt>
                <c:pt idx="33">
                  <c:v>Självskattad nytta av kataraktoperation. Män</c:v>
                </c:pt>
                <c:pt idx="34">
                  <c:v>Självskattad nytta av kataraktoperation. Totalt</c:v>
                </c:pt>
              </c:strCache>
            </c:strRef>
          </c:cat>
          <c:val>
            <c:numRef>
              <c:f>ltprof!$AI$321:$AI$355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Profiltabell!$D$321:$D$355</c:f>
              <c:strCache>
                <c:ptCount val="35"/>
                <c:pt idx="0">
                  <c:v>Omoperation vid ljumskbråck . Totalt</c:v>
                </c:pt>
                <c:pt idx="1">
                  <c:v>Dagkirurgiska operationer vid ljumskbråck. Totalt</c:v>
                </c:pt>
                <c:pt idx="2">
                  <c:v>Dödlighet efter vård för blödande magsår. Kvinnor</c:v>
                </c:pt>
                <c:pt idx="3">
                  <c:v>Dödlighet efter vård för blödande magsår. Män</c:v>
                </c:pt>
                <c:pt idx="4">
                  <c:v>Dödlighet efter vård för blödande magsår. Totalt</c:v>
                </c:pt>
                <c:pt idx="5">
                  <c:v>Uppföljning av patienter efter obesitaskirurgi. Kvinnor</c:v>
                </c:pt>
                <c:pt idx="6">
                  <c:v>Uppföljning av patienter efter obesitaskirurgi. Män</c:v>
                </c:pt>
                <c:pt idx="7">
                  <c:v>Uppföljning av patienter efter obesitaskirurgi. Totalt</c:v>
                </c:pt>
                <c:pt idx="8">
                  <c:v>Minskning av övervikt efter obesitaskirurgi. Kvinnor</c:v>
                </c:pt>
                <c:pt idx="9">
                  <c:v>Minskning av övervikt efter obesitaskirurgi. Män</c:v>
                </c:pt>
                <c:pt idx="10">
                  <c:v>Minskning av övervikt efter obesitaskirurgi. Totalt</c:v>
                </c:pt>
                <c:pt idx="11">
                  <c:v>Miniinvasivt borttagande av gallblåsa. Kvinnor</c:v>
                </c:pt>
                <c:pt idx="12">
                  <c:v>Miniinvasivt borttagande av gallblåsa. Män</c:v>
                </c:pt>
                <c:pt idx="13">
                  <c:v>Miniinvasivt borttagande av gallblåsa. Totalt</c:v>
                </c:pt>
                <c:pt idx="14">
                  <c:v>Kirurgiska komplikationer efter borttagande av gallblåsa. Kvinnor</c:v>
                </c:pt>
                <c:pt idx="15">
                  <c:v>Kirurgiska komplikationer efter borttagande av gallblåsa. Män</c:v>
                </c:pt>
                <c:pt idx="16">
                  <c:v>Kirurgiska komplikationer efter borttagande av gallblåsa. Totalt</c:v>
                </c:pt>
                <c:pt idx="17">
                  <c:v>Antibiotika vid borttagande av gallblåsa. Kvinnor</c:v>
                </c:pt>
                <c:pt idx="18">
                  <c:v>Antibiotika vid borttagande av gallblåsa. Män</c:v>
                </c:pt>
                <c:pt idx="19">
                  <c:v>Antibiotika vid borttagande av gallblåsa. Totalt</c:v>
                </c:pt>
                <c:pt idx="20">
                  <c:v>Tid till operation vid förträngning av halspulsåder. Kvinnor</c:v>
                </c:pt>
                <c:pt idx="21">
                  <c:v>Tid till operation vid förträngning av halspulsåder. Män</c:v>
                </c:pt>
                <c:pt idx="22">
                  <c:v>Tid till operation vid förträngning av halspulsåder. Totalt</c:v>
                </c:pt>
                <c:pt idx="23">
                  <c:v>Död eller amputation efter operation av kärlförträngning i ben. Totalt</c:v>
                </c:pt>
                <c:pt idx="24">
                  <c:v>Död efter planerad operation för aortaaneurysm. Totalt</c:v>
                </c:pt>
                <c:pt idx="25">
                  <c:v>Patientrapporterat resultat av septumplastik . Kvinnor</c:v>
                </c:pt>
                <c:pt idx="26">
                  <c:v>Patientrapporterat resultat av septumplastik . Män</c:v>
                </c:pt>
                <c:pt idx="27">
                  <c:v>Patientrapporterat resultat av septumplastik . Totalt</c:v>
                </c:pt>
                <c:pt idx="28">
                  <c:v>Patientrapporterad symtomfrihet efter tonsillektomi. Totalt</c:v>
                </c:pt>
                <c:pt idx="29">
                  <c:v>Synfel vid tidpunkt för kataraktoperation. Kvinnor</c:v>
                </c:pt>
                <c:pt idx="30">
                  <c:v>Synfel vid tidpunkt för kataraktoperation. Män</c:v>
                </c:pt>
                <c:pt idx="31">
                  <c:v>Synfel vid tidpunkt för kataraktoperation. Totalt</c:v>
                </c:pt>
                <c:pt idx="32">
                  <c:v>Självskattad nytta av kataraktoperation. Kvinnor</c:v>
                </c:pt>
                <c:pt idx="33">
                  <c:v>Självskattad nytta av kataraktoperation. Män</c:v>
                </c:pt>
                <c:pt idx="34">
                  <c:v>Självskattad nytta av kataraktoperation. Totalt</c:v>
                </c:pt>
              </c:strCache>
            </c:strRef>
          </c:cat>
          <c:val>
            <c:numRef>
              <c:f>Profiltabell!$E$321:$E$355</c:f>
              <c:numCache>
                <c:formatCode>#,##0.00</c:formatCode>
                <c:ptCount val="35"/>
                <c:pt idx="0">
                  <c:v>-0.50160943077576092</c:v>
                </c:pt>
                <c:pt idx="1">
                  <c:v>-8.245693938390195</c:v>
                </c:pt>
                <c:pt idx="2">
                  <c:v>-5.5338350444326325</c:v>
                </c:pt>
                <c:pt idx="3">
                  <c:v>-5.3448621577889277</c:v>
                </c:pt>
                <c:pt idx="4">
                  <c:v>-5.5085953708016815</c:v>
                </c:pt>
                <c:pt idx="5">
                  <c:v>1.4384913765092036</c:v>
                </c:pt>
                <c:pt idx="6">
                  <c:v>5.3455473098330248</c:v>
                </c:pt>
                <c:pt idx="7">
                  <c:v>2.346301196303533</c:v>
                </c:pt>
                <c:pt idx="8">
                  <c:v>3.12789474462733</c:v>
                </c:pt>
                <c:pt idx="9">
                  <c:v>-9.0053109858226144</c:v>
                </c:pt>
                <c:pt idx="10">
                  <c:v>-1.0282701208686081E-2</c:v>
                </c:pt>
                <c:pt idx="11">
                  <c:v>6.2848228214842887</c:v>
                </c:pt>
                <c:pt idx="12">
                  <c:v>12.662988966900693</c:v>
                </c:pt>
                <c:pt idx="13">
                  <c:v>8.2012724117987315</c:v>
                </c:pt>
                <c:pt idx="14">
                  <c:v>-15.527950310559005</c:v>
                </c:pt>
                <c:pt idx="15">
                  <c:v>0.85763293310462818</c:v>
                </c:pt>
                <c:pt idx="16">
                  <c:v>-9.5145631067961034</c:v>
                </c:pt>
                <c:pt idx="17">
                  <c:v>45.768229166666664</c:v>
                </c:pt>
                <c:pt idx="18">
                  <c:v>48.264729620661825</c:v>
                </c:pt>
                <c:pt idx="19">
                  <c:v>46.352166758091059</c:v>
                </c:pt>
                <c:pt idx="20">
                  <c:v>-5.7142857142857215</c:v>
                </c:pt>
                <c:pt idx="21">
                  <c:v>3.1704095112285224</c:v>
                </c:pt>
                <c:pt idx="22">
                  <c:v>0.13140604467806641</c:v>
                </c:pt>
                <c:pt idx="23">
                  <c:v>-8.1653834541062853</c:v>
                </c:pt>
                <c:pt idx="24">
                  <c:v>21.923386523983147</c:v>
                </c:pt>
                <c:pt idx="25">
                  <c:v>2.8941854374017728</c:v>
                </c:pt>
                <c:pt idx="26">
                  <c:v>2.8378026555584577</c:v>
                </c:pt>
                <c:pt idx="27">
                  <c:v>2.8418719853995658</c:v>
                </c:pt>
                <c:pt idx="28">
                  <c:v>-0.14891809964853034</c:v>
                </c:pt>
                <c:pt idx="29">
                  <c:v>16.387434554973826</c:v>
                </c:pt>
                <c:pt idx="30">
                  <c:v>11.167800453514742</c:v>
                </c:pt>
                <c:pt idx="31">
                  <c:v>14.46303291958986</c:v>
                </c:pt>
                <c:pt idx="32">
                  <c:v>-0.34314810715076627</c:v>
                </c:pt>
                <c:pt idx="33">
                  <c:v>-0.69211877651261944</c:v>
                </c:pt>
                <c:pt idx="34">
                  <c:v>-0.46640755136035728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8376832"/>
        <c:axId val="128378368"/>
      </c:barChart>
      <c:catAx>
        <c:axId val="12837683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283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7836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8376832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66" r="0.75000000000000866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Intensivvård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943756589560812"/>
          <c:y val="0.19329918195968609"/>
          <c:w val="0.47915637269701888"/>
          <c:h val="0.73821176654467946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Profiltabell!$D$356:$D$364</c:f>
              <c:strCache>
                <c:ptCount val="9"/>
                <c:pt idx="0">
                  <c:v>Riskjusterad dödlighet efter vård på IVA. Kvinnor</c:v>
                </c:pt>
                <c:pt idx="1">
                  <c:v>Riskjusterad dödlighet efter vård på IVA. Män</c:v>
                </c:pt>
                <c:pt idx="2">
                  <c:v>Riskjusterad dödlighet efter vård på IVA. Totalt</c:v>
                </c:pt>
                <c:pt idx="3">
                  <c:v>Utskrivning nattetid från IVA. Kvinnor</c:v>
                </c:pt>
                <c:pt idx="4">
                  <c:v>Utskrivning nattetid från IVA. Män</c:v>
                </c:pt>
                <c:pt idx="5">
                  <c:v>Utskrivning nattetid från IVA. Totalt</c:v>
                </c:pt>
                <c:pt idx="6">
                  <c:v>Oplanerad återinskrivning till IVA. Kvinnor</c:v>
                </c:pt>
                <c:pt idx="7">
                  <c:v>Oplanerad återinskrivning till IVA. Män</c:v>
                </c:pt>
                <c:pt idx="8">
                  <c:v>Oplanerad återinskrivning till IVA. Totalt</c:v>
                </c:pt>
              </c:strCache>
            </c:strRef>
          </c:cat>
          <c:val>
            <c:numRef>
              <c:f>Profiltabell!$K$356:$K$364</c:f>
              <c:numCache>
                <c:formatCode>#,##0.0</c:formatCode>
                <c:ptCount val="9"/>
                <c:pt idx="0">
                  <c:v>9.9348534201954486</c:v>
                </c:pt>
                <c:pt idx="1">
                  <c:v>4.2003231017770633</c:v>
                </c:pt>
                <c:pt idx="2">
                  <c:v>6.4829821717990148</c:v>
                </c:pt>
                <c:pt idx="3">
                  <c:v>-21.161981695100366</c:v>
                </c:pt>
                <c:pt idx="4">
                  <c:v>0.44329945604976545</c:v>
                </c:pt>
                <c:pt idx="5">
                  <c:v>-8.4359437519790443</c:v>
                </c:pt>
                <c:pt idx="6">
                  <c:v>6.9152650753451743</c:v>
                </c:pt>
                <c:pt idx="7">
                  <c:v>11.010039699465212</c:v>
                </c:pt>
                <c:pt idx="8">
                  <c:v>9.5281540031019638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Profiltabell!$R$356:$R$364</c:f>
                <c:numCache>
                  <c:formatCode>General</c:formatCode>
                  <c:ptCount val="9"/>
                  <c:pt idx="0">
                    <c:v>20.975609756097562</c:v>
                  </c:pt>
                  <c:pt idx="1">
                    <c:v>22.204213938411669</c:v>
                  </c:pt>
                  <c:pt idx="2">
                    <c:v>18.18181818181818</c:v>
                  </c:pt>
                  <c:pt idx="3">
                    <c:v>66.835088409517056</c:v>
                  </c:pt>
                  <c:pt idx="4">
                    <c:v>50.022956085441685</c:v>
                  </c:pt>
                  <c:pt idx="5">
                    <c:v>57.29185605270839</c:v>
                  </c:pt>
                  <c:pt idx="6">
                    <c:v>45.079262044293394</c:v>
                  </c:pt>
                  <c:pt idx="7">
                    <c:v>53.554424499520145</c:v>
                  </c:pt>
                  <c:pt idx="8">
                    <c:v>49.624327042536834</c:v>
                  </c:pt>
                </c:numCache>
              </c:numRef>
            </c:plus>
            <c:minus>
              <c:numRef>
                <c:f>Profiltabell!$S$356:$S$364</c:f>
                <c:numCache>
                  <c:formatCode>General</c:formatCode>
                  <c:ptCount val="9"/>
                  <c:pt idx="0">
                    <c:v>25.203252032520329</c:v>
                  </c:pt>
                  <c:pt idx="1">
                    <c:v>38.897893030794165</c:v>
                  </c:pt>
                  <c:pt idx="2">
                    <c:v>31.65584415584415</c:v>
                  </c:pt>
                  <c:pt idx="3">
                    <c:v>74.578734124201645</c:v>
                  </c:pt>
                  <c:pt idx="4">
                    <c:v>86.580652091429329</c:v>
                  </c:pt>
                  <c:pt idx="5">
                    <c:v>71.818189399941616</c:v>
                  </c:pt>
                  <c:pt idx="6">
                    <c:v>54.814617620351754</c:v>
                  </c:pt>
                  <c:pt idx="7">
                    <c:v>52.029739388258847</c:v>
                  </c:pt>
                  <c:pt idx="8">
                    <c:v>48.342380050878539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Profiltabell!$D$356:$D$364</c:f>
              <c:strCache>
                <c:ptCount val="9"/>
                <c:pt idx="0">
                  <c:v>Riskjusterad dödlighet efter vård på IVA. Kvinnor</c:v>
                </c:pt>
                <c:pt idx="1">
                  <c:v>Riskjusterad dödlighet efter vård på IVA. Män</c:v>
                </c:pt>
                <c:pt idx="2">
                  <c:v>Riskjusterad dödlighet efter vård på IVA. Totalt</c:v>
                </c:pt>
                <c:pt idx="3">
                  <c:v>Utskrivning nattetid från IVA. Kvinnor</c:v>
                </c:pt>
                <c:pt idx="4">
                  <c:v>Utskrivning nattetid från IVA. Män</c:v>
                </c:pt>
                <c:pt idx="5">
                  <c:v>Utskrivning nattetid från IVA. Totalt</c:v>
                </c:pt>
                <c:pt idx="6">
                  <c:v>Oplanerad återinskrivning till IVA. Kvinnor</c:v>
                </c:pt>
                <c:pt idx="7">
                  <c:v>Oplanerad återinskrivning till IVA. Män</c:v>
                </c:pt>
                <c:pt idx="8">
                  <c:v>Oplanerad återinskrivning till IVA. Totalt</c:v>
                </c:pt>
              </c:strCache>
            </c:strRef>
          </c:cat>
          <c:val>
            <c:numRef>
              <c:f>ltprof!$AI$356:$AI$364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Profiltabell!$D$356:$D$364</c:f>
              <c:strCache>
                <c:ptCount val="9"/>
                <c:pt idx="0">
                  <c:v>Riskjusterad dödlighet efter vård på IVA. Kvinnor</c:v>
                </c:pt>
                <c:pt idx="1">
                  <c:v>Riskjusterad dödlighet efter vård på IVA. Män</c:v>
                </c:pt>
                <c:pt idx="2">
                  <c:v>Riskjusterad dödlighet efter vård på IVA. Totalt</c:v>
                </c:pt>
                <c:pt idx="3">
                  <c:v>Utskrivning nattetid från IVA. Kvinnor</c:v>
                </c:pt>
                <c:pt idx="4">
                  <c:v>Utskrivning nattetid från IVA. Män</c:v>
                </c:pt>
                <c:pt idx="5">
                  <c:v>Utskrivning nattetid från IVA. Totalt</c:v>
                </c:pt>
                <c:pt idx="6">
                  <c:v>Oplanerad återinskrivning till IVA. Kvinnor</c:v>
                </c:pt>
                <c:pt idx="7">
                  <c:v>Oplanerad återinskrivning till IVA. Män</c:v>
                </c:pt>
                <c:pt idx="8">
                  <c:v>Oplanerad återinskrivning till IVA. Totalt</c:v>
                </c:pt>
              </c:strCache>
            </c:strRef>
          </c:cat>
          <c:val>
            <c:numRef>
              <c:f>Profiltabell!$E$356:$E$364</c:f>
              <c:numCache>
                <c:formatCode>#,##0.00</c:formatCode>
                <c:ptCount val="9"/>
                <c:pt idx="0">
                  <c:v>12.520325203252044</c:v>
                </c:pt>
                <c:pt idx="1">
                  <c:v>4.376012965964347</c:v>
                </c:pt>
                <c:pt idx="2">
                  <c:v>7.6298701298701364</c:v>
                </c:pt>
                <c:pt idx="3">
                  <c:v>1.1690108223528708</c:v>
                </c:pt>
                <c:pt idx="4">
                  <c:v>-3.4719996396327746</c:v>
                </c:pt>
                <c:pt idx="5">
                  <c:v>-1.4501480338601433</c:v>
                </c:pt>
                <c:pt idx="6">
                  <c:v>25.43387171473686</c:v>
                </c:pt>
                <c:pt idx="7">
                  <c:v>-16.398113468238527</c:v>
                </c:pt>
                <c:pt idx="8">
                  <c:v>1.3784535289593554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68521344"/>
        <c:axId val="68523136"/>
      </c:barChart>
      <c:catAx>
        <c:axId val="68521344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6852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2313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68521344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66" r="0.75000000000000866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Läkemedelsbehandling
</a:t>
            </a:r>
          </a:p>
        </c:rich>
      </c:tx>
      <c:layout>
        <c:manualLayout>
          <c:xMode val="edge"/>
          <c:yMode val="edge"/>
          <c:x val="3.4162933010426291E-3"/>
          <c:y val="3.05229202787860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697084803349838"/>
          <c:y val="0.10043932792693316"/>
          <c:w val="0.47572368777478613"/>
          <c:h val="0.8691185119039615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Profiltabell!$D$29:$D$50</c:f>
              <c:strCache>
                <c:ptCount val="22"/>
                <c:pt idx="0">
                  <c:v>Tio eller fler läkemedel bland äldre. Kvinnor</c:v>
                </c:pt>
                <c:pt idx="1">
                  <c:v>Tio eller fler läkemedel bland äldre. Män</c:v>
                </c:pt>
                <c:pt idx="2">
                  <c:v>Tio eller fler läkemedel bland äldre. Totalt</c:v>
                </c:pt>
                <c:pt idx="3">
                  <c:v>Läkemedelsinteraktion bland äldre. Kvinnor</c:v>
                </c:pt>
                <c:pt idx="4">
                  <c:v>Läkemedelsinteraktion bland äldre. Män</c:v>
                </c:pt>
                <c:pt idx="5">
                  <c:v>Läkemedelsinteraktion bland äldre. Totalt</c:v>
                </c:pt>
                <c:pt idx="6">
                  <c:v>Äldre med läkemedel som bör undvikas. Kvinnor</c:v>
                </c:pt>
                <c:pt idx="7">
                  <c:v>Äldre med läkemedel som bör undvikas. Män</c:v>
                </c:pt>
                <c:pt idx="8">
                  <c:v>Äldre med läkemedel som bör undvikas. Totalt</c:v>
                </c:pt>
                <c:pt idx="9">
                  <c:v>Förekomst av antibiotikabehandling. Kvinnor</c:v>
                </c:pt>
                <c:pt idx="10">
                  <c:v>Förekomst av antibiotikabehandling. Män</c:v>
                </c:pt>
                <c:pt idx="11">
                  <c:v>Förekomst av antibiotikabehandling. Totalt</c:v>
                </c:pt>
                <c:pt idx="12">
                  <c:v>Penicillin V vid behandling av barn med luftvägsantibiotika. Kvinnor</c:v>
                </c:pt>
                <c:pt idx="13">
                  <c:v>Penicillin V vid behandling av barn med luftvägsantibiotika. Män</c:v>
                </c:pt>
                <c:pt idx="14">
                  <c:v>Penicillin V vid behandling av barn med luftvägsantibiotika. Totalt</c:v>
                </c:pt>
                <c:pt idx="15">
                  <c:v>Kinoloner vid behandling med urinvägsantibiotika. Kvinnor</c:v>
                </c:pt>
                <c:pt idx="16">
                  <c:v>Kombinationspreparat vid astma. Kvinnor</c:v>
                </c:pt>
                <c:pt idx="17">
                  <c:v>Kombinationspreparat vid astma. Män</c:v>
                </c:pt>
                <c:pt idx="18">
                  <c:v>Kombinationspreparat vid astma. Totalt</c:v>
                </c:pt>
                <c:pt idx="19">
                  <c:v>Uttagsföljsamhet vid blodtryckssänkande behandling. Kvinnor</c:v>
                </c:pt>
                <c:pt idx="20">
                  <c:v>Uttagsföljsamhet vid blodtryckssänkande behandling. Män</c:v>
                </c:pt>
                <c:pt idx="21">
                  <c:v>Uttagsföljsamhet vid blodtryckssänkande behandling. Totalt</c:v>
                </c:pt>
              </c:strCache>
            </c:strRef>
          </c:cat>
          <c:val>
            <c:numRef>
              <c:f>Profiltabell!$K$29:$K$50</c:f>
              <c:numCache>
                <c:formatCode>#,##0.0</c:formatCode>
                <c:ptCount val="22"/>
                <c:pt idx="0">
                  <c:v>6.4771751070347587</c:v>
                </c:pt>
                <c:pt idx="1">
                  <c:v>2.2141671850070161</c:v>
                </c:pt>
                <c:pt idx="2">
                  <c:v>4.6717939352586439</c:v>
                </c:pt>
                <c:pt idx="3">
                  <c:v>-5.5192593425820187</c:v>
                </c:pt>
                <c:pt idx="4">
                  <c:v>-4.1578022762498463</c:v>
                </c:pt>
                <c:pt idx="5">
                  <c:v>-4.9859468941139928</c:v>
                </c:pt>
                <c:pt idx="6">
                  <c:v>8.7316502714964361</c:v>
                </c:pt>
                <c:pt idx="7">
                  <c:v>6.6943541165084515</c:v>
                </c:pt>
                <c:pt idx="8">
                  <c:v>7.5456967796340386</c:v>
                </c:pt>
                <c:pt idx="9">
                  <c:v>-11.409517100744736</c:v>
                </c:pt>
                <c:pt idx="10">
                  <c:v>-12.925924954915702</c:v>
                </c:pt>
                <c:pt idx="11">
                  <c:v>-12.224762404282755</c:v>
                </c:pt>
                <c:pt idx="12">
                  <c:v>-10.601821196901039</c:v>
                </c:pt>
                <c:pt idx="13">
                  <c:v>-10.78008848792923</c:v>
                </c:pt>
                <c:pt idx="14">
                  <c:v>-10.709211244556005</c:v>
                </c:pt>
                <c:pt idx="15">
                  <c:v>-12.263605391055076</c:v>
                </c:pt>
                <c:pt idx="16">
                  <c:v>-2.0714666491814979</c:v>
                </c:pt>
                <c:pt idx="17">
                  <c:v>-3.6953390243089141</c:v>
                </c:pt>
                <c:pt idx="18">
                  <c:v>-2.6236879451661244</c:v>
                </c:pt>
                <c:pt idx="19">
                  <c:v>-5.4469273743016648</c:v>
                </c:pt>
                <c:pt idx="20">
                  <c:v>-4.5801526717557186</c:v>
                </c:pt>
                <c:pt idx="21">
                  <c:v>-5.1861702127659646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Profiltabell!$R$29:$R$50</c:f>
                <c:numCache>
                  <c:formatCode>General</c:formatCode>
                  <c:ptCount val="22"/>
                  <c:pt idx="0">
                    <c:v>17.883845924858544</c:v>
                  </c:pt>
                  <c:pt idx="1">
                    <c:v>16.092438814817609</c:v>
                  </c:pt>
                  <c:pt idx="2">
                    <c:v>17.341427316208495</c:v>
                  </c:pt>
                  <c:pt idx="3">
                    <c:v>40.088703103978688</c:v>
                  </c:pt>
                  <c:pt idx="4">
                    <c:v>36.866659613440717</c:v>
                  </c:pt>
                  <c:pt idx="5">
                    <c:v>37.571530487016325</c:v>
                  </c:pt>
                  <c:pt idx="6">
                    <c:v>16.734602477718045</c:v>
                  </c:pt>
                  <c:pt idx="7">
                    <c:v>22.796981578131469</c:v>
                  </c:pt>
                  <c:pt idx="8">
                    <c:v>18.579035019930849</c:v>
                  </c:pt>
                  <c:pt idx="9">
                    <c:v>20.196608867121395</c:v>
                  </c:pt>
                  <c:pt idx="10">
                    <c:v>22.712990451830464</c:v>
                  </c:pt>
                  <c:pt idx="11">
                    <c:v>21.004202239330912</c:v>
                  </c:pt>
                  <c:pt idx="12">
                    <c:v>12.301601343609454</c:v>
                  </c:pt>
                  <c:pt idx="13">
                    <c:v>11.50922270553729</c:v>
                  </c:pt>
                  <c:pt idx="14">
                    <c:v>11.871262588273824</c:v>
                  </c:pt>
                  <c:pt idx="15">
                    <c:v>13.385344516215763</c:v>
                  </c:pt>
                  <c:pt idx="16">
                    <c:v>41.483949038020071</c:v>
                  </c:pt>
                  <c:pt idx="17">
                    <c:v>24.499934371566358</c:v>
                  </c:pt>
                  <c:pt idx="18">
                    <c:v>31.728500783310722</c:v>
                  </c:pt>
                  <c:pt idx="19">
                    <c:v>7.6271186440678056</c:v>
                  </c:pt>
                  <c:pt idx="20">
                    <c:v>5.2429667519181509</c:v>
                  </c:pt>
                  <c:pt idx="21">
                    <c:v>6.4343163538874144</c:v>
                  </c:pt>
                </c:numCache>
              </c:numRef>
            </c:plus>
            <c:minus>
              <c:numRef>
                <c:f>Profiltabell!$S$29:$S$50</c:f>
                <c:numCache>
                  <c:formatCode>General</c:formatCode>
                  <c:ptCount val="22"/>
                  <c:pt idx="0">
                    <c:v>20.190963913237788</c:v>
                  </c:pt>
                  <c:pt idx="1">
                    <c:v>14.1891174554733</c:v>
                  </c:pt>
                  <c:pt idx="2">
                    <c:v>17.466036499526968</c:v>
                  </c:pt>
                  <c:pt idx="3">
                    <c:v>16.286380594445539</c:v>
                  </c:pt>
                  <c:pt idx="4">
                    <c:v>36.226688101967852</c:v>
                  </c:pt>
                  <c:pt idx="5">
                    <c:v>24.12448258467084</c:v>
                  </c:pt>
                  <c:pt idx="6">
                    <c:v>22.557066358973483</c:v>
                  </c:pt>
                  <c:pt idx="7">
                    <c:v>17.3183072490977</c:v>
                  </c:pt>
                  <c:pt idx="8">
                    <c:v>20.459075873268802</c:v>
                  </c:pt>
                  <c:pt idx="9">
                    <c:v>10.328647446914415</c:v>
                  </c:pt>
                  <c:pt idx="10">
                    <c:v>11.693826878731617</c:v>
                  </c:pt>
                  <c:pt idx="11">
                    <c:v>11.118555177952238</c:v>
                  </c:pt>
                  <c:pt idx="12">
                    <c:v>6.7012849522391296</c:v>
                  </c:pt>
                  <c:pt idx="13">
                    <c:v>7.3469363399195409</c:v>
                  </c:pt>
                  <c:pt idx="14">
                    <c:v>6.132927993066815</c:v>
                  </c:pt>
                  <c:pt idx="15">
                    <c:v>24.551654602170906</c:v>
                  </c:pt>
                  <c:pt idx="16">
                    <c:v>12.775523391981533</c:v>
                  </c:pt>
                  <c:pt idx="17">
                    <c:v>25.457750782006432</c:v>
                  </c:pt>
                  <c:pt idx="18">
                    <c:v>11.828052305573006</c:v>
                  </c:pt>
                  <c:pt idx="19">
                    <c:v>6.2146892655367116</c:v>
                  </c:pt>
                  <c:pt idx="20">
                    <c:v>4.4757033248081841</c:v>
                  </c:pt>
                  <c:pt idx="21">
                    <c:v>5.4959785522788129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Profiltabell!$D$29:$D$50</c:f>
              <c:strCache>
                <c:ptCount val="22"/>
                <c:pt idx="0">
                  <c:v>Tio eller fler läkemedel bland äldre. Kvinnor</c:v>
                </c:pt>
                <c:pt idx="1">
                  <c:v>Tio eller fler läkemedel bland äldre. Män</c:v>
                </c:pt>
                <c:pt idx="2">
                  <c:v>Tio eller fler läkemedel bland äldre. Totalt</c:v>
                </c:pt>
                <c:pt idx="3">
                  <c:v>Läkemedelsinteraktion bland äldre. Kvinnor</c:v>
                </c:pt>
                <c:pt idx="4">
                  <c:v>Läkemedelsinteraktion bland äldre. Män</c:v>
                </c:pt>
                <c:pt idx="5">
                  <c:v>Läkemedelsinteraktion bland äldre. Totalt</c:v>
                </c:pt>
                <c:pt idx="6">
                  <c:v>Äldre med läkemedel som bör undvikas. Kvinnor</c:v>
                </c:pt>
                <c:pt idx="7">
                  <c:v>Äldre med läkemedel som bör undvikas. Män</c:v>
                </c:pt>
                <c:pt idx="8">
                  <c:v>Äldre med läkemedel som bör undvikas. Totalt</c:v>
                </c:pt>
                <c:pt idx="9">
                  <c:v>Förekomst av antibiotikabehandling. Kvinnor</c:v>
                </c:pt>
                <c:pt idx="10">
                  <c:v>Förekomst av antibiotikabehandling. Män</c:v>
                </c:pt>
                <c:pt idx="11">
                  <c:v>Förekomst av antibiotikabehandling. Totalt</c:v>
                </c:pt>
                <c:pt idx="12">
                  <c:v>Penicillin V vid behandling av barn med luftvägsantibiotika. Kvinnor</c:v>
                </c:pt>
                <c:pt idx="13">
                  <c:v>Penicillin V vid behandling av barn med luftvägsantibiotika. Män</c:v>
                </c:pt>
                <c:pt idx="14">
                  <c:v>Penicillin V vid behandling av barn med luftvägsantibiotika. Totalt</c:v>
                </c:pt>
                <c:pt idx="15">
                  <c:v>Kinoloner vid behandling med urinvägsantibiotika. Kvinnor</c:v>
                </c:pt>
                <c:pt idx="16">
                  <c:v>Kombinationspreparat vid astma. Kvinnor</c:v>
                </c:pt>
                <c:pt idx="17">
                  <c:v>Kombinationspreparat vid astma. Män</c:v>
                </c:pt>
                <c:pt idx="18">
                  <c:v>Kombinationspreparat vid astma. Totalt</c:v>
                </c:pt>
                <c:pt idx="19">
                  <c:v>Uttagsföljsamhet vid blodtryckssänkande behandling. Kvinnor</c:v>
                </c:pt>
                <c:pt idx="20">
                  <c:v>Uttagsföljsamhet vid blodtryckssänkande behandling. Män</c:v>
                </c:pt>
                <c:pt idx="21">
                  <c:v>Uttagsföljsamhet vid blodtryckssänkande behandling. Totalt</c:v>
                </c:pt>
              </c:strCache>
            </c:strRef>
          </c:cat>
          <c:val>
            <c:numRef>
              <c:f>ltprof!$AI$29:$AI$50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Profiltabell!$D$29:$D$50</c:f>
              <c:strCache>
                <c:ptCount val="22"/>
                <c:pt idx="0">
                  <c:v>Tio eller fler läkemedel bland äldre. Kvinnor</c:v>
                </c:pt>
                <c:pt idx="1">
                  <c:v>Tio eller fler läkemedel bland äldre. Män</c:v>
                </c:pt>
                <c:pt idx="2">
                  <c:v>Tio eller fler läkemedel bland äldre. Totalt</c:v>
                </c:pt>
                <c:pt idx="3">
                  <c:v>Läkemedelsinteraktion bland äldre. Kvinnor</c:v>
                </c:pt>
                <c:pt idx="4">
                  <c:v>Läkemedelsinteraktion bland äldre. Män</c:v>
                </c:pt>
                <c:pt idx="5">
                  <c:v>Läkemedelsinteraktion bland äldre. Totalt</c:v>
                </c:pt>
                <c:pt idx="6">
                  <c:v>Äldre med läkemedel som bör undvikas. Kvinnor</c:v>
                </c:pt>
                <c:pt idx="7">
                  <c:v>Äldre med läkemedel som bör undvikas. Män</c:v>
                </c:pt>
                <c:pt idx="8">
                  <c:v>Äldre med läkemedel som bör undvikas. Totalt</c:v>
                </c:pt>
                <c:pt idx="9">
                  <c:v>Förekomst av antibiotikabehandling. Kvinnor</c:v>
                </c:pt>
                <c:pt idx="10">
                  <c:v>Förekomst av antibiotikabehandling. Män</c:v>
                </c:pt>
                <c:pt idx="11">
                  <c:v>Förekomst av antibiotikabehandling. Totalt</c:v>
                </c:pt>
                <c:pt idx="12">
                  <c:v>Penicillin V vid behandling av barn med luftvägsantibiotika. Kvinnor</c:v>
                </c:pt>
                <c:pt idx="13">
                  <c:v>Penicillin V vid behandling av barn med luftvägsantibiotika. Män</c:v>
                </c:pt>
                <c:pt idx="14">
                  <c:v>Penicillin V vid behandling av barn med luftvägsantibiotika. Totalt</c:v>
                </c:pt>
                <c:pt idx="15">
                  <c:v>Kinoloner vid behandling med urinvägsantibiotika. Kvinnor</c:v>
                </c:pt>
                <c:pt idx="16">
                  <c:v>Kombinationspreparat vid astma. Kvinnor</c:v>
                </c:pt>
                <c:pt idx="17">
                  <c:v>Kombinationspreparat vid astma. Män</c:v>
                </c:pt>
                <c:pt idx="18">
                  <c:v>Kombinationspreparat vid astma. Totalt</c:v>
                </c:pt>
                <c:pt idx="19">
                  <c:v>Uttagsföljsamhet vid blodtryckssänkande behandling. Kvinnor</c:v>
                </c:pt>
                <c:pt idx="20">
                  <c:v>Uttagsföljsamhet vid blodtryckssänkande behandling. Män</c:v>
                </c:pt>
                <c:pt idx="21">
                  <c:v>Uttagsföljsamhet vid blodtryckssänkande behandling. Totalt</c:v>
                </c:pt>
              </c:strCache>
            </c:strRef>
          </c:cat>
          <c:val>
            <c:numRef>
              <c:f>Profiltabell!$E$29:$E$50</c:f>
              <c:numCache>
                <c:formatCode>#,##0.00</c:formatCode>
                <c:ptCount val="22"/>
                <c:pt idx="0">
                  <c:v>3.2160569742086018</c:v>
                </c:pt>
                <c:pt idx="1">
                  <c:v>0.2560937545066172</c:v>
                </c:pt>
                <c:pt idx="2">
                  <c:v>1.8181909718760996</c:v>
                </c:pt>
                <c:pt idx="3">
                  <c:v>-9.0796709141665577</c:v>
                </c:pt>
                <c:pt idx="4">
                  <c:v>1.4672126735169653</c:v>
                </c:pt>
                <c:pt idx="5">
                  <c:v>-5.2352467180777715</c:v>
                </c:pt>
                <c:pt idx="6">
                  <c:v>6.481139801790742</c:v>
                </c:pt>
                <c:pt idx="7">
                  <c:v>3.0617635245356269</c:v>
                </c:pt>
                <c:pt idx="8">
                  <c:v>4.9088991098263204</c:v>
                </c:pt>
                <c:pt idx="9">
                  <c:v>-10.328647446914415</c:v>
                </c:pt>
                <c:pt idx="10">
                  <c:v>-11.693826878731617</c:v>
                </c:pt>
                <c:pt idx="11">
                  <c:v>-11.118555177952238</c:v>
                </c:pt>
                <c:pt idx="12">
                  <c:v>-6.7012849522391296</c:v>
                </c:pt>
                <c:pt idx="13">
                  <c:v>-5.6128248029547221</c:v>
                </c:pt>
                <c:pt idx="14">
                  <c:v>-6.132927993066815</c:v>
                </c:pt>
                <c:pt idx="15">
                  <c:v>-2.6389450990081191</c:v>
                </c:pt>
                <c:pt idx="16">
                  <c:v>-12.775523391981533</c:v>
                </c:pt>
                <c:pt idx="17">
                  <c:v>-8.9397363117959845</c:v>
                </c:pt>
                <c:pt idx="18">
                  <c:v>-10.989899085638477</c:v>
                </c:pt>
                <c:pt idx="19">
                  <c:v>-6.2146892655367116</c:v>
                </c:pt>
                <c:pt idx="20">
                  <c:v>-4.4757033248081841</c:v>
                </c:pt>
                <c:pt idx="21">
                  <c:v>-5.4959785522788129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68641920"/>
        <c:axId val="68643456"/>
      </c:barChart>
      <c:catAx>
        <c:axId val="6864192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6864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4345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6864192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88" r="0.75000000000000888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Annan 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420261876576782"/>
          <c:y val="9.2639061882917623E-2"/>
          <c:w val="0.47489511702394138"/>
          <c:h val="0.87030644348264419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Profiltabell!$D$365:$D$385</c:f>
              <c:strCache>
                <c:ptCount val="21"/>
                <c:pt idx="0">
                  <c:v>God viruskontroll vid HIV. Kvinnor</c:v>
                </c:pt>
                <c:pt idx="1">
                  <c:v>God viruskontroll vid HIV. Män</c:v>
                </c:pt>
                <c:pt idx="2">
                  <c:v>God viruskontroll vid HIV. Totalt</c:v>
                </c:pt>
                <c:pt idx="3">
                  <c:v>Smärtskattning i livets slutskede . Kvinnor</c:v>
                </c:pt>
                <c:pt idx="4">
                  <c:v>Smärtskattning i livets slutskede . Män</c:v>
                </c:pt>
                <c:pt idx="5">
                  <c:v>Smärtskattning i livets slutskede . Totalt</c:v>
                </c:pt>
                <c:pt idx="6">
                  <c:v>Vidbehovsordination av opioider i livets slutskede. Kvinnor</c:v>
                </c:pt>
                <c:pt idx="7">
                  <c:v>Vidbehovsordination av opioider i livets slutskede. Män</c:v>
                </c:pt>
                <c:pt idx="8">
                  <c:v>Vidbehovsordination av opioider i livets slutskede. Totalt</c:v>
                </c:pt>
                <c:pt idx="9">
                  <c:v>Brytpunktssamtal i livets slutskede. Kvinnor</c:v>
                </c:pt>
                <c:pt idx="10">
                  <c:v>Brytpunktssamtal i livets slutskede. Män</c:v>
                </c:pt>
                <c:pt idx="11">
                  <c:v>Brytpunktssamtal i livets slutskede. Totalt</c:v>
                </c:pt>
                <c:pt idx="12">
                  <c:v>Bromsmedicin vid skovvis förlöpande MS. Kvinnor</c:v>
                </c:pt>
                <c:pt idx="13">
                  <c:v>Bromsmedicin vid skovvis förlöpande MS. Män</c:v>
                </c:pt>
                <c:pt idx="14">
                  <c:v>Bromsmedicin vid skovvis förlöpande MS. Totalt</c:v>
                </c:pt>
                <c:pt idx="15">
                  <c:v>Bromsmedicin vid sekundärprogressiv MS. Kvinnor</c:v>
                </c:pt>
                <c:pt idx="16">
                  <c:v>Bromsmedicin vid sekundärprogressiv MS. Män</c:v>
                </c:pt>
                <c:pt idx="17">
                  <c:v>Bromsmedicin vid sekundärprogressiv MS. Totalt</c:v>
                </c:pt>
                <c:pt idx="18">
                  <c:v>Förbättring efter behandling vid makuladegeneration. Kvinnor</c:v>
                </c:pt>
                <c:pt idx="19">
                  <c:v>Förbättring efter behandling vid makuladegeneration. Män</c:v>
                </c:pt>
                <c:pt idx="20">
                  <c:v>Förbättring efter behandling vid makuladegeneration. Totalt</c:v>
                </c:pt>
              </c:strCache>
            </c:strRef>
          </c:cat>
          <c:val>
            <c:numRef>
              <c:f>Profiltabell!$K$365:$K$385</c:f>
              <c:numCache>
                <c:formatCode>#,##0.0</c:formatCode>
                <c:ptCount val="21"/>
                <c:pt idx="0">
                  <c:v>0.13032145960035246</c:v>
                </c:pt>
                <c:pt idx="1">
                  <c:v>1.0973489787049009</c:v>
                </c:pt>
                <c:pt idx="2">
                  <c:v>0.76020851433536374</c:v>
                </c:pt>
                <c:pt idx="3">
                  <c:v>133.71300945731195</c:v>
                </c:pt>
                <c:pt idx="4">
                  <c:v>132.80902896894941</c:v>
                </c:pt>
                <c:pt idx="5">
                  <c:v>132.82249772470655</c:v>
                </c:pt>
                <c:pt idx="6">
                  <c:v>2.1876890596194762</c:v>
                </c:pt>
                <c:pt idx="7">
                  <c:v>3.078120727411525</c:v>
                </c:pt>
                <c:pt idx="8">
                  <c:v>2.5825916551423735</c:v>
                </c:pt>
                <c:pt idx="9">
                  <c:v>35.8708750490459</c:v>
                </c:pt>
                <c:pt idx="10">
                  <c:v>35.274417898400436</c:v>
                </c:pt>
                <c:pt idx="11">
                  <c:v>35.390994137868134</c:v>
                </c:pt>
                <c:pt idx="12">
                  <c:v>11.217597338918651</c:v>
                </c:pt>
                <c:pt idx="13">
                  <c:v>22.253668763102727</c:v>
                </c:pt>
                <c:pt idx="14">
                  <c:v>14.354414345823823</c:v>
                </c:pt>
                <c:pt idx="15">
                  <c:v>-50.76924402363192</c:v>
                </c:pt>
                <c:pt idx="16">
                  <c:v>-62.077468160490291</c:v>
                </c:pt>
                <c:pt idx="17">
                  <c:v>-54.033036012755964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Profiltabell!$R$365:$R$385</c:f>
                <c:numCache>
                  <c:formatCode>General</c:formatCode>
                  <c:ptCount val="21"/>
                  <c:pt idx="0">
                    <c:v>8.8731627653783409</c:v>
                  </c:pt>
                  <c:pt idx="1">
                    <c:v>8.3071591032167245</c:v>
                  </c:pt>
                  <c:pt idx="2">
                    <c:v>8.5422772169760179</c:v>
                  </c:pt>
                  <c:pt idx="3">
                    <c:v>76.094717329217872</c:v>
                  </c:pt>
                  <c:pt idx="4">
                    <c:v>82.688857963366686</c:v>
                  </c:pt>
                  <c:pt idx="5">
                    <c:v>78.823750033113711</c:v>
                  </c:pt>
                  <c:pt idx="6">
                    <c:v>4.8978261083695429</c:v>
                  </c:pt>
                  <c:pt idx="7">
                    <c:v>4.060842810635072</c:v>
                  </c:pt>
                  <c:pt idx="8">
                    <c:v>4.1555891838527774</c:v>
                  </c:pt>
                  <c:pt idx="9">
                    <c:v>37.158907252302207</c:v>
                  </c:pt>
                  <c:pt idx="10">
                    <c:v>29.918040403664957</c:v>
                  </c:pt>
                  <c:pt idx="11">
                    <c:v>33.072347573706793</c:v>
                  </c:pt>
                  <c:pt idx="12">
                    <c:v>75.228439386412575</c:v>
                  </c:pt>
                  <c:pt idx="13">
                    <c:v>57.816719333524858</c:v>
                  </c:pt>
                  <c:pt idx="14">
                    <c:v>70.482642289694184</c:v>
                  </c:pt>
                  <c:pt idx="15">
                    <c:v>89.884589273591303</c:v>
                  </c:pt>
                  <c:pt idx="16">
                    <c:v>100</c:v>
                  </c:pt>
                  <c:pt idx="17">
                    <c:v>86.223705695898573</c:v>
                  </c:pt>
                  <c:pt idx="18">
                    <c:v>63.150653519834911</c:v>
                  </c:pt>
                  <c:pt idx="19">
                    <c:v>39.999999999999993</c:v>
                  </c:pt>
                  <c:pt idx="20">
                    <c:v>50.286867158438945</c:v>
                  </c:pt>
                </c:numCache>
              </c:numRef>
            </c:plus>
            <c:minus>
              <c:numRef>
                <c:f>Profiltabell!$S$365:$S$385</c:f>
                <c:numCache>
                  <c:formatCode>General</c:formatCode>
                  <c:ptCount val="21"/>
                  <c:pt idx="0">
                    <c:v>10.059880239520954</c:v>
                  </c:pt>
                  <c:pt idx="1">
                    <c:v>14.361529297086543</c:v>
                  </c:pt>
                  <c:pt idx="2">
                    <c:v>8.5965483555845026</c:v>
                  </c:pt>
                  <c:pt idx="3">
                    <c:v>59.488747306432678</c:v>
                  </c:pt>
                  <c:pt idx="4">
                    <c:v>61.892344943192391</c:v>
                  </c:pt>
                  <c:pt idx="5">
                    <c:v>55.8677991612225</c:v>
                  </c:pt>
                  <c:pt idx="6">
                    <c:v>12.092640676696796</c:v>
                  </c:pt>
                  <c:pt idx="7">
                    <c:v>9.1096905132991974</c:v>
                  </c:pt>
                  <c:pt idx="8">
                    <c:v>10.825014150163444</c:v>
                  </c:pt>
                  <c:pt idx="9">
                    <c:v>29.229155595821975</c:v>
                  </c:pt>
                  <c:pt idx="10">
                    <c:v>36.583652293332996</c:v>
                  </c:pt>
                  <c:pt idx="11">
                    <c:v>29.529243536035782</c:v>
                  </c:pt>
                  <c:pt idx="12">
                    <c:v>39.525121343303155</c:v>
                  </c:pt>
                  <c:pt idx="13">
                    <c:v>70.92525701583773</c:v>
                  </c:pt>
                  <c:pt idx="14">
                    <c:v>44.588523632818791</c:v>
                  </c:pt>
                  <c:pt idx="15">
                    <c:v>52.164678498690741</c:v>
                  </c:pt>
                  <c:pt idx="16">
                    <c:v>77.662606892977479</c:v>
                  </c:pt>
                  <c:pt idx="17">
                    <c:v>56.770741511230227</c:v>
                  </c:pt>
                  <c:pt idx="18">
                    <c:v>22.006029049054533</c:v>
                  </c:pt>
                  <c:pt idx="19">
                    <c:v>42.857142857142868</c:v>
                  </c:pt>
                  <c:pt idx="20">
                    <c:v>22.579492675955706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Profiltabell!$D$365:$D$385</c:f>
              <c:strCache>
                <c:ptCount val="21"/>
                <c:pt idx="0">
                  <c:v>God viruskontroll vid HIV. Kvinnor</c:v>
                </c:pt>
                <c:pt idx="1">
                  <c:v>God viruskontroll vid HIV. Män</c:v>
                </c:pt>
                <c:pt idx="2">
                  <c:v>God viruskontroll vid HIV. Totalt</c:v>
                </c:pt>
                <c:pt idx="3">
                  <c:v>Smärtskattning i livets slutskede . Kvinnor</c:v>
                </c:pt>
                <c:pt idx="4">
                  <c:v>Smärtskattning i livets slutskede . Män</c:v>
                </c:pt>
                <c:pt idx="5">
                  <c:v>Smärtskattning i livets slutskede . Totalt</c:v>
                </c:pt>
                <c:pt idx="6">
                  <c:v>Vidbehovsordination av opioider i livets slutskede. Kvinnor</c:v>
                </c:pt>
                <c:pt idx="7">
                  <c:v>Vidbehovsordination av opioider i livets slutskede. Män</c:v>
                </c:pt>
                <c:pt idx="8">
                  <c:v>Vidbehovsordination av opioider i livets slutskede. Totalt</c:v>
                </c:pt>
                <c:pt idx="9">
                  <c:v>Brytpunktssamtal i livets slutskede. Kvinnor</c:v>
                </c:pt>
                <c:pt idx="10">
                  <c:v>Brytpunktssamtal i livets slutskede. Män</c:v>
                </c:pt>
                <c:pt idx="11">
                  <c:v>Brytpunktssamtal i livets slutskede. Totalt</c:v>
                </c:pt>
                <c:pt idx="12">
                  <c:v>Bromsmedicin vid skovvis förlöpande MS. Kvinnor</c:v>
                </c:pt>
                <c:pt idx="13">
                  <c:v>Bromsmedicin vid skovvis förlöpande MS. Män</c:v>
                </c:pt>
                <c:pt idx="14">
                  <c:v>Bromsmedicin vid skovvis förlöpande MS. Totalt</c:v>
                </c:pt>
                <c:pt idx="15">
                  <c:v>Bromsmedicin vid sekundärprogressiv MS. Kvinnor</c:v>
                </c:pt>
                <c:pt idx="16">
                  <c:v>Bromsmedicin vid sekundärprogressiv MS. Män</c:v>
                </c:pt>
                <c:pt idx="17">
                  <c:v>Bromsmedicin vid sekundärprogressiv MS. Totalt</c:v>
                </c:pt>
                <c:pt idx="18">
                  <c:v>Förbättring efter behandling vid makuladegeneration. Kvinnor</c:v>
                </c:pt>
                <c:pt idx="19">
                  <c:v>Förbättring efter behandling vid makuladegeneration. Män</c:v>
                </c:pt>
                <c:pt idx="20">
                  <c:v>Förbättring efter behandling vid makuladegeneration. Totalt</c:v>
                </c:pt>
              </c:strCache>
            </c:strRef>
          </c:cat>
          <c:val>
            <c:numRef>
              <c:f>ltprof!$AI$365:$AI$385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Profiltabell!$D$365:$D$385</c:f>
              <c:strCache>
                <c:ptCount val="21"/>
                <c:pt idx="0">
                  <c:v>God viruskontroll vid HIV. Kvinnor</c:v>
                </c:pt>
                <c:pt idx="1">
                  <c:v>God viruskontroll vid HIV. Män</c:v>
                </c:pt>
                <c:pt idx="2">
                  <c:v>God viruskontroll vid HIV. Totalt</c:v>
                </c:pt>
                <c:pt idx="3">
                  <c:v>Smärtskattning i livets slutskede . Kvinnor</c:v>
                </c:pt>
                <c:pt idx="4">
                  <c:v>Smärtskattning i livets slutskede . Män</c:v>
                </c:pt>
                <c:pt idx="5">
                  <c:v>Smärtskattning i livets slutskede . Totalt</c:v>
                </c:pt>
                <c:pt idx="6">
                  <c:v>Vidbehovsordination av opioider i livets slutskede. Kvinnor</c:v>
                </c:pt>
                <c:pt idx="7">
                  <c:v>Vidbehovsordination av opioider i livets slutskede. Män</c:v>
                </c:pt>
                <c:pt idx="8">
                  <c:v>Vidbehovsordination av opioider i livets slutskede. Totalt</c:v>
                </c:pt>
                <c:pt idx="9">
                  <c:v>Brytpunktssamtal i livets slutskede. Kvinnor</c:v>
                </c:pt>
                <c:pt idx="10">
                  <c:v>Brytpunktssamtal i livets slutskede. Män</c:v>
                </c:pt>
                <c:pt idx="11">
                  <c:v>Brytpunktssamtal i livets slutskede. Totalt</c:v>
                </c:pt>
                <c:pt idx="12">
                  <c:v>Bromsmedicin vid skovvis förlöpande MS. Kvinnor</c:v>
                </c:pt>
                <c:pt idx="13">
                  <c:v>Bromsmedicin vid skovvis förlöpande MS. Män</c:v>
                </c:pt>
                <c:pt idx="14">
                  <c:v>Bromsmedicin vid skovvis förlöpande MS. Totalt</c:v>
                </c:pt>
                <c:pt idx="15">
                  <c:v>Bromsmedicin vid sekundärprogressiv MS. Kvinnor</c:v>
                </c:pt>
                <c:pt idx="16">
                  <c:v>Bromsmedicin vid sekundärprogressiv MS. Män</c:v>
                </c:pt>
                <c:pt idx="17">
                  <c:v>Bromsmedicin vid sekundärprogressiv MS. Totalt</c:v>
                </c:pt>
                <c:pt idx="18">
                  <c:v>Förbättring efter behandling vid makuladegeneration. Kvinnor</c:v>
                </c:pt>
                <c:pt idx="19">
                  <c:v>Förbättring efter behandling vid makuladegeneration. Män</c:v>
                </c:pt>
                <c:pt idx="20">
                  <c:v>Förbättring efter behandling vid makuladegeneration. Totalt</c:v>
                </c:pt>
              </c:strCache>
            </c:strRef>
          </c:cat>
          <c:val>
            <c:numRef>
              <c:f>Profiltabell!$E$365:$E$385</c:f>
              <c:numCache>
                <c:formatCode>#,##0.00</c:formatCode>
                <c:ptCount val="21"/>
                <c:pt idx="0">
                  <c:v>0.72945019052803672</c:v>
                </c:pt>
                <c:pt idx="1">
                  <c:v>1.5704538069966456</c:v>
                </c:pt>
                <c:pt idx="2">
                  <c:v>1.3567784652122001</c:v>
                </c:pt>
                <c:pt idx="3">
                  <c:v>76.094717329217872</c:v>
                </c:pt>
                <c:pt idx="4">
                  <c:v>82.688857963366686</c:v>
                </c:pt>
                <c:pt idx="5">
                  <c:v>78.823750033113711</c:v>
                </c:pt>
                <c:pt idx="6">
                  <c:v>2.3195884572694729</c:v>
                </c:pt>
                <c:pt idx="7">
                  <c:v>2.3029861412171018</c:v>
                </c:pt>
                <c:pt idx="8">
                  <c:v>2.3225277356768177</c:v>
                </c:pt>
                <c:pt idx="9">
                  <c:v>37.158907252302207</c:v>
                </c:pt>
                <c:pt idx="10">
                  <c:v>28.507375351068635</c:v>
                </c:pt>
                <c:pt idx="11">
                  <c:v>33.072347573706793</c:v>
                </c:pt>
                <c:pt idx="12">
                  <c:v>14.53666314464585</c:v>
                </c:pt>
                <c:pt idx="13">
                  <c:v>16.047708725674827</c:v>
                </c:pt>
                <c:pt idx="14">
                  <c:v>15.036704453990934</c:v>
                </c:pt>
                <c:pt idx="15">
                  <c:v>-47.873297100360404</c:v>
                </c:pt>
                <c:pt idx="16">
                  <c:v>-68.503447074342333</c:v>
                </c:pt>
                <c:pt idx="17">
                  <c:v>-53.98215916908191</c:v>
                </c:pt>
                <c:pt idx="18">
                  <c:v>-16.199891601175718</c:v>
                </c:pt>
                <c:pt idx="19">
                  <c:v>-12.307692307692331</c:v>
                </c:pt>
                <c:pt idx="20">
                  <c:v>-14.904183760209932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68694784"/>
        <c:axId val="68696320"/>
      </c:barChart>
      <c:catAx>
        <c:axId val="68694784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6869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9632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68694784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91" r="0.7500000000000091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Kostnader
</a:t>
            </a:r>
          </a:p>
        </c:rich>
      </c:tx>
      <c:layout>
        <c:manualLayout>
          <c:xMode val="edge"/>
          <c:yMode val="edge"/>
          <c:x val="1.4640706289621801E-3"/>
          <c:y val="1.89780758038570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97020075958165"/>
          <c:y val="0.34355137033756888"/>
          <c:w val="0.47281371440605446"/>
          <c:h val="0.54099364786732618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Profiltabell!$D$94:$D$96</c:f>
              <c:strCache>
                <c:ptCount val="3"/>
                <c:pt idx="0">
                  <c:v>Strukturjusterad hälso- och sjukvårdskostnad. Totalt</c:v>
                </c:pt>
                <c:pt idx="1">
                  <c:v>Kostnader per konsumerad DRG-poäng. Totalt</c:v>
                </c:pt>
                <c:pt idx="2">
                  <c:v>Kostnad per vårdkontakt i primärvård. Totalt</c:v>
                </c:pt>
              </c:strCache>
            </c:strRef>
          </c:cat>
          <c:val>
            <c:numRef>
              <c:f>Profiltabell!$K$94:$K$96</c:f>
              <c:numCache>
                <c:formatCode>#,##0.0</c:formatCode>
                <c:ptCount val="3"/>
                <c:pt idx="0">
                  <c:v>-6.6275634015519183</c:v>
                </c:pt>
                <c:pt idx="1">
                  <c:v>2.7567268082409213</c:v>
                </c:pt>
                <c:pt idx="2">
                  <c:v>6.5146299810536545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Profiltabell!$R$94:$R$96</c:f>
                <c:numCache>
                  <c:formatCode>General</c:formatCode>
                  <c:ptCount val="3"/>
                  <c:pt idx="0">
                    <c:v>6.1948655222320488</c:v>
                  </c:pt>
                  <c:pt idx="1">
                    <c:v>7.4166462518669665</c:v>
                  </c:pt>
                  <c:pt idx="2">
                    <c:v>9.4587943726027781</c:v>
                  </c:pt>
                </c:numCache>
              </c:numRef>
            </c:plus>
            <c:minus>
              <c:numRef>
                <c:f>Profiltabell!$S$94:$S$96</c:f>
                <c:numCache>
                  <c:formatCode>General</c:formatCode>
                  <c:ptCount val="3"/>
                  <c:pt idx="0">
                    <c:v>9.1387608116971641</c:v>
                  </c:pt>
                  <c:pt idx="1">
                    <c:v>10.120282898895251</c:v>
                  </c:pt>
                  <c:pt idx="2">
                    <c:v>35.187562509944883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Profiltabell!$D$94:$D$96</c:f>
              <c:strCache>
                <c:ptCount val="3"/>
                <c:pt idx="0">
                  <c:v>Strukturjusterad hälso- och sjukvårdskostnad. Totalt</c:v>
                </c:pt>
                <c:pt idx="1">
                  <c:v>Kostnader per konsumerad DRG-poäng. Totalt</c:v>
                </c:pt>
                <c:pt idx="2">
                  <c:v>Kostnad per vårdkontakt i primärvård. Totalt</c:v>
                </c:pt>
              </c:strCache>
            </c:strRef>
          </c:cat>
          <c:val>
            <c:numRef>
              <c:f>ltprof!$AI$94:$AI$96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Profiltabell!$D$94:$D$96</c:f>
              <c:strCache>
                <c:ptCount val="3"/>
                <c:pt idx="0">
                  <c:v>Strukturjusterad hälso- och sjukvårdskostnad. Totalt</c:v>
                </c:pt>
                <c:pt idx="1">
                  <c:v>Kostnader per konsumerad DRG-poäng. Totalt</c:v>
                </c:pt>
                <c:pt idx="2">
                  <c:v>Kostnad per vårdkontakt i primärvård. Totalt</c:v>
                </c:pt>
              </c:strCache>
            </c:strRef>
          </c:cat>
          <c:val>
            <c:numRef>
              <c:f>Profiltabell!$E$94:$E$96</c:f>
              <c:numCache>
                <c:formatCode>#,##0.00</c:formatCode>
                <c:ptCount val="3"/>
                <c:pt idx="0">
                  <c:v>-7.1847661893429366</c:v>
                </c:pt>
                <c:pt idx="1">
                  <c:v>1.7727728845464346</c:v>
                </c:pt>
                <c:pt idx="2">
                  <c:v>6.9587432797202027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68732800"/>
        <c:axId val="68734336"/>
      </c:barChart>
      <c:catAx>
        <c:axId val="6873280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6873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73433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6873280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66" r="0.75000000000000666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Förtroende och patienterfarenheter
</a:t>
            </a:r>
          </a:p>
        </c:rich>
      </c:tx>
      <c:layout>
        <c:manualLayout>
          <c:xMode val="edge"/>
          <c:yMode val="edge"/>
          <c:x val="1.0646642309434708E-3"/>
          <c:y val="5.511454280530511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71068918350204"/>
          <c:y val="5.9187825664383541E-2"/>
          <c:w val="0.47281354346827958"/>
          <c:h val="0.92544551133986264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Profiltabell!$D$51:$D$86</c:f>
              <c:strCache>
                <c:ptCount val="36"/>
                <c:pt idx="0">
                  <c:v>Tillgång till sjukvård. Kvinnor</c:v>
                </c:pt>
                <c:pt idx="1">
                  <c:v>Tillgång till sjukvård. Män</c:v>
                </c:pt>
                <c:pt idx="2">
                  <c:v>Tillgång till sjukvård. Totalt</c:v>
                </c:pt>
                <c:pt idx="3">
                  <c:v>Förtroende för vårdcentraler. Kvinnor</c:v>
                </c:pt>
                <c:pt idx="4">
                  <c:v>Förtroende för vårdcentraler. Män</c:v>
                </c:pt>
                <c:pt idx="5">
                  <c:v>Förtroende för vårdcentraler. Totalt</c:v>
                </c:pt>
                <c:pt idx="6">
                  <c:v>Förtroende för sjukhus. Kvinnor</c:v>
                </c:pt>
                <c:pt idx="7">
                  <c:v>Förtroende för sjukhus. Män</c:v>
                </c:pt>
                <c:pt idx="8">
                  <c:v>Förtroende för sjukhus. Totalt</c:v>
                </c:pt>
                <c:pt idx="9">
                  <c:v>Bemötande vid besök i primärvård. Kvinnor</c:v>
                </c:pt>
                <c:pt idx="10">
                  <c:v>Bemötande vid besök i primärvård. Män</c:v>
                </c:pt>
                <c:pt idx="11">
                  <c:v>Bemötande vid besök i primärvård. Totalt</c:v>
                </c:pt>
                <c:pt idx="12">
                  <c:v>Information vid besök i primärvård. Kvinnor</c:v>
                </c:pt>
                <c:pt idx="13">
                  <c:v>Information vid besök i primärvård. Män</c:v>
                </c:pt>
                <c:pt idx="14">
                  <c:v>Information vid besök i primärvård. Totalt</c:v>
                </c:pt>
                <c:pt idx="15">
                  <c:v>Delaktighet vid besök i primärvård. Kvinnor</c:v>
                </c:pt>
                <c:pt idx="16">
                  <c:v>Delaktighet vid besök i primärvård. Män</c:v>
                </c:pt>
                <c:pt idx="17">
                  <c:v>Delaktighet vid besök i primärvård. Totalt</c:v>
                </c:pt>
                <c:pt idx="18">
                  <c:v>Bemötande vid besök i specialiserad vård. Kvinnor</c:v>
                </c:pt>
                <c:pt idx="19">
                  <c:v>Bemötande vid besök i specialiserad vård. Män</c:v>
                </c:pt>
                <c:pt idx="20">
                  <c:v>Bemötande vid besök i specialiserad vård. Totalt</c:v>
                </c:pt>
                <c:pt idx="21">
                  <c:v>Information vid besök i specialiserad vård. Kvinnor</c:v>
                </c:pt>
                <c:pt idx="22">
                  <c:v>Information vid besök i specialiserad vård. Män</c:v>
                </c:pt>
                <c:pt idx="23">
                  <c:v>Information vid besök i specialiserad vård. Totalt</c:v>
                </c:pt>
                <c:pt idx="24">
                  <c:v>Delaktighet vid besök i specialiserad vård. Kvinnor</c:v>
                </c:pt>
                <c:pt idx="25">
                  <c:v>Delaktighet vid besök i specialiserad vård. Män</c:v>
                </c:pt>
                <c:pt idx="26">
                  <c:v>Delaktighet vid besök i specialiserad vård. Totalt</c:v>
                </c:pt>
                <c:pt idx="27">
                  <c:v>Bemötande vid inläggning på sjukhus. Kvinnor</c:v>
                </c:pt>
                <c:pt idx="28">
                  <c:v>Bemötande vid inläggning på sjukhus. Män</c:v>
                </c:pt>
                <c:pt idx="29">
                  <c:v>Bemötande vid inläggning på sjukhus. Totalt</c:v>
                </c:pt>
                <c:pt idx="30">
                  <c:v>Information vid inläggning på sjukhus. Kvinnor</c:v>
                </c:pt>
                <c:pt idx="31">
                  <c:v>Information vid inläggning på sjukhus. Män</c:v>
                </c:pt>
                <c:pt idx="32">
                  <c:v>Information vid inläggning på sjukhus. Totalt</c:v>
                </c:pt>
                <c:pt idx="33">
                  <c:v>Delaktighet vid inläggning på sjukhus. Kvinnor</c:v>
                </c:pt>
                <c:pt idx="34">
                  <c:v>Delaktighet vid inläggning på sjukhus. Män</c:v>
                </c:pt>
                <c:pt idx="35">
                  <c:v>Delaktighet vid inläggning på sjukhus. Totalt</c:v>
                </c:pt>
              </c:strCache>
            </c:strRef>
          </c:cat>
          <c:val>
            <c:numRef>
              <c:f>Profiltabell!$K$51:$K$86</c:f>
              <c:numCache>
                <c:formatCode>#,##0.0</c:formatCode>
                <c:ptCount val="36"/>
                <c:pt idx="0">
                  <c:v>3.1389578163771725</c:v>
                </c:pt>
                <c:pt idx="1">
                  <c:v>1.3444767441860457</c:v>
                </c:pt>
                <c:pt idx="2">
                  <c:v>2.1057786483839358</c:v>
                </c:pt>
                <c:pt idx="3">
                  <c:v>0.16969285593076774</c:v>
                </c:pt>
                <c:pt idx="4">
                  <c:v>-3.1591924795808248</c:v>
                </c:pt>
                <c:pt idx="5">
                  <c:v>-1.9942103570279863</c:v>
                </c:pt>
                <c:pt idx="6">
                  <c:v>-4.3396226415094468</c:v>
                </c:pt>
                <c:pt idx="7">
                  <c:v>-1.0316368638239339</c:v>
                </c:pt>
                <c:pt idx="8">
                  <c:v>-2.7480270574971657</c:v>
                </c:pt>
                <c:pt idx="9">
                  <c:v>0</c:v>
                </c:pt>
                <c:pt idx="10">
                  <c:v>0</c:v>
                </c:pt>
                <c:pt idx="11">
                  <c:v>1.7254814649894215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4.5115632503475389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Profiltabell!$R$51:$R$86</c:f>
                <c:numCache>
                  <c:formatCode>General</c:formatCode>
                  <c:ptCount val="36"/>
                  <c:pt idx="0">
                    <c:v>12.547673531655231</c:v>
                  </c:pt>
                  <c:pt idx="1">
                    <c:v>7.4658385093167761</c:v>
                  </c:pt>
                  <c:pt idx="2">
                    <c:v>9.9221301180607782</c:v>
                  </c:pt>
                  <c:pt idx="3">
                    <c:v>18.305524056374541</c:v>
                  </c:pt>
                  <c:pt idx="4">
                    <c:v>17.447396713254491</c:v>
                  </c:pt>
                  <c:pt idx="5">
                    <c:v>17.705382436260635</c:v>
                  </c:pt>
                  <c:pt idx="6">
                    <c:v>14.548104956268229</c:v>
                  </c:pt>
                  <c:pt idx="7">
                    <c:v>13.457585309031121</c:v>
                  </c:pt>
                  <c:pt idx="8">
                    <c:v>13.96726862302484</c:v>
                  </c:pt>
                  <c:pt idx="9">
                    <c:v>2.8796400449943622</c:v>
                  </c:pt>
                  <c:pt idx="10">
                    <c:v>2.4034240561896376</c:v>
                  </c:pt>
                  <c:pt idx="11">
                    <c:v>2.5286844157290971</c:v>
                  </c:pt>
                  <c:pt idx="12">
                    <c:v>4.6278190587928716</c:v>
                  </c:pt>
                  <c:pt idx="13">
                    <c:v>4.229417670682718</c:v>
                  </c:pt>
                  <c:pt idx="14">
                    <c:v>4.0960451977401107</c:v>
                  </c:pt>
                  <c:pt idx="15">
                    <c:v>4.5152212842158947</c:v>
                  </c:pt>
                  <c:pt idx="16">
                    <c:v>5.8674439234571159</c:v>
                  </c:pt>
                  <c:pt idx="17">
                    <c:v>5.1491205709915961</c:v>
                  </c:pt>
                  <c:pt idx="18">
                    <c:v>1.9273743569226311</c:v>
                  </c:pt>
                  <c:pt idx="19">
                    <c:v>1.3904762963146604</c:v>
                  </c:pt>
                  <c:pt idx="20">
                    <c:v>1.1009561901053364</c:v>
                  </c:pt>
                  <c:pt idx="21">
                    <c:v>2.8760667660921646</c:v>
                  </c:pt>
                  <c:pt idx="22">
                    <c:v>4.6112479413954048</c:v>
                  </c:pt>
                  <c:pt idx="23">
                    <c:v>3.5969566046967181</c:v>
                  </c:pt>
                  <c:pt idx="24">
                    <c:v>4.4282388992015127</c:v>
                  </c:pt>
                  <c:pt idx="25">
                    <c:v>4.4531720086049376</c:v>
                  </c:pt>
                  <c:pt idx="26">
                    <c:v>4.5078242621951068</c:v>
                  </c:pt>
                  <c:pt idx="27">
                    <c:v>4.6281619527511184</c:v>
                  </c:pt>
                  <c:pt idx="28">
                    <c:v>3.9139562675624204</c:v>
                  </c:pt>
                  <c:pt idx="29">
                    <c:v>3.7941308578331383</c:v>
                  </c:pt>
                  <c:pt idx="30">
                    <c:v>11.120812694148272</c:v>
                  </c:pt>
                  <c:pt idx="31">
                    <c:v>8.0091050077542629</c:v>
                  </c:pt>
                  <c:pt idx="32">
                    <c:v>6.2098765432098606</c:v>
                  </c:pt>
                  <c:pt idx="33">
                    <c:v>8.885977297661233</c:v>
                  </c:pt>
                  <c:pt idx="34">
                    <c:v>9.5856705355920635</c:v>
                  </c:pt>
                  <c:pt idx="35">
                    <c:v>7.3400254977707506</c:v>
                  </c:pt>
                </c:numCache>
              </c:numRef>
            </c:plus>
            <c:minus>
              <c:numRef>
                <c:f>Profiltabell!$S$51:$S$86</c:f>
                <c:numCache>
                  <c:formatCode>General</c:formatCode>
                  <c:ptCount val="36"/>
                  <c:pt idx="0">
                    <c:v>9.0643274853801117</c:v>
                  </c:pt>
                  <c:pt idx="1">
                    <c:v>7.2049689440993756</c:v>
                  </c:pt>
                  <c:pt idx="2">
                    <c:v>7.7744285355438301</c:v>
                  </c:pt>
                  <c:pt idx="3">
                    <c:v>9.0231653976996604</c:v>
                  </c:pt>
                  <c:pt idx="4">
                    <c:v>7.003532483489483</c:v>
                  </c:pt>
                  <c:pt idx="5">
                    <c:v>7.1293673276676124</c:v>
                  </c:pt>
                  <c:pt idx="6">
                    <c:v>23.104956268221567</c:v>
                  </c:pt>
                  <c:pt idx="7">
                    <c:v>21.570508428121148</c:v>
                  </c:pt>
                  <c:pt idx="8">
                    <c:v>21.839729119638822</c:v>
                  </c:pt>
                  <c:pt idx="9">
                    <c:v>2.0697412823397112</c:v>
                  </c:pt>
                  <c:pt idx="10">
                    <c:v>2.161984196663739</c:v>
                  </c:pt>
                  <c:pt idx="11">
                    <c:v>2.0608221009245788</c:v>
                  </c:pt>
                  <c:pt idx="12">
                    <c:v>3.0765219658453913</c:v>
                  </c:pt>
                  <c:pt idx="13">
                    <c:v>4.1541164658634564</c:v>
                  </c:pt>
                  <c:pt idx="14">
                    <c:v>3.6466358500256666</c:v>
                  </c:pt>
                  <c:pt idx="15">
                    <c:v>4.1698644154515279</c:v>
                  </c:pt>
                  <c:pt idx="16">
                    <c:v>5.5759726270434564</c:v>
                  </c:pt>
                  <c:pt idx="17">
                    <c:v>4.7540147846036076</c:v>
                  </c:pt>
                  <c:pt idx="18">
                    <c:v>2.7360789402594663</c:v>
                  </c:pt>
                  <c:pt idx="19">
                    <c:v>3.135376058847327</c:v>
                  </c:pt>
                  <c:pt idx="20">
                    <c:v>2.6936394641794794</c:v>
                  </c:pt>
                  <c:pt idx="21">
                    <c:v>6.51386267348916</c:v>
                  </c:pt>
                  <c:pt idx="22">
                    <c:v>5.8758349787841828</c:v>
                  </c:pt>
                  <c:pt idx="23">
                    <c:v>6.0706730558443649</c:v>
                  </c:pt>
                  <c:pt idx="24">
                    <c:v>4.4520241970713821</c:v>
                  </c:pt>
                  <c:pt idx="25">
                    <c:v>7.2968576388754327</c:v>
                  </c:pt>
                  <c:pt idx="26">
                    <c:v>5.3350578132033846</c:v>
                  </c:pt>
                  <c:pt idx="27">
                    <c:v>4.3936156133591204</c:v>
                  </c:pt>
                  <c:pt idx="28">
                    <c:v>3.5646996759363976</c:v>
                  </c:pt>
                  <c:pt idx="29">
                    <c:v>3.4822522092146833</c:v>
                  </c:pt>
                  <c:pt idx="30">
                    <c:v>12.166679178069099</c:v>
                  </c:pt>
                  <c:pt idx="31">
                    <c:v>8.9423589021478076</c:v>
                  </c:pt>
                  <c:pt idx="32">
                    <c:v>7.4813371873821959</c:v>
                  </c:pt>
                  <c:pt idx="33">
                    <c:v>9.4891496148326695</c:v>
                  </c:pt>
                  <c:pt idx="34">
                    <c:v>10.305523750380043</c:v>
                  </c:pt>
                  <c:pt idx="35">
                    <c:v>8.1986819053719486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Profiltabell!$D$51:$D$86</c:f>
              <c:strCache>
                <c:ptCount val="36"/>
                <c:pt idx="0">
                  <c:v>Tillgång till sjukvård. Kvinnor</c:v>
                </c:pt>
                <c:pt idx="1">
                  <c:v>Tillgång till sjukvård. Män</c:v>
                </c:pt>
                <c:pt idx="2">
                  <c:v>Tillgång till sjukvård. Totalt</c:v>
                </c:pt>
                <c:pt idx="3">
                  <c:v>Förtroende för vårdcentraler. Kvinnor</c:v>
                </c:pt>
                <c:pt idx="4">
                  <c:v>Förtroende för vårdcentraler. Män</c:v>
                </c:pt>
                <c:pt idx="5">
                  <c:v>Förtroende för vårdcentraler. Totalt</c:v>
                </c:pt>
                <c:pt idx="6">
                  <c:v>Förtroende för sjukhus. Kvinnor</c:v>
                </c:pt>
                <c:pt idx="7">
                  <c:v>Förtroende för sjukhus. Män</c:v>
                </c:pt>
                <c:pt idx="8">
                  <c:v>Förtroende för sjukhus. Totalt</c:v>
                </c:pt>
                <c:pt idx="9">
                  <c:v>Bemötande vid besök i primärvård. Kvinnor</c:v>
                </c:pt>
                <c:pt idx="10">
                  <c:v>Bemötande vid besök i primärvård. Män</c:v>
                </c:pt>
                <c:pt idx="11">
                  <c:v>Bemötande vid besök i primärvård. Totalt</c:v>
                </c:pt>
                <c:pt idx="12">
                  <c:v>Information vid besök i primärvård. Kvinnor</c:v>
                </c:pt>
                <c:pt idx="13">
                  <c:v>Information vid besök i primärvård. Män</c:v>
                </c:pt>
                <c:pt idx="14">
                  <c:v>Information vid besök i primärvård. Totalt</c:v>
                </c:pt>
                <c:pt idx="15">
                  <c:v>Delaktighet vid besök i primärvård. Kvinnor</c:v>
                </c:pt>
                <c:pt idx="16">
                  <c:v>Delaktighet vid besök i primärvård. Män</c:v>
                </c:pt>
                <c:pt idx="17">
                  <c:v>Delaktighet vid besök i primärvård. Totalt</c:v>
                </c:pt>
                <c:pt idx="18">
                  <c:v>Bemötande vid besök i specialiserad vård. Kvinnor</c:v>
                </c:pt>
                <c:pt idx="19">
                  <c:v>Bemötande vid besök i specialiserad vård. Män</c:v>
                </c:pt>
                <c:pt idx="20">
                  <c:v>Bemötande vid besök i specialiserad vård. Totalt</c:v>
                </c:pt>
                <c:pt idx="21">
                  <c:v>Information vid besök i specialiserad vård. Kvinnor</c:v>
                </c:pt>
                <c:pt idx="22">
                  <c:v>Information vid besök i specialiserad vård. Män</c:v>
                </c:pt>
                <c:pt idx="23">
                  <c:v>Information vid besök i specialiserad vård. Totalt</c:v>
                </c:pt>
                <c:pt idx="24">
                  <c:v>Delaktighet vid besök i specialiserad vård. Kvinnor</c:v>
                </c:pt>
                <c:pt idx="25">
                  <c:v>Delaktighet vid besök i specialiserad vård. Män</c:v>
                </c:pt>
                <c:pt idx="26">
                  <c:v>Delaktighet vid besök i specialiserad vård. Totalt</c:v>
                </c:pt>
                <c:pt idx="27">
                  <c:v>Bemötande vid inläggning på sjukhus. Kvinnor</c:v>
                </c:pt>
                <c:pt idx="28">
                  <c:v>Bemötande vid inläggning på sjukhus. Män</c:v>
                </c:pt>
                <c:pt idx="29">
                  <c:v>Bemötande vid inläggning på sjukhus. Totalt</c:v>
                </c:pt>
                <c:pt idx="30">
                  <c:v>Information vid inläggning på sjukhus. Kvinnor</c:v>
                </c:pt>
                <c:pt idx="31">
                  <c:v>Information vid inläggning på sjukhus. Män</c:v>
                </c:pt>
                <c:pt idx="32">
                  <c:v>Information vid inläggning på sjukhus. Totalt</c:v>
                </c:pt>
                <c:pt idx="33">
                  <c:v>Delaktighet vid inläggning på sjukhus. Kvinnor</c:v>
                </c:pt>
                <c:pt idx="34">
                  <c:v>Delaktighet vid inläggning på sjukhus. Män</c:v>
                </c:pt>
                <c:pt idx="35">
                  <c:v>Delaktighet vid inläggning på sjukhus. Totalt</c:v>
                </c:pt>
              </c:strCache>
            </c:strRef>
          </c:cat>
          <c:val>
            <c:numRef>
              <c:f>ltprof!$AI$51:$AI$86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Profiltabell!$D$51:$D$86</c:f>
              <c:strCache>
                <c:ptCount val="36"/>
                <c:pt idx="0">
                  <c:v>Tillgång till sjukvård. Kvinnor</c:v>
                </c:pt>
                <c:pt idx="1">
                  <c:v>Tillgång till sjukvård. Män</c:v>
                </c:pt>
                <c:pt idx="2">
                  <c:v>Tillgång till sjukvård. Totalt</c:v>
                </c:pt>
                <c:pt idx="3">
                  <c:v>Förtroende för vårdcentraler. Kvinnor</c:v>
                </c:pt>
                <c:pt idx="4">
                  <c:v>Förtroende för vårdcentraler. Män</c:v>
                </c:pt>
                <c:pt idx="5">
                  <c:v>Förtroende för vårdcentraler. Totalt</c:v>
                </c:pt>
                <c:pt idx="6">
                  <c:v>Förtroende för sjukhus. Kvinnor</c:v>
                </c:pt>
                <c:pt idx="7">
                  <c:v>Förtroende för sjukhus. Män</c:v>
                </c:pt>
                <c:pt idx="8">
                  <c:v>Förtroende för sjukhus. Totalt</c:v>
                </c:pt>
                <c:pt idx="9">
                  <c:v>Bemötande vid besök i primärvård. Kvinnor</c:v>
                </c:pt>
                <c:pt idx="10">
                  <c:v>Bemötande vid besök i primärvård. Män</c:v>
                </c:pt>
                <c:pt idx="11">
                  <c:v>Bemötande vid besök i primärvård. Totalt</c:v>
                </c:pt>
                <c:pt idx="12">
                  <c:v>Information vid besök i primärvård. Kvinnor</c:v>
                </c:pt>
                <c:pt idx="13">
                  <c:v>Information vid besök i primärvård. Män</c:v>
                </c:pt>
                <c:pt idx="14">
                  <c:v>Information vid besök i primärvård. Totalt</c:v>
                </c:pt>
                <c:pt idx="15">
                  <c:v>Delaktighet vid besök i primärvård. Kvinnor</c:v>
                </c:pt>
                <c:pt idx="16">
                  <c:v>Delaktighet vid besök i primärvård. Män</c:v>
                </c:pt>
                <c:pt idx="17">
                  <c:v>Delaktighet vid besök i primärvård. Totalt</c:v>
                </c:pt>
                <c:pt idx="18">
                  <c:v>Bemötande vid besök i specialiserad vård. Kvinnor</c:v>
                </c:pt>
                <c:pt idx="19">
                  <c:v>Bemötande vid besök i specialiserad vård. Män</c:v>
                </c:pt>
                <c:pt idx="20">
                  <c:v>Bemötande vid besök i specialiserad vård. Totalt</c:v>
                </c:pt>
                <c:pt idx="21">
                  <c:v>Information vid besök i specialiserad vård. Kvinnor</c:v>
                </c:pt>
                <c:pt idx="22">
                  <c:v>Information vid besök i specialiserad vård. Män</c:v>
                </c:pt>
                <c:pt idx="23">
                  <c:v>Information vid besök i specialiserad vård. Totalt</c:v>
                </c:pt>
                <c:pt idx="24">
                  <c:v>Delaktighet vid besök i specialiserad vård. Kvinnor</c:v>
                </c:pt>
                <c:pt idx="25">
                  <c:v>Delaktighet vid besök i specialiserad vård. Män</c:v>
                </c:pt>
                <c:pt idx="26">
                  <c:v>Delaktighet vid besök i specialiserad vård. Totalt</c:v>
                </c:pt>
                <c:pt idx="27">
                  <c:v>Bemötande vid inläggning på sjukhus. Kvinnor</c:v>
                </c:pt>
                <c:pt idx="28">
                  <c:v>Bemötande vid inläggning på sjukhus. Män</c:v>
                </c:pt>
                <c:pt idx="29">
                  <c:v>Bemötande vid inläggning på sjukhus. Totalt</c:v>
                </c:pt>
                <c:pt idx="30">
                  <c:v>Information vid inläggning på sjukhus. Kvinnor</c:v>
                </c:pt>
                <c:pt idx="31">
                  <c:v>Information vid inläggning på sjukhus. Män</c:v>
                </c:pt>
                <c:pt idx="32">
                  <c:v>Information vid inläggning på sjukhus. Totalt</c:v>
                </c:pt>
                <c:pt idx="33">
                  <c:v>Delaktighet vid inläggning på sjukhus. Kvinnor</c:v>
                </c:pt>
                <c:pt idx="34">
                  <c:v>Delaktighet vid inläggning på sjukhus. Män</c:v>
                </c:pt>
                <c:pt idx="35">
                  <c:v>Delaktighet vid inläggning på sjukhus. Totalt</c:v>
                </c:pt>
              </c:strCache>
            </c:strRef>
          </c:cat>
          <c:val>
            <c:numRef>
              <c:f>Profiltabell!$E$51:$E$86</c:f>
              <c:numCache>
                <c:formatCode>#,##0.00</c:formatCode>
                <c:ptCount val="36"/>
                <c:pt idx="0">
                  <c:v>1.3348588863462969</c:v>
                </c:pt>
                <c:pt idx="1">
                  <c:v>3.5031055900621033</c:v>
                </c:pt>
                <c:pt idx="2">
                  <c:v>2.3737754333082144</c:v>
                </c:pt>
                <c:pt idx="3">
                  <c:v>-3.7907014417625082</c:v>
                </c:pt>
                <c:pt idx="4">
                  <c:v>-2.4266625710336327</c:v>
                </c:pt>
                <c:pt idx="5">
                  <c:v>-3.1318854265029934</c:v>
                </c:pt>
                <c:pt idx="6">
                  <c:v>0.48104956268223403</c:v>
                </c:pt>
                <c:pt idx="7">
                  <c:v>3.5082910785254247</c:v>
                </c:pt>
                <c:pt idx="8">
                  <c:v>1.9469525959368084</c:v>
                </c:pt>
                <c:pt idx="9">
                  <c:v>0.24746906636670288</c:v>
                </c:pt>
                <c:pt idx="10">
                  <c:v>4.3898156277427616E-2</c:v>
                </c:pt>
                <c:pt idx="11">
                  <c:v>0.14481452601092756</c:v>
                </c:pt>
                <c:pt idx="12">
                  <c:v>0.35197497066876582</c:v>
                </c:pt>
                <c:pt idx="13">
                  <c:v>0.41415662650602197</c:v>
                </c:pt>
                <c:pt idx="14">
                  <c:v>0.37236774524910921</c:v>
                </c:pt>
                <c:pt idx="15">
                  <c:v>0.99769762087488723</c:v>
                </c:pt>
                <c:pt idx="16">
                  <c:v>1.203903180838934</c:v>
                </c:pt>
                <c:pt idx="17">
                  <c:v>1.0323731837879204</c:v>
                </c:pt>
                <c:pt idx="18">
                  <c:v>-0.172305379622571</c:v>
                </c:pt>
                <c:pt idx="19">
                  <c:v>0.62049715681068685</c:v>
                </c:pt>
                <c:pt idx="20">
                  <c:v>0.15286637614027648</c:v>
                </c:pt>
                <c:pt idx="21">
                  <c:v>-1.1979571486929586</c:v>
                </c:pt>
                <c:pt idx="22">
                  <c:v>-0.61077416545873753</c:v>
                </c:pt>
                <c:pt idx="23">
                  <c:v>-0.92114618663815517</c:v>
                </c:pt>
                <c:pt idx="24">
                  <c:v>-0.84792569723098377</c:v>
                </c:pt>
                <c:pt idx="25">
                  <c:v>0.3653856962053067</c:v>
                </c:pt>
                <c:pt idx="26">
                  <c:v>-0.34542475300897257</c:v>
                </c:pt>
                <c:pt idx="27">
                  <c:v>-1.1621770918307988</c:v>
                </c:pt>
                <c:pt idx="28">
                  <c:v>0.49613670713801988</c:v>
                </c:pt>
                <c:pt idx="29">
                  <c:v>-0.34477223462291107</c:v>
                </c:pt>
                <c:pt idx="30">
                  <c:v>-3.2175036594736279</c:v>
                </c:pt>
                <c:pt idx="31">
                  <c:v>0.16000278384633915</c:v>
                </c:pt>
                <c:pt idx="32">
                  <c:v>-1.5499025653693348</c:v>
                </c:pt>
                <c:pt idx="33">
                  <c:v>-4.0781492739996308</c:v>
                </c:pt>
                <c:pt idx="34">
                  <c:v>-0.61350579069186006</c:v>
                </c:pt>
                <c:pt idx="35">
                  <c:v>-2.3357634609201154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95252864"/>
        <c:axId val="95254400"/>
      </c:barChart>
      <c:catAx>
        <c:axId val="95252864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9525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25440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95252864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" r="0.750000000000006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Tillgänglighet
</a:t>
            </a:r>
          </a:p>
        </c:rich>
      </c:tx>
      <c:layout>
        <c:manualLayout>
          <c:xMode val="edge"/>
          <c:yMode val="edge"/>
          <c:x val="1.0608802660990681E-3"/>
          <c:y val="6.93799816265978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87256725632157"/>
          <c:y val="0.20906401187794904"/>
          <c:w val="0.47265166539546266"/>
          <c:h val="0.7337721602179863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Profiltabell!$D$87:$D$93</c:f>
              <c:strCache>
                <c:ptCount val="7"/>
                <c:pt idx="0">
                  <c:v>Läkarbesök inom 7 dagar i primärvård. Totalt</c:v>
                </c:pt>
                <c:pt idx="1">
                  <c:v>Uppfattning om väntetid vid besök i primärvård. Kvinnor</c:v>
                </c:pt>
                <c:pt idx="2">
                  <c:v>Uppfattning om väntetid vid besök i primärvård. Män</c:v>
                </c:pt>
                <c:pt idx="3">
                  <c:v>Uppfattning om väntetid vid besök i primärvård. Totalt</c:v>
                </c:pt>
                <c:pt idx="4">
                  <c:v>Vårdcentralers tillgänglighet per telefon. Totalt</c:v>
                </c:pt>
                <c:pt idx="5">
                  <c:v>Besök inom 90 dagar i specialiserad vård . Totalt</c:v>
                </c:pt>
                <c:pt idx="6">
                  <c:v>Operation inom 90 dagar i specialiserad vård. Totalt</c:v>
                </c:pt>
              </c:strCache>
            </c:strRef>
          </c:cat>
          <c:val>
            <c:numRef>
              <c:f>Profiltabell!$K$87:$K$93</c:f>
              <c:numCache>
                <c:formatCode>#,##0.0</c:formatCode>
                <c:ptCount val="7"/>
                <c:pt idx="0">
                  <c:v>1.3852790936706916</c:v>
                </c:pt>
                <c:pt idx="1">
                  <c:v>-2.2743769658843402</c:v>
                </c:pt>
                <c:pt idx="2">
                  <c:v>-2.1815965874466694</c:v>
                </c:pt>
                <c:pt idx="3">
                  <c:v>-2.269142094406007</c:v>
                </c:pt>
                <c:pt idx="4">
                  <c:v>0</c:v>
                </c:pt>
                <c:pt idx="5">
                  <c:v>-0.38014166461906801</c:v>
                </c:pt>
                <c:pt idx="6">
                  <c:v>-0.92031469049290537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Profiltabell!$R$87:$R$93</c:f>
                <c:numCache>
                  <c:formatCode>General</c:formatCode>
                  <c:ptCount val="7"/>
                  <c:pt idx="0">
                    <c:v>5.3593733565460582</c:v>
                  </c:pt>
                  <c:pt idx="1">
                    <c:v>7.9142927916769885</c:v>
                  </c:pt>
                  <c:pt idx="2">
                    <c:v>7.3711595639246816</c:v>
                  </c:pt>
                  <c:pt idx="3">
                    <c:v>7.7066038904720777</c:v>
                  </c:pt>
                  <c:pt idx="4">
                    <c:v>11.953271884699895</c:v>
                  </c:pt>
                  <c:pt idx="5">
                    <c:v>7.4864399108833561</c:v>
                  </c:pt>
                  <c:pt idx="6">
                    <c:v>11.491560134044921</c:v>
                  </c:pt>
                </c:numCache>
              </c:numRef>
            </c:plus>
            <c:minus>
              <c:numRef>
                <c:f>Profiltabell!$S$87:$S$93</c:f>
                <c:numCache>
                  <c:formatCode>General</c:formatCode>
                  <c:ptCount val="7"/>
                  <c:pt idx="0">
                    <c:v>11.104767494908749</c:v>
                  </c:pt>
                  <c:pt idx="1">
                    <c:v>4.9294030220460616</c:v>
                  </c:pt>
                  <c:pt idx="2">
                    <c:v>5.1040634291377662</c:v>
                  </c:pt>
                  <c:pt idx="3">
                    <c:v>4.794944864329068</c:v>
                  </c:pt>
                  <c:pt idx="4">
                    <c:v>19.723002829442603</c:v>
                  </c:pt>
                  <c:pt idx="5">
                    <c:v>12.075328299030044</c:v>
                  </c:pt>
                  <c:pt idx="6">
                    <c:v>18.274129639196047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Profiltabell!$D$87:$D$93</c:f>
              <c:strCache>
                <c:ptCount val="7"/>
                <c:pt idx="0">
                  <c:v>Läkarbesök inom 7 dagar i primärvård. Totalt</c:v>
                </c:pt>
                <c:pt idx="1">
                  <c:v>Uppfattning om väntetid vid besök i primärvård. Kvinnor</c:v>
                </c:pt>
                <c:pt idx="2">
                  <c:v>Uppfattning om väntetid vid besök i primärvård. Män</c:v>
                </c:pt>
                <c:pt idx="3">
                  <c:v>Uppfattning om väntetid vid besök i primärvård. Totalt</c:v>
                </c:pt>
                <c:pt idx="4">
                  <c:v>Vårdcentralers tillgänglighet per telefon. Totalt</c:v>
                </c:pt>
                <c:pt idx="5">
                  <c:v>Besök inom 90 dagar i specialiserad vård . Totalt</c:v>
                </c:pt>
                <c:pt idx="6">
                  <c:v>Operation inom 90 dagar i specialiserad vård. Totalt</c:v>
                </c:pt>
              </c:strCache>
            </c:strRef>
          </c:cat>
          <c:val>
            <c:numRef>
              <c:f>ltprof!$AI$87:$AI$93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Profiltabell!$D$87:$D$93</c:f>
              <c:strCache>
                <c:ptCount val="7"/>
                <c:pt idx="0">
                  <c:v>Läkarbesök inom 7 dagar i primärvård. Totalt</c:v>
                </c:pt>
                <c:pt idx="1">
                  <c:v>Uppfattning om väntetid vid besök i primärvård. Kvinnor</c:v>
                </c:pt>
                <c:pt idx="2">
                  <c:v>Uppfattning om väntetid vid besök i primärvård. Män</c:v>
                </c:pt>
                <c:pt idx="3">
                  <c:v>Uppfattning om väntetid vid besök i primärvård. Totalt</c:v>
                </c:pt>
                <c:pt idx="4">
                  <c:v>Vårdcentralers tillgänglighet per telefon. Totalt</c:v>
                </c:pt>
                <c:pt idx="5">
                  <c:v>Besök inom 90 dagar i specialiserad vård . Totalt</c:v>
                </c:pt>
                <c:pt idx="6">
                  <c:v>Operation inom 90 dagar i specialiserad vård. Totalt</c:v>
                </c:pt>
              </c:strCache>
            </c:strRef>
          </c:cat>
          <c:val>
            <c:numRef>
              <c:f>Profiltabell!$E$87:$E$93</c:f>
              <c:numCache>
                <c:formatCode>#,##0.00</c:formatCode>
                <c:ptCount val="7"/>
                <c:pt idx="0">
                  <c:v>1.8363117526838673</c:v>
                </c:pt>
                <c:pt idx="1">
                  <c:v>-2.9353480307158666</c:v>
                </c:pt>
                <c:pt idx="2">
                  <c:v>-1.511397423191277</c:v>
                </c:pt>
                <c:pt idx="3">
                  <c:v>-2.3912774129599712</c:v>
                </c:pt>
                <c:pt idx="4">
                  <c:v>0</c:v>
                </c:pt>
                <c:pt idx="5">
                  <c:v>4.0762599362503398</c:v>
                </c:pt>
                <c:pt idx="6">
                  <c:v>0.15937671976052253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9585152"/>
        <c:axId val="129586688"/>
      </c:barChart>
      <c:catAx>
        <c:axId val="12958515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2958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58668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9585152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22" r="0.75000000000000622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Graviditet, förlossning &amp; nyföddhetsvård
</a:t>
            </a:r>
          </a:p>
        </c:rich>
      </c:tx>
      <c:layout>
        <c:manualLayout>
          <c:xMode val="edge"/>
          <c:yMode val="edge"/>
          <c:x val="1.4641288433382231E-3"/>
          <c:y val="3.84469760428882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97020075958165"/>
          <c:y val="0.23556147739106825"/>
          <c:w val="0.47281371440605446"/>
          <c:h val="0.71859052832339665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Profiltabell!$D$97:$D$105</c:f>
              <c:strCache>
                <c:ptCount val="9"/>
                <c:pt idx="0">
                  <c:v>Tobaksvanor under graviditet . Kvinnor</c:v>
                </c:pt>
                <c:pt idx="1">
                  <c:v>Screening för riskbruk av alkohol under graviditet. Kvinnor</c:v>
                </c:pt>
                <c:pt idx="2">
                  <c:v>Tidiga aborter. Kvinnor</c:v>
                </c:pt>
                <c:pt idx="3">
                  <c:v>Dödfödda barn. Totalt</c:v>
                </c:pt>
                <c:pt idx="4">
                  <c:v>Neonatal dödlighet. Totalt</c:v>
                </c:pt>
                <c:pt idx="5">
                  <c:v>Vårdrelaterade infektioner hos barn i neonatalvård. Totalt</c:v>
                </c:pt>
                <c:pt idx="6">
                  <c:v>Låg Apgar-poäng hos nyfödda. Totalt</c:v>
                </c:pt>
                <c:pt idx="7">
                  <c:v>Bristningar vid förlossning. Kvinnor</c:v>
                </c:pt>
                <c:pt idx="8">
                  <c:v>Kejsarsnitt bland förstföderskor. Kvinnor</c:v>
                </c:pt>
              </c:strCache>
            </c:strRef>
          </c:cat>
          <c:val>
            <c:numRef>
              <c:f>Profiltabell!$K$97:$K$105</c:f>
              <c:numCache>
                <c:formatCode>#,##0.0</c:formatCode>
                <c:ptCount val="9"/>
                <c:pt idx="0">
                  <c:v>0</c:v>
                </c:pt>
                <c:pt idx="1">
                  <c:v>0.40605197174376523</c:v>
                </c:pt>
                <c:pt idx="2">
                  <c:v>-1.9628533577582394</c:v>
                </c:pt>
                <c:pt idx="3">
                  <c:v>14.484721940429759</c:v>
                </c:pt>
                <c:pt idx="4">
                  <c:v>10.069202277928435</c:v>
                </c:pt>
                <c:pt idx="5">
                  <c:v>0</c:v>
                </c:pt>
                <c:pt idx="6">
                  <c:v>16.025345378055363</c:v>
                </c:pt>
                <c:pt idx="7">
                  <c:v>-16.995895781311663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Profiltabell!$R$97:$R$105</c:f>
                <c:numCache>
                  <c:formatCode>General</c:formatCode>
                  <c:ptCount val="9"/>
                  <c:pt idx="0">
                    <c:v>34.05092495092579</c:v>
                  </c:pt>
                  <c:pt idx="1">
                    <c:v>11.843373493975902</c:v>
                  </c:pt>
                  <c:pt idx="2">
                    <c:v>6.7126977946407855</c:v>
                  </c:pt>
                  <c:pt idx="3">
                    <c:v>28.642388496730163</c:v>
                  </c:pt>
                  <c:pt idx="4">
                    <c:v>29.807877756742528</c:v>
                  </c:pt>
                  <c:pt idx="5">
                    <c:v>77.680445302471881</c:v>
                  </c:pt>
                  <c:pt idx="6">
                    <c:v>26.151970468966145</c:v>
                  </c:pt>
                  <c:pt idx="7">
                    <c:v>28.00028081400966</c:v>
                  </c:pt>
                  <c:pt idx="8">
                    <c:v>20.012852560509202</c:v>
                  </c:pt>
                </c:numCache>
              </c:numRef>
            </c:plus>
            <c:minus>
              <c:numRef>
                <c:f>Profiltabell!$S$97:$S$105</c:f>
                <c:numCache>
                  <c:formatCode>General</c:formatCode>
                  <c:ptCount val="9"/>
                  <c:pt idx="0">
                    <c:v>51.346779472189105</c:v>
                  </c:pt>
                  <c:pt idx="1">
                    <c:v>19.650602409638555</c:v>
                  </c:pt>
                  <c:pt idx="2">
                    <c:v>6.3815459857297947</c:v>
                  </c:pt>
                  <c:pt idx="3">
                    <c:v>30.596959530548084</c:v>
                  </c:pt>
                  <c:pt idx="4">
                    <c:v>62.320904874153392</c:v>
                  </c:pt>
                  <c:pt idx="5">
                    <c:v>168.97295372312001</c:v>
                  </c:pt>
                  <c:pt idx="6">
                    <c:v>41.159193961973436</c:v>
                  </c:pt>
                  <c:pt idx="7">
                    <c:v>41.77721124859368</c:v>
                  </c:pt>
                  <c:pt idx="8">
                    <c:v>53.694912350201122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Profiltabell!$D$97:$D$105</c:f>
              <c:strCache>
                <c:ptCount val="9"/>
                <c:pt idx="0">
                  <c:v>Tobaksvanor under graviditet . Kvinnor</c:v>
                </c:pt>
                <c:pt idx="1">
                  <c:v>Screening för riskbruk av alkohol under graviditet. Kvinnor</c:v>
                </c:pt>
                <c:pt idx="2">
                  <c:v>Tidiga aborter. Kvinnor</c:v>
                </c:pt>
                <c:pt idx="3">
                  <c:v>Dödfödda barn. Totalt</c:v>
                </c:pt>
                <c:pt idx="4">
                  <c:v>Neonatal dödlighet. Totalt</c:v>
                </c:pt>
                <c:pt idx="5">
                  <c:v>Vårdrelaterade infektioner hos barn i neonatalvård. Totalt</c:v>
                </c:pt>
                <c:pt idx="6">
                  <c:v>Låg Apgar-poäng hos nyfödda. Totalt</c:v>
                </c:pt>
                <c:pt idx="7">
                  <c:v>Bristningar vid förlossning. Kvinnor</c:v>
                </c:pt>
                <c:pt idx="8">
                  <c:v>Kejsarsnitt bland förstföderskor. Kvinnor</c:v>
                </c:pt>
              </c:strCache>
            </c:strRef>
          </c:cat>
          <c:val>
            <c:numRef>
              <c:f>ltprof!$AI$97:$AI$105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Profiltabell!$D$97:$D$105</c:f>
              <c:strCache>
                <c:ptCount val="9"/>
                <c:pt idx="0">
                  <c:v>Tobaksvanor under graviditet . Kvinnor</c:v>
                </c:pt>
                <c:pt idx="1">
                  <c:v>Screening för riskbruk av alkohol under graviditet. Kvinnor</c:v>
                </c:pt>
                <c:pt idx="2">
                  <c:v>Tidiga aborter. Kvinnor</c:v>
                </c:pt>
                <c:pt idx="3">
                  <c:v>Dödfödda barn. Totalt</c:v>
                </c:pt>
                <c:pt idx="4">
                  <c:v>Neonatal dödlighet. Totalt</c:v>
                </c:pt>
                <c:pt idx="5">
                  <c:v>Vårdrelaterade infektioner hos barn i neonatalvård. Totalt</c:v>
                </c:pt>
                <c:pt idx="6">
                  <c:v>Låg Apgar-poäng hos nyfödda. Totalt</c:v>
                </c:pt>
                <c:pt idx="7">
                  <c:v>Bristningar vid förlossning. Kvinnor</c:v>
                </c:pt>
                <c:pt idx="8">
                  <c:v>Kejsarsnitt bland förstföderskor. Kvinnor</c:v>
                </c:pt>
              </c:strCache>
            </c:strRef>
          </c:cat>
          <c:val>
            <c:numRef>
              <c:f>Profiltabell!$E$97:$E$105</c:f>
              <c:numCache>
                <c:formatCode>#,##0.00</c:formatCode>
                <c:ptCount val="9"/>
                <c:pt idx="0">
                  <c:v>24.399841766286023</c:v>
                </c:pt>
                <c:pt idx="1">
                  <c:v>2.0380720120481883</c:v>
                </c:pt>
                <c:pt idx="2">
                  <c:v>-2.3148634261676557E-2</c:v>
                </c:pt>
                <c:pt idx="3">
                  <c:v>7.4086027815744764</c:v>
                </c:pt>
                <c:pt idx="4">
                  <c:v>17.825076932204968</c:v>
                </c:pt>
                <c:pt idx="5">
                  <c:v>19.910115216332631</c:v>
                </c:pt>
                <c:pt idx="6">
                  <c:v>20.66981484992413</c:v>
                </c:pt>
                <c:pt idx="7">
                  <c:v>-16.933314234804282</c:v>
                </c:pt>
                <c:pt idx="8">
                  <c:v>-7.3855790223285647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9623168"/>
        <c:axId val="129624704"/>
      </c:barChart>
      <c:catAx>
        <c:axId val="12962316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2962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624704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9623168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44" r="0.75000000000000644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Kvinnosjukvård
</a:t>
            </a:r>
          </a:p>
        </c:rich>
      </c:tx>
      <c:layout>
        <c:manualLayout>
          <c:xMode val="edge"/>
          <c:yMode val="edge"/>
          <c:x val="1.4640706289621801E-3"/>
          <c:y val="8.359348949217871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05025337023468"/>
          <c:y val="0.21806683096335089"/>
          <c:w val="0.47350888890671511"/>
          <c:h val="0.70264728510686691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Profiltabell!$D$106:$D$113</c:f>
              <c:strCache>
                <c:ptCount val="8"/>
                <c:pt idx="0">
                  <c:v>Oönskade händelser efter borttagande av livmoder. Kvinnor</c:v>
                </c:pt>
                <c:pt idx="1">
                  <c:v>Patientrapporterade komplikationer efter borttagande av livmoder. Kvinnor</c:v>
                </c:pt>
                <c:pt idx="2">
                  <c:v>Patienttillfredsställelse efter borttagande av livmoder. Kvinnor</c:v>
                </c:pt>
                <c:pt idx="3">
                  <c:v>Patientrapporterade komplikationer efter framfallsoperation. Kvinnor</c:v>
                </c:pt>
                <c:pt idx="4">
                  <c:v>Patientrapporterad förekomst av framfallssymtom efter operation. Kvinnor</c:v>
                </c:pt>
                <c:pt idx="5">
                  <c:v>Patientrapporterade komplikationer efter inkontinensoperation. Kvinnor</c:v>
                </c:pt>
                <c:pt idx="6">
                  <c:v>Patientrapporterad kontinens efter operation. Kvinnor</c:v>
                </c:pt>
                <c:pt idx="7">
                  <c:v>Dagkirurgiska operationer vid livmoderframfall . Kvinnor</c:v>
                </c:pt>
              </c:strCache>
            </c:strRef>
          </c:cat>
          <c:val>
            <c:numRef>
              <c:f>Profiltabell!$K$106:$K$113</c:f>
              <c:numCache>
                <c:formatCode>#,##0.0</c:formatCode>
                <c:ptCount val="8"/>
                <c:pt idx="0">
                  <c:v>-48.060829707803414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-61.467368189206027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Profiltabell!$R$106:$R$113</c:f>
                <c:numCache>
                  <c:formatCode>General</c:formatCode>
                  <c:ptCount val="8"/>
                  <c:pt idx="0">
                    <c:v>74.718954116170735</c:v>
                  </c:pt>
                  <c:pt idx="1">
                    <c:v>19.429239766081878</c:v>
                  </c:pt>
                  <c:pt idx="2">
                    <c:v>3.4557704846772515</c:v>
                  </c:pt>
                  <c:pt idx="3">
                    <c:v>19.133789233736625</c:v>
                  </c:pt>
                  <c:pt idx="4">
                    <c:v>21.560291153415452</c:v>
                  </c:pt>
                  <c:pt idx="5">
                    <c:v>9.3095866314863596</c:v>
                  </c:pt>
                  <c:pt idx="6">
                    <c:v>16.118577912788538</c:v>
                  </c:pt>
                  <c:pt idx="7">
                    <c:v>152.65193827313718</c:v>
                  </c:pt>
                </c:numCache>
              </c:numRef>
            </c:plus>
            <c:minus>
              <c:numRef>
                <c:f>Profiltabell!$S$106:$S$113</c:f>
                <c:numCache>
                  <c:formatCode>General</c:formatCode>
                  <c:ptCount val="8"/>
                  <c:pt idx="0">
                    <c:v>94.871353211612472</c:v>
                  </c:pt>
                  <c:pt idx="1">
                    <c:v>19.634074074074078</c:v>
                  </c:pt>
                  <c:pt idx="2">
                    <c:v>6.6072592914583765</c:v>
                  </c:pt>
                  <c:pt idx="3">
                    <c:v>7.6793412272256525</c:v>
                  </c:pt>
                  <c:pt idx="4">
                    <c:v>8.9342226982813262</c:v>
                  </c:pt>
                  <c:pt idx="5">
                    <c:v>11.609498680738787</c:v>
                  </c:pt>
                  <c:pt idx="6">
                    <c:v>17.103660419087387</c:v>
                  </c:pt>
                  <c:pt idx="7">
                    <c:v>100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Profiltabell!$D$106:$D$113</c:f>
              <c:strCache>
                <c:ptCount val="8"/>
                <c:pt idx="0">
                  <c:v>Oönskade händelser efter borttagande av livmoder. Kvinnor</c:v>
                </c:pt>
                <c:pt idx="1">
                  <c:v>Patientrapporterade komplikationer efter borttagande av livmoder. Kvinnor</c:v>
                </c:pt>
                <c:pt idx="2">
                  <c:v>Patienttillfredsställelse efter borttagande av livmoder. Kvinnor</c:v>
                </c:pt>
                <c:pt idx="3">
                  <c:v>Patientrapporterade komplikationer efter framfallsoperation. Kvinnor</c:v>
                </c:pt>
                <c:pt idx="4">
                  <c:v>Patientrapporterad förekomst av framfallssymtom efter operation. Kvinnor</c:v>
                </c:pt>
                <c:pt idx="5">
                  <c:v>Patientrapporterade komplikationer efter inkontinensoperation. Kvinnor</c:v>
                </c:pt>
                <c:pt idx="6">
                  <c:v>Patientrapporterad kontinens efter operation. Kvinnor</c:v>
                </c:pt>
                <c:pt idx="7">
                  <c:v>Dagkirurgiska operationer vid livmoderframfall . Kvinnor</c:v>
                </c:pt>
              </c:strCache>
            </c:strRef>
          </c:cat>
          <c:val>
            <c:numRef>
              <c:f>ltprof!$AI$106:$AI$113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Profiltabell!$D$106:$D$113</c:f>
              <c:strCache>
                <c:ptCount val="8"/>
                <c:pt idx="0">
                  <c:v>Oönskade händelser efter borttagande av livmoder. Kvinnor</c:v>
                </c:pt>
                <c:pt idx="1">
                  <c:v>Patientrapporterade komplikationer efter borttagande av livmoder. Kvinnor</c:v>
                </c:pt>
                <c:pt idx="2">
                  <c:v>Patienttillfredsställelse efter borttagande av livmoder. Kvinnor</c:v>
                </c:pt>
                <c:pt idx="3">
                  <c:v>Patientrapporterade komplikationer efter framfallsoperation. Kvinnor</c:v>
                </c:pt>
                <c:pt idx="4">
                  <c:v>Patientrapporterad förekomst av framfallssymtom efter operation. Kvinnor</c:v>
                </c:pt>
                <c:pt idx="5">
                  <c:v>Patientrapporterade komplikationer efter inkontinensoperation. Kvinnor</c:v>
                </c:pt>
                <c:pt idx="6">
                  <c:v>Patientrapporterad kontinens efter operation. Kvinnor</c:v>
                </c:pt>
                <c:pt idx="7">
                  <c:v>Dagkirurgiska operationer vid livmoderframfall . Kvinnor</c:v>
                </c:pt>
              </c:strCache>
            </c:strRef>
          </c:cat>
          <c:val>
            <c:numRef>
              <c:f>Profiltabell!$E$106:$E$113</c:f>
              <c:numCache>
                <c:formatCode>#,##0.00</c:formatCode>
                <c:ptCount val="8"/>
                <c:pt idx="0">
                  <c:v>-67.716073286534012</c:v>
                </c:pt>
                <c:pt idx="1">
                  <c:v>5.2146811070998824</c:v>
                </c:pt>
                <c:pt idx="2">
                  <c:v>0</c:v>
                </c:pt>
                <c:pt idx="3">
                  <c:v>-1.4782473162273189</c:v>
                </c:pt>
                <c:pt idx="4">
                  <c:v>-1.3890935345081625</c:v>
                </c:pt>
                <c:pt idx="5">
                  <c:v>7.6495698993929135</c:v>
                </c:pt>
                <c:pt idx="6">
                  <c:v>-10.091989165124575</c:v>
                </c:pt>
                <c:pt idx="7">
                  <c:v>-35.101055216325463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9684608"/>
        <c:axId val="129686144"/>
      </c:barChart>
      <c:catAx>
        <c:axId val="12968460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2968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686144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9684608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66" r="0.75000000000000666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Rörelseorganens sjukdomar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01211689481751"/>
          <c:y val="5.2027684786792414E-2"/>
          <c:w val="0.4734483559683958"/>
          <c:h val="0.93070961179047929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Profiltabell!$D$114:$D$165</c:f>
              <c:strCache>
                <c:ptCount val="52"/>
                <c:pt idx="0">
                  <c:v>Implantatöverlevnad vid total knäprotesoperation. Kvinnor</c:v>
                </c:pt>
                <c:pt idx="1">
                  <c:v>Implantatöverlevnad vid total knäprotesoperation. Män</c:v>
                </c:pt>
                <c:pt idx="2">
                  <c:v>Implantatöverlevnad vid total knäprotesoperation. Totalt</c:v>
                </c:pt>
                <c:pt idx="3">
                  <c:v>Implantatöverlevnad vid total höftprotesoperation. Kvinnor</c:v>
                </c:pt>
                <c:pt idx="4">
                  <c:v>Implantatöverlevnad vid total höftprotesoperation. Män</c:v>
                </c:pt>
                <c:pt idx="5">
                  <c:v>Implantatöverlevnad vid total höftprotesoperation. Totalt</c:v>
                </c:pt>
                <c:pt idx="6">
                  <c:v>Omoperation efter total höftprotesoperation. Kvinnor</c:v>
                </c:pt>
                <c:pt idx="7">
                  <c:v>Omoperation efter total höftprotesoperation. Män</c:v>
                </c:pt>
                <c:pt idx="8">
                  <c:v>Omoperation efter total höftprotesoperation. Totalt</c:v>
                </c:pt>
                <c:pt idx="9">
                  <c:v>Oönskade händelser efter knä- och total höftprotesoperation. Kvinnor</c:v>
                </c:pt>
                <c:pt idx="10">
                  <c:v>Oönskade händelser efter knä- och total höftprotesoperation. Män</c:v>
                </c:pt>
                <c:pt idx="11">
                  <c:v>Oönskade händelser efter knä- och total höftprotesoperation. Totalt</c:v>
                </c:pt>
                <c:pt idx="12">
                  <c:v>Patientrapporterat resultat av total höftprotesoperation. Kvinnor</c:v>
                </c:pt>
                <c:pt idx="13">
                  <c:v>Patientrapporterat resultat av total höftprotesoperation. Män</c:v>
                </c:pt>
                <c:pt idx="14">
                  <c:v>Patientrapporterat resultat av total höftprotesoperation. Totalt</c:v>
                </c:pt>
                <c:pt idx="15">
                  <c:v>Patienttillfredsställelse efter total höftprotesoperation. Kvinnor</c:v>
                </c:pt>
                <c:pt idx="16">
                  <c:v>Patienttillfredsställelse efter total höftprotesoperation. Män</c:v>
                </c:pt>
                <c:pt idx="17">
                  <c:v>Patienttillfredsställelse efter total höftprotesoperation. Totalt</c:v>
                </c:pt>
                <c:pt idx="18">
                  <c:v>Väntetid inför höftfrakturoperation. Kvinnor</c:v>
                </c:pt>
                <c:pt idx="19">
                  <c:v>Väntetid inför höftfrakturoperation. Män</c:v>
                </c:pt>
                <c:pt idx="20">
                  <c:v>Väntetid inför höftfrakturoperation. Totalt</c:v>
                </c:pt>
                <c:pt idx="21">
                  <c:v>Protesopereration vid höftfraktur. Kvinnor</c:v>
                </c:pt>
                <c:pt idx="22">
                  <c:v>Protesopereration vid höftfraktur. Män</c:v>
                </c:pt>
                <c:pt idx="23">
                  <c:v>Protesopereration vid höftfraktur. Totalt</c:v>
                </c:pt>
                <c:pt idx="24">
                  <c:v>Implantatöverlevnad vid halvprotesoperation. Kvinnor</c:v>
                </c:pt>
                <c:pt idx="25">
                  <c:v>Implantatöverlevnad vid halvprotesoperation. Män</c:v>
                </c:pt>
                <c:pt idx="26">
                  <c:v>Implantatöverlevnad vid halvprotesoperation. Totalt</c:v>
                </c:pt>
                <c:pt idx="27">
                  <c:v>Åter till ursprungligt boende efter höftfraktur. Kvinnor</c:v>
                </c:pt>
                <c:pt idx="28">
                  <c:v>Åter till ursprungligt boende efter höftfraktur. Män</c:v>
                </c:pt>
                <c:pt idx="29">
                  <c:v>Åter till ursprungligt boende efter höftfraktur. Totalt</c:v>
                </c:pt>
                <c:pt idx="30">
                  <c:v>Läkemedel mot benskörhet efter fraktur. Kvinnor</c:v>
                </c:pt>
                <c:pt idx="31">
                  <c:v>Patientrapporterad förbättring efter operation för spinal stenos. Kvinnor</c:v>
                </c:pt>
                <c:pt idx="32">
                  <c:v>Patientrapporterad förbättring efter operation för spinal stenos. Män</c:v>
                </c:pt>
                <c:pt idx="33">
                  <c:v>Patientrapporterad förbättring efter operation för spinal stenos. Totalt</c:v>
                </c:pt>
                <c:pt idx="34">
                  <c:v>Patientrapporterad förbättring efter operation för diskbråck . Kvinnor</c:v>
                </c:pt>
                <c:pt idx="35">
                  <c:v>Patientrapporterad förbättring efter operation för diskbråck . Män</c:v>
                </c:pt>
                <c:pt idx="36">
                  <c:v>Patientrapporterad förbättring efter operation för diskbråck . Totalt</c:v>
                </c:pt>
                <c:pt idx="37">
                  <c:v>Artroskopi i knäleden vid artros eller meniskskada. Kvinnor</c:v>
                </c:pt>
                <c:pt idx="38">
                  <c:v>Artroskopi i knäleden vid artros eller meniskskada. Män</c:v>
                </c:pt>
                <c:pt idx="39">
                  <c:v>Artroskopi i knäleden vid artros eller meniskskada. Totalt</c:v>
                </c:pt>
                <c:pt idx="40">
                  <c:v>Utbytesoperation efter korsbandsoperation . Kvinnor</c:v>
                </c:pt>
                <c:pt idx="41">
                  <c:v>Utbytesoperation efter korsbandsoperation . Män</c:v>
                </c:pt>
                <c:pt idx="42">
                  <c:v>Utbytesoperation efter korsbandsoperation . Totalt</c:v>
                </c:pt>
                <c:pt idx="43">
                  <c:v>Biologiska läkemedel vid reumatoid artrit . Kvinnor</c:v>
                </c:pt>
                <c:pt idx="44">
                  <c:v>Biologiska läkemedel vid reumatoid artrit . Män</c:v>
                </c:pt>
                <c:pt idx="45">
                  <c:v>Biologiska läkemedel vid reumatoid artrit . Totalt</c:v>
                </c:pt>
                <c:pt idx="46">
                  <c:v>Effekt vid behandlingsstart med  biologiskt läkemedel . Kvinnor</c:v>
                </c:pt>
                <c:pt idx="47">
                  <c:v>Effekt vid behandlingsstart med  biologiskt läkemedel . Män</c:v>
                </c:pt>
                <c:pt idx="48">
                  <c:v>Effekt vid behandlingsstart med  biologiskt läkemedel . Totalt</c:v>
                </c:pt>
                <c:pt idx="49">
                  <c:v>Patientrapporterad hälsa vid behandling med biologiskt läkemedel. Kvinnor</c:v>
                </c:pt>
                <c:pt idx="50">
                  <c:v>Patientrapporterad hälsa vid behandling med biologiskt läkemedel. Män</c:v>
                </c:pt>
                <c:pt idx="51">
                  <c:v>Patientrapporterad hälsa vid behandling med biologiskt läkemedel. Totalt</c:v>
                </c:pt>
              </c:strCache>
            </c:strRef>
          </c:cat>
          <c:val>
            <c:numRef>
              <c:f>Profiltabell!$K$114:$K$165</c:f>
              <c:numCache>
                <c:formatCode>#,##0.0</c:formatCode>
                <c:ptCount val="52"/>
                <c:pt idx="0">
                  <c:v>0.60642541378799208</c:v>
                </c:pt>
                <c:pt idx="1">
                  <c:v>0.90234103528911214</c:v>
                </c:pt>
                <c:pt idx="2">
                  <c:v>0.72915404016028118</c:v>
                </c:pt>
                <c:pt idx="3">
                  <c:v>-0.20920502092050508</c:v>
                </c:pt>
                <c:pt idx="4">
                  <c:v>-0.21231422505306649</c:v>
                </c:pt>
                <c:pt idx="5">
                  <c:v>-0.21052631578947667</c:v>
                </c:pt>
                <c:pt idx="6">
                  <c:v>-11.242603550295868</c:v>
                </c:pt>
                <c:pt idx="7">
                  <c:v>-13.5</c:v>
                </c:pt>
                <c:pt idx="8">
                  <c:v>-11.60220994475138</c:v>
                </c:pt>
                <c:pt idx="9">
                  <c:v>-10.061162035078947</c:v>
                </c:pt>
                <c:pt idx="10">
                  <c:v>-27.263811976822232</c:v>
                </c:pt>
                <c:pt idx="11">
                  <c:v>-14.636405745206671</c:v>
                </c:pt>
                <c:pt idx="12">
                  <c:v>-3.1168831168831197</c:v>
                </c:pt>
                <c:pt idx="13">
                  <c:v>-1.7142857142857157</c:v>
                </c:pt>
                <c:pt idx="14">
                  <c:v>-2.1621621621621641</c:v>
                </c:pt>
                <c:pt idx="15">
                  <c:v>-2.4833416895136051</c:v>
                </c:pt>
                <c:pt idx="16">
                  <c:v>-2.1898096862890348</c:v>
                </c:pt>
                <c:pt idx="17">
                  <c:v>-2.4656769674202006</c:v>
                </c:pt>
                <c:pt idx="18">
                  <c:v>-8.3333333333333321</c:v>
                </c:pt>
                <c:pt idx="19">
                  <c:v>-8.3333333333333321</c:v>
                </c:pt>
                <c:pt idx="20">
                  <c:v>-8.3333333333333321</c:v>
                </c:pt>
                <c:pt idx="21">
                  <c:v>-6.0387913332541991</c:v>
                </c:pt>
                <c:pt idx="22">
                  <c:v>-3.5525744491131857</c:v>
                </c:pt>
                <c:pt idx="23">
                  <c:v>-5.1794608392476693</c:v>
                </c:pt>
                <c:pt idx="24">
                  <c:v>-0.39980914776302301</c:v>
                </c:pt>
                <c:pt idx="25">
                  <c:v>0.78211388541648608</c:v>
                </c:pt>
                <c:pt idx="26">
                  <c:v>-7.2912538254539328E-3</c:v>
                </c:pt>
                <c:pt idx="27">
                  <c:v>-3.79746835443038</c:v>
                </c:pt>
                <c:pt idx="28">
                  <c:v>0</c:v>
                </c:pt>
                <c:pt idx="29">
                  <c:v>-3.79746835443038</c:v>
                </c:pt>
                <c:pt idx="30">
                  <c:v>-2.062816524592312</c:v>
                </c:pt>
                <c:pt idx="31">
                  <c:v>7.6800000000000059</c:v>
                </c:pt>
                <c:pt idx="32">
                  <c:v>4.5921685963314705</c:v>
                </c:pt>
                <c:pt idx="33">
                  <c:v>6.2763713080168646</c:v>
                </c:pt>
                <c:pt idx="34">
                  <c:v>1.5549183943537677</c:v>
                </c:pt>
                <c:pt idx="35">
                  <c:v>1.0041746586934452</c:v>
                </c:pt>
                <c:pt idx="36">
                  <c:v>1.1945964050463407</c:v>
                </c:pt>
                <c:pt idx="37">
                  <c:v>-43.95039270637519</c:v>
                </c:pt>
                <c:pt idx="38">
                  <c:v>-33.536534000708656</c:v>
                </c:pt>
                <c:pt idx="39">
                  <c:v>-37.706432412856188</c:v>
                </c:pt>
                <c:pt idx="40">
                  <c:v>-21.96531791907514</c:v>
                </c:pt>
                <c:pt idx="41">
                  <c:v>-19.88636363636363</c:v>
                </c:pt>
                <c:pt idx="42">
                  <c:v>-4.5714285714285756</c:v>
                </c:pt>
                <c:pt idx="43">
                  <c:v>42.857142857142854</c:v>
                </c:pt>
                <c:pt idx="44">
                  <c:v>29.411764705882355</c:v>
                </c:pt>
                <c:pt idx="45">
                  <c:v>40.000000000000021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8.7102552619794125</c:v>
                </c:pt>
                <c:pt idx="50">
                  <c:v>14.187713913228281</c:v>
                </c:pt>
                <c:pt idx="51">
                  <c:v>9.7849851738353451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Profiltabell!$R$114:$R$165</c:f>
                <c:numCache>
                  <c:formatCode>General</c:formatCode>
                  <c:ptCount val="52"/>
                  <c:pt idx="0">
                    <c:v>1.9995108224040909</c:v>
                  </c:pt>
                  <c:pt idx="1">
                    <c:v>3.5657896565114608</c:v>
                  </c:pt>
                  <c:pt idx="2">
                    <c:v>1.8632633815629556</c:v>
                  </c:pt>
                  <c:pt idx="3">
                    <c:v>2.6123301985370948</c:v>
                  </c:pt>
                  <c:pt idx="4">
                    <c:v>2.9850746268656687</c:v>
                  </c:pt>
                  <c:pt idx="5">
                    <c:v>2.5289778714436157</c:v>
                  </c:pt>
                  <c:pt idx="6">
                    <c:v>63.8036809815951</c:v>
                  </c:pt>
                  <c:pt idx="7">
                    <c:v>78.773584905660371</c:v>
                  </c:pt>
                  <c:pt idx="8">
                    <c:v>51.912568306010932</c:v>
                  </c:pt>
                  <c:pt idx="9">
                    <c:v>37.4263035389938</c:v>
                  </c:pt>
                  <c:pt idx="10">
                    <c:v>49.895095444939386</c:v>
                  </c:pt>
                  <c:pt idx="11">
                    <c:v>31.686797713191005</c:v>
                  </c:pt>
                  <c:pt idx="12">
                    <c:v>24.999999999999993</c:v>
                  </c:pt>
                  <c:pt idx="13">
                    <c:v>21.902017291066286</c:v>
                  </c:pt>
                  <c:pt idx="14">
                    <c:v>18.256130790190735</c:v>
                  </c:pt>
                  <c:pt idx="15">
                    <c:v>6.74563553003909</c:v>
                  </c:pt>
                  <c:pt idx="16">
                    <c:v>7.2273140230867821</c:v>
                  </c:pt>
                  <c:pt idx="17">
                    <c:v>5.9884662480158157</c:v>
                  </c:pt>
                  <c:pt idx="18">
                    <c:v>36.175011276499781</c:v>
                  </c:pt>
                  <c:pt idx="19">
                    <c:v>45.586975149957162</c:v>
                  </c:pt>
                  <c:pt idx="20">
                    <c:v>34.960070984915703</c:v>
                  </c:pt>
                  <c:pt idx="21">
                    <c:v>14.56322301328068</c:v>
                  </c:pt>
                  <c:pt idx="22">
                    <c:v>22.708115932056806</c:v>
                  </c:pt>
                  <c:pt idx="23">
                    <c:v>15.041624773040393</c:v>
                  </c:pt>
                  <c:pt idx="24">
                    <c:v>1.8767251764063742</c:v>
                  </c:pt>
                  <c:pt idx="25">
                    <c:v>3.1986287262420214</c:v>
                  </c:pt>
                  <c:pt idx="26">
                    <c:v>2.4595653230310752</c:v>
                  </c:pt>
                  <c:pt idx="27">
                    <c:v>7.5</c:v>
                  </c:pt>
                  <c:pt idx="28">
                    <c:v>16.25</c:v>
                  </c:pt>
                  <c:pt idx="29">
                    <c:v>10</c:v>
                  </c:pt>
                  <c:pt idx="30">
                    <c:v>59.298742674842501</c:v>
                  </c:pt>
                  <c:pt idx="31">
                    <c:v>20.162224797219</c:v>
                  </c:pt>
                  <c:pt idx="32">
                    <c:v>20.117111255692922</c:v>
                  </c:pt>
                  <c:pt idx="33">
                    <c:v>13.195342820181116</c:v>
                  </c:pt>
                  <c:pt idx="34">
                    <c:v>14.392523364485985</c:v>
                  </c:pt>
                  <c:pt idx="35">
                    <c:v>9.721307877989906</c:v>
                  </c:pt>
                  <c:pt idx="36">
                    <c:v>11.794298490776967</c:v>
                  </c:pt>
                  <c:pt idx="37">
                    <c:v>70.736654672634018</c:v>
                  </c:pt>
                  <c:pt idx="38">
                    <c:v>66.581331425855097</c:v>
                  </c:pt>
                  <c:pt idx="39">
                    <c:v>68.225025166339734</c:v>
                  </c:pt>
                  <c:pt idx="40">
                    <c:v>100</c:v>
                  </c:pt>
                  <c:pt idx="41">
                    <c:v>100</c:v>
                  </c:pt>
                  <c:pt idx="42">
                    <c:v>100</c:v>
                  </c:pt>
                  <c:pt idx="43">
                    <c:v>34.782608695652172</c:v>
                  </c:pt>
                  <c:pt idx="44">
                    <c:v>52.631578947368418</c:v>
                  </c:pt>
                  <c:pt idx="45">
                    <c:v>38.095238095238095</c:v>
                  </c:pt>
                  <c:pt idx="46">
                    <c:v>34.19232485497546</c:v>
                  </c:pt>
                  <c:pt idx="47">
                    <c:v>49.635036496350395</c:v>
                  </c:pt>
                  <c:pt idx="48">
                    <c:v>26.246983105390193</c:v>
                  </c:pt>
                  <c:pt idx="49">
                    <c:v>23.006706477622878</c:v>
                  </c:pt>
                  <c:pt idx="50">
                    <c:v>66.930583134858566</c:v>
                  </c:pt>
                  <c:pt idx="51">
                    <c:v>24.006448849243519</c:v>
                  </c:pt>
                </c:numCache>
              </c:numRef>
            </c:plus>
            <c:minus>
              <c:numRef>
                <c:f>Profiltabell!$S$114:$S$165</c:f>
                <c:numCache>
                  <c:formatCode>General</c:formatCode>
                  <c:ptCount val="52"/>
                  <c:pt idx="0">
                    <c:v>7.3572851413293598</c:v>
                  </c:pt>
                  <c:pt idx="1">
                    <c:v>7.0371464238414312</c:v>
                  </c:pt>
                  <c:pt idx="2">
                    <c:v>6.7671347388695455</c:v>
                  </c:pt>
                  <c:pt idx="3">
                    <c:v>3.1347962382445136</c:v>
                  </c:pt>
                  <c:pt idx="4">
                    <c:v>5.223880597014916</c:v>
                  </c:pt>
                  <c:pt idx="5">
                    <c:v>1.5806111696522653</c:v>
                  </c:pt>
                  <c:pt idx="6">
                    <c:v>147.23926380368101</c:v>
                  </c:pt>
                  <c:pt idx="7">
                    <c:v>93.396226415094304</c:v>
                  </c:pt>
                  <c:pt idx="8">
                    <c:v>102.73224043715845</c:v>
                  </c:pt>
                  <c:pt idx="9">
                    <c:v>69.637835514845818</c:v>
                  </c:pt>
                  <c:pt idx="10">
                    <c:v>36.225301351956048</c:v>
                  </c:pt>
                  <c:pt idx="11">
                    <c:v>52.66362686712506</c:v>
                  </c:pt>
                  <c:pt idx="12">
                    <c:v>18.947368421052634</c:v>
                  </c:pt>
                  <c:pt idx="13">
                    <c:v>17.291066282420751</c:v>
                  </c:pt>
                  <c:pt idx="14">
                    <c:v>18.256130790190735</c:v>
                  </c:pt>
                  <c:pt idx="15">
                    <c:v>6.8497493880405687</c:v>
                  </c:pt>
                  <c:pt idx="16">
                    <c:v>5.8081633679551503</c:v>
                  </c:pt>
                  <c:pt idx="17">
                    <c:v>6.1916599135505237</c:v>
                  </c:pt>
                  <c:pt idx="18">
                    <c:v>55.976544880469078</c:v>
                  </c:pt>
                  <c:pt idx="19">
                    <c:v>41.730934018851748</c:v>
                  </c:pt>
                  <c:pt idx="20">
                    <c:v>51.109139307897088</c:v>
                  </c:pt>
                  <c:pt idx="21">
                    <c:v>25.717256919830838</c:v>
                  </c:pt>
                  <c:pt idx="22">
                    <c:v>40.58392000652222</c:v>
                  </c:pt>
                  <c:pt idx="23">
                    <c:v>29.942504856383351</c:v>
                  </c:pt>
                  <c:pt idx="24">
                    <c:v>5.9110883519900117</c:v>
                  </c:pt>
                  <c:pt idx="25">
                    <c:v>17.106277126499382</c:v>
                  </c:pt>
                  <c:pt idx="26">
                    <c:v>6.8674993010420256</c:v>
                  </c:pt>
                  <c:pt idx="27">
                    <c:v>13.750000000000002</c:v>
                  </c:pt>
                  <c:pt idx="28">
                    <c:v>16.25</c:v>
                  </c:pt>
                  <c:pt idx="29">
                    <c:v>12.5</c:v>
                  </c:pt>
                  <c:pt idx="30">
                    <c:v>50.611994955103057</c:v>
                  </c:pt>
                  <c:pt idx="31">
                    <c:v>14.72898158877301</c:v>
                  </c:pt>
                  <c:pt idx="32">
                    <c:v>11.281717631750148</c:v>
                  </c:pt>
                  <c:pt idx="33">
                    <c:v>12.069857697283309</c:v>
                  </c:pt>
                  <c:pt idx="34">
                    <c:v>31.364485981308409</c:v>
                  </c:pt>
                  <c:pt idx="35">
                    <c:v>35.99956111476849</c:v>
                  </c:pt>
                  <c:pt idx="36">
                    <c:v>34.790385690329792</c:v>
                  </c:pt>
                  <c:pt idx="37">
                    <c:v>63.26646196532252</c:v>
                  </c:pt>
                  <c:pt idx="38">
                    <c:v>54.58641913688701</c:v>
                  </c:pt>
                  <c:pt idx="39">
                    <c:v>55.121267545663201</c:v>
                  </c:pt>
                  <c:pt idx="40">
                    <c:v>57.960526473749994</c:v>
                  </c:pt>
                  <c:pt idx="41">
                    <c:v>254.21340613082353</c:v>
                  </c:pt>
                  <c:pt idx="42">
                    <c:v>209.21459480519479</c:v>
                  </c:pt>
                  <c:pt idx="43">
                    <c:v>43.478260869565219</c:v>
                  </c:pt>
                  <c:pt idx="44">
                    <c:v>42.105263157894733</c:v>
                  </c:pt>
                  <c:pt idx="45">
                    <c:v>33.333333333333329</c:v>
                  </c:pt>
                  <c:pt idx="46">
                    <c:v>31.259583789704266</c:v>
                  </c:pt>
                  <c:pt idx="47">
                    <c:v>61.522419186652755</c:v>
                  </c:pt>
                  <c:pt idx="48">
                    <c:v>41.130329847144004</c:v>
                  </c:pt>
                  <c:pt idx="49">
                    <c:v>55.536438748460071</c:v>
                  </c:pt>
                  <c:pt idx="50">
                    <c:v>103.38458798006165</c:v>
                  </c:pt>
                  <c:pt idx="51">
                    <c:v>53.874428349819695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Profiltabell!$D$114:$D$165</c:f>
              <c:strCache>
                <c:ptCount val="52"/>
                <c:pt idx="0">
                  <c:v>Implantatöverlevnad vid total knäprotesoperation. Kvinnor</c:v>
                </c:pt>
                <c:pt idx="1">
                  <c:v>Implantatöverlevnad vid total knäprotesoperation. Män</c:v>
                </c:pt>
                <c:pt idx="2">
                  <c:v>Implantatöverlevnad vid total knäprotesoperation. Totalt</c:v>
                </c:pt>
                <c:pt idx="3">
                  <c:v>Implantatöverlevnad vid total höftprotesoperation. Kvinnor</c:v>
                </c:pt>
                <c:pt idx="4">
                  <c:v>Implantatöverlevnad vid total höftprotesoperation. Män</c:v>
                </c:pt>
                <c:pt idx="5">
                  <c:v>Implantatöverlevnad vid total höftprotesoperation. Totalt</c:v>
                </c:pt>
                <c:pt idx="6">
                  <c:v>Omoperation efter total höftprotesoperation. Kvinnor</c:v>
                </c:pt>
                <c:pt idx="7">
                  <c:v>Omoperation efter total höftprotesoperation. Män</c:v>
                </c:pt>
                <c:pt idx="8">
                  <c:v>Omoperation efter total höftprotesoperation. Totalt</c:v>
                </c:pt>
                <c:pt idx="9">
                  <c:v>Oönskade händelser efter knä- och total höftprotesoperation. Kvinnor</c:v>
                </c:pt>
                <c:pt idx="10">
                  <c:v>Oönskade händelser efter knä- och total höftprotesoperation. Män</c:v>
                </c:pt>
                <c:pt idx="11">
                  <c:v>Oönskade händelser efter knä- och total höftprotesoperation. Totalt</c:v>
                </c:pt>
                <c:pt idx="12">
                  <c:v>Patientrapporterat resultat av total höftprotesoperation. Kvinnor</c:v>
                </c:pt>
                <c:pt idx="13">
                  <c:v>Patientrapporterat resultat av total höftprotesoperation. Män</c:v>
                </c:pt>
                <c:pt idx="14">
                  <c:v>Patientrapporterat resultat av total höftprotesoperation. Totalt</c:v>
                </c:pt>
                <c:pt idx="15">
                  <c:v>Patienttillfredsställelse efter total höftprotesoperation. Kvinnor</c:v>
                </c:pt>
                <c:pt idx="16">
                  <c:v>Patienttillfredsställelse efter total höftprotesoperation. Män</c:v>
                </c:pt>
                <c:pt idx="17">
                  <c:v>Patienttillfredsställelse efter total höftprotesoperation. Totalt</c:v>
                </c:pt>
                <c:pt idx="18">
                  <c:v>Väntetid inför höftfrakturoperation. Kvinnor</c:v>
                </c:pt>
                <c:pt idx="19">
                  <c:v>Väntetid inför höftfrakturoperation. Män</c:v>
                </c:pt>
                <c:pt idx="20">
                  <c:v>Väntetid inför höftfrakturoperation. Totalt</c:v>
                </c:pt>
                <c:pt idx="21">
                  <c:v>Protesopereration vid höftfraktur. Kvinnor</c:v>
                </c:pt>
                <c:pt idx="22">
                  <c:v>Protesopereration vid höftfraktur. Män</c:v>
                </c:pt>
                <c:pt idx="23">
                  <c:v>Protesopereration vid höftfraktur. Totalt</c:v>
                </c:pt>
                <c:pt idx="24">
                  <c:v>Implantatöverlevnad vid halvprotesoperation. Kvinnor</c:v>
                </c:pt>
                <c:pt idx="25">
                  <c:v>Implantatöverlevnad vid halvprotesoperation. Män</c:v>
                </c:pt>
                <c:pt idx="26">
                  <c:v>Implantatöverlevnad vid halvprotesoperation. Totalt</c:v>
                </c:pt>
                <c:pt idx="27">
                  <c:v>Åter till ursprungligt boende efter höftfraktur. Kvinnor</c:v>
                </c:pt>
                <c:pt idx="28">
                  <c:v>Åter till ursprungligt boende efter höftfraktur. Män</c:v>
                </c:pt>
                <c:pt idx="29">
                  <c:v>Åter till ursprungligt boende efter höftfraktur. Totalt</c:v>
                </c:pt>
                <c:pt idx="30">
                  <c:v>Läkemedel mot benskörhet efter fraktur. Kvinnor</c:v>
                </c:pt>
                <c:pt idx="31">
                  <c:v>Patientrapporterad förbättring efter operation för spinal stenos. Kvinnor</c:v>
                </c:pt>
                <c:pt idx="32">
                  <c:v>Patientrapporterad förbättring efter operation för spinal stenos. Män</c:v>
                </c:pt>
                <c:pt idx="33">
                  <c:v>Patientrapporterad förbättring efter operation för spinal stenos. Totalt</c:v>
                </c:pt>
                <c:pt idx="34">
                  <c:v>Patientrapporterad förbättring efter operation för diskbråck . Kvinnor</c:v>
                </c:pt>
                <c:pt idx="35">
                  <c:v>Patientrapporterad förbättring efter operation för diskbråck . Män</c:v>
                </c:pt>
                <c:pt idx="36">
                  <c:v>Patientrapporterad förbättring efter operation för diskbråck . Totalt</c:v>
                </c:pt>
                <c:pt idx="37">
                  <c:v>Artroskopi i knäleden vid artros eller meniskskada. Kvinnor</c:v>
                </c:pt>
                <c:pt idx="38">
                  <c:v>Artroskopi i knäleden vid artros eller meniskskada. Män</c:v>
                </c:pt>
                <c:pt idx="39">
                  <c:v>Artroskopi i knäleden vid artros eller meniskskada. Totalt</c:v>
                </c:pt>
                <c:pt idx="40">
                  <c:v>Utbytesoperation efter korsbandsoperation . Kvinnor</c:v>
                </c:pt>
                <c:pt idx="41">
                  <c:v>Utbytesoperation efter korsbandsoperation . Män</c:v>
                </c:pt>
                <c:pt idx="42">
                  <c:v>Utbytesoperation efter korsbandsoperation . Totalt</c:v>
                </c:pt>
                <c:pt idx="43">
                  <c:v>Biologiska läkemedel vid reumatoid artrit . Kvinnor</c:v>
                </c:pt>
                <c:pt idx="44">
                  <c:v>Biologiska läkemedel vid reumatoid artrit . Män</c:v>
                </c:pt>
                <c:pt idx="45">
                  <c:v>Biologiska läkemedel vid reumatoid artrit . Totalt</c:v>
                </c:pt>
                <c:pt idx="46">
                  <c:v>Effekt vid behandlingsstart med  biologiskt läkemedel . Kvinnor</c:v>
                </c:pt>
                <c:pt idx="47">
                  <c:v>Effekt vid behandlingsstart med  biologiskt läkemedel . Män</c:v>
                </c:pt>
                <c:pt idx="48">
                  <c:v>Effekt vid behandlingsstart med  biologiskt läkemedel . Totalt</c:v>
                </c:pt>
                <c:pt idx="49">
                  <c:v>Patientrapporterad hälsa vid behandling med biologiskt läkemedel. Kvinnor</c:v>
                </c:pt>
                <c:pt idx="50">
                  <c:v>Patientrapporterad hälsa vid behandling med biologiskt läkemedel. Män</c:v>
                </c:pt>
                <c:pt idx="51">
                  <c:v>Patientrapporterad hälsa vid behandling med biologiskt läkemedel. Totalt</c:v>
                </c:pt>
              </c:strCache>
            </c:strRef>
          </c:cat>
          <c:val>
            <c:numRef>
              <c:f>ltprof!$AI$114:$AI$165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Profiltabell!$D$114:$D$165</c:f>
              <c:strCache>
                <c:ptCount val="52"/>
                <c:pt idx="0">
                  <c:v>Implantatöverlevnad vid total knäprotesoperation. Kvinnor</c:v>
                </c:pt>
                <c:pt idx="1">
                  <c:v>Implantatöverlevnad vid total knäprotesoperation. Män</c:v>
                </c:pt>
                <c:pt idx="2">
                  <c:v>Implantatöverlevnad vid total knäprotesoperation. Totalt</c:v>
                </c:pt>
                <c:pt idx="3">
                  <c:v>Implantatöverlevnad vid total höftprotesoperation. Kvinnor</c:v>
                </c:pt>
                <c:pt idx="4">
                  <c:v>Implantatöverlevnad vid total höftprotesoperation. Män</c:v>
                </c:pt>
                <c:pt idx="5">
                  <c:v>Implantatöverlevnad vid total höftprotesoperation. Totalt</c:v>
                </c:pt>
                <c:pt idx="6">
                  <c:v>Omoperation efter total höftprotesoperation. Kvinnor</c:v>
                </c:pt>
                <c:pt idx="7">
                  <c:v>Omoperation efter total höftprotesoperation. Män</c:v>
                </c:pt>
                <c:pt idx="8">
                  <c:v>Omoperation efter total höftprotesoperation. Totalt</c:v>
                </c:pt>
                <c:pt idx="9">
                  <c:v>Oönskade händelser efter knä- och total höftprotesoperation. Kvinnor</c:v>
                </c:pt>
                <c:pt idx="10">
                  <c:v>Oönskade händelser efter knä- och total höftprotesoperation. Män</c:v>
                </c:pt>
                <c:pt idx="11">
                  <c:v>Oönskade händelser efter knä- och total höftprotesoperation. Totalt</c:v>
                </c:pt>
                <c:pt idx="12">
                  <c:v>Patientrapporterat resultat av total höftprotesoperation. Kvinnor</c:v>
                </c:pt>
                <c:pt idx="13">
                  <c:v>Patientrapporterat resultat av total höftprotesoperation. Män</c:v>
                </c:pt>
                <c:pt idx="14">
                  <c:v>Patientrapporterat resultat av total höftprotesoperation. Totalt</c:v>
                </c:pt>
                <c:pt idx="15">
                  <c:v>Patienttillfredsställelse efter total höftprotesoperation. Kvinnor</c:v>
                </c:pt>
                <c:pt idx="16">
                  <c:v>Patienttillfredsställelse efter total höftprotesoperation. Män</c:v>
                </c:pt>
                <c:pt idx="17">
                  <c:v>Patienttillfredsställelse efter total höftprotesoperation. Totalt</c:v>
                </c:pt>
                <c:pt idx="18">
                  <c:v>Väntetid inför höftfrakturoperation. Kvinnor</c:v>
                </c:pt>
                <c:pt idx="19">
                  <c:v>Väntetid inför höftfrakturoperation. Män</c:v>
                </c:pt>
                <c:pt idx="20">
                  <c:v>Väntetid inför höftfrakturoperation. Totalt</c:v>
                </c:pt>
                <c:pt idx="21">
                  <c:v>Protesopereration vid höftfraktur. Kvinnor</c:v>
                </c:pt>
                <c:pt idx="22">
                  <c:v>Protesopereration vid höftfraktur. Män</c:v>
                </c:pt>
                <c:pt idx="23">
                  <c:v>Protesopereration vid höftfraktur. Totalt</c:v>
                </c:pt>
                <c:pt idx="24">
                  <c:v>Implantatöverlevnad vid halvprotesoperation. Kvinnor</c:v>
                </c:pt>
                <c:pt idx="25">
                  <c:v>Implantatöverlevnad vid halvprotesoperation. Män</c:v>
                </c:pt>
                <c:pt idx="26">
                  <c:v>Implantatöverlevnad vid halvprotesoperation. Totalt</c:v>
                </c:pt>
                <c:pt idx="27">
                  <c:v>Åter till ursprungligt boende efter höftfraktur. Kvinnor</c:v>
                </c:pt>
                <c:pt idx="28">
                  <c:v>Åter till ursprungligt boende efter höftfraktur. Män</c:v>
                </c:pt>
                <c:pt idx="29">
                  <c:v>Åter till ursprungligt boende efter höftfraktur. Totalt</c:v>
                </c:pt>
                <c:pt idx="30">
                  <c:v>Läkemedel mot benskörhet efter fraktur. Kvinnor</c:v>
                </c:pt>
                <c:pt idx="31">
                  <c:v>Patientrapporterad förbättring efter operation för spinal stenos. Kvinnor</c:v>
                </c:pt>
                <c:pt idx="32">
                  <c:v>Patientrapporterad förbättring efter operation för spinal stenos. Män</c:v>
                </c:pt>
                <c:pt idx="33">
                  <c:v>Patientrapporterad förbättring efter operation för spinal stenos. Totalt</c:v>
                </c:pt>
                <c:pt idx="34">
                  <c:v>Patientrapporterad förbättring efter operation för diskbråck . Kvinnor</c:v>
                </c:pt>
                <c:pt idx="35">
                  <c:v>Patientrapporterad förbättring efter operation för diskbråck . Män</c:v>
                </c:pt>
                <c:pt idx="36">
                  <c:v>Patientrapporterad förbättring efter operation för diskbråck . Totalt</c:v>
                </c:pt>
                <c:pt idx="37">
                  <c:v>Artroskopi i knäleden vid artros eller meniskskada. Kvinnor</c:v>
                </c:pt>
                <c:pt idx="38">
                  <c:v>Artroskopi i knäleden vid artros eller meniskskada. Män</c:v>
                </c:pt>
                <c:pt idx="39">
                  <c:v>Artroskopi i knäleden vid artros eller meniskskada. Totalt</c:v>
                </c:pt>
                <c:pt idx="40">
                  <c:v>Utbytesoperation efter korsbandsoperation . Kvinnor</c:v>
                </c:pt>
                <c:pt idx="41">
                  <c:v>Utbytesoperation efter korsbandsoperation . Män</c:v>
                </c:pt>
                <c:pt idx="42">
                  <c:v>Utbytesoperation efter korsbandsoperation . Totalt</c:v>
                </c:pt>
                <c:pt idx="43">
                  <c:v>Biologiska läkemedel vid reumatoid artrit . Kvinnor</c:v>
                </c:pt>
                <c:pt idx="44">
                  <c:v>Biologiska läkemedel vid reumatoid artrit . Män</c:v>
                </c:pt>
                <c:pt idx="45">
                  <c:v>Biologiska läkemedel vid reumatoid artrit . Totalt</c:v>
                </c:pt>
                <c:pt idx="46">
                  <c:v>Effekt vid behandlingsstart med  biologiskt läkemedel . Kvinnor</c:v>
                </c:pt>
                <c:pt idx="47">
                  <c:v>Effekt vid behandlingsstart med  biologiskt läkemedel . Män</c:v>
                </c:pt>
                <c:pt idx="48">
                  <c:v>Effekt vid behandlingsstart med  biologiskt läkemedel . Totalt</c:v>
                </c:pt>
                <c:pt idx="49">
                  <c:v>Patientrapporterad hälsa vid behandling med biologiskt läkemedel. Kvinnor</c:v>
                </c:pt>
                <c:pt idx="50">
                  <c:v>Patientrapporterad hälsa vid behandling med biologiskt läkemedel. Män</c:v>
                </c:pt>
                <c:pt idx="51">
                  <c:v>Patientrapporterad hälsa vid behandling med biologiskt läkemedel. Totalt</c:v>
                </c:pt>
              </c:strCache>
            </c:strRef>
          </c:cat>
          <c:val>
            <c:numRef>
              <c:f>Profiltabell!$E$114:$E$165</c:f>
              <c:numCache>
                <c:formatCode>#,##0.00</c:formatCode>
                <c:ptCount val="52"/>
                <c:pt idx="0">
                  <c:v>0.1235012173780676</c:v>
                </c:pt>
                <c:pt idx="1">
                  <c:v>-0.17741556854523038</c:v>
                </c:pt>
                <c:pt idx="2">
                  <c:v>2.228402621826291E-2</c:v>
                </c:pt>
                <c:pt idx="3">
                  <c:v>-1.2539184952978086</c:v>
                </c:pt>
                <c:pt idx="4">
                  <c:v>-0.74626865671640585</c:v>
                </c:pt>
                <c:pt idx="5">
                  <c:v>-0.94836670179136529</c:v>
                </c:pt>
                <c:pt idx="6">
                  <c:v>4.9079754601226906</c:v>
                </c:pt>
                <c:pt idx="7">
                  <c:v>-16.509433962264154</c:v>
                </c:pt>
                <c:pt idx="8">
                  <c:v>-4.3715846994535434</c:v>
                </c:pt>
                <c:pt idx="9">
                  <c:v>3.7116136710176528</c:v>
                </c:pt>
                <c:pt idx="10">
                  <c:v>7.1562999062844916</c:v>
                </c:pt>
                <c:pt idx="11">
                  <c:v>6.4080137121049807</c:v>
                </c:pt>
                <c:pt idx="12">
                  <c:v>-2.8947368421052655</c:v>
                </c:pt>
                <c:pt idx="13">
                  <c:v>0.57636887608069221</c:v>
                </c:pt>
                <c:pt idx="14">
                  <c:v>-1.362397820163489</c:v>
                </c:pt>
                <c:pt idx="15">
                  <c:v>-3.2835155111763354</c:v>
                </c:pt>
                <c:pt idx="16">
                  <c:v>-2.6844545000557019</c:v>
                </c:pt>
                <c:pt idx="17">
                  <c:v>-3.1454465935907781</c:v>
                </c:pt>
                <c:pt idx="18">
                  <c:v>-6.3599458728010667</c:v>
                </c:pt>
                <c:pt idx="19">
                  <c:v>-6.1268209083119096</c:v>
                </c:pt>
                <c:pt idx="20">
                  <c:v>-6.2111801242236124</c:v>
                </c:pt>
                <c:pt idx="21">
                  <c:v>0.91884007508667132</c:v>
                </c:pt>
                <c:pt idx="22">
                  <c:v>3.5754289180080541</c:v>
                </c:pt>
                <c:pt idx="23">
                  <c:v>2.0209712743898507</c:v>
                </c:pt>
                <c:pt idx="24">
                  <c:v>-0.55226820147068922</c:v>
                </c:pt>
                <c:pt idx="25">
                  <c:v>0.62274407285507549</c:v>
                </c:pt>
                <c:pt idx="26">
                  <c:v>-0.13253211775519641</c:v>
                </c:pt>
                <c:pt idx="27">
                  <c:v>-1.25</c:v>
                </c:pt>
                <c:pt idx="28">
                  <c:v>-3.75</c:v>
                </c:pt>
                <c:pt idx="29">
                  <c:v>-1.25</c:v>
                </c:pt>
                <c:pt idx="30">
                  <c:v>-2.9668909027904071</c:v>
                </c:pt>
                <c:pt idx="31">
                  <c:v>-0.46349942062572352</c:v>
                </c:pt>
                <c:pt idx="32">
                  <c:v>4.9707221860767827</c:v>
                </c:pt>
                <c:pt idx="33">
                  <c:v>1.9663648124191409</c:v>
                </c:pt>
                <c:pt idx="34">
                  <c:v>5.4470280373831867</c:v>
                </c:pt>
                <c:pt idx="35">
                  <c:v>0.81193767829711971</c:v>
                </c:pt>
                <c:pt idx="36">
                  <c:v>2.861934041363893</c:v>
                </c:pt>
                <c:pt idx="37">
                  <c:v>-56.25196961377906</c:v>
                </c:pt>
                <c:pt idx="38">
                  <c:v>-54.58641913688701</c:v>
                </c:pt>
                <c:pt idx="39">
                  <c:v>-55.121267545663201</c:v>
                </c:pt>
                <c:pt idx="40">
                  <c:v>-37.419872003749987</c:v>
                </c:pt>
                <c:pt idx="41">
                  <c:v>-22.477106824470582</c:v>
                </c:pt>
                <c:pt idx="42">
                  <c:v>-29.4733567099567</c:v>
                </c:pt>
                <c:pt idx="43">
                  <c:v>34.782608695652172</c:v>
                </c:pt>
                <c:pt idx="44">
                  <c:v>26.315789473684209</c:v>
                </c:pt>
                <c:pt idx="45">
                  <c:v>38.095238095238095</c:v>
                </c:pt>
                <c:pt idx="46">
                  <c:v>1.6861095174348233</c:v>
                </c:pt>
                <c:pt idx="47">
                  <c:v>7.7372262773722698</c:v>
                </c:pt>
                <c:pt idx="48">
                  <c:v>2.9766693483507725</c:v>
                </c:pt>
                <c:pt idx="49">
                  <c:v>2.7383680088236733</c:v>
                </c:pt>
                <c:pt idx="50">
                  <c:v>7.8402037770386359</c:v>
                </c:pt>
                <c:pt idx="51">
                  <c:v>3.8538381654058131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56544"/>
        <c:axId val="1358080"/>
      </c:barChart>
      <c:catAx>
        <c:axId val="1356544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808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56544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88" r="0.75000000000000688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Diabetesvård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59114381366255"/>
          <c:y val="0.10338064782604663"/>
          <c:w val="0.47490444241974505"/>
          <c:h val="0.86851212142913736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Profiltabell!$D$166:$D$184</c:f>
              <c:strCache>
                <c:ptCount val="19"/>
                <c:pt idx="0">
                  <c:v>Måluppfyllelse för blodsockervärde vid diabetes - primärvård. Kvinnor</c:v>
                </c:pt>
                <c:pt idx="1">
                  <c:v>Måluppfyllelse för blodsockervärde vid diabetes - primärvård. Män</c:v>
                </c:pt>
                <c:pt idx="2">
                  <c:v>Måluppfyllelse för blodsockervärde vid diabetes - primärvård. Totalt</c:v>
                </c:pt>
                <c:pt idx="3">
                  <c:v>Måluppfyllelse för blodsockervärde vid typ 1 diabetes. Kvinnor</c:v>
                </c:pt>
                <c:pt idx="4">
                  <c:v>Måluppfyllelse för blodsockervärde vid typ 1 diabetes. Män</c:v>
                </c:pt>
                <c:pt idx="5">
                  <c:v>Måluppfyllelse för blodsockervärde vid typ 1 diabetes. Totalt</c:v>
                </c:pt>
                <c:pt idx="6">
                  <c:v>Måluppfyllelse för blodtryck vid diabetes - primärvård. Kvinnor</c:v>
                </c:pt>
                <c:pt idx="7">
                  <c:v>Måluppfyllelse för blodtryck vid diabetes - primärvård. Män</c:v>
                </c:pt>
                <c:pt idx="8">
                  <c:v>Måluppfyllelse för blodtryck vid diabetes - primärvård. Totalt</c:v>
                </c:pt>
                <c:pt idx="9">
                  <c:v>Måluppfyllelse för blodtryck vid typ 1 diabetes. Kvinnor</c:v>
                </c:pt>
                <c:pt idx="10">
                  <c:v>Måluppfyllelse för blodtryck vid typ 1 diabetes. Män</c:v>
                </c:pt>
                <c:pt idx="11">
                  <c:v>Måluppfyllelse för blodtryck vid typ 1 diabetes. Totalt</c:v>
                </c:pt>
                <c:pt idx="12">
                  <c:v>Måluppfyllelse för LDL-kolesterol - primärvård. Kvinnor</c:v>
                </c:pt>
                <c:pt idx="13">
                  <c:v>Måluppfyllelse för LDL-kolesterol - primärvård. Män</c:v>
                </c:pt>
                <c:pt idx="14">
                  <c:v>Måluppfyllelse för LDL-kolesterol - primärvård. Totalt</c:v>
                </c:pt>
                <c:pt idx="15">
                  <c:v>Måluppfyllelse för blodsockervärde - barn. Kvinnor</c:v>
                </c:pt>
                <c:pt idx="16">
                  <c:v>Måluppfyllelse för blodsockervärde - barn. Män</c:v>
                </c:pt>
                <c:pt idx="17">
                  <c:v>Måluppfyllelse för blodsockervärde - barn. Totalt</c:v>
                </c:pt>
                <c:pt idx="18">
                  <c:v>Amputation vid diabetes. Totalt</c:v>
                </c:pt>
              </c:strCache>
            </c:strRef>
          </c:cat>
          <c:val>
            <c:numRef>
              <c:f>Profiltabell!$K$166:$K$184</c:f>
              <c:numCache>
                <c:formatCode>#,##0.0</c:formatCode>
                <c:ptCount val="19"/>
                <c:pt idx="0">
                  <c:v>-0.97276264591439687</c:v>
                </c:pt>
                <c:pt idx="1">
                  <c:v>-1.8480492813141798</c:v>
                </c:pt>
                <c:pt idx="2">
                  <c:v>-1.6032064128256456</c:v>
                </c:pt>
                <c:pt idx="3">
                  <c:v>2.6490066225165587</c:v>
                </c:pt>
                <c:pt idx="4">
                  <c:v>13.609467455621308</c:v>
                </c:pt>
                <c:pt idx="5">
                  <c:v>9.316770186335404</c:v>
                </c:pt>
                <c:pt idx="6">
                  <c:v>-5.7522123893805333</c:v>
                </c:pt>
                <c:pt idx="7">
                  <c:v>-6.1032863849765295</c:v>
                </c:pt>
                <c:pt idx="8">
                  <c:v>-6.3926940639269345</c:v>
                </c:pt>
                <c:pt idx="9">
                  <c:v>-8.2533589251439619</c:v>
                </c:pt>
                <c:pt idx="10">
                  <c:v>-9.3827160493827098</c:v>
                </c:pt>
                <c:pt idx="11">
                  <c:v>-8.5526315789473646</c:v>
                </c:pt>
                <c:pt idx="12">
                  <c:v>-7.1770334928229662</c:v>
                </c:pt>
                <c:pt idx="13">
                  <c:v>-3.8135593220339068</c:v>
                </c:pt>
                <c:pt idx="14">
                  <c:v>-5.1224944320712629</c:v>
                </c:pt>
                <c:pt idx="15">
                  <c:v>-9.0909090909090882</c:v>
                </c:pt>
                <c:pt idx="16">
                  <c:v>0.30211480362538196</c:v>
                </c:pt>
                <c:pt idx="17">
                  <c:v>-3.4920634920634965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Profiltabell!$R$166:$R$184</c:f>
                <c:numCache>
                  <c:formatCode>General</c:formatCode>
                  <c:ptCount val="19"/>
                  <c:pt idx="0">
                    <c:v>11.992263056092835</c:v>
                  </c:pt>
                  <c:pt idx="1">
                    <c:v>14.604462474645036</c:v>
                  </c:pt>
                  <c:pt idx="2">
                    <c:v>13.32007952286283</c:v>
                  </c:pt>
                  <c:pt idx="3">
                    <c:v>25.547445255474454</c:v>
                  </c:pt>
                  <c:pt idx="4">
                    <c:v>35.582822085889575</c:v>
                  </c:pt>
                  <c:pt idx="5">
                    <c:v>30.921052631578945</c:v>
                  </c:pt>
                  <c:pt idx="6">
                    <c:v>30.578512396694222</c:v>
                  </c:pt>
                  <c:pt idx="7">
                    <c:v>33.928571428571438</c:v>
                  </c:pt>
                  <c:pt idx="8">
                    <c:v>32.900432900432889</c:v>
                  </c:pt>
                  <c:pt idx="9">
                    <c:v>13.644859813084107</c:v>
                  </c:pt>
                  <c:pt idx="10">
                    <c:v>18.203883495145629</c:v>
                  </c:pt>
                  <c:pt idx="11">
                    <c:v>16.309012875536482</c:v>
                  </c:pt>
                  <c:pt idx="12">
                    <c:v>27.906976744186046</c:v>
                  </c:pt>
                  <c:pt idx="13">
                    <c:v>24.793388429752067</c:v>
                  </c:pt>
                  <c:pt idx="14">
                    <c:v>26.247288503253795</c:v>
                  </c:pt>
                  <c:pt idx="15">
                    <c:v>120.19543973941364</c:v>
                  </c:pt>
                  <c:pt idx="16">
                    <c:v>110.46511627906979</c:v>
                  </c:pt>
                  <c:pt idx="17">
                    <c:v>114.37308868501526</c:v>
                  </c:pt>
                  <c:pt idx="18">
                    <c:v>36.180539549496388</c:v>
                  </c:pt>
                </c:numCache>
              </c:numRef>
            </c:plus>
            <c:minus>
              <c:numRef>
                <c:f>Profiltabell!$S$166:$S$184</c:f>
                <c:numCache>
                  <c:formatCode>General</c:formatCode>
                  <c:ptCount val="19"/>
                  <c:pt idx="0">
                    <c:v>25.531914893617024</c:v>
                  </c:pt>
                  <c:pt idx="1">
                    <c:v>27.383367139959436</c:v>
                  </c:pt>
                  <c:pt idx="2">
                    <c:v>25.049701789264407</c:v>
                  </c:pt>
                  <c:pt idx="3">
                    <c:v>72.262773722627728</c:v>
                  </c:pt>
                  <c:pt idx="4">
                    <c:v>46.012269938650299</c:v>
                  </c:pt>
                  <c:pt idx="5">
                    <c:v>55.921052631578952</c:v>
                  </c:pt>
                  <c:pt idx="6">
                    <c:v>39.669421487603309</c:v>
                  </c:pt>
                  <c:pt idx="7">
                    <c:v>38.392857142857132</c:v>
                  </c:pt>
                  <c:pt idx="8">
                    <c:v>38.961038961038966</c:v>
                  </c:pt>
                  <c:pt idx="9">
                    <c:v>30.280373831775709</c:v>
                  </c:pt>
                  <c:pt idx="10">
                    <c:v>51.456310679611647</c:v>
                  </c:pt>
                  <c:pt idx="11">
                    <c:v>40.128755364806871</c:v>
                  </c:pt>
                  <c:pt idx="12">
                    <c:v>18.837209302325586</c:v>
                  </c:pt>
                  <c:pt idx="13">
                    <c:v>22.72727272727273</c:v>
                  </c:pt>
                  <c:pt idx="14">
                    <c:v>21.041214750542306</c:v>
                  </c:pt>
                  <c:pt idx="15">
                    <c:v>39.087947882736159</c:v>
                  </c:pt>
                  <c:pt idx="16">
                    <c:v>45.348837209302324</c:v>
                  </c:pt>
                  <c:pt idx="17">
                    <c:v>30.275229357798167</c:v>
                  </c:pt>
                  <c:pt idx="18">
                    <c:v>43.548067986300303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Profiltabell!$D$166:$D$184</c:f>
              <c:strCache>
                <c:ptCount val="19"/>
                <c:pt idx="0">
                  <c:v>Måluppfyllelse för blodsockervärde vid diabetes - primärvård. Kvinnor</c:v>
                </c:pt>
                <c:pt idx="1">
                  <c:v>Måluppfyllelse för blodsockervärde vid diabetes - primärvård. Män</c:v>
                </c:pt>
                <c:pt idx="2">
                  <c:v>Måluppfyllelse för blodsockervärde vid diabetes - primärvård. Totalt</c:v>
                </c:pt>
                <c:pt idx="3">
                  <c:v>Måluppfyllelse för blodsockervärde vid typ 1 diabetes. Kvinnor</c:v>
                </c:pt>
                <c:pt idx="4">
                  <c:v>Måluppfyllelse för blodsockervärde vid typ 1 diabetes. Män</c:v>
                </c:pt>
                <c:pt idx="5">
                  <c:v>Måluppfyllelse för blodsockervärde vid typ 1 diabetes. Totalt</c:v>
                </c:pt>
                <c:pt idx="6">
                  <c:v>Måluppfyllelse för blodtryck vid diabetes - primärvård. Kvinnor</c:v>
                </c:pt>
                <c:pt idx="7">
                  <c:v>Måluppfyllelse för blodtryck vid diabetes - primärvård. Män</c:v>
                </c:pt>
                <c:pt idx="8">
                  <c:v>Måluppfyllelse för blodtryck vid diabetes - primärvård. Totalt</c:v>
                </c:pt>
                <c:pt idx="9">
                  <c:v>Måluppfyllelse för blodtryck vid typ 1 diabetes. Kvinnor</c:v>
                </c:pt>
                <c:pt idx="10">
                  <c:v>Måluppfyllelse för blodtryck vid typ 1 diabetes. Män</c:v>
                </c:pt>
                <c:pt idx="11">
                  <c:v>Måluppfyllelse för blodtryck vid typ 1 diabetes. Totalt</c:v>
                </c:pt>
                <c:pt idx="12">
                  <c:v>Måluppfyllelse för LDL-kolesterol - primärvård. Kvinnor</c:v>
                </c:pt>
                <c:pt idx="13">
                  <c:v>Måluppfyllelse för LDL-kolesterol - primärvård. Män</c:v>
                </c:pt>
                <c:pt idx="14">
                  <c:v>Måluppfyllelse för LDL-kolesterol - primärvård. Totalt</c:v>
                </c:pt>
                <c:pt idx="15">
                  <c:v>Måluppfyllelse för blodsockervärde - barn. Kvinnor</c:v>
                </c:pt>
                <c:pt idx="16">
                  <c:v>Måluppfyllelse för blodsockervärde - barn. Män</c:v>
                </c:pt>
                <c:pt idx="17">
                  <c:v>Måluppfyllelse för blodsockervärde - barn. Totalt</c:v>
                </c:pt>
                <c:pt idx="18">
                  <c:v>Amputation vid diabetes. Totalt</c:v>
                </c:pt>
              </c:strCache>
            </c:strRef>
          </c:cat>
          <c:val>
            <c:numRef>
              <c:f>ltprof!$AI$166:$AI$184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Profiltabell!$D$166:$D$184</c:f>
              <c:strCache>
                <c:ptCount val="19"/>
                <c:pt idx="0">
                  <c:v>Måluppfyllelse för blodsockervärde vid diabetes - primärvård. Kvinnor</c:v>
                </c:pt>
                <c:pt idx="1">
                  <c:v>Måluppfyllelse för blodsockervärde vid diabetes - primärvård. Män</c:v>
                </c:pt>
                <c:pt idx="2">
                  <c:v>Måluppfyllelse för blodsockervärde vid diabetes - primärvård. Totalt</c:v>
                </c:pt>
                <c:pt idx="3">
                  <c:v>Måluppfyllelse för blodsockervärde vid typ 1 diabetes. Kvinnor</c:v>
                </c:pt>
                <c:pt idx="4">
                  <c:v>Måluppfyllelse för blodsockervärde vid typ 1 diabetes. Män</c:v>
                </c:pt>
                <c:pt idx="5">
                  <c:v>Måluppfyllelse för blodsockervärde vid typ 1 diabetes. Totalt</c:v>
                </c:pt>
                <c:pt idx="6">
                  <c:v>Måluppfyllelse för blodtryck vid diabetes - primärvård. Kvinnor</c:v>
                </c:pt>
                <c:pt idx="7">
                  <c:v>Måluppfyllelse för blodtryck vid diabetes - primärvård. Män</c:v>
                </c:pt>
                <c:pt idx="8">
                  <c:v>Måluppfyllelse för blodtryck vid diabetes - primärvård. Totalt</c:v>
                </c:pt>
                <c:pt idx="9">
                  <c:v>Måluppfyllelse för blodtryck vid typ 1 diabetes. Kvinnor</c:v>
                </c:pt>
                <c:pt idx="10">
                  <c:v>Måluppfyllelse för blodtryck vid typ 1 diabetes. Män</c:v>
                </c:pt>
                <c:pt idx="11">
                  <c:v>Måluppfyllelse för blodtryck vid typ 1 diabetes. Totalt</c:v>
                </c:pt>
                <c:pt idx="12">
                  <c:v>Måluppfyllelse för LDL-kolesterol - primärvård. Kvinnor</c:v>
                </c:pt>
                <c:pt idx="13">
                  <c:v>Måluppfyllelse för LDL-kolesterol - primärvård. Män</c:v>
                </c:pt>
                <c:pt idx="14">
                  <c:v>Måluppfyllelse för LDL-kolesterol - primärvård. Totalt</c:v>
                </c:pt>
                <c:pt idx="15">
                  <c:v>Måluppfyllelse för blodsockervärde - barn. Kvinnor</c:v>
                </c:pt>
                <c:pt idx="16">
                  <c:v>Måluppfyllelse för blodsockervärde - barn. Män</c:v>
                </c:pt>
                <c:pt idx="17">
                  <c:v>Måluppfyllelse för blodsockervärde - barn. Totalt</c:v>
                </c:pt>
                <c:pt idx="18">
                  <c:v>Amputation vid diabetes. Totalt</c:v>
                </c:pt>
              </c:strCache>
            </c:strRef>
          </c:cat>
          <c:val>
            <c:numRef>
              <c:f>Profiltabell!$E$166:$E$184</c:f>
              <c:numCache>
                <c:formatCode>#,##0.00</c:formatCode>
                <c:ptCount val="19"/>
                <c:pt idx="0">
                  <c:v>-1.1605415860735036</c:v>
                </c:pt>
                <c:pt idx="1">
                  <c:v>-2.4340770791074968</c:v>
                </c:pt>
                <c:pt idx="2">
                  <c:v>-1.9880715705765408</c:v>
                </c:pt>
                <c:pt idx="3">
                  <c:v>1.4598540145985481</c:v>
                </c:pt>
                <c:pt idx="4">
                  <c:v>8.5889570552147152</c:v>
                </c:pt>
                <c:pt idx="5">
                  <c:v>5.2631578947368478</c:v>
                </c:pt>
                <c:pt idx="6">
                  <c:v>-11.98347107438016</c:v>
                </c:pt>
                <c:pt idx="7">
                  <c:v>-11.607142857142847</c:v>
                </c:pt>
                <c:pt idx="8">
                  <c:v>-11.6883116883117</c:v>
                </c:pt>
                <c:pt idx="9">
                  <c:v>-3.9252336448598157</c:v>
                </c:pt>
                <c:pt idx="10">
                  <c:v>-9.4660194174757422</c:v>
                </c:pt>
                <c:pt idx="11">
                  <c:v>-6.4377682403433472</c:v>
                </c:pt>
                <c:pt idx="12">
                  <c:v>-9.0697674418604617</c:v>
                </c:pt>
                <c:pt idx="13">
                  <c:v>-3.9256198347107412</c:v>
                </c:pt>
                <c:pt idx="14">
                  <c:v>-5.6399132321041243</c:v>
                </c:pt>
                <c:pt idx="15">
                  <c:v>-4.8859934853420199</c:v>
                </c:pt>
                <c:pt idx="16">
                  <c:v>6.9767441860465071</c:v>
                </c:pt>
                <c:pt idx="17">
                  <c:v>2.1406727828746046</c:v>
                </c:pt>
                <c:pt idx="18">
                  <c:v>3.8008074880351614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9537920"/>
        <c:axId val="129539456"/>
      </c:barChart>
      <c:catAx>
        <c:axId val="12953792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2953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53945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953792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711" r="0.75000000000000711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Hjärtsjukvård
</a:t>
            </a:r>
          </a:p>
        </c:rich>
      </c:tx>
      <c:layout>
        <c:manualLayout>
          <c:xMode val="edge"/>
          <c:yMode val="edge"/>
          <c:x val="2.2184230290654697E-2"/>
          <c:y val="6.95093228912072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263612958306602"/>
          <c:y val="6.1043698520205039E-2"/>
          <c:w val="0.47287285617759062"/>
          <c:h val="0.92747710774716097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Profiltabell!$D$185:$D$222</c:f>
              <c:strCache>
                <c:ptCount val="38"/>
                <c:pt idx="0">
                  <c:v>Överlevnad vid hjärtstopp utanför sjukhus. Totalt</c:v>
                </c:pt>
                <c:pt idx="1">
                  <c:v>Dödlighet efter hjärtinfarkt. Kvinnor</c:v>
                </c:pt>
                <c:pt idx="2">
                  <c:v>Dödlighet efter hjärtinfarkt. Män</c:v>
                </c:pt>
                <c:pt idx="3">
                  <c:v>Dödlighet efter hjärtinfarkt. Totalt</c:v>
                </c:pt>
                <c:pt idx="4">
                  <c:v>Dödlighet efter sjukhusvårdad hjärtinfarkt. Kvinnor</c:v>
                </c:pt>
                <c:pt idx="5">
                  <c:v>Dödlighet efter sjukhusvårdad hjärtinfarkt. Män</c:v>
                </c:pt>
                <c:pt idx="6">
                  <c:v>Dödlighet efter sjukhusvårdad hjärtinfarkt. Totalt</c:v>
                </c:pt>
                <c:pt idx="7">
                  <c:v>Ny infarkt eller död i ischemisk hjärtsjukdom. Kvinnor</c:v>
                </c:pt>
                <c:pt idx="8">
                  <c:v>Ny infarkt eller död i ischemisk hjärtsjukdom. Män</c:v>
                </c:pt>
                <c:pt idx="9">
                  <c:v>Ny infarkt eller död i ischemisk hjärtsjukdom. Totalt</c:v>
                </c:pt>
                <c:pt idx="10">
                  <c:v>Reperfusionsbehandling vid ST-höjningsinfarkt. Kvinnor</c:v>
                </c:pt>
                <c:pt idx="11">
                  <c:v>Reperfusionsbehandling vid ST-höjningsinfarkt. Män</c:v>
                </c:pt>
                <c:pt idx="12">
                  <c:v>Reperfusionsbehandling vid ST-höjningsinfarkt. Totalt</c:v>
                </c:pt>
                <c:pt idx="13">
                  <c:v>Tid till reperfusionsbehandling vid ST-höjningsinfarkt. Kvinnor</c:v>
                </c:pt>
                <c:pt idx="14">
                  <c:v>Tid till reperfusionsbehandling vid ST-höjningsinfarkt. Män</c:v>
                </c:pt>
                <c:pt idx="15">
                  <c:v>Tid till reperfusionsbehandling vid ST-höjningsinfarkt. Totalt</c:v>
                </c:pt>
                <c:pt idx="16">
                  <c:v>Kranskärlsrönten vid icke ST-höjningsinfarkt och riskfaktor. Kvinnor</c:v>
                </c:pt>
                <c:pt idx="17">
                  <c:v>Kranskärlsrönten vid icke ST-höjningsinfarkt och riskfaktor. Män</c:v>
                </c:pt>
                <c:pt idx="18">
                  <c:v>Kranskärlsrönten vid icke ST-höjningsinfarkt och riskfaktor. Totalt</c:v>
                </c:pt>
                <c:pt idx="19">
                  <c:v>Blodproppshämmande behandling vid icke ST-höjningsinfarkt. Kvinnor</c:v>
                </c:pt>
                <c:pt idx="20">
                  <c:v>Blodproppshämmande behandling vid icke ST-höjningsinfarkt. Män</c:v>
                </c:pt>
                <c:pt idx="21">
                  <c:v>Blodproppshämmande behandling vid icke ST-höjningsinfarkt. Totalt</c:v>
                </c:pt>
                <c:pt idx="22">
                  <c:v>Blodfettssänkande behandling efter hjärtinfarkt. Kvinnor</c:v>
                </c:pt>
                <c:pt idx="23">
                  <c:v>Blodfettssänkande behandling efter hjärtinfarkt. Män</c:v>
                </c:pt>
                <c:pt idx="24">
                  <c:v>Blodfettssänkande behandling efter hjärtinfarkt. Totalt</c:v>
                </c:pt>
                <c:pt idx="25">
                  <c:v>Dödlighet efter PCI vid instabil kranskärlssjukdom. Kvinnor</c:v>
                </c:pt>
                <c:pt idx="26">
                  <c:v>Dödlighet efter PCI vid instabil kranskärlssjukdom. Män</c:v>
                </c:pt>
                <c:pt idx="27">
                  <c:v>Dödlighet efter PCI vid instabil kranskärlssjukdom. Totalt</c:v>
                </c:pt>
                <c:pt idx="28">
                  <c:v>Återförträngning av hjärtats kärl efter PCI. Kvinnor</c:v>
                </c:pt>
                <c:pt idx="29">
                  <c:v>Återförträngning av hjärtats kärl efter PCI. Män</c:v>
                </c:pt>
                <c:pt idx="30">
                  <c:v>Återförträngning av hjärtats kärl efter PCI. Totalt</c:v>
                </c:pt>
                <c:pt idx="31">
                  <c:v>Död eller återinskrivning efter vård för hjärtsvikt. Kvinnor</c:v>
                </c:pt>
                <c:pt idx="32">
                  <c:v>Död eller återinskrivning efter vård för hjärtsvikt. Män</c:v>
                </c:pt>
                <c:pt idx="33">
                  <c:v>Död eller återinskrivning efter vård för hjärtsvikt. Totalt</c:v>
                </c:pt>
                <c:pt idx="34">
                  <c:v>Läkemedelsbehandling vid hjärtsvikt. Kvinnor</c:v>
                </c:pt>
                <c:pt idx="35">
                  <c:v>Läkemedelsbehandling vid hjärtsvikt. Män</c:v>
                </c:pt>
                <c:pt idx="36">
                  <c:v>Läkemedelsbehandling vid hjärtsvikt. Totalt</c:v>
                </c:pt>
                <c:pt idx="37">
                  <c:v>Komplikationer efter pacemakerinsättning. Totalt</c:v>
                </c:pt>
              </c:strCache>
            </c:strRef>
          </c:cat>
          <c:val>
            <c:numRef>
              <c:f>Profiltabell!$K$185:$K$222</c:f>
              <c:numCache>
                <c:formatCode>#,##0.0</c:formatCode>
                <c:ptCount val="38"/>
                <c:pt idx="0">
                  <c:v>0</c:v>
                </c:pt>
                <c:pt idx="1">
                  <c:v>0.59527193220661501</c:v>
                </c:pt>
                <c:pt idx="2">
                  <c:v>-0.94412788063211306</c:v>
                </c:pt>
                <c:pt idx="3">
                  <c:v>-5.4331767637299827E-2</c:v>
                </c:pt>
                <c:pt idx="4">
                  <c:v>3.5404273924997676</c:v>
                </c:pt>
                <c:pt idx="5">
                  <c:v>1.5761079342456166</c:v>
                </c:pt>
                <c:pt idx="6">
                  <c:v>2.7041502084664821</c:v>
                </c:pt>
                <c:pt idx="7">
                  <c:v>4.1547703391117921</c:v>
                </c:pt>
                <c:pt idx="8">
                  <c:v>3.3780121546304156</c:v>
                </c:pt>
                <c:pt idx="9">
                  <c:v>3.4650804952067453</c:v>
                </c:pt>
                <c:pt idx="10">
                  <c:v>-4.6112337503066039</c:v>
                </c:pt>
                <c:pt idx="11">
                  <c:v>1.742160278745648</c:v>
                </c:pt>
                <c:pt idx="12">
                  <c:v>0.45888177756309079</c:v>
                </c:pt>
                <c:pt idx="13">
                  <c:v>13.933008334643809</c:v>
                </c:pt>
                <c:pt idx="14">
                  <c:v>18.213009292351671</c:v>
                </c:pt>
                <c:pt idx="15">
                  <c:v>17.882731393478586</c:v>
                </c:pt>
                <c:pt idx="16">
                  <c:v>-6.4339406293795349</c:v>
                </c:pt>
                <c:pt idx="17">
                  <c:v>0.8777062609713282</c:v>
                </c:pt>
                <c:pt idx="18">
                  <c:v>-0.99627895810826816</c:v>
                </c:pt>
                <c:pt idx="19">
                  <c:v>0.5086807475395263</c:v>
                </c:pt>
                <c:pt idx="20">
                  <c:v>0.33613445378150542</c:v>
                </c:pt>
                <c:pt idx="21">
                  <c:v>0.44776119402985259</c:v>
                </c:pt>
                <c:pt idx="22">
                  <c:v>-6.142506142506142</c:v>
                </c:pt>
                <c:pt idx="23">
                  <c:v>-2.9377203290246774</c:v>
                </c:pt>
                <c:pt idx="24">
                  <c:v>-4.4100119189511355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11.50004497743809</c:v>
                </c:pt>
                <c:pt idx="32">
                  <c:v>13.071506697004425</c:v>
                </c:pt>
                <c:pt idx="33">
                  <c:v>11.971934234603847</c:v>
                </c:pt>
                <c:pt idx="34">
                  <c:v>-4.2970085981805815</c:v>
                </c:pt>
                <c:pt idx="35">
                  <c:v>-0.75042256707806698</c:v>
                </c:pt>
                <c:pt idx="36">
                  <c:v>-2.5775695120736497</c:v>
                </c:pt>
                <c:pt idx="37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Profiltabell!$R$185:$R$222</c:f>
                <c:numCache>
                  <c:formatCode>General</c:formatCode>
                  <c:ptCount val="38"/>
                  <c:pt idx="0">
                    <c:v>42.574257425742587</c:v>
                  </c:pt>
                  <c:pt idx="1">
                    <c:v>17.569264627173236</c:v>
                  </c:pt>
                  <c:pt idx="2">
                    <c:v>18.950650377389437</c:v>
                  </c:pt>
                  <c:pt idx="3">
                    <c:v>16.084422997837184</c:v>
                  </c:pt>
                  <c:pt idx="4">
                    <c:v>24.892083234484726</c:v>
                  </c:pt>
                  <c:pt idx="5">
                    <c:v>19.448372382142217</c:v>
                  </c:pt>
                  <c:pt idx="6">
                    <c:v>21.975934556712197</c:v>
                  </c:pt>
                  <c:pt idx="7">
                    <c:v>21.679812961584684</c:v>
                  </c:pt>
                  <c:pt idx="8">
                    <c:v>28.322834170575266</c:v>
                  </c:pt>
                  <c:pt idx="9">
                    <c:v>21.61062581647397</c:v>
                  </c:pt>
                  <c:pt idx="10">
                    <c:v>18.615840118430796</c:v>
                  </c:pt>
                  <c:pt idx="11">
                    <c:v>6.3573473282442725</c:v>
                  </c:pt>
                  <c:pt idx="12">
                    <c:v>8.7761481125270464</c:v>
                  </c:pt>
                  <c:pt idx="13">
                    <c:v>34.153158188932359</c:v>
                  </c:pt>
                  <c:pt idx="14">
                    <c:v>23.083186321074781</c:v>
                  </c:pt>
                  <c:pt idx="15">
                    <c:v>21.174863387978142</c:v>
                  </c:pt>
                  <c:pt idx="16">
                    <c:v>9.6797323135755171</c:v>
                  </c:pt>
                  <c:pt idx="17">
                    <c:v>7.6897395949254364</c:v>
                  </c:pt>
                  <c:pt idx="18">
                    <c:v>6.4666439368110149</c:v>
                  </c:pt>
                  <c:pt idx="19">
                    <c:v>6.663049376017363</c:v>
                  </c:pt>
                  <c:pt idx="20">
                    <c:v>4.4168319933173272</c:v>
                  </c:pt>
                  <c:pt idx="21">
                    <c:v>3.8636123720046411</c:v>
                  </c:pt>
                  <c:pt idx="22">
                    <c:v>8.0100125156445454</c:v>
                  </c:pt>
                  <c:pt idx="23">
                    <c:v>5.7176196032672006</c:v>
                  </c:pt>
                  <c:pt idx="24">
                    <c:v>5.9594755661501786</c:v>
                  </c:pt>
                  <c:pt idx="25">
                    <c:v>100</c:v>
                  </c:pt>
                  <c:pt idx="26">
                    <c:v>67.788461538461547</c:v>
                  </c:pt>
                  <c:pt idx="27">
                    <c:v>44.893111638954878</c:v>
                  </c:pt>
                  <c:pt idx="28">
                    <c:v>69.216061185468448</c:v>
                  </c:pt>
                  <c:pt idx="29">
                    <c:v>100</c:v>
                  </c:pt>
                  <c:pt idx="30">
                    <c:v>65.057915057915054</c:v>
                  </c:pt>
                  <c:pt idx="31">
                    <c:v>16.706894048647818</c:v>
                  </c:pt>
                  <c:pt idx="32">
                    <c:v>15.400152128779709</c:v>
                  </c:pt>
                  <c:pt idx="33">
                    <c:v>16.689109107922704</c:v>
                  </c:pt>
                  <c:pt idx="34">
                    <c:v>17.939375993354673</c:v>
                  </c:pt>
                  <c:pt idx="35">
                    <c:v>14.869597359104104</c:v>
                  </c:pt>
                  <c:pt idx="36">
                    <c:v>16.172978600477666</c:v>
                  </c:pt>
                  <c:pt idx="37">
                    <c:v>18.750433408344371</c:v>
                  </c:pt>
                </c:numCache>
              </c:numRef>
            </c:plus>
            <c:minus>
              <c:numRef>
                <c:f>Profiltabell!$S$185:$S$222</c:f>
                <c:numCache>
                  <c:formatCode>General</c:formatCode>
                  <c:ptCount val="38"/>
                  <c:pt idx="0">
                    <c:v>73.267326732673268</c:v>
                  </c:pt>
                  <c:pt idx="1">
                    <c:v>12.473949093476262</c:v>
                  </c:pt>
                  <c:pt idx="2">
                    <c:v>9.3720637250404781</c:v>
                  </c:pt>
                  <c:pt idx="3">
                    <c:v>9.9932364057012357</c:v>
                  </c:pt>
                  <c:pt idx="4">
                    <c:v>23.308158384476137</c:v>
                  </c:pt>
                  <c:pt idx="5">
                    <c:v>12.683941758126879</c:v>
                  </c:pt>
                  <c:pt idx="6">
                    <c:v>17.696654178149</c:v>
                  </c:pt>
                  <c:pt idx="7">
                    <c:v>36.201048667492671</c:v>
                  </c:pt>
                  <c:pt idx="8">
                    <c:v>19.286554852358456</c:v>
                  </c:pt>
                  <c:pt idx="9">
                    <c:v>20.476182313439466</c:v>
                  </c:pt>
                  <c:pt idx="10">
                    <c:v>22.896619787811503</c:v>
                  </c:pt>
                  <c:pt idx="11">
                    <c:v>14.432251908396957</c:v>
                  </c:pt>
                  <c:pt idx="12">
                    <c:v>10.97619620100987</c:v>
                  </c:pt>
                  <c:pt idx="13">
                    <c:v>33.454443823365018</c:v>
                  </c:pt>
                  <c:pt idx="14">
                    <c:v>40.480390826435062</c:v>
                  </c:pt>
                  <c:pt idx="15">
                    <c:v>46.54371584699453</c:v>
                  </c:pt>
                  <c:pt idx="16">
                    <c:v>31.716061185468458</c:v>
                  </c:pt>
                  <c:pt idx="17">
                    <c:v>7.422657467171156</c:v>
                  </c:pt>
                  <c:pt idx="18">
                    <c:v>8.2054778952153651</c:v>
                  </c:pt>
                  <c:pt idx="19">
                    <c:v>14.085729788388502</c:v>
                  </c:pt>
                  <c:pt idx="20">
                    <c:v>11.047300824892972</c:v>
                  </c:pt>
                  <c:pt idx="21">
                    <c:v>11.326929167106517</c:v>
                  </c:pt>
                  <c:pt idx="22">
                    <c:v>17.521902377972467</c:v>
                  </c:pt>
                  <c:pt idx="23">
                    <c:v>6.4177362893815637</c:v>
                  </c:pt>
                  <c:pt idx="24">
                    <c:v>6.1978545887961891</c:v>
                  </c:pt>
                  <c:pt idx="25">
                    <c:v>76.018099547511326</c:v>
                  </c:pt>
                  <c:pt idx="26">
                    <c:v>62.740384615384606</c:v>
                  </c:pt>
                  <c:pt idx="27">
                    <c:v>65.795724465558209</c:v>
                  </c:pt>
                  <c:pt idx="28">
                    <c:v>91.204588910133836</c:v>
                  </c:pt>
                  <c:pt idx="29">
                    <c:v>62.403100775193806</c:v>
                  </c:pt>
                  <c:pt idx="30">
                    <c:v>30.115830115830128</c:v>
                  </c:pt>
                  <c:pt idx="31">
                    <c:v>28.215488911159358</c:v>
                  </c:pt>
                  <c:pt idx="32">
                    <c:v>31.456222492481945</c:v>
                  </c:pt>
                  <c:pt idx="33">
                    <c:v>30.50070817881128</c:v>
                  </c:pt>
                  <c:pt idx="34">
                    <c:v>13.370281666475181</c:v>
                  </c:pt>
                  <c:pt idx="35">
                    <c:v>13.67974268328584</c:v>
                  </c:pt>
                  <c:pt idx="36">
                    <c:v>12.837072636684411</c:v>
                  </c:pt>
                  <c:pt idx="37">
                    <c:v>123.84181868320341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Profiltabell!$D$185:$D$222</c:f>
              <c:strCache>
                <c:ptCount val="38"/>
                <c:pt idx="0">
                  <c:v>Överlevnad vid hjärtstopp utanför sjukhus. Totalt</c:v>
                </c:pt>
                <c:pt idx="1">
                  <c:v>Dödlighet efter hjärtinfarkt. Kvinnor</c:v>
                </c:pt>
                <c:pt idx="2">
                  <c:v>Dödlighet efter hjärtinfarkt. Män</c:v>
                </c:pt>
                <c:pt idx="3">
                  <c:v>Dödlighet efter hjärtinfarkt. Totalt</c:v>
                </c:pt>
                <c:pt idx="4">
                  <c:v>Dödlighet efter sjukhusvårdad hjärtinfarkt. Kvinnor</c:v>
                </c:pt>
                <c:pt idx="5">
                  <c:v>Dödlighet efter sjukhusvårdad hjärtinfarkt. Män</c:v>
                </c:pt>
                <c:pt idx="6">
                  <c:v>Dödlighet efter sjukhusvårdad hjärtinfarkt. Totalt</c:v>
                </c:pt>
                <c:pt idx="7">
                  <c:v>Ny infarkt eller död i ischemisk hjärtsjukdom. Kvinnor</c:v>
                </c:pt>
                <c:pt idx="8">
                  <c:v>Ny infarkt eller död i ischemisk hjärtsjukdom. Män</c:v>
                </c:pt>
                <c:pt idx="9">
                  <c:v>Ny infarkt eller död i ischemisk hjärtsjukdom. Totalt</c:v>
                </c:pt>
                <c:pt idx="10">
                  <c:v>Reperfusionsbehandling vid ST-höjningsinfarkt. Kvinnor</c:v>
                </c:pt>
                <c:pt idx="11">
                  <c:v>Reperfusionsbehandling vid ST-höjningsinfarkt. Män</c:v>
                </c:pt>
                <c:pt idx="12">
                  <c:v>Reperfusionsbehandling vid ST-höjningsinfarkt. Totalt</c:v>
                </c:pt>
                <c:pt idx="13">
                  <c:v>Tid till reperfusionsbehandling vid ST-höjningsinfarkt. Kvinnor</c:v>
                </c:pt>
                <c:pt idx="14">
                  <c:v>Tid till reperfusionsbehandling vid ST-höjningsinfarkt. Män</c:v>
                </c:pt>
                <c:pt idx="15">
                  <c:v>Tid till reperfusionsbehandling vid ST-höjningsinfarkt. Totalt</c:v>
                </c:pt>
                <c:pt idx="16">
                  <c:v>Kranskärlsrönten vid icke ST-höjningsinfarkt och riskfaktor. Kvinnor</c:v>
                </c:pt>
                <c:pt idx="17">
                  <c:v>Kranskärlsrönten vid icke ST-höjningsinfarkt och riskfaktor. Män</c:v>
                </c:pt>
                <c:pt idx="18">
                  <c:v>Kranskärlsrönten vid icke ST-höjningsinfarkt och riskfaktor. Totalt</c:v>
                </c:pt>
                <c:pt idx="19">
                  <c:v>Blodproppshämmande behandling vid icke ST-höjningsinfarkt. Kvinnor</c:v>
                </c:pt>
                <c:pt idx="20">
                  <c:v>Blodproppshämmande behandling vid icke ST-höjningsinfarkt. Män</c:v>
                </c:pt>
                <c:pt idx="21">
                  <c:v>Blodproppshämmande behandling vid icke ST-höjningsinfarkt. Totalt</c:v>
                </c:pt>
                <c:pt idx="22">
                  <c:v>Blodfettssänkande behandling efter hjärtinfarkt. Kvinnor</c:v>
                </c:pt>
                <c:pt idx="23">
                  <c:v>Blodfettssänkande behandling efter hjärtinfarkt. Män</c:v>
                </c:pt>
                <c:pt idx="24">
                  <c:v>Blodfettssänkande behandling efter hjärtinfarkt. Totalt</c:v>
                </c:pt>
                <c:pt idx="25">
                  <c:v>Dödlighet efter PCI vid instabil kranskärlssjukdom. Kvinnor</c:v>
                </c:pt>
                <c:pt idx="26">
                  <c:v>Dödlighet efter PCI vid instabil kranskärlssjukdom. Män</c:v>
                </c:pt>
                <c:pt idx="27">
                  <c:v>Dödlighet efter PCI vid instabil kranskärlssjukdom. Totalt</c:v>
                </c:pt>
                <c:pt idx="28">
                  <c:v>Återförträngning av hjärtats kärl efter PCI. Kvinnor</c:v>
                </c:pt>
                <c:pt idx="29">
                  <c:v>Återförträngning av hjärtats kärl efter PCI. Män</c:v>
                </c:pt>
                <c:pt idx="30">
                  <c:v>Återförträngning av hjärtats kärl efter PCI. Totalt</c:v>
                </c:pt>
                <c:pt idx="31">
                  <c:v>Död eller återinskrivning efter vård för hjärtsvikt. Kvinnor</c:v>
                </c:pt>
                <c:pt idx="32">
                  <c:v>Död eller återinskrivning efter vård för hjärtsvikt. Män</c:v>
                </c:pt>
                <c:pt idx="33">
                  <c:v>Död eller återinskrivning efter vård för hjärtsvikt. Totalt</c:v>
                </c:pt>
                <c:pt idx="34">
                  <c:v>Läkemedelsbehandling vid hjärtsvikt. Kvinnor</c:v>
                </c:pt>
                <c:pt idx="35">
                  <c:v>Läkemedelsbehandling vid hjärtsvikt. Män</c:v>
                </c:pt>
                <c:pt idx="36">
                  <c:v>Läkemedelsbehandling vid hjärtsvikt. Totalt</c:v>
                </c:pt>
                <c:pt idx="37">
                  <c:v>Komplikationer efter pacemakerinsättning. Totalt</c:v>
                </c:pt>
              </c:strCache>
            </c:strRef>
          </c:cat>
          <c:val>
            <c:numRef>
              <c:f>ltprof!$AI$185:$AI$222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Profiltabell!$D$185:$D$222</c:f>
              <c:strCache>
                <c:ptCount val="38"/>
                <c:pt idx="0">
                  <c:v>Överlevnad vid hjärtstopp utanför sjukhus. Totalt</c:v>
                </c:pt>
                <c:pt idx="1">
                  <c:v>Dödlighet efter hjärtinfarkt. Kvinnor</c:v>
                </c:pt>
                <c:pt idx="2">
                  <c:v>Dödlighet efter hjärtinfarkt. Män</c:v>
                </c:pt>
                <c:pt idx="3">
                  <c:v>Dödlighet efter hjärtinfarkt. Totalt</c:v>
                </c:pt>
                <c:pt idx="4">
                  <c:v>Dödlighet efter sjukhusvårdad hjärtinfarkt. Kvinnor</c:v>
                </c:pt>
                <c:pt idx="5">
                  <c:v>Dödlighet efter sjukhusvårdad hjärtinfarkt. Män</c:v>
                </c:pt>
                <c:pt idx="6">
                  <c:v>Dödlighet efter sjukhusvårdad hjärtinfarkt. Totalt</c:v>
                </c:pt>
                <c:pt idx="7">
                  <c:v>Ny infarkt eller död i ischemisk hjärtsjukdom. Kvinnor</c:v>
                </c:pt>
                <c:pt idx="8">
                  <c:v>Ny infarkt eller död i ischemisk hjärtsjukdom. Män</c:v>
                </c:pt>
                <c:pt idx="9">
                  <c:v>Ny infarkt eller död i ischemisk hjärtsjukdom. Totalt</c:v>
                </c:pt>
                <c:pt idx="10">
                  <c:v>Reperfusionsbehandling vid ST-höjningsinfarkt. Kvinnor</c:v>
                </c:pt>
                <c:pt idx="11">
                  <c:v>Reperfusionsbehandling vid ST-höjningsinfarkt. Män</c:v>
                </c:pt>
                <c:pt idx="12">
                  <c:v>Reperfusionsbehandling vid ST-höjningsinfarkt. Totalt</c:v>
                </c:pt>
                <c:pt idx="13">
                  <c:v>Tid till reperfusionsbehandling vid ST-höjningsinfarkt. Kvinnor</c:v>
                </c:pt>
                <c:pt idx="14">
                  <c:v>Tid till reperfusionsbehandling vid ST-höjningsinfarkt. Män</c:v>
                </c:pt>
                <c:pt idx="15">
                  <c:v>Tid till reperfusionsbehandling vid ST-höjningsinfarkt. Totalt</c:v>
                </c:pt>
                <c:pt idx="16">
                  <c:v>Kranskärlsrönten vid icke ST-höjningsinfarkt och riskfaktor. Kvinnor</c:v>
                </c:pt>
                <c:pt idx="17">
                  <c:v>Kranskärlsrönten vid icke ST-höjningsinfarkt och riskfaktor. Män</c:v>
                </c:pt>
                <c:pt idx="18">
                  <c:v>Kranskärlsrönten vid icke ST-höjningsinfarkt och riskfaktor. Totalt</c:v>
                </c:pt>
                <c:pt idx="19">
                  <c:v>Blodproppshämmande behandling vid icke ST-höjningsinfarkt. Kvinnor</c:v>
                </c:pt>
                <c:pt idx="20">
                  <c:v>Blodproppshämmande behandling vid icke ST-höjningsinfarkt. Män</c:v>
                </c:pt>
                <c:pt idx="21">
                  <c:v>Blodproppshämmande behandling vid icke ST-höjningsinfarkt. Totalt</c:v>
                </c:pt>
                <c:pt idx="22">
                  <c:v>Blodfettssänkande behandling efter hjärtinfarkt. Kvinnor</c:v>
                </c:pt>
                <c:pt idx="23">
                  <c:v>Blodfettssänkande behandling efter hjärtinfarkt. Män</c:v>
                </c:pt>
                <c:pt idx="24">
                  <c:v>Blodfettssänkande behandling efter hjärtinfarkt. Totalt</c:v>
                </c:pt>
                <c:pt idx="25">
                  <c:v>Dödlighet efter PCI vid instabil kranskärlssjukdom. Kvinnor</c:v>
                </c:pt>
                <c:pt idx="26">
                  <c:v>Dödlighet efter PCI vid instabil kranskärlssjukdom. Män</c:v>
                </c:pt>
                <c:pt idx="27">
                  <c:v>Dödlighet efter PCI vid instabil kranskärlssjukdom. Totalt</c:v>
                </c:pt>
                <c:pt idx="28">
                  <c:v>Återförträngning av hjärtats kärl efter PCI. Kvinnor</c:v>
                </c:pt>
                <c:pt idx="29">
                  <c:v>Återförträngning av hjärtats kärl efter PCI. Män</c:v>
                </c:pt>
                <c:pt idx="30">
                  <c:v>Återförträngning av hjärtats kärl efter PCI. Totalt</c:v>
                </c:pt>
                <c:pt idx="31">
                  <c:v>Död eller återinskrivning efter vård för hjärtsvikt. Kvinnor</c:v>
                </c:pt>
                <c:pt idx="32">
                  <c:v>Död eller återinskrivning efter vård för hjärtsvikt. Män</c:v>
                </c:pt>
                <c:pt idx="33">
                  <c:v>Död eller återinskrivning efter vård för hjärtsvikt. Totalt</c:v>
                </c:pt>
                <c:pt idx="34">
                  <c:v>Läkemedelsbehandling vid hjärtsvikt. Kvinnor</c:v>
                </c:pt>
                <c:pt idx="35">
                  <c:v>Läkemedelsbehandling vid hjärtsvikt. Män</c:v>
                </c:pt>
                <c:pt idx="36">
                  <c:v>Läkemedelsbehandling vid hjärtsvikt. Totalt</c:v>
                </c:pt>
                <c:pt idx="37">
                  <c:v>Komplikationer efter pacemakerinsättning. Totalt</c:v>
                </c:pt>
              </c:strCache>
            </c:strRef>
          </c:cat>
          <c:val>
            <c:numRef>
              <c:f>Profiltabell!$E$185:$E$222</c:f>
              <c:numCache>
                <c:formatCode>#,##0.00</c:formatCode>
                <c:ptCount val="38"/>
                <c:pt idx="0">
                  <c:v>-1.9801980198019733</c:v>
                </c:pt>
                <c:pt idx="1">
                  <c:v>-1.6735675842637596</c:v>
                </c:pt>
                <c:pt idx="2">
                  <c:v>-2.9897998898033746</c:v>
                </c:pt>
                <c:pt idx="3">
                  <c:v>-2.8349341162322235</c:v>
                </c:pt>
                <c:pt idx="4">
                  <c:v>-1.5583660284856287</c:v>
                </c:pt>
                <c:pt idx="5">
                  <c:v>-6.4077634481067607</c:v>
                </c:pt>
                <c:pt idx="6">
                  <c:v>-4.3697667294405846</c:v>
                </c:pt>
                <c:pt idx="7">
                  <c:v>5.3332192828749712</c:v>
                </c:pt>
                <c:pt idx="8">
                  <c:v>6.8485819461151873</c:v>
                </c:pt>
                <c:pt idx="9">
                  <c:v>7.5766498849774324</c:v>
                </c:pt>
                <c:pt idx="10">
                  <c:v>-4.62620281273131</c:v>
                </c:pt>
                <c:pt idx="11">
                  <c:v>-0.90648854961832659</c:v>
                </c:pt>
                <c:pt idx="12">
                  <c:v>-1.526809329165677</c:v>
                </c:pt>
                <c:pt idx="13">
                  <c:v>13.918390162101723</c:v>
                </c:pt>
                <c:pt idx="14">
                  <c:v>16.121590446464914</c:v>
                </c:pt>
                <c:pt idx="15">
                  <c:v>15.833333333333337</c:v>
                </c:pt>
                <c:pt idx="16">
                  <c:v>-3.2863288718929256</c:v>
                </c:pt>
                <c:pt idx="17">
                  <c:v>-0.62319163142666623</c:v>
                </c:pt>
                <c:pt idx="18">
                  <c:v>-1.1137629276053982</c:v>
                </c:pt>
                <c:pt idx="19">
                  <c:v>0.46663049376016558</c:v>
                </c:pt>
                <c:pt idx="20">
                  <c:v>0.35501722877728248</c:v>
                </c:pt>
                <c:pt idx="21">
                  <c:v>0.50670326190223769</c:v>
                </c:pt>
                <c:pt idx="22">
                  <c:v>-8.0100125156445632</c:v>
                </c:pt>
                <c:pt idx="23">
                  <c:v>-3.3838973162193766</c:v>
                </c:pt>
                <c:pt idx="24">
                  <c:v>-4.7675804529201429</c:v>
                </c:pt>
                <c:pt idx="25">
                  <c:v>-10.633484162895922</c:v>
                </c:pt>
                <c:pt idx="26">
                  <c:v>-15.384615384615378</c:v>
                </c:pt>
                <c:pt idx="27">
                  <c:v>-14.726840855106889</c:v>
                </c:pt>
                <c:pt idx="28">
                  <c:v>6.8833652007648238</c:v>
                </c:pt>
                <c:pt idx="29">
                  <c:v>18.410852713178297</c:v>
                </c:pt>
                <c:pt idx="30">
                  <c:v>15.63706563706563</c:v>
                </c:pt>
                <c:pt idx="31">
                  <c:v>16.706894048647818</c:v>
                </c:pt>
                <c:pt idx="32">
                  <c:v>15.400152128779709</c:v>
                </c:pt>
                <c:pt idx="33">
                  <c:v>16.689109107922704</c:v>
                </c:pt>
                <c:pt idx="34">
                  <c:v>-4.8182141908793135</c:v>
                </c:pt>
                <c:pt idx="35">
                  <c:v>3.5225252306363788</c:v>
                </c:pt>
                <c:pt idx="36">
                  <c:v>-0.51544466668860234</c:v>
                </c:pt>
                <c:pt idx="37">
                  <c:v>12.667026773423288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9975808"/>
        <c:axId val="129977344"/>
      </c:barChart>
      <c:catAx>
        <c:axId val="129975808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2997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977344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9975808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733" r="0.75000000000000733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Strokesjukvård
</a:t>
            </a:r>
          </a:p>
        </c:rich>
      </c:tx>
      <c:layout>
        <c:manualLayout>
          <c:xMode val="edge"/>
          <c:yMode val="edge"/>
          <c:x val="1.5935877288175169E-2"/>
          <c:y val="1.1070921111536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46018163672451"/>
          <c:y val="7.6700199183800596E-2"/>
          <c:w val="0.47402680578234491"/>
          <c:h val="0.8990310064945608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Profiltabell!$D$223:$D$255</c:f>
              <c:strCache>
                <c:ptCount val="33"/>
                <c:pt idx="0">
                  <c:v>Dödlighet efter förstagångsstroke. Kvinnor</c:v>
                </c:pt>
                <c:pt idx="1">
                  <c:v>Dödlighet efter förstagångsstroke. Män</c:v>
                </c:pt>
                <c:pt idx="2">
                  <c:v>Dödlighet efter förstagångsstroke. Totalt</c:v>
                </c:pt>
                <c:pt idx="3">
                  <c:v>Dödlighet efter sjukhusvårdad förstagångsstroke. Kvinnor</c:v>
                </c:pt>
                <c:pt idx="4">
                  <c:v>Dödlighet efter sjukhusvårdad förstagångsstroke. Män</c:v>
                </c:pt>
                <c:pt idx="5">
                  <c:v>Dödlighet efter sjukhusvårdad förstagångsstroke. Totalt</c:v>
                </c:pt>
                <c:pt idx="6">
                  <c:v>Vård vid strokeenhet. Kvinnor</c:v>
                </c:pt>
                <c:pt idx="7">
                  <c:v>Vård vid strokeenhet. Män</c:v>
                </c:pt>
                <c:pt idx="8">
                  <c:v>Vård vid strokeenhet. Totalt</c:v>
                </c:pt>
                <c:pt idx="9">
                  <c:v>Trombolysbehandling vid stroke . Kvinnor</c:v>
                </c:pt>
                <c:pt idx="10">
                  <c:v>Trombolysbehandling vid stroke . Män</c:v>
                </c:pt>
                <c:pt idx="11">
                  <c:v>Trombolysbehandling vid stroke . Totalt</c:v>
                </c:pt>
                <c:pt idx="12">
                  <c:v>Test av sväljförmåga vid akut stroke. Kvinnor</c:v>
                </c:pt>
                <c:pt idx="13">
                  <c:v>Test av sväljförmåga vid akut stroke. Män</c:v>
                </c:pt>
                <c:pt idx="14">
                  <c:v>Test av sväljförmåga vid akut stroke. Totalt</c:v>
                </c:pt>
                <c:pt idx="15">
                  <c:v>Blodförtunnande behandling vid stroke och förmaksflimmer. Kvinnor</c:v>
                </c:pt>
                <c:pt idx="16">
                  <c:v>Blodförtunnande behandling vid stroke och förmaksflimmer. Män</c:v>
                </c:pt>
                <c:pt idx="17">
                  <c:v>Blodförtunnande behandling vid stroke och förmaksflimmer. Totalt</c:v>
                </c:pt>
                <c:pt idx="18">
                  <c:v>Blodfettssänkande behandling efter stroke. Kvinnor</c:v>
                </c:pt>
                <c:pt idx="19">
                  <c:v>Blodfettssänkande behandling efter stroke. Män</c:v>
                </c:pt>
                <c:pt idx="20">
                  <c:v>Blodfettssänkande behandling efter stroke. Totalt</c:v>
                </c:pt>
                <c:pt idx="21">
                  <c:v>Återinsjuknande efter stroke. Kvinnor</c:v>
                </c:pt>
                <c:pt idx="22">
                  <c:v>Återinsjuknande efter stroke. Män</c:v>
                </c:pt>
                <c:pt idx="23">
                  <c:v>Återinsjuknande efter stroke. Totalt</c:v>
                </c:pt>
                <c:pt idx="24">
                  <c:v>Funktionsförmåga efter stroke. Kvinnor</c:v>
                </c:pt>
                <c:pt idx="25">
                  <c:v>Funktionsförmåga efter stroke. Män</c:v>
                </c:pt>
                <c:pt idx="26">
                  <c:v>Funktionsförmåga efter stroke. Totalt</c:v>
                </c:pt>
                <c:pt idx="27">
                  <c:v>Nöjdhet med sjukhusvård vid stroke. Kvinnor</c:v>
                </c:pt>
                <c:pt idx="28">
                  <c:v>Nöjdhet med sjukhusvård vid stroke. Män</c:v>
                </c:pt>
                <c:pt idx="29">
                  <c:v>Nöjdhet med sjukhusvård vid stroke. Totalt</c:v>
                </c:pt>
                <c:pt idx="30">
                  <c:v>Tillgodosedda behov av rehabilitering efter stroke. Kvinnor</c:v>
                </c:pt>
                <c:pt idx="31">
                  <c:v>Tillgodosedda behov av rehabilitering efter stroke. Män</c:v>
                </c:pt>
                <c:pt idx="32">
                  <c:v>Tillgodosedda behov av rehabilitering efter stroke. Totalt</c:v>
                </c:pt>
              </c:strCache>
            </c:strRef>
          </c:cat>
          <c:val>
            <c:numRef>
              <c:f>Profiltabell!$K$223:$K$255</c:f>
              <c:numCache>
                <c:formatCode>#,##0.0</c:formatCode>
                <c:ptCount val="33"/>
                <c:pt idx="0">
                  <c:v>6.9033230438234794</c:v>
                </c:pt>
                <c:pt idx="1">
                  <c:v>1.6835359164386863</c:v>
                </c:pt>
                <c:pt idx="2">
                  <c:v>5.1191207728851724</c:v>
                </c:pt>
                <c:pt idx="3">
                  <c:v>3.5445360294549566</c:v>
                </c:pt>
                <c:pt idx="4">
                  <c:v>-4.2062684821484631</c:v>
                </c:pt>
                <c:pt idx="5">
                  <c:v>0.67621776229390917</c:v>
                </c:pt>
                <c:pt idx="6">
                  <c:v>-1.0576003010255892</c:v>
                </c:pt>
                <c:pt idx="7">
                  <c:v>-1.0546359009398911</c:v>
                </c:pt>
                <c:pt idx="8">
                  <c:v>-1.0974363335479762</c:v>
                </c:pt>
                <c:pt idx="9">
                  <c:v>21.468567591301689</c:v>
                </c:pt>
                <c:pt idx="10">
                  <c:v>37.596550764292267</c:v>
                </c:pt>
                <c:pt idx="11">
                  <c:v>30.888693926154577</c:v>
                </c:pt>
                <c:pt idx="12">
                  <c:v>0.36319649634997331</c:v>
                </c:pt>
                <c:pt idx="13">
                  <c:v>-0.21083768891890833</c:v>
                </c:pt>
                <c:pt idx="14">
                  <c:v>8.38629857727827E-2</c:v>
                </c:pt>
                <c:pt idx="15">
                  <c:v>-5.18292682926828</c:v>
                </c:pt>
                <c:pt idx="16">
                  <c:v>-2.6397515527950355</c:v>
                </c:pt>
                <c:pt idx="17">
                  <c:v>-3.5493827160493785</c:v>
                </c:pt>
                <c:pt idx="18">
                  <c:v>-6.7187499999999956</c:v>
                </c:pt>
                <c:pt idx="19">
                  <c:v>-4.7128129602356443</c:v>
                </c:pt>
                <c:pt idx="20">
                  <c:v>-5.7401812688821812</c:v>
                </c:pt>
                <c:pt idx="21">
                  <c:v>-10.50549049637524</c:v>
                </c:pt>
                <c:pt idx="22">
                  <c:v>-0.1057754373038063</c:v>
                </c:pt>
                <c:pt idx="23">
                  <c:v>-5.1279634648371024</c:v>
                </c:pt>
                <c:pt idx="24">
                  <c:v>1.4475038600102934</c:v>
                </c:pt>
                <c:pt idx="25">
                  <c:v>1.6602184240168405</c:v>
                </c:pt>
                <c:pt idx="26">
                  <c:v>1.4793010584330328</c:v>
                </c:pt>
                <c:pt idx="27">
                  <c:v>-2.9014385129013331</c:v>
                </c:pt>
                <c:pt idx="28">
                  <c:v>-2.1241564111043565</c:v>
                </c:pt>
                <c:pt idx="29">
                  <c:v>-2.5223671785926669</c:v>
                </c:pt>
                <c:pt idx="30">
                  <c:v>-0.852136660689783</c:v>
                </c:pt>
                <c:pt idx="31">
                  <c:v>-3.7202258328526359</c:v>
                </c:pt>
                <c:pt idx="32">
                  <c:v>-2.494156327862445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Profiltabell!$R$223:$R$255</c:f>
                <c:numCache>
                  <c:formatCode>General</c:formatCode>
                  <c:ptCount val="33"/>
                  <c:pt idx="0">
                    <c:v>12.344515979824809</c:v>
                  </c:pt>
                  <c:pt idx="1">
                    <c:v>23.311645332350054</c:v>
                  </c:pt>
                  <c:pt idx="2">
                    <c:v>13.823441795734048</c:v>
                  </c:pt>
                  <c:pt idx="3">
                    <c:v>14.002916148321884</c:v>
                  </c:pt>
                  <c:pt idx="4">
                    <c:v>18.184583621924883</c:v>
                  </c:pt>
                  <c:pt idx="5">
                    <c:v>10.49949310627572</c:v>
                  </c:pt>
                  <c:pt idx="6">
                    <c:v>6.6501352569882846</c:v>
                  </c:pt>
                  <c:pt idx="7">
                    <c:v>5.8633013178467719</c:v>
                  </c:pt>
                  <c:pt idx="8">
                    <c:v>6.0017949293246513</c:v>
                  </c:pt>
                  <c:pt idx="9">
                    <c:v>82.791586998087951</c:v>
                  </c:pt>
                  <c:pt idx="10">
                    <c:v>39.173228346456696</c:v>
                  </c:pt>
                  <c:pt idx="11">
                    <c:v>51.167315175097272</c:v>
                  </c:pt>
                  <c:pt idx="12">
                    <c:v>7.3062810274120551</c:v>
                  </c:pt>
                  <c:pt idx="13">
                    <c:v>6.9597855227881977</c:v>
                  </c:pt>
                  <c:pt idx="14">
                    <c:v>7.1205765300634658</c:v>
                  </c:pt>
                  <c:pt idx="15">
                    <c:v>44.578313253012034</c:v>
                  </c:pt>
                  <c:pt idx="16">
                    <c:v>22.451994091580506</c:v>
                  </c:pt>
                  <c:pt idx="17">
                    <c:v>17.761194029850756</c:v>
                  </c:pt>
                  <c:pt idx="18">
                    <c:v>11.25730994152045</c:v>
                  </c:pt>
                  <c:pt idx="19">
                    <c:v>10.302197802197803</c:v>
                  </c:pt>
                  <c:pt idx="20">
                    <c:v>8.4626234132581093</c:v>
                  </c:pt>
                  <c:pt idx="21">
                    <c:v>38.843646437182308</c:v>
                  </c:pt>
                  <c:pt idx="22">
                    <c:v>35.035061668639528</c:v>
                  </c:pt>
                  <c:pt idx="23">
                    <c:v>35.332689507665812</c:v>
                  </c:pt>
                  <c:pt idx="24">
                    <c:v>5.1853548075210645</c:v>
                  </c:pt>
                  <c:pt idx="25">
                    <c:v>5.9024590559930266</c:v>
                  </c:pt>
                  <c:pt idx="26">
                    <c:v>5.5558989701682586</c:v>
                  </c:pt>
                  <c:pt idx="27">
                    <c:v>3.9915966386554742</c:v>
                  </c:pt>
                  <c:pt idx="28">
                    <c:v>3.5416666666666727</c:v>
                  </c:pt>
                  <c:pt idx="29">
                    <c:v>3.0334728033472866</c:v>
                  </c:pt>
                  <c:pt idx="30">
                    <c:v>12.395309882747091</c:v>
                  </c:pt>
                  <c:pt idx="31">
                    <c:v>11.454545454545435</c:v>
                  </c:pt>
                  <c:pt idx="32">
                    <c:v>10.627177700348435</c:v>
                  </c:pt>
                </c:numCache>
              </c:numRef>
            </c:plus>
            <c:minus>
              <c:numRef>
                <c:f>Profiltabell!$S$223:$S$255</c:f>
                <c:numCache>
                  <c:formatCode>General</c:formatCode>
                  <c:ptCount val="33"/>
                  <c:pt idx="0">
                    <c:v>21.930507584460372</c:v>
                  </c:pt>
                  <c:pt idx="1">
                    <c:v>12.629912689868043</c:v>
                  </c:pt>
                  <c:pt idx="2">
                    <c:v>15.535437378789515</c:v>
                  </c:pt>
                  <c:pt idx="3">
                    <c:v>27.734888954155252</c:v>
                  </c:pt>
                  <c:pt idx="4">
                    <c:v>20.212448654919701</c:v>
                  </c:pt>
                  <c:pt idx="5">
                    <c:v>15.309638700183351</c:v>
                  </c:pt>
                  <c:pt idx="6">
                    <c:v>11.508115419296656</c:v>
                  </c:pt>
                  <c:pt idx="7">
                    <c:v>13.803886531159257</c:v>
                  </c:pt>
                  <c:pt idx="8">
                    <c:v>12.654251738837786</c:v>
                  </c:pt>
                  <c:pt idx="9">
                    <c:v>58.413001912045893</c:v>
                  </c:pt>
                  <c:pt idx="10">
                    <c:v>51.574803149606296</c:v>
                  </c:pt>
                  <c:pt idx="11">
                    <c:v>54.182879377431902</c:v>
                  </c:pt>
                  <c:pt idx="12">
                    <c:v>14.547809194906097</c:v>
                  </c:pt>
                  <c:pt idx="13">
                    <c:v>11.774798927613945</c:v>
                  </c:pt>
                  <c:pt idx="14">
                    <c:v>13.06873184898355</c:v>
                  </c:pt>
                  <c:pt idx="15">
                    <c:v>57.981927710843387</c:v>
                  </c:pt>
                  <c:pt idx="16">
                    <c:v>22.156573116691284</c:v>
                  </c:pt>
                  <c:pt idx="17">
                    <c:v>19.552238805970152</c:v>
                  </c:pt>
                  <c:pt idx="18">
                    <c:v>12.280701754385973</c:v>
                  </c:pt>
                  <c:pt idx="19">
                    <c:v>19.368131868131861</c:v>
                  </c:pt>
                  <c:pt idx="20">
                    <c:v>11.142454160789853</c:v>
                  </c:pt>
                  <c:pt idx="21">
                    <c:v>35.351210679877781</c:v>
                  </c:pt>
                  <c:pt idx="22">
                    <c:v>21.503523060923996</c:v>
                  </c:pt>
                  <c:pt idx="23">
                    <c:v>24.667918248968849</c:v>
                  </c:pt>
                  <c:pt idx="24">
                    <c:v>6.4855100119583744</c:v>
                  </c:pt>
                  <c:pt idx="25">
                    <c:v>5.3843180829991937</c:v>
                  </c:pt>
                  <c:pt idx="26">
                    <c:v>5.8439551473042517</c:v>
                  </c:pt>
                  <c:pt idx="27">
                    <c:v>3.5714285714285627</c:v>
                  </c:pt>
                  <c:pt idx="28">
                    <c:v>1.2500000000000031</c:v>
                  </c:pt>
                  <c:pt idx="29">
                    <c:v>1.778242677824271</c:v>
                  </c:pt>
                  <c:pt idx="30">
                    <c:v>26.298157453936344</c:v>
                  </c:pt>
                  <c:pt idx="31">
                    <c:v>39.454545454545453</c:v>
                  </c:pt>
                  <c:pt idx="32">
                    <c:v>32.926829268292678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Profiltabell!$D$223:$D$255</c:f>
              <c:strCache>
                <c:ptCount val="33"/>
                <c:pt idx="0">
                  <c:v>Dödlighet efter förstagångsstroke. Kvinnor</c:v>
                </c:pt>
                <c:pt idx="1">
                  <c:v>Dödlighet efter förstagångsstroke. Män</c:v>
                </c:pt>
                <c:pt idx="2">
                  <c:v>Dödlighet efter förstagångsstroke. Totalt</c:v>
                </c:pt>
                <c:pt idx="3">
                  <c:v>Dödlighet efter sjukhusvårdad förstagångsstroke. Kvinnor</c:v>
                </c:pt>
                <c:pt idx="4">
                  <c:v>Dödlighet efter sjukhusvårdad förstagångsstroke. Män</c:v>
                </c:pt>
                <c:pt idx="5">
                  <c:v>Dödlighet efter sjukhusvårdad förstagångsstroke. Totalt</c:v>
                </c:pt>
                <c:pt idx="6">
                  <c:v>Vård vid strokeenhet. Kvinnor</c:v>
                </c:pt>
                <c:pt idx="7">
                  <c:v>Vård vid strokeenhet. Män</c:v>
                </c:pt>
                <c:pt idx="8">
                  <c:v>Vård vid strokeenhet. Totalt</c:v>
                </c:pt>
                <c:pt idx="9">
                  <c:v>Trombolysbehandling vid stroke . Kvinnor</c:v>
                </c:pt>
                <c:pt idx="10">
                  <c:v>Trombolysbehandling vid stroke . Män</c:v>
                </c:pt>
                <c:pt idx="11">
                  <c:v>Trombolysbehandling vid stroke . Totalt</c:v>
                </c:pt>
                <c:pt idx="12">
                  <c:v>Test av sväljförmåga vid akut stroke. Kvinnor</c:v>
                </c:pt>
                <c:pt idx="13">
                  <c:v>Test av sväljförmåga vid akut stroke. Män</c:v>
                </c:pt>
                <c:pt idx="14">
                  <c:v>Test av sväljförmåga vid akut stroke. Totalt</c:v>
                </c:pt>
                <c:pt idx="15">
                  <c:v>Blodförtunnande behandling vid stroke och förmaksflimmer. Kvinnor</c:v>
                </c:pt>
                <c:pt idx="16">
                  <c:v>Blodförtunnande behandling vid stroke och förmaksflimmer. Män</c:v>
                </c:pt>
                <c:pt idx="17">
                  <c:v>Blodförtunnande behandling vid stroke och förmaksflimmer. Totalt</c:v>
                </c:pt>
                <c:pt idx="18">
                  <c:v>Blodfettssänkande behandling efter stroke. Kvinnor</c:v>
                </c:pt>
                <c:pt idx="19">
                  <c:v>Blodfettssänkande behandling efter stroke. Män</c:v>
                </c:pt>
                <c:pt idx="20">
                  <c:v>Blodfettssänkande behandling efter stroke. Totalt</c:v>
                </c:pt>
                <c:pt idx="21">
                  <c:v>Återinsjuknande efter stroke. Kvinnor</c:v>
                </c:pt>
                <c:pt idx="22">
                  <c:v>Återinsjuknande efter stroke. Män</c:v>
                </c:pt>
                <c:pt idx="23">
                  <c:v>Återinsjuknande efter stroke. Totalt</c:v>
                </c:pt>
                <c:pt idx="24">
                  <c:v>Funktionsförmåga efter stroke. Kvinnor</c:v>
                </c:pt>
                <c:pt idx="25">
                  <c:v>Funktionsförmåga efter stroke. Män</c:v>
                </c:pt>
                <c:pt idx="26">
                  <c:v>Funktionsförmåga efter stroke. Totalt</c:v>
                </c:pt>
                <c:pt idx="27">
                  <c:v>Nöjdhet med sjukhusvård vid stroke. Kvinnor</c:v>
                </c:pt>
                <c:pt idx="28">
                  <c:v>Nöjdhet med sjukhusvård vid stroke. Män</c:v>
                </c:pt>
                <c:pt idx="29">
                  <c:v>Nöjdhet med sjukhusvård vid stroke. Totalt</c:v>
                </c:pt>
                <c:pt idx="30">
                  <c:v>Tillgodosedda behov av rehabilitering efter stroke. Kvinnor</c:v>
                </c:pt>
                <c:pt idx="31">
                  <c:v>Tillgodosedda behov av rehabilitering efter stroke. Män</c:v>
                </c:pt>
                <c:pt idx="32">
                  <c:v>Tillgodosedda behov av rehabilitering efter stroke. Totalt</c:v>
                </c:pt>
              </c:strCache>
            </c:strRef>
          </c:cat>
          <c:val>
            <c:numRef>
              <c:f>ltprof!$AI$223:$AI$255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Profiltabell!$D$223:$D$255</c:f>
              <c:strCache>
                <c:ptCount val="33"/>
                <c:pt idx="0">
                  <c:v>Dödlighet efter förstagångsstroke. Kvinnor</c:v>
                </c:pt>
                <c:pt idx="1">
                  <c:v>Dödlighet efter förstagångsstroke. Män</c:v>
                </c:pt>
                <c:pt idx="2">
                  <c:v>Dödlighet efter förstagångsstroke. Totalt</c:v>
                </c:pt>
                <c:pt idx="3">
                  <c:v>Dödlighet efter sjukhusvårdad förstagångsstroke. Kvinnor</c:v>
                </c:pt>
                <c:pt idx="4">
                  <c:v>Dödlighet efter sjukhusvårdad förstagångsstroke. Män</c:v>
                </c:pt>
                <c:pt idx="5">
                  <c:v>Dödlighet efter sjukhusvårdad förstagångsstroke. Totalt</c:v>
                </c:pt>
                <c:pt idx="6">
                  <c:v>Vård vid strokeenhet. Kvinnor</c:v>
                </c:pt>
                <c:pt idx="7">
                  <c:v>Vård vid strokeenhet. Män</c:v>
                </c:pt>
                <c:pt idx="8">
                  <c:v>Vård vid strokeenhet. Totalt</c:v>
                </c:pt>
                <c:pt idx="9">
                  <c:v>Trombolysbehandling vid stroke . Kvinnor</c:v>
                </c:pt>
                <c:pt idx="10">
                  <c:v>Trombolysbehandling vid stroke . Män</c:v>
                </c:pt>
                <c:pt idx="11">
                  <c:v>Trombolysbehandling vid stroke . Totalt</c:v>
                </c:pt>
                <c:pt idx="12">
                  <c:v>Test av sväljförmåga vid akut stroke. Kvinnor</c:v>
                </c:pt>
                <c:pt idx="13">
                  <c:v>Test av sväljförmåga vid akut stroke. Män</c:v>
                </c:pt>
                <c:pt idx="14">
                  <c:v>Test av sväljförmåga vid akut stroke. Totalt</c:v>
                </c:pt>
                <c:pt idx="15">
                  <c:v>Blodförtunnande behandling vid stroke och förmaksflimmer. Kvinnor</c:v>
                </c:pt>
                <c:pt idx="16">
                  <c:v>Blodförtunnande behandling vid stroke och förmaksflimmer. Män</c:v>
                </c:pt>
                <c:pt idx="17">
                  <c:v>Blodförtunnande behandling vid stroke och förmaksflimmer. Totalt</c:v>
                </c:pt>
                <c:pt idx="18">
                  <c:v>Blodfettssänkande behandling efter stroke. Kvinnor</c:v>
                </c:pt>
                <c:pt idx="19">
                  <c:v>Blodfettssänkande behandling efter stroke. Män</c:v>
                </c:pt>
                <c:pt idx="20">
                  <c:v>Blodfettssänkande behandling efter stroke. Totalt</c:v>
                </c:pt>
                <c:pt idx="21">
                  <c:v>Återinsjuknande efter stroke. Kvinnor</c:v>
                </c:pt>
                <c:pt idx="22">
                  <c:v>Återinsjuknande efter stroke. Män</c:v>
                </c:pt>
                <c:pt idx="23">
                  <c:v>Återinsjuknande efter stroke. Totalt</c:v>
                </c:pt>
                <c:pt idx="24">
                  <c:v>Funktionsförmåga efter stroke. Kvinnor</c:v>
                </c:pt>
                <c:pt idx="25">
                  <c:v>Funktionsförmåga efter stroke. Män</c:v>
                </c:pt>
                <c:pt idx="26">
                  <c:v>Funktionsförmåga efter stroke. Totalt</c:v>
                </c:pt>
                <c:pt idx="27">
                  <c:v>Nöjdhet med sjukhusvård vid stroke. Kvinnor</c:v>
                </c:pt>
                <c:pt idx="28">
                  <c:v>Nöjdhet med sjukhusvård vid stroke. Män</c:v>
                </c:pt>
                <c:pt idx="29">
                  <c:v>Nöjdhet med sjukhusvård vid stroke. Totalt</c:v>
                </c:pt>
                <c:pt idx="30">
                  <c:v>Tillgodosedda behov av rehabilitering efter stroke. Kvinnor</c:v>
                </c:pt>
                <c:pt idx="31">
                  <c:v>Tillgodosedda behov av rehabilitering efter stroke. Män</c:v>
                </c:pt>
                <c:pt idx="32">
                  <c:v>Tillgodosedda behov av rehabilitering efter stroke. Totalt</c:v>
                </c:pt>
              </c:strCache>
            </c:strRef>
          </c:cat>
          <c:val>
            <c:numRef>
              <c:f>Profiltabell!$E$223:$E$255</c:f>
              <c:numCache>
                <c:formatCode>#,##0.00</c:formatCode>
                <c:ptCount val="33"/>
                <c:pt idx="0">
                  <c:v>12.344515979824809</c:v>
                </c:pt>
                <c:pt idx="1">
                  <c:v>3.2317184414347127</c:v>
                </c:pt>
                <c:pt idx="2">
                  <c:v>7.7645281544637959</c:v>
                </c:pt>
                <c:pt idx="3">
                  <c:v>10.128130221242342</c:v>
                </c:pt>
                <c:pt idx="4">
                  <c:v>1.9046496587033817</c:v>
                </c:pt>
                <c:pt idx="5">
                  <c:v>5.3812418146709735</c:v>
                </c:pt>
                <c:pt idx="6">
                  <c:v>-0.36068530207393279</c:v>
                </c:pt>
                <c:pt idx="7">
                  <c:v>-1.3736877373241052</c:v>
                </c:pt>
                <c:pt idx="8">
                  <c:v>-0.88624635404981633</c:v>
                </c:pt>
                <c:pt idx="9">
                  <c:v>19.120458891013385</c:v>
                </c:pt>
                <c:pt idx="10">
                  <c:v>28.740157480314959</c:v>
                </c:pt>
                <c:pt idx="11">
                  <c:v>24.805447470817128</c:v>
                </c:pt>
                <c:pt idx="12">
                  <c:v>-0.78782646233540887</c:v>
                </c:pt>
                <c:pt idx="13">
                  <c:v>-0.54691689008043443</c:v>
                </c:pt>
                <c:pt idx="14">
                  <c:v>-0.67763794772506769</c:v>
                </c:pt>
                <c:pt idx="15">
                  <c:v>3.012048192771084</c:v>
                </c:pt>
                <c:pt idx="16">
                  <c:v>-0.4431314623338215</c:v>
                </c:pt>
                <c:pt idx="17">
                  <c:v>0.74626865671641784</c:v>
                </c:pt>
                <c:pt idx="18">
                  <c:v>-5.994152046783638</c:v>
                </c:pt>
                <c:pt idx="19">
                  <c:v>-6.4560439560439606</c:v>
                </c:pt>
                <c:pt idx="20">
                  <c:v>-6.2059238363892888</c:v>
                </c:pt>
                <c:pt idx="21">
                  <c:v>-25.428245558346735</c:v>
                </c:pt>
                <c:pt idx="22">
                  <c:v>-20.944001419555963</c:v>
                </c:pt>
                <c:pt idx="23">
                  <c:v>-23.613277063200723</c:v>
                </c:pt>
                <c:pt idx="24">
                  <c:v>0.62845075439535658</c:v>
                </c:pt>
                <c:pt idx="25">
                  <c:v>1.3829170491328033</c:v>
                </c:pt>
                <c:pt idx="26">
                  <c:v>1.0496124222681071</c:v>
                </c:pt>
                <c:pt idx="27">
                  <c:v>-1.0504201680672269</c:v>
                </c:pt>
                <c:pt idx="28">
                  <c:v>-1.2500000000000031</c:v>
                </c:pt>
                <c:pt idx="29">
                  <c:v>-1.1506276150627557</c:v>
                </c:pt>
                <c:pt idx="30">
                  <c:v>-0.67001675041875819</c:v>
                </c:pt>
                <c:pt idx="31">
                  <c:v>5.0909090909090722</c:v>
                </c:pt>
                <c:pt idx="32">
                  <c:v>2.0905923344947661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049152"/>
        <c:axId val="130050688"/>
      </c:barChart>
      <c:catAx>
        <c:axId val="13004915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05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05068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049152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777" r="0.75000000000000777" t="1" header="0.5" footer="0.5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Drop" dropLines="21" dropStyle="combo" dx="15" fmlaLink="ltprof!$AN$5" fmlaRange="ltprof!$AN$7:$AN$27" val="0"/>
</file>

<file path=xl/ctrlProps/ctrlProp2.xml><?xml version="1.0" encoding="utf-8"?>
<formControlPr xmlns="http://schemas.microsoft.com/office/spreadsheetml/2009/9/main" objectType="Drop" dropLines="21" dropStyle="combo" dx="15" fmlaLink="ltprof!$AN$5" fmlaRange="ltprof!$AN$7:$AN$27" val="0"/>
</file>

<file path=xl/ctrlProps/ctrlProp3.xml><?xml version="1.0" encoding="utf-8"?>
<formControlPr xmlns="http://schemas.microsoft.com/office/spreadsheetml/2009/9/main" objectType="Drop" dropLines="21" dropStyle="combo" dx="15" fmlaLink="ltprof!$AN$5" fmlaRange="ltprof!$AN$7:$AN$27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25</xdr:row>
      <xdr:rowOff>66675</xdr:rowOff>
    </xdr:from>
    <xdr:to>
      <xdr:col>1</xdr:col>
      <xdr:colOff>133350</xdr:colOff>
      <xdr:row>25</xdr:row>
      <xdr:rowOff>142875</xdr:rowOff>
    </xdr:to>
    <xdr:sp macro="" textlink="">
      <xdr:nvSpPr>
        <xdr:cNvPr id="15361" name="Oval 2"/>
        <xdr:cNvSpPr>
          <a:spLocks noChangeArrowheads="1"/>
        </xdr:cNvSpPr>
      </xdr:nvSpPr>
      <xdr:spPr bwMode="auto">
        <a:xfrm>
          <a:off x="123825" y="54768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28</xdr:row>
      <xdr:rowOff>66675</xdr:rowOff>
    </xdr:from>
    <xdr:to>
      <xdr:col>1</xdr:col>
      <xdr:colOff>142875</xdr:colOff>
      <xdr:row>28</xdr:row>
      <xdr:rowOff>142875</xdr:rowOff>
    </xdr:to>
    <xdr:sp macro="" textlink="">
      <xdr:nvSpPr>
        <xdr:cNvPr id="15362" name="Oval 6"/>
        <xdr:cNvSpPr>
          <a:spLocks noChangeArrowheads="1"/>
        </xdr:cNvSpPr>
      </xdr:nvSpPr>
      <xdr:spPr bwMode="auto">
        <a:xfrm>
          <a:off x="133350" y="60483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29</xdr:row>
      <xdr:rowOff>66675</xdr:rowOff>
    </xdr:from>
    <xdr:to>
      <xdr:col>1</xdr:col>
      <xdr:colOff>142875</xdr:colOff>
      <xdr:row>29</xdr:row>
      <xdr:rowOff>142875</xdr:rowOff>
    </xdr:to>
    <xdr:sp macro="" textlink="">
      <xdr:nvSpPr>
        <xdr:cNvPr id="15363" name="Oval 7"/>
        <xdr:cNvSpPr>
          <a:spLocks noChangeArrowheads="1"/>
        </xdr:cNvSpPr>
      </xdr:nvSpPr>
      <xdr:spPr bwMode="auto">
        <a:xfrm>
          <a:off x="133350" y="62388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30</xdr:row>
      <xdr:rowOff>66675</xdr:rowOff>
    </xdr:from>
    <xdr:to>
      <xdr:col>1</xdr:col>
      <xdr:colOff>142875</xdr:colOff>
      <xdr:row>30</xdr:row>
      <xdr:rowOff>142875</xdr:rowOff>
    </xdr:to>
    <xdr:sp macro="" textlink="">
      <xdr:nvSpPr>
        <xdr:cNvPr id="15364" name="Oval 8"/>
        <xdr:cNvSpPr>
          <a:spLocks noChangeArrowheads="1"/>
        </xdr:cNvSpPr>
      </xdr:nvSpPr>
      <xdr:spPr bwMode="auto">
        <a:xfrm>
          <a:off x="133350" y="64293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32</xdr:row>
      <xdr:rowOff>66675</xdr:rowOff>
    </xdr:from>
    <xdr:to>
      <xdr:col>1</xdr:col>
      <xdr:colOff>142875</xdr:colOff>
      <xdr:row>32</xdr:row>
      <xdr:rowOff>142875</xdr:rowOff>
    </xdr:to>
    <xdr:sp macro="" textlink="">
      <xdr:nvSpPr>
        <xdr:cNvPr id="15366" name="Oval 8"/>
        <xdr:cNvSpPr>
          <a:spLocks noChangeArrowheads="1"/>
        </xdr:cNvSpPr>
      </xdr:nvSpPr>
      <xdr:spPr bwMode="auto">
        <a:xfrm>
          <a:off x="133350" y="68103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4714875</xdr:colOff>
      <xdr:row>0</xdr:row>
      <xdr:rowOff>114300</xdr:rowOff>
    </xdr:from>
    <xdr:to>
      <xdr:col>1</xdr:col>
      <xdr:colOff>6153150</xdr:colOff>
      <xdr:row>2</xdr:row>
      <xdr:rowOff>85725</xdr:rowOff>
    </xdr:to>
    <xdr:pic>
      <xdr:nvPicPr>
        <xdr:cNvPr id="15374" name="Picture 14" descr="Socialstyrelsen_RGB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81550" y="114300"/>
          <a:ext cx="1438275" cy="295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0</xdr:row>
      <xdr:rowOff>66675</xdr:rowOff>
    </xdr:from>
    <xdr:to>
      <xdr:col>1</xdr:col>
      <xdr:colOff>1057275</xdr:colOff>
      <xdr:row>3</xdr:row>
      <xdr:rowOff>0</xdr:rowOff>
    </xdr:to>
    <xdr:pic>
      <xdr:nvPicPr>
        <xdr:cNvPr id="15375" name="Picture 15" descr="SK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6675"/>
          <a:ext cx="1038225" cy="41910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</xdr:row>
          <xdr:rowOff>47625</xdr:rowOff>
        </xdr:from>
        <xdr:to>
          <xdr:col>4</xdr:col>
          <xdr:colOff>466725</xdr:colOff>
          <xdr:row>15</xdr:row>
          <xdr:rowOff>266700</xdr:rowOff>
        </xdr:to>
        <xdr:sp macro="" textlink="">
          <xdr:nvSpPr>
            <xdr:cNvPr id="15368" name="Drop Down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828675</xdr:colOff>
          <xdr:row>1</xdr:row>
          <xdr:rowOff>114300</xdr:rowOff>
        </xdr:from>
        <xdr:to>
          <xdr:col>3</xdr:col>
          <xdr:colOff>2228850</xdr:colOff>
          <xdr:row>3</xdr:row>
          <xdr:rowOff>28575</xdr:rowOff>
        </xdr:to>
        <xdr:sp macro="" textlink="">
          <xdr:nvSpPr>
            <xdr:cNvPr id="12292" name="Drop Dow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462923</xdr:colOff>
      <xdr:row>6</xdr:row>
      <xdr:rowOff>121340</xdr:rowOff>
    </xdr:from>
    <xdr:to>
      <xdr:col>11</xdr:col>
      <xdr:colOff>186678</xdr:colOff>
      <xdr:row>32</xdr:row>
      <xdr:rowOff>0</xdr:rowOff>
    </xdr:to>
    <xdr:graphicFrame macro="">
      <xdr:nvGraphicFramePr>
        <xdr:cNvPr id="9218" name="Chart 2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463959</xdr:colOff>
      <xdr:row>60</xdr:row>
      <xdr:rowOff>79512</xdr:rowOff>
    </xdr:from>
    <xdr:to>
      <xdr:col>11</xdr:col>
      <xdr:colOff>191442</xdr:colOff>
      <xdr:row>98</xdr:row>
      <xdr:rowOff>214032</xdr:rowOff>
    </xdr:to>
    <xdr:graphicFrame macro="">
      <xdr:nvGraphicFramePr>
        <xdr:cNvPr id="9223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66675</xdr:colOff>
      <xdr:row>2</xdr:row>
      <xdr:rowOff>95250</xdr:rowOff>
    </xdr:from>
    <xdr:to>
      <xdr:col>6</xdr:col>
      <xdr:colOff>485775</xdr:colOff>
      <xdr:row>2</xdr:row>
      <xdr:rowOff>95250</xdr:rowOff>
    </xdr:to>
    <xdr:cxnSp macro="">
      <xdr:nvCxnSpPr>
        <xdr:cNvPr id="9226" name="AutoShape 13"/>
        <xdr:cNvCxnSpPr>
          <a:cxnSpLocks noChangeShapeType="1"/>
        </xdr:cNvCxnSpPr>
      </xdr:nvCxnSpPr>
      <xdr:spPr bwMode="auto">
        <a:xfrm>
          <a:off x="4257675" y="523875"/>
          <a:ext cx="41910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363591</xdr:colOff>
      <xdr:row>100</xdr:row>
      <xdr:rowOff>38710</xdr:rowOff>
    </xdr:from>
    <xdr:to>
      <xdr:col>11</xdr:col>
      <xdr:colOff>173071</xdr:colOff>
      <xdr:row>110</xdr:row>
      <xdr:rowOff>28816</xdr:rowOff>
    </xdr:to>
    <xdr:graphicFrame macro="">
      <xdr:nvGraphicFramePr>
        <xdr:cNvPr id="20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466989</xdr:colOff>
      <xdr:row>117</xdr:row>
      <xdr:rowOff>7040</xdr:rowOff>
    </xdr:from>
    <xdr:to>
      <xdr:col>11</xdr:col>
      <xdr:colOff>194472</xdr:colOff>
      <xdr:row>129</xdr:row>
      <xdr:rowOff>142876</xdr:rowOff>
    </xdr:to>
    <xdr:graphicFrame macro="">
      <xdr:nvGraphicFramePr>
        <xdr:cNvPr id="21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472448</xdr:colOff>
      <xdr:row>130</xdr:row>
      <xdr:rowOff>92765</xdr:rowOff>
    </xdr:from>
    <xdr:to>
      <xdr:col>11</xdr:col>
      <xdr:colOff>186678</xdr:colOff>
      <xdr:row>141</xdr:row>
      <xdr:rowOff>185457</xdr:rowOff>
    </xdr:to>
    <xdr:graphicFrame macro="">
      <xdr:nvGraphicFramePr>
        <xdr:cNvPr id="25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466989</xdr:colOff>
      <xdr:row>142</xdr:row>
      <xdr:rowOff>140389</xdr:rowOff>
    </xdr:from>
    <xdr:to>
      <xdr:col>11</xdr:col>
      <xdr:colOff>194471</xdr:colOff>
      <xdr:row>193</xdr:row>
      <xdr:rowOff>114300</xdr:rowOff>
    </xdr:to>
    <xdr:graphicFrame macro="">
      <xdr:nvGraphicFramePr>
        <xdr:cNvPr id="26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264</xdr:colOff>
      <xdr:row>194</xdr:row>
      <xdr:rowOff>7039</xdr:rowOff>
    </xdr:from>
    <xdr:to>
      <xdr:col>11</xdr:col>
      <xdr:colOff>194471</xdr:colOff>
      <xdr:row>217</xdr:row>
      <xdr:rowOff>47625</xdr:rowOff>
    </xdr:to>
    <xdr:graphicFrame macro="">
      <xdr:nvGraphicFramePr>
        <xdr:cNvPr id="27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13871</xdr:colOff>
      <xdr:row>217</xdr:row>
      <xdr:rowOff>147193</xdr:rowOff>
    </xdr:from>
    <xdr:to>
      <xdr:col>11</xdr:col>
      <xdr:colOff>208078</xdr:colOff>
      <xdr:row>265</xdr:row>
      <xdr:rowOff>24491</xdr:rowOff>
    </xdr:to>
    <xdr:graphicFrame macro="">
      <xdr:nvGraphicFramePr>
        <xdr:cNvPr id="28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453398</xdr:colOff>
      <xdr:row>266</xdr:row>
      <xdr:rowOff>83240</xdr:rowOff>
    </xdr:from>
    <xdr:to>
      <xdr:col>11</xdr:col>
      <xdr:colOff>186678</xdr:colOff>
      <xdr:row>304</xdr:row>
      <xdr:rowOff>95250</xdr:rowOff>
    </xdr:to>
    <xdr:graphicFrame macro="">
      <xdr:nvGraphicFramePr>
        <xdr:cNvPr id="30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367673</xdr:colOff>
      <xdr:row>305</xdr:row>
      <xdr:rowOff>35617</xdr:rowOff>
    </xdr:from>
    <xdr:to>
      <xdr:col>11</xdr:col>
      <xdr:colOff>177153</xdr:colOff>
      <xdr:row>318</xdr:row>
      <xdr:rowOff>0</xdr:rowOff>
    </xdr:to>
    <xdr:graphicFrame macro="">
      <xdr:nvGraphicFramePr>
        <xdr:cNvPr id="31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377800</xdr:colOff>
      <xdr:row>319</xdr:row>
      <xdr:rowOff>59146</xdr:rowOff>
    </xdr:from>
    <xdr:to>
      <xdr:col>11</xdr:col>
      <xdr:colOff>191007</xdr:colOff>
      <xdr:row>357</xdr:row>
      <xdr:rowOff>142314</xdr:rowOff>
    </xdr:to>
    <xdr:graphicFrame macro="">
      <xdr:nvGraphicFramePr>
        <xdr:cNvPr id="32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377198</xdr:colOff>
      <xdr:row>358</xdr:row>
      <xdr:rowOff>61389</xdr:rowOff>
    </xdr:from>
    <xdr:to>
      <xdr:col>11</xdr:col>
      <xdr:colOff>186678</xdr:colOff>
      <xdr:row>384</xdr:row>
      <xdr:rowOff>85725</xdr:rowOff>
    </xdr:to>
    <xdr:graphicFrame macro="">
      <xdr:nvGraphicFramePr>
        <xdr:cNvPr id="33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443873</xdr:colOff>
      <xdr:row>385</xdr:row>
      <xdr:rowOff>69987</xdr:rowOff>
    </xdr:from>
    <xdr:to>
      <xdr:col>11</xdr:col>
      <xdr:colOff>186678</xdr:colOff>
      <xdr:row>421</xdr:row>
      <xdr:rowOff>114301</xdr:rowOff>
    </xdr:to>
    <xdr:graphicFrame macro="">
      <xdr:nvGraphicFramePr>
        <xdr:cNvPr id="34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377198</xdr:colOff>
      <xdr:row>421</xdr:row>
      <xdr:rowOff>129506</xdr:rowOff>
    </xdr:from>
    <xdr:to>
      <xdr:col>11</xdr:col>
      <xdr:colOff>186678</xdr:colOff>
      <xdr:row>433</xdr:row>
      <xdr:rowOff>122465</xdr:rowOff>
    </xdr:to>
    <xdr:graphicFrame macro="">
      <xdr:nvGraphicFramePr>
        <xdr:cNvPr id="35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357452</xdr:colOff>
      <xdr:row>32</xdr:row>
      <xdr:rowOff>59425</xdr:rowOff>
    </xdr:from>
    <xdr:to>
      <xdr:col>11</xdr:col>
      <xdr:colOff>170659</xdr:colOff>
      <xdr:row>59</xdr:row>
      <xdr:rowOff>76199</xdr:rowOff>
    </xdr:to>
    <xdr:graphicFrame macro="">
      <xdr:nvGraphicFramePr>
        <xdr:cNvPr id="36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377198</xdr:colOff>
      <xdr:row>434</xdr:row>
      <xdr:rowOff>16566</xdr:rowOff>
    </xdr:from>
    <xdr:to>
      <xdr:col>11</xdr:col>
      <xdr:colOff>186678</xdr:colOff>
      <xdr:row>456</xdr:row>
      <xdr:rowOff>136071</xdr:rowOff>
    </xdr:to>
    <xdr:graphicFrame macro="">
      <xdr:nvGraphicFramePr>
        <xdr:cNvPr id="37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466336</xdr:colOff>
      <xdr:row>110</xdr:row>
      <xdr:rowOff>89964</xdr:rowOff>
    </xdr:from>
    <xdr:to>
      <xdr:col>11</xdr:col>
      <xdr:colOff>190091</xdr:colOff>
      <xdr:row>116</xdr:row>
      <xdr:rowOff>114300</xdr:rowOff>
    </xdr:to>
    <xdr:graphicFrame macro="">
      <xdr:nvGraphicFramePr>
        <xdr:cNvPr id="22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</xdr:row>
          <xdr:rowOff>57150</xdr:rowOff>
        </xdr:from>
        <xdr:to>
          <xdr:col>2</xdr:col>
          <xdr:colOff>600075</xdr:colOff>
          <xdr:row>3</xdr:row>
          <xdr:rowOff>114300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4:J82"/>
  <sheetViews>
    <sheetView showGridLines="0" tabSelected="1" zoomScaleNormal="100" workbookViewId="0"/>
  </sheetViews>
  <sheetFormatPr defaultRowHeight="12.75"/>
  <cols>
    <col min="1" max="1" width="1" style="46" customWidth="1"/>
    <col min="2" max="2" width="92.85546875" style="46" customWidth="1"/>
    <col min="3" max="3" width="9.140625" style="2"/>
    <col min="7" max="7" width="6.7109375" customWidth="1"/>
  </cols>
  <sheetData>
    <row r="4" spans="2:10">
      <c r="B4" s="56"/>
    </row>
    <row r="5" spans="2:10">
      <c r="B5" s="56"/>
    </row>
    <row r="6" spans="2:10" ht="15.75">
      <c r="B6" s="57" t="s">
        <v>492</v>
      </c>
    </row>
    <row r="7" spans="2:10">
      <c r="B7" s="58"/>
    </row>
    <row r="8" spans="2:10" ht="23.25">
      <c r="B8" s="59" t="s">
        <v>158</v>
      </c>
      <c r="I8" s="53"/>
      <c r="J8" s="53"/>
    </row>
    <row r="9" spans="2:10" ht="23.25">
      <c r="B9" s="59" t="s">
        <v>161</v>
      </c>
      <c r="C9" s="55"/>
      <c r="D9" s="18"/>
      <c r="E9" s="18"/>
      <c r="F9" s="18"/>
      <c r="G9" s="18"/>
      <c r="I9" s="53"/>
      <c r="J9" s="53"/>
    </row>
    <row r="10" spans="2:10" ht="23.25">
      <c r="B10" s="59" t="s">
        <v>162</v>
      </c>
      <c r="C10" s="55"/>
      <c r="D10" s="18"/>
      <c r="E10" s="18"/>
      <c r="F10" s="18"/>
      <c r="G10" s="18"/>
      <c r="I10" s="53"/>
      <c r="J10" s="53"/>
    </row>
    <row r="11" spans="2:10" ht="18.75">
      <c r="B11" s="58"/>
      <c r="C11" s="68" t="s">
        <v>166</v>
      </c>
      <c r="D11" s="38"/>
      <c r="E11" s="38"/>
      <c r="F11" s="38"/>
      <c r="G11" s="18"/>
    </row>
    <row r="12" spans="2:10" ht="15.75">
      <c r="B12" s="57" t="s">
        <v>163</v>
      </c>
      <c r="C12" s="69" t="s">
        <v>277</v>
      </c>
      <c r="D12" s="38"/>
      <c r="E12" s="38"/>
      <c r="F12" s="38"/>
      <c r="G12" s="18"/>
    </row>
    <row r="13" spans="2:10" ht="15.75">
      <c r="B13" s="57">
        <v>2012</v>
      </c>
      <c r="C13" s="69" t="s">
        <v>6</v>
      </c>
      <c r="D13" s="69"/>
      <c r="E13" s="69"/>
      <c r="F13" s="69"/>
      <c r="G13" s="18"/>
    </row>
    <row r="14" spans="2:10" ht="15">
      <c r="B14" s="18"/>
      <c r="C14" s="69" t="s">
        <v>5</v>
      </c>
      <c r="D14" s="69"/>
      <c r="E14" s="69"/>
      <c r="F14" s="69"/>
      <c r="G14" s="55"/>
    </row>
    <row r="15" spans="2:10" ht="25.5">
      <c r="B15" s="72" t="str">
        <f>HLOOKUP(ltprof!$AN$5,ltprof!$J$2:$AD$247,3,0)</f>
        <v>Stockholm</v>
      </c>
      <c r="C15" s="82" t="s">
        <v>451</v>
      </c>
      <c r="D15" s="69"/>
      <c r="E15" s="69"/>
      <c r="F15" s="69"/>
      <c r="G15" s="55"/>
    </row>
    <row r="16" spans="2:10" ht="49.5" customHeight="1">
      <c r="B16" s="18"/>
      <c r="C16" s="71"/>
      <c r="D16" s="71"/>
      <c r="E16" s="71"/>
      <c r="F16" s="71"/>
      <c r="G16" s="55"/>
    </row>
    <row r="17" spans="2:10" ht="15.75">
      <c r="B17" s="54" t="s">
        <v>159</v>
      </c>
      <c r="C17" s="70"/>
      <c r="D17" s="70"/>
      <c r="E17" s="70"/>
      <c r="F17" s="70"/>
      <c r="G17" s="55"/>
    </row>
    <row r="18" spans="2:10" ht="15">
      <c r="B18" s="62" t="s">
        <v>119</v>
      </c>
      <c r="G18" s="55"/>
    </row>
    <row r="19" spans="2:10" ht="15">
      <c r="B19" s="63" t="s">
        <v>490</v>
      </c>
    </row>
    <row r="20" spans="2:10" ht="15">
      <c r="B20" s="62" t="s">
        <v>160</v>
      </c>
      <c r="C20" s="55"/>
      <c r="D20" s="18"/>
      <c r="E20" s="18"/>
      <c r="F20" s="18"/>
      <c r="G20" s="18"/>
      <c r="H20" s="18"/>
      <c r="I20" s="18"/>
      <c r="J20" s="18"/>
    </row>
    <row r="21" spans="2:10" ht="15">
      <c r="B21" s="62" t="s">
        <v>164</v>
      </c>
    </row>
    <row r="22" spans="2:10" ht="15">
      <c r="B22" s="62" t="s">
        <v>448</v>
      </c>
    </row>
    <row r="23" spans="2:10" ht="15">
      <c r="B23" s="62" t="s">
        <v>447</v>
      </c>
    </row>
    <row r="24" spans="2:10" ht="9" customHeight="1">
      <c r="B24" s="62"/>
    </row>
    <row r="25" spans="2:10" ht="15">
      <c r="B25" s="64" t="s">
        <v>279</v>
      </c>
    </row>
    <row r="26" spans="2:10" ht="15">
      <c r="B26" s="65" t="s">
        <v>120</v>
      </c>
    </row>
    <row r="27" spans="2:10" ht="15" customHeight="1">
      <c r="B27" s="62" t="s">
        <v>268</v>
      </c>
    </row>
    <row r="28" spans="2:10" ht="15">
      <c r="B28" s="62" t="s">
        <v>267</v>
      </c>
    </row>
    <row r="29" spans="2:10" ht="15">
      <c r="B29" s="65" t="s">
        <v>121</v>
      </c>
    </row>
    <row r="30" spans="2:10" ht="15">
      <c r="B30" s="65" t="s">
        <v>122</v>
      </c>
    </row>
    <row r="31" spans="2:10" ht="15">
      <c r="B31" s="65" t="s">
        <v>454</v>
      </c>
    </row>
    <row r="32" spans="2:10" ht="15">
      <c r="B32" s="62" t="s">
        <v>165</v>
      </c>
    </row>
    <row r="33" spans="1:3" ht="15" customHeight="1">
      <c r="B33" s="62" t="s">
        <v>123</v>
      </c>
      <c r="C33" s="49"/>
    </row>
    <row r="34" spans="1:3" ht="15" customHeight="1">
      <c r="B34" s="62" t="s">
        <v>493</v>
      </c>
      <c r="C34" s="49"/>
    </row>
    <row r="35" spans="1:3" ht="15" customHeight="1">
      <c r="B35" s="62" t="s">
        <v>494</v>
      </c>
      <c r="C35" s="49"/>
    </row>
    <row r="36" spans="1:3" ht="9" customHeight="1">
      <c r="B36" s="62"/>
      <c r="C36" s="50"/>
    </row>
    <row r="37" spans="1:3" s="46" customFormat="1" ht="15" customHeight="1">
      <c r="A37" s="47"/>
      <c r="B37" s="64" t="s">
        <v>278</v>
      </c>
      <c r="C37" s="51"/>
    </row>
    <row r="38" spans="1:3" ht="15">
      <c r="B38" s="62" t="s">
        <v>10</v>
      </c>
    </row>
    <row r="39" spans="1:3" ht="15" customHeight="1">
      <c r="B39" s="62" t="s">
        <v>449</v>
      </c>
    </row>
    <row r="40" spans="1:3" ht="15" customHeight="1">
      <c r="B40" s="62" t="s">
        <v>491</v>
      </c>
    </row>
    <row r="41" spans="1:3" ht="15" customHeight="1">
      <c r="B41" s="62" t="s">
        <v>7</v>
      </c>
    </row>
    <row r="42" spans="1:3" ht="15" customHeight="1">
      <c r="B42" s="62" t="s">
        <v>8</v>
      </c>
    </row>
    <row r="43" spans="1:3" ht="9" customHeight="1"/>
    <row r="44" spans="1:3" s="93" customFormat="1" ht="15">
      <c r="A44" s="90"/>
      <c r="B44" s="91"/>
      <c r="C44" s="92"/>
    </row>
    <row r="45" spans="1:3" s="93" customFormat="1" ht="14.25">
      <c r="A45" s="90"/>
      <c r="B45" s="94"/>
      <c r="C45" s="92"/>
    </row>
    <row r="46" spans="1:3" s="93" customFormat="1" ht="15">
      <c r="A46" s="90"/>
      <c r="B46" s="95"/>
      <c r="C46" s="96"/>
    </row>
    <row r="47" spans="1:3" s="93" customFormat="1" ht="15">
      <c r="A47" s="90"/>
      <c r="B47" s="95"/>
      <c r="C47" s="97"/>
    </row>
    <row r="48" spans="1:3" s="93" customFormat="1" ht="15">
      <c r="A48" s="90"/>
      <c r="B48" s="95"/>
      <c r="C48" s="97"/>
    </row>
    <row r="49" spans="1:8" s="93" customFormat="1" ht="15">
      <c r="A49" s="90"/>
      <c r="B49" s="95"/>
      <c r="C49" s="96"/>
    </row>
    <row r="50" spans="1:8" s="93" customFormat="1" ht="15">
      <c r="A50" s="90"/>
      <c r="B50" s="95"/>
      <c r="C50" s="96"/>
      <c r="E50" s="98"/>
      <c r="F50" s="98"/>
      <c r="G50" s="98"/>
      <c r="H50" s="98"/>
    </row>
    <row r="51" spans="1:8" s="93" customFormat="1" ht="14.25">
      <c r="A51" s="90"/>
      <c r="B51" s="94"/>
      <c r="C51" s="96"/>
    </row>
    <row r="52" spans="1:8" s="93" customFormat="1" ht="15">
      <c r="A52" s="90"/>
      <c r="B52" s="95"/>
      <c r="C52" s="97"/>
    </row>
    <row r="53" spans="1:8" s="93" customFormat="1" ht="15">
      <c r="A53" s="90"/>
      <c r="B53" s="95"/>
      <c r="C53" s="97"/>
    </row>
    <row r="54" spans="1:8" s="93" customFormat="1" ht="15">
      <c r="A54" s="90"/>
      <c r="B54" s="95"/>
      <c r="C54" s="97"/>
    </row>
    <row r="55" spans="1:8" s="93" customFormat="1" ht="15">
      <c r="A55" s="90"/>
      <c r="B55" s="95"/>
      <c r="C55" s="97"/>
    </row>
    <row r="56" spans="1:8" ht="9" customHeight="1">
      <c r="B56" s="62"/>
      <c r="C56" s="52"/>
    </row>
    <row r="57" spans="1:8" s="93" customFormat="1" ht="15">
      <c r="A57" s="90"/>
      <c r="B57" s="99"/>
      <c r="C57" s="92"/>
    </row>
    <row r="58" spans="1:8" s="93" customFormat="1">
      <c r="A58" s="90"/>
      <c r="B58" s="100"/>
      <c r="C58" s="92"/>
    </row>
    <row r="59" spans="1:8" s="93" customFormat="1">
      <c r="A59" s="90"/>
      <c r="B59" s="100"/>
      <c r="C59" s="92"/>
    </row>
    <row r="60" spans="1:8" s="93" customFormat="1" ht="15">
      <c r="A60" s="90"/>
      <c r="B60" s="95"/>
      <c r="C60" s="92"/>
    </row>
    <row r="61" spans="1:8" s="93" customFormat="1" ht="15">
      <c r="A61" s="90"/>
      <c r="B61" s="95"/>
      <c r="C61" s="98"/>
      <c r="D61" s="98"/>
      <c r="E61" s="98"/>
      <c r="F61" s="98"/>
    </row>
    <row r="62" spans="1:8" s="93" customFormat="1" ht="15">
      <c r="A62" s="90"/>
      <c r="B62" s="95"/>
      <c r="C62" s="98"/>
      <c r="D62" s="98"/>
      <c r="E62" s="98"/>
      <c r="F62" s="98"/>
    </row>
    <row r="63" spans="1:8" s="93" customFormat="1" ht="15">
      <c r="A63" s="90"/>
      <c r="B63" s="95"/>
      <c r="C63" s="98"/>
      <c r="D63" s="98"/>
      <c r="E63" s="98"/>
      <c r="F63" s="98"/>
    </row>
    <row r="64" spans="1:8" s="93" customFormat="1" ht="15">
      <c r="A64" s="90"/>
      <c r="B64" s="95"/>
      <c r="C64" s="98"/>
      <c r="D64" s="98"/>
      <c r="E64" s="98"/>
      <c r="F64" s="98"/>
    </row>
    <row r="65" spans="1:6" s="93" customFormat="1" ht="15">
      <c r="A65" s="90"/>
      <c r="B65" s="95"/>
      <c r="C65" s="98"/>
      <c r="D65" s="98"/>
      <c r="E65" s="98"/>
      <c r="F65" s="98"/>
    </row>
    <row r="66" spans="1:6" s="93" customFormat="1" ht="15">
      <c r="A66" s="90"/>
      <c r="B66" s="95"/>
      <c r="C66" s="92"/>
    </row>
    <row r="67" spans="1:6" s="93" customFormat="1" ht="15">
      <c r="A67" s="90"/>
      <c r="B67" s="95"/>
      <c r="C67" s="92"/>
    </row>
    <row r="68" spans="1:6" s="93" customFormat="1" ht="15">
      <c r="A68" s="90"/>
      <c r="B68" s="95"/>
      <c r="C68" s="92"/>
    </row>
    <row r="69" spans="1:6" s="93" customFormat="1" ht="15">
      <c r="A69" s="90"/>
      <c r="B69" s="95"/>
      <c r="C69" s="92"/>
    </row>
    <row r="78" spans="1:6">
      <c r="B78" s="1"/>
    </row>
    <row r="79" spans="1:6">
      <c r="B79" s="1"/>
    </row>
    <row r="80" spans="1:6">
      <c r="B80" s="1"/>
    </row>
    <row r="81" spans="2:2">
      <c r="B81" s="1"/>
    </row>
    <row r="82" spans="2:2">
      <c r="B82" s="1"/>
    </row>
  </sheetData>
  <phoneticPr fontId="20" type="noConversion"/>
  <hyperlinks>
    <hyperlink ref="B25" location="Profiltabell!A1" display="Profiltabell per landsting"/>
    <hyperlink ref="B37" location="Profildiagram!A1" display="Profildiagram"/>
  </hyperlinks>
  <pageMargins left="0.98" right="0.74" top="1.01" bottom="0.17" header="0.37" footer="0.17"/>
  <pageSetup paperSize="9" scale="90" orientation="portrait" r:id="rId1"/>
  <headerFooter alignWithMargins="0"/>
  <rowBreaks count="1" manualBreakCount="1">
    <brk id="16" min="1" max="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Drop Down 8">
              <controlPr defaultSize="0" autoLine="0" autoPict="0">
                <anchor moveWithCells="1">
                  <from>
                    <xdr:col>2</xdr:col>
                    <xdr:colOff>552450</xdr:colOff>
                    <xdr:row>15</xdr:row>
                    <xdr:rowOff>47625</xdr:rowOff>
                  </from>
                  <to>
                    <xdr:col>4</xdr:col>
                    <xdr:colOff>466725</xdr:colOff>
                    <xdr:row>15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S385"/>
  <sheetViews>
    <sheetView showGridLines="0" topLeftCell="B1" zoomScaleNormal="100" workbookViewId="0">
      <pane ySplit="5" topLeftCell="A6" activePane="bottomLeft" state="frozen"/>
      <selection activeCell="F44" sqref="F44"/>
      <selection pane="bottomLeft" activeCell="F95" sqref="F95"/>
    </sheetView>
  </sheetViews>
  <sheetFormatPr defaultRowHeight="11.25"/>
  <cols>
    <col min="1" max="1" width="0.85546875" style="21" customWidth="1"/>
    <col min="2" max="2" width="29.85546875" style="20" customWidth="1"/>
    <col min="3" max="3" width="3.42578125" style="43" customWidth="1"/>
    <col min="4" max="4" width="47.42578125" style="21" bestFit="1" customWidth="1"/>
    <col min="5" max="5" width="11.42578125" style="21" customWidth="1"/>
    <col min="6" max="6" width="7" style="21" customWidth="1"/>
    <col min="7" max="7" width="7.7109375" style="21" customWidth="1"/>
    <col min="8" max="9" width="7" style="21" bestFit="1" customWidth="1"/>
    <col min="10" max="10" width="8.7109375" style="21" customWidth="1"/>
    <col min="11" max="11" width="12.42578125" style="23" customWidth="1"/>
    <col min="12" max="12" width="10.28515625" style="23" customWidth="1"/>
    <col min="13" max="13" width="11.42578125" style="21" customWidth="1"/>
    <col min="14" max="14" width="0.85546875" style="23" customWidth="1"/>
    <col min="15" max="17" width="8.7109375" style="23" customWidth="1"/>
    <col min="18" max="19" width="9.140625" style="79"/>
    <col min="20" max="16384" width="9.140625" style="21"/>
  </cols>
  <sheetData>
    <row r="1" spans="2:19" ht="5.25" customHeight="1" thickBot="1">
      <c r="K1" s="22"/>
      <c r="L1" s="22"/>
    </row>
    <row r="2" spans="2:19" ht="12.75">
      <c r="B2" s="25"/>
      <c r="C2" s="44"/>
      <c r="D2" s="35"/>
      <c r="E2" s="106" t="str">
        <f>HLOOKUP(ltprof!$AN$5,ltprof!$J$2:$AD$400,3,0)</f>
        <v>Stockholm</v>
      </c>
      <c r="F2" s="107" t="str">
        <f>IF(ISERROR(HLOOKUP(#REF!,#REF!,#REF!,0)*100),"-",(HLOOKUP(#REF!,#REF!,#REF!,0)*100))</f>
        <v>-</v>
      </c>
      <c r="G2" s="26" t="s">
        <v>157</v>
      </c>
      <c r="H2" s="26" t="s">
        <v>145</v>
      </c>
      <c r="I2" s="27" t="s">
        <v>146</v>
      </c>
      <c r="J2" s="28" t="s">
        <v>152</v>
      </c>
      <c r="K2" s="108" t="str">
        <f>CONCATENATE(E2," tidigare värde")</f>
        <v>Stockholm tidigare värde</v>
      </c>
      <c r="L2" s="109"/>
      <c r="M2" s="78" t="str">
        <f>E2</f>
        <v>Stockholm</v>
      </c>
      <c r="N2" s="33"/>
      <c r="O2" s="33"/>
      <c r="P2" s="33"/>
      <c r="Q2" s="33"/>
    </row>
    <row r="3" spans="2:19">
      <c r="B3" s="29" t="s">
        <v>273</v>
      </c>
      <c r="C3" s="45"/>
      <c r="D3" s="36"/>
      <c r="E3" s="34" t="s">
        <v>115</v>
      </c>
      <c r="F3" s="30" t="s">
        <v>151</v>
      </c>
      <c r="G3" s="34" t="s">
        <v>149</v>
      </c>
      <c r="H3" s="30" t="s">
        <v>148</v>
      </c>
      <c r="I3" s="31" t="s">
        <v>149</v>
      </c>
      <c r="J3" s="30" t="s">
        <v>150</v>
      </c>
      <c r="K3" s="34" t="s">
        <v>115</v>
      </c>
      <c r="L3" s="61" t="s">
        <v>151</v>
      </c>
      <c r="M3" s="60" t="s">
        <v>115</v>
      </c>
      <c r="N3" s="34"/>
      <c r="O3" s="34"/>
      <c r="P3" s="34"/>
      <c r="Q3" s="34"/>
    </row>
    <row r="4" spans="2:19">
      <c r="B4" s="32"/>
      <c r="C4" s="45"/>
      <c r="D4" s="36"/>
      <c r="E4" s="34" t="s">
        <v>118</v>
      </c>
      <c r="F4" s="30" t="s">
        <v>149</v>
      </c>
      <c r="G4" s="30" t="s">
        <v>147</v>
      </c>
      <c r="H4" s="30"/>
      <c r="I4" s="31"/>
      <c r="J4" s="30" t="s">
        <v>452</v>
      </c>
      <c r="K4" s="34" t="s">
        <v>118</v>
      </c>
      <c r="L4" s="30" t="s">
        <v>149</v>
      </c>
      <c r="M4" s="60" t="s">
        <v>116</v>
      </c>
      <c r="N4" s="42"/>
      <c r="O4" s="42"/>
      <c r="P4" s="42"/>
      <c r="Q4" s="42"/>
    </row>
    <row r="5" spans="2:19">
      <c r="B5" s="32"/>
      <c r="C5" s="45"/>
      <c r="D5" s="87" t="s">
        <v>144</v>
      </c>
      <c r="E5" s="34" t="s">
        <v>117</v>
      </c>
      <c r="F5" s="30"/>
      <c r="G5" s="30"/>
      <c r="H5" s="30"/>
      <c r="I5" s="31"/>
      <c r="J5" s="30" t="s">
        <v>453</v>
      </c>
      <c r="K5" s="34" t="s">
        <v>117</v>
      </c>
      <c r="L5" s="30"/>
      <c r="M5" s="60" t="s">
        <v>114</v>
      </c>
      <c r="N5" s="42"/>
      <c r="O5" s="42"/>
      <c r="P5" s="42"/>
      <c r="Q5" s="42"/>
      <c r="R5" s="80" t="s">
        <v>153</v>
      </c>
      <c r="S5" s="80" t="s">
        <v>154</v>
      </c>
    </row>
    <row r="6" spans="2:19">
      <c r="B6" s="24" t="str">
        <f>ltprof!C6</f>
        <v>Dödlighet, undvikbar slutenvård med mera</v>
      </c>
      <c r="C6" s="24">
        <f>ltprof!D6</f>
        <v>1</v>
      </c>
      <c r="D6" s="24" t="str">
        <f>ltprof!F6&amp;". "&amp;ltprof!E6</f>
        <v>Återstående medellivslängd. Kvinnor</v>
      </c>
      <c r="E6" s="101">
        <f>IF(ISERROR(HLOOKUP(ltprof!$AN$5,ltprof!$J$2:$AD$500,ltprof!A6,0)*100),"-",(HLOOKUP(ltprof!$AN$5,ltprof!$J$2:$AD$500,ltprof!A6,0)*100))</f>
        <v>0.38392321535693752</v>
      </c>
      <c r="F6" s="77">
        <f>HLOOKUP(ltprof!$AN$5,'2012'!$J$1:$AD$500,ltprof!A7,0)</f>
        <v>83.67</v>
      </c>
      <c r="G6" s="77">
        <f>'2012'!AE6</f>
        <v>83.35</v>
      </c>
      <c r="H6" s="77">
        <f>MAX('2012'!J6:AE6)</f>
        <v>84.23</v>
      </c>
      <c r="I6" s="77">
        <f>MIN('2012'!J6:AE6)</f>
        <v>82.48</v>
      </c>
      <c r="J6" s="41">
        <f>(ltprof!AG6+ltprof!AH6)</f>
        <v>2.0995800839832035</v>
      </c>
      <c r="K6" s="41">
        <f>IF(ISERROR(HLOOKUP(ltprof!$AN$5,'ltprof t-1'!$J$2:$AF$400,ltprof!A6,0)*100),"-",(HLOOKUP(ltprof!$AN$5,'ltprof t-1'!$J$2:$AF$400,ltprof!A6,0)*100))</f>
        <v>0.37264094242096685</v>
      </c>
      <c r="L6" s="77">
        <f>HLOOKUP(ltprof!$AN$5,'t-1'!$J$1:$AD$500,ltprof!A7,0)</f>
        <v>83.5</v>
      </c>
      <c r="M6" s="41">
        <f>IF(ISERROR(IF('2012'!I6=0,((F6-L6)/L6)*100,(((F6-L6)/L6)*100)*-1)),"-",IF('2012'!I6=0,((F6-L6)/L6)*100,(((F6-L6)/L6)*100)*-1))</f>
        <v>0.20359281437125953</v>
      </c>
      <c r="N6" s="41"/>
      <c r="O6" s="41"/>
      <c r="P6" s="41"/>
      <c r="Q6" s="41"/>
      <c r="R6" s="81">
        <f>ltprof!AG6</f>
        <v>1.0557888422315653</v>
      </c>
      <c r="S6" s="81">
        <f>ltprof!AH6</f>
        <v>1.0437912417516382</v>
      </c>
    </row>
    <row r="7" spans="2:19">
      <c r="B7" s="24">
        <f>ltprof!C7</f>
        <v>0</v>
      </c>
      <c r="C7" s="24">
        <f>ltprof!D7</f>
        <v>0</v>
      </c>
      <c r="D7" s="24" t="str">
        <f>ltprof!F7&amp;". "&amp;ltprof!E7</f>
        <v>Återstående medellivslängd. Män</v>
      </c>
      <c r="E7" s="101">
        <f>IF(ISERROR(HLOOKUP(ltprof!$AN$5,ltprof!$J$2:$AD$500,ltprof!A7,0)*100),"-",(HLOOKUP(ltprof!$AN$5,ltprof!$J$2:$AD$500,ltprof!A7,0)*100))</f>
        <v>0.30245746691872605</v>
      </c>
      <c r="F7" s="77">
        <f>HLOOKUP(ltprof!$AN$5,'2012'!$J$1:$AD$500,ltprof!A8,0)</f>
        <v>79.59</v>
      </c>
      <c r="G7" s="77">
        <f>'2012'!AE7</f>
        <v>79.349999999999994</v>
      </c>
      <c r="H7" s="77">
        <f>MAX('2012'!J7:AE7)</f>
        <v>80.400000000000006</v>
      </c>
      <c r="I7" s="77">
        <f>MIN('2012'!J7:AE7)</f>
        <v>78.099999999999994</v>
      </c>
      <c r="J7" s="41">
        <f>(ltprof!AG7+ltprof!AH7)</f>
        <v>2.8985507246376958</v>
      </c>
      <c r="K7" s="41">
        <f>IF(ISERROR(HLOOKUP(ltprof!$AN$5,'ltprof t-1'!$J$2:$AF$400,ltprof!A7,0)*100),"-",(HLOOKUP(ltprof!$AN$5,'ltprof t-1'!$J$2:$AF$400,ltprof!A7,0)*100))</f>
        <v>0.20219891318085534</v>
      </c>
      <c r="L7" s="77">
        <f>HLOOKUP(ltprof!$AN$5,'t-1'!$J$1:$AD$500,ltprof!A8,0)</f>
        <v>79.290000000000006</v>
      </c>
      <c r="M7" s="41">
        <f>IF(ISERROR(IF('2012'!I7=0,((F7-L7)/L7)*100,(((F7-L7)/L7)*100)*-1)),"-",IF('2012'!I7=0,((F7-L7)/L7)*100,(((F7-L7)/L7)*100)*-1))</f>
        <v>0.37835792659855866</v>
      </c>
      <c r="N7" s="41"/>
      <c r="O7" s="41"/>
      <c r="P7" s="41"/>
      <c r="Q7" s="41"/>
      <c r="R7" s="81">
        <f>ltprof!AG7</f>
        <v>1.3232514177693906</v>
      </c>
      <c r="S7" s="81">
        <f>ltprof!AH7</f>
        <v>1.5752993068683052</v>
      </c>
    </row>
    <row r="8" spans="2:19">
      <c r="B8" s="24">
        <f>ltprof!C8</f>
        <v>0</v>
      </c>
      <c r="C8" s="24">
        <f>ltprof!D8</f>
        <v>2</v>
      </c>
      <c r="D8" s="24" t="str">
        <f>ltprof!F8&amp;". "&amp;ltprof!E8</f>
        <v>Hälsopolitiskt åtgärdbar dödlighet . Kvinnor</v>
      </c>
      <c r="E8" s="101">
        <f>IF(ISERROR(HLOOKUP(ltprof!$AN$5,ltprof!$J$2:$AD$500,ltprof!A8,0)*100),"-",(HLOOKUP(ltprof!$AN$5,ltprof!$J$2:$AD$500,ltprof!A8,0)*100))</f>
        <v>-7.6131479127557906</v>
      </c>
      <c r="F8" s="77">
        <f>HLOOKUP(ltprof!$AN$5,'2012'!$J$1:$AD$500,ltprof!A9,0)</f>
        <v>35.052176992600884</v>
      </c>
      <c r="G8" s="77">
        <f>'2012'!AE8</f>
        <v>32.572392567698522</v>
      </c>
      <c r="H8" s="77">
        <f>MAX('2012'!J8:AE8)</f>
        <v>38.136620150699315</v>
      </c>
      <c r="I8" s="77">
        <f>MIN('2012'!J8:AE8)</f>
        <v>23.965313896560467</v>
      </c>
      <c r="J8" s="41">
        <f>(ltprof!AG8+ltprof!AH8)</f>
        <v>43.507108741506102</v>
      </c>
      <c r="K8" s="41">
        <f>IF(ISERROR(HLOOKUP(ltprof!$AN$5,'ltprof t-1'!$J$2:$AF$400,ltprof!A8,0)*100),"-",(HLOOKUP(ltprof!$AN$5,'ltprof t-1'!$J$2:$AF$400,ltprof!A8,0)*100))</f>
        <v>-5.660701217575018</v>
      </c>
      <c r="L8" s="77">
        <f>HLOOKUP(ltprof!$AN$5,'t-1'!$J$1:$AD$500,ltprof!A9,0)</f>
        <v>36.449050450267315</v>
      </c>
      <c r="M8" s="41">
        <f>IF(ISERROR(IF('2012'!I8=0,((F8-L8)/L8)*100,(((F8-L8)/L8)*100)*-1)),"-",IF('2012'!I8=0,((F8-L8)/L8)*100,(((F8-L8)/L8)*100)*-1))</f>
        <v>3.8324001322678782</v>
      </c>
      <c r="N8" s="41"/>
      <c r="O8" s="41"/>
      <c r="P8" s="41"/>
      <c r="Q8" s="41"/>
      <c r="R8" s="81">
        <f>ltprof!AG8</f>
        <v>26.424459465939098</v>
      </c>
      <c r="S8" s="81">
        <f>ltprof!AH8</f>
        <v>17.082649275567007</v>
      </c>
    </row>
    <row r="9" spans="2:19">
      <c r="B9" s="24">
        <f>ltprof!C9</f>
        <v>0</v>
      </c>
      <c r="C9" s="24">
        <f>ltprof!D9</f>
        <v>0</v>
      </c>
      <c r="D9" s="24" t="str">
        <f>ltprof!F9&amp;". "&amp;ltprof!E9</f>
        <v>Hälsopolitiskt åtgärdbar dödlighet . Män</v>
      </c>
      <c r="E9" s="101">
        <f>IF(ISERROR(HLOOKUP(ltprof!$AN$5,ltprof!$J$2:$AD$500,ltprof!A9,0)*100),"-",(HLOOKUP(ltprof!$AN$5,ltprof!$J$2:$AD$500,ltprof!A9,0)*100))</f>
        <v>-6.5058143004204316</v>
      </c>
      <c r="F9" s="77">
        <f>HLOOKUP(ltprof!$AN$5,'2012'!$J$1:$AD$500,ltprof!A10,0)</f>
        <v>53.093320888056084</v>
      </c>
      <c r="G9" s="77">
        <f>'2012'!AE9</f>
        <v>49.850161924771555</v>
      </c>
      <c r="H9" s="77">
        <f>MAX('2012'!J9:AE9)</f>
        <v>57.908017636307612</v>
      </c>
      <c r="I9" s="77">
        <f>MIN('2012'!J9:AE9)</f>
        <v>33.311544351288759</v>
      </c>
      <c r="J9" s="41">
        <f>(ltprof!AG9+ltprof!AH9)</f>
        <v>49.340809207675548</v>
      </c>
      <c r="K9" s="41">
        <f>IF(ISERROR(HLOOKUP(ltprof!$AN$5,'ltprof t-1'!$J$2:$AF$400,ltprof!A9,0)*100),"-",(HLOOKUP(ltprof!$AN$5,'ltprof t-1'!$J$2:$AF$400,ltprof!A9,0)*100))</f>
        <v>-8.6941798563973016</v>
      </c>
      <c r="L9" s="77">
        <f>HLOOKUP(ltprof!$AN$5,'t-1'!$J$1:$AD$500,ltprof!A10,0)</f>
        <v>60.59107801275497</v>
      </c>
      <c r="M9" s="41">
        <f>IF(ISERROR(IF('2012'!I9=0,((F9-L9)/L9)*100,(((F9-L9)/L9)*100)*-1)),"-",IF('2012'!I9=0,((F9-L9)/L9)*100,(((F9-L9)/L9)*100)*-1))</f>
        <v>12.374358355401005</v>
      </c>
      <c r="N9" s="41"/>
      <c r="O9" s="41"/>
      <c r="P9" s="41"/>
      <c r="Q9" s="41"/>
      <c r="R9" s="81">
        <f>ltprof!AG9</f>
        <v>33.176657677543915</v>
      </c>
      <c r="S9" s="81">
        <f>ltprof!AH9</f>
        <v>16.16415153013163</v>
      </c>
    </row>
    <row r="10" spans="2:19">
      <c r="B10" s="24">
        <f>ltprof!C10</f>
        <v>0</v>
      </c>
      <c r="C10" s="24">
        <f>ltprof!D10</f>
        <v>0</v>
      </c>
      <c r="D10" s="24" t="str">
        <f>ltprof!F10&amp;". "&amp;ltprof!E10</f>
        <v>Hälsopolitiskt åtgärdbar dödlighet . Totalt</v>
      </c>
      <c r="E10" s="101">
        <f>IF(ISERROR(HLOOKUP(ltprof!$AN$5,ltprof!$J$2:$AD$500,ltprof!A10,0)*100),"-",(HLOOKUP(ltprof!$AN$5,ltprof!$J$2:$AD$500,ltprof!A10,0)*100))</f>
        <v>-6.5478212566204039</v>
      </c>
      <c r="F10" s="77">
        <f>HLOOKUP(ltprof!$AN$5,'2012'!$J$1:$AD$500,ltprof!A11,0)</f>
        <v>43.518137828321933</v>
      </c>
      <c r="G10" s="77">
        <f>'2012'!AE10</f>
        <v>40.843761341218332</v>
      </c>
      <c r="H10" s="77">
        <f>MAX('2012'!J10:AE10)</f>
        <v>47.028014934132202</v>
      </c>
      <c r="I10" s="77">
        <f>MIN('2012'!J10:AE10)</f>
        <v>28.576103191498351</v>
      </c>
      <c r="J10" s="41">
        <f>(ltprof!AG10+ltprof!AH10)</f>
        <v>45.176818042007113</v>
      </c>
      <c r="K10" s="41">
        <f>IF(ISERROR(HLOOKUP(ltprof!$AN$5,'ltprof t-1'!$J$2:$AF$400,ltprof!A10,0)*100),"-",(HLOOKUP(ltprof!$AN$5,'ltprof t-1'!$J$2:$AF$400,ltprof!A10,0)*100))</f>
        <v>-6.687677933626798</v>
      </c>
      <c r="L10" s="77">
        <f>HLOOKUP(ltprof!$AN$5,'t-1'!$J$1:$AD$500,ltprof!A11,0)</f>
        <v>47.576684348004761</v>
      </c>
      <c r="M10" s="41">
        <f>IF(ISERROR(IF('2012'!I10=0,((F10-L10)/L10)*100,(((F10-L10)/L10)*100)*-1)),"-",IF('2012'!I10=0,((F10-L10)/L10)*100,(((F10-L10)/L10)*100)*-1))</f>
        <v>8.5305367015409352</v>
      </c>
      <c r="N10" s="41"/>
      <c r="O10" s="41"/>
      <c r="P10" s="41"/>
      <c r="Q10" s="41"/>
      <c r="R10" s="81">
        <f>ltprof!AG10</f>
        <v>30.035573969872893</v>
      </c>
      <c r="S10" s="81">
        <f>ltprof!AH10</f>
        <v>15.141244072134223</v>
      </c>
    </row>
    <row r="11" spans="2:19">
      <c r="B11" s="24">
        <f>ltprof!C11</f>
        <v>0</v>
      </c>
      <c r="C11" s="24">
        <f>ltprof!D11</f>
        <v>3</v>
      </c>
      <c r="D11" s="24" t="str">
        <f>ltprof!F11&amp;". "&amp;ltprof!E11</f>
        <v>Sjukvårdsrelaterad åtgärdbar dödlighet. Kvinnor</v>
      </c>
      <c r="E11" s="101">
        <f>IF(ISERROR(HLOOKUP(ltprof!$AN$5,ltprof!$J$2:$AD$500,ltprof!A11,0)*100),"-",(HLOOKUP(ltprof!$AN$5,ltprof!$J$2:$AD$500,ltprof!A11,0)*100))</f>
        <v>4.0475492696303652</v>
      </c>
      <c r="F11" s="77">
        <f>HLOOKUP(ltprof!$AN$5,'2012'!$J$1:$AD$500,ltprof!A12,0)</f>
        <v>32.783606179871285</v>
      </c>
      <c r="G11" s="77">
        <f>'2012'!AE11</f>
        <v>34.166512611537748</v>
      </c>
      <c r="H11" s="77">
        <f>MAX('2012'!J11:AE11)</f>
        <v>42.680664608087952</v>
      </c>
      <c r="I11" s="77">
        <f>MIN('2012'!J11:AE11)</f>
        <v>28.565918931422985</v>
      </c>
      <c r="J11" s="41">
        <f>(ltprof!AG11+ltprof!AH11)</f>
        <v>41.311637032275087</v>
      </c>
      <c r="K11" s="41">
        <f>IF(ISERROR(HLOOKUP(ltprof!$AN$5,'ltprof t-1'!$J$2:$AF$400,ltprof!A11,0)*100),"-",(HLOOKUP(ltprof!$AN$5,'ltprof t-1'!$J$2:$AF$400,ltprof!A11,0)*100))</f>
        <v>8.7032065717113944</v>
      </c>
      <c r="L11" s="77">
        <f>HLOOKUP(ltprof!$AN$5,'t-1'!$J$1:$AD$500,ltprof!A12,0)</f>
        <v>35.890176563736745</v>
      </c>
      <c r="M11" s="41">
        <f>IF(ISERROR(IF('2012'!I11=0,((F11-L11)/L11)*100,(((F11-L11)/L11)*100)*-1)),"-",IF('2012'!I11=0,((F11-L11)/L11)*100,(((F11-L11)/L11)*100)*-1))</f>
        <v>8.6557679044809248</v>
      </c>
      <c r="N11" s="41"/>
      <c r="O11" s="41"/>
      <c r="P11" s="41"/>
      <c r="Q11" s="41"/>
      <c r="R11" s="81">
        <f>ltprof!AG11</f>
        <v>16.392055413415207</v>
      </c>
      <c r="S11" s="81">
        <f>ltprof!AH11</f>
        <v>24.919581618859883</v>
      </c>
    </row>
    <row r="12" spans="2:19">
      <c r="B12" s="24">
        <f>ltprof!C12</f>
        <v>0</v>
      </c>
      <c r="C12" s="24">
        <f>ltprof!D12</f>
        <v>0</v>
      </c>
      <c r="D12" s="24" t="str">
        <f>ltprof!F12&amp;". "&amp;ltprof!E12</f>
        <v>Sjukvårdsrelaterad åtgärdbar dödlighet. Män</v>
      </c>
      <c r="E12" s="101">
        <f>IF(ISERROR(HLOOKUP(ltprof!$AN$5,ltprof!$J$2:$AD$500,ltprof!A12,0)*100),"-",(HLOOKUP(ltprof!$AN$5,ltprof!$J$2:$AD$500,ltprof!A12,0)*100))</f>
        <v>-0.22407250925398212</v>
      </c>
      <c r="F12" s="77">
        <f>HLOOKUP(ltprof!$AN$5,'2012'!$J$1:$AD$500,ltprof!A13,0)</f>
        <v>49.732902645905995</v>
      </c>
      <c r="G12" s="77">
        <f>'2012'!AE12</f>
        <v>49.621714026152759</v>
      </c>
      <c r="H12" s="77">
        <f>MAX('2012'!J12:AE12)</f>
        <v>64.837495096166478</v>
      </c>
      <c r="I12" s="77">
        <f>MIN('2012'!J12:AE12)</f>
        <v>37.243503333330835</v>
      </c>
      <c r="J12" s="41">
        <f>(ltprof!AG12+ltprof!AH12)</f>
        <v>55.608703375889903</v>
      </c>
      <c r="K12" s="41">
        <f>IF(ISERROR(HLOOKUP(ltprof!$AN$5,'ltprof t-1'!$J$2:$AF$400,ltprof!A12,0)*100),"-",(HLOOKUP(ltprof!$AN$5,'ltprof t-1'!$J$2:$AF$400,ltprof!A12,0)*100))</f>
        <v>4.8002595021589212</v>
      </c>
      <c r="L12" s="77">
        <f>HLOOKUP(ltprof!$AN$5,'t-1'!$J$1:$AD$500,ltprof!A13,0)</f>
        <v>54.253412912985098</v>
      </c>
      <c r="M12" s="41">
        <f>IF(ISERROR(IF('2012'!I12=0,((F12-L12)/L12)*100,(((F12-L12)/L12)*100)*-1)),"-",IF('2012'!I12=0,((F12-L12)/L12)*100,(((F12-L12)/L12)*100)*-1))</f>
        <v>8.3322136329549839</v>
      </c>
      <c r="N12" s="41"/>
      <c r="O12" s="41"/>
      <c r="P12" s="41"/>
      <c r="Q12" s="41"/>
      <c r="R12" s="81">
        <f>ltprof!AG12</f>
        <v>24.945149388225644</v>
      </c>
      <c r="S12" s="81">
        <f>ltprof!AH12</f>
        <v>30.663553987664262</v>
      </c>
    </row>
    <row r="13" spans="2:19">
      <c r="B13" s="24">
        <f>ltprof!C13</f>
        <v>0</v>
      </c>
      <c r="C13" s="24">
        <f>ltprof!D13</f>
        <v>0</v>
      </c>
      <c r="D13" s="24" t="str">
        <f>ltprof!F13&amp;". "&amp;ltprof!E13</f>
        <v>Sjukvårdsrelaterad åtgärdbar dödlighet. Totalt</v>
      </c>
      <c r="E13" s="101">
        <f>IF(ISERROR(HLOOKUP(ltprof!$AN$5,ltprof!$J$2:$AD$500,ltprof!A13,0)*100),"-",(HLOOKUP(ltprof!$AN$5,ltprof!$J$2:$AD$500,ltprof!A13,0)*100))</f>
        <v>2.1912996376837888</v>
      </c>
      <c r="F13" s="77">
        <f>HLOOKUP(ltprof!$AN$5,'2012'!$J$1:$AD$500,ltprof!A14,0)</f>
        <v>40.558309094212333</v>
      </c>
      <c r="G13" s="77">
        <f>'2012'!AE13</f>
        <v>41.46697476192891</v>
      </c>
      <c r="H13" s="77">
        <f>MAX('2012'!J13:AE13)</f>
        <v>52.299922239057054</v>
      </c>
      <c r="I13" s="77">
        <f>MIN('2012'!J13:AE13)</f>
        <v>32.668572049209921</v>
      </c>
      <c r="J13" s="41">
        <f>(ltprof!AG13+ltprof!AH13)</f>
        <v>47.342132630979386</v>
      </c>
      <c r="K13" s="41">
        <f>IF(ISERROR(HLOOKUP(ltprof!$AN$5,'ltprof t-1'!$J$2:$AF$400,ltprof!A13,0)*100),"-",(HLOOKUP(ltprof!$AN$5,'ltprof t-1'!$J$2:$AF$400,ltprof!A13,0)*100))</f>
        <v>7.0657394085461762</v>
      </c>
      <c r="L13" s="77">
        <f>HLOOKUP(ltprof!$AN$5,'t-1'!$J$1:$AD$500,ltprof!A14,0)</f>
        <v>44.149329746629206</v>
      </c>
      <c r="M13" s="41">
        <f>IF(ISERROR(IF('2012'!I13=0,((F13-L13)/L13)*100,(((F13-L13)/L13)*100)*-1)),"-",IF('2012'!I13=0,((F13-L13)/L13)*100,(((F13-L13)/L13)*100)*-1))</f>
        <v>8.1338055934836628</v>
      </c>
      <c r="N13" s="41"/>
      <c r="O13" s="41"/>
      <c r="P13" s="41"/>
      <c r="Q13" s="41"/>
      <c r="R13" s="81">
        <f>ltprof!AG13</f>
        <v>21.217855325189667</v>
      </c>
      <c r="S13" s="81">
        <f>ltprof!AH13</f>
        <v>26.124277305789718</v>
      </c>
    </row>
    <row r="14" spans="2:19">
      <c r="B14" s="24">
        <f>ltprof!C14</f>
        <v>0</v>
      </c>
      <c r="C14" s="24">
        <f>ltprof!D14</f>
        <v>4</v>
      </c>
      <c r="D14" s="24" t="str">
        <f>ltprof!F14&amp;". "&amp;ltprof!E14</f>
        <v>Åtgärdbar dödlighet i ischemisk hjärtsjukdom. Kvinnor</v>
      </c>
      <c r="E14" s="101">
        <f>IF(ISERROR(HLOOKUP(ltprof!$AN$5,ltprof!$J$2:$AD$500,ltprof!A14,0)*100),"-",(HLOOKUP(ltprof!$AN$5,ltprof!$J$2:$AD$500,ltprof!A14,0)*100))</f>
        <v>15.157759256759515</v>
      </c>
      <c r="F14" s="77">
        <f>HLOOKUP(ltprof!$AN$5,'2012'!$J$1:$AD$500,ltprof!A15,0)</f>
        <v>25.826314885513902</v>
      </c>
      <c r="G14" s="77">
        <f>'2012'!AE14</f>
        <v>30.440396975926788</v>
      </c>
      <c r="H14" s="77">
        <f>MAX('2012'!J14:AE14)</f>
        <v>39.46037938387115</v>
      </c>
      <c r="I14" s="77">
        <f>MIN('2012'!J14:AE14)</f>
        <v>23.008836558212511</v>
      </c>
      <c r="J14" s="41">
        <f>(ltprof!AG14+ltprof!AH14)</f>
        <v>54.045099473141008</v>
      </c>
      <c r="K14" s="41">
        <f>IF(ISERROR(HLOOKUP(ltprof!$AN$5,'ltprof t-1'!$J$2:$AF$400,ltprof!A14,0)*100),"-",(HLOOKUP(ltprof!$AN$5,'ltprof t-1'!$J$2:$AF$400,ltprof!A14,0)*100))</f>
        <v>19.433048416549539</v>
      </c>
      <c r="L14" s="77">
        <f>HLOOKUP(ltprof!$AN$5,'t-1'!$J$1:$AD$500,ltprof!A15,0)</f>
        <v>28.95603590987697</v>
      </c>
      <c r="M14" s="41">
        <f>IF(ISERROR(IF('2012'!I14=0,((F14-L14)/L14)*100,(((F14-L14)/L14)*100)*-1)),"-",IF('2012'!I14=0,((F14-L14)/L14)*100,(((F14-L14)/L14)*100)*-1))</f>
        <v>10.808527224182344</v>
      </c>
      <c r="N14" s="41"/>
      <c r="O14" s="41"/>
      <c r="P14" s="41"/>
      <c r="Q14" s="41"/>
      <c r="R14" s="81">
        <f>ltprof!AG14</f>
        <v>24.413480624419538</v>
      </c>
      <c r="S14" s="81">
        <f>ltprof!AH14</f>
        <v>29.63161884872147</v>
      </c>
    </row>
    <row r="15" spans="2:19">
      <c r="B15" s="24">
        <f>ltprof!C15</f>
        <v>0</v>
      </c>
      <c r="C15" s="24">
        <f>ltprof!D15</f>
        <v>0</v>
      </c>
      <c r="D15" s="24" t="str">
        <f>ltprof!F15&amp;". "&amp;ltprof!E15</f>
        <v>Åtgärdbar dödlighet i ischemisk hjärtsjukdom. Män</v>
      </c>
      <c r="E15" s="101">
        <f>IF(ISERROR(HLOOKUP(ltprof!$AN$5,ltprof!$J$2:$AD$500,ltprof!A15,0)*100),"-",(HLOOKUP(ltprof!$AN$5,ltprof!$J$2:$AD$500,ltprof!A15,0)*100))</f>
        <v>10.0082498181317</v>
      </c>
      <c r="F15" s="77">
        <f>HLOOKUP(ltprof!$AN$5,'2012'!$J$1:$AD$500,ltprof!A16,0)</f>
        <v>73.185896162531492</v>
      </c>
      <c r="G15" s="77">
        <f>'2012'!AE15</f>
        <v>81.325117040869728</v>
      </c>
      <c r="H15" s="77">
        <f>MAX('2012'!J15:AE15)</f>
        <v>107.45060186117199</v>
      </c>
      <c r="I15" s="77">
        <f>MIN('2012'!J15:AE15)</f>
        <v>58.31066791759244</v>
      </c>
      <c r="J15" s="41">
        <f>(ltprof!AG15+ltprof!AH15)</f>
        <v>60.424055607426183</v>
      </c>
      <c r="K15" s="41">
        <f>IF(ISERROR(HLOOKUP(ltprof!$AN$5,'ltprof t-1'!$J$2:$AF$400,ltprof!A15,0)*100),"-",(HLOOKUP(ltprof!$AN$5,'ltprof t-1'!$J$2:$AF$400,ltprof!A15,0)*100))</f>
        <v>8.1712133029103882</v>
      </c>
      <c r="L15" s="77">
        <f>HLOOKUP(ltprof!$AN$5,'t-1'!$J$1:$AD$500,ltprof!A16,0)</f>
        <v>86.537434574948762</v>
      </c>
      <c r="M15" s="41">
        <f>IF(ISERROR(IF('2012'!I15=0,((F15-L15)/L15)*100,(((F15-L15)/L15)*100)*-1)),"-",IF('2012'!I15=0,((F15-L15)/L15)*100,(((F15-L15)/L15)*100)*-1))</f>
        <v>15.428627481270784</v>
      </c>
      <c r="N15" s="41"/>
      <c r="O15" s="41"/>
      <c r="P15" s="41"/>
      <c r="Q15" s="41"/>
      <c r="R15" s="81">
        <f>ltprof!AG15</f>
        <v>28.299312636354934</v>
      </c>
      <c r="S15" s="81">
        <f>ltprof!AH15</f>
        <v>32.12474297107125</v>
      </c>
    </row>
    <row r="16" spans="2:19">
      <c r="B16" s="24">
        <f>ltprof!C16</f>
        <v>0</v>
      </c>
      <c r="C16" s="24">
        <f>ltprof!D16</f>
        <v>0</v>
      </c>
      <c r="D16" s="24" t="str">
        <f>ltprof!F16&amp;". "&amp;ltprof!E16</f>
        <v>Åtgärdbar dödlighet i ischemisk hjärtsjukdom. Totalt</v>
      </c>
      <c r="E16" s="101">
        <f>IF(ISERROR(HLOOKUP(ltprof!$AN$5,ltprof!$J$2:$AD$500,ltprof!A16,0)*100),"-",(HLOOKUP(ltprof!$AN$5,ltprof!$J$2:$AD$500,ltprof!A16,0)*100))</f>
        <v>12.249370662156695</v>
      </c>
      <c r="F16" s="77">
        <f>HLOOKUP(ltprof!$AN$5,'2012'!$J$1:$AD$500,ltprof!A17,0)</f>
        <v>48.092940392233857</v>
      </c>
      <c r="G16" s="77">
        <f>'2012'!AE16</f>
        <v>54.806376609647074</v>
      </c>
      <c r="H16" s="77">
        <f>MAX('2012'!J16:AE16)</f>
        <v>71.366179914707232</v>
      </c>
      <c r="I16" s="77">
        <f>MIN('2012'!J16:AE16)</f>
        <v>42.420639111135678</v>
      </c>
      <c r="J16" s="41">
        <f>(ltprof!AG16+ltprof!AH16)</f>
        <v>52.814184396339989</v>
      </c>
      <c r="K16" s="41">
        <f>IF(ISERROR(HLOOKUP(ltprof!$AN$5,'ltprof t-1'!$J$2:$AF$400,ltprof!A16,0)*100),"-",(HLOOKUP(ltprof!$AN$5,'ltprof t-1'!$J$2:$AF$400,ltprof!A16,0)*100))</f>
        <v>12.680940079709876</v>
      </c>
      <c r="L16" s="77">
        <f>HLOOKUP(ltprof!$AN$5,'t-1'!$J$1:$AD$500,ltprof!A17,0)</f>
        <v>55.575994875677807</v>
      </c>
      <c r="M16" s="41">
        <f>IF(ISERROR(IF('2012'!I16=0,((F16-L16)/L16)*100,(((F16-L16)/L16)*100)*-1)),"-",IF('2012'!I16=0,((F16-L16)/L16)*100,(((F16-L16)/L16)*100)*-1))</f>
        <v>13.464544359814642</v>
      </c>
      <c r="N16" s="41"/>
      <c r="O16" s="41"/>
      <c r="P16" s="41"/>
      <c r="Q16" s="41"/>
      <c r="R16" s="81">
        <f>ltprof!AG16</f>
        <v>22.59908110095942</v>
      </c>
      <c r="S16" s="81">
        <f>ltprof!AH16</f>
        <v>30.215103295380569</v>
      </c>
    </row>
    <row r="17" spans="2:19">
      <c r="B17" s="24">
        <f>ltprof!C17</f>
        <v>0</v>
      </c>
      <c r="C17" s="24">
        <f>ltprof!D17</f>
        <v>5</v>
      </c>
      <c r="D17" s="24" t="str">
        <f>ltprof!F17&amp;". "&amp;ltprof!E17</f>
        <v>Självmord i befolkningen. Kvinnor</v>
      </c>
      <c r="E17" s="101">
        <f>IF(ISERROR(HLOOKUP(ltprof!$AN$5,ltprof!$J$2:$AD$500,ltprof!A17,0)*100),"-",(HLOOKUP(ltprof!$AN$5,ltprof!$J$2:$AD$500,ltprof!A17,0)*100))</f>
        <v>-17.305674229426828</v>
      </c>
      <c r="F17" s="77">
        <f>HLOOKUP(ltprof!$AN$5,'2012'!$J$1:$AD$500,ltprof!A18,0)</f>
        <v>10.404908526622345</v>
      </c>
      <c r="G17" s="77">
        <f>'2012'!AE17</f>
        <v>8.8699106799150993</v>
      </c>
      <c r="H17" s="77">
        <f>MAX('2012'!J17:AE17)</f>
        <v>11.336018653286521</v>
      </c>
      <c r="I17" s="77">
        <f>MIN('2012'!J17:AE17)</f>
        <v>5.9908795849680878</v>
      </c>
      <c r="J17" s="41">
        <f>(ltprof!AG17+ltprof!AH17)</f>
        <v>60.261475692442886</v>
      </c>
      <c r="K17" s="41">
        <f>IF(ISERROR(HLOOKUP(ltprof!$AN$5,'ltprof t-1'!$J$2:$AF$400,ltprof!A17,0)*100),"-",(HLOOKUP(ltprof!$AN$5,'ltprof t-1'!$J$2:$AF$400,ltprof!A17,0)*100))</f>
        <v>-17.20689069008289</v>
      </c>
      <c r="L17" s="77">
        <f>HLOOKUP(ltprof!$AN$5,'t-1'!$J$1:$AD$500,ltprof!A18,0)</f>
        <v>10.712111149707892</v>
      </c>
      <c r="M17" s="41">
        <f>IF(ISERROR(IF('2012'!I17=0,((F17-L17)/L17)*100,(((F17-L17)/L17)*100)*-1)),"-",IF('2012'!I17=0,((F17-L17)/L17)*100,(((F17-L17)/L17)*100)*-1))</f>
        <v>2.8678065303114866</v>
      </c>
      <c r="N17" s="41"/>
      <c r="O17" s="41"/>
      <c r="P17" s="41"/>
      <c r="Q17" s="41"/>
      <c r="R17" s="81">
        <f>ltprof!AG17</f>
        <v>32.4584000768604</v>
      </c>
      <c r="S17" s="81">
        <f>ltprof!AH17</f>
        <v>27.803075615582486</v>
      </c>
    </row>
    <row r="18" spans="2:19">
      <c r="B18" s="24">
        <f>ltprof!C18</f>
        <v>0</v>
      </c>
      <c r="C18" s="24">
        <f>ltprof!D18</f>
        <v>0</v>
      </c>
      <c r="D18" s="24" t="str">
        <f>ltprof!F18&amp;". "&amp;ltprof!E18</f>
        <v>Självmord i befolkningen. Män</v>
      </c>
      <c r="E18" s="101">
        <f>IF(ISERROR(HLOOKUP(ltprof!$AN$5,ltprof!$J$2:$AD$500,ltprof!A18,0)*100),"-",(HLOOKUP(ltprof!$AN$5,ltprof!$J$2:$AD$500,ltprof!A18,0)*100))</f>
        <v>8.2101310050782299</v>
      </c>
      <c r="F18" s="77">
        <f>HLOOKUP(ltprof!$AN$5,'2012'!$J$1:$AD$500,ltprof!A19,0)</f>
        <v>20.289739120705363</v>
      </c>
      <c r="G18" s="77">
        <f>'2012'!AE18</f>
        <v>22.104551779922339</v>
      </c>
      <c r="H18" s="77">
        <f>MAX('2012'!J18:AE18)</f>
        <v>34.971562035351617</v>
      </c>
      <c r="I18" s="77">
        <f>MIN('2012'!J18:AE18)</f>
        <v>16.570299462606272</v>
      </c>
      <c r="J18" s="41">
        <f>(ltprof!AG18+ltprof!AH18)</f>
        <v>83.246485863872124</v>
      </c>
      <c r="K18" s="41">
        <f>IF(ISERROR(HLOOKUP(ltprof!$AN$5,'ltprof t-1'!$J$2:$AF$400,ltprof!A18,0)*100),"-",(HLOOKUP(ltprof!$AN$5,'ltprof t-1'!$J$2:$AF$400,ltprof!A18,0)*100))</f>
        <v>1.8244126476589344</v>
      </c>
      <c r="L18" s="77">
        <f>HLOOKUP(ltprof!$AN$5,'t-1'!$J$1:$AD$500,ltprof!A19,0)</f>
        <v>22.374145489195136</v>
      </c>
      <c r="M18" s="41">
        <f>IF(ISERROR(IF('2012'!I18=0,((F18-L18)/L18)*100,(((F18-L18)/L18)*100)*-1)),"-",IF('2012'!I18=0,((F18-L18)/L18)*100,(((F18-L18)/L18)*100)*-1))</f>
        <v>9.3161384397735745</v>
      </c>
      <c r="N18" s="41"/>
      <c r="O18" s="41"/>
      <c r="P18" s="41"/>
      <c r="Q18" s="41"/>
      <c r="R18" s="81">
        <f>ltprof!AG18</f>
        <v>25.036709056199243</v>
      </c>
      <c r="S18" s="81">
        <f>ltprof!AH18</f>
        <v>58.209776807672888</v>
      </c>
    </row>
    <row r="19" spans="2:19">
      <c r="B19" s="24">
        <f>ltprof!C19</f>
        <v>0</v>
      </c>
      <c r="C19" s="24">
        <f>ltprof!D19</f>
        <v>0</v>
      </c>
      <c r="D19" s="24" t="str">
        <f>ltprof!F19&amp;". "&amp;ltprof!E19</f>
        <v>Självmord i befolkningen. Totalt</v>
      </c>
      <c r="E19" s="101">
        <f>IF(ISERROR(HLOOKUP(ltprof!$AN$5,ltprof!$J$2:$AD$500,ltprof!A19,0)*100),"-",(HLOOKUP(ltprof!$AN$5,ltprof!$J$2:$AD$500,ltprof!A19,0)*100))</f>
        <v>1.5083917842921708</v>
      </c>
      <c r="F19" s="77">
        <f>HLOOKUP(ltprof!$AN$5,'2012'!$J$1:$AD$500,ltprof!A20,0)</f>
        <v>15.090520098733046</v>
      </c>
      <c r="G19" s="77">
        <f>'2012'!AE19</f>
        <v>15.321630311572424</v>
      </c>
      <c r="H19" s="77">
        <f>MAX('2012'!J19:AE19)</f>
        <v>22.141590130267421</v>
      </c>
      <c r="I19" s="77">
        <f>MIN('2012'!J19:AE19)</f>
        <v>11.344869969012571</v>
      </c>
      <c r="J19" s="41">
        <f>(ltprof!AG19+ltprof!AH19)</f>
        <v>70.467175761968946</v>
      </c>
      <c r="K19" s="41">
        <f>IF(ISERROR(HLOOKUP(ltprof!$AN$5,'ltprof t-1'!$J$2:$AF$400,ltprof!A19,0)*100),"-",(HLOOKUP(ltprof!$AN$5,'ltprof t-1'!$J$2:$AF$400,ltprof!A19,0)*100))</f>
        <v>-2.4439065380279916</v>
      </c>
      <c r="L19" s="77">
        <f>HLOOKUP(ltprof!$AN$5,'t-1'!$J$1:$AD$500,ltprof!A20,0)</f>
        <v>16.101788516001523</v>
      </c>
      <c r="M19" s="41">
        <f>IF(ISERROR(IF('2012'!I19=0,((F19-L19)/L19)*100,(((F19-L19)/L19)*100)*-1)),"-",IF('2012'!I19=0,((F19-L19)/L19)*100,(((F19-L19)/L19)*100)*-1))</f>
        <v>6.2804726087633407</v>
      </c>
      <c r="N19" s="41"/>
      <c r="O19" s="41"/>
      <c r="P19" s="41"/>
      <c r="Q19" s="41"/>
      <c r="R19" s="81">
        <f>ltprof!AG19</f>
        <v>25.955203602296855</v>
      </c>
      <c r="S19" s="81">
        <f>ltprof!AH19</f>
        <v>44.511972159672084</v>
      </c>
    </row>
    <row r="20" spans="2:19">
      <c r="B20" s="24">
        <f>ltprof!C20</f>
        <v>0</v>
      </c>
      <c r="C20" s="24">
        <f>ltprof!D20</f>
        <v>6</v>
      </c>
      <c r="D20" s="24" t="str">
        <f>ltprof!F20&amp;". "&amp;ltprof!E20</f>
        <v>Responstid för ambulans. Totalt</v>
      </c>
      <c r="E20" s="101">
        <f>IF(ISERROR(HLOOKUP(ltprof!$AN$5,ltprof!$J$2:$AD$500,ltprof!A20,0)*100),"-",(HLOOKUP(ltprof!$AN$5,ltprof!$J$2:$AD$500,ltprof!A20,0)*100))</f>
        <v>1.3917678412792387</v>
      </c>
      <c r="F20" s="77">
        <f>HLOOKUP(ltprof!$AN$5,'2012'!$J$1:$AD$500,ltprof!A21,0)</f>
        <v>13.875</v>
      </c>
      <c r="G20" s="77">
        <f>'2012'!AE20</f>
        <v>14.070833333333333</v>
      </c>
      <c r="H20" s="77">
        <f>MAX('2012'!J20:AE20)</f>
        <v>21.783333333333331</v>
      </c>
      <c r="I20" s="77">
        <f>MIN('2012'!J20:AE20)</f>
        <v>11.558333333333334</v>
      </c>
      <c r="J20" s="41">
        <f>(ltprof!AG20+ltprof!AH20)</f>
        <v>72.668048563814025</v>
      </c>
      <c r="K20" s="41" t="str">
        <f>IF(ISERROR(HLOOKUP(ltprof!$AN$5,'ltprof t-1'!$J$2:$AF$400,ltprof!A20,0)*100),"-",(HLOOKUP(ltprof!$AN$5,'ltprof t-1'!$J$2:$AF$400,ltprof!A20,0)*100))</f>
        <v>-</v>
      </c>
      <c r="L20" s="77" t="str">
        <f>HLOOKUP(ltprof!$AN$5,'t-1'!$J$1:$AD$500,ltprof!A21,0)</f>
        <v>us</v>
      </c>
      <c r="M20" s="41" t="str">
        <f>IF(ISERROR(IF('2012'!I20=0,((F20-L20)/L20)*100,(((F20-L20)/L20)*100)*-1)),"-",IF('2012'!I20=0,((F20-L20)/L20)*100,(((F20-L20)/L20)*100)*-1))</f>
        <v>-</v>
      </c>
      <c r="N20" s="41"/>
      <c r="O20" s="41"/>
      <c r="P20" s="41"/>
      <c r="Q20" s="41"/>
      <c r="R20" s="81">
        <f>ltprof!AG20</f>
        <v>17.856085282795377</v>
      </c>
      <c r="S20" s="81">
        <f>ltprof!AH20</f>
        <v>54.811963281018649</v>
      </c>
    </row>
    <row r="21" spans="2:19">
      <c r="B21" s="24">
        <f>ltprof!C21</f>
        <v>0</v>
      </c>
      <c r="C21" s="24">
        <f>ltprof!D21</f>
        <v>7</v>
      </c>
      <c r="D21" s="24" t="str">
        <f>ltprof!F21&amp;". "&amp;ltprof!E21</f>
        <v>Undvikbar slutenvård. Kvinnor</v>
      </c>
      <c r="E21" s="101">
        <f>IF(ISERROR(HLOOKUP(ltprof!$AN$5,ltprof!$J$2:$AD$500,ltprof!A21,0)*100),"-",(HLOOKUP(ltprof!$AN$5,ltprof!$J$2:$AD$500,ltprof!A21,0)*100))</f>
        <v>6.7386983599557331</v>
      </c>
      <c r="F21" s="77">
        <f>HLOOKUP(ltprof!$AN$5,'2012'!$J$1:$AD$500,ltprof!A22,0)</f>
        <v>976.52645688016696</v>
      </c>
      <c r="G21" s="77">
        <f>'2012'!AE21</f>
        <v>1047.0864546253222</v>
      </c>
      <c r="H21" s="77">
        <f>MAX('2012'!J21:AE21)</f>
        <v>1260.1516012193001</v>
      </c>
      <c r="I21" s="77">
        <f>MIN('2012'!J21:AE21)</f>
        <v>898.98223498916605</v>
      </c>
      <c r="J21" s="41">
        <f>(ltprof!AG21+ltprof!AH21)</f>
        <v>34.492793277453956</v>
      </c>
      <c r="K21" s="41">
        <f>IF(ISERROR(HLOOKUP(ltprof!$AN$5,'ltprof t-1'!$J$2:$AF$400,ltprof!A21,0)*100),"-",(HLOOKUP(ltprof!$AN$5,'ltprof t-1'!$J$2:$AF$400,ltprof!A21,0)*100))</f>
        <v>5.5532411842322196</v>
      </c>
      <c r="L21" s="77">
        <f>HLOOKUP(ltprof!$AN$5,'t-1'!$J$1:$AD$500,ltprof!A22,0)</f>
        <v>1012.6226131335321</v>
      </c>
      <c r="M21" s="41">
        <f>IF(ISERROR(IF('2012'!I21=0,((F21-L21)/L21)*100,(((F21-L21)/L21)*100)*-1)),"-",IF('2012'!I21=0,((F21-L21)/L21)*100,(((F21-L21)/L21)*100)*-1))</f>
        <v>3.5646207960601064</v>
      </c>
      <c r="N21" s="41"/>
      <c r="O21" s="41"/>
      <c r="P21" s="41"/>
      <c r="Q21" s="41"/>
      <c r="R21" s="81">
        <f>ltprof!AG21</f>
        <v>14.144411761028092</v>
      </c>
      <c r="S21" s="81">
        <f>ltprof!AH21</f>
        <v>20.348381516425864</v>
      </c>
    </row>
    <row r="22" spans="2:19">
      <c r="B22" s="24">
        <f>ltprof!C22</f>
        <v>0</v>
      </c>
      <c r="C22" s="24">
        <f>ltprof!D22</f>
        <v>0</v>
      </c>
      <c r="D22" s="24" t="str">
        <f>ltprof!F22&amp;". "&amp;ltprof!E22</f>
        <v>Undvikbar slutenvård. Män</v>
      </c>
      <c r="E22" s="101">
        <f>IF(ISERROR(HLOOKUP(ltprof!$AN$5,ltprof!$J$2:$AD$500,ltprof!A22,0)*100),"-",(HLOOKUP(ltprof!$AN$5,ltprof!$J$2:$AD$500,ltprof!A22,0)*100))</f>
        <v>2.4009227552690318</v>
      </c>
      <c r="F22" s="77">
        <f>HLOOKUP(ltprof!$AN$5,'2012'!$J$1:$AD$500,ltprof!A23,0)</f>
        <v>1269.1163841642217</v>
      </c>
      <c r="G22" s="77">
        <f>'2012'!AE22</f>
        <v>1300.3364580813563</v>
      </c>
      <c r="H22" s="77">
        <f>MAX('2012'!J22:AE22)</f>
        <v>1440.8325456169728</v>
      </c>
      <c r="I22" s="77">
        <f>MIN('2012'!J22:AE22)</f>
        <v>1063.2918430932282</v>
      </c>
      <c r="J22" s="41">
        <f>(ltprof!AG22+ltprof!AH22)</f>
        <v>29.034078078592451</v>
      </c>
      <c r="K22" s="41">
        <f>IF(ISERROR(HLOOKUP(ltprof!$AN$5,'ltprof t-1'!$J$2:$AF$400,ltprof!A22,0)*100),"-",(HLOOKUP(ltprof!$AN$5,'ltprof t-1'!$J$2:$AF$400,ltprof!A22,0)*100))</f>
        <v>2.7712603661288187</v>
      </c>
      <c r="L22" s="77">
        <f>HLOOKUP(ltprof!$AN$5,'t-1'!$J$1:$AD$500,ltprof!A23,0)</f>
        <v>1282.3554355614115</v>
      </c>
      <c r="M22" s="41">
        <f>IF(ISERROR(IF('2012'!I22=0,((F22-L22)/L22)*100,(((F22-L22)/L22)*100)*-1)),"-",IF('2012'!I22=0,((F22-L22)/L22)*100,(((F22-L22)/L22)*100)*-1))</f>
        <v>1.0324010824186003</v>
      </c>
      <c r="N22" s="41"/>
      <c r="O22" s="41"/>
      <c r="P22" s="41"/>
      <c r="Q22" s="41"/>
      <c r="R22" s="81">
        <f>ltprof!AG22</f>
        <v>18.229483109155225</v>
      </c>
      <c r="S22" s="81">
        <f>ltprof!AH22</f>
        <v>10.804594969437225</v>
      </c>
    </row>
    <row r="23" spans="2:19">
      <c r="B23" s="24">
        <f>ltprof!C23</f>
        <v>0</v>
      </c>
      <c r="C23" s="24">
        <f>ltprof!D23</f>
        <v>0</v>
      </c>
      <c r="D23" s="24" t="str">
        <f>ltprof!F23&amp;". "&amp;ltprof!E23</f>
        <v>Undvikbar slutenvård. Totalt</v>
      </c>
      <c r="E23" s="101">
        <f>IF(ISERROR(HLOOKUP(ltprof!$AN$5,ltprof!$J$2:$AD$500,ltprof!A23,0)*100),"-",(HLOOKUP(ltprof!$AN$5,ltprof!$J$2:$AD$500,ltprof!A23,0)*100))</f>
        <v>4.7917365771498526</v>
      </c>
      <c r="F23" s="77">
        <f>HLOOKUP(ltprof!$AN$5,'2012'!$J$1:$AD$500,ltprof!A24,0)</f>
        <v>1099.1983150999999</v>
      </c>
      <c r="G23" s="77">
        <f>'2012'!AE23</f>
        <v>1154.5198657999999</v>
      </c>
      <c r="H23" s="77">
        <f>MAX('2012'!J23:AE23)</f>
        <v>1314.0049603</v>
      </c>
      <c r="I23" s="77">
        <f>MIN('2012'!J23:AE23)</f>
        <v>969.37963162000005</v>
      </c>
      <c r="J23" s="41">
        <f>(ltprof!AG23+ltprof!AH23)</f>
        <v>29.850099499258</v>
      </c>
      <c r="K23" s="41">
        <f>IF(ISERROR(HLOOKUP(ltprof!$AN$5,'ltprof t-1'!$J$2:$AF$400,ltprof!A23,0)*100),"-",(HLOOKUP(ltprof!$AN$5,'ltprof t-1'!$J$2:$AF$400,ltprof!A23,0)*100))</f>
        <v>4.5393241945183238</v>
      </c>
      <c r="L23" s="77">
        <f>HLOOKUP(ltprof!$AN$5,'t-1'!$J$1:$AD$500,ltprof!A24,0)</f>
        <v>1123.2075817</v>
      </c>
      <c r="M23" s="41">
        <f>IF(ISERROR(IF('2012'!I23=0,((F23-L23)/L23)*100,(((F23-L23)/L23)*100)*-1)),"-",IF('2012'!I23=0,((F23-L23)/L23)*100,(((F23-L23)/L23)*100)*-1))</f>
        <v>2.1375627258196994</v>
      </c>
      <c r="N23" s="41"/>
      <c r="O23" s="41"/>
      <c r="P23" s="41"/>
      <c r="Q23" s="41"/>
      <c r="R23" s="81">
        <f>ltprof!AG23</f>
        <v>16.036123731115783</v>
      </c>
      <c r="S23" s="81">
        <f>ltprof!AH23</f>
        <v>13.813975768142219</v>
      </c>
    </row>
    <row r="24" spans="2:19">
      <c r="B24" s="24">
        <f>ltprof!C24</f>
        <v>0</v>
      </c>
      <c r="C24" s="24">
        <f>ltprof!D24</f>
        <v>8</v>
      </c>
      <c r="D24" s="24" t="str">
        <f>ltprof!F24&amp;". "&amp;ltprof!E24</f>
        <v>Vårdrelaterade infektioner. Kvinnor</v>
      </c>
      <c r="E24" s="101">
        <f>IF(ISERROR(HLOOKUP(ltprof!$AN$5,ltprof!$J$2:$AD$500,ltprof!A24,0)*100),"-",(HLOOKUP(ltprof!$AN$5,ltprof!$J$2:$AD$500,ltprof!A24,0)*100))</f>
        <v>-18.236873508353224</v>
      </c>
      <c r="F24" s="77">
        <f>HLOOKUP(ltprof!$AN$5,'2012'!$J$1:$AD$500,ltprof!A25,0)</f>
        <v>9.4510739856801909</v>
      </c>
      <c r="G24" s="77">
        <f>'2012'!AE24</f>
        <v>7.9933388842631139</v>
      </c>
      <c r="H24" s="77">
        <f>MAX('2012'!J24:AE24)</f>
        <v>11.267605633802818</v>
      </c>
      <c r="I24" s="77">
        <f>MIN('2012'!J24:AE24)</f>
        <v>4.3076923076923075</v>
      </c>
      <c r="J24" s="41">
        <f>(ltprof!AG24+ltprof!AH24)</f>
        <v>87.071415673528364</v>
      </c>
      <c r="K24" s="41">
        <f>IF(ISERROR(HLOOKUP(ltprof!$AN$5,'ltprof t-1'!$J$2:$AF$400,ltprof!A24,0)*100),"-",(HLOOKUP(ltprof!$AN$5,'ltprof t-1'!$J$2:$AF$400,ltprof!A24,0)*100))</f>
        <v>-19.217946544612083</v>
      </c>
      <c r="L24" s="77">
        <f>HLOOKUP(ltprof!$AN$5,'t-1'!$J$1:$AD$500,ltprof!A25,0)</f>
        <v>9.6061479346781944</v>
      </c>
      <c r="M24" s="41">
        <f>IF(ISERROR(IF('2012'!I24=0,((F24-L24)/L24)*100,(((F24-L24)/L24)*100)*-1)),"-",IF('2012'!I24=0,((F24-L24)/L24)*100,(((F24-L24)/L24)*100)*-1))</f>
        <v>1.6143198090692166</v>
      </c>
      <c r="N24" s="41"/>
      <c r="O24" s="41"/>
      <c r="P24" s="41"/>
      <c r="Q24" s="41"/>
      <c r="R24" s="81">
        <f>ltprof!AG24</f>
        <v>46.108974358974358</v>
      </c>
      <c r="S24" s="81">
        <f>ltprof!AH24</f>
        <v>40.962441314554006</v>
      </c>
    </row>
    <row r="25" spans="2:19">
      <c r="B25" s="24">
        <f>ltprof!C25</f>
        <v>0</v>
      </c>
      <c r="C25" s="24">
        <f>ltprof!D25</f>
        <v>0</v>
      </c>
      <c r="D25" s="24" t="str">
        <f>ltprof!F25&amp;". "&amp;ltprof!E25</f>
        <v>Vårdrelaterade infektioner. Män</v>
      </c>
      <c r="E25" s="101">
        <f>IF(ISERROR(HLOOKUP(ltprof!$AN$5,ltprof!$J$2:$AD$500,ltprof!A25,0)*100),"-",(HLOOKUP(ltprof!$AN$5,ltprof!$J$2:$AD$500,ltprof!A25,0)*100))</f>
        <v>-3.8851852193496357</v>
      </c>
      <c r="F25" s="77">
        <f>HLOOKUP(ltprof!$AN$5,'2012'!$J$1:$AD$500,ltprof!A26,0)</f>
        <v>10.250152532031727</v>
      </c>
      <c r="G25" s="77">
        <f>'2012'!AE25</f>
        <v>9.8668087373468296</v>
      </c>
      <c r="H25" s="77">
        <f>MAX('2012'!J25:AE25)</f>
        <v>15.325670498084291</v>
      </c>
      <c r="I25" s="77">
        <f>MIN('2012'!J25:AE25)</f>
        <v>4.918032786885246</v>
      </c>
      <c r="J25" s="41">
        <f>(ltprof!AG25+ltprof!AH25)</f>
        <v>105.48129580950652</v>
      </c>
      <c r="K25" s="41">
        <f>IF(ISERROR(HLOOKUP(ltprof!$AN$5,'ltprof t-1'!$J$2:$AF$400,ltprof!A25,0)*100),"-",(HLOOKUP(ltprof!$AN$5,'ltprof t-1'!$J$2:$AF$400,ltprof!A25,0)*100))</f>
        <v>-13.037561576354669</v>
      </c>
      <c r="L25" s="77">
        <f>HLOOKUP(ltprof!$AN$5,'t-1'!$J$1:$AD$500,ltprof!A26,0)</f>
        <v>12.007389162561577</v>
      </c>
      <c r="M25" s="41">
        <f>IF(ISERROR(IF('2012'!I25=0,((F25-L25)/L25)*100,(((F25-L25)/L25)*100)*-1)),"-",IF('2012'!I25=0,((F25-L25)/L25)*100,(((F25-L25)/L25)*100)*-1))</f>
        <v>14.634627117848591</v>
      </c>
      <c r="N25" s="41"/>
      <c r="O25" s="41"/>
      <c r="P25" s="41"/>
      <c r="Q25" s="41"/>
      <c r="R25" s="81">
        <f>ltprof!AG25</f>
        <v>50.155790815423288</v>
      </c>
      <c r="S25" s="81">
        <f>ltprof!AH25</f>
        <v>55.325504994083232</v>
      </c>
    </row>
    <row r="26" spans="2:19">
      <c r="B26" s="24">
        <f>ltprof!C26</f>
        <v>0</v>
      </c>
      <c r="C26" s="24">
        <f>ltprof!D26</f>
        <v>0</v>
      </c>
      <c r="D26" s="24" t="str">
        <f>ltprof!F26&amp;". "&amp;ltprof!E26</f>
        <v>Vårdrelaterade infektioner. Totalt</v>
      </c>
      <c r="E26" s="101">
        <f>IF(ISERROR(HLOOKUP(ltprof!$AN$5,ltprof!$J$2:$AD$500,ltprof!A26,0)*100),"-",(HLOOKUP(ltprof!$AN$5,ltprof!$J$2:$AD$500,ltprof!A26,0)*100))</f>
        <v>-10.579874503655091</v>
      </c>
      <c r="F26" s="77">
        <f>HLOOKUP(ltprof!$AN$5,'2012'!$J$1:$AD$500,ltprof!A27,0)</f>
        <v>9.8018211033743974</v>
      </c>
      <c r="G26" s="77">
        <f>'2012'!AE26</f>
        <v>8.8640190155491716</v>
      </c>
      <c r="H26" s="77">
        <f>MAX('2012'!J26:AE26)</f>
        <v>13.211009174311927</v>
      </c>
      <c r="I26" s="77">
        <f>MIN('2012'!J26:AE26)</f>
        <v>5.9800664451827243</v>
      </c>
      <c r="J26" s="41">
        <f>(ltprof!AG26+ltprof!AH26)</f>
        <v>81.576344956444217</v>
      </c>
      <c r="K26" s="41">
        <f>IF(ISERROR(HLOOKUP(ltprof!$AN$5,'ltprof t-1'!$J$2:$AF$400,ltprof!A26,0)*100),"-",(HLOOKUP(ltprof!$AN$5,'ltprof t-1'!$J$2:$AF$400,ltprof!A26,0)*100))</f>
        <v>-15.012689429850793</v>
      </c>
      <c r="L26" s="77">
        <f>HLOOKUP(ltprof!$AN$5,'t-1'!$J$1:$AD$500,ltprof!A27,0)</f>
        <v>10.658391797085807</v>
      </c>
      <c r="M26" s="41">
        <f>IF(ISERROR(IF('2012'!I26=0,((F26-L26)/L26)*100,(((F26-L26)/L26)*100)*-1)),"-",IF('2012'!I26=0,((F26-L26)/L26)*100,(((F26-L26)/L26)*100)*-1))</f>
        <v>8.0365847870746432</v>
      </c>
      <c r="N26" s="41"/>
      <c r="O26" s="41"/>
      <c r="P26" s="41"/>
      <c r="Q26" s="41"/>
      <c r="R26" s="81">
        <f>ltprof!AG26</f>
        <v>32.535496204458127</v>
      </c>
      <c r="S26" s="81">
        <f>ltprof!AH26</f>
        <v>49.040848751986097</v>
      </c>
    </row>
    <row r="27" spans="2:19">
      <c r="B27" s="24">
        <f>ltprof!C27</f>
        <v>0</v>
      </c>
      <c r="C27" s="24">
        <f>ltprof!D27</f>
        <v>9</v>
      </c>
      <c r="D27" s="24" t="str">
        <f>ltprof!F27&amp;". "&amp;ltprof!E27</f>
        <v>MPR - vaccination av barn . Totalt</v>
      </c>
      <c r="E27" s="101">
        <f>IF(ISERROR(HLOOKUP(ltprof!$AN$5,ltprof!$J$2:$AD$500,ltprof!A27,0)*100),"-",(HLOOKUP(ltprof!$AN$5,ltprof!$J$2:$AD$500,ltprof!A27,0)*100))</f>
        <v>-1.4434970060904901</v>
      </c>
      <c r="F27" s="77">
        <f>HLOOKUP(ltprof!$AN$5,'2012'!$J$1:$AD$500,ltprof!A28,0)</f>
        <v>95.78501492951878</v>
      </c>
      <c r="G27" s="77">
        <f>'2012'!AE27</f>
        <v>97.187919639800938</v>
      </c>
      <c r="H27" s="77">
        <f>MAX('2012'!J27:AE27)</f>
        <v>98.976520168573145</v>
      </c>
      <c r="I27" s="77">
        <f>MIN('2012'!J27:AE27)</f>
        <v>95.01953125</v>
      </c>
      <c r="J27" s="41">
        <f>(ltprof!AG27+ltprof!AH27)</f>
        <v>4.0714822719105284</v>
      </c>
      <c r="K27" s="41" t="str">
        <f>IF(ISERROR(HLOOKUP(ltprof!$AN$5,'ltprof t-1'!$J$2:$AF$400,ltprof!A27,0)*100),"-",(HLOOKUP(ltprof!$AN$5,'ltprof t-1'!$J$2:$AF$400,ltprof!A27,0)*100))</f>
        <v>-</v>
      </c>
      <c r="L27" s="77" t="str">
        <f>HLOOKUP(ltprof!$AN$5,'t-1'!$J$1:$AD$500,ltprof!A28,0)</f>
        <v>us</v>
      </c>
      <c r="M27" s="41" t="str">
        <f>IF(ISERROR(IF('2012'!I27=0,((F27-L27)/L27)*100,(((F27-L27)/L27)*100)*-1)),"-",IF('2012'!I27=0,((F27-L27)/L27)*100,(((F27-L27)/L27)*100)*-1))</f>
        <v>-</v>
      </c>
      <c r="N27" s="41"/>
      <c r="O27" s="41"/>
      <c r="P27" s="41"/>
      <c r="Q27" s="41"/>
      <c r="R27" s="81">
        <f>ltprof!AG27</f>
        <v>1.8403527263482335</v>
      </c>
      <c r="S27" s="81">
        <f>ltprof!AH27</f>
        <v>2.2311295455622946</v>
      </c>
    </row>
    <row r="28" spans="2:19">
      <c r="B28" s="24">
        <f>ltprof!C28</f>
        <v>0</v>
      </c>
      <c r="C28" s="24">
        <f>ltprof!D28</f>
        <v>10</v>
      </c>
      <c r="D28" s="24" t="str">
        <f>ltprof!F28&amp;". "&amp;ltprof!E28</f>
        <v>Deltagandefrekvens gynekologiskt cellprov. Kvinnor</v>
      </c>
      <c r="E28" s="101">
        <f>IF(ISERROR(HLOOKUP(ltprof!$AN$5,ltprof!$J$2:$AD$500,ltprof!A28,0)*100),"-",(HLOOKUP(ltprof!$AN$5,ltprof!$J$2:$AD$500,ltprof!A28,0)*100))</f>
        <v>-5.4560877898094811</v>
      </c>
      <c r="F28" s="77">
        <f>HLOOKUP(ltprof!$AN$5,'2012'!$J$1:$AD$500,ltprof!A29,0)</f>
        <v>75.082733483804063</v>
      </c>
      <c r="G28" s="77">
        <f>'2012'!AE28</f>
        <v>79.41572516787727</v>
      </c>
      <c r="H28" s="77">
        <f>MAX('2012'!J28:AE28)</f>
        <v>91.722255912674342</v>
      </c>
      <c r="I28" s="77">
        <f>MIN('2012'!J28:AE28)</f>
        <v>64.758103531688434</v>
      </c>
      <c r="J28" s="41">
        <f>(ltprof!AG28+ltprof!AH28)</f>
        <v>33.953165225131748</v>
      </c>
      <c r="K28" s="41">
        <f>IF(ISERROR(HLOOKUP(ltprof!$AN$5,'ltprof t-1'!$J$2:$AF$400,ltprof!A28,0)*100),"-",(HLOOKUP(ltprof!$AN$5,'ltprof t-1'!$J$2:$AF$400,ltprof!A28,0)*100))</f>
        <v>-6.2550403093460201</v>
      </c>
      <c r="L28" s="77">
        <f>HLOOKUP(ltprof!$AN$5,'t-1'!$J$1:$AD$500,ltprof!A29,0)</f>
        <v>75.288389917834436</v>
      </c>
      <c r="M28" s="41">
        <f>IF(ISERROR(IF('2012'!I28=0,((F28-L28)/L28)*100,(((F28-L28)/L28)*100)*-1)),"-",IF('2012'!I28=0,((F28-L28)/L28)*100,(((F28-L28)/L28)*100)*-1))</f>
        <v>-0.27315823097666941</v>
      </c>
      <c r="N28" s="41"/>
      <c r="O28" s="41"/>
      <c r="P28" s="41"/>
      <c r="Q28" s="41"/>
      <c r="R28" s="81">
        <f>ltprof!AG28</f>
        <v>15.496339948772411</v>
      </c>
      <c r="S28" s="81">
        <f>ltprof!AH28</f>
        <v>18.456825276359336</v>
      </c>
    </row>
    <row r="29" spans="2:19">
      <c r="B29" s="24" t="str">
        <f>ltprof!C29</f>
        <v>Läkemedelsbehandling</v>
      </c>
      <c r="C29" s="24">
        <f>ltprof!D29</f>
        <v>11</v>
      </c>
      <c r="D29" s="24" t="str">
        <f>ltprof!F29&amp;". "&amp;ltprof!E29</f>
        <v>Tio eller fler läkemedel bland äldre. Kvinnor</v>
      </c>
      <c r="E29" s="101">
        <f>IF(ISERROR(HLOOKUP(ltprof!$AN$5,ltprof!$J$2:$AD$500,ltprof!A29,0)*100),"-",(HLOOKUP(ltprof!$AN$5,ltprof!$J$2:$AD$500,ltprof!A29,0)*100))</f>
        <v>3.2160569742086018</v>
      </c>
      <c r="F29" s="77">
        <f>HLOOKUP(ltprof!$AN$5,'2012'!$J$1:$AD$500,ltprof!A30,0)</f>
        <v>12.894717826432544</v>
      </c>
      <c r="G29" s="77">
        <f>'2012'!AE29</f>
        <v>13.323199513576652</v>
      </c>
      <c r="H29" s="77">
        <f>MAX('2012'!J29:AE29)</f>
        <v>16.013281919451586</v>
      </c>
      <c r="I29" s="77">
        <f>MIN('2012'!J29:AE29)</f>
        <v>10.940499040307101</v>
      </c>
      <c r="J29" s="41">
        <f>(ltprof!AG29+ltprof!AH29)</f>
        <v>38.074809838096328</v>
      </c>
      <c r="K29" s="41">
        <f>IF(ISERROR(HLOOKUP(ltprof!$AN$5,'ltprof t-1'!$J$2:$AF$400,ltprof!A29,0)*100),"-",(HLOOKUP(ltprof!$AN$5,'ltprof t-1'!$J$2:$AF$400,ltprof!A29,0)*100))</f>
        <v>6.4771751070347587</v>
      </c>
      <c r="L29" s="77">
        <f>HLOOKUP(ltprof!$AN$5,'t-1'!$J$1:$AD$500,ltprof!A30,0)</f>
        <v>12.336113353062505</v>
      </c>
      <c r="M29" s="41">
        <f>IF(ISERROR(IF('2012'!I29=0,((F29-L29)/L29)*100,(((F29-L29)/L29)*100)*-1)),"-",IF('2012'!I29=0,((F29-L29)/L29)*100,(((F29-L29)/L29)*100)*-1))</f>
        <v>-4.5282047706813797</v>
      </c>
      <c r="N29" s="41"/>
      <c r="O29" s="41"/>
      <c r="P29" s="41"/>
      <c r="Q29" s="41"/>
      <c r="R29" s="81">
        <f>ltprof!AG29</f>
        <v>17.883845924858544</v>
      </c>
      <c r="S29" s="81">
        <f>ltprof!AH29</f>
        <v>20.190963913237788</v>
      </c>
    </row>
    <row r="30" spans="2:19">
      <c r="B30" s="24">
        <f>ltprof!C30</f>
        <v>0</v>
      </c>
      <c r="C30" s="24">
        <f>ltprof!D30</f>
        <v>0</v>
      </c>
      <c r="D30" s="24" t="str">
        <f>ltprof!F30&amp;". "&amp;ltprof!E30</f>
        <v>Tio eller fler läkemedel bland äldre. Män</v>
      </c>
      <c r="E30" s="101">
        <f>IF(ISERROR(HLOOKUP(ltprof!$AN$5,ltprof!$J$2:$AD$500,ltprof!A30,0)*100),"-",(HLOOKUP(ltprof!$AN$5,ltprof!$J$2:$AD$500,ltprof!A30,0)*100))</f>
        <v>0.2560937545066172</v>
      </c>
      <c r="F30" s="77">
        <f>HLOOKUP(ltprof!$AN$5,'2012'!$J$1:$AD$500,ltprof!A31,0)</f>
        <v>10.564423789317708</v>
      </c>
      <c r="G30" s="77">
        <f>'2012'!AE30</f>
        <v>10.591548082462459</v>
      </c>
      <c r="H30" s="77">
        <f>MAX('2012'!J30:AE30)</f>
        <v>12.094395280235988</v>
      </c>
      <c r="I30" s="77">
        <f>MIN('2012'!J30:AE30)</f>
        <v>8.8871096877502005</v>
      </c>
      <c r="J30" s="41">
        <f>(ltprof!AG30+ltprof!AH30)</f>
        <v>30.281556270290906</v>
      </c>
      <c r="K30" s="41">
        <f>IF(ISERROR(HLOOKUP(ltprof!$AN$5,'ltprof t-1'!$J$2:$AF$400,ltprof!A30,0)*100),"-",(HLOOKUP(ltprof!$AN$5,'ltprof t-1'!$J$2:$AF$400,ltprof!A30,0)*100))</f>
        <v>2.2141671850070161</v>
      </c>
      <c r="L30" s="77">
        <f>HLOOKUP(ltprof!$AN$5,'t-1'!$J$1:$AD$500,ltprof!A31,0)</f>
        <v>10.089343343411352</v>
      </c>
      <c r="M30" s="41">
        <f>IF(ISERROR(IF('2012'!I30=0,((F30-L30)/L30)*100,(((F30-L30)/L30)*100)*-1)),"-",IF('2012'!I30=0,((F30-L30)/L30)*100,(((F30-L30)/L30)*100)*-1))</f>
        <v>-4.7087350458401982</v>
      </c>
      <c r="N30" s="41"/>
      <c r="O30" s="41"/>
      <c r="P30" s="41"/>
      <c r="Q30" s="41"/>
      <c r="R30" s="81">
        <f>ltprof!AG30</f>
        <v>16.092438814817609</v>
      </c>
      <c r="S30" s="81">
        <f>ltprof!AH30</f>
        <v>14.1891174554733</v>
      </c>
    </row>
    <row r="31" spans="2:19">
      <c r="B31" s="24">
        <f>ltprof!C31</f>
        <v>0</v>
      </c>
      <c r="C31" s="24">
        <f>ltprof!D31</f>
        <v>0</v>
      </c>
      <c r="D31" s="24" t="str">
        <f>ltprof!F31&amp;". "&amp;ltprof!E31</f>
        <v>Tio eller fler läkemedel bland äldre. Totalt</v>
      </c>
      <c r="E31" s="101">
        <f>IF(ISERROR(HLOOKUP(ltprof!$AN$5,ltprof!$J$2:$AD$500,ltprof!A31,0)*100),"-",(HLOOKUP(ltprof!$AN$5,ltprof!$J$2:$AD$500,ltprof!A31,0)*100))</f>
        <v>1.8181909718760996</v>
      </c>
      <c r="F31" s="77">
        <f>HLOOKUP(ltprof!$AN$5,'2012'!$J$1:$AD$500,ltprof!A32,0)</f>
        <v>12.081128747795415</v>
      </c>
      <c r="G31" s="77">
        <f>'2012'!AE31</f>
        <v>12.304854501443144</v>
      </c>
      <c r="H31" s="77">
        <f>MAX('2012'!J31:AE31)</f>
        <v>14.45402487987889</v>
      </c>
      <c r="I31" s="77">
        <f>MIN('2012'!J31:AE31)</f>
        <v>10.171017101710172</v>
      </c>
      <c r="J31" s="41">
        <f>(ltprof!AG31+ltprof!AH31)</f>
        <v>34.80746381573546</v>
      </c>
      <c r="K31" s="41">
        <f>IF(ISERROR(HLOOKUP(ltprof!$AN$5,'ltprof t-1'!$J$2:$AF$400,ltprof!A31,0)*100),"-",(HLOOKUP(ltprof!$AN$5,'ltprof t-1'!$J$2:$AF$400,ltprof!A31,0)*100))</f>
        <v>4.6717939352586439</v>
      </c>
      <c r="L31" s="77">
        <f>HLOOKUP(ltprof!$AN$5,'t-1'!$J$1:$AD$500,ltprof!A32,0)</f>
        <v>11.559770870504273</v>
      </c>
      <c r="M31" s="41">
        <f>IF(ISERROR(IF('2012'!I31=0,((F31-L31)/L31)*100,(((F31-L31)/L31)*100)*-1)),"-",IF('2012'!I31=0,((F31-L31)/L31)*100,(((F31-L31)/L31)*100)*-1))</f>
        <v>-4.510105633853259</v>
      </c>
      <c r="N31" s="41"/>
      <c r="O31" s="41"/>
      <c r="P31" s="41"/>
      <c r="Q31" s="41"/>
      <c r="R31" s="81">
        <f>ltprof!AG31</f>
        <v>17.341427316208495</v>
      </c>
      <c r="S31" s="81">
        <f>ltprof!AH31</f>
        <v>17.466036499526968</v>
      </c>
    </row>
    <row r="32" spans="2:19">
      <c r="B32" s="24">
        <f>ltprof!C32</f>
        <v>0</v>
      </c>
      <c r="C32" s="24">
        <f>ltprof!D32</f>
        <v>12</v>
      </c>
      <c r="D32" s="24" t="str">
        <f>ltprof!F32&amp;". "&amp;ltprof!E32</f>
        <v>Läkemedelsinteraktion bland äldre. Kvinnor</v>
      </c>
      <c r="E32" s="101">
        <f>IF(ISERROR(HLOOKUP(ltprof!$AN$5,ltprof!$J$2:$AD$500,ltprof!A32,0)*100),"-",(HLOOKUP(ltprof!$AN$5,ltprof!$J$2:$AD$500,ltprof!A32,0)*100))</f>
        <v>-9.0796709141665577</v>
      </c>
      <c r="F32" s="77">
        <f>HLOOKUP(ltprof!$AN$5,'2012'!$J$1:$AD$500,ltprof!A33,0)</f>
        <v>2.207529445769203</v>
      </c>
      <c r="G32" s="77">
        <f>'2012'!AE32</f>
        <v>2.0237771413027827</v>
      </c>
      <c r="H32" s="77">
        <f>MAX('2012'!J32:AE32)</f>
        <v>2.3533771889187438</v>
      </c>
      <c r="I32" s="77">
        <f>MIN('2012'!J32:AE32)</f>
        <v>1.212471131639723</v>
      </c>
      <c r="J32" s="41">
        <f>(ltprof!AG32+ltprof!AH32)</f>
        <v>56.375083698424227</v>
      </c>
      <c r="K32" s="41">
        <f>IF(ISERROR(HLOOKUP(ltprof!$AN$5,'ltprof t-1'!$J$2:$AF$400,ltprof!A32,0)*100),"-",(HLOOKUP(ltprof!$AN$5,'ltprof t-1'!$J$2:$AF$400,ltprof!A32,0)*100))</f>
        <v>-5.5192593425820187</v>
      </c>
      <c r="L32" s="77">
        <f>HLOOKUP(ltprof!$AN$5,'t-1'!$J$1:$AD$500,ltprof!A33,0)</f>
        <v>2.7082772845484713</v>
      </c>
      <c r="M32" s="41">
        <f>IF(ISERROR(IF('2012'!I32=0,((F32-L32)/L32)*100,(((F32-L32)/L32)*100)*-1)),"-",IF('2012'!I32=0,((F32-L32)/L32)*100,(((F32-L32)/L32)*100)*-1))</f>
        <v>18.489533610025234</v>
      </c>
      <c r="N32" s="41"/>
      <c r="O32" s="41"/>
      <c r="P32" s="41"/>
      <c r="Q32" s="41"/>
      <c r="R32" s="81">
        <f>ltprof!AG32</f>
        <v>40.088703103978688</v>
      </c>
      <c r="S32" s="81">
        <f>ltprof!AH32</f>
        <v>16.286380594445539</v>
      </c>
    </row>
    <row r="33" spans="2:19">
      <c r="B33" s="24">
        <f>ltprof!C33</f>
        <v>0</v>
      </c>
      <c r="C33" s="24">
        <f>ltprof!D33</f>
        <v>0</v>
      </c>
      <c r="D33" s="24" t="str">
        <f>ltprof!F33&amp;". "&amp;ltprof!E33</f>
        <v>Läkemedelsinteraktion bland äldre. Män</v>
      </c>
      <c r="E33" s="101">
        <f>IF(ISERROR(HLOOKUP(ltprof!$AN$5,ltprof!$J$2:$AD$500,ltprof!A33,0)*100),"-",(HLOOKUP(ltprof!$AN$5,ltprof!$J$2:$AD$500,ltprof!A33,0)*100))</f>
        <v>1.4672126735169653</v>
      </c>
      <c r="F33" s="77">
        <f>HLOOKUP(ltprof!$AN$5,'2012'!$J$1:$AD$500,ltprof!A34,0)</f>
        <v>2.0610224287734895</v>
      </c>
      <c r="G33" s="77">
        <f>'2012'!AE33</f>
        <v>2.0917122966839492</v>
      </c>
      <c r="H33" s="77">
        <f>MAX('2012'!J33:AE33)</f>
        <v>2.849470386394152</v>
      </c>
      <c r="I33" s="77">
        <f>MIN('2012'!J33:AE33)</f>
        <v>1.3205678441729944</v>
      </c>
      <c r="J33" s="41">
        <f>(ltprof!AG33+ltprof!AH33)</f>
        <v>73.093347715408569</v>
      </c>
      <c r="K33" s="41">
        <f>IF(ISERROR(HLOOKUP(ltprof!$AN$5,'ltprof t-1'!$J$2:$AF$400,ltprof!A33,0)*100),"-",(HLOOKUP(ltprof!$AN$5,'ltprof t-1'!$J$2:$AF$400,ltprof!A33,0)*100))</f>
        <v>-4.1578022762498463</v>
      </c>
      <c r="L33" s="77">
        <f>HLOOKUP(ltprof!$AN$5,'t-1'!$J$1:$AD$500,ltprof!A34,0)</f>
        <v>2.7312565818527705</v>
      </c>
      <c r="M33" s="41">
        <f>IF(ISERROR(IF('2012'!I33=0,((F33-L33)/L33)*100,(((F33-L33)/L33)*100)*-1)),"-",IF('2012'!I33=0,((F33-L33)/L33)*100,(((F33-L33)/L33)*100)*-1))</f>
        <v>24.539406423127851</v>
      </c>
      <c r="N33" s="41"/>
      <c r="O33" s="41"/>
      <c r="P33" s="41"/>
      <c r="Q33" s="41"/>
      <c r="R33" s="81">
        <f>ltprof!AG33</f>
        <v>36.866659613440717</v>
      </c>
      <c r="S33" s="81">
        <f>ltprof!AH33</f>
        <v>36.226688101967852</v>
      </c>
    </row>
    <row r="34" spans="2:19">
      <c r="B34" s="24">
        <f>ltprof!C34</f>
        <v>0</v>
      </c>
      <c r="C34" s="24">
        <f>ltprof!D34</f>
        <v>0</v>
      </c>
      <c r="D34" s="24" t="str">
        <f>ltprof!F34&amp;". "&amp;ltprof!E34</f>
        <v>Läkemedelsinteraktion bland äldre. Totalt</v>
      </c>
      <c r="E34" s="101">
        <f>IF(ISERROR(HLOOKUP(ltprof!$AN$5,ltprof!$J$2:$AD$500,ltprof!A34,0)*100),"-",(HLOOKUP(ltprof!$AN$5,ltprof!$J$2:$AD$500,ltprof!A34,0)*100))</f>
        <v>-5.2352467180777715</v>
      </c>
      <c r="F34" s="77">
        <f>HLOOKUP(ltprof!$AN$5,'2012'!$J$1:$AD$500,ltprof!A35,0)</f>
        <v>2.1563786008230452</v>
      </c>
      <c r="G34" s="77">
        <f>'2012'!AE34</f>
        <v>2.0491030031030593</v>
      </c>
      <c r="H34" s="77">
        <f>MAX('2012'!J34:AE34)</f>
        <v>2.5434385002286239</v>
      </c>
      <c r="I34" s="77">
        <f>MIN('2012'!J34:AE34)</f>
        <v>1.2792236435818263</v>
      </c>
      <c r="J34" s="41">
        <f>(ltprof!AG34+ltprof!AH34)</f>
        <v>61.696013071687162</v>
      </c>
      <c r="K34" s="41">
        <f>IF(ISERROR(HLOOKUP(ltprof!$AN$5,'ltprof t-1'!$J$2:$AF$400,ltprof!A34,0)*100),"-",(HLOOKUP(ltprof!$AN$5,'ltprof t-1'!$J$2:$AF$400,ltprof!A34,0)*100))</f>
        <v>-4.9859468941139928</v>
      </c>
      <c r="L34" s="77">
        <f>HLOOKUP(ltprof!$AN$5,'t-1'!$J$1:$AD$500,ltprof!A35,0)</f>
        <v>2.7162174852098788</v>
      </c>
      <c r="M34" s="41">
        <f>IF(ISERROR(IF('2012'!I34=0,((F34-L34)/L34)*100,(((F34-L34)/L34)*100)*-1)),"-",IF('2012'!I34=0,((F34-L34)/L34)*100,(((F34-L34)/L34)*100)*-1))</f>
        <v>20.610974174020367</v>
      </c>
      <c r="N34" s="41"/>
      <c r="O34" s="41"/>
      <c r="P34" s="41"/>
      <c r="Q34" s="41"/>
      <c r="R34" s="81">
        <f>ltprof!AG34</f>
        <v>37.571530487016325</v>
      </c>
      <c r="S34" s="81">
        <f>ltprof!AH34</f>
        <v>24.12448258467084</v>
      </c>
    </row>
    <row r="35" spans="2:19">
      <c r="B35" s="24">
        <f>ltprof!C35</f>
        <v>0</v>
      </c>
      <c r="C35" s="24">
        <f>ltprof!D35</f>
        <v>13</v>
      </c>
      <c r="D35" s="24" t="str">
        <f>ltprof!F35&amp;". "&amp;ltprof!E35</f>
        <v>Äldre med läkemedel som bör undvikas. Kvinnor</v>
      </c>
      <c r="E35" s="101">
        <f>IF(ISERROR(HLOOKUP(ltprof!$AN$5,ltprof!$J$2:$AD$500,ltprof!A35,0)*100),"-",(HLOOKUP(ltprof!$AN$5,ltprof!$J$2:$AD$500,ltprof!A35,0)*100))</f>
        <v>6.481139801790742</v>
      </c>
      <c r="F35" s="77">
        <f>HLOOKUP(ltprof!$AN$5,'2012'!$J$1:$AD$500,ltprof!A36,0)</f>
        <v>11.669918346701351</v>
      </c>
      <c r="G35" s="77">
        <f>'2012'!AE35</f>
        <v>12.478678976590876</v>
      </c>
      <c r="H35" s="77">
        <f>MAX('2012'!J35:AE35)</f>
        <v>15.293502874063753</v>
      </c>
      <c r="I35" s="77">
        <f>MIN('2012'!J35:AE35)</f>
        <v>10.390421655387819</v>
      </c>
      <c r="J35" s="41">
        <f>(ltprof!AG35+ltprof!AH35)</f>
        <v>39.291668836691528</v>
      </c>
      <c r="K35" s="41">
        <f>IF(ISERROR(HLOOKUP(ltprof!$AN$5,'ltprof t-1'!$J$2:$AF$400,ltprof!A35,0)*100),"-",(HLOOKUP(ltprof!$AN$5,'ltprof t-1'!$J$2:$AF$400,ltprof!A35,0)*100))</f>
        <v>8.7316502714964361</v>
      </c>
      <c r="L35" s="77">
        <f>HLOOKUP(ltprof!$AN$5,'t-1'!$J$1:$AD$500,ltprof!A36,0)</f>
        <v>11.955878396556363</v>
      </c>
      <c r="M35" s="41">
        <f>IF(ISERROR(IF('2012'!I35=0,((F35-L35)/L35)*100,(((F35-L35)/L35)*100)*-1)),"-",IF('2012'!I35=0,((F35-L35)/L35)*100,(((F35-L35)/L35)*100)*-1))</f>
        <v>2.3917945664065687</v>
      </c>
      <c r="N35" s="41"/>
      <c r="O35" s="41"/>
      <c r="P35" s="41"/>
      <c r="Q35" s="41"/>
      <c r="R35" s="81">
        <f>ltprof!AG35</f>
        <v>16.734602477718045</v>
      </c>
      <c r="S35" s="81">
        <f>ltprof!AH35</f>
        <v>22.557066358973483</v>
      </c>
    </row>
    <row r="36" spans="2:19">
      <c r="B36" s="24">
        <f>ltprof!C36</f>
        <v>0</v>
      </c>
      <c r="C36" s="24">
        <f>ltprof!D36</f>
        <v>0</v>
      </c>
      <c r="D36" s="24" t="str">
        <f>ltprof!F36&amp;". "&amp;ltprof!E36</f>
        <v>Äldre med läkemedel som bör undvikas. Män</v>
      </c>
      <c r="E36" s="101">
        <f>IF(ISERROR(HLOOKUP(ltprof!$AN$5,ltprof!$J$2:$AD$500,ltprof!A36,0)*100),"-",(HLOOKUP(ltprof!$AN$5,ltprof!$J$2:$AD$500,ltprof!A36,0)*100))</f>
        <v>3.0617635245356269</v>
      </c>
      <c r="F36" s="77">
        <f>HLOOKUP(ltprof!$AN$5,'2012'!$J$1:$AD$500,ltprof!A37,0)</f>
        <v>9.2442917761163876</v>
      </c>
      <c r="G36" s="77">
        <f>'2012'!AE36</f>
        <v>9.5362698066579448</v>
      </c>
      <c r="H36" s="77">
        <f>MAX('2012'!J36:AE36)</f>
        <v>11.187790311877903</v>
      </c>
      <c r="I36" s="77">
        <f>MIN('2012'!J36:AE36)</f>
        <v>7.3622881355932197</v>
      </c>
      <c r="J36" s="41">
        <f>(ltprof!AG36+ltprof!AH36)</f>
        <v>40.115288827229165</v>
      </c>
      <c r="K36" s="41">
        <f>IF(ISERROR(HLOOKUP(ltprof!$AN$5,'ltprof t-1'!$J$2:$AF$400,ltprof!A36,0)*100),"-",(HLOOKUP(ltprof!$AN$5,'ltprof t-1'!$J$2:$AF$400,ltprof!A36,0)*100))</f>
        <v>6.6943541165084515</v>
      </c>
      <c r="L36" s="77">
        <f>HLOOKUP(ltprof!$AN$5,'t-1'!$J$1:$AD$500,ltprof!A37,0)</f>
        <v>9.2910282977205565</v>
      </c>
      <c r="M36" s="41">
        <f>IF(ISERROR(IF('2012'!I36=0,((F36-L36)/L36)*100,(((F36-L36)/L36)*100)*-1)),"-",IF('2012'!I36=0,((F36-L36)/L36)*100,(((F36-L36)/L36)*100)*-1))</f>
        <v>0.50302851424567407</v>
      </c>
      <c r="N36" s="41"/>
      <c r="O36" s="41"/>
      <c r="P36" s="41"/>
      <c r="Q36" s="41"/>
      <c r="R36" s="81">
        <f>ltprof!AG36</f>
        <v>22.796981578131469</v>
      </c>
      <c r="S36" s="81">
        <f>ltprof!AH36</f>
        <v>17.3183072490977</v>
      </c>
    </row>
    <row r="37" spans="2:19">
      <c r="B37" s="24">
        <f>ltprof!C37</f>
        <v>0</v>
      </c>
      <c r="C37" s="24">
        <f>ltprof!D37</f>
        <v>0</v>
      </c>
      <c r="D37" s="24" t="str">
        <f>ltprof!F37&amp;". "&amp;ltprof!E37</f>
        <v>Äldre med läkemedel som bör undvikas. Totalt</v>
      </c>
      <c r="E37" s="101">
        <f>IF(ISERROR(HLOOKUP(ltprof!$AN$5,ltprof!$J$2:$AD$500,ltprof!A37,0)*100),"-",(HLOOKUP(ltprof!$AN$5,ltprof!$J$2:$AD$500,ltprof!A37,0)*100))</f>
        <v>4.9088991098263204</v>
      </c>
      <c r="F37" s="77">
        <f>HLOOKUP(ltprof!$AN$5,'2012'!$J$1:$AD$500,ltprof!A38,0)</f>
        <v>10.823045267489711</v>
      </c>
      <c r="G37" s="77">
        <f>'2012'!AE37</f>
        <v>11.381764609066714</v>
      </c>
      <c r="H37" s="77">
        <f>MAX('2012'!J37:AE37)</f>
        <v>13.710368466152529</v>
      </c>
      <c r="I37" s="77">
        <f>MIN('2012'!J37:AE37)</f>
        <v>9.2671425764621134</v>
      </c>
      <c r="J37" s="41">
        <f>(ltprof!AG37+ltprof!AH37)</f>
        <v>39.038110893199651</v>
      </c>
      <c r="K37" s="41">
        <f>IF(ISERROR(HLOOKUP(ltprof!$AN$5,'ltprof t-1'!$J$2:$AF$400,ltprof!A37,0)*100),"-",(HLOOKUP(ltprof!$AN$5,'ltprof t-1'!$J$2:$AF$400,ltprof!A37,0)*100))</f>
        <v>7.5456967796340386</v>
      </c>
      <c r="L37" s="77">
        <f>HLOOKUP(ltprof!$AN$5,'t-1'!$J$1:$AD$500,ltprof!A38,0)</f>
        <v>11.035073715841863</v>
      </c>
      <c r="M37" s="41">
        <f>IF(ISERROR(IF('2012'!I37=0,((F37-L37)/L37)*100,(((F37-L37)/L37)*100)*-1)),"-",IF('2012'!I37=0,((F37-L37)/L37)*100,(((F37-L37)/L37)*100)*-1))</f>
        <v>1.9214049113941634</v>
      </c>
      <c r="N37" s="41"/>
      <c r="O37" s="41"/>
      <c r="P37" s="41"/>
      <c r="Q37" s="41"/>
      <c r="R37" s="81">
        <f>ltprof!AG37</f>
        <v>18.579035019930849</v>
      </c>
      <c r="S37" s="81">
        <f>ltprof!AH37</f>
        <v>20.459075873268802</v>
      </c>
    </row>
    <row r="38" spans="2:19">
      <c r="B38" s="24">
        <f>ltprof!C38</f>
        <v>0</v>
      </c>
      <c r="C38" s="24">
        <f>ltprof!D38</f>
        <v>14</v>
      </c>
      <c r="D38" s="24" t="str">
        <f>ltprof!F38&amp;". "&amp;ltprof!E38</f>
        <v>Förekomst av antibiotikabehandling. Kvinnor</v>
      </c>
      <c r="E38" s="101">
        <f>IF(ISERROR(HLOOKUP(ltprof!$AN$5,ltprof!$J$2:$AD$500,ltprof!A38,0)*100),"-",(HLOOKUP(ltprof!$AN$5,ltprof!$J$2:$AD$500,ltprof!A38,0)*100))</f>
        <v>-10.328647446914415</v>
      </c>
      <c r="F38" s="77">
        <f>HLOOKUP(ltprof!$AN$5,'2012'!$J$1:$AD$500,ltprof!A39,0)</f>
        <v>484.44774000000001</v>
      </c>
      <c r="G38" s="77">
        <f>'2012'!AE38</f>
        <v>439.09514999999999</v>
      </c>
      <c r="H38" s="77">
        <f>MAX('2012'!J38:AE38)</f>
        <v>484.44774000000001</v>
      </c>
      <c r="I38" s="77">
        <f>MIN('2012'!J38:AE38)</f>
        <v>350.41282000000001</v>
      </c>
      <c r="J38" s="41">
        <f>(ltprof!AG38+ltprof!AH38)</f>
        <v>30.525256314035808</v>
      </c>
      <c r="K38" s="41">
        <f>IF(ISERROR(HLOOKUP(ltprof!$AN$5,'ltprof t-1'!$J$2:$AF$400,ltprof!A38,0)*100),"-",(HLOOKUP(ltprof!$AN$5,'ltprof t-1'!$J$2:$AF$400,ltprof!A38,0)*100))</f>
        <v>-11.409517100744736</v>
      </c>
      <c r="L38" s="77">
        <f>HLOOKUP(ltprof!$AN$5,'t-1'!$J$1:$AD$500,ltprof!A39,0)</f>
        <v>492.78681</v>
      </c>
      <c r="M38" s="41">
        <f>IF(ISERROR(IF('2012'!I38=0,((F38-L38)/L38)*100,(((F38-L38)/L38)*100)*-1)),"-",IF('2012'!I38=0,((F38-L38)/L38)*100,(((F38-L38)/L38)*100)*-1))</f>
        <v>1.6922267054996849</v>
      </c>
      <c r="N38" s="41"/>
      <c r="O38" s="41"/>
      <c r="P38" s="41"/>
      <c r="Q38" s="41"/>
      <c r="R38" s="81">
        <f>ltprof!AG38</f>
        <v>20.196608867121395</v>
      </c>
      <c r="S38" s="81">
        <f>ltprof!AH38</f>
        <v>10.328647446914415</v>
      </c>
    </row>
    <row r="39" spans="2:19">
      <c r="B39" s="24">
        <f>ltprof!C39</f>
        <v>0</v>
      </c>
      <c r="C39" s="24">
        <f>ltprof!D39</f>
        <v>0</v>
      </c>
      <c r="D39" s="24" t="str">
        <f>ltprof!F39&amp;". "&amp;ltprof!E39</f>
        <v>Förekomst av antibiotikabehandling. Män</v>
      </c>
      <c r="E39" s="101">
        <f>IF(ISERROR(HLOOKUP(ltprof!$AN$5,ltprof!$J$2:$AD$500,ltprof!A39,0)*100),"-",(HLOOKUP(ltprof!$AN$5,ltprof!$J$2:$AD$500,ltprof!A39,0)*100))</f>
        <v>-11.693826878731617</v>
      </c>
      <c r="F39" s="77">
        <f>HLOOKUP(ltprof!$AN$5,'2012'!$J$1:$AD$500,ltprof!A40,0)</f>
        <v>345.71012000000002</v>
      </c>
      <c r="G39" s="77">
        <f>'2012'!AE39</f>
        <v>309.51587000000001</v>
      </c>
      <c r="H39" s="77">
        <f>MAX('2012'!J39:AE39)</f>
        <v>345.71012000000002</v>
      </c>
      <c r="I39" s="77">
        <f>MIN('2012'!J39:AE39)</f>
        <v>239.21556000000001</v>
      </c>
      <c r="J39" s="41">
        <f>(ltprof!AG39+ltprof!AH39)</f>
        <v>34.406817330562077</v>
      </c>
      <c r="K39" s="41">
        <f>IF(ISERROR(HLOOKUP(ltprof!$AN$5,'ltprof t-1'!$J$2:$AF$400,ltprof!A39,0)*100),"-",(HLOOKUP(ltprof!$AN$5,'ltprof t-1'!$J$2:$AF$400,ltprof!A39,0)*100))</f>
        <v>-12.925924954915702</v>
      </c>
      <c r="L39" s="77">
        <f>HLOOKUP(ltprof!$AN$5,'t-1'!$J$1:$AD$500,ltprof!A40,0)</f>
        <v>353.63011999999998</v>
      </c>
      <c r="M39" s="41">
        <f>IF(ISERROR(IF('2012'!I39=0,((F39-L39)/L39)*100,(((F39-L39)/L39)*100)*-1)),"-",IF('2012'!I39=0,((F39-L39)/L39)*100,(((F39-L39)/L39)*100)*-1))</f>
        <v>2.2396282307626847</v>
      </c>
      <c r="N39" s="41"/>
      <c r="O39" s="41"/>
      <c r="P39" s="41"/>
      <c r="Q39" s="41"/>
      <c r="R39" s="81">
        <f>ltprof!AG39</f>
        <v>22.712990451830464</v>
      </c>
      <c r="S39" s="81">
        <f>ltprof!AH39</f>
        <v>11.693826878731617</v>
      </c>
    </row>
    <row r="40" spans="2:19">
      <c r="B40" s="24">
        <f>ltprof!C40</f>
        <v>0</v>
      </c>
      <c r="C40" s="24">
        <f>ltprof!D40</f>
        <v>0</v>
      </c>
      <c r="D40" s="24" t="str">
        <f>ltprof!F40&amp;". "&amp;ltprof!E40</f>
        <v>Förekomst av antibiotikabehandling. Totalt</v>
      </c>
      <c r="E40" s="101">
        <f>IF(ISERROR(HLOOKUP(ltprof!$AN$5,ltprof!$J$2:$AD$500,ltprof!A40,0)*100),"-",(HLOOKUP(ltprof!$AN$5,ltprof!$J$2:$AD$500,ltprof!A40,0)*100))</f>
        <v>-11.118555177952238</v>
      </c>
      <c r="F40" s="77">
        <f>HLOOKUP(ltprof!$AN$5,'2012'!$J$1:$AD$500,ltprof!A41,0)</f>
        <v>415.43862000000001</v>
      </c>
      <c r="G40" s="77">
        <f>'2012'!AE40</f>
        <v>373.86971</v>
      </c>
      <c r="H40" s="77">
        <f>MAX('2012'!J40:AE40)</f>
        <v>415.43862000000001</v>
      </c>
      <c r="I40" s="77">
        <f>MIN('2012'!J40:AE40)</f>
        <v>295.34136000000001</v>
      </c>
      <c r="J40" s="41">
        <f>(ltprof!AG40+ltprof!AH40)</f>
        <v>32.122757417283154</v>
      </c>
      <c r="K40" s="41">
        <f>IF(ISERROR(HLOOKUP(ltprof!$AN$5,'ltprof t-1'!$J$2:$AF$400,ltprof!A40,0)*100),"-",(HLOOKUP(ltprof!$AN$5,'ltprof t-1'!$J$2:$AF$400,ltprof!A40,0)*100))</f>
        <v>-12.224762404282755</v>
      </c>
      <c r="L40" s="77">
        <f>HLOOKUP(ltprof!$AN$5,'t-1'!$J$1:$AD$500,ltprof!A41,0)</f>
        <v>423.31130999999999</v>
      </c>
      <c r="M40" s="41">
        <f>IF(ISERROR(IF('2012'!I40=0,((F40-L40)/L40)*100,(((F40-L40)/L40)*100)*-1)),"-",IF('2012'!I40=0,((F40-L40)/L40)*100,(((F40-L40)/L40)*100)*-1))</f>
        <v>1.8597873040528914</v>
      </c>
      <c r="N40" s="41"/>
      <c r="O40" s="41"/>
      <c r="P40" s="41"/>
      <c r="Q40" s="41"/>
      <c r="R40" s="81">
        <f>ltprof!AG40</f>
        <v>21.004202239330912</v>
      </c>
      <c r="S40" s="81">
        <f>ltprof!AH40</f>
        <v>11.118555177952238</v>
      </c>
    </row>
    <row r="41" spans="2:19">
      <c r="B41" s="24">
        <f>ltprof!C41</f>
        <v>0</v>
      </c>
      <c r="C41" s="24">
        <f>ltprof!D41</f>
        <v>15</v>
      </c>
      <c r="D41" s="24" t="str">
        <f>ltprof!F41&amp;". "&amp;ltprof!E41</f>
        <v>Penicillin V vid behandling av barn med luftvägsantibiotika. Kvinnor</v>
      </c>
      <c r="E41" s="101">
        <f>IF(ISERROR(HLOOKUP(ltprof!$AN$5,ltprof!$J$2:$AD$500,ltprof!A41,0)*100),"-",(HLOOKUP(ltprof!$AN$5,ltprof!$J$2:$AD$500,ltprof!A41,0)*100))</f>
        <v>-6.7012849522391296</v>
      </c>
      <c r="F41" s="77">
        <f>HLOOKUP(ltprof!$AN$5,'2012'!$J$1:$AD$500,ltprof!A42,0)</f>
        <v>69.99840503138735</v>
      </c>
      <c r="G41" s="77">
        <f>'2012'!AE41</f>
        <v>75.026119058075153</v>
      </c>
      <c r="H41" s="77">
        <f>MAX('2012'!J41:AE41)</f>
        <v>84.255533128181355</v>
      </c>
      <c r="I41" s="77">
        <f>MIN('2012'!J41:AE41)</f>
        <v>69.99840503138735</v>
      </c>
      <c r="J41" s="41">
        <f>(ltprof!AG41+ltprof!AH41)</f>
        <v>19.002886295848583</v>
      </c>
      <c r="K41" s="41">
        <f>IF(ISERROR(HLOOKUP(ltprof!$AN$5,'ltprof t-1'!$J$2:$AF$400,ltprof!A41,0)*100),"-",(HLOOKUP(ltprof!$AN$5,'ltprof t-1'!$J$2:$AF$400,ltprof!A41,0)*100))</f>
        <v>-10.601821196901039</v>
      </c>
      <c r="L41" s="77">
        <f>HLOOKUP(ltprof!$AN$5,'t-1'!$J$1:$AD$500,ltprof!A42,0)</f>
        <v>63.060863818320577</v>
      </c>
      <c r="M41" s="41">
        <f>IF(ISERROR(IF('2012'!I41=0,((F41-L41)/L41)*100,(((F41-L41)/L41)*100)*-1)),"-",IF('2012'!I41=0,((F41-L41)/L41)*100,(((F41-L41)/L41)*100)*-1))</f>
        <v>11.001341867206175</v>
      </c>
      <c r="N41" s="41"/>
      <c r="O41" s="41"/>
      <c r="P41" s="41"/>
      <c r="Q41" s="41"/>
      <c r="R41" s="81">
        <f>ltprof!AG41</f>
        <v>12.301601343609454</v>
      </c>
      <c r="S41" s="81">
        <f>ltprof!AH41</f>
        <v>6.7012849522391296</v>
      </c>
    </row>
    <row r="42" spans="2:19">
      <c r="B42" s="24">
        <f>ltprof!C42</f>
        <v>0</v>
      </c>
      <c r="C42" s="24">
        <f>ltprof!D42</f>
        <v>0</v>
      </c>
      <c r="D42" s="24" t="str">
        <f>ltprof!F42&amp;". "&amp;ltprof!E42</f>
        <v>Penicillin V vid behandling av barn med luftvägsantibiotika. Män</v>
      </c>
      <c r="E42" s="101">
        <f>IF(ISERROR(HLOOKUP(ltprof!$AN$5,ltprof!$J$2:$AD$500,ltprof!A42,0)*100),"-",(HLOOKUP(ltprof!$AN$5,ltprof!$J$2:$AD$500,ltprof!A42,0)*100))</f>
        <v>-5.6128248029547221</v>
      </c>
      <c r="F42" s="77">
        <f>HLOOKUP(ltprof!$AN$5,'2012'!$J$1:$AD$500,ltprof!A43,0)</f>
        <v>73.126053557861198</v>
      </c>
      <c r="G42" s="77">
        <f>'2012'!AE42</f>
        <v>77.474565167567761</v>
      </c>
      <c r="H42" s="77">
        <f>MAX('2012'!J42:AE42)</f>
        <v>86.391285412849754</v>
      </c>
      <c r="I42" s="77">
        <f>MIN('2012'!J42:AE42)</f>
        <v>71.782558185077079</v>
      </c>
      <c r="J42" s="41">
        <f>(ltprof!AG42+ltprof!AH42)</f>
        <v>18.856159045456831</v>
      </c>
      <c r="K42" s="41">
        <f>IF(ISERROR(HLOOKUP(ltprof!$AN$5,'ltprof t-1'!$J$2:$AF$400,ltprof!A42,0)*100),"-",(HLOOKUP(ltprof!$AN$5,'ltprof t-1'!$J$2:$AF$400,ltprof!A42,0)*100))</f>
        <v>-10.78008848792923</v>
      </c>
      <c r="L42" s="77">
        <f>HLOOKUP(ltprof!$AN$5,'t-1'!$J$1:$AD$500,ltprof!A43,0)</f>
        <v>64.162219072441758</v>
      </c>
      <c r="M42" s="41">
        <f>IF(ISERROR(IF('2012'!I42=0,((F42-L42)/L42)*100,(((F42-L42)/L42)*100)*-1)),"-",IF('2012'!I42=0,((F42-L42)/L42)*100,(((F42-L42)/L42)*100)*-1))</f>
        <v>13.970580530107455</v>
      </c>
      <c r="N42" s="41"/>
      <c r="O42" s="41"/>
      <c r="P42" s="41"/>
      <c r="Q42" s="41"/>
      <c r="R42" s="81">
        <f>ltprof!AG42</f>
        <v>11.50922270553729</v>
      </c>
      <c r="S42" s="81">
        <f>ltprof!AH42</f>
        <v>7.3469363399195409</v>
      </c>
    </row>
    <row r="43" spans="2:19">
      <c r="B43" s="24">
        <f>ltprof!C43</f>
        <v>0</v>
      </c>
      <c r="C43" s="24">
        <f>ltprof!D43</f>
        <v>0</v>
      </c>
      <c r="D43" s="24" t="str">
        <f>ltprof!F43&amp;". "&amp;ltprof!E43</f>
        <v>Penicillin V vid behandling av barn med luftvägsantibiotika. Totalt</v>
      </c>
      <c r="E43" s="101">
        <f>IF(ISERROR(HLOOKUP(ltprof!$AN$5,ltprof!$J$2:$AD$500,ltprof!A43,0)*100),"-",(HLOOKUP(ltprof!$AN$5,ltprof!$J$2:$AD$500,ltprof!A43,0)*100))</f>
        <v>-6.132927993066815</v>
      </c>
      <c r="F43" s="77">
        <f>HLOOKUP(ltprof!$AN$5,'2012'!$J$1:$AD$500,ltprof!A44,0)</f>
        <v>71.647821046286126</v>
      </c>
      <c r="G43" s="77">
        <f>'2012'!AE43</f>
        <v>76.329025199586596</v>
      </c>
      <c r="H43" s="77">
        <f>MAX('2012'!J43:AE43)</f>
        <v>85.390244212099219</v>
      </c>
      <c r="I43" s="77">
        <f>MIN('2012'!J43:AE43)</f>
        <v>71.647821046286126</v>
      </c>
      <c r="J43" s="41">
        <f>(ltprof!AG43+ltprof!AH43)</f>
        <v>18.004190581340637</v>
      </c>
      <c r="K43" s="41">
        <f>IF(ISERROR(HLOOKUP(ltprof!$AN$5,'ltprof t-1'!$J$2:$AF$400,ltprof!A43,0)*100),"-",(HLOOKUP(ltprof!$AN$5,'ltprof t-1'!$J$2:$AF$400,ltprof!A43,0)*100))</f>
        <v>-10.709211244556005</v>
      </c>
      <c r="L43" s="77">
        <f>HLOOKUP(ltprof!$AN$5,'t-1'!$J$1:$AD$500,ltprof!A44,0)</f>
        <v>63.636774316519428</v>
      </c>
      <c r="M43" s="41">
        <f>IF(ISERROR(IF('2012'!I43=0,((F43-L43)/L43)*100,(((F43-L43)/L43)*100)*-1)),"-",IF('2012'!I43=0,((F43-L43)/L43)*100,(((F43-L43)/L43)*100)*-1))</f>
        <v>12.588706476417229</v>
      </c>
      <c r="N43" s="41"/>
      <c r="O43" s="41"/>
      <c r="P43" s="41"/>
      <c r="Q43" s="41"/>
      <c r="R43" s="81">
        <f>ltprof!AG43</f>
        <v>11.871262588273824</v>
      </c>
      <c r="S43" s="81">
        <f>ltprof!AH43</f>
        <v>6.132927993066815</v>
      </c>
    </row>
    <row r="44" spans="2:19">
      <c r="B44" s="24">
        <f>ltprof!C44</f>
        <v>0</v>
      </c>
      <c r="C44" s="24">
        <f>ltprof!D44</f>
        <v>16</v>
      </c>
      <c r="D44" s="24" t="str">
        <f>ltprof!F44&amp;". "&amp;ltprof!E44</f>
        <v>Kinoloner vid behandling med urinvägsantibiotika. Kvinnor</v>
      </c>
      <c r="E44" s="101">
        <f>IF(ISERROR(HLOOKUP(ltprof!$AN$5,ltprof!$J$2:$AD$500,ltprof!A44,0)*100),"-",(HLOOKUP(ltprof!$AN$5,ltprof!$J$2:$AD$500,ltprof!A44,0)*100))</f>
        <v>-2.6389450990081191</v>
      </c>
      <c r="F44" s="77">
        <f>HLOOKUP(ltprof!$AN$5,'2012'!$J$1:$AD$500,ltprof!A45,0)</f>
        <v>13.416805016113443</v>
      </c>
      <c r="G44" s="77">
        <f>'2012'!AE44</f>
        <v>13.071846172202232</v>
      </c>
      <c r="H44" s="77">
        <f>MAX('2012'!J44:AE44)</f>
        <v>16.281200694528422</v>
      </c>
      <c r="I44" s="77">
        <f>MIN('2012'!J44:AE44)</f>
        <v>11.3221345274232</v>
      </c>
      <c r="J44" s="41">
        <f>(ltprof!AG44+ltprof!AH44)</f>
        <v>37.936999118386666</v>
      </c>
      <c r="K44" s="41">
        <f>IF(ISERROR(HLOOKUP(ltprof!$AN$5,'ltprof t-1'!$J$2:$AF$400,ltprof!A44,0)*100),"-",(HLOOKUP(ltprof!$AN$5,'ltprof t-1'!$J$2:$AF$400,ltprof!A44,0)*100))</f>
        <v>-12.263605391055076</v>
      </c>
      <c r="L44" s="77">
        <f>HLOOKUP(ltprof!$AN$5,'t-1'!$J$1:$AD$500,ltprof!A45,0)</f>
        <v>24.784586578489098</v>
      </c>
      <c r="M44" s="41">
        <f>IF(ISERROR(IF('2012'!I44=0,((F44-L44)/L44)*100,(((F44-L44)/L44)*100)*-1)),"-",IF('2012'!I44=0,((F44-L44)/L44)*100,(((F44-L44)/L44)*100)*-1))</f>
        <v>45.866335217557825</v>
      </c>
      <c r="N44" s="41"/>
      <c r="O44" s="41"/>
      <c r="P44" s="41"/>
      <c r="Q44" s="41"/>
      <c r="R44" s="81">
        <f>ltprof!AG44</f>
        <v>13.385344516215763</v>
      </c>
      <c r="S44" s="81">
        <f>ltprof!AH44</f>
        <v>24.551654602170906</v>
      </c>
    </row>
    <row r="45" spans="2:19">
      <c r="B45" s="24">
        <f>ltprof!C45</f>
        <v>0</v>
      </c>
      <c r="C45" s="24">
        <f>ltprof!D45</f>
        <v>17</v>
      </c>
      <c r="D45" s="24" t="str">
        <f>ltprof!F45&amp;". "&amp;ltprof!E45</f>
        <v>Kombinationspreparat vid astma. Kvinnor</v>
      </c>
      <c r="E45" s="101">
        <f>IF(ISERROR(HLOOKUP(ltprof!$AN$5,ltprof!$J$2:$AD$500,ltprof!A45,0)*100),"-",(HLOOKUP(ltprof!$AN$5,ltprof!$J$2:$AD$500,ltprof!A45,0)*100))</f>
        <v>-12.775523391981533</v>
      </c>
      <c r="F45" s="77">
        <f>HLOOKUP(ltprof!$AN$5,'2012'!$J$1:$AD$500,ltprof!A46,0)</f>
        <v>44.545895353668321</v>
      </c>
      <c r="G45" s="77">
        <f>'2012'!AE45</f>
        <v>39.499613048868</v>
      </c>
      <c r="H45" s="77">
        <f>MAX('2012'!J45:AE45)</f>
        <v>44.545895353668321</v>
      </c>
      <c r="I45" s="77">
        <f>MIN('2012'!J45:AE45)</f>
        <v>23.113613701460473</v>
      </c>
      <c r="J45" s="41">
        <f>(ltprof!AG45+ltprof!AH45)</f>
        <v>54.259472430001608</v>
      </c>
      <c r="K45" s="41">
        <f>IF(ISERROR(HLOOKUP(ltprof!$AN$5,'ltprof t-1'!$J$2:$AF$400,ltprof!A45,0)*100),"-",(HLOOKUP(ltprof!$AN$5,'ltprof t-1'!$J$2:$AF$400,ltprof!A45,0)*100))</f>
        <v>-2.0714666491814979</v>
      </c>
      <c r="L45" s="77">
        <f>HLOOKUP(ltprof!$AN$5,'t-1'!$J$1:$AD$500,ltprof!A46,0)</f>
        <v>38.788154410003443</v>
      </c>
      <c r="M45" s="41">
        <f>IF(ISERROR(IF('2012'!I45=0,((F45-L45)/L45)*100,(((F45-L45)/L45)*100)*-1)),"-",IF('2012'!I45=0,((F45-L45)/L45)*100,(((F45-L45)/L45)*100)*-1))</f>
        <v>-14.844070390160041</v>
      </c>
      <c r="N45" s="41"/>
      <c r="O45" s="41"/>
      <c r="P45" s="41"/>
      <c r="Q45" s="41"/>
      <c r="R45" s="81">
        <f>ltprof!AG45</f>
        <v>41.483949038020071</v>
      </c>
      <c r="S45" s="81">
        <f>ltprof!AH45</f>
        <v>12.775523391981533</v>
      </c>
    </row>
    <row r="46" spans="2:19">
      <c r="B46" s="24">
        <f>ltprof!C46</f>
        <v>0</v>
      </c>
      <c r="C46" s="24">
        <f>ltprof!D46</f>
        <v>0</v>
      </c>
      <c r="D46" s="24" t="str">
        <f>ltprof!F46&amp;". "&amp;ltprof!E46</f>
        <v>Kombinationspreparat vid astma. Män</v>
      </c>
      <c r="E46" s="101">
        <f>IF(ISERROR(HLOOKUP(ltprof!$AN$5,ltprof!$J$2:$AD$500,ltprof!A46,0)*100),"-",(HLOOKUP(ltprof!$AN$5,ltprof!$J$2:$AD$500,ltprof!A46,0)*100))</f>
        <v>-8.9397363117959845</v>
      </c>
      <c r="F46" s="77">
        <f>HLOOKUP(ltprof!$AN$5,'2012'!$J$1:$AD$500,ltprof!A47,0)</f>
        <v>48.148767169794645</v>
      </c>
      <c r="G46" s="77">
        <f>'2012'!AE46</f>
        <v>44.197616774092651</v>
      </c>
      <c r="H46" s="77">
        <f>MAX('2012'!J46:AE46)</f>
        <v>55.449335904027429</v>
      </c>
      <c r="I46" s="77">
        <f>MIN('2012'!J46:AE46)</f>
        <v>33.369229670643549</v>
      </c>
      <c r="J46" s="41">
        <f>(ltprof!AG46+ltprof!AH46)</f>
        <v>49.95768515357279</v>
      </c>
      <c r="K46" s="41">
        <f>IF(ISERROR(HLOOKUP(ltprof!$AN$5,'ltprof t-1'!$J$2:$AF$400,ltprof!A46,0)*100),"-",(HLOOKUP(ltprof!$AN$5,'ltprof t-1'!$J$2:$AF$400,ltprof!A46,0)*100))</f>
        <v>-3.6953390243089141</v>
      </c>
      <c r="L46" s="77">
        <f>HLOOKUP(ltprof!$AN$5,'t-1'!$J$1:$AD$500,ltprof!A47,0)</f>
        <v>44.357801475906811</v>
      </c>
      <c r="M46" s="41">
        <f>IF(ISERROR(IF('2012'!I46=0,((F46-L46)/L46)*100,(((F46-L46)/L46)*100)*-1)),"-",IF('2012'!I46=0,((F46-L46)/L46)*100,(((F46-L46)/L46)*100)*-1))</f>
        <v>-8.5463336048043743</v>
      </c>
      <c r="N46" s="41"/>
      <c r="O46" s="41"/>
      <c r="P46" s="41"/>
      <c r="Q46" s="41"/>
      <c r="R46" s="81">
        <f>ltprof!AG46</f>
        <v>24.499934371566358</v>
      </c>
      <c r="S46" s="81">
        <f>ltprof!AH46</f>
        <v>25.457750782006432</v>
      </c>
    </row>
    <row r="47" spans="2:19">
      <c r="B47" s="24">
        <f>ltprof!C47</f>
        <v>0</v>
      </c>
      <c r="C47" s="24">
        <f>ltprof!D47</f>
        <v>0</v>
      </c>
      <c r="D47" s="24" t="str">
        <f>ltprof!F47&amp;". "&amp;ltprof!E47</f>
        <v>Kombinationspreparat vid astma. Totalt</v>
      </c>
      <c r="E47" s="101">
        <f>IF(ISERROR(HLOOKUP(ltprof!$AN$5,ltprof!$J$2:$AD$500,ltprof!A47,0)*100),"-",(HLOOKUP(ltprof!$AN$5,ltprof!$J$2:$AD$500,ltprof!A47,0)*100))</f>
        <v>-10.989899085638477</v>
      </c>
      <c r="F47" s="77">
        <f>HLOOKUP(ltprof!$AN$5,'2012'!$J$1:$AD$500,ltprof!A48,0)</f>
        <v>46.055577234122048</v>
      </c>
      <c r="G47" s="77">
        <f>'2012'!AE47</f>
        <v>41.495287060839757</v>
      </c>
      <c r="H47" s="77">
        <f>MAX('2012'!J47:AE47)</f>
        <v>46.403371318743552</v>
      </c>
      <c r="I47" s="77">
        <f>MIN('2012'!J47:AE47)</f>
        <v>28.329454580704184</v>
      </c>
      <c r="J47" s="41">
        <f>(ltprof!AG47+ltprof!AH47)</f>
        <v>43.556553088883732</v>
      </c>
      <c r="K47" s="41">
        <f>IF(ISERROR(HLOOKUP(ltprof!$AN$5,'ltprof t-1'!$J$2:$AF$400,ltprof!A47,0)*100),"-",(HLOOKUP(ltprof!$AN$5,'ltprof t-1'!$J$2:$AF$400,ltprof!A47,0)*100))</f>
        <v>-2.6236879451661244</v>
      </c>
      <c r="L47" s="77">
        <f>HLOOKUP(ltprof!$AN$5,'t-1'!$J$1:$AD$500,ltprof!A48,0)</f>
        <v>41.109634748882407</v>
      </c>
      <c r="M47" s="41">
        <f>IF(ISERROR(IF('2012'!I47=0,((F47-L47)/L47)*100,(((F47-L47)/L47)*100)*-1)),"-",IF('2012'!I47=0,((F47-L47)/L47)*100,(((F47-L47)/L47)*100)*-1))</f>
        <v>-12.031102965160983</v>
      </c>
      <c r="N47" s="41"/>
      <c r="O47" s="41"/>
      <c r="P47" s="41"/>
      <c r="Q47" s="41"/>
      <c r="R47" s="81">
        <f>ltprof!AG47</f>
        <v>31.728500783310722</v>
      </c>
      <c r="S47" s="81">
        <f>ltprof!AH47</f>
        <v>11.828052305573006</v>
      </c>
    </row>
    <row r="48" spans="2:19">
      <c r="B48" s="24">
        <f>ltprof!C48</f>
        <v>0</v>
      </c>
      <c r="C48" s="24">
        <f>ltprof!D48</f>
        <v>18</v>
      </c>
      <c r="D48" s="24" t="str">
        <f>ltprof!F48&amp;". "&amp;ltprof!E48</f>
        <v>Uttagsföljsamhet vid blodtryckssänkande behandling. Kvinnor</v>
      </c>
      <c r="E48" s="101">
        <f>IF(ISERROR(HLOOKUP(ltprof!$AN$5,ltprof!$J$2:$AD$500,ltprof!A48,0)*100),"-",(HLOOKUP(ltprof!$AN$5,ltprof!$J$2:$AD$500,ltprof!A48,0)*100))</f>
        <v>-6.2146892655367116</v>
      </c>
      <c r="F48" s="77">
        <f>HLOOKUP(ltprof!$AN$5,'2012'!$J$1:$AD$500,ltprof!A49,0)</f>
        <v>66.400000000000006</v>
      </c>
      <c r="G48" s="77">
        <f>'2012'!AE48</f>
        <v>70.8</v>
      </c>
      <c r="H48" s="77">
        <f>MAX('2012'!J48:AE48)</f>
        <v>76.2</v>
      </c>
      <c r="I48" s="77">
        <f>MIN('2012'!J48:AE48)</f>
        <v>66.400000000000006</v>
      </c>
      <c r="J48" s="41">
        <f>(ltprof!AG48+ltprof!AH48)</f>
        <v>13.841807909604517</v>
      </c>
      <c r="K48" s="41">
        <f>IF(ISERROR(HLOOKUP(ltprof!$AN$5,'ltprof t-1'!$J$2:$AF$400,ltprof!A48,0)*100),"-",(HLOOKUP(ltprof!$AN$5,'ltprof t-1'!$J$2:$AF$400,ltprof!A48,0)*100))</f>
        <v>-5.4469273743016648</v>
      </c>
      <c r="L48" s="77">
        <f>HLOOKUP(ltprof!$AN$5,'t-1'!$J$1:$AD$500,ltprof!A49,0)</f>
        <v>67.7</v>
      </c>
      <c r="M48" s="41">
        <f>IF(ISERROR(IF('2012'!I48=0,((F48-L48)/L48)*100,(((F48-L48)/L48)*100)*-1)),"-",IF('2012'!I48=0,((F48-L48)/L48)*100,(((F48-L48)/L48)*100)*-1))</f>
        <v>-1.9202363367799073</v>
      </c>
      <c r="N48" s="41"/>
      <c r="O48" s="41"/>
      <c r="P48" s="41"/>
      <c r="Q48" s="41"/>
      <c r="R48" s="81">
        <f>ltprof!AG48</f>
        <v>7.6271186440678056</v>
      </c>
      <c r="S48" s="81">
        <f>ltprof!AH48</f>
        <v>6.2146892655367116</v>
      </c>
    </row>
    <row r="49" spans="2:19">
      <c r="B49" s="24">
        <f>ltprof!C49</f>
        <v>0</v>
      </c>
      <c r="C49" s="24">
        <f>ltprof!D49</f>
        <v>0</v>
      </c>
      <c r="D49" s="24" t="str">
        <f>ltprof!F49&amp;". "&amp;ltprof!E49</f>
        <v>Uttagsföljsamhet vid blodtryckssänkande behandling. Män</v>
      </c>
      <c r="E49" s="101">
        <f>IF(ISERROR(HLOOKUP(ltprof!$AN$5,ltprof!$J$2:$AD$500,ltprof!A49,0)*100),"-",(HLOOKUP(ltprof!$AN$5,ltprof!$J$2:$AD$500,ltprof!A49,0)*100))</f>
        <v>-4.4757033248081841</v>
      </c>
      <c r="F49" s="77">
        <f>HLOOKUP(ltprof!$AN$5,'2012'!$J$1:$AD$500,ltprof!A50,0)</f>
        <v>74.7</v>
      </c>
      <c r="G49" s="77">
        <f>'2012'!AE49</f>
        <v>78.2</v>
      </c>
      <c r="H49" s="77">
        <f>MAX('2012'!J49:AE49)</f>
        <v>82.3</v>
      </c>
      <c r="I49" s="77">
        <f>MIN('2012'!J49:AE49)</f>
        <v>74.7</v>
      </c>
      <c r="J49" s="41">
        <f>(ltprof!AG49+ltprof!AH49)</f>
        <v>9.718670076726335</v>
      </c>
      <c r="K49" s="41">
        <f>IF(ISERROR(HLOOKUP(ltprof!$AN$5,'ltprof t-1'!$J$2:$AF$400,ltprof!A49,0)*100),"-",(HLOOKUP(ltprof!$AN$5,'ltprof t-1'!$J$2:$AF$400,ltprof!A49,0)*100))</f>
        <v>-4.5801526717557186</v>
      </c>
      <c r="L49" s="77">
        <f>HLOOKUP(ltprof!$AN$5,'t-1'!$J$1:$AD$500,ltprof!A50,0)</f>
        <v>75</v>
      </c>
      <c r="M49" s="41">
        <f>IF(ISERROR(IF('2012'!I49=0,((F49-L49)/L49)*100,(((F49-L49)/L49)*100)*-1)),"-",IF('2012'!I49=0,((F49-L49)/L49)*100,(((F49-L49)/L49)*100)*-1))</f>
        <v>-0.39999999999999619</v>
      </c>
      <c r="N49" s="41"/>
      <c r="O49" s="41"/>
      <c r="P49" s="41"/>
      <c r="Q49" s="41"/>
      <c r="R49" s="81">
        <f>ltprof!AG49</f>
        <v>5.2429667519181509</v>
      </c>
      <c r="S49" s="81">
        <f>ltprof!AH49</f>
        <v>4.4757033248081841</v>
      </c>
    </row>
    <row r="50" spans="2:19">
      <c r="B50" s="24">
        <f>ltprof!C50</f>
        <v>0</v>
      </c>
      <c r="C50" s="24">
        <f>ltprof!D50</f>
        <v>0</v>
      </c>
      <c r="D50" s="24" t="str">
        <f>ltprof!F50&amp;". "&amp;ltprof!E50</f>
        <v>Uttagsföljsamhet vid blodtryckssänkande behandling. Totalt</v>
      </c>
      <c r="E50" s="101">
        <f>IF(ISERROR(HLOOKUP(ltprof!$AN$5,ltprof!$J$2:$AD$500,ltprof!A50,0)*100),"-",(HLOOKUP(ltprof!$AN$5,ltprof!$J$2:$AD$500,ltprof!A50,0)*100))</f>
        <v>-5.4959785522788129</v>
      </c>
      <c r="F50" s="77">
        <f>HLOOKUP(ltprof!$AN$5,'2012'!$J$1:$AD$500,ltprof!A51,0)</f>
        <v>70.5</v>
      </c>
      <c r="G50" s="77">
        <f>'2012'!AE50</f>
        <v>74.599999999999994</v>
      </c>
      <c r="H50" s="77">
        <f>MAX('2012'!J50:AE50)</f>
        <v>79.400000000000006</v>
      </c>
      <c r="I50" s="77">
        <f>MIN('2012'!J50:AE50)</f>
        <v>70.5</v>
      </c>
      <c r="J50" s="41">
        <f>(ltprof!AG50+ltprof!AH50)</f>
        <v>11.930294906166228</v>
      </c>
      <c r="K50" s="41">
        <f>IF(ISERROR(HLOOKUP(ltprof!$AN$5,'ltprof t-1'!$J$2:$AF$400,ltprof!A50,0)*100),"-",(HLOOKUP(ltprof!$AN$5,'ltprof t-1'!$J$2:$AF$400,ltprof!A50,0)*100))</f>
        <v>-5.1861702127659646</v>
      </c>
      <c r="L50" s="77">
        <f>HLOOKUP(ltprof!$AN$5,'t-1'!$J$1:$AD$500,ltprof!A51,0)</f>
        <v>71.3</v>
      </c>
      <c r="M50" s="41">
        <f>IF(ISERROR(IF('2012'!I50=0,((F50-L50)/L50)*100,(((F50-L50)/L50)*100)*-1)),"-",IF('2012'!I50=0,((F50-L50)/L50)*100,(((F50-L50)/L50)*100)*-1))</f>
        <v>-1.1220196353436145</v>
      </c>
      <c r="N50" s="41"/>
      <c r="O50" s="41"/>
      <c r="P50" s="41"/>
      <c r="Q50" s="41"/>
      <c r="R50" s="81">
        <f>ltprof!AG50</f>
        <v>6.4343163538874144</v>
      </c>
      <c r="S50" s="81">
        <f>ltprof!AH50</f>
        <v>5.4959785522788129</v>
      </c>
    </row>
    <row r="51" spans="2:19">
      <c r="B51" s="24" t="str">
        <f>ltprof!C51</f>
        <v>Förtroende och patienterfarenheter</v>
      </c>
      <c r="C51" s="24">
        <f>ltprof!D51</f>
        <v>19</v>
      </c>
      <c r="D51" s="24" t="str">
        <f>ltprof!F51&amp;". "&amp;ltprof!E51</f>
        <v>Tillgång till sjukvård. Kvinnor</v>
      </c>
      <c r="E51" s="101">
        <f>IF(ISERROR(HLOOKUP(ltprof!$AN$5,ltprof!$J$2:$AD$500,ltprof!A51,0)*100),"-",(HLOOKUP(ltprof!$AN$5,ltprof!$J$2:$AD$500,ltprof!A51,0)*100))</f>
        <v>1.3348588863462969</v>
      </c>
      <c r="F51" s="77">
        <f>HLOOKUP(ltprof!$AN$5,'2012'!$J$1:$AD$500,ltprof!A52,0)</f>
        <v>79.709999999999994</v>
      </c>
      <c r="G51" s="77">
        <f>'2012'!AE51</f>
        <v>78.66</v>
      </c>
      <c r="H51" s="77">
        <f>MAX('2012'!J51:AE51)</f>
        <v>88.53</v>
      </c>
      <c r="I51" s="77">
        <f>MIN('2012'!J51:AE51)</f>
        <v>71.53</v>
      </c>
      <c r="J51" s="41">
        <f>(ltprof!AG51+ltprof!AH51)</f>
        <v>21.612001017035343</v>
      </c>
      <c r="K51" s="41">
        <f>IF(ISERROR(HLOOKUP(ltprof!$AN$5,'ltprof t-1'!$J$2:$AF$400,ltprof!A51,0)*100),"-",(HLOOKUP(ltprof!$AN$5,'ltprof t-1'!$J$2:$AF$400,ltprof!A51,0)*100))</f>
        <v>3.1389578163771725</v>
      </c>
      <c r="L51" s="77">
        <f>HLOOKUP(ltprof!$AN$5,'t-1'!$J$1:$AD$500,ltprof!A52,0)</f>
        <v>83.13</v>
      </c>
      <c r="M51" s="41">
        <f>IF(ISERROR(IF('2012'!I51=0,((F51-L51)/L51)*100,(((F51-L51)/L51)*100)*-1)),"-",IF('2012'!I51=0,((F51-L51)/L51)*100,(((F51-L51)/L51)*100)*-1))</f>
        <v>-4.1140382533381477</v>
      </c>
      <c r="N51" s="41"/>
      <c r="O51" s="41"/>
      <c r="P51" s="41"/>
      <c r="Q51" s="41"/>
      <c r="R51" s="81">
        <f>ltprof!AG51</f>
        <v>12.547673531655231</v>
      </c>
      <c r="S51" s="81">
        <f>ltprof!AH51</f>
        <v>9.0643274853801117</v>
      </c>
    </row>
    <row r="52" spans="2:19">
      <c r="B52" s="24">
        <f>ltprof!C52</f>
        <v>0</v>
      </c>
      <c r="C52" s="24">
        <f>ltprof!D52</f>
        <v>0</v>
      </c>
      <c r="D52" s="24" t="str">
        <f>ltprof!F52&amp;". "&amp;ltprof!E52</f>
        <v>Tillgång till sjukvård. Män</v>
      </c>
      <c r="E52" s="101">
        <f>IF(ISERROR(HLOOKUP(ltprof!$AN$5,ltprof!$J$2:$AD$500,ltprof!A52,0)*100),"-",(HLOOKUP(ltprof!$AN$5,ltprof!$J$2:$AD$500,ltprof!A52,0)*100))</f>
        <v>3.5031055900621033</v>
      </c>
      <c r="F52" s="77">
        <f>HLOOKUP(ltprof!$AN$5,'2012'!$J$1:$AD$500,ltprof!A53,0)</f>
        <v>83.32</v>
      </c>
      <c r="G52" s="77">
        <f>'2012'!AE52</f>
        <v>80.5</v>
      </c>
      <c r="H52" s="77">
        <f>MAX('2012'!J52:AE52)</f>
        <v>86.51</v>
      </c>
      <c r="I52" s="77">
        <f>MIN('2012'!J52:AE52)</f>
        <v>74.7</v>
      </c>
      <c r="J52" s="41">
        <f>(ltprof!AG52+ltprof!AH52)</f>
        <v>14.670807453416153</v>
      </c>
      <c r="K52" s="41">
        <f>IF(ISERROR(HLOOKUP(ltprof!$AN$5,'ltprof t-1'!$J$2:$AF$400,ltprof!A52,0)*100),"-",(HLOOKUP(ltprof!$AN$5,'ltprof t-1'!$J$2:$AF$400,ltprof!A52,0)*100))</f>
        <v>1.3444767441860457</v>
      </c>
      <c r="L52" s="77">
        <f>HLOOKUP(ltprof!$AN$5,'t-1'!$J$1:$AD$500,ltprof!A53,0)</f>
        <v>83.67</v>
      </c>
      <c r="M52" s="41">
        <f>IF(ISERROR(IF('2012'!I52=0,((F52-L52)/L52)*100,(((F52-L52)/L52)*100)*-1)),"-",IF('2012'!I52=0,((F52-L52)/L52)*100,(((F52-L52)/L52)*100)*-1))</f>
        <v>-0.41831002748895479</v>
      </c>
      <c r="N52" s="41"/>
      <c r="O52" s="41"/>
      <c r="P52" s="41"/>
      <c r="Q52" s="41"/>
      <c r="R52" s="81">
        <f>ltprof!AG52</f>
        <v>7.4658385093167761</v>
      </c>
      <c r="S52" s="81">
        <f>ltprof!AH52</f>
        <v>7.2049689440993756</v>
      </c>
    </row>
    <row r="53" spans="2:19">
      <c r="B53" s="24">
        <f>ltprof!C53</f>
        <v>0</v>
      </c>
      <c r="C53" s="24">
        <f>ltprof!D53</f>
        <v>0</v>
      </c>
      <c r="D53" s="24" t="str">
        <f>ltprof!F53&amp;". "&amp;ltprof!E53</f>
        <v>Tillgång till sjukvård. Totalt</v>
      </c>
      <c r="E53" s="101">
        <f>IF(ISERROR(HLOOKUP(ltprof!$AN$5,ltprof!$J$2:$AD$500,ltprof!A53,0)*100),"-",(HLOOKUP(ltprof!$AN$5,ltprof!$J$2:$AD$500,ltprof!A53,0)*100))</f>
        <v>2.3737754333082144</v>
      </c>
      <c r="F53" s="77">
        <f>HLOOKUP(ltprof!$AN$5,'2012'!$J$1:$AD$500,ltprof!A54,0)</f>
        <v>81.510000000000005</v>
      </c>
      <c r="G53" s="77">
        <f>'2012'!AE53</f>
        <v>79.62</v>
      </c>
      <c r="H53" s="77">
        <f>MAX('2012'!J53:AE53)</f>
        <v>87.52</v>
      </c>
      <c r="I53" s="77">
        <f>MIN('2012'!J53:AE53)</f>
        <v>73.430000000000007</v>
      </c>
      <c r="J53" s="41">
        <f>(ltprof!AG53+ltprof!AH53)</f>
        <v>17.696558653604608</v>
      </c>
      <c r="K53" s="41">
        <f>IF(ISERROR(HLOOKUP(ltprof!$AN$5,'ltprof t-1'!$J$2:$AF$400,ltprof!A53,0)*100),"-",(HLOOKUP(ltprof!$AN$5,'ltprof t-1'!$J$2:$AF$400,ltprof!A53,0)*100))</f>
        <v>2.1057786483839358</v>
      </c>
      <c r="L53" s="77">
        <f>HLOOKUP(ltprof!$AN$5,'t-1'!$J$1:$AD$500,ltprof!A54,0)</f>
        <v>83.4</v>
      </c>
      <c r="M53" s="41">
        <f>IF(ISERROR(IF('2012'!I53=0,((F53-L53)/L53)*100,(((F53-L53)/L53)*100)*-1)),"-",IF('2012'!I53=0,((F53-L53)/L53)*100,(((F53-L53)/L53)*100)*-1))</f>
        <v>-2.2661870503597128</v>
      </c>
      <c r="N53" s="41"/>
      <c r="O53" s="41"/>
      <c r="P53" s="41"/>
      <c r="Q53" s="41"/>
      <c r="R53" s="81">
        <f>ltprof!AG53</f>
        <v>9.9221301180607782</v>
      </c>
      <c r="S53" s="81">
        <f>ltprof!AH53</f>
        <v>7.7744285355438301</v>
      </c>
    </row>
    <row r="54" spans="2:19">
      <c r="B54" s="24">
        <f>ltprof!C54</f>
        <v>0</v>
      </c>
      <c r="C54" s="24">
        <f>ltprof!D54</f>
        <v>20</v>
      </c>
      <c r="D54" s="24" t="str">
        <f>ltprof!F54&amp;". "&amp;ltprof!E54</f>
        <v>Förtroende för vårdcentraler. Kvinnor</v>
      </c>
      <c r="E54" s="101">
        <f>IF(ISERROR(HLOOKUP(ltprof!$AN$5,ltprof!$J$2:$AD$500,ltprof!A54,0)*100),"-",(HLOOKUP(ltprof!$AN$5,ltprof!$J$2:$AD$500,ltprof!A54,0)*100))</f>
        <v>-3.7907014417625082</v>
      </c>
      <c r="F54" s="77">
        <f>HLOOKUP(ltprof!$AN$5,'2012'!$J$1:$AD$500,ltprof!A55,0)</f>
        <v>59.39</v>
      </c>
      <c r="G54" s="77">
        <f>'2012'!AE54</f>
        <v>61.73</v>
      </c>
      <c r="H54" s="77">
        <f>MAX('2012'!J54:AE54)</f>
        <v>73.03</v>
      </c>
      <c r="I54" s="77">
        <f>MIN('2012'!J54:AE54)</f>
        <v>56.16</v>
      </c>
      <c r="J54" s="41">
        <f>(ltprof!AG54+ltprof!AH54)</f>
        <v>27.328689454074201</v>
      </c>
      <c r="K54" s="41">
        <f>IF(ISERROR(HLOOKUP(ltprof!$AN$5,'ltprof t-1'!$J$2:$AF$400,ltprof!A54,0)*100),"-",(HLOOKUP(ltprof!$AN$5,'ltprof t-1'!$J$2:$AF$400,ltprof!A54,0)*100))</f>
        <v>0.16969285593076774</v>
      </c>
      <c r="L54" s="77">
        <f>HLOOKUP(ltprof!$AN$5,'t-1'!$J$1:$AD$500,ltprof!A55,0)</f>
        <v>59.03</v>
      </c>
      <c r="M54" s="41">
        <f>IF(ISERROR(IF('2012'!I54=0,((F54-L54)/L54)*100,(((F54-L54)/L54)*100)*-1)),"-",IF('2012'!I54=0,((F54-L54)/L54)*100,(((F54-L54)/L54)*100)*-1))</f>
        <v>0.60985939352871332</v>
      </c>
      <c r="N54" s="41"/>
      <c r="O54" s="41"/>
      <c r="P54" s="41"/>
      <c r="Q54" s="41"/>
      <c r="R54" s="81">
        <f>ltprof!AG54</f>
        <v>18.305524056374541</v>
      </c>
      <c r="S54" s="81">
        <f>ltprof!AH54</f>
        <v>9.0231653976996604</v>
      </c>
    </row>
    <row r="55" spans="2:19">
      <c r="B55" s="24">
        <f>ltprof!C55</f>
        <v>0</v>
      </c>
      <c r="C55" s="24">
        <f>ltprof!D55</f>
        <v>0</v>
      </c>
      <c r="D55" s="24" t="str">
        <f>ltprof!F55&amp;". "&amp;ltprof!E55</f>
        <v>Förtroende för vårdcentraler. Män</v>
      </c>
      <c r="E55" s="101">
        <f>IF(ISERROR(HLOOKUP(ltprof!$AN$5,ltprof!$J$2:$AD$500,ltprof!A55,0)*100),"-",(HLOOKUP(ltprof!$AN$5,ltprof!$J$2:$AD$500,ltprof!A55,0)*100))</f>
        <v>-2.4266625710336327</v>
      </c>
      <c r="F55" s="77">
        <f>HLOOKUP(ltprof!$AN$5,'2012'!$J$1:$AD$500,ltprof!A56,0)</f>
        <v>63.53</v>
      </c>
      <c r="G55" s="77">
        <f>'2012'!AE55</f>
        <v>65.11</v>
      </c>
      <c r="H55" s="77">
        <f>MAX('2012'!J55:AE55)</f>
        <v>76.47</v>
      </c>
      <c r="I55" s="77">
        <f>MIN('2012'!J55:AE55)</f>
        <v>60.55</v>
      </c>
      <c r="J55" s="41">
        <f>(ltprof!AG55+ltprof!AH55)</f>
        <v>24.450929196743974</v>
      </c>
      <c r="K55" s="41">
        <f>IF(ISERROR(HLOOKUP(ltprof!$AN$5,'ltprof t-1'!$J$2:$AF$400,ltprof!A55,0)*100),"-",(HLOOKUP(ltprof!$AN$5,'ltprof t-1'!$J$2:$AF$400,ltprof!A55,0)*100))</f>
        <v>-3.1591924795808248</v>
      </c>
      <c r="L55" s="77">
        <f>HLOOKUP(ltprof!$AN$5,'t-1'!$J$1:$AD$500,ltprof!A56,0)</f>
        <v>62.84</v>
      </c>
      <c r="M55" s="41">
        <f>IF(ISERROR(IF('2012'!I55=0,((F55-L55)/L55)*100,(((F55-L55)/L55)*100)*-1)),"-",IF('2012'!I55=0,((F55-L55)/L55)*100,(((F55-L55)/L55)*100)*-1))</f>
        <v>1.0980267345639683</v>
      </c>
      <c r="N55" s="41"/>
      <c r="O55" s="41"/>
      <c r="P55" s="41"/>
      <c r="Q55" s="41"/>
      <c r="R55" s="81">
        <f>ltprof!AG55</f>
        <v>17.447396713254491</v>
      </c>
      <c r="S55" s="81">
        <f>ltprof!AH55</f>
        <v>7.003532483489483</v>
      </c>
    </row>
    <row r="56" spans="2:19">
      <c r="B56" s="24">
        <f>ltprof!C56</f>
        <v>0</v>
      </c>
      <c r="C56" s="24">
        <f>ltprof!D56</f>
        <v>0</v>
      </c>
      <c r="D56" s="24" t="str">
        <f>ltprof!F56&amp;". "&amp;ltprof!E56</f>
        <v>Förtroende för vårdcentraler. Totalt</v>
      </c>
      <c r="E56" s="101">
        <f>IF(ISERROR(HLOOKUP(ltprof!$AN$5,ltprof!$J$2:$AD$500,ltprof!A56,0)*100),"-",(HLOOKUP(ltprof!$AN$5,ltprof!$J$2:$AD$500,ltprof!A56,0)*100))</f>
        <v>-3.1318854265029934</v>
      </c>
      <c r="F56" s="77">
        <f>HLOOKUP(ltprof!$AN$5,'2012'!$J$1:$AD$500,ltprof!A57,0)</f>
        <v>61.55</v>
      </c>
      <c r="G56" s="77">
        <f>'2012'!AE56</f>
        <v>63.54</v>
      </c>
      <c r="H56" s="77">
        <f>MAX('2012'!J56:AE56)</f>
        <v>74.790000000000006</v>
      </c>
      <c r="I56" s="77">
        <f>MIN('2012'!J56:AE56)</f>
        <v>59.01</v>
      </c>
      <c r="J56" s="41">
        <f>(ltprof!AG56+ltprof!AH56)</f>
        <v>24.834749763928247</v>
      </c>
      <c r="K56" s="41">
        <f>IF(ISERROR(HLOOKUP(ltprof!$AN$5,'ltprof t-1'!$J$2:$AF$400,ltprof!A56,0)*100),"-",(HLOOKUP(ltprof!$AN$5,'ltprof t-1'!$J$2:$AF$400,ltprof!A56,0)*100))</f>
        <v>-1.9942103570279863</v>
      </c>
      <c r="L56" s="77">
        <f>HLOOKUP(ltprof!$AN$5,'t-1'!$J$1:$AD$500,ltprof!A57,0)</f>
        <v>60.94</v>
      </c>
      <c r="M56" s="41">
        <f>IF(ISERROR(IF('2012'!I56=0,((F56-L56)/L56)*100,(((F56-L56)/L56)*100)*-1)),"-",IF('2012'!I56=0,((F56-L56)/L56)*100,(((F56-L56)/L56)*100)*-1))</f>
        <v>1.0009845749917943</v>
      </c>
      <c r="N56" s="41"/>
      <c r="O56" s="41"/>
      <c r="P56" s="41"/>
      <c r="Q56" s="41"/>
      <c r="R56" s="81">
        <f>ltprof!AG56</f>
        <v>17.705382436260635</v>
      </c>
      <c r="S56" s="81">
        <f>ltprof!AH56</f>
        <v>7.1293673276676124</v>
      </c>
    </row>
    <row r="57" spans="2:19">
      <c r="B57" s="24">
        <f>ltprof!C57</f>
        <v>0</v>
      </c>
      <c r="C57" s="24">
        <f>ltprof!D57</f>
        <v>21</v>
      </c>
      <c r="D57" s="24" t="str">
        <f>ltprof!F57&amp;". "&amp;ltprof!E57</f>
        <v>Förtroende för sjukhus. Kvinnor</v>
      </c>
      <c r="E57" s="101">
        <f>IF(ISERROR(HLOOKUP(ltprof!$AN$5,ltprof!$J$2:$AD$500,ltprof!A57,0)*100),"-",(HLOOKUP(ltprof!$AN$5,ltprof!$J$2:$AD$500,ltprof!A57,0)*100))</f>
        <v>0.48104956268223403</v>
      </c>
      <c r="F57" s="77">
        <f>HLOOKUP(ltprof!$AN$5,'2012'!$J$1:$AD$500,ltprof!A58,0)</f>
        <v>68.930000000000007</v>
      </c>
      <c r="G57" s="77">
        <f>'2012'!AE57</f>
        <v>68.599999999999994</v>
      </c>
      <c r="H57" s="77">
        <f>MAX('2012'!J57:AE57)</f>
        <v>78.58</v>
      </c>
      <c r="I57" s="77">
        <f>MIN('2012'!J57:AE57)</f>
        <v>52.75</v>
      </c>
      <c r="J57" s="41">
        <f>(ltprof!AG57+ltprof!AH57)</f>
        <v>37.653061224489797</v>
      </c>
      <c r="K57" s="41">
        <f>IF(ISERROR(HLOOKUP(ltprof!$AN$5,'ltprof t-1'!$J$2:$AF$400,ltprof!A57,0)*100),"-",(HLOOKUP(ltprof!$AN$5,'ltprof t-1'!$J$2:$AF$400,ltprof!A57,0)*100))</f>
        <v>-4.3396226415094468</v>
      </c>
      <c r="L57" s="77">
        <f>HLOOKUP(ltprof!$AN$5,'t-1'!$J$1:$AD$500,ltprof!A58,0)</f>
        <v>65.91</v>
      </c>
      <c r="M57" s="41">
        <f>IF(ISERROR(IF('2012'!I57=0,((F57-L57)/L57)*100,(((F57-L57)/L57)*100)*-1)),"-",IF('2012'!I57=0,((F57-L57)/L57)*100,(((F57-L57)/L57)*100)*-1))</f>
        <v>4.5820057654377342</v>
      </c>
      <c r="N57" s="41"/>
      <c r="O57" s="41"/>
      <c r="P57" s="41"/>
      <c r="Q57" s="41"/>
      <c r="R57" s="81">
        <f>ltprof!AG57</f>
        <v>14.548104956268229</v>
      </c>
      <c r="S57" s="81">
        <f>ltprof!AH57</f>
        <v>23.104956268221567</v>
      </c>
    </row>
    <row r="58" spans="2:19">
      <c r="B58" s="24">
        <f>ltprof!C58</f>
        <v>0</v>
      </c>
      <c r="C58" s="24">
        <f>ltprof!D58</f>
        <v>0</v>
      </c>
      <c r="D58" s="24" t="str">
        <f>ltprof!F58&amp;". "&amp;ltprof!E58</f>
        <v>Förtroende för sjukhus. Män</v>
      </c>
      <c r="E58" s="101">
        <f>IF(ISERROR(HLOOKUP(ltprof!$AN$5,ltprof!$J$2:$AD$500,ltprof!A58,0)*100),"-",(HLOOKUP(ltprof!$AN$5,ltprof!$J$2:$AD$500,ltprof!A58,0)*100))</f>
        <v>3.5082910785254247</v>
      </c>
      <c r="F58" s="77">
        <f>HLOOKUP(ltprof!$AN$5,'2012'!$J$1:$AD$500,ltprof!A59,0)</f>
        <v>75.53</v>
      </c>
      <c r="G58" s="77">
        <f>'2012'!AE58</f>
        <v>72.97</v>
      </c>
      <c r="H58" s="77">
        <f>MAX('2012'!J58:AE58)</f>
        <v>82.79</v>
      </c>
      <c r="I58" s="77">
        <f>MIN('2012'!J58:AE58)</f>
        <v>57.23</v>
      </c>
      <c r="J58" s="41">
        <f>(ltprof!AG58+ltprof!AH58)</f>
        <v>35.028093737152268</v>
      </c>
      <c r="K58" s="41">
        <f>IF(ISERROR(HLOOKUP(ltprof!$AN$5,'ltprof t-1'!$J$2:$AF$400,ltprof!A58,0)*100),"-",(HLOOKUP(ltprof!$AN$5,'ltprof t-1'!$J$2:$AF$400,ltprof!A58,0)*100))</f>
        <v>-1.0316368638239339</v>
      </c>
      <c r="L58" s="77">
        <f>HLOOKUP(ltprof!$AN$5,'t-1'!$J$1:$AD$500,ltprof!A59,0)</f>
        <v>71.95</v>
      </c>
      <c r="M58" s="41">
        <f>IF(ISERROR(IF('2012'!I58=0,((F58-L58)/L58)*100,(((F58-L58)/L58)*100)*-1)),"-",IF('2012'!I58=0,((F58-L58)/L58)*100,(((F58-L58)/L58)*100)*-1))</f>
        <v>4.9756775538568423</v>
      </c>
      <c r="N58" s="41"/>
      <c r="O58" s="41"/>
      <c r="P58" s="41"/>
      <c r="Q58" s="41"/>
      <c r="R58" s="81">
        <f>ltprof!AG58</f>
        <v>13.457585309031121</v>
      </c>
      <c r="S58" s="81">
        <f>ltprof!AH58</f>
        <v>21.570508428121148</v>
      </c>
    </row>
    <row r="59" spans="2:19">
      <c r="B59" s="24">
        <f>ltprof!C59</f>
        <v>0</v>
      </c>
      <c r="C59" s="24">
        <f>ltprof!D59</f>
        <v>0</v>
      </c>
      <c r="D59" s="24" t="str">
        <f>ltprof!F59&amp;". "&amp;ltprof!E59</f>
        <v>Förtroende för sjukhus. Totalt</v>
      </c>
      <c r="E59" s="101">
        <f>IF(ISERROR(HLOOKUP(ltprof!$AN$5,ltprof!$J$2:$AD$500,ltprof!A59,0)*100),"-",(HLOOKUP(ltprof!$AN$5,ltprof!$J$2:$AD$500,ltprof!A59,0)*100))</f>
        <v>1.9469525959368084</v>
      </c>
      <c r="F59" s="77">
        <f>HLOOKUP(ltprof!$AN$5,'2012'!$J$1:$AD$500,ltprof!A60,0)</f>
        <v>72.260000000000005</v>
      </c>
      <c r="G59" s="77">
        <f>'2012'!AE59</f>
        <v>70.88</v>
      </c>
      <c r="H59" s="77">
        <f>MAX('2012'!J59:AE59)</f>
        <v>80.78</v>
      </c>
      <c r="I59" s="77">
        <f>MIN('2012'!J59:AE59)</f>
        <v>55.4</v>
      </c>
      <c r="J59" s="41">
        <f>(ltprof!AG59+ltprof!AH59)</f>
        <v>35.806997742663661</v>
      </c>
      <c r="K59" s="41">
        <f>IF(ISERROR(HLOOKUP(ltprof!$AN$5,'ltprof t-1'!$J$2:$AF$400,ltprof!A59,0)*100),"-",(HLOOKUP(ltprof!$AN$5,'ltprof t-1'!$J$2:$AF$400,ltprof!A59,0)*100))</f>
        <v>-2.7480270574971657</v>
      </c>
      <c r="L59" s="77">
        <f>HLOOKUP(ltprof!$AN$5,'t-1'!$J$1:$AD$500,ltprof!A60,0)</f>
        <v>69.010000000000005</v>
      </c>
      <c r="M59" s="41">
        <f>IF(ISERROR(IF('2012'!I59=0,((F59-L59)/L59)*100,(((F59-L59)/L59)*100)*-1)),"-",IF('2012'!I59=0,((F59-L59)/L59)*100,(((F59-L59)/L59)*100)*-1))</f>
        <v>4.7094623967540929</v>
      </c>
      <c r="N59" s="41"/>
      <c r="O59" s="41"/>
      <c r="P59" s="41"/>
      <c r="Q59" s="41"/>
      <c r="R59" s="81">
        <f>ltprof!AG59</f>
        <v>13.96726862302484</v>
      </c>
      <c r="S59" s="81">
        <f>ltprof!AH59</f>
        <v>21.839729119638822</v>
      </c>
    </row>
    <row r="60" spans="2:19">
      <c r="B60" s="24">
        <f>ltprof!C60</f>
        <v>0</v>
      </c>
      <c r="C60" s="24">
        <f>ltprof!D60</f>
        <v>22</v>
      </c>
      <c r="D60" s="24" t="str">
        <f>ltprof!F60&amp;". "&amp;ltprof!E60</f>
        <v>Bemötande vid besök i primärvård. Kvinnor</v>
      </c>
      <c r="E60" s="101">
        <f>IF(ISERROR(HLOOKUP(ltprof!$AN$5,ltprof!$J$2:$AD$500,ltprof!A60,0)*100),"-",(HLOOKUP(ltprof!$AN$5,ltprof!$J$2:$AD$500,ltprof!A60,0)*100))</f>
        <v>0.24746906636670288</v>
      </c>
      <c r="F60" s="77">
        <f>HLOOKUP(ltprof!$AN$5,'2012'!$J$1:$AD$500,ltprof!A61,0)</f>
        <v>89.12</v>
      </c>
      <c r="G60" s="77">
        <f>'2012'!AE60</f>
        <v>88.9</v>
      </c>
      <c r="H60" s="77">
        <f>MAX('2012'!J60:AE60)</f>
        <v>91.46</v>
      </c>
      <c r="I60" s="77">
        <f>MIN('2012'!J60:AE60)</f>
        <v>87.06</v>
      </c>
      <c r="J60" s="41">
        <f>(ltprof!AG60+ltprof!AH60)</f>
        <v>4.9493813273340734</v>
      </c>
      <c r="K60" s="41" t="str">
        <f>IF(ISERROR(HLOOKUP(ltprof!$AN$5,'ltprof t-1'!$J$2:$AF$400,ltprof!A60,0)*100),"-",(HLOOKUP(ltprof!$AN$5,'ltprof t-1'!$J$2:$AF$400,ltprof!A60,0)*100))</f>
        <v>-</v>
      </c>
      <c r="L60" s="77" t="str">
        <f>HLOOKUP(ltprof!$AN$5,'t-1'!$J$1:$AD$500,ltprof!A61,0)</f>
        <v>us</v>
      </c>
      <c r="M60" s="41" t="str">
        <f>IF(ISERROR(IF('2012'!I60=0,((F60-L60)/L60)*100,(((F60-L60)/L60)*100)*-1)),"-",IF('2012'!I60=0,((F60-L60)/L60)*100,(((F60-L60)/L60)*100)*-1))</f>
        <v>-</v>
      </c>
      <c r="N60" s="41"/>
      <c r="O60" s="41"/>
      <c r="P60" s="41"/>
      <c r="Q60" s="41"/>
      <c r="R60" s="81">
        <f>ltprof!AG60</f>
        <v>2.8796400449943622</v>
      </c>
      <c r="S60" s="81">
        <f>ltprof!AH60</f>
        <v>2.0697412823397112</v>
      </c>
    </row>
    <row r="61" spans="2:19">
      <c r="B61" s="24">
        <f>ltprof!C61</f>
        <v>0</v>
      </c>
      <c r="C61" s="24">
        <f>ltprof!D61</f>
        <v>0</v>
      </c>
      <c r="D61" s="24" t="str">
        <f>ltprof!F61&amp;". "&amp;ltprof!E61</f>
        <v>Bemötande vid besök i primärvård. Män</v>
      </c>
      <c r="E61" s="101">
        <f>IF(ISERROR(HLOOKUP(ltprof!$AN$5,ltprof!$J$2:$AD$500,ltprof!A61,0)*100),"-",(HLOOKUP(ltprof!$AN$5,ltprof!$J$2:$AD$500,ltprof!A61,0)*100))</f>
        <v>4.3898156277427616E-2</v>
      </c>
      <c r="F61" s="77">
        <f>HLOOKUP(ltprof!$AN$5,'2012'!$J$1:$AD$500,ltprof!A62,0)</f>
        <v>91.16</v>
      </c>
      <c r="G61" s="77">
        <f>'2012'!AE61</f>
        <v>91.12</v>
      </c>
      <c r="H61" s="77">
        <f>MAX('2012'!J61:AE61)</f>
        <v>93.31</v>
      </c>
      <c r="I61" s="77">
        <f>MIN('2012'!J61:AE61)</f>
        <v>89.15</v>
      </c>
      <c r="J61" s="41">
        <f>(ltprof!AG61+ltprof!AH61)</f>
        <v>4.565408252853377</v>
      </c>
      <c r="K61" s="41" t="str">
        <f>IF(ISERROR(HLOOKUP(ltprof!$AN$5,'ltprof t-1'!$J$2:$AF$400,ltprof!A61,0)*100),"-",(HLOOKUP(ltprof!$AN$5,'ltprof t-1'!$J$2:$AF$400,ltprof!A61,0)*100))</f>
        <v>-</v>
      </c>
      <c r="L61" s="77" t="str">
        <f>HLOOKUP(ltprof!$AN$5,'t-1'!$J$1:$AD$500,ltprof!A62,0)</f>
        <v>us</v>
      </c>
      <c r="M61" s="41" t="str">
        <f>IF(ISERROR(IF('2012'!I61=0,((F61-L61)/L61)*100,(((F61-L61)/L61)*100)*-1)),"-",IF('2012'!I61=0,((F61-L61)/L61)*100,(((F61-L61)/L61)*100)*-1))</f>
        <v>-</v>
      </c>
      <c r="N61" s="41"/>
      <c r="O61" s="41"/>
      <c r="P61" s="41"/>
      <c r="Q61" s="41"/>
      <c r="R61" s="81">
        <f>ltprof!AG61</f>
        <v>2.4034240561896376</v>
      </c>
      <c r="S61" s="81">
        <f>ltprof!AH61</f>
        <v>2.161984196663739</v>
      </c>
    </row>
    <row r="62" spans="2:19">
      <c r="B62" s="24">
        <f>ltprof!C62</f>
        <v>0</v>
      </c>
      <c r="C62" s="24">
        <f>ltprof!D62</f>
        <v>0</v>
      </c>
      <c r="D62" s="24" t="str">
        <f>ltprof!F62&amp;". "&amp;ltprof!E62</f>
        <v>Bemötande vid besök i primärvård. Totalt</v>
      </c>
      <c r="E62" s="101">
        <f>IF(ISERROR(HLOOKUP(ltprof!$AN$5,ltprof!$J$2:$AD$500,ltprof!A62,0)*100),"-",(HLOOKUP(ltprof!$AN$5,ltprof!$J$2:$AD$500,ltprof!A62,0)*100))</f>
        <v>0.14481452601092756</v>
      </c>
      <c r="F62" s="77">
        <f>HLOOKUP(ltprof!$AN$5,'2012'!$J$1:$AD$500,ltprof!A63,0)</f>
        <v>89.9</v>
      </c>
      <c r="G62" s="77">
        <f>'2012'!AE62</f>
        <v>89.77</v>
      </c>
      <c r="H62" s="77">
        <f>MAX('2012'!J62:AE62)</f>
        <v>92.04</v>
      </c>
      <c r="I62" s="77">
        <f>MIN('2012'!J62:AE62)</f>
        <v>87.92</v>
      </c>
      <c r="J62" s="41">
        <f>(ltprof!AG62+ltprof!AH62)</f>
        <v>4.5895065166536764</v>
      </c>
      <c r="K62" s="41">
        <f>IF(ISERROR(HLOOKUP(ltprof!$AN$5,'ltprof t-1'!$J$2:$AF$400,ltprof!A62,0)*100),"-",(HLOOKUP(ltprof!$AN$5,'ltprof t-1'!$J$2:$AF$400,ltprof!A62,0)*100))</f>
        <v>1.7254814649894215</v>
      </c>
      <c r="L62" s="77">
        <f>HLOOKUP(ltprof!$AN$5,'t-1'!$J$1:$AD$500,ltprof!A63,0)</f>
        <v>91.38</v>
      </c>
      <c r="M62" s="41">
        <f>IF(ISERROR(IF('2012'!I62=0,((F62-L62)/L62)*100,(((F62-L62)/L62)*100)*-1)),"-",IF('2012'!I62=0,((F62-L62)/L62)*100,(((F62-L62)/L62)*100)*-1))</f>
        <v>-1.6196104180345696</v>
      </c>
      <c r="N62" s="41"/>
      <c r="O62" s="41"/>
      <c r="P62" s="41"/>
      <c r="Q62" s="41"/>
      <c r="R62" s="81">
        <f>ltprof!AG62</f>
        <v>2.5286844157290971</v>
      </c>
      <c r="S62" s="81">
        <f>ltprof!AH62</f>
        <v>2.0608221009245788</v>
      </c>
    </row>
    <row r="63" spans="2:19">
      <c r="B63" s="24">
        <f>ltprof!C63</f>
        <v>0</v>
      </c>
      <c r="C63" s="24">
        <f>ltprof!D63</f>
        <v>23</v>
      </c>
      <c r="D63" s="24" t="str">
        <f>ltprof!F63&amp;". "&amp;ltprof!E63</f>
        <v>Information vid besök i primärvård. Kvinnor</v>
      </c>
      <c r="E63" s="101">
        <f>IF(ISERROR(HLOOKUP(ltprof!$AN$5,ltprof!$J$2:$AD$500,ltprof!A63,0)*100),"-",(HLOOKUP(ltprof!$AN$5,ltprof!$J$2:$AD$500,ltprof!A63,0)*100))</f>
        <v>0.35197497066876582</v>
      </c>
      <c r="F63" s="77">
        <f>HLOOKUP(ltprof!$AN$5,'2012'!$J$1:$AD$500,ltprof!A64,0)</f>
        <v>76.98</v>
      </c>
      <c r="G63" s="77">
        <f>'2012'!AE63</f>
        <v>76.709999999999994</v>
      </c>
      <c r="H63" s="77">
        <f>MAX('2012'!J63:AE63)</f>
        <v>80.260000000000005</v>
      </c>
      <c r="I63" s="77">
        <f>MIN('2012'!J63:AE63)</f>
        <v>74.349999999999994</v>
      </c>
      <c r="J63" s="41">
        <f>(ltprof!AG63+ltprof!AH63)</f>
        <v>7.7043410246382624</v>
      </c>
      <c r="K63" s="41" t="str">
        <f>IF(ISERROR(HLOOKUP(ltprof!$AN$5,'ltprof t-1'!$J$2:$AF$400,ltprof!A63,0)*100),"-",(HLOOKUP(ltprof!$AN$5,'ltprof t-1'!$J$2:$AF$400,ltprof!A63,0)*100))</f>
        <v>-</v>
      </c>
      <c r="L63" s="77" t="str">
        <f>HLOOKUP(ltprof!$AN$5,'t-1'!$J$1:$AD$500,ltprof!A64,0)</f>
        <v>us</v>
      </c>
      <c r="M63" s="41" t="str">
        <f>IF(ISERROR(IF('2012'!I63=0,((F63-L63)/L63)*100,(((F63-L63)/L63)*100)*-1)),"-",IF('2012'!I63=0,((F63-L63)/L63)*100,(((F63-L63)/L63)*100)*-1))</f>
        <v>-</v>
      </c>
      <c r="N63" s="41"/>
      <c r="O63" s="41"/>
      <c r="P63" s="41"/>
      <c r="Q63" s="41"/>
      <c r="R63" s="81">
        <f>ltprof!AG63</f>
        <v>4.6278190587928716</v>
      </c>
      <c r="S63" s="81">
        <f>ltprof!AH63</f>
        <v>3.0765219658453913</v>
      </c>
    </row>
    <row r="64" spans="2:19">
      <c r="B64" s="24">
        <f>ltprof!C64</f>
        <v>0</v>
      </c>
      <c r="C64" s="24">
        <f>ltprof!D64</f>
        <v>0</v>
      </c>
      <c r="D64" s="24" t="str">
        <f>ltprof!F64&amp;". "&amp;ltprof!E64</f>
        <v>Information vid besök i primärvård. Män</v>
      </c>
      <c r="E64" s="101">
        <f>IF(ISERROR(HLOOKUP(ltprof!$AN$5,ltprof!$J$2:$AD$500,ltprof!A64,0)*100),"-",(HLOOKUP(ltprof!$AN$5,ltprof!$J$2:$AD$500,ltprof!A64,0)*100))</f>
        <v>0.41415662650602197</v>
      </c>
      <c r="F64" s="77">
        <f>HLOOKUP(ltprof!$AN$5,'2012'!$J$1:$AD$500,ltprof!A65,0)</f>
        <v>80.010000000000005</v>
      </c>
      <c r="G64" s="77">
        <f>'2012'!AE64</f>
        <v>79.680000000000007</v>
      </c>
      <c r="H64" s="77">
        <f>MAX('2012'!J64:AE64)</f>
        <v>83.05</v>
      </c>
      <c r="I64" s="77">
        <f>MIN('2012'!J64:AE64)</f>
        <v>76.37</v>
      </c>
      <c r="J64" s="41">
        <f>(ltprof!AG64+ltprof!AH64)</f>
        <v>8.3835341365461744</v>
      </c>
      <c r="K64" s="41" t="str">
        <f>IF(ISERROR(HLOOKUP(ltprof!$AN$5,'ltprof t-1'!$J$2:$AF$400,ltprof!A64,0)*100),"-",(HLOOKUP(ltprof!$AN$5,'ltprof t-1'!$J$2:$AF$400,ltprof!A64,0)*100))</f>
        <v>-</v>
      </c>
      <c r="L64" s="77" t="str">
        <f>HLOOKUP(ltprof!$AN$5,'t-1'!$J$1:$AD$500,ltprof!A65,0)</f>
        <v>us</v>
      </c>
      <c r="M64" s="41" t="str">
        <f>IF(ISERROR(IF('2012'!I64=0,((F64-L64)/L64)*100,(((F64-L64)/L64)*100)*-1)),"-",IF('2012'!I64=0,((F64-L64)/L64)*100,(((F64-L64)/L64)*100)*-1))</f>
        <v>-</v>
      </c>
      <c r="N64" s="41"/>
      <c r="O64" s="41"/>
      <c r="P64" s="41"/>
      <c r="Q64" s="41"/>
      <c r="R64" s="81">
        <f>ltprof!AG64</f>
        <v>4.229417670682718</v>
      </c>
      <c r="S64" s="81">
        <f>ltprof!AH64</f>
        <v>4.1541164658634564</v>
      </c>
    </row>
    <row r="65" spans="2:19">
      <c r="B65" s="24">
        <f>ltprof!C65</f>
        <v>0</v>
      </c>
      <c r="C65" s="24">
        <f>ltprof!D65</f>
        <v>0</v>
      </c>
      <c r="D65" s="24" t="str">
        <f>ltprof!F65&amp;". "&amp;ltprof!E65</f>
        <v>Information vid besök i primärvård. Totalt</v>
      </c>
      <c r="E65" s="101">
        <f>IF(ISERROR(HLOOKUP(ltprof!$AN$5,ltprof!$J$2:$AD$500,ltprof!A65,0)*100),"-",(HLOOKUP(ltprof!$AN$5,ltprof!$J$2:$AD$500,ltprof!A65,0)*100))</f>
        <v>0.37236774524910921</v>
      </c>
      <c r="F65" s="77">
        <f>HLOOKUP(ltprof!$AN$5,'2012'!$J$1:$AD$500,ltprof!A66,0)</f>
        <v>78.17</v>
      </c>
      <c r="G65" s="77">
        <f>'2012'!AE65</f>
        <v>77.88</v>
      </c>
      <c r="H65" s="77">
        <f>MAX('2012'!J65:AE65)</f>
        <v>81.069999999999993</v>
      </c>
      <c r="I65" s="77">
        <f>MIN('2012'!J65:AE65)</f>
        <v>75.040000000000006</v>
      </c>
      <c r="J65" s="41">
        <f>(ltprof!AG65+ltprof!AH65)</f>
        <v>7.7426810477657773</v>
      </c>
      <c r="K65" s="41" t="str">
        <f>IF(ISERROR(HLOOKUP(ltprof!$AN$5,'ltprof t-1'!$J$2:$AF$400,ltprof!A65,0)*100),"-",(HLOOKUP(ltprof!$AN$5,'ltprof t-1'!$J$2:$AF$400,ltprof!A65,0)*100))</f>
        <v>-</v>
      </c>
      <c r="L65" s="77" t="str">
        <f>HLOOKUP(ltprof!$AN$5,'t-1'!$J$1:$AD$500,ltprof!A66,0)</f>
        <v>us</v>
      </c>
      <c r="M65" s="41" t="str">
        <f>IF(ISERROR(IF('2012'!I65=0,((F65-L65)/L65)*100,(((F65-L65)/L65)*100)*-1)),"-",IF('2012'!I65=0,((F65-L65)/L65)*100,(((F65-L65)/L65)*100)*-1))</f>
        <v>-</v>
      </c>
      <c r="N65" s="41"/>
      <c r="O65" s="41"/>
      <c r="P65" s="41"/>
      <c r="Q65" s="41"/>
      <c r="R65" s="81">
        <f>ltprof!AG65</f>
        <v>4.0960451977401107</v>
      </c>
      <c r="S65" s="81">
        <f>ltprof!AH65</f>
        <v>3.6466358500256666</v>
      </c>
    </row>
    <row r="66" spans="2:19">
      <c r="B66" s="24">
        <f>ltprof!C66</f>
        <v>0</v>
      </c>
      <c r="C66" s="24">
        <f>ltprof!D66</f>
        <v>24</v>
      </c>
      <c r="D66" s="24" t="str">
        <f>ltprof!F66&amp;". "&amp;ltprof!E66</f>
        <v>Delaktighet vid besök i primärvård. Kvinnor</v>
      </c>
      <c r="E66" s="101">
        <f>IF(ISERROR(HLOOKUP(ltprof!$AN$5,ltprof!$J$2:$AD$500,ltprof!A66,0)*100),"-",(HLOOKUP(ltprof!$AN$5,ltprof!$J$2:$AD$500,ltprof!A66,0)*100))</f>
        <v>0.99769762087488723</v>
      </c>
      <c r="F66" s="77">
        <f>HLOOKUP(ltprof!$AN$5,'2012'!$J$1:$AD$500,ltprof!A67,0)</f>
        <v>78.959999999999994</v>
      </c>
      <c r="G66" s="77">
        <f>'2012'!AE66</f>
        <v>78.180000000000007</v>
      </c>
      <c r="H66" s="77">
        <f>MAX('2012'!J66:AE66)</f>
        <v>81.709999999999994</v>
      </c>
      <c r="I66" s="77">
        <f>MIN('2012'!J66:AE66)</f>
        <v>74.92</v>
      </c>
      <c r="J66" s="41">
        <f>(ltprof!AG66+ltprof!AH66)</f>
        <v>8.6850856996674217</v>
      </c>
      <c r="K66" s="41" t="str">
        <f>IF(ISERROR(HLOOKUP(ltprof!$AN$5,'ltprof t-1'!$J$2:$AF$400,ltprof!A66,0)*100),"-",(HLOOKUP(ltprof!$AN$5,'ltprof t-1'!$J$2:$AF$400,ltprof!A66,0)*100))</f>
        <v>-</v>
      </c>
      <c r="L66" s="77" t="str">
        <f>HLOOKUP(ltprof!$AN$5,'t-1'!$J$1:$AD$500,ltprof!A67,0)</f>
        <v>us</v>
      </c>
      <c r="M66" s="41" t="str">
        <f>IF(ISERROR(IF('2012'!I66=0,((F66-L66)/L66)*100,(((F66-L66)/L66)*100)*-1)),"-",IF('2012'!I66=0,((F66-L66)/L66)*100,(((F66-L66)/L66)*100)*-1))</f>
        <v>-</v>
      </c>
      <c r="N66" s="41"/>
      <c r="O66" s="41"/>
      <c r="P66" s="41"/>
      <c r="Q66" s="41"/>
      <c r="R66" s="81">
        <f>ltprof!AG66</f>
        <v>4.5152212842158947</v>
      </c>
      <c r="S66" s="81">
        <f>ltprof!AH66</f>
        <v>4.1698644154515279</v>
      </c>
    </row>
    <row r="67" spans="2:19">
      <c r="B67" s="24">
        <f>ltprof!C67</f>
        <v>0</v>
      </c>
      <c r="C67" s="24">
        <f>ltprof!D67</f>
        <v>0</v>
      </c>
      <c r="D67" s="24" t="str">
        <f>ltprof!F67&amp;". "&amp;ltprof!E67</f>
        <v>Delaktighet vid besök i primärvård. Män</v>
      </c>
      <c r="E67" s="101">
        <f>IF(ISERROR(HLOOKUP(ltprof!$AN$5,ltprof!$J$2:$AD$500,ltprof!A67,0)*100),"-",(HLOOKUP(ltprof!$AN$5,ltprof!$J$2:$AD$500,ltprof!A67,0)*100))</f>
        <v>1.203903180838934</v>
      </c>
      <c r="F67" s="77">
        <f>HLOOKUP(ltprof!$AN$5,'2012'!$J$1:$AD$500,ltprof!A68,0)</f>
        <v>79.86</v>
      </c>
      <c r="G67" s="77">
        <f>'2012'!AE67</f>
        <v>78.91</v>
      </c>
      <c r="H67" s="77">
        <f>MAX('2012'!J67:AE67)</f>
        <v>83.54</v>
      </c>
      <c r="I67" s="77">
        <f>MIN('2012'!J67:AE67)</f>
        <v>74.510000000000005</v>
      </c>
      <c r="J67" s="41">
        <f>(ltprof!AG67+ltprof!AH67)</f>
        <v>11.443416550500572</v>
      </c>
      <c r="K67" s="41" t="str">
        <f>IF(ISERROR(HLOOKUP(ltprof!$AN$5,'ltprof t-1'!$J$2:$AF$400,ltprof!A67,0)*100),"-",(HLOOKUP(ltprof!$AN$5,'ltprof t-1'!$J$2:$AF$400,ltprof!A67,0)*100))</f>
        <v>-</v>
      </c>
      <c r="L67" s="77" t="str">
        <f>HLOOKUP(ltprof!$AN$5,'t-1'!$J$1:$AD$500,ltprof!A68,0)</f>
        <v>us</v>
      </c>
      <c r="M67" s="41" t="str">
        <f>IF(ISERROR(IF('2012'!I67=0,((F67-L67)/L67)*100,(((F67-L67)/L67)*100)*-1)),"-",IF('2012'!I67=0,((F67-L67)/L67)*100,(((F67-L67)/L67)*100)*-1))</f>
        <v>-</v>
      </c>
      <c r="N67" s="41"/>
      <c r="O67" s="41"/>
      <c r="P67" s="41"/>
      <c r="Q67" s="41"/>
      <c r="R67" s="81">
        <f>ltprof!AG67</f>
        <v>5.8674439234571159</v>
      </c>
      <c r="S67" s="81">
        <f>ltprof!AH67</f>
        <v>5.5759726270434564</v>
      </c>
    </row>
    <row r="68" spans="2:19">
      <c r="B68" s="24">
        <f>ltprof!C68</f>
        <v>0</v>
      </c>
      <c r="C68" s="24">
        <f>ltprof!D68</f>
        <v>0</v>
      </c>
      <c r="D68" s="24" t="str">
        <f>ltprof!F68&amp;". "&amp;ltprof!E68</f>
        <v>Delaktighet vid besök i primärvård. Totalt</v>
      </c>
      <c r="E68" s="101">
        <f>IF(ISERROR(HLOOKUP(ltprof!$AN$5,ltprof!$J$2:$AD$500,ltprof!A68,0)*100),"-",(HLOOKUP(ltprof!$AN$5,ltprof!$J$2:$AD$500,ltprof!A68,0)*100))</f>
        <v>1.0323731837879204</v>
      </c>
      <c r="F68" s="77">
        <f>HLOOKUP(ltprof!$AN$5,'2012'!$J$1:$AD$500,ltprof!A69,0)</f>
        <v>79.27</v>
      </c>
      <c r="G68" s="77">
        <f>'2012'!AE68</f>
        <v>78.459999999999994</v>
      </c>
      <c r="H68" s="77">
        <f>MAX('2012'!J68:AE68)</f>
        <v>82.5</v>
      </c>
      <c r="I68" s="77">
        <f>MIN('2012'!J68:AE68)</f>
        <v>74.73</v>
      </c>
      <c r="J68" s="41">
        <f>(ltprof!AG68+ltprof!AH68)</f>
        <v>9.9031353555952037</v>
      </c>
      <c r="K68" s="41">
        <f>IF(ISERROR(HLOOKUP(ltprof!$AN$5,'ltprof t-1'!$J$2:$AF$400,ltprof!A68,0)*100),"-",(HLOOKUP(ltprof!$AN$5,'ltprof t-1'!$J$2:$AF$400,ltprof!A68,0)*100))</f>
        <v>4.5115632503475389</v>
      </c>
      <c r="L68" s="77">
        <f>HLOOKUP(ltprof!$AN$5,'t-1'!$J$1:$AD$500,ltprof!A69,0)</f>
        <v>82.7</v>
      </c>
      <c r="M68" s="41">
        <f>IF(ISERROR(IF('2012'!I68=0,((F68-L68)/L68)*100,(((F68-L68)/L68)*100)*-1)),"-",IF('2012'!I68=0,((F68-L68)/L68)*100,(((F68-L68)/L68)*100)*-1))</f>
        <v>-4.1475211608222571</v>
      </c>
      <c r="N68" s="41"/>
      <c r="O68" s="41"/>
      <c r="P68" s="41"/>
      <c r="Q68" s="41"/>
      <c r="R68" s="81">
        <f>ltprof!AG68</f>
        <v>5.1491205709915961</v>
      </c>
      <c r="S68" s="81">
        <f>ltprof!AH68</f>
        <v>4.7540147846036076</v>
      </c>
    </row>
    <row r="69" spans="2:19">
      <c r="B69" s="24">
        <f>ltprof!C69</f>
        <v>0</v>
      </c>
      <c r="C69" s="24">
        <f>ltprof!D69</f>
        <v>25</v>
      </c>
      <c r="D69" s="24" t="str">
        <f>ltprof!F69&amp;". "&amp;ltprof!E69</f>
        <v>Bemötande vid besök i specialiserad vård. Kvinnor</v>
      </c>
      <c r="E69" s="101">
        <f>IF(ISERROR(HLOOKUP(ltprof!$AN$5,ltprof!$J$2:$AD$500,ltprof!A69,0)*100),"-",(HLOOKUP(ltprof!$AN$5,ltprof!$J$2:$AD$500,ltprof!A69,0)*100))</f>
        <v>-0.172305379622571</v>
      </c>
      <c r="F69" s="77">
        <f>HLOOKUP(ltprof!$AN$5,'2012'!$J$1:$AD$500,ltprof!A70,0)</f>
        <v>87.567903150706186</v>
      </c>
      <c r="G69" s="77">
        <f>'2012'!AE69</f>
        <v>87.719047789000328</v>
      </c>
      <c r="H69" s="77">
        <f>MAX('2012'!J69:AE69)</f>
        <v>89.409722222222229</v>
      </c>
      <c r="I69" s="77">
        <f>MIN('2012'!J69:AE69)</f>
        <v>85.318985395849353</v>
      </c>
      <c r="J69" s="41">
        <f>(ltprof!AG69+ltprof!AH69)</f>
        <v>4.6634532971820972</v>
      </c>
      <c r="K69" s="41" t="str">
        <f>IF(ISERROR(HLOOKUP(ltprof!$AN$5,'ltprof t-1'!$J$2:$AF$400,ltprof!A69,0)*100),"-",(HLOOKUP(ltprof!$AN$5,'ltprof t-1'!$J$2:$AF$400,ltprof!A69,0)*100))</f>
        <v>-</v>
      </c>
      <c r="L69" s="77" t="str">
        <f>HLOOKUP(ltprof!$AN$5,'t-1'!$J$1:$AD$500,ltprof!A70,0)</f>
        <v>us</v>
      </c>
      <c r="M69" s="41" t="str">
        <f>IF(ISERROR(IF('2012'!I69=0,((F69-L69)/L69)*100,(((F69-L69)/L69)*100)*-1)),"-",IF('2012'!I69=0,((F69-L69)/L69)*100,(((F69-L69)/L69)*100)*-1))</f>
        <v>-</v>
      </c>
      <c r="N69" s="41"/>
      <c r="O69" s="41"/>
      <c r="P69" s="41"/>
      <c r="Q69" s="41"/>
      <c r="R69" s="81">
        <f>ltprof!AG69</f>
        <v>1.9273743569226311</v>
      </c>
      <c r="S69" s="81">
        <f>ltprof!AH69</f>
        <v>2.7360789402594663</v>
      </c>
    </row>
    <row r="70" spans="2:19">
      <c r="B70" s="24">
        <f>ltprof!C70</f>
        <v>0</v>
      </c>
      <c r="C70" s="24">
        <f>ltprof!D70</f>
        <v>0</v>
      </c>
      <c r="D70" s="24" t="str">
        <f>ltprof!F70&amp;". "&amp;ltprof!E70</f>
        <v>Bemötande vid besök i specialiserad vård. Män</v>
      </c>
      <c r="E70" s="101">
        <f>IF(ISERROR(HLOOKUP(ltprof!$AN$5,ltprof!$J$2:$AD$500,ltprof!A70,0)*100),"-",(HLOOKUP(ltprof!$AN$5,ltprof!$J$2:$AD$500,ltprof!A70,0)*100))</f>
        <v>0.62049715681068685</v>
      </c>
      <c r="F70" s="77">
        <f>HLOOKUP(ltprof!$AN$5,'2012'!$J$1:$AD$500,ltprof!A71,0)</f>
        <v>91.189606171335768</v>
      </c>
      <c r="G70" s="77">
        <f>'2012'!AE70</f>
        <v>90.627266559041672</v>
      </c>
      <c r="H70" s="77">
        <f>MAX('2012'!J70:AE70)</f>
        <v>91.88741721854305</v>
      </c>
      <c r="I70" s="77">
        <f>MIN('2012'!J70:AE70)</f>
        <v>87.78576094056173</v>
      </c>
      <c r="J70" s="41">
        <f>(ltprof!AG70+ltprof!AH70)</f>
        <v>4.5258523551619874</v>
      </c>
      <c r="K70" s="41" t="str">
        <f>IF(ISERROR(HLOOKUP(ltprof!$AN$5,'ltprof t-1'!$J$2:$AF$400,ltprof!A70,0)*100),"-",(HLOOKUP(ltprof!$AN$5,'ltprof t-1'!$J$2:$AF$400,ltprof!A70,0)*100))</f>
        <v>-</v>
      </c>
      <c r="L70" s="77" t="str">
        <f>HLOOKUP(ltprof!$AN$5,'t-1'!$J$1:$AD$500,ltprof!A71,0)</f>
        <v>us</v>
      </c>
      <c r="M70" s="41" t="str">
        <f>IF(ISERROR(IF('2012'!I70=0,((F70-L70)/L70)*100,(((F70-L70)/L70)*100)*-1)),"-",IF('2012'!I70=0,((F70-L70)/L70)*100,(((F70-L70)/L70)*100)*-1))</f>
        <v>-</v>
      </c>
      <c r="N70" s="41"/>
      <c r="O70" s="41"/>
      <c r="P70" s="41"/>
      <c r="Q70" s="41"/>
      <c r="R70" s="81">
        <f>ltprof!AG70</f>
        <v>1.3904762963146604</v>
      </c>
      <c r="S70" s="81">
        <f>ltprof!AH70</f>
        <v>3.135376058847327</v>
      </c>
    </row>
    <row r="71" spans="2:19">
      <c r="B71" s="24">
        <f>ltprof!C71</f>
        <v>0</v>
      </c>
      <c r="C71" s="24">
        <f>ltprof!D71</f>
        <v>0</v>
      </c>
      <c r="D71" s="24" t="str">
        <f>ltprof!F71&amp;". "&amp;ltprof!E71</f>
        <v>Bemötande vid besök i specialiserad vård. Totalt</v>
      </c>
      <c r="E71" s="101">
        <f>IF(ISERROR(HLOOKUP(ltprof!$AN$5,ltprof!$J$2:$AD$500,ltprof!A71,0)*100),"-",(HLOOKUP(ltprof!$AN$5,ltprof!$J$2:$AD$500,ltprof!A71,0)*100))</f>
        <v>0.15286637614027648</v>
      </c>
      <c r="F71" s="77">
        <f>HLOOKUP(ltprof!$AN$5,'2012'!$J$1:$AD$500,ltprof!A72,0)</f>
        <v>89.100148952948388</v>
      </c>
      <c r="G71" s="77">
        <f>'2012'!AE71</f>
        <v>88.964152676687632</v>
      </c>
      <c r="H71" s="77">
        <f>MAX('2012'!J71:AE71)</f>
        <v>89.943609022556387</v>
      </c>
      <c r="I71" s="77">
        <f>MIN('2012'!J71:AE71)</f>
        <v>86.56777915121549</v>
      </c>
      <c r="J71" s="41">
        <f>(ltprof!AG71+ltprof!AH71)</f>
        <v>3.7945956542848158</v>
      </c>
      <c r="K71" s="41" t="str">
        <f>IF(ISERROR(HLOOKUP(ltprof!$AN$5,'ltprof t-1'!$J$2:$AF$400,ltprof!A71,0)*100),"-",(HLOOKUP(ltprof!$AN$5,'ltprof t-1'!$J$2:$AF$400,ltprof!A71,0)*100))</f>
        <v>-</v>
      </c>
      <c r="L71" s="77" t="str">
        <f>HLOOKUP(ltprof!$AN$5,'t-1'!$J$1:$AD$500,ltprof!A72,0)</f>
        <v>us</v>
      </c>
      <c r="M71" s="41" t="str">
        <f>IF(ISERROR(IF('2012'!I71=0,((F71-L71)/L71)*100,(((F71-L71)/L71)*100)*-1)),"-",IF('2012'!I71=0,((F71-L71)/L71)*100,(((F71-L71)/L71)*100)*-1))</f>
        <v>-</v>
      </c>
      <c r="N71" s="41"/>
      <c r="O71" s="41"/>
      <c r="P71" s="41"/>
      <c r="Q71" s="41"/>
      <c r="R71" s="81">
        <f>ltprof!AG71</f>
        <v>1.1009561901053364</v>
      </c>
      <c r="S71" s="81">
        <f>ltprof!AH71</f>
        <v>2.6936394641794794</v>
      </c>
    </row>
    <row r="72" spans="2:19">
      <c r="B72" s="24">
        <f>ltprof!C72</f>
        <v>0</v>
      </c>
      <c r="C72" s="24">
        <f>ltprof!D72</f>
        <v>26</v>
      </c>
      <c r="D72" s="24" t="str">
        <f>ltprof!F72&amp;". "&amp;ltprof!E72</f>
        <v>Information vid besök i specialiserad vård. Kvinnor</v>
      </c>
      <c r="E72" s="101">
        <f>IF(ISERROR(HLOOKUP(ltprof!$AN$5,ltprof!$J$2:$AD$500,ltprof!A72,0)*100),"-",(HLOOKUP(ltprof!$AN$5,ltprof!$J$2:$AD$500,ltprof!A72,0)*100))</f>
        <v>-1.1979571486929586</v>
      </c>
      <c r="F72" s="77">
        <f>HLOOKUP(ltprof!$AN$5,'2012'!$J$1:$AD$500,ltprof!A73,0)</f>
        <v>62.46297739672643</v>
      </c>
      <c r="G72" s="77">
        <f>'2012'!AE72</f>
        <v>63.220329857683822</v>
      </c>
      <c r="H72" s="77">
        <f>MAX('2012'!J72:AE72)</f>
        <v>65.038588754134508</v>
      </c>
      <c r="I72" s="77">
        <f>MIN('2012'!J72:AE72)</f>
        <v>59.102244389027433</v>
      </c>
      <c r="J72" s="41">
        <f>(ltprof!AG72+ltprof!AH72)</f>
        <v>9.3899294395813246</v>
      </c>
      <c r="K72" s="41" t="str">
        <f>IF(ISERROR(HLOOKUP(ltprof!$AN$5,'ltprof t-1'!$J$2:$AF$400,ltprof!A72,0)*100),"-",(HLOOKUP(ltprof!$AN$5,'ltprof t-1'!$J$2:$AF$400,ltprof!A72,0)*100))</f>
        <v>-</v>
      </c>
      <c r="L72" s="77" t="str">
        <f>HLOOKUP(ltprof!$AN$5,'t-1'!$J$1:$AD$500,ltprof!A73,0)</f>
        <v>us</v>
      </c>
      <c r="M72" s="41" t="str">
        <f>IF(ISERROR(IF('2012'!I72=0,((F72-L72)/L72)*100,(((F72-L72)/L72)*100)*-1)),"-",IF('2012'!I72=0,((F72-L72)/L72)*100,(((F72-L72)/L72)*100)*-1))</f>
        <v>-</v>
      </c>
      <c r="N72" s="41"/>
      <c r="O72" s="41"/>
      <c r="P72" s="41"/>
      <c r="Q72" s="41"/>
      <c r="R72" s="81">
        <f>ltprof!AG72</f>
        <v>2.8760667660921646</v>
      </c>
      <c r="S72" s="81">
        <f>ltprof!AH72</f>
        <v>6.51386267348916</v>
      </c>
    </row>
    <row r="73" spans="2:19">
      <c r="B73" s="24">
        <f>ltprof!C73</f>
        <v>0</v>
      </c>
      <c r="C73" s="24">
        <f>ltprof!D73</f>
        <v>0</v>
      </c>
      <c r="D73" s="24" t="str">
        <f>ltprof!F73&amp;". "&amp;ltprof!E73</f>
        <v>Information vid besök i specialiserad vård. Män</v>
      </c>
      <c r="E73" s="101">
        <f>IF(ISERROR(HLOOKUP(ltprof!$AN$5,ltprof!$J$2:$AD$500,ltprof!A73,0)*100),"-",(HLOOKUP(ltprof!$AN$5,ltprof!$J$2:$AD$500,ltprof!A73,0)*100))</f>
        <v>-0.61077416545873753</v>
      </c>
      <c r="F73" s="77">
        <f>HLOOKUP(ltprof!$AN$5,'2012'!$J$1:$AD$500,ltprof!A74,0)</f>
        <v>68.229801055623213</v>
      </c>
      <c r="G73" s="77">
        <f>'2012'!AE73</f>
        <v>68.649091974223779</v>
      </c>
      <c r="H73" s="77">
        <f>MAX('2012'!J73:AE73)</f>
        <v>71.814671814671811</v>
      </c>
      <c r="I73" s="77">
        <f>MIN('2012'!J73:AE73)</f>
        <v>64.615384615384613</v>
      </c>
      <c r="J73" s="41">
        <f>(ltprof!AG73+ltprof!AH73)</f>
        <v>10.487082920179589</v>
      </c>
      <c r="K73" s="41" t="str">
        <f>IF(ISERROR(HLOOKUP(ltprof!$AN$5,'ltprof t-1'!$J$2:$AF$400,ltprof!A73,0)*100),"-",(HLOOKUP(ltprof!$AN$5,'ltprof t-1'!$J$2:$AF$400,ltprof!A73,0)*100))</f>
        <v>-</v>
      </c>
      <c r="L73" s="77" t="str">
        <f>HLOOKUP(ltprof!$AN$5,'t-1'!$J$1:$AD$500,ltprof!A74,0)</f>
        <v>us</v>
      </c>
      <c r="M73" s="41" t="str">
        <f>IF(ISERROR(IF('2012'!I73=0,((F73-L73)/L73)*100,(((F73-L73)/L73)*100)*-1)),"-",IF('2012'!I73=0,((F73-L73)/L73)*100,(((F73-L73)/L73)*100)*-1))</f>
        <v>-</v>
      </c>
      <c r="N73" s="41"/>
      <c r="O73" s="41"/>
      <c r="P73" s="41"/>
      <c r="Q73" s="41"/>
      <c r="R73" s="81">
        <f>ltprof!AG73</f>
        <v>4.6112479413954048</v>
      </c>
      <c r="S73" s="81">
        <f>ltprof!AH73</f>
        <v>5.8758349787841828</v>
      </c>
    </row>
    <row r="74" spans="2:19">
      <c r="B74" s="24">
        <f>ltprof!C74</f>
        <v>0</v>
      </c>
      <c r="C74" s="24">
        <f>ltprof!D74</f>
        <v>0</v>
      </c>
      <c r="D74" s="24" t="str">
        <f>ltprof!F74&amp;". "&amp;ltprof!E74</f>
        <v>Information vid besök i specialiserad vård. Totalt</v>
      </c>
      <c r="E74" s="101">
        <f>IF(ISERROR(HLOOKUP(ltprof!$AN$5,ltprof!$J$2:$AD$500,ltprof!A74,0)*100),"-",(HLOOKUP(ltprof!$AN$5,ltprof!$J$2:$AD$500,ltprof!A74,0)*100))</f>
        <v>-0.92114618663815517</v>
      </c>
      <c r="F74" s="77">
        <f>HLOOKUP(ltprof!$AN$5,'2012'!$J$1:$AD$500,ltprof!A75,0)</f>
        <v>64.974530124714562</v>
      </c>
      <c r="G74" s="77">
        <f>'2012'!AE74</f>
        <v>65.578604943401203</v>
      </c>
      <c r="H74" s="77">
        <f>MAX('2012'!J74:AE74)</f>
        <v>67.937438905180841</v>
      </c>
      <c r="I74" s="77">
        <f>MIN('2012'!J74:AE74)</f>
        <v>61.597542242703526</v>
      </c>
      <c r="J74" s="41">
        <f>(ltprof!AG74+ltprof!AH74)</f>
        <v>9.667629660541083</v>
      </c>
      <c r="K74" s="41" t="str">
        <f>IF(ISERROR(HLOOKUP(ltprof!$AN$5,'ltprof t-1'!$J$2:$AF$400,ltprof!A74,0)*100),"-",(HLOOKUP(ltprof!$AN$5,'ltprof t-1'!$J$2:$AF$400,ltprof!A74,0)*100))</f>
        <v>-</v>
      </c>
      <c r="L74" s="77" t="str">
        <f>HLOOKUP(ltprof!$AN$5,'t-1'!$J$1:$AD$500,ltprof!A75,0)</f>
        <v>us</v>
      </c>
      <c r="M74" s="41" t="str">
        <f>IF(ISERROR(IF('2012'!I74=0,((F74-L74)/L74)*100,(((F74-L74)/L74)*100)*-1)),"-",IF('2012'!I74=0,((F74-L74)/L74)*100,(((F74-L74)/L74)*100)*-1))</f>
        <v>-</v>
      </c>
      <c r="N74" s="41"/>
      <c r="O74" s="41"/>
      <c r="P74" s="41"/>
      <c r="Q74" s="41"/>
      <c r="R74" s="81">
        <f>ltprof!AG74</f>
        <v>3.5969566046967181</v>
      </c>
      <c r="S74" s="81">
        <f>ltprof!AH74</f>
        <v>6.0706730558443649</v>
      </c>
    </row>
    <row r="75" spans="2:19">
      <c r="B75" s="24">
        <f>ltprof!C75</f>
        <v>0</v>
      </c>
      <c r="C75" s="24">
        <f>ltprof!D75</f>
        <v>27</v>
      </c>
      <c r="D75" s="24" t="str">
        <f>ltprof!F75&amp;". "&amp;ltprof!E75</f>
        <v>Delaktighet vid besök i specialiserad vård. Kvinnor</v>
      </c>
      <c r="E75" s="101">
        <f>IF(ISERROR(HLOOKUP(ltprof!$AN$5,ltprof!$J$2:$AD$500,ltprof!A75,0)*100),"-",(HLOOKUP(ltprof!$AN$5,ltprof!$J$2:$AD$500,ltprof!A75,0)*100))</f>
        <v>-0.84792569723098377</v>
      </c>
      <c r="F75" s="77">
        <f>HLOOKUP(ltprof!$AN$5,'2012'!$J$1:$AD$500,ltprof!A76,0)</f>
        <v>68.573244359707658</v>
      </c>
      <c r="G75" s="77">
        <f>'2012'!AE75</f>
        <v>69.15966694787808</v>
      </c>
      <c r="H75" s="77">
        <f>MAX('2012'!J75:AE75)</f>
        <v>72.222222222222229</v>
      </c>
      <c r="I75" s="77">
        <f>MIN('2012'!J75:AE75)</f>
        <v>66.080661840744568</v>
      </c>
      <c r="J75" s="41">
        <f>(ltprof!AG75+ltprof!AH75)</f>
        <v>8.8802630962728948</v>
      </c>
      <c r="K75" s="41" t="str">
        <f>IF(ISERROR(HLOOKUP(ltprof!$AN$5,'ltprof t-1'!$J$2:$AF$400,ltprof!A75,0)*100),"-",(HLOOKUP(ltprof!$AN$5,'ltprof t-1'!$J$2:$AF$400,ltprof!A75,0)*100))</f>
        <v>-</v>
      </c>
      <c r="L75" s="77" t="str">
        <f>HLOOKUP(ltprof!$AN$5,'t-1'!$J$1:$AD$500,ltprof!A76,0)</f>
        <v>us</v>
      </c>
      <c r="M75" s="41" t="str">
        <f>IF(ISERROR(IF('2012'!I75=0,((F75-L75)/L75)*100,(((F75-L75)/L75)*100)*-1)),"-",IF('2012'!I75=0,((F75-L75)/L75)*100,(((F75-L75)/L75)*100)*-1))</f>
        <v>-</v>
      </c>
      <c r="N75" s="41"/>
      <c r="O75" s="41"/>
      <c r="P75" s="41"/>
      <c r="Q75" s="41"/>
      <c r="R75" s="81">
        <f>ltprof!AG75</f>
        <v>4.4282388992015127</v>
      </c>
      <c r="S75" s="81">
        <f>ltprof!AH75</f>
        <v>4.4520241970713821</v>
      </c>
    </row>
    <row r="76" spans="2:19">
      <c r="B76" s="24">
        <f>ltprof!C76</f>
        <v>0</v>
      </c>
      <c r="C76" s="24">
        <f>ltprof!D76</f>
        <v>0</v>
      </c>
      <c r="D76" s="24" t="str">
        <f>ltprof!F76&amp;". "&amp;ltprof!E76</f>
        <v>Delaktighet vid besök i specialiserad vård. Män</v>
      </c>
      <c r="E76" s="101">
        <f>IF(ISERROR(HLOOKUP(ltprof!$AN$5,ltprof!$J$2:$AD$500,ltprof!A76,0)*100),"-",(HLOOKUP(ltprof!$AN$5,ltprof!$J$2:$AD$500,ltprof!A76,0)*100))</f>
        <v>0.3653856962053067</v>
      </c>
      <c r="F76" s="77">
        <f>HLOOKUP(ltprof!$AN$5,'2012'!$J$1:$AD$500,ltprof!A77,0)</f>
        <v>69.237113402061851</v>
      </c>
      <c r="G76" s="77">
        <f>'2012'!AE76</f>
        <v>68.985051889936216</v>
      </c>
      <c r="H76" s="77">
        <f>MAX('2012'!J76:AE76)</f>
        <v>72.057074910820447</v>
      </c>
      <c r="I76" s="77">
        <f>MIN('2012'!J76:AE76)</f>
        <v>63.951310861423224</v>
      </c>
      <c r="J76" s="41">
        <f>(ltprof!AG76+ltprof!AH76)</f>
        <v>11.750029647480371</v>
      </c>
      <c r="K76" s="41" t="str">
        <f>IF(ISERROR(HLOOKUP(ltprof!$AN$5,'ltprof t-1'!$J$2:$AF$400,ltprof!A76,0)*100),"-",(HLOOKUP(ltprof!$AN$5,'ltprof t-1'!$J$2:$AF$400,ltprof!A76,0)*100))</f>
        <v>-</v>
      </c>
      <c r="L76" s="77" t="str">
        <f>HLOOKUP(ltprof!$AN$5,'t-1'!$J$1:$AD$500,ltprof!A77,0)</f>
        <v>us</v>
      </c>
      <c r="M76" s="41" t="str">
        <f>IF(ISERROR(IF('2012'!I76=0,((F76-L76)/L76)*100,(((F76-L76)/L76)*100)*-1)),"-",IF('2012'!I76=0,((F76-L76)/L76)*100,(((F76-L76)/L76)*100)*-1))</f>
        <v>-</v>
      </c>
      <c r="N76" s="41"/>
      <c r="O76" s="41"/>
      <c r="P76" s="41"/>
      <c r="Q76" s="41"/>
      <c r="R76" s="81">
        <f>ltprof!AG76</f>
        <v>4.4531720086049376</v>
      </c>
      <c r="S76" s="81">
        <f>ltprof!AH76</f>
        <v>7.2968576388754327</v>
      </c>
    </row>
    <row r="77" spans="2:19">
      <c r="B77" s="24">
        <f>ltprof!C77</f>
        <v>0</v>
      </c>
      <c r="C77" s="24">
        <f>ltprof!D77</f>
        <v>0</v>
      </c>
      <c r="D77" s="24" t="str">
        <f>ltprof!F77&amp;". "&amp;ltprof!E77</f>
        <v>Delaktighet vid besök i specialiserad vård. Totalt</v>
      </c>
      <c r="E77" s="101">
        <f>IF(ISERROR(HLOOKUP(ltprof!$AN$5,ltprof!$J$2:$AD$500,ltprof!A77,0)*100),"-",(HLOOKUP(ltprof!$AN$5,ltprof!$J$2:$AD$500,ltprof!A77,0)*100))</f>
        <v>-0.34542475300897257</v>
      </c>
      <c r="F77" s="77">
        <f>HLOOKUP(ltprof!$AN$5,'2012'!$J$1:$AD$500,ltprof!A78,0)</f>
        <v>68.836045056320401</v>
      </c>
      <c r="G77" s="77">
        <f>'2012'!AE77</f>
        <v>69.074645981594145</v>
      </c>
      <c r="H77" s="77">
        <f>MAX('2012'!J77:AE77)</f>
        <v>72.188409632177823</v>
      </c>
      <c r="I77" s="77">
        <f>MIN('2012'!J77:AE77)</f>
        <v>65.389473684210529</v>
      </c>
      <c r="J77" s="41">
        <f>(ltprof!AG77+ltprof!AH77)</f>
        <v>9.8428820753984922</v>
      </c>
      <c r="K77" s="41" t="str">
        <f>IF(ISERROR(HLOOKUP(ltprof!$AN$5,'ltprof t-1'!$J$2:$AF$400,ltprof!A77,0)*100),"-",(HLOOKUP(ltprof!$AN$5,'ltprof t-1'!$J$2:$AF$400,ltprof!A77,0)*100))</f>
        <v>-</v>
      </c>
      <c r="L77" s="77" t="str">
        <f>HLOOKUP(ltprof!$AN$5,'t-1'!$J$1:$AD$500,ltprof!A78,0)</f>
        <v>us</v>
      </c>
      <c r="M77" s="41" t="str">
        <f>IF(ISERROR(IF('2012'!I77=0,((F77-L77)/L77)*100,(((F77-L77)/L77)*100)*-1)),"-",IF('2012'!I77=0,((F77-L77)/L77)*100,(((F77-L77)/L77)*100)*-1))</f>
        <v>-</v>
      </c>
      <c r="N77" s="41"/>
      <c r="O77" s="41"/>
      <c r="P77" s="41"/>
      <c r="Q77" s="41"/>
      <c r="R77" s="81">
        <f>ltprof!AG77</f>
        <v>4.5078242621951068</v>
      </c>
      <c r="S77" s="81">
        <f>ltprof!AH77</f>
        <v>5.3350578132033846</v>
      </c>
    </row>
    <row r="78" spans="2:19">
      <c r="B78" s="24">
        <f>ltprof!C78</f>
        <v>0</v>
      </c>
      <c r="C78" s="24">
        <f>ltprof!D78</f>
        <v>28</v>
      </c>
      <c r="D78" s="24" t="str">
        <f>ltprof!F78&amp;". "&amp;ltprof!E78</f>
        <v>Bemötande vid inläggning på sjukhus. Kvinnor</v>
      </c>
      <c r="E78" s="101">
        <f>IF(ISERROR(HLOOKUP(ltprof!$AN$5,ltprof!$J$2:$AD$500,ltprof!A78,0)*100),"-",(HLOOKUP(ltprof!$AN$5,ltprof!$J$2:$AD$500,ltprof!A78,0)*100))</f>
        <v>-1.1621770918307988</v>
      </c>
      <c r="F78" s="77">
        <f>HLOOKUP(ltprof!$AN$5,'2012'!$J$1:$AD$500,ltprof!A79,0)</f>
        <v>81.525273425953301</v>
      </c>
      <c r="G78" s="77">
        <f>'2012'!AE78</f>
        <v>82.483882209444161</v>
      </c>
      <c r="H78" s="77">
        <f>MAX('2012'!J78:AE78)</f>
        <v>86.301369863013704</v>
      </c>
      <c r="I78" s="77">
        <f>MIN('2012'!J78:AE78)</f>
        <v>78.859857482185276</v>
      </c>
      <c r="J78" s="41">
        <f>(ltprof!AG78+ltprof!AH78)</f>
        <v>9.021777566110238</v>
      </c>
      <c r="K78" s="41" t="str">
        <f>IF(ISERROR(HLOOKUP(ltprof!$AN$5,'ltprof t-1'!$J$2:$AF$400,ltprof!A78,0)*100),"-",(HLOOKUP(ltprof!$AN$5,'ltprof t-1'!$J$2:$AF$400,ltprof!A78,0)*100))</f>
        <v>-</v>
      </c>
      <c r="L78" s="77" t="str">
        <f>HLOOKUP(ltprof!$AN$5,'t-1'!$J$1:$AD$500,ltprof!A79,0)</f>
        <v>us</v>
      </c>
      <c r="M78" s="41" t="str">
        <f>IF(ISERROR(IF('2012'!I78=0,((F78-L78)/L78)*100,(((F78-L78)/L78)*100)*-1)),"-",IF('2012'!I78=0,((F78-L78)/L78)*100,(((F78-L78)/L78)*100)*-1))</f>
        <v>-</v>
      </c>
      <c r="N78" s="41"/>
      <c r="O78" s="41"/>
      <c r="P78" s="41"/>
      <c r="Q78" s="41"/>
      <c r="R78" s="81">
        <f>ltprof!AG78</f>
        <v>4.6281619527511184</v>
      </c>
      <c r="S78" s="81">
        <f>ltprof!AH78</f>
        <v>4.3936156133591204</v>
      </c>
    </row>
    <row r="79" spans="2:19">
      <c r="B79" s="24">
        <f>ltprof!C79</f>
        <v>0</v>
      </c>
      <c r="C79" s="24">
        <f>ltprof!D79</f>
        <v>0</v>
      </c>
      <c r="D79" s="24" t="str">
        <f>ltprof!F79&amp;". "&amp;ltprof!E79</f>
        <v>Bemötande vid inläggning på sjukhus. Män</v>
      </c>
      <c r="E79" s="101">
        <f>IF(ISERROR(HLOOKUP(ltprof!$AN$5,ltprof!$J$2:$AD$500,ltprof!A79,0)*100),"-",(HLOOKUP(ltprof!$AN$5,ltprof!$J$2:$AD$500,ltprof!A79,0)*100))</f>
        <v>0.49613670713801988</v>
      </c>
      <c r="F79" s="77">
        <f>HLOOKUP(ltprof!$AN$5,'2012'!$J$1:$AD$500,ltprof!A80,0)</f>
        <v>88.421406933692353</v>
      </c>
      <c r="G79" s="77">
        <f>'2012'!AE79</f>
        <v>87.984881639148597</v>
      </c>
      <c r="H79" s="77">
        <f>MAX('2012'!J79:AE79)</f>
        <v>91.428571428571431</v>
      </c>
      <c r="I79" s="77">
        <f>MIN('2012'!J79:AE79)</f>
        <v>84.848484848484844</v>
      </c>
      <c r="J79" s="41">
        <f>(ltprof!AG79+ltprof!AH79)</f>
        <v>7.4786559434988185</v>
      </c>
      <c r="K79" s="41" t="str">
        <f>IF(ISERROR(HLOOKUP(ltprof!$AN$5,'ltprof t-1'!$J$2:$AF$400,ltprof!A79,0)*100),"-",(HLOOKUP(ltprof!$AN$5,'ltprof t-1'!$J$2:$AF$400,ltprof!A79,0)*100))</f>
        <v>-</v>
      </c>
      <c r="L79" s="77" t="str">
        <f>HLOOKUP(ltprof!$AN$5,'t-1'!$J$1:$AD$500,ltprof!A80,0)</f>
        <v>us</v>
      </c>
      <c r="M79" s="41" t="str">
        <f>IF(ISERROR(IF('2012'!I79=0,((F79-L79)/L79)*100,(((F79-L79)/L79)*100)*-1)),"-",IF('2012'!I79=0,((F79-L79)/L79)*100,(((F79-L79)/L79)*100)*-1))</f>
        <v>-</v>
      </c>
      <c r="N79" s="41"/>
      <c r="O79" s="41"/>
      <c r="P79" s="41"/>
      <c r="Q79" s="41"/>
      <c r="R79" s="81">
        <f>ltprof!AG79</f>
        <v>3.9139562675624204</v>
      </c>
      <c r="S79" s="81">
        <f>ltprof!AH79</f>
        <v>3.5646996759363976</v>
      </c>
    </row>
    <row r="80" spans="2:19">
      <c r="B80" s="24">
        <f>ltprof!C80</f>
        <v>0</v>
      </c>
      <c r="C80" s="24">
        <f>ltprof!D80</f>
        <v>0</v>
      </c>
      <c r="D80" s="24" t="str">
        <f>ltprof!F80&amp;". "&amp;ltprof!E80</f>
        <v>Bemötande vid inläggning på sjukhus. Totalt</v>
      </c>
      <c r="E80" s="101">
        <f>IF(ISERROR(HLOOKUP(ltprof!$AN$5,ltprof!$J$2:$AD$500,ltprof!A80,0)*100),"-",(HLOOKUP(ltprof!$AN$5,ltprof!$J$2:$AD$500,ltprof!A80,0)*100))</f>
        <v>-0.34477223462291107</v>
      </c>
      <c r="F80" s="77">
        <f>HLOOKUP(ltprof!$AN$5,'2012'!$J$1:$AD$500,ltprof!A81,0)</f>
        <v>84.744433991847004</v>
      </c>
      <c r="G80" s="77">
        <f>'2012'!AE80</f>
        <v>85.037620094918395</v>
      </c>
      <c r="H80" s="77">
        <f>MAX('2012'!J80:AE80)</f>
        <v>88.264058679706608</v>
      </c>
      <c r="I80" s="77">
        <f>MIN('2012'!J80:AE80)</f>
        <v>82.07639569049951</v>
      </c>
      <c r="J80" s="41">
        <f>(ltprof!AG80+ltprof!AH80)</f>
        <v>7.2763830670478216</v>
      </c>
      <c r="K80" s="41" t="str">
        <f>IF(ISERROR(HLOOKUP(ltprof!$AN$5,'ltprof t-1'!$J$2:$AF$400,ltprof!A80,0)*100),"-",(HLOOKUP(ltprof!$AN$5,'ltprof t-1'!$J$2:$AF$400,ltprof!A80,0)*100))</f>
        <v>-</v>
      </c>
      <c r="L80" s="77" t="str">
        <f>HLOOKUP(ltprof!$AN$5,'t-1'!$J$1:$AD$500,ltprof!A81,0)</f>
        <v>us</v>
      </c>
      <c r="M80" s="41" t="str">
        <f>IF(ISERROR(IF('2012'!I80=0,((F80-L80)/L80)*100,(((F80-L80)/L80)*100)*-1)),"-",IF('2012'!I80=0,((F80-L80)/L80)*100,(((F80-L80)/L80)*100)*-1))</f>
        <v>-</v>
      </c>
      <c r="N80" s="41"/>
      <c r="O80" s="41"/>
      <c r="P80" s="41"/>
      <c r="Q80" s="41"/>
      <c r="R80" s="81">
        <f>ltprof!AG80</f>
        <v>3.7941308578331383</v>
      </c>
      <c r="S80" s="81">
        <f>ltprof!AH80</f>
        <v>3.4822522092146833</v>
      </c>
    </row>
    <row r="81" spans="2:19">
      <c r="B81" s="24">
        <f>ltprof!C81</f>
        <v>0</v>
      </c>
      <c r="C81" s="24">
        <f>ltprof!D81</f>
        <v>29</v>
      </c>
      <c r="D81" s="24" t="str">
        <f>ltprof!F81&amp;". "&amp;ltprof!E81</f>
        <v>Information vid inläggning på sjukhus. Kvinnor</v>
      </c>
      <c r="E81" s="101">
        <f>IF(ISERROR(HLOOKUP(ltprof!$AN$5,ltprof!$J$2:$AD$500,ltprof!A81,0)*100),"-",(HLOOKUP(ltprof!$AN$5,ltprof!$J$2:$AD$500,ltprof!A81,0)*100))</f>
        <v>-3.2175036594736279</v>
      </c>
      <c r="F81" s="77">
        <f>HLOOKUP(ltprof!$AN$5,'2012'!$J$1:$AD$500,ltprof!A82,0)</f>
        <v>58.73959571938169</v>
      </c>
      <c r="G81" s="77">
        <f>'2012'!AE81</f>
        <v>60.692375109553019</v>
      </c>
      <c r="H81" s="77">
        <f>MAX('2012'!J81:AE81)</f>
        <v>67.441860465116278</v>
      </c>
      <c r="I81" s="77">
        <f>MIN('2012'!J81:AE81)</f>
        <v>53.30812854442344</v>
      </c>
      <c r="J81" s="41">
        <f>(ltprof!AG81+ltprof!AH81)</f>
        <v>23.287491872217373</v>
      </c>
      <c r="K81" s="41" t="str">
        <f>IF(ISERROR(HLOOKUP(ltprof!$AN$5,'ltprof t-1'!$J$2:$AF$400,ltprof!A81,0)*100),"-",(HLOOKUP(ltprof!$AN$5,'ltprof t-1'!$J$2:$AF$400,ltprof!A81,0)*100))</f>
        <v>-</v>
      </c>
      <c r="L81" s="77" t="str">
        <f>HLOOKUP(ltprof!$AN$5,'t-1'!$J$1:$AD$500,ltprof!A82,0)</f>
        <v>us</v>
      </c>
      <c r="M81" s="41" t="str">
        <f>IF(ISERROR(IF('2012'!I81=0,((F81-L81)/L81)*100,(((F81-L81)/L81)*100)*-1)),"-",IF('2012'!I81=0,((F81-L81)/L81)*100,(((F81-L81)/L81)*100)*-1))</f>
        <v>-</v>
      </c>
      <c r="N81" s="41"/>
      <c r="O81" s="41"/>
      <c r="P81" s="41"/>
      <c r="Q81" s="41"/>
      <c r="R81" s="81">
        <f>ltprof!AG81</f>
        <v>11.120812694148272</v>
      </c>
      <c r="S81" s="81">
        <f>ltprof!AH81</f>
        <v>12.166679178069099</v>
      </c>
    </row>
    <row r="82" spans="2:19">
      <c r="B82" s="24">
        <f>ltprof!C82</f>
        <v>0</v>
      </c>
      <c r="C82" s="24">
        <f>ltprof!D82</f>
        <v>0</v>
      </c>
      <c r="D82" s="24" t="str">
        <f>ltprof!F82&amp;". "&amp;ltprof!E82</f>
        <v>Information vid inläggning på sjukhus. Män</v>
      </c>
      <c r="E82" s="101">
        <f>IF(ISERROR(HLOOKUP(ltprof!$AN$5,ltprof!$J$2:$AD$500,ltprof!A82,0)*100),"-",(HLOOKUP(ltprof!$AN$5,ltprof!$J$2:$AD$500,ltprof!A82,0)*100))</f>
        <v>0.16000278384633915</v>
      </c>
      <c r="F82" s="77">
        <f>HLOOKUP(ltprof!$AN$5,'2012'!$J$1:$AD$500,ltprof!A83,0)</f>
        <v>66.520418494768819</v>
      </c>
      <c r="G82" s="77">
        <f>'2012'!AE82</f>
        <v>66.414153999501622</v>
      </c>
      <c r="H82" s="77">
        <f>MAX('2012'!J82:AE82)</f>
        <v>71.733333333333334</v>
      </c>
      <c r="I82" s="77">
        <f>MIN('2012'!J82:AE82)</f>
        <v>60.475161987041034</v>
      </c>
      <c r="J82" s="41">
        <f>(ltprof!AG82+ltprof!AH82)</f>
        <v>16.951463909902071</v>
      </c>
      <c r="K82" s="41" t="str">
        <f>IF(ISERROR(HLOOKUP(ltprof!$AN$5,'ltprof t-1'!$J$2:$AF$400,ltprof!A82,0)*100),"-",(HLOOKUP(ltprof!$AN$5,'ltprof t-1'!$J$2:$AF$400,ltprof!A82,0)*100))</f>
        <v>-</v>
      </c>
      <c r="L82" s="77" t="str">
        <f>HLOOKUP(ltprof!$AN$5,'t-1'!$J$1:$AD$500,ltprof!A83,0)</f>
        <v>us</v>
      </c>
      <c r="M82" s="41" t="str">
        <f>IF(ISERROR(IF('2012'!I82=0,((F82-L82)/L82)*100,(((F82-L82)/L82)*100)*-1)),"-",IF('2012'!I82=0,((F82-L82)/L82)*100,(((F82-L82)/L82)*100)*-1))</f>
        <v>-</v>
      </c>
      <c r="N82" s="41"/>
      <c r="O82" s="41"/>
      <c r="P82" s="41"/>
      <c r="Q82" s="41"/>
      <c r="R82" s="81">
        <f>ltprof!AG82</f>
        <v>8.0091050077542629</v>
      </c>
      <c r="S82" s="81">
        <f>ltprof!AH82</f>
        <v>8.9423589021478076</v>
      </c>
    </row>
    <row r="83" spans="2:19">
      <c r="B83" s="24">
        <f>ltprof!C83</f>
        <v>0</v>
      </c>
      <c r="C83" s="24">
        <f>ltprof!D83</f>
        <v>0</v>
      </c>
      <c r="D83" s="24" t="str">
        <f>ltprof!F83&amp;". "&amp;ltprof!E83</f>
        <v>Information vid inläggning på sjukhus. Totalt</v>
      </c>
      <c r="E83" s="101">
        <f>IF(ISERROR(HLOOKUP(ltprof!$AN$5,ltprof!$J$2:$AD$500,ltprof!A83,0)*100),"-",(HLOOKUP(ltprof!$AN$5,ltprof!$J$2:$AD$500,ltprof!A83,0)*100))</f>
        <v>-1.5499025653693348</v>
      </c>
      <c r="F83" s="77">
        <f>HLOOKUP(ltprof!$AN$5,'2012'!$J$1:$AD$500,ltprof!A84,0)</f>
        <v>62.368131002991653</v>
      </c>
      <c r="G83" s="77">
        <f>'2012'!AE83</f>
        <v>63.349994188073936</v>
      </c>
      <c r="H83" s="77">
        <f>MAX('2012'!J83:AE83)</f>
        <v>67.283950617283949</v>
      </c>
      <c r="I83" s="77">
        <f>MIN('2012'!J83:AE83)</f>
        <v>58.610567514677101</v>
      </c>
      <c r="J83" s="41">
        <f>(ltprof!AG83+ltprof!AH83)</f>
        <v>13.691213730592057</v>
      </c>
      <c r="K83" s="41" t="str">
        <f>IF(ISERROR(HLOOKUP(ltprof!$AN$5,'ltprof t-1'!$J$2:$AF$400,ltprof!A83,0)*100),"-",(HLOOKUP(ltprof!$AN$5,'ltprof t-1'!$J$2:$AF$400,ltprof!A83,0)*100))</f>
        <v>-</v>
      </c>
      <c r="L83" s="77" t="str">
        <f>HLOOKUP(ltprof!$AN$5,'t-1'!$J$1:$AD$500,ltprof!A84,0)</f>
        <v>us</v>
      </c>
      <c r="M83" s="41" t="str">
        <f>IF(ISERROR(IF('2012'!I83=0,((F83-L83)/L83)*100,(((F83-L83)/L83)*100)*-1)),"-",IF('2012'!I83=0,((F83-L83)/L83)*100,(((F83-L83)/L83)*100)*-1))</f>
        <v>-</v>
      </c>
      <c r="N83" s="41"/>
      <c r="O83" s="41"/>
      <c r="P83" s="41"/>
      <c r="Q83" s="41"/>
      <c r="R83" s="81">
        <f>ltprof!AG83</f>
        <v>6.2098765432098606</v>
      </c>
      <c r="S83" s="81">
        <f>ltprof!AH83</f>
        <v>7.4813371873821959</v>
      </c>
    </row>
    <row r="84" spans="2:19">
      <c r="B84" s="24">
        <f>ltprof!C84</f>
        <v>0</v>
      </c>
      <c r="C84" s="24">
        <f>ltprof!D84</f>
        <v>30</v>
      </c>
      <c r="D84" s="24" t="str">
        <f>ltprof!F84&amp;". "&amp;ltprof!E84</f>
        <v>Delaktighet vid inläggning på sjukhus. Kvinnor</v>
      </c>
      <c r="E84" s="101">
        <f>IF(ISERROR(HLOOKUP(ltprof!$AN$5,ltprof!$J$2:$AD$500,ltprof!A84,0)*100),"-",(HLOOKUP(ltprof!$AN$5,ltprof!$J$2:$AD$500,ltprof!A84,0)*100))</f>
        <v>-4.0781492739996308</v>
      </c>
      <c r="F84" s="77">
        <f>HLOOKUP(ltprof!$AN$5,'2012'!$J$1:$AD$500,ltprof!A85,0)</f>
        <v>57.972768532526473</v>
      </c>
      <c r="G84" s="77">
        <f>'2012'!AE84</f>
        <v>60.4375</v>
      </c>
      <c r="H84" s="77">
        <f>MAX('2012'!J84:AE84)</f>
        <v>65.807962529274008</v>
      </c>
      <c r="I84" s="77">
        <f>MIN('2012'!J84:AE84)</f>
        <v>54.702495201535505</v>
      </c>
      <c r="J84" s="41">
        <f>(ltprof!AG84+ltprof!AH84)</f>
        <v>18.375126912493904</v>
      </c>
      <c r="K84" s="41" t="str">
        <f>IF(ISERROR(HLOOKUP(ltprof!$AN$5,'ltprof t-1'!$J$2:$AF$400,ltprof!A84,0)*100),"-",(HLOOKUP(ltprof!$AN$5,'ltprof t-1'!$J$2:$AF$400,ltprof!A84,0)*100))</f>
        <v>-</v>
      </c>
      <c r="L84" s="77" t="str">
        <f>HLOOKUP(ltprof!$AN$5,'t-1'!$J$1:$AD$500,ltprof!A85,0)</f>
        <v>us</v>
      </c>
      <c r="M84" s="41" t="str">
        <f>IF(ISERROR(IF('2012'!I84=0,((F84-L84)/L84)*100,(((F84-L84)/L84)*100)*-1)),"-",IF('2012'!I84=0,((F84-L84)/L84)*100,(((F84-L84)/L84)*100)*-1))</f>
        <v>-</v>
      </c>
      <c r="N84" s="41"/>
      <c r="O84" s="41"/>
      <c r="P84" s="41"/>
      <c r="Q84" s="41"/>
      <c r="R84" s="81">
        <f>ltprof!AG84</f>
        <v>8.885977297661233</v>
      </c>
      <c r="S84" s="81">
        <f>ltprof!AH84</f>
        <v>9.4891496148326695</v>
      </c>
    </row>
    <row r="85" spans="2:19">
      <c r="B85" s="24">
        <f>ltprof!C85</f>
        <v>0</v>
      </c>
      <c r="C85" s="24">
        <f>ltprof!D85</f>
        <v>0</v>
      </c>
      <c r="D85" s="24" t="str">
        <f>ltprof!F85&amp;". "&amp;ltprof!E85</f>
        <v>Delaktighet vid inläggning på sjukhus. Män</v>
      </c>
      <c r="E85" s="101">
        <f>IF(ISERROR(HLOOKUP(ltprof!$AN$5,ltprof!$J$2:$AD$500,ltprof!A85,0)*100),"-",(HLOOKUP(ltprof!$AN$5,ltprof!$J$2:$AD$500,ltprof!A85,0)*100))</f>
        <v>-0.61350579069186006</v>
      </c>
      <c r="F85" s="77">
        <f>HLOOKUP(ltprof!$AN$5,'2012'!$J$1:$AD$500,ltprof!A86,0)</f>
        <v>61.504424778761063</v>
      </c>
      <c r="G85" s="77">
        <f>'2012'!AE85</f>
        <v>61.884087237479804</v>
      </c>
      <c r="H85" s="77">
        <f>MAX('2012'!J85:AE85)</f>
        <v>67.816091954022994</v>
      </c>
      <c r="I85" s="77">
        <f>MIN('2012'!J85:AE85)</f>
        <v>55.506607929515418</v>
      </c>
      <c r="J85" s="41">
        <f>(ltprof!AG85+ltprof!AH85)</f>
        <v>19.891194285972105</v>
      </c>
      <c r="K85" s="41" t="str">
        <f>IF(ISERROR(HLOOKUP(ltprof!$AN$5,'ltprof t-1'!$J$2:$AF$400,ltprof!A85,0)*100),"-",(HLOOKUP(ltprof!$AN$5,'ltprof t-1'!$J$2:$AF$400,ltprof!A85,0)*100))</f>
        <v>-</v>
      </c>
      <c r="L85" s="77" t="str">
        <f>HLOOKUP(ltprof!$AN$5,'t-1'!$J$1:$AD$500,ltprof!A86,0)</f>
        <v>us</v>
      </c>
      <c r="M85" s="41" t="str">
        <f>IF(ISERROR(IF('2012'!I85=0,((F85-L85)/L85)*100,(((F85-L85)/L85)*100)*-1)),"-",IF('2012'!I85=0,((F85-L85)/L85)*100,(((F85-L85)/L85)*100)*-1))</f>
        <v>-</v>
      </c>
      <c r="N85" s="41"/>
      <c r="O85" s="41"/>
      <c r="P85" s="41"/>
      <c r="Q85" s="41"/>
      <c r="R85" s="81">
        <f>ltprof!AG85</f>
        <v>9.5856705355920635</v>
      </c>
      <c r="S85" s="81">
        <f>ltprof!AH85</f>
        <v>10.305523750380043</v>
      </c>
    </row>
    <row r="86" spans="2:19">
      <c r="B86" s="24">
        <f>ltprof!C86</f>
        <v>0</v>
      </c>
      <c r="C86" s="24">
        <f>ltprof!D86</f>
        <v>0</v>
      </c>
      <c r="D86" s="24" t="str">
        <f>ltprof!F86&amp;". "&amp;ltprof!E86</f>
        <v>Delaktighet vid inläggning på sjukhus. Totalt</v>
      </c>
      <c r="E86" s="101">
        <f>IF(ISERROR(HLOOKUP(ltprof!$AN$5,ltprof!$J$2:$AD$500,ltprof!A86,0)*100),"-",(HLOOKUP(ltprof!$AN$5,ltprof!$J$2:$AD$500,ltprof!A86,0)*100))</f>
        <v>-2.3357634609201154</v>
      </c>
      <c r="F86" s="77">
        <f>HLOOKUP(ltprof!$AN$5,'2012'!$J$1:$AD$500,ltprof!A87,0)</f>
        <v>59.677676719323443</v>
      </c>
      <c r="G86" s="77">
        <f>'2012'!AE86</f>
        <v>61.10494366629662</v>
      </c>
      <c r="H86" s="77">
        <f>MAX('2012'!J86:AE86)</f>
        <v>65.590062111801245</v>
      </c>
      <c r="I86" s="77">
        <f>MIN('2012'!J86:AE86)</f>
        <v>56.095143706640236</v>
      </c>
      <c r="J86" s="41">
        <f>(ltprof!AG86+ltprof!AH86)</f>
        <v>15.538707403142698</v>
      </c>
      <c r="K86" s="41" t="str">
        <f>IF(ISERROR(HLOOKUP(ltprof!$AN$5,'ltprof t-1'!$J$2:$AF$400,ltprof!A86,0)*100),"-",(HLOOKUP(ltprof!$AN$5,'ltprof t-1'!$J$2:$AF$400,ltprof!A86,0)*100))</f>
        <v>-</v>
      </c>
      <c r="L86" s="77" t="str">
        <f>HLOOKUP(ltprof!$AN$5,'t-1'!$J$1:$AD$500,ltprof!A87,0)</f>
        <v>us</v>
      </c>
      <c r="M86" s="41" t="str">
        <f>IF(ISERROR(IF('2012'!I86=0,((F86-L86)/L86)*100,(((F86-L86)/L86)*100)*-1)),"-",IF('2012'!I86=0,((F86-L86)/L86)*100,(((F86-L86)/L86)*100)*-1))</f>
        <v>-</v>
      </c>
      <c r="N86" s="41"/>
      <c r="O86" s="41"/>
      <c r="P86" s="41"/>
      <c r="Q86" s="41"/>
      <c r="R86" s="81">
        <f>ltprof!AG86</f>
        <v>7.3400254977707506</v>
      </c>
      <c r="S86" s="81">
        <f>ltprof!AH86</f>
        <v>8.1986819053719486</v>
      </c>
    </row>
    <row r="87" spans="2:19">
      <c r="B87" s="24" t="str">
        <f>ltprof!C87</f>
        <v>Tillgänglighet</v>
      </c>
      <c r="C87" s="24">
        <f>ltprof!D87</f>
        <v>31</v>
      </c>
      <c r="D87" s="24" t="str">
        <f>ltprof!F87&amp;". "&amp;ltprof!E87</f>
        <v>Läkarbesök inom 7 dagar i primärvård. Totalt</v>
      </c>
      <c r="E87" s="101">
        <f>IF(ISERROR(HLOOKUP(ltprof!$AN$5,ltprof!$J$2:$AD$500,ltprof!A87,0)*100),"-",(HLOOKUP(ltprof!$AN$5,ltprof!$J$2:$AD$500,ltprof!A87,0)*100))</f>
        <v>1.8363117526838673</v>
      </c>
      <c r="F87" s="77">
        <f>HLOOKUP(ltprof!$AN$5,'2012'!$J$1:$AD$500,ltprof!A88,0)</f>
        <v>94.622312012053143</v>
      </c>
      <c r="G87" s="77">
        <f>'2012'!AE87</f>
        <v>92.916083058712502</v>
      </c>
      <c r="H87" s="77">
        <f>MAX('2012'!J87:AE87)</f>
        <v>97.895802858107345</v>
      </c>
      <c r="I87" s="77">
        <f>MIN('2012'!J87:AE87)</f>
        <v>82.59796806966618</v>
      </c>
      <c r="J87" s="41">
        <f>(ltprof!AG87+ltprof!AH87)</f>
        <v>16.464140851454808</v>
      </c>
      <c r="K87" s="41">
        <f>IF(ISERROR(HLOOKUP(ltprof!$AN$5,'ltprof t-1'!$J$2:$AF$400,ltprof!A87,0)*100),"-",(HLOOKUP(ltprof!$AN$5,'ltprof t-1'!$J$2:$AF$400,ltprof!A87,0)*100))</f>
        <v>1.3852790936706916</v>
      </c>
      <c r="L87" s="77">
        <f>HLOOKUP(ltprof!$AN$5,'t-1'!$J$1:$AD$500,ltprof!A88,0)</f>
        <v>94.734551784160132</v>
      </c>
      <c r="M87" s="41">
        <f>IF(ISERROR(IF('2012'!I87=0,((F87-L87)/L87)*100,(((F87-L87)/L87)*100)*-1)),"-",IF('2012'!I87=0,((F87-L87)/L87)*100,(((F87-L87)/L87)*100)*-1))</f>
        <v>-0.11847817928427203</v>
      </c>
      <c r="N87" s="41"/>
      <c r="O87" s="41"/>
      <c r="P87" s="41"/>
      <c r="Q87" s="41"/>
      <c r="R87" s="81">
        <f>ltprof!AG87</f>
        <v>5.3593733565460582</v>
      </c>
      <c r="S87" s="81">
        <f>ltprof!AH87</f>
        <v>11.104767494908749</v>
      </c>
    </row>
    <row r="88" spans="2:19">
      <c r="B88" s="24">
        <f>ltprof!C88</f>
        <v>0</v>
      </c>
      <c r="C88" s="24">
        <f>ltprof!D88</f>
        <v>32</v>
      </c>
      <c r="D88" s="24" t="str">
        <f>ltprof!F88&amp;". "&amp;ltprof!E88</f>
        <v>Uppfattning om väntetid vid besök i primärvård. Kvinnor</v>
      </c>
      <c r="E88" s="101">
        <f>IF(ISERROR(HLOOKUP(ltprof!$AN$5,ltprof!$J$2:$AD$500,ltprof!A88,0)*100),"-",(HLOOKUP(ltprof!$AN$5,ltprof!$J$2:$AD$500,ltprof!A88,0)*100))</f>
        <v>-2.9353480307158666</v>
      </c>
      <c r="F88" s="77">
        <f>HLOOKUP(ltprof!$AN$5,'2012'!$J$1:$AD$500,ltprof!A89,0)</f>
        <v>78.37</v>
      </c>
      <c r="G88" s="77">
        <f>'2012'!AE88</f>
        <v>80.739999999999995</v>
      </c>
      <c r="H88" s="77">
        <f>MAX('2012'!J88:AE88)</f>
        <v>87.13</v>
      </c>
      <c r="I88" s="77">
        <f>MIN('2012'!J88:AE88)</f>
        <v>76.760000000000005</v>
      </c>
      <c r="J88" s="41">
        <f>(ltprof!AG88+ltprof!AH88)</f>
        <v>12.84369581372305</v>
      </c>
      <c r="K88" s="41">
        <f>IF(ISERROR(HLOOKUP(ltprof!$AN$5,'ltprof t-1'!$J$2:$AF$400,ltprof!A88,0)*100),"-",(HLOOKUP(ltprof!$AN$5,'ltprof t-1'!$J$2:$AF$400,ltprof!A88,0)*100))</f>
        <v>-2.2743769658843402</v>
      </c>
      <c r="L88" s="77">
        <f>HLOOKUP(ltprof!$AN$5,'t-1'!$J$1:$AD$500,ltprof!A89,0)</f>
        <v>80.78</v>
      </c>
      <c r="M88" s="41">
        <f>IF(ISERROR(IF('2012'!I88=0,((F88-L88)/L88)*100,(((F88-L88)/L88)*100)*-1)),"-",IF('2012'!I88=0,((F88-L88)/L88)*100,(((F88-L88)/L88)*100)*-1))</f>
        <v>-2.9834117355781093</v>
      </c>
      <c r="N88" s="41"/>
      <c r="O88" s="41"/>
      <c r="P88" s="41"/>
      <c r="Q88" s="41"/>
      <c r="R88" s="81">
        <f>ltprof!AG88</f>
        <v>7.9142927916769885</v>
      </c>
      <c r="S88" s="81">
        <f>ltprof!AH88</f>
        <v>4.9294030220460616</v>
      </c>
    </row>
    <row r="89" spans="2:19">
      <c r="B89" s="24">
        <f>ltprof!C89</f>
        <v>0</v>
      </c>
      <c r="C89" s="24">
        <f>ltprof!D89</f>
        <v>0</v>
      </c>
      <c r="D89" s="24" t="str">
        <f>ltprof!F89&amp;". "&amp;ltprof!E89</f>
        <v>Uppfattning om väntetid vid besök i primärvård. Män</v>
      </c>
      <c r="E89" s="101">
        <f>IF(ISERROR(HLOOKUP(ltprof!$AN$5,ltprof!$J$2:$AD$500,ltprof!A89,0)*100),"-",(HLOOKUP(ltprof!$AN$5,ltprof!$J$2:$AD$500,ltprof!A89,0)*100))</f>
        <v>-1.511397423191277</v>
      </c>
      <c r="F89" s="77">
        <f>HLOOKUP(ltprof!$AN$5,'2012'!$J$1:$AD$500,ltprof!A90,0)</f>
        <v>79.5</v>
      </c>
      <c r="G89" s="77">
        <f>'2012'!AE89</f>
        <v>80.72</v>
      </c>
      <c r="H89" s="77">
        <f>MAX('2012'!J89:AE89)</f>
        <v>86.67</v>
      </c>
      <c r="I89" s="77">
        <f>MIN('2012'!J89:AE89)</f>
        <v>76.599999999999994</v>
      </c>
      <c r="J89" s="41">
        <f>(ltprof!AG89+ltprof!AH89)</f>
        <v>12.475222993062449</v>
      </c>
      <c r="K89" s="41">
        <f>IF(ISERROR(HLOOKUP(ltprof!$AN$5,'ltprof t-1'!$J$2:$AF$400,ltprof!A89,0)*100),"-",(HLOOKUP(ltprof!$AN$5,'ltprof t-1'!$J$2:$AF$400,ltprof!A89,0)*100))</f>
        <v>-2.1815965874466694</v>
      </c>
      <c r="L89" s="77">
        <f>HLOOKUP(ltprof!$AN$5,'t-1'!$J$1:$AD$500,ltprof!A90,0)</f>
        <v>80.260000000000005</v>
      </c>
      <c r="M89" s="41">
        <f>IF(ISERROR(IF('2012'!I89=0,((F89-L89)/L89)*100,(((F89-L89)/L89)*100)*-1)),"-",IF('2012'!I89=0,((F89-L89)/L89)*100,(((F89-L89)/L89)*100)*-1))</f>
        <v>-0.94692250186893223</v>
      </c>
      <c r="N89" s="41"/>
      <c r="O89" s="41"/>
      <c r="P89" s="41"/>
      <c r="Q89" s="41"/>
      <c r="R89" s="81">
        <f>ltprof!AG89</f>
        <v>7.3711595639246816</v>
      </c>
      <c r="S89" s="81">
        <f>ltprof!AH89</f>
        <v>5.1040634291377662</v>
      </c>
    </row>
    <row r="90" spans="2:19">
      <c r="B90" s="24">
        <f>ltprof!C90</f>
        <v>0</v>
      </c>
      <c r="C90" s="24">
        <f>ltprof!D90</f>
        <v>0</v>
      </c>
      <c r="D90" s="24" t="str">
        <f>ltprof!F90&amp;". "&amp;ltprof!E90</f>
        <v>Uppfattning om väntetid vid besök i primärvård. Totalt</v>
      </c>
      <c r="E90" s="101">
        <f>IF(ISERROR(HLOOKUP(ltprof!$AN$5,ltprof!$J$2:$AD$500,ltprof!A90,0)*100),"-",(HLOOKUP(ltprof!$AN$5,ltprof!$J$2:$AD$500,ltprof!A90,0)*100))</f>
        <v>-2.3912774129599712</v>
      </c>
      <c r="F90" s="77">
        <f>HLOOKUP(ltprof!$AN$5,'2012'!$J$1:$AD$500,ltprof!A91,0)</f>
        <v>78.78</v>
      </c>
      <c r="G90" s="77">
        <f>'2012'!AE90</f>
        <v>80.709999999999994</v>
      </c>
      <c r="H90" s="77">
        <f>MAX('2012'!J90:AE90)</f>
        <v>86.93</v>
      </c>
      <c r="I90" s="77">
        <f>MIN('2012'!J90:AE90)</f>
        <v>76.84</v>
      </c>
      <c r="J90" s="41">
        <f>(ltprof!AG90+ltprof!AH90)</f>
        <v>12.501548754801146</v>
      </c>
      <c r="K90" s="41">
        <f>IF(ISERROR(HLOOKUP(ltprof!$AN$5,'ltprof t-1'!$J$2:$AF$400,ltprof!A90,0)*100),"-",(HLOOKUP(ltprof!$AN$5,'ltprof t-1'!$J$2:$AF$400,ltprof!A90,0)*100))</f>
        <v>-2.269142094406007</v>
      </c>
      <c r="L90" s="77">
        <f>HLOOKUP(ltprof!$AN$5,'t-1'!$J$1:$AD$500,ltprof!A91,0)</f>
        <v>80.540000000000006</v>
      </c>
      <c r="M90" s="41">
        <f>IF(ISERROR(IF('2012'!I90=0,((F90-L90)/L90)*100,(((F90-L90)/L90)*100)*-1)),"-",IF('2012'!I90=0,((F90-L90)/L90)*100,(((F90-L90)/L90)*100)*-1))</f>
        <v>-2.1852495654333315</v>
      </c>
      <c r="N90" s="41"/>
      <c r="O90" s="41"/>
      <c r="P90" s="41"/>
      <c r="Q90" s="41"/>
      <c r="R90" s="81">
        <f>ltprof!AG90</f>
        <v>7.7066038904720777</v>
      </c>
      <c r="S90" s="81">
        <f>ltprof!AH90</f>
        <v>4.794944864329068</v>
      </c>
    </row>
    <row r="91" spans="2:19">
      <c r="B91" s="24">
        <f>ltprof!C91</f>
        <v>0</v>
      </c>
      <c r="C91" s="24">
        <f>ltprof!D91</f>
        <v>33</v>
      </c>
      <c r="D91" s="24" t="str">
        <f>ltprof!F91&amp;". "&amp;ltprof!E91</f>
        <v>Vårdcentralers tillgänglighet per telefon. Totalt</v>
      </c>
      <c r="E91" s="101" t="str">
        <f>IF(ISERROR(HLOOKUP(ltprof!$AN$5,ltprof!$J$2:$AD$500,ltprof!A91,0)*100),"-",(HLOOKUP(ltprof!$AN$5,ltprof!$J$2:$AD$500,ltprof!A91,0)*100))</f>
        <v>-</v>
      </c>
      <c r="F91" s="77" t="str">
        <f>HLOOKUP(ltprof!$AN$5,'2012'!$J$1:$AD$500,ltprof!A92,0)</f>
        <v>us</v>
      </c>
      <c r="G91" s="77">
        <f>'2012'!AE91</f>
        <v>88.59134709618634</v>
      </c>
      <c r="H91" s="77">
        <f>MAX('2012'!J91:AE91)</f>
        <v>99.180911680911677</v>
      </c>
      <c r="I91" s="77">
        <f>MIN('2012'!J91:AE91)</f>
        <v>71.118473201764189</v>
      </c>
      <c r="J91" s="41">
        <f>(ltprof!AG91+ltprof!AH91)</f>
        <v>31.676274714142497</v>
      </c>
      <c r="K91" s="41" t="str">
        <f>IF(ISERROR(HLOOKUP(ltprof!$AN$5,'ltprof t-1'!$J$2:$AF$400,ltprof!A91,0)*100),"-",(HLOOKUP(ltprof!$AN$5,'ltprof t-1'!$J$2:$AF$400,ltprof!A91,0)*100))</f>
        <v>-</v>
      </c>
      <c r="L91" s="77" t="str">
        <f>HLOOKUP(ltprof!$AN$5,'t-1'!$J$1:$AD$500,ltprof!A92,0)</f>
        <v>us</v>
      </c>
      <c r="M91" s="41" t="str">
        <f>IF(ISERROR(IF('2012'!I91=0,((F91-L91)/L91)*100,(((F91-L91)/L91)*100)*-1)),"-",IF('2012'!I91=0,((F91-L91)/L91)*100,(((F91-L91)/L91)*100)*-1))</f>
        <v>-</v>
      </c>
      <c r="N91" s="41"/>
      <c r="O91" s="41"/>
      <c r="P91" s="41"/>
      <c r="Q91" s="41"/>
      <c r="R91" s="81">
        <f>ltprof!AG91</f>
        <v>11.953271884699895</v>
      </c>
      <c r="S91" s="81">
        <f>ltprof!AH91</f>
        <v>19.723002829442603</v>
      </c>
    </row>
    <row r="92" spans="2:19">
      <c r="B92" s="24">
        <f>ltprof!C92</f>
        <v>0</v>
      </c>
      <c r="C92" s="24">
        <f>ltprof!D92</f>
        <v>34</v>
      </c>
      <c r="D92" s="24" t="str">
        <f>ltprof!F92&amp;". "&amp;ltprof!E92</f>
        <v>Besök inom 90 dagar i specialiserad vård . Totalt</v>
      </c>
      <c r="E92" s="101">
        <f>IF(ISERROR(HLOOKUP(ltprof!$AN$5,ltprof!$J$2:$AD$500,ltprof!A92,0)*100),"-",(HLOOKUP(ltprof!$AN$5,ltprof!$J$2:$AD$500,ltprof!A92,0)*100))</f>
        <v>4.0762599362503398</v>
      </c>
      <c r="F92" s="77">
        <f>HLOOKUP(ltprof!$AN$5,'2012'!$J$1:$AD$500,ltprof!A93,0)</f>
        <v>95.449481233897359</v>
      </c>
      <c r="G92" s="77">
        <f>'2012'!AE92</f>
        <v>91.711098469874756</v>
      </c>
      <c r="H92" s="77">
        <f>MAX('2012'!J92:AE92)</f>
        <v>98.576994748432995</v>
      </c>
      <c r="I92" s="77">
        <f>MIN('2012'!J92:AE92)</f>
        <v>80.636682242990659</v>
      </c>
      <c r="J92" s="41">
        <f>(ltprof!AG92+ltprof!AH92)</f>
        <v>19.561768209913399</v>
      </c>
      <c r="K92" s="41">
        <f>IF(ISERROR(HLOOKUP(ltprof!$AN$5,'ltprof t-1'!$J$2:$AF$400,ltprof!A92,0)*100),"-",(HLOOKUP(ltprof!$AN$5,'ltprof t-1'!$J$2:$AF$400,ltprof!A92,0)*100))</f>
        <v>-0.38014166461906801</v>
      </c>
      <c r="L92" s="77">
        <f>HLOOKUP(ltprof!$AN$5,'t-1'!$J$1:$AD$500,ltprof!A93,0)</f>
        <v>88.570111451582292</v>
      </c>
      <c r="M92" s="41">
        <f>IF(ISERROR(IF('2012'!I92=0,((F92-L92)/L92)*100,(((F92-L92)/L92)*100)*-1)),"-",IF('2012'!I92=0,((F92-L92)/L92)*100,(((F92-L92)/L92)*100)*-1))</f>
        <v>7.7671459023462344</v>
      </c>
      <c r="N92" s="41"/>
      <c r="O92" s="41"/>
      <c r="P92" s="41"/>
      <c r="Q92" s="41"/>
      <c r="R92" s="81">
        <f>ltprof!AG92</f>
        <v>7.4864399108833561</v>
      </c>
      <c r="S92" s="81">
        <f>ltprof!AH92</f>
        <v>12.075328299030044</v>
      </c>
    </row>
    <row r="93" spans="2:19">
      <c r="B93" s="24">
        <f>ltprof!C93</f>
        <v>0</v>
      </c>
      <c r="C93" s="24">
        <f>ltprof!D93</f>
        <v>35</v>
      </c>
      <c r="D93" s="24" t="str">
        <f>ltprof!F93&amp;". "&amp;ltprof!E93</f>
        <v>Operation inom 90 dagar i specialiserad vård. Totalt</v>
      </c>
      <c r="E93" s="101">
        <f>IF(ISERROR(HLOOKUP(ltprof!$AN$5,ltprof!$J$2:$AD$500,ltprof!A93,0)*100),"-",(HLOOKUP(ltprof!$AN$5,ltprof!$J$2:$AD$500,ltprof!A93,0)*100))</f>
        <v>0.15937671976052253</v>
      </c>
      <c r="F93" s="77">
        <f>HLOOKUP(ltprof!$AN$5,'2012'!$J$1:$AD$500,ltprof!A94,0)</f>
        <v>87.964257491945773</v>
      </c>
      <c r="G93" s="77">
        <f>'2012'!AE93</f>
        <v>87.824286025724874</v>
      </c>
      <c r="H93" s="77">
        <f>MAX('2012'!J93:AE93)</f>
        <v>97.916666666666657</v>
      </c>
      <c r="I93" s="77">
        <f>MIN('2012'!J93:AE93)</f>
        <v>71.775162142685573</v>
      </c>
      <c r="J93" s="41">
        <f>(ltprof!AG93+ltprof!AH93)</f>
        <v>29.765689773240968</v>
      </c>
      <c r="K93" s="41">
        <f>IF(ISERROR(HLOOKUP(ltprof!$AN$5,'ltprof t-1'!$J$2:$AF$400,ltprof!A93,0)*100),"-",(HLOOKUP(ltprof!$AN$5,'ltprof t-1'!$J$2:$AF$400,ltprof!A93,0)*100))</f>
        <v>-0.92031469049290537</v>
      </c>
      <c r="L93" s="77">
        <f>HLOOKUP(ltprof!$AN$5,'t-1'!$J$1:$AD$500,ltprof!A94,0)</f>
        <v>84.627039627039622</v>
      </c>
      <c r="M93" s="41">
        <f>IF(ISERROR(IF('2012'!I93=0,((F93-L93)/L93)*100,(((F93-L93)/L93)*100)*-1)),"-",IF('2012'!I93=0,((F93-L93)/L93)*100,(((F93-L93)/L93)*100)*-1))</f>
        <v>3.9434415756637899</v>
      </c>
      <c r="N93" s="41"/>
      <c r="O93" s="41"/>
      <c r="P93" s="41"/>
      <c r="Q93" s="41"/>
      <c r="R93" s="81">
        <f>ltprof!AG93</f>
        <v>11.491560134044921</v>
      </c>
      <c r="S93" s="81">
        <f>ltprof!AH93</f>
        <v>18.274129639196047</v>
      </c>
    </row>
    <row r="94" spans="2:19">
      <c r="B94" s="24" t="str">
        <f>ltprof!C94</f>
        <v>Kostnader</v>
      </c>
      <c r="C94" s="24">
        <f>ltprof!D94</f>
        <v>36</v>
      </c>
      <c r="D94" s="24" t="str">
        <f>ltprof!F94&amp;". "&amp;ltprof!E94</f>
        <v>Strukturjusterad hälso- och sjukvårdskostnad. Totalt</v>
      </c>
      <c r="E94" s="101">
        <f>IF(ISERROR(HLOOKUP(ltprof!$AN$5,ltprof!$J$2:$AD$500,ltprof!A94,0)*100),"-",(HLOOKUP(ltprof!$AN$5,ltprof!$J$2:$AD$500,ltprof!A94,0)*100))</f>
        <v>-7.1847661893429366</v>
      </c>
      <c r="F94" s="77">
        <f>HLOOKUP(ltprof!$AN$5,'2012'!$J$1:$AD$500,ltprof!A95,0)</f>
        <v>22834.939527985505</v>
      </c>
      <c r="G94" s="77">
        <f>'2012'!AE94</f>
        <v>21304.277034711595</v>
      </c>
      <c r="H94" s="77">
        <f>MAX('2012'!J94:AE94)</f>
        <v>23251.223955575217</v>
      </c>
      <c r="I94" s="77">
        <f>MIN('2012'!J94:AE94)</f>
        <v>19984.505721927446</v>
      </c>
      <c r="J94" s="41">
        <f>(ltprof!AG94+ltprof!AH94)</f>
        <v>15.333626333929214</v>
      </c>
      <c r="K94" s="41">
        <f>IF(ISERROR(HLOOKUP(ltprof!$AN$5,'ltprof t-1'!$J$2:$AF$400,ltprof!A94,0)*100),"-",(HLOOKUP(ltprof!$AN$5,'ltprof t-1'!$J$2:$AF$400,ltprof!A94,0)*100))</f>
        <v>-6.6275634015519183</v>
      </c>
      <c r="L94" s="77">
        <f>HLOOKUP(ltprof!$AN$5,'t-1'!$J$1:$AD$500,ltprof!A95,0)</f>
        <v>22523.82849527377</v>
      </c>
      <c r="M94" s="41">
        <f>IF(ISERROR(IF('2012'!I94=0,((F94-L94)/L94)*100,(((F94-L94)/L94)*100)*-1)),"-",IF('2012'!I94=0,((F94-L94)/L94)*100,(((F94-L94)/L94)*100)*-1))</f>
        <v>-1.381252893028448</v>
      </c>
      <c r="N94" s="41"/>
      <c r="O94" s="41"/>
      <c r="P94" s="41"/>
      <c r="Q94" s="41"/>
      <c r="R94" s="81">
        <f>ltprof!AG94</f>
        <v>6.1948655222320488</v>
      </c>
      <c r="S94" s="81">
        <f>ltprof!AH94</f>
        <v>9.1387608116971641</v>
      </c>
    </row>
    <row r="95" spans="2:19">
      <c r="B95" s="24">
        <f>ltprof!C95</f>
        <v>0</v>
      </c>
      <c r="C95" s="24">
        <f>ltprof!D95</f>
        <v>37</v>
      </c>
      <c r="D95" s="24" t="str">
        <f>ltprof!F95&amp;". "&amp;ltprof!E95</f>
        <v>Kostnader per konsumerad DRG-poäng. Totalt</v>
      </c>
      <c r="E95" s="101">
        <f>IF(ISERROR(HLOOKUP(ltprof!$AN$5,ltprof!$J$2:$AD$500,ltprof!A95,0)*100),"-",(HLOOKUP(ltprof!$AN$5,ltprof!$J$2:$AD$500,ltprof!A95,0)*100))</f>
        <v>1.7727728845464346</v>
      </c>
      <c r="F95" s="77">
        <f>HLOOKUP(ltprof!$AN$5,'2012'!$J$1:$AD$500,ltprof!A96,0)</f>
        <v>42775.765910297741</v>
      </c>
      <c r="G95" s="77">
        <f>'2012'!AE95</f>
        <v>43547.768950069505</v>
      </c>
      <c r="H95" s="77">
        <f>MAX('2012'!J95:AE95)</f>
        <v>47954.926363973806</v>
      </c>
      <c r="I95" s="77">
        <f>MIN('2012'!J95:AE95)</f>
        <v>40317.984976462489</v>
      </c>
      <c r="J95" s="41">
        <f>(ltprof!AG95+ltprof!AH95)</f>
        <v>17.536929150762219</v>
      </c>
      <c r="K95" s="41">
        <f>IF(ISERROR(HLOOKUP(ltprof!$AN$5,'ltprof t-1'!$J$2:$AF$400,ltprof!A95,0)*100),"-",(HLOOKUP(ltprof!$AN$5,'ltprof t-1'!$J$2:$AF$400,ltprof!A95,0)*100))</f>
        <v>2.7567268082409213</v>
      </c>
      <c r="L95" s="77">
        <f>HLOOKUP(ltprof!$AN$5,'t-1'!$J$1:$AD$500,ltprof!A96,0)</f>
        <v>42152.758273785883</v>
      </c>
      <c r="M95" s="41">
        <f>IF(ISERROR(IF('2012'!I95=0,((F95-L95)/L95)*100,(((F95-L95)/L95)*100)*-1)),"-",IF('2012'!I95=0,((F95-L95)/L95)*100,(((F95-L95)/L95)*100)*-1))</f>
        <v>-1.4779759665200767</v>
      </c>
      <c r="N95" s="41"/>
      <c r="O95" s="41"/>
      <c r="P95" s="41"/>
      <c r="Q95" s="41"/>
      <c r="R95" s="81">
        <f>ltprof!AG95</f>
        <v>7.4166462518669665</v>
      </c>
      <c r="S95" s="81">
        <f>ltprof!AH95</f>
        <v>10.120282898895251</v>
      </c>
    </row>
    <row r="96" spans="2:19">
      <c r="B96" s="24">
        <f>ltprof!C96</f>
        <v>0</v>
      </c>
      <c r="C96" s="24">
        <f>ltprof!D96</f>
        <v>39</v>
      </c>
      <c r="D96" s="24" t="str">
        <f>ltprof!F96&amp;". "&amp;ltprof!E96</f>
        <v>Kostnad per vårdkontakt i primärvård. Totalt</v>
      </c>
      <c r="E96" s="101">
        <f>IF(ISERROR(HLOOKUP(ltprof!$AN$5,ltprof!$J$2:$AD$500,ltprof!A96,0)*100),"-",(HLOOKUP(ltprof!$AN$5,ltprof!$J$2:$AD$500,ltprof!A96,0)*100))</f>
        <v>6.9587432797202027</v>
      </c>
      <c r="F96" s="77">
        <f>HLOOKUP(ltprof!$AN$5,'2012'!$J$1:$AD$500,ltprof!A97,0)</f>
        <v>1242.0374107828457</v>
      </c>
      <c r="G96" s="77">
        <f>'2012'!AE96</f>
        <v>1334.9318942637672</v>
      </c>
      <c r="H96" s="77">
        <f>MAX('2012'!J96:AE96)</f>
        <v>1804.6618890230216</v>
      </c>
      <c r="I96" s="77">
        <f>MIN('2012'!J96:AE96)</f>
        <v>1208.6634313710663</v>
      </c>
      <c r="J96" s="41">
        <f>(ltprof!AG96+ltprof!AH96)</f>
        <v>44.646356882547664</v>
      </c>
      <c r="K96" s="41">
        <f>IF(ISERROR(HLOOKUP(ltprof!$AN$5,'ltprof t-1'!$J$2:$AF$400,ltprof!A96,0)*100),"-",(HLOOKUP(ltprof!$AN$5,'ltprof t-1'!$J$2:$AF$400,ltprof!A96,0)*100))</f>
        <v>6.5146299810536545</v>
      </c>
      <c r="L96" s="77">
        <f>HLOOKUP(ltprof!$AN$5,'t-1'!$J$1:$AD$500,ltprof!A97,0)</f>
        <v>1248.7068061712009</v>
      </c>
      <c r="M96" s="41">
        <f>IF(ISERROR(IF('2012'!I96=0,((F96-L96)/L96)*100,(((F96-L96)/L96)*100)*-1)),"-",IF('2012'!I96=0,((F96-L96)/L96)*100,(((F96-L96)/L96)*100)*-1))</f>
        <v>0.53410419126368391</v>
      </c>
      <c r="N96" s="41"/>
      <c r="O96" s="41"/>
      <c r="P96" s="41"/>
      <c r="Q96" s="41"/>
      <c r="R96" s="81">
        <f>ltprof!AG96</f>
        <v>9.4587943726027781</v>
      </c>
      <c r="S96" s="81">
        <f>ltprof!AH96</f>
        <v>35.187562509944883</v>
      </c>
    </row>
    <row r="97" spans="2:19">
      <c r="B97" s="24" t="str">
        <f>ltprof!C97</f>
        <v>Graviditet, förlossning och nyföddhetsvård</v>
      </c>
      <c r="C97" s="24">
        <f>ltprof!D97</f>
        <v>40</v>
      </c>
      <c r="D97" s="24" t="str">
        <f>ltprof!F97&amp;". "&amp;ltprof!E97</f>
        <v>Tobaksvanor under graviditet . Kvinnor</v>
      </c>
      <c r="E97" s="101">
        <f>IF(ISERROR(HLOOKUP(ltprof!$AN$5,ltprof!$J$2:$AD$500,ltprof!A97,0)*100),"-",(HLOOKUP(ltprof!$AN$5,ltprof!$J$2:$AD$500,ltprof!A97,0)*100))</f>
        <v>24.399841766286023</v>
      </c>
      <c r="F97" s="77">
        <f>HLOOKUP(ltprof!$AN$5,'2012'!$J$1:$AD$500,ltprof!A98,0)</f>
        <v>4.2942436706930618</v>
      </c>
      <c r="G97" s="77">
        <f>'2012'!AE97</f>
        <v>5.6802046067385596</v>
      </c>
      <c r="H97" s="77">
        <f>MAX('2012'!J97:AE97)</f>
        <v>8.5968067397297343</v>
      </c>
      <c r="I97" s="77">
        <f>MIN('2012'!J97:AE97)</f>
        <v>3.7460423990389833</v>
      </c>
      <c r="J97" s="41">
        <f>(ltprof!AG97+ltprof!AH97)</f>
        <v>85.397704423114902</v>
      </c>
      <c r="K97" s="41" t="str">
        <f>IF(ISERROR(HLOOKUP(ltprof!$AN$5,'ltprof t-1'!$J$2:$AF$400,ltprof!A97,0)*100),"-",(HLOOKUP(ltprof!$AN$5,'ltprof t-1'!$J$2:$AF$400,ltprof!A97,0)*100))</f>
        <v>-</v>
      </c>
      <c r="L97" s="77" t="str">
        <f>HLOOKUP(ltprof!$AN$5,'t-1'!$J$1:$AD$500,ltprof!A98,0)</f>
        <v>us</v>
      </c>
      <c r="M97" s="41" t="str">
        <f>IF(ISERROR(IF('2012'!I97=0,((F97-L97)/L97)*100,(((F97-L97)/L97)*100)*-1)),"-",IF('2012'!I97=0,((F97-L97)/L97)*100,(((F97-L97)/L97)*100)*-1))</f>
        <v>-</v>
      </c>
      <c r="N97" s="41"/>
      <c r="O97" s="41"/>
      <c r="P97" s="41"/>
      <c r="Q97" s="41"/>
      <c r="R97" s="81">
        <f>ltprof!AG97</f>
        <v>34.05092495092579</v>
      </c>
      <c r="S97" s="81">
        <f>ltprof!AH97</f>
        <v>51.346779472189105</v>
      </c>
    </row>
    <row r="98" spans="2:19">
      <c r="B98" s="24">
        <f>ltprof!C98</f>
        <v>0</v>
      </c>
      <c r="C98" s="24">
        <f>ltprof!D98</f>
        <v>41</v>
      </c>
      <c r="D98" s="24" t="str">
        <f>ltprof!F98&amp;". "&amp;ltprof!E98</f>
        <v>Screening för riskbruk av alkohol under graviditet. Kvinnor</v>
      </c>
      <c r="E98" s="101">
        <f>IF(ISERROR(HLOOKUP(ltprof!$AN$5,ltprof!$J$2:$AD$500,ltprof!A98,0)*100),"-",(HLOOKUP(ltprof!$AN$5,ltprof!$J$2:$AD$500,ltprof!A98,0)*100))</f>
        <v>2.0380720120481883</v>
      </c>
      <c r="F98" s="77">
        <f>HLOOKUP(ltprof!$AN$5,'2012'!$J$1:$AD$500,ltprof!A99,0)</f>
        <v>84.691599769999996</v>
      </c>
      <c r="G98" s="77">
        <f>'2012'!AE98</f>
        <v>83</v>
      </c>
      <c r="H98" s="77">
        <f>MAX('2012'!J98:AE98)</f>
        <v>92.83</v>
      </c>
      <c r="I98" s="77">
        <f>MIN('2012'!J98:AE98)</f>
        <v>66.69</v>
      </c>
      <c r="J98" s="41">
        <f>(ltprof!AG98+ltprof!AH98)</f>
        <v>31.493975903614455</v>
      </c>
      <c r="K98" s="41">
        <f>IF(ISERROR(HLOOKUP(ltprof!$AN$5,'ltprof t-1'!$J$2:$AF$400,ltprof!A98,0)*100),"-",(HLOOKUP(ltprof!$AN$5,'ltprof t-1'!$J$2:$AF$400,ltprof!A98,0)*100))</f>
        <v>0.40605197174376523</v>
      </c>
      <c r="L98" s="77">
        <f>HLOOKUP(ltprof!$AN$5,'t-1'!$J$1:$AD$500,ltprof!A99,0)</f>
        <v>79.33076695291679</v>
      </c>
      <c r="M98" s="41">
        <f>IF(ISERROR(IF('2012'!I98=0,((F98-L98)/L98)*100,(((F98-L98)/L98)*100)*-1)),"-",IF('2012'!I98=0,((F98-L98)/L98)*100,(((F98-L98)/L98)*100)*-1))</f>
        <v>6.7575708933519927</v>
      </c>
      <c r="N98" s="41"/>
      <c r="O98" s="41"/>
      <c r="P98" s="41"/>
      <c r="Q98" s="41"/>
      <c r="R98" s="81">
        <f>ltprof!AG98</f>
        <v>11.843373493975902</v>
      </c>
      <c r="S98" s="81">
        <f>ltprof!AH98</f>
        <v>19.650602409638555</v>
      </c>
    </row>
    <row r="99" spans="2:19">
      <c r="B99" s="24">
        <f>ltprof!C99</f>
        <v>0</v>
      </c>
      <c r="C99" s="24">
        <f>ltprof!D99</f>
        <v>42</v>
      </c>
      <c r="D99" s="24" t="str">
        <f>ltprof!F99&amp;". "&amp;ltprof!E99</f>
        <v>Tidiga aborter. Kvinnor</v>
      </c>
      <c r="E99" s="101">
        <f>IF(ISERROR(HLOOKUP(ltprof!$AN$5,ltprof!$J$2:$AD$500,ltprof!A99,0)*100),"-",(HLOOKUP(ltprof!$AN$5,ltprof!$J$2:$AD$500,ltprof!A99,0)*100))</f>
        <v>-2.3148634261676557E-2</v>
      </c>
      <c r="F99" s="77">
        <f>HLOOKUP(ltprof!$AN$5,'2012'!$J$1:$AD$500,ltprof!A100,0)</f>
        <v>78.645272707838217</v>
      </c>
      <c r="G99" s="77">
        <f>'2012'!AE99</f>
        <v>78.663482229637054</v>
      </c>
      <c r="H99" s="77">
        <f>MAX('2012'!J99:AE99)</f>
        <v>83.943924066453548</v>
      </c>
      <c r="I99" s="77">
        <f>MIN('2012'!J99:AE99)</f>
        <v>73.643535937176381</v>
      </c>
      <c r="J99" s="41">
        <f>(ltprof!AG99+ltprof!AH99)</f>
        <v>13.094243780370579</v>
      </c>
      <c r="K99" s="41">
        <f>IF(ISERROR(HLOOKUP(ltprof!$AN$5,'ltprof t-1'!$J$2:$AF$400,ltprof!A99,0)*100),"-",(HLOOKUP(ltprof!$AN$5,'ltprof t-1'!$J$2:$AF$400,ltprof!A99,0)*100))</f>
        <v>-1.9628533577582394</v>
      </c>
      <c r="L99" s="77">
        <f>HLOOKUP(ltprof!$AN$5,'t-1'!$J$1:$AD$500,ltprof!A100,0)</f>
        <v>75.728089640210456</v>
      </c>
      <c r="M99" s="41">
        <f>IF(ISERROR(IF('2012'!I99=0,((F99-L99)/L99)*100,(((F99-L99)/L99)*100)*-1)),"-",IF('2012'!I99=0,((F99-L99)/L99)*100,(((F99-L99)/L99)*100)*-1))</f>
        <v>3.8521809826281173</v>
      </c>
      <c r="N99" s="41"/>
      <c r="O99" s="41"/>
      <c r="P99" s="41"/>
      <c r="Q99" s="41"/>
      <c r="R99" s="81">
        <f>ltprof!AG99</f>
        <v>6.7126977946407855</v>
      </c>
      <c r="S99" s="81">
        <f>ltprof!AH99</f>
        <v>6.3815459857297947</v>
      </c>
    </row>
    <row r="100" spans="2:19">
      <c r="B100" s="24">
        <f>ltprof!C100</f>
        <v>0</v>
      </c>
      <c r="C100" s="24">
        <f>ltprof!D100</f>
        <v>43</v>
      </c>
      <c r="D100" s="24" t="str">
        <f>ltprof!F100&amp;". "&amp;ltprof!E100</f>
        <v>Dödfödda barn. Totalt</v>
      </c>
      <c r="E100" s="101">
        <f>IF(ISERROR(HLOOKUP(ltprof!$AN$5,ltprof!$J$2:$AD$500,ltprof!A100,0)*100),"-",(HLOOKUP(ltprof!$AN$5,ltprof!$J$2:$AD$500,ltprof!A100,0)*100))</f>
        <v>7.4086027815744764</v>
      </c>
      <c r="F100" s="77">
        <f>HLOOKUP(ltprof!$AN$5,'2012'!$J$1:$AD$500,ltprof!A101,0)</f>
        <v>2.5962640367637237</v>
      </c>
      <c r="G100" s="77">
        <f>'2012'!AE100</f>
        <v>2.8040013594773487</v>
      </c>
      <c r="H100" s="77">
        <f>MAX('2012'!J100:AE100)</f>
        <v>3.6619405206726512</v>
      </c>
      <c r="I100" s="77">
        <f>MIN('2012'!J100:AE100)</f>
        <v>2.0008683966422511</v>
      </c>
      <c r="J100" s="41">
        <f>(ltprof!AG100+ltprof!AH100)</f>
        <v>59.239348027278247</v>
      </c>
      <c r="K100" s="41">
        <f>IF(ISERROR(HLOOKUP(ltprof!$AN$5,'ltprof t-1'!$J$2:$AF$400,ltprof!A100,0)*100),"-",(HLOOKUP(ltprof!$AN$5,'ltprof t-1'!$J$2:$AF$400,ltprof!A100,0)*100))</f>
        <v>14.484721940429759</v>
      </c>
      <c r="L100" s="77">
        <f>HLOOKUP(ltprof!$AN$5,'t-1'!$J$1:$AD$500,ltprof!A101,0)</f>
        <v>2.8190830845759134</v>
      </c>
      <c r="M100" s="41">
        <f>IF(ISERROR(IF('2012'!I100=0,((F100-L100)/L100)*100,(((F100-L100)/L100)*100)*-1)),"-",IF('2012'!I100=0,((F100-L100)/L100)*100,(((F100-L100)/L100)*100)*-1))</f>
        <v>7.9039546238031235</v>
      </c>
      <c r="N100" s="41"/>
      <c r="O100" s="41"/>
      <c r="P100" s="41"/>
      <c r="Q100" s="41"/>
      <c r="R100" s="81">
        <f>ltprof!AG100</f>
        <v>28.642388496730163</v>
      </c>
      <c r="S100" s="81">
        <f>ltprof!AH100</f>
        <v>30.596959530548084</v>
      </c>
    </row>
    <row r="101" spans="2:19">
      <c r="B101" s="24">
        <f>ltprof!C101</f>
        <v>0</v>
      </c>
      <c r="C101" s="24">
        <f>ltprof!D101</f>
        <v>44</v>
      </c>
      <c r="D101" s="24" t="str">
        <f>ltprof!F101&amp;". "&amp;ltprof!E101</f>
        <v>Neonatal dödlighet. Totalt</v>
      </c>
      <c r="E101" s="101">
        <f>IF(ISERROR(HLOOKUP(ltprof!$AN$5,ltprof!$J$2:$AD$500,ltprof!A101,0)*100),"-",(HLOOKUP(ltprof!$AN$5,ltprof!$J$2:$AD$500,ltprof!A101,0)*100))</f>
        <v>17.825076932204968</v>
      </c>
      <c r="F101" s="77">
        <f>HLOOKUP(ltprof!$AN$5,'2012'!$J$1:$AD$500,ltprof!A102,0)</f>
        <v>1.3680841652964819</v>
      </c>
      <c r="G101" s="77">
        <f>'2012'!AE101</f>
        <v>1.6648438650411641</v>
      </c>
      <c r="H101" s="77">
        <f>MAX('2012'!J101:AE101)</f>
        <v>2.7023896264766467</v>
      </c>
      <c r="I101" s="77">
        <f>MIN('2012'!J101:AE101)</f>
        <v>1.1685892409090664</v>
      </c>
      <c r="J101" s="41">
        <f>(ltprof!AG101+ltprof!AH101)</f>
        <v>92.128782630895927</v>
      </c>
      <c r="K101" s="41">
        <f>IF(ISERROR(HLOOKUP(ltprof!$AN$5,'ltprof t-1'!$J$2:$AF$400,ltprof!A101,0)*100),"-",(HLOOKUP(ltprof!$AN$5,'ltprof t-1'!$J$2:$AF$400,ltprof!A101,0)*100))</f>
        <v>10.069202277928435</v>
      </c>
      <c r="L101" s="77">
        <f>HLOOKUP(ltprof!$AN$5,'t-1'!$J$1:$AD$500,ltprof!A102,0)</f>
        <v>1.8886188487148048</v>
      </c>
      <c r="M101" s="41">
        <f>IF(ISERROR(IF('2012'!I101=0,((F101-L101)/L101)*100,(((F101-L101)/L101)*100)*-1)),"-",IF('2012'!I101=0,((F101-L101)/L101)*100,(((F101-L101)/L101)*100)*-1))</f>
        <v>27.561658816046659</v>
      </c>
      <c r="N101" s="41"/>
      <c r="O101" s="41"/>
      <c r="P101" s="41"/>
      <c r="Q101" s="41"/>
      <c r="R101" s="81">
        <f>ltprof!AG101</f>
        <v>29.807877756742528</v>
      </c>
      <c r="S101" s="81">
        <f>ltprof!AH101</f>
        <v>62.320904874153392</v>
      </c>
    </row>
    <row r="102" spans="2:19">
      <c r="B102" s="24">
        <f>ltprof!C102</f>
        <v>0</v>
      </c>
      <c r="C102" s="24">
        <f>ltprof!D102</f>
        <v>45</v>
      </c>
      <c r="D102" s="24" t="str">
        <f>ltprof!F102&amp;". "&amp;ltprof!E102</f>
        <v>Vårdrelaterade infektioner hos barn i neonatalvård. Totalt</v>
      </c>
      <c r="E102" s="101">
        <f>IF(ISERROR(HLOOKUP(ltprof!$AN$5,ltprof!$J$2:$AD$500,ltprof!A102,0)*100),"-",(HLOOKUP(ltprof!$AN$5,ltprof!$J$2:$AD$500,ltprof!A102,0)*100))</f>
        <v>19.910115216332631</v>
      </c>
      <c r="F102" s="77">
        <f>HLOOKUP(ltprof!$AN$5,'2012'!$J$1:$AD$500,ltprof!A103,0)</f>
        <v>6.1338941470000004</v>
      </c>
      <c r="G102" s="77">
        <f>'2012'!AE102</f>
        <v>7.6587626059999998</v>
      </c>
      <c r="H102" s="77">
        <f>MAX('2012'!J102:AE102)</f>
        <v>20.6</v>
      </c>
      <c r="I102" s="77">
        <f>MIN('2012'!J102:AE102)</f>
        <v>1.709401709</v>
      </c>
      <c r="J102" s="41">
        <f>(ltprof!AG102+ltprof!AH102)</f>
        <v>246.65339902559191</v>
      </c>
      <c r="K102" s="41" t="str">
        <f>IF(ISERROR(HLOOKUP(ltprof!$AN$5,'ltprof t-1'!$J$2:$AF$400,ltprof!A102,0)*100),"-",(HLOOKUP(ltprof!$AN$5,'ltprof t-1'!$J$2:$AF$400,ltprof!A102,0)*100))</f>
        <v>-</v>
      </c>
      <c r="L102" s="77" t="str">
        <f>HLOOKUP(ltprof!$AN$5,'t-1'!$J$1:$AD$500,ltprof!A103,0)</f>
        <v>us</v>
      </c>
      <c r="M102" s="41" t="str">
        <f>IF(ISERROR(IF('2012'!I102=0,((F102-L102)/L102)*100,(((F102-L102)/L102)*100)*-1)),"-",IF('2012'!I102=0,((F102-L102)/L102)*100,(((F102-L102)/L102)*100)*-1))</f>
        <v>-</v>
      </c>
      <c r="N102" s="41"/>
      <c r="O102" s="41"/>
      <c r="P102" s="41"/>
      <c r="Q102" s="41"/>
      <c r="R102" s="81">
        <f>ltprof!AG102</f>
        <v>77.680445302471881</v>
      </c>
      <c r="S102" s="81">
        <f>ltprof!AH102</f>
        <v>168.97295372312001</v>
      </c>
    </row>
    <row r="103" spans="2:19">
      <c r="B103" s="24">
        <f>ltprof!C103</f>
        <v>0</v>
      </c>
      <c r="C103" s="24">
        <f>ltprof!D103</f>
        <v>46</v>
      </c>
      <c r="D103" s="24" t="str">
        <f>ltprof!F103&amp;". "&amp;ltprof!E103</f>
        <v>Låg Apgar-poäng hos nyfödda. Totalt</v>
      </c>
      <c r="E103" s="101">
        <f>IF(ISERROR(HLOOKUP(ltprof!$AN$5,ltprof!$J$2:$AD$500,ltprof!A103,0)*100),"-",(HLOOKUP(ltprof!$AN$5,ltprof!$J$2:$AD$500,ltprof!A103,0)*100))</f>
        <v>20.66981484992413</v>
      </c>
      <c r="F103" s="77">
        <f>HLOOKUP(ltprof!$AN$5,'2012'!$J$1:$AD$500,ltprof!A104,0)</f>
        <v>0.93388732722892664</v>
      </c>
      <c r="G103" s="77">
        <f>'2012'!AE103</f>
        <v>1.1772156152947457</v>
      </c>
      <c r="H103" s="77">
        <f>MAX('2012'!J103:AE103)</f>
        <v>1.6617480737445491</v>
      </c>
      <c r="I103" s="77">
        <f>MIN('2012'!J103:AE103)</f>
        <v>0.86935053522680572</v>
      </c>
      <c r="J103" s="41">
        <f>(ltprof!AG103+ltprof!AH103)</f>
        <v>67.311164430939584</v>
      </c>
      <c r="K103" s="41">
        <f>IF(ISERROR(HLOOKUP(ltprof!$AN$5,'ltprof t-1'!$J$2:$AF$400,ltprof!A103,0)*100),"-",(HLOOKUP(ltprof!$AN$5,'ltprof t-1'!$J$2:$AF$400,ltprof!A103,0)*100))</f>
        <v>16.025345378055363</v>
      </c>
      <c r="L103" s="77">
        <f>HLOOKUP(ltprof!$AN$5,'t-1'!$J$1:$AD$500,ltprof!A104,0)</f>
        <v>0.96687104505745558</v>
      </c>
      <c r="M103" s="41">
        <f>IF(ISERROR(IF('2012'!I103=0,((F103-L103)/L103)*100,(((F103-L103)/L103)*100)*-1)),"-",IF('2012'!I103=0,((F103-L103)/L103)*100,(((F103-L103)/L103)*100)*-1))</f>
        <v>3.4113874851396448</v>
      </c>
      <c r="N103" s="41"/>
      <c r="O103" s="41"/>
      <c r="P103" s="41"/>
      <c r="Q103" s="41"/>
      <c r="R103" s="81">
        <f>ltprof!AG103</f>
        <v>26.151970468966145</v>
      </c>
      <c r="S103" s="81">
        <f>ltprof!AH103</f>
        <v>41.159193961973436</v>
      </c>
    </row>
    <row r="104" spans="2:19">
      <c r="B104" s="24">
        <f>ltprof!C104</f>
        <v>0</v>
      </c>
      <c r="C104" s="24">
        <f>ltprof!D104</f>
        <v>47</v>
      </c>
      <c r="D104" s="24" t="str">
        <f>ltprof!F104&amp;". "&amp;ltprof!E104</f>
        <v>Bristningar vid förlossning. Kvinnor</v>
      </c>
      <c r="E104" s="101">
        <f>IF(ISERROR(HLOOKUP(ltprof!$AN$5,ltprof!$J$2:$AD$500,ltprof!A104,0)*100),"-",(HLOOKUP(ltprof!$AN$5,ltprof!$J$2:$AD$500,ltprof!A104,0)*100))</f>
        <v>-16.933314234804282</v>
      </c>
      <c r="F104" s="77">
        <f>HLOOKUP(ltprof!$AN$5,'2012'!$J$1:$AD$500,ltprof!A105,0)</f>
        <v>7.4118269515462405</v>
      </c>
      <c r="G104" s="77">
        <f>'2012'!AE104</f>
        <v>6.3385075502633521</v>
      </c>
      <c r="H104" s="77">
        <f>MAX('2012'!J104:AE104)</f>
        <v>8.986559239544933</v>
      </c>
      <c r="I104" s="77">
        <f>MIN('2012'!J104:AE104)</f>
        <v>4.563707636772409</v>
      </c>
      <c r="J104" s="41">
        <f>(ltprof!AG104+ltprof!AH104)</f>
        <v>69.777492062603343</v>
      </c>
      <c r="K104" s="41">
        <f>IF(ISERROR(HLOOKUP(ltprof!$AN$5,'ltprof t-1'!$J$2:$AF$400,ltprof!A104,0)*100),"-",(HLOOKUP(ltprof!$AN$5,'ltprof t-1'!$J$2:$AF$400,ltprof!A104,0)*100))</f>
        <v>-16.995895781311663</v>
      </c>
      <c r="L104" s="77">
        <f>HLOOKUP(ltprof!$AN$5,'t-1'!$J$1:$AD$500,ltprof!A105,0)</f>
        <v>8.3792742814003152</v>
      </c>
      <c r="M104" s="41">
        <f>IF(ISERROR(IF('2012'!I104=0,((F104-L104)/L104)*100,(((F104-L104)/L104)*100)*-1)),"-",IF('2012'!I104=0,((F104-L104)/L104)*100,(((F104-L104)/L104)*100)*-1))</f>
        <v>11.545717413756723</v>
      </c>
      <c r="N104" s="41"/>
      <c r="O104" s="41"/>
      <c r="P104" s="41"/>
      <c r="Q104" s="41"/>
      <c r="R104" s="81">
        <f>ltprof!AG104</f>
        <v>28.00028081400966</v>
      </c>
      <c r="S104" s="81">
        <f>ltprof!AH104</f>
        <v>41.77721124859368</v>
      </c>
    </row>
    <row r="105" spans="2:19">
      <c r="B105" s="24">
        <f>ltprof!C105</f>
        <v>0</v>
      </c>
      <c r="C105" s="24">
        <f>ltprof!D105</f>
        <v>48</v>
      </c>
      <c r="D105" s="24" t="str">
        <f>ltprof!F105&amp;". "&amp;ltprof!E105</f>
        <v>Kejsarsnitt bland förstföderskor. Kvinnor</v>
      </c>
      <c r="E105" s="101">
        <f>IF(ISERROR(HLOOKUP(ltprof!$AN$5,ltprof!$J$2:$AD$500,ltprof!A105,0)*100),"-",(HLOOKUP(ltprof!$AN$5,ltprof!$J$2:$AD$500,ltprof!A105,0)*100))</f>
        <v>-7.3855790223285647</v>
      </c>
      <c r="F105" s="77">
        <f>HLOOKUP(ltprof!$AN$5,'2012'!$J$1:$AD$500,ltprof!A106,0)</f>
        <v>10.843219140782287</v>
      </c>
      <c r="G105" s="77">
        <f>'2012'!AE105</f>
        <v>10.097463029488967</v>
      </c>
      <c r="H105" s="77">
        <f>MAX('2012'!J105:AE105)</f>
        <v>15.519286952767031</v>
      </c>
      <c r="I105" s="77">
        <f>MIN('2012'!J105:AE105)</f>
        <v>8.0766726410454144</v>
      </c>
      <c r="J105" s="41">
        <f>(ltprof!AG105+ltprof!AH105)</f>
        <v>73.707764910710324</v>
      </c>
      <c r="K105" s="41" t="str">
        <f>IF(ISERROR(HLOOKUP(ltprof!$AN$5,'ltprof t-1'!$J$2:$AF$400,ltprof!A105,0)*100),"-",(HLOOKUP(ltprof!$AN$5,'ltprof t-1'!$J$2:$AF$400,ltprof!A105,0)*100))</f>
        <v>-</v>
      </c>
      <c r="L105" s="77" t="str">
        <f>HLOOKUP(ltprof!$AN$5,'t-1'!$J$1:$AD$500,ltprof!A106,0)</f>
        <v>us</v>
      </c>
      <c r="M105" s="41" t="str">
        <f>IF(ISERROR(IF('2012'!I105=0,((F105-L105)/L105)*100,(((F105-L105)/L105)*100)*-1)),"-",IF('2012'!I105=0,((F105-L105)/L105)*100,(((F105-L105)/L105)*100)*-1))</f>
        <v>-</v>
      </c>
      <c r="N105" s="41"/>
      <c r="O105" s="41"/>
      <c r="P105" s="41"/>
      <c r="Q105" s="41"/>
      <c r="R105" s="81">
        <f>ltprof!AG105</f>
        <v>20.012852560509202</v>
      </c>
      <c r="S105" s="81">
        <f>ltprof!AH105</f>
        <v>53.694912350201122</v>
      </c>
    </row>
    <row r="106" spans="2:19">
      <c r="B106" s="24" t="str">
        <f>ltprof!C106</f>
        <v>Kvinnosjukvård</v>
      </c>
      <c r="C106" s="24">
        <f>ltprof!D106</f>
        <v>50</v>
      </c>
      <c r="D106" s="24" t="str">
        <f>ltprof!F106&amp;". "&amp;ltprof!E106</f>
        <v>Oönskade händelser efter borttagande av livmoder. Kvinnor</v>
      </c>
      <c r="E106" s="101">
        <f>IF(ISERROR(HLOOKUP(ltprof!$AN$5,ltprof!$J$2:$AD$500,ltprof!A106,0)*100),"-",(HLOOKUP(ltprof!$AN$5,ltprof!$J$2:$AD$500,ltprof!A106,0)*100))</f>
        <v>-67.716073286534012</v>
      </c>
      <c r="F106" s="77">
        <f>HLOOKUP(ltprof!$AN$5,'2012'!$J$1:$AD$500,ltprof!A107,0)</f>
        <v>4.1353698618955832</v>
      </c>
      <c r="G106" s="77">
        <f>'2012'!AE106</f>
        <v>2.4656968058335846</v>
      </c>
      <c r="H106" s="77">
        <f>MAX('2012'!J106:AE106)</f>
        <v>4.8049367316234113</v>
      </c>
      <c r="I106" s="77">
        <f>MIN('2012'!J106:AE106)</f>
        <v>0.62335394083890105</v>
      </c>
      <c r="J106" s="41">
        <f>(ltprof!AG106+ltprof!AH106)</f>
        <v>169.59030732778319</v>
      </c>
      <c r="K106" s="41">
        <f>IF(ISERROR(HLOOKUP(ltprof!$AN$5,'ltprof t-1'!$J$2:$AF$400,ltprof!A106,0)*100),"-",(HLOOKUP(ltprof!$AN$5,'ltprof t-1'!$J$2:$AF$400,ltprof!A106,0)*100))</f>
        <v>-48.060829707803414</v>
      </c>
      <c r="L106" s="77">
        <f>HLOOKUP(ltprof!$AN$5,'t-1'!$J$1:$AD$500,ltprof!A107,0)</f>
        <v>2.7115747197598674</v>
      </c>
      <c r="M106" s="41">
        <f>IF(ISERROR(IF('2012'!I106=0,((F106-L106)/L106)*100,(((F106-L106)/L106)*100)*-1)),"-",IF('2012'!I106=0,((F106-L106)/L106)*100,(((F106-L106)/L106)*100)*-1))</f>
        <v>-52.508054886343118</v>
      </c>
      <c r="N106" s="41"/>
      <c r="O106" s="41"/>
      <c r="P106" s="41"/>
      <c r="Q106" s="41"/>
      <c r="R106" s="81">
        <f>ltprof!AG106</f>
        <v>74.718954116170735</v>
      </c>
      <c r="S106" s="81">
        <f>ltprof!AH106</f>
        <v>94.871353211612472</v>
      </c>
    </row>
    <row r="107" spans="2:19">
      <c r="B107" s="24">
        <f>ltprof!C107</f>
        <v>0</v>
      </c>
      <c r="C107" s="24">
        <f>ltprof!D107</f>
        <v>51</v>
      </c>
      <c r="D107" s="24" t="str">
        <f>ltprof!F107&amp;". "&amp;ltprof!E107</f>
        <v>Patientrapporterade komplikationer efter borttagande av livmoder. Kvinnor</v>
      </c>
      <c r="E107" s="101">
        <f>IF(ISERROR(HLOOKUP(ltprof!$AN$5,ltprof!$J$2:$AD$500,ltprof!A107,0)*100),"-",(HLOOKUP(ltprof!$AN$5,ltprof!$J$2:$AD$500,ltprof!A107,0)*100))</f>
        <v>5.2146811070998824</v>
      </c>
      <c r="F107" s="77">
        <f>HLOOKUP(ltprof!$AN$5,'2012'!$J$1:$AD$500,ltprof!A108,0)</f>
        <v>74.187725631768956</v>
      </c>
      <c r="G107" s="77">
        <f>'2012'!AE107</f>
        <v>70.510811657787528</v>
      </c>
      <c r="H107" s="77">
        <f>MAX('2012'!J107:AE107)</f>
        <v>84.21052631578948</v>
      </c>
      <c r="I107" s="77">
        <f>MIN('2012'!J107:AE107)</f>
        <v>56.666666666666664</v>
      </c>
      <c r="J107" s="41">
        <f>(ltprof!AG107+ltprof!AH107)</f>
        <v>39.063313840155956</v>
      </c>
      <c r="K107" s="41" t="str">
        <f>IF(ISERROR(HLOOKUP(ltprof!$AN$5,'ltprof t-1'!$J$2:$AF$400,ltprof!A107,0)*100),"-",(HLOOKUP(ltprof!$AN$5,'ltprof t-1'!$J$2:$AF$400,ltprof!A107,0)*100))</f>
        <v>-</v>
      </c>
      <c r="L107" s="77" t="str">
        <f>HLOOKUP(ltprof!$AN$5,'t-1'!$J$1:$AD$500,ltprof!A108,0)</f>
        <v>us</v>
      </c>
      <c r="M107" s="41" t="str">
        <f>IF(ISERROR(IF('2012'!I107=0,((F107-L107)/L107)*100,(((F107-L107)/L107)*100)*-1)),"-",IF('2012'!I107=0,((F107-L107)/L107)*100,(((F107-L107)/L107)*100)*-1))</f>
        <v>-</v>
      </c>
      <c r="N107" s="41"/>
      <c r="O107" s="41"/>
      <c r="P107" s="41"/>
      <c r="Q107" s="41"/>
      <c r="R107" s="81">
        <f>ltprof!AG107</f>
        <v>19.429239766081878</v>
      </c>
      <c r="S107" s="81">
        <f>ltprof!AH107</f>
        <v>19.634074074074078</v>
      </c>
    </row>
    <row r="108" spans="2:19">
      <c r="B108" s="24">
        <f>ltprof!C108</f>
        <v>0</v>
      </c>
      <c r="C108" s="24">
        <f>ltprof!D108</f>
        <v>52</v>
      </c>
      <c r="D108" s="24" t="str">
        <f>ltprof!F108&amp;". "&amp;ltprof!E108</f>
        <v>Patienttillfredsställelse efter borttagande av livmoder. Kvinnor</v>
      </c>
      <c r="E108" s="101" t="str">
        <f>IF(ISERROR(HLOOKUP(ltprof!$AN$5,ltprof!$J$2:$AD$500,ltprof!A108,0)*100),"-",(HLOOKUP(ltprof!$AN$5,ltprof!$J$2:$AD$500,ltprof!A108,0)*100))</f>
        <v>-</v>
      </c>
      <c r="F108" s="77" t="str">
        <f>HLOOKUP(ltprof!$AN$5,'2012'!$J$1:$AD$500,ltprof!A109,0)</f>
        <v>us</v>
      </c>
      <c r="G108" s="77">
        <f>'2012'!AE108</f>
        <v>92.02</v>
      </c>
      <c r="H108" s="77">
        <f>MAX('2012'!J108:AE108)</f>
        <v>95.2</v>
      </c>
      <c r="I108" s="77">
        <f>MIN('2012'!J108:AE108)</f>
        <v>85.94</v>
      </c>
      <c r="J108" s="41">
        <f>(ltprof!AG108+ltprof!AH108)</f>
        <v>10.063029776135629</v>
      </c>
      <c r="K108" s="41" t="str">
        <f>IF(ISERROR(HLOOKUP(ltprof!$AN$5,'ltprof t-1'!$J$2:$AF$400,ltprof!A108,0)*100),"-",(HLOOKUP(ltprof!$AN$5,'ltprof t-1'!$J$2:$AF$400,ltprof!A108,0)*100))</f>
        <v>-</v>
      </c>
      <c r="L108" s="77" t="str">
        <f>HLOOKUP(ltprof!$AN$5,'t-1'!$J$1:$AD$500,ltprof!A109,0)</f>
        <v>us</v>
      </c>
      <c r="M108" s="41" t="str">
        <f>IF(ISERROR(IF('2012'!I108=0,((F108-L108)/L108)*100,(((F108-L108)/L108)*100)*-1)),"-",IF('2012'!I108=0,((F108-L108)/L108)*100,(((F108-L108)/L108)*100)*-1))</f>
        <v>-</v>
      </c>
      <c r="N108" s="41"/>
      <c r="O108" s="41"/>
      <c r="P108" s="41"/>
      <c r="Q108" s="41"/>
      <c r="R108" s="81">
        <f>ltprof!AG108</f>
        <v>3.4557704846772515</v>
      </c>
      <c r="S108" s="81">
        <f>ltprof!AH108</f>
        <v>6.6072592914583765</v>
      </c>
    </row>
    <row r="109" spans="2:19">
      <c r="B109" s="24">
        <f>ltprof!C109</f>
        <v>0</v>
      </c>
      <c r="C109" s="24">
        <f>ltprof!D109</f>
        <v>53</v>
      </c>
      <c r="D109" s="24" t="str">
        <f>ltprof!F109&amp;". "&amp;ltprof!E109</f>
        <v>Patientrapporterade komplikationer efter framfallsoperation. Kvinnor</v>
      </c>
      <c r="E109" s="101">
        <f>IF(ISERROR(HLOOKUP(ltprof!$AN$5,ltprof!$J$2:$AD$500,ltprof!A109,0)*100),"-",(HLOOKUP(ltprof!$AN$5,ltprof!$J$2:$AD$500,ltprof!A109,0)*100))</f>
        <v>-1.4782473162273189</v>
      </c>
      <c r="F109" s="77">
        <f>HLOOKUP(ltprof!$AN$5,'2012'!$J$1:$AD$500,ltprof!A110,0)</f>
        <v>77.18518518518519</v>
      </c>
      <c r="G109" s="77">
        <f>'2012'!AE109</f>
        <v>78.343292808572016</v>
      </c>
      <c r="H109" s="77">
        <f>MAX('2012'!J109:AE109)</f>
        <v>93.333333333333329</v>
      </c>
      <c r="I109" s="77">
        <f>MIN('2012'!J109:AE109)</f>
        <v>72.327044025157235</v>
      </c>
      <c r="J109" s="41">
        <f>(ltprof!AG109+ltprof!AH109)</f>
        <v>26.813130460962277</v>
      </c>
      <c r="K109" s="41" t="str">
        <f>IF(ISERROR(HLOOKUP(ltprof!$AN$5,'ltprof t-1'!$J$2:$AF$400,ltprof!A109,0)*100),"-",(HLOOKUP(ltprof!$AN$5,'ltprof t-1'!$J$2:$AF$400,ltprof!A109,0)*100))</f>
        <v>-</v>
      </c>
      <c r="L109" s="77" t="str">
        <f>HLOOKUP(ltprof!$AN$5,'t-1'!$J$1:$AD$500,ltprof!A110,0)</f>
        <v>us</v>
      </c>
      <c r="M109" s="41" t="str">
        <f>IF(ISERROR(IF('2012'!I109=0,((F109-L109)/L109)*100,(((F109-L109)/L109)*100)*-1)),"-",IF('2012'!I109=0,((F109-L109)/L109)*100,(((F109-L109)/L109)*100)*-1))</f>
        <v>-</v>
      </c>
      <c r="N109" s="41"/>
      <c r="O109" s="41"/>
      <c r="P109" s="41"/>
      <c r="Q109" s="41"/>
      <c r="R109" s="81">
        <f>ltprof!AG109</f>
        <v>19.133789233736625</v>
      </c>
      <c r="S109" s="81">
        <f>ltprof!AH109</f>
        <v>7.6793412272256525</v>
      </c>
    </row>
    <row r="110" spans="2:19">
      <c r="B110" s="24">
        <f>ltprof!C110</f>
        <v>0</v>
      </c>
      <c r="C110" s="24">
        <f>ltprof!D110</f>
        <v>54</v>
      </c>
      <c r="D110" s="24" t="str">
        <f>ltprof!F110&amp;". "&amp;ltprof!E110</f>
        <v>Patientrapporterad förekomst av framfallssymtom efter operation. Kvinnor</v>
      </c>
      <c r="E110" s="101">
        <f>IF(ISERROR(HLOOKUP(ltprof!$AN$5,ltprof!$J$2:$AD$500,ltprof!A110,0)*100),"-",(HLOOKUP(ltprof!$AN$5,ltprof!$J$2:$AD$500,ltprof!A110,0)*100))</f>
        <v>-1.3890935345081625</v>
      </c>
      <c r="F110" s="77">
        <f>HLOOKUP(ltprof!$AN$5,'2012'!$J$1:$AD$500,ltprof!A111,0)</f>
        <v>75.328947368421055</v>
      </c>
      <c r="G110" s="77">
        <f>'2012'!AE110</f>
        <v>76.390076988879386</v>
      </c>
      <c r="H110" s="77">
        <f>MAX('2012'!J110:AE110)</f>
        <v>92.86</v>
      </c>
      <c r="I110" s="77">
        <f>MIN('2012'!J110:AE110)</f>
        <v>69.565217391304344</v>
      </c>
      <c r="J110" s="41">
        <f>(ltprof!AG110+ltprof!AH110)</f>
        <v>30.49451385169678</v>
      </c>
      <c r="K110" s="41" t="str">
        <f>IF(ISERROR(HLOOKUP(ltprof!$AN$5,'ltprof t-1'!$J$2:$AF$400,ltprof!A110,0)*100),"-",(HLOOKUP(ltprof!$AN$5,'ltprof t-1'!$J$2:$AF$400,ltprof!A110,0)*100))</f>
        <v>-</v>
      </c>
      <c r="L110" s="77" t="str">
        <f>HLOOKUP(ltprof!$AN$5,'t-1'!$J$1:$AD$500,ltprof!A111,0)</f>
        <v>us</v>
      </c>
      <c r="M110" s="41" t="str">
        <f>IF(ISERROR(IF('2012'!I110=0,((F110-L110)/L110)*100,(((F110-L110)/L110)*100)*-1)),"-",IF('2012'!I110=0,((F110-L110)/L110)*100,(((F110-L110)/L110)*100)*-1))</f>
        <v>-</v>
      </c>
      <c r="N110" s="41"/>
      <c r="O110" s="41"/>
      <c r="P110" s="41"/>
      <c r="Q110" s="41"/>
      <c r="R110" s="81">
        <f>ltprof!AG110</f>
        <v>21.560291153415452</v>
      </c>
      <c r="S110" s="81">
        <f>ltprof!AH110</f>
        <v>8.9342226982813262</v>
      </c>
    </row>
    <row r="111" spans="2:19">
      <c r="B111" s="24">
        <f>ltprof!C111</f>
        <v>0</v>
      </c>
      <c r="C111" s="24">
        <f>ltprof!D111</f>
        <v>55</v>
      </c>
      <c r="D111" s="24" t="str">
        <f>ltprof!F111&amp;". "&amp;ltprof!E111</f>
        <v>Patientrapporterade komplikationer efter inkontinensoperation. Kvinnor</v>
      </c>
      <c r="E111" s="101">
        <f>IF(ISERROR(HLOOKUP(ltprof!$AN$5,ltprof!$J$2:$AD$500,ltprof!A111,0)*100),"-",(HLOOKUP(ltprof!$AN$5,ltprof!$J$2:$AD$500,ltprof!A111,0)*100))</f>
        <v>7.6495698993929135</v>
      </c>
      <c r="F111" s="77">
        <f>HLOOKUP(ltprof!$AN$5,'2012'!$J$1:$AD$500,ltprof!A112,0)</f>
        <v>86.99186991869918</v>
      </c>
      <c r="G111" s="77">
        <f>'2012'!AE111</f>
        <v>80.810234541577827</v>
      </c>
      <c r="H111" s="77">
        <f>MAX('2012'!J111:AE111)</f>
        <v>88.333333333333329</v>
      </c>
      <c r="I111" s="77">
        <f>MIN('2012'!J111:AE111)</f>
        <v>71.428571428571431</v>
      </c>
      <c r="J111" s="41">
        <f>(ltprof!AG111+ltprof!AH111)</f>
        <v>20.919085312225146</v>
      </c>
      <c r="K111" s="41" t="str">
        <f>IF(ISERROR(HLOOKUP(ltprof!$AN$5,'ltprof t-1'!$J$2:$AF$400,ltprof!A111,0)*100),"-",(HLOOKUP(ltprof!$AN$5,'ltprof t-1'!$J$2:$AF$400,ltprof!A111,0)*100))</f>
        <v>-</v>
      </c>
      <c r="L111" s="77" t="str">
        <f>HLOOKUP(ltprof!$AN$5,'t-1'!$J$1:$AD$500,ltprof!A112,0)</f>
        <v>us</v>
      </c>
      <c r="M111" s="41" t="str">
        <f>IF(ISERROR(IF('2012'!I111=0,((F111-L111)/L111)*100,(((F111-L111)/L111)*100)*-1)),"-",IF('2012'!I111=0,((F111-L111)/L111)*100,(((F111-L111)/L111)*100)*-1))</f>
        <v>-</v>
      </c>
      <c r="N111" s="41"/>
      <c r="O111" s="41"/>
      <c r="P111" s="41"/>
      <c r="Q111" s="41"/>
      <c r="R111" s="81">
        <f>ltprof!AG111</f>
        <v>9.3095866314863596</v>
      </c>
      <c r="S111" s="81">
        <f>ltprof!AH111</f>
        <v>11.609498680738787</v>
      </c>
    </row>
    <row r="112" spans="2:19">
      <c r="B112" s="24">
        <f>ltprof!C112</f>
        <v>0</v>
      </c>
      <c r="C112" s="24">
        <f>ltprof!D112</f>
        <v>56</v>
      </c>
      <c r="D112" s="24" t="str">
        <f>ltprof!F112&amp;". "&amp;ltprof!E112</f>
        <v>Patientrapporterad kontinens efter operation. Kvinnor</v>
      </c>
      <c r="E112" s="101">
        <f>IF(ISERROR(HLOOKUP(ltprof!$AN$5,ltprof!$J$2:$AD$500,ltprof!A112,0)*100),"-",(HLOOKUP(ltprof!$AN$5,ltprof!$J$2:$AD$500,ltprof!A112,0)*100))</f>
        <v>-10.091989165124575</v>
      </c>
      <c r="F112" s="77">
        <f>HLOOKUP(ltprof!$AN$5,'2012'!$J$1:$AD$500,ltprof!A113,0)</f>
        <v>61.375661375661373</v>
      </c>
      <c r="G112" s="77">
        <f>'2012'!AE112</f>
        <v>68.264953040039543</v>
      </c>
      <c r="H112" s="77">
        <f>MAX('2012'!J112:AE112)</f>
        <v>79.268292682926827</v>
      </c>
      <c r="I112" s="77">
        <f>MIN('2012'!J112:AE112)</f>
        <v>56.589147286821706</v>
      </c>
      <c r="J112" s="41">
        <f>(ltprof!AG112+ltprof!AH112)</f>
        <v>33.222238331875928</v>
      </c>
      <c r="K112" s="41" t="str">
        <f>IF(ISERROR(HLOOKUP(ltprof!$AN$5,'ltprof t-1'!$J$2:$AF$400,ltprof!A112,0)*100),"-",(HLOOKUP(ltprof!$AN$5,'ltprof t-1'!$J$2:$AF$400,ltprof!A112,0)*100))</f>
        <v>-</v>
      </c>
      <c r="L112" s="77" t="str">
        <f>HLOOKUP(ltprof!$AN$5,'t-1'!$J$1:$AD$500,ltprof!A113,0)</f>
        <v>us</v>
      </c>
      <c r="M112" s="41" t="str">
        <f>IF(ISERROR(IF('2012'!I112=0,((F112-L112)/L112)*100,(((F112-L112)/L112)*100)*-1)),"-",IF('2012'!I112=0,((F112-L112)/L112)*100,(((F112-L112)/L112)*100)*-1))</f>
        <v>-</v>
      </c>
      <c r="N112" s="41"/>
      <c r="O112" s="41"/>
      <c r="P112" s="41"/>
      <c r="Q112" s="41"/>
      <c r="R112" s="81">
        <f>ltprof!AG112</f>
        <v>16.118577912788538</v>
      </c>
      <c r="S112" s="81">
        <f>ltprof!AH112</f>
        <v>17.103660419087387</v>
      </c>
    </row>
    <row r="113" spans="2:19">
      <c r="B113" s="24">
        <f>ltprof!C113</f>
        <v>0</v>
      </c>
      <c r="C113" s="24">
        <f>ltprof!D113</f>
        <v>57</v>
      </c>
      <c r="D113" s="24" t="str">
        <f>ltprof!F113&amp;". "&amp;ltprof!E113</f>
        <v>Dagkirurgiska operationer vid livmoderframfall . Kvinnor</v>
      </c>
      <c r="E113" s="101">
        <f>IF(ISERROR(HLOOKUP(ltprof!$AN$5,ltprof!$J$2:$AD$500,ltprof!A113,0)*100),"-",(HLOOKUP(ltprof!$AN$5,ltprof!$J$2:$AD$500,ltprof!A113,0)*100))</f>
        <v>-35.101055216325463</v>
      </c>
      <c r="F113" s="77">
        <f>HLOOKUP(ltprof!$AN$5,'2012'!$J$1:$AD$500,ltprof!A114,0)</f>
        <v>22.62910798122066</v>
      </c>
      <c r="G113" s="77">
        <f>'2012'!AE113</f>
        <v>34.868221750984553</v>
      </c>
      <c r="H113" s="77">
        <f>MAX('2012'!J113:AE113)</f>
        <v>88.095238095238088</v>
      </c>
      <c r="I113" s="77">
        <f>MIN('2012'!J113:AE113)</f>
        <v>0</v>
      </c>
      <c r="J113" s="41">
        <f>(ltprof!AG113+ltprof!AH113)</f>
        <v>252.65193827313718</v>
      </c>
      <c r="K113" s="41">
        <f>IF(ISERROR(HLOOKUP(ltprof!$AN$5,'ltprof t-1'!$J$2:$AF$400,ltprof!A113,0)*100),"-",(HLOOKUP(ltprof!$AN$5,'ltprof t-1'!$J$2:$AF$400,ltprof!A113,0)*100))</f>
        <v>-61.467368189206027</v>
      </c>
      <c r="L113" s="77">
        <f>HLOOKUP(ltprof!$AN$5,'t-1'!$J$1:$AD$500,ltprof!A114,0)</f>
        <v>9.0843023255813939</v>
      </c>
      <c r="M113" s="41">
        <f>IF(ISERROR(IF('2012'!I113=0,((F113-L113)/L113)*100,(((F113-L113)/L113)*100)*-1)),"-",IF('2012'!I113=0,((F113-L113)/L113)*100,(((F113-L113)/L113)*100)*-1))</f>
        <v>149.10122065727705</v>
      </c>
      <c r="N113" s="41"/>
      <c r="O113" s="41"/>
      <c r="P113" s="41"/>
      <c r="Q113" s="41"/>
      <c r="R113" s="81">
        <f>ltprof!AG113</f>
        <v>152.65193827313718</v>
      </c>
      <c r="S113" s="81">
        <f>ltprof!AH113</f>
        <v>100</v>
      </c>
    </row>
    <row r="114" spans="2:19">
      <c r="B114" s="24" t="str">
        <f>ltprof!C114</f>
        <v>Rörelseorganens sjukdomar</v>
      </c>
      <c r="C114" s="24">
        <f>ltprof!D114</f>
        <v>59</v>
      </c>
      <c r="D114" s="24" t="str">
        <f>ltprof!F114&amp;". "&amp;ltprof!E114</f>
        <v>Implantatöverlevnad vid total knäprotesoperation. Kvinnor</v>
      </c>
      <c r="E114" s="101">
        <f>IF(ISERROR(HLOOKUP(ltprof!$AN$5,ltprof!$J$2:$AD$500,ltprof!A114,0)*100),"-",(HLOOKUP(ltprof!$AN$5,ltprof!$J$2:$AD$500,ltprof!A114,0)*100))</f>
        <v>0.1235012173780676</v>
      </c>
      <c r="F114" s="77">
        <f>HLOOKUP(ltprof!$AN$5,'2012'!$J$1:$AD$500,ltprof!A115,0)</f>
        <v>96.239220000000003</v>
      </c>
      <c r="G114" s="77">
        <f>'2012'!AE114</f>
        <v>96.120509999999996</v>
      </c>
      <c r="H114" s="77">
        <f>MAX('2012'!J114:AE114)</f>
        <v>98.042450000000002</v>
      </c>
      <c r="I114" s="77">
        <f>MIN('2012'!J114:AE114)</f>
        <v>89.048649999999995</v>
      </c>
      <c r="J114" s="41">
        <f>(ltprof!AG114+ltprof!AH114)</f>
        <v>9.3567959637334503</v>
      </c>
      <c r="K114" s="41">
        <f>IF(ISERROR(HLOOKUP(ltprof!$AN$5,'ltprof t-1'!$J$2:$AF$400,ltprof!A114,0)*100),"-",(HLOOKUP(ltprof!$AN$5,'ltprof t-1'!$J$2:$AF$400,ltprof!A114,0)*100))</f>
        <v>0.60642541378799208</v>
      </c>
      <c r="L114" s="77">
        <f>HLOOKUP(ltprof!$AN$5,'t-1'!$J$1:$AD$500,ltprof!A115,0)</f>
        <v>95.62021</v>
      </c>
      <c r="M114" s="41">
        <f>IF(ISERROR(IF('2012'!I114=0,((F114-L114)/L114)*100,(((F114-L114)/L114)*100)*-1)),"-",IF('2012'!I114=0,((F114-L114)/L114)*100,(((F114-L114)/L114)*100)*-1))</f>
        <v>0.64736314634741221</v>
      </c>
      <c r="N114" s="41"/>
      <c r="O114" s="41"/>
      <c r="P114" s="41"/>
      <c r="Q114" s="41"/>
      <c r="R114" s="81">
        <f>ltprof!AG114</f>
        <v>1.9995108224040909</v>
      </c>
      <c r="S114" s="81">
        <f>ltprof!AH114</f>
        <v>7.3572851413293598</v>
      </c>
    </row>
    <row r="115" spans="2:19">
      <c r="B115" s="24">
        <f>ltprof!C115</f>
        <v>0</v>
      </c>
      <c r="C115" s="24">
        <f>ltprof!D115</f>
        <v>0</v>
      </c>
      <c r="D115" s="24" t="str">
        <f>ltprof!F115&amp;". "&amp;ltprof!E115</f>
        <v>Implantatöverlevnad vid total knäprotesoperation. Män</v>
      </c>
      <c r="E115" s="101">
        <f>IF(ISERROR(HLOOKUP(ltprof!$AN$5,ltprof!$J$2:$AD$500,ltprof!A115,0)*100),"-",(HLOOKUP(ltprof!$AN$5,ltprof!$J$2:$AD$500,ltprof!A115,0)*100))</f>
        <v>-0.17741556854523038</v>
      </c>
      <c r="F115" s="77">
        <f>HLOOKUP(ltprof!$AN$5,'2012'!$J$1:$AD$500,ltprof!A116,0)</f>
        <v>95.548950000000005</v>
      </c>
      <c r="G115" s="77">
        <f>'2012'!AE115</f>
        <v>95.718770000000006</v>
      </c>
      <c r="H115" s="77">
        <f>MAX('2012'!J115:AE115)</f>
        <v>99.131900000000002</v>
      </c>
      <c r="I115" s="77">
        <f>MIN('2012'!J115:AE115)</f>
        <v>88.982900000000001</v>
      </c>
      <c r="J115" s="41">
        <f>(ltprof!AG115+ltprof!AH115)</f>
        <v>10.602936080352892</v>
      </c>
      <c r="K115" s="41">
        <f>IF(ISERROR(HLOOKUP(ltprof!$AN$5,'ltprof t-1'!$J$2:$AF$400,ltprof!A115,0)*100),"-",(HLOOKUP(ltprof!$AN$5,'ltprof t-1'!$J$2:$AF$400,ltprof!A115,0)*100))</f>
        <v>0.90234103528911214</v>
      </c>
      <c r="L115" s="77">
        <f>HLOOKUP(ltprof!$AN$5,'t-1'!$J$1:$AD$500,ltprof!A116,0)</f>
        <v>95.041589999999999</v>
      </c>
      <c r="M115" s="41">
        <f>IF(ISERROR(IF('2012'!I115=0,((F115-L115)/L115)*100,(((F115-L115)/L115)*100)*-1)),"-",IF('2012'!I115=0,((F115-L115)/L115)*100,(((F115-L115)/L115)*100)*-1))</f>
        <v>0.5338294529794857</v>
      </c>
      <c r="N115" s="41"/>
      <c r="O115" s="41"/>
      <c r="P115" s="41"/>
      <c r="Q115" s="41"/>
      <c r="R115" s="81">
        <f>ltprof!AG115</f>
        <v>3.5657896565114608</v>
      </c>
      <c r="S115" s="81">
        <f>ltprof!AH115</f>
        <v>7.0371464238414312</v>
      </c>
    </row>
    <row r="116" spans="2:19">
      <c r="B116" s="24">
        <f>ltprof!C116</f>
        <v>0</v>
      </c>
      <c r="C116" s="24">
        <f>ltprof!D116</f>
        <v>0</v>
      </c>
      <c r="D116" s="24" t="str">
        <f>ltprof!F116&amp;". "&amp;ltprof!E116</f>
        <v>Implantatöverlevnad vid total knäprotesoperation. Totalt</v>
      </c>
      <c r="E116" s="101">
        <f>IF(ISERROR(HLOOKUP(ltprof!$AN$5,ltprof!$J$2:$AD$500,ltprof!A116,0)*100),"-",(HLOOKUP(ltprof!$AN$5,ltprof!$J$2:$AD$500,ltprof!A116,0)*100))</f>
        <v>2.228402621826291E-2</v>
      </c>
      <c r="F116" s="77">
        <f>HLOOKUP(ltprof!$AN$5,'2012'!$J$1:$AD$500,ltprof!A117,0)</f>
        <v>96.009429999999995</v>
      </c>
      <c r="G116" s="77">
        <f>'2012'!AE116</f>
        <v>95.988039999999998</v>
      </c>
      <c r="H116" s="77">
        <f>MAX('2012'!J116:AE116)</f>
        <v>97.77655</v>
      </c>
      <c r="I116" s="77">
        <f>MIN('2012'!J116:AE116)</f>
        <v>89.492400000000004</v>
      </c>
      <c r="J116" s="41">
        <f>(ltprof!AG116+ltprof!AH116)</f>
        <v>8.6303981204325009</v>
      </c>
      <c r="K116" s="41">
        <f>IF(ISERROR(HLOOKUP(ltprof!$AN$5,'ltprof t-1'!$J$2:$AF$400,ltprof!A116,0)*100),"-",(HLOOKUP(ltprof!$AN$5,'ltprof t-1'!$J$2:$AF$400,ltprof!A116,0)*100))</f>
        <v>0.72915404016028118</v>
      </c>
      <c r="L116" s="77">
        <f>HLOOKUP(ltprof!$AN$5,'t-1'!$J$1:$AD$500,ltprof!A117,0)</f>
        <v>95.481840000000005</v>
      </c>
      <c r="M116" s="41">
        <f>IF(ISERROR(IF('2012'!I116=0,((F116-L116)/L116)*100,(((F116-L116)/L116)*100)*-1)),"-",IF('2012'!I116=0,((F116-L116)/L116)*100,(((F116-L116)/L116)*100)*-1))</f>
        <v>0.55255533408236512</v>
      </c>
      <c r="N116" s="41"/>
      <c r="O116" s="41"/>
      <c r="P116" s="41"/>
      <c r="Q116" s="41"/>
      <c r="R116" s="81">
        <f>ltprof!AG116</f>
        <v>1.8632633815629556</v>
      </c>
      <c r="S116" s="81">
        <f>ltprof!AH116</f>
        <v>6.7671347388695455</v>
      </c>
    </row>
    <row r="117" spans="2:19">
      <c r="B117" s="24">
        <f>ltprof!C117</f>
        <v>0</v>
      </c>
      <c r="C117" s="24">
        <f>ltprof!D117</f>
        <v>60</v>
      </c>
      <c r="D117" s="24" t="str">
        <f>ltprof!F117&amp;". "&amp;ltprof!E117</f>
        <v>Implantatöverlevnad vid total höftprotesoperation. Kvinnor</v>
      </c>
      <c r="E117" s="101">
        <f>IF(ISERROR(HLOOKUP(ltprof!$AN$5,ltprof!$J$2:$AD$500,ltprof!A117,0)*100),"-",(HLOOKUP(ltprof!$AN$5,ltprof!$J$2:$AD$500,ltprof!A117,0)*100))</f>
        <v>-1.2539184952978086</v>
      </c>
      <c r="F117" s="77">
        <f>HLOOKUP(ltprof!$AN$5,'2012'!$J$1:$AD$500,ltprof!A118,0)</f>
        <v>94.5</v>
      </c>
      <c r="G117" s="77">
        <f>'2012'!AE117</f>
        <v>95.7</v>
      </c>
      <c r="H117" s="77">
        <f>MAX('2012'!J117:AE117)</f>
        <v>98.2</v>
      </c>
      <c r="I117" s="77">
        <f>MIN('2012'!J117:AE117)</f>
        <v>92.7</v>
      </c>
      <c r="J117" s="41">
        <f>(ltprof!AG117+ltprof!AH117)</f>
        <v>5.7471264367816079</v>
      </c>
      <c r="K117" s="41">
        <f>IF(ISERROR(HLOOKUP(ltprof!$AN$5,'ltprof t-1'!$J$2:$AF$400,ltprof!A117,0)*100),"-",(HLOOKUP(ltprof!$AN$5,'ltprof t-1'!$J$2:$AF$400,ltprof!A117,0)*100))</f>
        <v>-0.20920502092050508</v>
      </c>
      <c r="L117" s="77">
        <f>HLOOKUP(ltprof!$AN$5,'t-1'!$J$1:$AD$500,ltprof!A118,0)</f>
        <v>95.399999999999991</v>
      </c>
      <c r="M117" s="41">
        <f>IF(ISERROR(IF('2012'!I117=0,((F117-L117)/L117)*100,(((F117-L117)/L117)*100)*-1)),"-",IF('2012'!I117=0,((F117-L117)/L117)*100,(((F117-L117)/L117)*100)*-1))</f>
        <v>-0.94339622641508547</v>
      </c>
      <c r="N117" s="41"/>
      <c r="O117" s="41"/>
      <c r="P117" s="41"/>
      <c r="Q117" s="41"/>
      <c r="R117" s="81">
        <f>ltprof!AG117</f>
        <v>2.6123301985370948</v>
      </c>
      <c r="S117" s="81">
        <f>ltprof!AH117</f>
        <v>3.1347962382445136</v>
      </c>
    </row>
    <row r="118" spans="2:19">
      <c r="B118" s="24">
        <f>ltprof!C118</f>
        <v>0</v>
      </c>
      <c r="C118" s="24">
        <f>ltprof!D118</f>
        <v>0</v>
      </c>
      <c r="D118" s="24" t="str">
        <f>ltprof!F118&amp;". "&amp;ltprof!E118</f>
        <v>Implantatöverlevnad vid total höftprotesoperation. Män</v>
      </c>
      <c r="E118" s="101">
        <f>IF(ISERROR(HLOOKUP(ltprof!$AN$5,ltprof!$J$2:$AD$500,ltprof!A118,0)*100),"-",(HLOOKUP(ltprof!$AN$5,ltprof!$J$2:$AD$500,ltprof!A118,0)*100))</f>
        <v>-0.74626865671640585</v>
      </c>
      <c r="F118" s="77">
        <f>HLOOKUP(ltprof!$AN$5,'2012'!$J$1:$AD$500,ltprof!A119,0)</f>
        <v>93.100000000000009</v>
      </c>
      <c r="G118" s="77">
        <f>'2012'!AE118</f>
        <v>93.8</v>
      </c>
      <c r="H118" s="77">
        <f>MAX('2012'!J118:AE118)</f>
        <v>96.6</v>
      </c>
      <c r="I118" s="77">
        <f>MIN('2012'!J118:AE118)</f>
        <v>88.9</v>
      </c>
      <c r="J118" s="41">
        <f>(ltprof!AG118+ltprof!AH118)</f>
        <v>8.2089552238805847</v>
      </c>
      <c r="K118" s="41">
        <f>IF(ISERROR(HLOOKUP(ltprof!$AN$5,'ltprof t-1'!$J$2:$AF$400,ltprof!A118,0)*100),"-",(HLOOKUP(ltprof!$AN$5,'ltprof t-1'!$J$2:$AF$400,ltprof!A118,0)*100))</f>
        <v>-0.21231422505306649</v>
      </c>
      <c r="L118" s="77">
        <f>HLOOKUP(ltprof!$AN$5,'t-1'!$J$1:$AD$500,ltprof!A119,0)</f>
        <v>94</v>
      </c>
      <c r="M118" s="41">
        <f>IF(ISERROR(IF('2012'!I118=0,((F118-L118)/L118)*100,(((F118-L118)/L118)*100)*-1)),"-",IF('2012'!I118=0,((F118-L118)/L118)*100,(((F118-L118)/L118)*100)*-1))</f>
        <v>-0.95744680851062924</v>
      </c>
      <c r="N118" s="41"/>
      <c r="O118" s="41"/>
      <c r="P118" s="41"/>
      <c r="Q118" s="41"/>
      <c r="R118" s="81">
        <f>ltprof!AG118</f>
        <v>2.9850746268656687</v>
      </c>
      <c r="S118" s="81">
        <f>ltprof!AH118</f>
        <v>5.223880597014916</v>
      </c>
    </row>
    <row r="119" spans="2:19">
      <c r="B119" s="24">
        <f>ltprof!C119</f>
        <v>0</v>
      </c>
      <c r="C119" s="24">
        <f>ltprof!D119</f>
        <v>0</v>
      </c>
      <c r="D119" s="24" t="str">
        <f>ltprof!F119&amp;". "&amp;ltprof!E119</f>
        <v>Implantatöverlevnad vid total höftprotesoperation. Totalt</v>
      </c>
      <c r="E119" s="101">
        <f>IF(ISERROR(HLOOKUP(ltprof!$AN$5,ltprof!$J$2:$AD$500,ltprof!A119,0)*100),"-",(HLOOKUP(ltprof!$AN$5,ltprof!$J$2:$AD$500,ltprof!A119,0)*100))</f>
        <v>-0.94836670179136529</v>
      </c>
      <c r="F119" s="77">
        <f>HLOOKUP(ltprof!$AN$5,'2012'!$J$1:$AD$500,ltprof!A120,0)</f>
        <v>94</v>
      </c>
      <c r="G119" s="77">
        <f>'2012'!AE119</f>
        <v>94.9</v>
      </c>
      <c r="H119" s="77">
        <f>MAX('2012'!J119:AE119)</f>
        <v>97.3</v>
      </c>
      <c r="I119" s="77">
        <f>MIN('2012'!J119:AE119)</f>
        <v>93.4</v>
      </c>
      <c r="J119" s="41">
        <f>(ltprof!AG119+ltprof!AH119)</f>
        <v>4.1095890410958811</v>
      </c>
      <c r="K119" s="41">
        <f>IF(ISERROR(HLOOKUP(ltprof!$AN$5,'ltprof t-1'!$J$2:$AF$400,ltprof!A119,0)*100),"-",(HLOOKUP(ltprof!$AN$5,'ltprof t-1'!$J$2:$AF$400,ltprof!A119,0)*100))</f>
        <v>-0.21052631578947667</v>
      </c>
      <c r="L119" s="77">
        <f>HLOOKUP(ltprof!$AN$5,'t-1'!$J$1:$AD$500,ltprof!A120,0)</f>
        <v>94.8</v>
      </c>
      <c r="M119" s="41">
        <f>IF(ISERROR(IF('2012'!I119=0,((F119-L119)/L119)*100,(((F119-L119)/L119)*100)*-1)),"-",IF('2012'!I119=0,((F119-L119)/L119)*100,(((F119-L119)/L119)*100)*-1))</f>
        <v>-0.84388185654008141</v>
      </c>
      <c r="N119" s="41"/>
      <c r="O119" s="41"/>
      <c r="P119" s="41"/>
      <c r="Q119" s="41"/>
      <c r="R119" s="81">
        <f>ltprof!AG119</f>
        <v>2.5289778714436157</v>
      </c>
      <c r="S119" s="81">
        <f>ltprof!AH119</f>
        <v>1.5806111696522653</v>
      </c>
    </row>
    <row r="120" spans="2:19">
      <c r="B120" s="24">
        <f>ltprof!C120</f>
        <v>0</v>
      </c>
      <c r="C120" s="24">
        <f>ltprof!D120</f>
        <v>61</v>
      </c>
      <c r="D120" s="24" t="str">
        <f>ltprof!F120&amp;". "&amp;ltprof!E120</f>
        <v>Omoperation efter total höftprotesoperation. Kvinnor</v>
      </c>
      <c r="E120" s="101">
        <f>IF(ISERROR(HLOOKUP(ltprof!$AN$5,ltprof!$J$2:$AD$500,ltprof!A120,0)*100),"-",(HLOOKUP(ltprof!$AN$5,ltprof!$J$2:$AD$500,ltprof!A120,0)*100))</f>
        <v>4.9079754601226906</v>
      </c>
      <c r="F120" s="77">
        <f>HLOOKUP(ltprof!$AN$5,'2012'!$J$1:$AD$500,ltprof!A121,0)</f>
        <v>1.55</v>
      </c>
      <c r="G120" s="77">
        <f>'2012'!AE120</f>
        <v>1.63</v>
      </c>
      <c r="H120" s="77">
        <f>MAX('2012'!J120:AE120)</f>
        <v>4.03</v>
      </c>
      <c r="I120" s="77">
        <f>MIN('2012'!J120:AE120)</f>
        <v>0.59</v>
      </c>
      <c r="J120" s="41">
        <f>(ltprof!AG120+ltprof!AH120)</f>
        <v>211.04294478527612</v>
      </c>
      <c r="K120" s="41">
        <f>IF(ISERROR(HLOOKUP(ltprof!$AN$5,'ltprof t-1'!$J$2:$AF$400,ltprof!A120,0)*100),"-",(HLOOKUP(ltprof!$AN$5,'ltprof t-1'!$J$2:$AF$400,ltprof!A120,0)*100))</f>
        <v>-11.242603550295868</v>
      </c>
      <c r="L120" s="77">
        <f>HLOOKUP(ltprof!$AN$5,'t-1'!$J$1:$AD$500,ltprof!A121,0)</f>
        <v>1.8800000000000001</v>
      </c>
      <c r="M120" s="41">
        <f>IF(ISERROR(IF('2012'!I120=0,((F120-L120)/L120)*100,(((F120-L120)/L120)*100)*-1)),"-",IF('2012'!I120=0,((F120-L120)/L120)*100,(((F120-L120)/L120)*100)*-1))</f>
        <v>17.553191489361705</v>
      </c>
      <c r="N120" s="41"/>
      <c r="O120" s="41"/>
      <c r="P120" s="41"/>
      <c r="Q120" s="41"/>
      <c r="R120" s="81">
        <f>ltprof!AG120</f>
        <v>63.8036809815951</v>
      </c>
      <c r="S120" s="81">
        <f>ltprof!AH120</f>
        <v>147.23926380368101</v>
      </c>
    </row>
    <row r="121" spans="2:19">
      <c r="B121" s="24">
        <f>ltprof!C121</f>
        <v>0</v>
      </c>
      <c r="C121" s="24">
        <f>ltprof!D121</f>
        <v>0</v>
      </c>
      <c r="D121" s="24" t="str">
        <f>ltprof!F121&amp;". "&amp;ltprof!E121</f>
        <v>Omoperation efter total höftprotesoperation. Män</v>
      </c>
      <c r="E121" s="101">
        <f>IF(ISERROR(HLOOKUP(ltprof!$AN$5,ltprof!$J$2:$AD$500,ltprof!A121,0)*100),"-",(HLOOKUP(ltprof!$AN$5,ltprof!$J$2:$AD$500,ltprof!A121,0)*100))</f>
        <v>-16.509433962264154</v>
      </c>
      <c r="F121" s="77">
        <f>HLOOKUP(ltprof!$AN$5,'2012'!$J$1:$AD$500,ltprof!A122,0)</f>
        <v>2.4700000000000002</v>
      </c>
      <c r="G121" s="77">
        <f>'2012'!AE121</f>
        <v>2.12</v>
      </c>
      <c r="H121" s="77">
        <f>MAX('2012'!J121:AE121)</f>
        <v>4.0999999999999996</v>
      </c>
      <c r="I121" s="77">
        <f>MIN('2012'!J121:AE121)</f>
        <v>0.45</v>
      </c>
      <c r="J121" s="41">
        <f>(ltprof!AG121+ltprof!AH121)</f>
        <v>172.16981132075466</v>
      </c>
      <c r="K121" s="41">
        <f>IF(ISERROR(HLOOKUP(ltprof!$AN$5,'ltprof t-1'!$J$2:$AF$400,ltprof!A121,0)*100),"-",(HLOOKUP(ltprof!$AN$5,'ltprof t-1'!$J$2:$AF$400,ltprof!A121,0)*100))</f>
        <v>-13.5</v>
      </c>
      <c r="L121" s="77">
        <f>HLOOKUP(ltprof!$AN$5,'t-1'!$J$1:$AD$500,ltprof!A122,0)</f>
        <v>2.27</v>
      </c>
      <c r="M121" s="41">
        <f>IF(ISERROR(IF('2012'!I121=0,((F121-L121)/L121)*100,(((F121-L121)/L121)*100)*-1)),"-",IF('2012'!I121=0,((F121-L121)/L121)*100,(((F121-L121)/L121)*100)*-1))</f>
        <v>-8.8105726872246777</v>
      </c>
      <c r="N121" s="41"/>
      <c r="O121" s="41"/>
      <c r="P121" s="41"/>
      <c r="Q121" s="41"/>
      <c r="R121" s="81">
        <f>ltprof!AG121</f>
        <v>78.773584905660371</v>
      </c>
      <c r="S121" s="81">
        <f>ltprof!AH121</f>
        <v>93.396226415094304</v>
      </c>
    </row>
    <row r="122" spans="2:19">
      <c r="B122" s="24">
        <f>ltprof!C122</f>
        <v>0</v>
      </c>
      <c r="C122" s="24">
        <f>ltprof!D122</f>
        <v>0</v>
      </c>
      <c r="D122" s="24" t="str">
        <f>ltprof!F122&amp;". "&amp;ltprof!E122</f>
        <v>Omoperation efter total höftprotesoperation. Totalt</v>
      </c>
      <c r="E122" s="101">
        <f>IF(ISERROR(HLOOKUP(ltprof!$AN$5,ltprof!$J$2:$AD$500,ltprof!A122,0)*100),"-",(HLOOKUP(ltprof!$AN$5,ltprof!$J$2:$AD$500,ltprof!A122,0)*100))</f>
        <v>-4.3715846994535434</v>
      </c>
      <c r="F122" s="77">
        <f>HLOOKUP(ltprof!$AN$5,'2012'!$J$1:$AD$500,ltprof!A123,0)</f>
        <v>1.91</v>
      </c>
      <c r="G122" s="77">
        <f>'2012'!AE122</f>
        <v>1.83</v>
      </c>
      <c r="H122" s="77">
        <f>MAX('2012'!J122:AE122)</f>
        <v>3.71</v>
      </c>
      <c r="I122" s="77">
        <f>MIN('2012'!J122:AE122)</f>
        <v>0.88</v>
      </c>
      <c r="J122" s="41">
        <f>(ltprof!AG122+ltprof!AH122)</f>
        <v>154.64480874316939</v>
      </c>
      <c r="K122" s="41">
        <f>IF(ISERROR(HLOOKUP(ltprof!$AN$5,'ltprof t-1'!$J$2:$AF$400,ltprof!A122,0)*100),"-",(HLOOKUP(ltprof!$AN$5,'ltprof t-1'!$J$2:$AF$400,ltprof!A122,0)*100))</f>
        <v>-11.60220994475138</v>
      </c>
      <c r="L122" s="77">
        <f>HLOOKUP(ltprof!$AN$5,'t-1'!$J$1:$AD$500,ltprof!A123,0)</f>
        <v>2.02</v>
      </c>
      <c r="M122" s="41">
        <f>IF(ISERROR(IF('2012'!I122=0,((F122-L122)/L122)*100,(((F122-L122)/L122)*100)*-1)),"-",IF('2012'!I122=0,((F122-L122)/L122)*100,(((F122-L122)/L122)*100)*-1))</f>
        <v>5.4455445544554504</v>
      </c>
      <c r="N122" s="41"/>
      <c r="O122" s="41"/>
      <c r="P122" s="41"/>
      <c r="Q122" s="41"/>
      <c r="R122" s="81">
        <f>ltprof!AG122</f>
        <v>51.912568306010932</v>
      </c>
      <c r="S122" s="81">
        <f>ltprof!AH122</f>
        <v>102.73224043715845</v>
      </c>
    </row>
    <row r="123" spans="2:19">
      <c r="B123" s="24">
        <f>ltprof!C123</f>
        <v>0</v>
      </c>
      <c r="C123" s="24">
        <f>ltprof!D123</f>
        <v>62</v>
      </c>
      <c r="D123" s="24" t="str">
        <f>ltprof!F123&amp;". "&amp;ltprof!E123</f>
        <v>Oönskade händelser efter knä- och total höftprotesoperation. Kvinnor</v>
      </c>
      <c r="E123" s="101">
        <f>IF(ISERROR(HLOOKUP(ltprof!$AN$5,ltprof!$J$2:$AD$500,ltprof!A123,0)*100),"-",(HLOOKUP(ltprof!$AN$5,ltprof!$J$2:$AD$500,ltprof!A123,0)*100))</f>
        <v>3.7116136710176528</v>
      </c>
      <c r="F123" s="77">
        <f>HLOOKUP(ltprof!$AN$5,'2012'!$J$1:$AD$500,ltprof!A124,0)</f>
        <v>2.6063790037384238</v>
      </c>
      <c r="G123" s="77">
        <f>'2012'!AE123</f>
        <v>2.7068466957514232</v>
      </c>
      <c r="H123" s="77">
        <f>MAX('2012'!J123:AE123)</f>
        <v>4.5918361453778385</v>
      </c>
      <c r="I123" s="77">
        <f>MIN('2012'!J123:AE123)</f>
        <v>1.6937740350642716</v>
      </c>
      <c r="J123" s="41">
        <f>(ltprof!AG123+ltprof!AH123)</f>
        <v>107.06413905383963</v>
      </c>
      <c r="K123" s="41">
        <f>IF(ISERROR(HLOOKUP(ltprof!$AN$5,'ltprof t-1'!$J$2:$AF$400,ltprof!A123,0)*100),"-",(HLOOKUP(ltprof!$AN$5,'ltprof t-1'!$J$2:$AF$400,ltprof!A123,0)*100))</f>
        <v>-10.061162035078947</v>
      </c>
      <c r="L123" s="77">
        <f>HLOOKUP(ltprof!$AN$5,'t-1'!$J$1:$AD$500,ltprof!A124,0)</f>
        <v>3.3986106491435013</v>
      </c>
      <c r="M123" s="41">
        <f>IF(ISERROR(IF('2012'!I123=0,((F123-L123)/L123)*100,(((F123-L123)/L123)*100)*-1)),"-",IF('2012'!I123=0,((F123-L123)/L123)*100,(((F123-L123)/L123)*100)*-1))</f>
        <v>23.310456159628973</v>
      </c>
      <c r="N123" s="41"/>
      <c r="O123" s="41"/>
      <c r="P123" s="41"/>
      <c r="Q123" s="41"/>
      <c r="R123" s="81">
        <f>ltprof!AG123</f>
        <v>37.4263035389938</v>
      </c>
      <c r="S123" s="81">
        <f>ltprof!AH123</f>
        <v>69.637835514845818</v>
      </c>
    </row>
    <row r="124" spans="2:19">
      <c r="B124" s="24">
        <f>ltprof!C124</f>
        <v>0</v>
      </c>
      <c r="C124" s="24">
        <f>ltprof!D124</f>
        <v>0</v>
      </c>
      <c r="D124" s="24" t="str">
        <f>ltprof!F124&amp;". "&amp;ltprof!E124</f>
        <v>Oönskade händelser efter knä- och total höftprotesoperation. Män</v>
      </c>
      <c r="E124" s="101">
        <f>IF(ISERROR(HLOOKUP(ltprof!$AN$5,ltprof!$J$2:$AD$500,ltprof!A124,0)*100),"-",(HLOOKUP(ltprof!$AN$5,ltprof!$J$2:$AD$500,ltprof!A124,0)*100))</f>
        <v>7.1562999062844916</v>
      </c>
      <c r="F124" s="77">
        <f>HLOOKUP(ltprof!$AN$5,'2012'!$J$1:$AD$500,ltprof!A125,0)</f>
        <v>3.6998218030050642</v>
      </c>
      <c r="G124" s="77">
        <f>'2012'!AE124</f>
        <v>3.9850003815773185</v>
      </c>
      <c r="H124" s="77">
        <f>MAX('2012'!J124:AE124)</f>
        <v>5.4285787786803006</v>
      </c>
      <c r="I124" s="77">
        <f>MIN('2012'!J124:AE124)</f>
        <v>1.9966806377081168</v>
      </c>
      <c r="J124" s="41">
        <f>(ltprof!AG124+ltprof!AH124)</f>
        <v>86.120396796895434</v>
      </c>
      <c r="K124" s="41">
        <f>IF(ISERROR(HLOOKUP(ltprof!$AN$5,'ltprof t-1'!$J$2:$AF$400,ltprof!A124,0)*100),"-",(HLOOKUP(ltprof!$AN$5,'ltprof t-1'!$J$2:$AF$400,ltprof!A124,0)*100))</f>
        <v>-27.263811976822232</v>
      </c>
      <c r="L124" s="77">
        <f>HLOOKUP(ltprof!$AN$5,'t-1'!$J$1:$AD$500,ltprof!A125,0)</f>
        <v>5.2313057316077201</v>
      </c>
      <c r="M124" s="41">
        <f>IF(ISERROR(IF('2012'!I124=0,((F124-L124)/L124)*100,(((F124-L124)/L124)*100)*-1)),"-",IF('2012'!I124=0,((F124-L124)/L124)*100,(((F124-L124)/L124)*100)*-1))</f>
        <v>29.275366556180799</v>
      </c>
      <c r="N124" s="41"/>
      <c r="O124" s="41"/>
      <c r="P124" s="41"/>
      <c r="Q124" s="41"/>
      <c r="R124" s="81">
        <f>ltprof!AG124</f>
        <v>49.895095444939386</v>
      </c>
      <c r="S124" s="81">
        <f>ltprof!AH124</f>
        <v>36.225301351956048</v>
      </c>
    </row>
    <row r="125" spans="2:19">
      <c r="B125" s="24">
        <f>ltprof!C125</f>
        <v>0</v>
      </c>
      <c r="C125" s="24">
        <f>ltprof!D125</f>
        <v>0</v>
      </c>
      <c r="D125" s="24" t="str">
        <f>ltprof!F125&amp;". "&amp;ltprof!E125</f>
        <v>Oönskade händelser efter knä- och total höftprotesoperation. Totalt</v>
      </c>
      <c r="E125" s="101">
        <f>IF(ISERROR(HLOOKUP(ltprof!$AN$5,ltprof!$J$2:$AD$500,ltprof!A125,0)*100),"-",(HLOOKUP(ltprof!$AN$5,ltprof!$J$2:$AD$500,ltprof!A125,0)*100))</f>
        <v>6.4080137121049807</v>
      </c>
      <c r="F125" s="77">
        <f>HLOOKUP(ltprof!$AN$5,'2012'!$J$1:$AD$500,ltprof!A126,0)</f>
        <v>3.0031704893889311</v>
      </c>
      <c r="G125" s="77">
        <f>'2012'!AE125</f>
        <v>3.2087902057671731</v>
      </c>
      <c r="H125" s="77">
        <f>MAX('2012'!J125:AE125)</f>
        <v>4.8986555066812514</v>
      </c>
      <c r="I125" s="77">
        <f>MIN('2012'!J125:AE125)</f>
        <v>2.1920273442250435</v>
      </c>
      <c r="J125" s="41">
        <f>(ltprof!AG125+ltprof!AH125)</f>
        <v>84.350424580316059</v>
      </c>
      <c r="K125" s="41">
        <f>IF(ISERROR(HLOOKUP(ltprof!$AN$5,'ltprof t-1'!$J$2:$AF$400,ltprof!A125,0)*100),"-",(HLOOKUP(ltprof!$AN$5,'ltprof t-1'!$J$2:$AF$400,ltprof!A125,0)*100))</f>
        <v>-14.636405745206671</v>
      </c>
      <c r="L125" s="77">
        <f>HLOOKUP(ltprof!$AN$5,'t-1'!$J$1:$AD$500,ltprof!A126,0)</f>
        <v>3.9934209617164975</v>
      </c>
      <c r="M125" s="41">
        <f>IF(ISERROR(IF('2012'!I125=0,((F125-L125)/L125)*100,(((F125-L125)/L125)*100)*-1)),"-",IF('2012'!I125=0,((F125-L125)/L125)*100,(((F125-L125)/L125)*100)*-1))</f>
        <v>24.797046988553038</v>
      </c>
      <c r="N125" s="41"/>
      <c r="O125" s="41"/>
      <c r="P125" s="41"/>
      <c r="Q125" s="41"/>
      <c r="R125" s="81">
        <f>ltprof!AG125</f>
        <v>31.686797713191005</v>
      </c>
      <c r="S125" s="81">
        <f>ltprof!AH125</f>
        <v>52.66362686712506</v>
      </c>
    </row>
    <row r="126" spans="2:19">
      <c r="B126" s="24">
        <f>ltprof!C126</f>
        <v>0</v>
      </c>
      <c r="C126" s="24">
        <f>ltprof!D126</f>
        <v>63</v>
      </c>
      <c r="D126" s="24" t="str">
        <f>ltprof!F126&amp;". "&amp;ltprof!E126</f>
        <v>Patientrapporterat resultat av total höftprotesoperation. Kvinnor</v>
      </c>
      <c r="E126" s="101">
        <f>IF(ISERROR(HLOOKUP(ltprof!$AN$5,ltprof!$J$2:$AD$500,ltprof!A126,0)*100),"-",(HLOOKUP(ltprof!$AN$5,ltprof!$J$2:$AD$500,ltprof!A126,0)*100))</f>
        <v>-2.8947368421052655</v>
      </c>
      <c r="F126" s="77">
        <f>HLOOKUP(ltprof!$AN$5,'2012'!$J$1:$AD$500,ltprof!A127,0)</f>
        <v>0.36899999999999999</v>
      </c>
      <c r="G126" s="77">
        <f>'2012'!AE126</f>
        <v>0.38</v>
      </c>
      <c r="H126" s="77">
        <f>MAX('2012'!J126:AE126)</f>
        <v>0.47499999999999998</v>
      </c>
      <c r="I126" s="77">
        <f>MIN('2012'!J126:AE126)</f>
        <v>0.308</v>
      </c>
      <c r="J126" s="41">
        <f>(ltprof!AG126+ltprof!AH126)</f>
        <v>43.94736842105263</v>
      </c>
      <c r="K126" s="41">
        <f>IF(ISERROR(HLOOKUP(ltprof!$AN$5,'ltprof t-1'!$J$2:$AF$400,ltprof!A126,0)*100),"-",(HLOOKUP(ltprof!$AN$5,'ltprof t-1'!$J$2:$AF$400,ltprof!A126,0)*100))</f>
        <v>-3.1168831168831197</v>
      </c>
      <c r="L126" s="77">
        <f>HLOOKUP(ltprof!$AN$5,'t-1'!$J$1:$AD$500,ltprof!A127,0)</f>
        <v>0.373</v>
      </c>
      <c r="M126" s="41">
        <f>IF(ISERROR(IF('2012'!I126=0,((F126-L126)/L126)*100,(((F126-L126)/L126)*100)*-1)),"-",IF('2012'!I126=0,((F126-L126)/L126)*100,(((F126-L126)/L126)*100)*-1))</f>
        <v>-1.0723860589812342</v>
      </c>
      <c r="N126" s="41"/>
      <c r="O126" s="41"/>
      <c r="P126" s="41"/>
      <c r="Q126" s="41"/>
      <c r="R126" s="81">
        <f>ltprof!AG126</f>
        <v>24.999999999999993</v>
      </c>
      <c r="S126" s="81">
        <f>ltprof!AH126</f>
        <v>18.947368421052634</v>
      </c>
    </row>
    <row r="127" spans="2:19">
      <c r="B127" s="24">
        <f>ltprof!C127</f>
        <v>0</v>
      </c>
      <c r="C127" s="24">
        <f>ltprof!D127</f>
        <v>0</v>
      </c>
      <c r="D127" s="24" t="str">
        <f>ltprof!F127&amp;". "&amp;ltprof!E127</f>
        <v>Patientrapporterat resultat av total höftprotesoperation. Män</v>
      </c>
      <c r="E127" s="101">
        <f>IF(ISERROR(HLOOKUP(ltprof!$AN$5,ltprof!$J$2:$AD$500,ltprof!A127,0)*100),"-",(HLOOKUP(ltprof!$AN$5,ltprof!$J$2:$AD$500,ltprof!A127,0)*100))</f>
        <v>0.57636887608069221</v>
      </c>
      <c r="F127" s="77">
        <f>HLOOKUP(ltprof!$AN$5,'2012'!$J$1:$AD$500,ltprof!A128,0)</f>
        <v>0.34899999999999998</v>
      </c>
      <c r="G127" s="77">
        <f>'2012'!AE127</f>
        <v>0.34699999999999998</v>
      </c>
      <c r="H127" s="77">
        <f>MAX('2012'!J127:AE127)</f>
        <v>0.42299999999999999</v>
      </c>
      <c r="I127" s="77">
        <f>MIN('2012'!J127:AE127)</f>
        <v>0.28699999999999998</v>
      </c>
      <c r="J127" s="41">
        <f>(ltprof!AG127+ltprof!AH127)</f>
        <v>39.193083573487037</v>
      </c>
      <c r="K127" s="41">
        <f>IF(ISERROR(HLOOKUP(ltprof!$AN$5,'ltprof t-1'!$J$2:$AF$400,ltprof!A127,0)*100),"-",(HLOOKUP(ltprof!$AN$5,'ltprof t-1'!$J$2:$AF$400,ltprof!A127,0)*100))</f>
        <v>-1.7142857142857157</v>
      </c>
      <c r="L127" s="77">
        <f>HLOOKUP(ltprof!$AN$5,'t-1'!$J$1:$AD$500,ltprof!A128,0)</f>
        <v>0.34399999999999997</v>
      </c>
      <c r="M127" s="41">
        <f>IF(ISERROR(IF('2012'!I127=0,((F127-L127)/L127)*100,(((F127-L127)/L127)*100)*-1)),"-",IF('2012'!I127=0,((F127-L127)/L127)*100,(((F127-L127)/L127)*100)*-1))</f>
        <v>1.4534883720930247</v>
      </c>
      <c r="N127" s="41"/>
      <c r="O127" s="41"/>
      <c r="P127" s="41"/>
      <c r="Q127" s="41"/>
      <c r="R127" s="81">
        <f>ltprof!AG127</f>
        <v>21.902017291066286</v>
      </c>
      <c r="S127" s="81">
        <f>ltprof!AH127</f>
        <v>17.291066282420751</v>
      </c>
    </row>
    <row r="128" spans="2:19">
      <c r="B128" s="24">
        <f>ltprof!C128</f>
        <v>0</v>
      </c>
      <c r="C128" s="24">
        <f>ltprof!D128</f>
        <v>0</v>
      </c>
      <c r="D128" s="24" t="str">
        <f>ltprof!F128&amp;". "&amp;ltprof!E128</f>
        <v>Patientrapporterat resultat av total höftprotesoperation. Totalt</v>
      </c>
      <c r="E128" s="101">
        <f>IF(ISERROR(HLOOKUP(ltprof!$AN$5,ltprof!$J$2:$AD$500,ltprof!A128,0)*100),"-",(HLOOKUP(ltprof!$AN$5,ltprof!$J$2:$AD$500,ltprof!A128,0)*100))</f>
        <v>-1.362397820163489</v>
      </c>
      <c r="F128" s="77">
        <f>HLOOKUP(ltprof!$AN$5,'2012'!$J$1:$AD$500,ltprof!A129,0)</f>
        <v>0.36199999999999999</v>
      </c>
      <c r="G128" s="77">
        <f>'2012'!AE128</f>
        <v>0.36699999999999999</v>
      </c>
      <c r="H128" s="77">
        <f>MAX('2012'!J128:AE128)</f>
        <v>0.434</v>
      </c>
      <c r="I128" s="77">
        <f>MIN('2012'!J128:AE128)</f>
        <v>0.3</v>
      </c>
      <c r="J128" s="41">
        <f>(ltprof!AG128+ltprof!AH128)</f>
        <v>36.51226158038147</v>
      </c>
      <c r="K128" s="41">
        <f>IF(ISERROR(HLOOKUP(ltprof!$AN$5,'ltprof t-1'!$J$2:$AF$400,ltprof!A128,0)*100),"-",(HLOOKUP(ltprof!$AN$5,'ltprof t-1'!$J$2:$AF$400,ltprof!A128,0)*100))</f>
        <v>-2.1621621621621641</v>
      </c>
      <c r="L128" s="77">
        <f>HLOOKUP(ltprof!$AN$5,'t-1'!$J$1:$AD$500,ltprof!A129,0)</f>
        <v>0.36199999999999999</v>
      </c>
      <c r="M128" s="41">
        <f>IF(ISERROR(IF('2012'!I128=0,((F128-L128)/L128)*100,(((F128-L128)/L128)*100)*-1)),"-",IF('2012'!I128=0,((F128-L128)/L128)*100,(((F128-L128)/L128)*100)*-1))</f>
        <v>0</v>
      </c>
      <c r="N128" s="41"/>
      <c r="O128" s="41"/>
      <c r="P128" s="41"/>
      <c r="Q128" s="41"/>
      <c r="R128" s="81">
        <f>ltprof!AG128</f>
        <v>18.256130790190735</v>
      </c>
      <c r="S128" s="81">
        <f>ltprof!AH128</f>
        <v>18.256130790190735</v>
      </c>
    </row>
    <row r="129" spans="2:19">
      <c r="B129" s="24">
        <f>ltprof!C129</f>
        <v>0</v>
      </c>
      <c r="C129" s="24">
        <f>ltprof!D129</f>
        <v>64</v>
      </c>
      <c r="D129" s="24" t="str">
        <f>ltprof!F129&amp;". "&amp;ltprof!E129</f>
        <v>Patienttillfredsställelse efter total höftprotesoperation. Kvinnor</v>
      </c>
      <c r="E129" s="101">
        <f>IF(ISERROR(HLOOKUP(ltprof!$AN$5,ltprof!$J$2:$AD$500,ltprof!A129,0)*100),"-",(HLOOKUP(ltprof!$AN$5,ltprof!$J$2:$AD$500,ltprof!A129,0)*100))</f>
        <v>-3.2835155111763354</v>
      </c>
      <c r="F129" s="77">
        <f>HLOOKUP(ltprof!$AN$5,'2012'!$J$1:$AD$500,ltprof!A130,0)</f>
        <v>82.159923542529469</v>
      </c>
      <c r="G129" s="77">
        <f>'2012'!AE129</f>
        <v>84.94924518479958</v>
      </c>
      <c r="H129" s="77">
        <f>MAX('2012'!J129:AE129)</f>
        <v>90.679611650485441</v>
      </c>
      <c r="I129" s="77">
        <f>MIN('2012'!J129:AE129)</f>
        <v>79.130434782608688</v>
      </c>
      <c r="J129" s="41">
        <f>(ltprof!AG129+ltprof!AH129)</f>
        <v>13.59538491807966</v>
      </c>
      <c r="K129" s="41">
        <f>IF(ISERROR(HLOOKUP(ltprof!$AN$5,'ltprof t-1'!$J$2:$AF$400,ltprof!A129,0)*100),"-",(HLOOKUP(ltprof!$AN$5,'ltprof t-1'!$J$2:$AF$400,ltprof!A129,0)*100))</f>
        <v>-2.4833416895136051</v>
      </c>
      <c r="L129" s="77">
        <f>HLOOKUP(ltprof!$AN$5,'t-1'!$J$1:$AD$500,ltprof!A130,0)</f>
        <v>82.839665164198323</v>
      </c>
      <c r="M129" s="41">
        <f>IF(ISERROR(IF('2012'!I129=0,((F129-L129)/L129)*100,(((F129-L129)/L129)*100)*-1)),"-",IF('2012'!I129=0,((F129-L129)/L129)*100,(((F129-L129)/L129)*100)*-1))</f>
        <v>-0.8205509043542395</v>
      </c>
      <c r="N129" s="41"/>
      <c r="O129" s="41"/>
      <c r="P129" s="41"/>
      <c r="Q129" s="41"/>
      <c r="R129" s="81">
        <f>ltprof!AG129</f>
        <v>6.74563553003909</v>
      </c>
      <c r="S129" s="81">
        <f>ltprof!AH129</f>
        <v>6.8497493880405687</v>
      </c>
    </row>
    <row r="130" spans="2:19">
      <c r="B130" s="24">
        <f>ltprof!C130</f>
        <v>0</v>
      </c>
      <c r="C130" s="24">
        <f>ltprof!D130</f>
        <v>0</v>
      </c>
      <c r="D130" s="24" t="str">
        <f>ltprof!F130&amp;". "&amp;ltprof!E130</f>
        <v>Patienttillfredsställelse efter total höftprotesoperation. Män</v>
      </c>
      <c r="E130" s="101">
        <f>IF(ISERROR(HLOOKUP(ltprof!$AN$5,ltprof!$J$2:$AD$500,ltprof!A130,0)*100),"-",(HLOOKUP(ltprof!$AN$5,ltprof!$J$2:$AD$500,ltprof!A130,0)*100))</f>
        <v>-2.6844545000557019</v>
      </c>
      <c r="F130" s="77">
        <f>HLOOKUP(ltprof!$AN$5,'2012'!$J$1:$AD$500,ltprof!A131,0)</f>
        <v>85.084033613445371</v>
      </c>
      <c r="G130" s="77">
        <f>'2012'!AE130</f>
        <v>87.431081207363803</v>
      </c>
      <c r="H130" s="77">
        <f>MAX('2012'!J130:AE130)</f>
        <v>93.75</v>
      </c>
      <c r="I130" s="77">
        <f>MIN('2012'!J130:AE130)</f>
        <v>82.35294117647058</v>
      </c>
      <c r="J130" s="41">
        <f>(ltprof!AG130+ltprof!AH130)</f>
        <v>13.035477391041933</v>
      </c>
      <c r="K130" s="41">
        <f>IF(ISERROR(HLOOKUP(ltprof!$AN$5,'ltprof t-1'!$J$2:$AF$400,ltprof!A130,0)*100),"-",(HLOOKUP(ltprof!$AN$5,'ltprof t-1'!$J$2:$AF$400,ltprof!A130,0)*100))</f>
        <v>-2.1898096862890348</v>
      </c>
      <c r="L130" s="77">
        <f>HLOOKUP(ltprof!$AN$5,'t-1'!$J$1:$AD$500,ltprof!A131,0)</f>
        <v>85.516506922257719</v>
      </c>
      <c r="M130" s="41">
        <f>IF(ISERROR(IF('2012'!I130=0,((F130-L130)/L130)*100,(((F130-L130)/L130)*100)*-1)),"-",IF('2012'!I130=0,((F130-L130)/L130)*100,(((F130-L130)/L130)*100)*-1))</f>
        <v>-0.50571909959501227</v>
      </c>
      <c r="N130" s="41"/>
      <c r="O130" s="41"/>
      <c r="P130" s="41"/>
      <c r="Q130" s="41"/>
      <c r="R130" s="81">
        <f>ltprof!AG130</f>
        <v>7.2273140230867821</v>
      </c>
      <c r="S130" s="81">
        <f>ltprof!AH130</f>
        <v>5.8081633679551503</v>
      </c>
    </row>
    <row r="131" spans="2:19">
      <c r="B131" s="24">
        <f>ltprof!C131</f>
        <v>0</v>
      </c>
      <c r="C131" s="24">
        <f>ltprof!D131</f>
        <v>0</v>
      </c>
      <c r="D131" s="24" t="str">
        <f>ltprof!F131&amp;". "&amp;ltprof!E131</f>
        <v>Patienttillfredsställelse efter total höftprotesoperation. Totalt</v>
      </c>
      <c r="E131" s="101">
        <f>IF(ISERROR(HLOOKUP(ltprof!$AN$5,ltprof!$J$2:$AD$500,ltprof!A131,0)*100),"-",(HLOOKUP(ltprof!$AN$5,ltprof!$J$2:$AD$500,ltprof!A131,0)*100))</f>
        <v>-3.1454465935907781</v>
      </c>
      <c r="F131" s="77">
        <f>HLOOKUP(ltprof!$AN$5,'2012'!$J$1:$AD$500,ltprof!A132,0)</f>
        <v>83.263930200277613</v>
      </c>
      <c r="G131" s="77">
        <f>'2012'!AE131</f>
        <v>85.968007978825426</v>
      </c>
      <c r="H131" s="77">
        <f>MAX('2012'!J131:AE131)</f>
        <v>91.116173120728931</v>
      </c>
      <c r="I131" s="77">
        <f>MIN('2012'!J131:AE131)</f>
        <v>80.645161290322577</v>
      </c>
      <c r="J131" s="41">
        <f>(ltprof!AG131+ltprof!AH131)</f>
        <v>12.180126161566339</v>
      </c>
      <c r="K131" s="41">
        <f>IF(ISERROR(HLOOKUP(ltprof!$AN$5,'ltprof t-1'!$J$2:$AF$400,ltprof!A131,0)*100),"-",(HLOOKUP(ltprof!$AN$5,'ltprof t-1'!$J$2:$AF$400,ltprof!A131,0)*100))</f>
        <v>-2.4656769674202006</v>
      </c>
      <c r="L131" s="77">
        <f>HLOOKUP(ltprof!$AN$5,'t-1'!$J$1:$AD$500,ltprof!A132,0)</f>
        <v>83.848314606741567</v>
      </c>
      <c r="M131" s="41">
        <f>IF(ISERROR(IF('2012'!I131=0,((F131-L131)/L131)*100,(((F131-L131)/L131)*100)*-1)),"-",IF('2012'!I131=0,((F131-L131)/L131)*100,(((F131-L131)/L131)*100)*-1))</f>
        <v>-0.69695426700558682</v>
      </c>
      <c r="N131" s="41"/>
      <c r="O131" s="41"/>
      <c r="P131" s="41"/>
      <c r="Q131" s="41"/>
      <c r="R131" s="81">
        <f>ltprof!AG131</f>
        <v>5.9884662480158157</v>
      </c>
      <c r="S131" s="81">
        <f>ltprof!AH131</f>
        <v>6.1916599135505237</v>
      </c>
    </row>
    <row r="132" spans="2:19">
      <c r="B132" s="24">
        <f>ltprof!C132</f>
        <v>0</v>
      </c>
      <c r="C132" s="24">
        <f>ltprof!D132</f>
        <v>65</v>
      </c>
      <c r="D132" s="24" t="str">
        <f>ltprof!F132&amp;". "&amp;ltprof!E132</f>
        <v>Väntetid inför höftfrakturoperation. Kvinnor</v>
      </c>
      <c r="E132" s="101">
        <f>IF(ISERROR(HLOOKUP(ltprof!$AN$5,ltprof!$J$2:$AD$500,ltprof!A132,0)*100),"-",(HLOOKUP(ltprof!$AN$5,ltprof!$J$2:$AD$500,ltprof!A132,0)*100))</f>
        <v>-6.3599458728010667</v>
      </c>
      <c r="F132" s="77">
        <f>HLOOKUP(ltprof!$AN$5,'2012'!$J$1:$AD$500,ltprof!A133,0)</f>
        <v>23.58</v>
      </c>
      <c r="G132" s="77">
        <f>'2012'!AE132</f>
        <v>22.17</v>
      </c>
      <c r="H132" s="77">
        <f>MAX('2012'!J132:AE132)</f>
        <v>34.58</v>
      </c>
      <c r="I132" s="77">
        <f>MIN('2012'!J132:AE132)</f>
        <v>14.15</v>
      </c>
      <c r="J132" s="41">
        <f>(ltprof!AG132+ltprof!AH132)</f>
        <v>92.151556156968866</v>
      </c>
      <c r="K132" s="41">
        <f>IF(ISERROR(HLOOKUP(ltprof!$AN$5,'ltprof t-1'!$J$2:$AF$400,ltprof!A132,0)*100),"-",(HLOOKUP(ltprof!$AN$5,'ltprof t-1'!$J$2:$AF$400,ltprof!A132,0)*100))</f>
        <v>-8.3333333333333321</v>
      </c>
      <c r="L132" s="77">
        <f>HLOOKUP(ltprof!$AN$5,'t-1'!$J$1:$AD$500,ltprof!A133,0)</f>
        <v>26</v>
      </c>
      <c r="M132" s="41">
        <f>IF(ISERROR(IF('2012'!I132=0,((F132-L132)/L132)*100,(((F132-L132)/L132)*100)*-1)),"-",IF('2012'!I132=0,((F132-L132)/L132)*100,(((F132-L132)/L132)*100)*-1))</f>
        <v>9.3076923076923137</v>
      </c>
      <c r="N132" s="41"/>
      <c r="O132" s="41"/>
      <c r="P132" s="41"/>
      <c r="Q132" s="41"/>
      <c r="R132" s="81">
        <f>ltprof!AG132</f>
        <v>36.175011276499781</v>
      </c>
      <c r="S132" s="81">
        <f>ltprof!AH132</f>
        <v>55.976544880469078</v>
      </c>
    </row>
    <row r="133" spans="2:19">
      <c r="B133" s="24">
        <f>ltprof!C133</f>
        <v>0</v>
      </c>
      <c r="C133" s="24">
        <f>ltprof!D133</f>
        <v>0</v>
      </c>
      <c r="D133" s="24" t="str">
        <f>ltprof!F133&amp;". "&amp;ltprof!E133</f>
        <v>Väntetid inför höftfrakturoperation. Män</v>
      </c>
      <c r="E133" s="101">
        <f>IF(ISERROR(HLOOKUP(ltprof!$AN$5,ltprof!$J$2:$AD$500,ltprof!A133,0)*100),"-",(HLOOKUP(ltprof!$AN$5,ltprof!$J$2:$AD$500,ltprof!A133,0)*100))</f>
        <v>-6.1268209083119096</v>
      </c>
      <c r="F133" s="77">
        <f>HLOOKUP(ltprof!$AN$5,'2012'!$J$1:$AD$500,ltprof!A134,0)</f>
        <v>24.77</v>
      </c>
      <c r="G133" s="77">
        <f>'2012'!AE133</f>
        <v>23.34</v>
      </c>
      <c r="H133" s="77">
        <f>MAX('2012'!J133:AE133)</f>
        <v>33.08</v>
      </c>
      <c r="I133" s="77">
        <f>MIN('2012'!J133:AE133)</f>
        <v>12.7</v>
      </c>
      <c r="J133" s="41">
        <f>(ltprof!AG133+ltprof!AH133)</f>
        <v>87.31790916880891</v>
      </c>
      <c r="K133" s="41">
        <f>IF(ISERROR(HLOOKUP(ltprof!$AN$5,'ltprof t-1'!$J$2:$AF$400,ltprof!A133,0)*100),"-",(HLOOKUP(ltprof!$AN$5,'ltprof t-1'!$J$2:$AF$400,ltprof!A133,0)*100))</f>
        <v>-8.3333333333333321</v>
      </c>
      <c r="L133" s="77">
        <f>HLOOKUP(ltprof!$AN$5,'t-1'!$J$1:$AD$500,ltprof!A134,0)</f>
        <v>26</v>
      </c>
      <c r="M133" s="41">
        <f>IF(ISERROR(IF('2012'!I133=0,((F133-L133)/L133)*100,(((F133-L133)/L133)*100)*-1)),"-",IF('2012'!I133=0,((F133-L133)/L133)*100,(((F133-L133)/L133)*100)*-1))</f>
        <v>4.7307692307692317</v>
      </c>
      <c r="N133" s="41"/>
      <c r="O133" s="41"/>
      <c r="P133" s="41"/>
      <c r="Q133" s="41"/>
      <c r="R133" s="81">
        <f>ltprof!AG133</f>
        <v>45.586975149957162</v>
      </c>
      <c r="S133" s="81">
        <f>ltprof!AH133</f>
        <v>41.730934018851748</v>
      </c>
    </row>
    <row r="134" spans="2:19">
      <c r="B134" s="24">
        <f>ltprof!C134</f>
        <v>0</v>
      </c>
      <c r="C134" s="24">
        <f>ltprof!D134</f>
        <v>0</v>
      </c>
      <c r="D134" s="24" t="str">
        <f>ltprof!F134&amp;". "&amp;ltprof!E134</f>
        <v>Väntetid inför höftfrakturoperation. Totalt</v>
      </c>
      <c r="E134" s="101">
        <f>IF(ISERROR(HLOOKUP(ltprof!$AN$5,ltprof!$J$2:$AD$500,ltprof!A134,0)*100),"-",(HLOOKUP(ltprof!$AN$5,ltprof!$J$2:$AD$500,ltprof!A134,0)*100))</f>
        <v>-6.2111801242236124</v>
      </c>
      <c r="F134" s="77">
        <f>HLOOKUP(ltprof!$AN$5,'2012'!$J$1:$AD$500,ltprof!A135,0)</f>
        <v>23.94</v>
      </c>
      <c r="G134" s="77">
        <f>'2012'!AE134</f>
        <v>22.54</v>
      </c>
      <c r="H134" s="77">
        <f>MAX('2012'!J134:AE134)</f>
        <v>34.06</v>
      </c>
      <c r="I134" s="77">
        <f>MIN('2012'!J134:AE134)</f>
        <v>14.66</v>
      </c>
      <c r="J134" s="41">
        <f>(ltprof!AG134+ltprof!AH134)</f>
        <v>86.069210292812784</v>
      </c>
      <c r="K134" s="41">
        <f>IF(ISERROR(HLOOKUP(ltprof!$AN$5,'ltprof t-1'!$J$2:$AF$400,ltprof!A134,0)*100),"-",(HLOOKUP(ltprof!$AN$5,'ltprof t-1'!$J$2:$AF$400,ltprof!A134,0)*100))</f>
        <v>-8.3333333333333321</v>
      </c>
      <c r="L134" s="77">
        <f>HLOOKUP(ltprof!$AN$5,'t-1'!$J$1:$AD$500,ltprof!A135,0)</f>
        <v>26</v>
      </c>
      <c r="M134" s="41">
        <f>IF(ISERROR(IF('2012'!I134=0,((F134-L134)/L134)*100,(((F134-L134)/L134)*100)*-1)),"-",IF('2012'!I134=0,((F134-L134)/L134)*100,(((F134-L134)/L134)*100)*-1))</f>
        <v>7.9230769230769189</v>
      </c>
      <c r="N134" s="41"/>
      <c r="O134" s="41"/>
      <c r="P134" s="41"/>
      <c r="Q134" s="41"/>
      <c r="R134" s="81">
        <f>ltprof!AG134</f>
        <v>34.960070984915703</v>
      </c>
      <c r="S134" s="81">
        <f>ltprof!AH134</f>
        <v>51.109139307897088</v>
      </c>
    </row>
    <row r="135" spans="2:19">
      <c r="B135" s="24">
        <f>ltprof!C135</f>
        <v>0</v>
      </c>
      <c r="C135" s="24">
        <f>ltprof!D135</f>
        <v>66</v>
      </c>
      <c r="D135" s="24" t="str">
        <f>ltprof!F135&amp;". "&amp;ltprof!E135</f>
        <v>Protesopereration vid höftfraktur. Kvinnor</v>
      </c>
      <c r="E135" s="101">
        <f>IF(ISERROR(HLOOKUP(ltprof!$AN$5,ltprof!$J$2:$AD$500,ltprof!A135,0)*100),"-",(HLOOKUP(ltprof!$AN$5,ltprof!$J$2:$AD$500,ltprof!A135,0)*100))</f>
        <v>0.91884007508667132</v>
      </c>
      <c r="F135" s="77">
        <f>HLOOKUP(ltprof!$AN$5,'2012'!$J$1:$AD$500,ltprof!A136,0)</f>
        <v>64.177618011215429</v>
      </c>
      <c r="G135" s="77">
        <f>'2012'!AE135</f>
        <v>63.593297310457928</v>
      </c>
      <c r="H135" s="77">
        <f>MAX('2012'!J135:AE135)</f>
        <v>72.854531019278539</v>
      </c>
      <c r="I135" s="77">
        <f>MIN('2012'!J135:AE135)</f>
        <v>47.238845657335588</v>
      </c>
      <c r="J135" s="41">
        <f>(ltprof!AG135+ltprof!AH135)</f>
        <v>40.280479933111522</v>
      </c>
      <c r="K135" s="41">
        <f>IF(ISERROR(HLOOKUP(ltprof!$AN$5,'ltprof t-1'!$J$2:$AF$400,ltprof!A135,0)*100),"-",(HLOOKUP(ltprof!$AN$5,'ltprof t-1'!$J$2:$AF$400,ltprof!A135,0)*100))</f>
        <v>-6.0387913332541991</v>
      </c>
      <c r="L135" s="77">
        <f>HLOOKUP(ltprof!$AN$5,'t-1'!$J$1:$AD$500,ltprof!A136,0)</f>
        <v>57.321416797962364</v>
      </c>
      <c r="M135" s="41">
        <f>IF(ISERROR(IF('2012'!I135=0,((F135-L135)/L135)*100,(((F135-L135)/L135)*100)*-1)),"-",IF('2012'!I135=0,((F135-L135)/L135)*100,(((F135-L135)/L135)*100)*-1))</f>
        <v>11.960976535905838</v>
      </c>
      <c r="N135" s="41"/>
      <c r="O135" s="41"/>
      <c r="P135" s="41"/>
      <c r="Q135" s="41"/>
      <c r="R135" s="81">
        <f>ltprof!AG135</f>
        <v>14.56322301328068</v>
      </c>
      <c r="S135" s="81">
        <f>ltprof!AH135</f>
        <v>25.717256919830838</v>
      </c>
    </row>
    <row r="136" spans="2:19">
      <c r="B136" s="24">
        <f>ltprof!C136</f>
        <v>0</v>
      </c>
      <c r="C136" s="24">
        <f>ltprof!D136</f>
        <v>0</v>
      </c>
      <c r="D136" s="24" t="str">
        <f>ltprof!F136&amp;". "&amp;ltprof!E136</f>
        <v>Protesopereration vid höftfraktur. Män</v>
      </c>
      <c r="E136" s="101">
        <f>IF(ISERROR(HLOOKUP(ltprof!$AN$5,ltprof!$J$2:$AD$500,ltprof!A136,0)*100),"-",(HLOOKUP(ltprof!$AN$5,ltprof!$J$2:$AD$500,ltprof!A136,0)*100))</f>
        <v>3.5754289180080541</v>
      </c>
      <c r="F136" s="77">
        <f>HLOOKUP(ltprof!$AN$5,'2012'!$J$1:$AD$500,ltprof!A137,0)</f>
        <v>61.074289906424397</v>
      </c>
      <c r="G136" s="77">
        <f>'2012'!AE136</f>
        <v>58.966002404655036</v>
      </c>
      <c r="H136" s="77">
        <f>MAX('2012'!J136:AE136)</f>
        <v>72.356070591203505</v>
      </c>
      <c r="I136" s="77">
        <f>MIN('2012'!J136:AE136)</f>
        <v>35.035287157705866</v>
      </c>
      <c r="J136" s="41">
        <f>(ltprof!AG136+ltprof!AH136)</f>
        <v>63.292035938579026</v>
      </c>
      <c r="K136" s="41">
        <f>IF(ISERROR(HLOOKUP(ltprof!$AN$5,'ltprof t-1'!$J$2:$AF$400,ltprof!A136,0)*100),"-",(HLOOKUP(ltprof!$AN$5,'ltprof t-1'!$J$2:$AF$400,ltprof!A136,0)*100))</f>
        <v>-3.5525744491131857</v>
      </c>
      <c r="L136" s="77">
        <f>HLOOKUP(ltprof!$AN$5,'t-1'!$J$1:$AD$500,ltprof!A137,0)</f>
        <v>50.963458328403924</v>
      </c>
      <c r="M136" s="41">
        <f>IF(ISERROR(IF('2012'!I136=0,((F136-L136)/L136)*100,(((F136-L136)/L136)*100)*-1)),"-",IF('2012'!I136=0,((F136-L136)/L136)*100,(((F136-L136)/L136)*100)*-1))</f>
        <v>19.839374935796521</v>
      </c>
      <c r="N136" s="41"/>
      <c r="O136" s="41"/>
      <c r="P136" s="41"/>
      <c r="Q136" s="41"/>
      <c r="R136" s="81">
        <f>ltprof!AG136</f>
        <v>22.708115932056806</v>
      </c>
      <c r="S136" s="81">
        <f>ltprof!AH136</f>
        <v>40.58392000652222</v>
      </c>
    </row>
    <row r="137" spans="2:19">
      <c r="B137" s="24">
        <f>ltprof!C137</f>
        <v>0</v>
      </c>
      <c r="C137" s="24">
        <f>ltprof!D137</f>
        <v>0</v>
      </c>
      <c r="D137" s="24" t="str">
        <f>ltprof!F137&amp;". "&amp;ltprof!E137</f>
        <v>Protesopereration vid höftfraktur. Totalt</v>
      </c>
      <c r="E137" s="101">
        <f>IF(ISERROR(HLOOKUP(ltprof!$AN$5,ltprof!$J$2:$AD$500,ltprof!A137,0)*100),"-",(HLOOKUP(ltprof!$AN$5,ltprof!$J$2:$AD$500,ltprof!A137,0)*100))</f>
        <v>2.0209712743898507</v>
      </c>
      <c r="F137" s="77">
        <f>HLOOKUP(ltprof!$AN$5,'2012'!$J$1:$AD$500,ltprof!A138,0)</f>
        <v>63.343463617966769</v>
      </c>
      <c r="G137" s="77">
        <f>'2012'!AE137</f>
        <v>62.088669443855579</v>
      </c>
      <c r="H137" s="77">
        <f>MAX('2012'!J137:AE137)</f>
        <v>71.427814128173722</v>
      </c>
      <c r="I137" s="77">
        <f>MIN('2012'!J137:AE137)</f>
        <v>43.497766580365315</v>
      </c>
      <c r="J137" s="41">
        <f>(ltprof!AG137+ltprof!AH137)</f>
        <v>44.984129629423748</v>
      </c>
      <c r="K137" s="41">
        <f>IF(ISERROR(HLOOKUP(ltprof!$AN$5,'ltprof t-1'!$J$2:$AF$400,ltprof!A137,0)*100),"-",(HLOOKUP(ltprof!$AN$5,'ltprof t-1'!$J$2:$AF$400,ltprof!A137,0)*100))</f>
        <v>-5.1794608392476693</v>
      </c>
      <c r="L137" s="77">
        <f>HLOOKUP(ltprof!$AN$5,'t-1'!$J$1:$AD$500,ltprof!A138,0)</f>
        <v>55.344445755524177</v>
      </c>
      <c r="M137" s="41">
        <f>IF(ISERROR(IF('2012'!I137=0,((F137-L137)/L137)*100,(((F137-L137)/L137)*100)*-1)),"-",IF('2012'!I137=0,((F137-L137)/L137)*100,(((F137-L137)/L137)*100)*-1))</f>
        <v>14.453153795734188</v>
      </c>
      <c r="N137" s="41"/>
      <c r="O137" s="41"/>
      <c r="P137" s="41"/>
      <c r="Q137" s="41"/>
      <c r="R137" s="81">
        <f>ltprof!AG137</f>
        <v>15.041624773040393</v>
      </c>
      <c r="S137" s="81">
        <f>ltprof!AH137</f>
        <v>29.942504856383351</v>
      </c>
    </row>
    <row r="138" spans="2:19">
      <c r="B138" s="24">
        <f>ltprof!C138</f>
        <v>0</v>
      </c>
      <c r="C138" s="24">
        <f>ltprof!D138</f>
        <v>67</v>
      </c>
      <c r="D138" s="24" t="str">
        <f>ltprof!F138&amp;". "&amp;ltprof!E138</f>
        <v>Implantatöverlevnad vid halvprotesoperation. Kvinnor</v>
      </c>
      <c r="E138" s="101">
        <f>IF(ISERROR(HLOOKUP(ltprof!$AN$5,ltprof!$J$2:$AD$500,ltprof!A138,0)*100),"-",(HLOOKUP(ltprof!$AN$5,ltprof!$J$2:$AD$500,ltprof!A138,0)*100))</f>
        <v>-0.55226820147068922</v>
      </c>
      <c r="F138" s="77">
        <f>HLOOKUP(ltprof!$AN$5,'2012'!$J$1:$AD$500,ltprof!A139,0)</f>
        <v>95.584738699698818</v>
      </c>
      <c r="G138" s="77">
        <f>'2012'!AE138</f>
        <v>96.115554343002501</v>
      </c>
      <c r="H138" s="77">
        <f>MAX('2012'!J138:AE138)</f>
        <v>97.919379149800179</v>
      </c>
      <c r="I138" s="77">
        <f>MIN('2012'!J138:AE138)</f>
        <v>90.43407900578265</v>
      </c>
      <c r="J138" s="41">
        <f>(ltprof!AG138+ltprof!AH138)</f>
        <v>7.7878135283963861</v>
      </c>
      <c r="K138" s="41">
        <f>IF(ISERROR(HLOOKUP(ltprof!$AN$5,'ltprof t-1'!$J$2:$AF$400,ltprof!A138,0)*100),"-",(HLOOKUP(ltprof!$AN$5,'ltprof t-1'!$J$2:$AF$400,ltprof!A138,0)*100))</f>
        <v>-0.39980914776302301</v>
      </c>
      <c r="L138" s="77">
        <f>HLOOKUP(ltprof!$AN$5,'t-1'!$J$1:$AD$500,ltprof!A139,0)</f>
        <v>95.83160592693018</v>
      </c>
      <c r="M138" s="41">
        <f>IF(ISERROR(IF('2012'!I138=0,((F138-L138)/L138)*100,(((F138-L138)/L138)*100)*-1)),"-",IF('2012'!I138=0,((F138-L138)/L138)*100,(((F138-L138)/L138)*100)*-1))</f>
        <v>-0.25760522829972632</v>
      </c>
      <c r="N138" s="41"/>
      <c r="O138" s="41"/>
      <c r="P138" s="41"/>
      <c r="Q138" s="41"/>
      <c r="R138" s="81">
        <f>ltprof!AG138</f>
        <v>1.8767251764063742</v>
      </c>
      <c r="S138" s="81">
        <f>ltprof!AH138</f>
        <v>5.9110883519900117</v>
      </c>
    </row>
    <row r="139" spans="2:19">
      <c r="B139" s="24">
        <f>ltprof!C139</f>
        <v>0</v>
      </c>
      <c r="C139" s="24">
        <f>ltprof!D139</f>
        <v>0</v>
      </c>
      <c r="D139" s="24" t="str">
        <f>ltprof!F139&amp;". "&amp;ltprof!E139</f>
        <v>Implantatöverlevnad vid halvprotesoperation. Män</v>
      </c>
      <c r="E139" s="101">
        <f>IF(ISERROR(HLOOKUP(ltprof!$AN$5,ltprof!$J$2:$AD$500,ltprof!A139,0)*100),"-",(HLOOKUP(ltprof!$AN$5,ltprof!$J$2:$AD$500,ltprof!A139,0)*100))</f>
        <v>0.62274407285507549</v>
      </c>
      <c r="F139" s="77">
        <f>HLOOKUP(ltprof!$AN$5,'2012'!$J$1:$AD$500,ltprof!A140,0)</f>
        <v>95.698325784288826</v>
      </c>
      <c r="G139" s="77">
        <f>'2012'!AE139</f>
        <v>95.106058442412618</v>
      </c>
      <c r="H139" s="77">
        <f>MAX('2012'!J139:AE139)</f>
        <v>98.148148148148152</v>
      </c>
      <c r="I139" s="77">
        <f>MIN('2012'!J139:AE139)</f>
        <v>78.836952521163056</v>
      </c>
      <c r="J139" s="41">
        <f>(ltprof!AG139+ltprof!AH139)</f>
        <v>20.304905852741403</v>
      </c>
      <c r="K139" s="41">
        <f>IF(ISERROR(HLOOKUP(ltprof!$AN$5,'ltprof t-1'!$J$2:$AF$400,ltprof!A139,0)*100),"-",(HLOOKUP(ltprof!$AN$5,'ltprof t-1'!$J$2:$AF$400,ltprof!A139,0)*100))</f>
        <v>0.78211388541648608</v>
      </c>
      <c r="L139" s="77">
        <f>HLOOKUP(ltprof!$AN$5,'t-1'!$J$1:$AD$500,ltprof!A140,0)</f>
        <v>96.098668333507405</v>
      </c>
      <c r="M139" s="41">
        <f>IF(ISERROR(IF('2012'!I139=0,((F139-L139)/L139)*100,(((F139-L139)/L139)*100)*-1)),"-",IF('2012'!I139=0,((F139-L139)/L139)*100,(((F139-L139)/L139)*100)*-1))</f>
        <v>-0.41659531412985051</v>
      </c>
      <c r="N139" s="41"/>
      <c r="O139" s="41"/>
      <c r="P139" s="41"/>
      <c r="Q139" s="41"/>
      <c r="R139" s="81">
        <f>ltprof!AG139</f>
        <v>3.1986287262420214</v>
      </c>
      <c r="S139" s="81">
        <f>ltprof!AH139</f>
        <v>17.106277126499382</v>
      </c>
    </row>
    <row r="140" spans="2:19">
      <c r="B140" s="24">
        <f>ltprof!C140</f>
        <v>0</v>
      </c>
      <c r="C140" s="24">
        <f>ltprof!D140</f>
        <v>0</v>
      </c>
      <c r="D140" s="24" t="str">
        <f>ltprof!F140&amp;". "&amp;ltprof!E140</f>
        <v>Implantatöverlevnad vid halvprotesoperation. Totalt</v>
      </c>
      <c r="E140" s="101">
        <f>IF(ISERROR(HLOOKUP(ltprof!$AN$5,ltprof!$J$2:$AD$500,ltprof!A140,0)*100),"-",(HLOOKUP(ltprof!$AN$5,ltprof!$J$2:$AD$500,ltprof!A140,0)*100))</f>
        <v>-0.13253211775519641</v>
      </c>
      <c r="F140" s="77">
        <f>HLOOKUP(ltprof!$AN$5,'2012'!$J$1:$AD$500,ltprof!A141,0)</f>
        <v>95.714117326456417</v>
      </c>
      <c r="G140" s="77">
        <f>'2012'!AE140</f>
        <v>95.841137615819335</v>
      </c>
      <c r="H140" s="77">
        <f>MAX('2012'!J140:AE140)</f>
        <v>98.198413001816519</v>
      </c>
      <c r="I140" s="77">
        <f>MIN('2012'!J140:AE140)</f>
        <v>89.259248159942217</v>
      </c>
      <c r="J140" s="41">
        <f>(ltprof!AG140+ltprof!AH140)</f>
        <v>9.3270646240731008</v>
      </c>
      <c r="K140" s="41">
        <f>IF(ISERROR(HLOOKUP(ltprof!$AN$5,'ltprof t-1'!$J$2:$AF$400,ltprof!A140,0)*100),"-",(HLOOKUP(ltprof!$AN$5,'ltprof t-1'!$J$2:$AF$400,ltprof!A140,0)*100))</f>
        <v>-7.2912538254539328E-3</v>
      </c>
      <c r="L140" s="77">
        <f>HLOOKUP(ltprof!$AN$5,'t-1'!$J$1:$AD$500,ltprof!A141,0)</f>
        <v>95.983566675028371</v>
      </c>
      <c r="M140" s="41">
        <f>IF(ISERROR(IF('2012'!I140=0,((F140-L140)/L140)*100,(((F140-L140)/L140)*100)*-1)),"-",IF('2012'!I140=0,((F140-L140)/L140)*100,(((F140-L140)/L140)*100)*-1))</f>
        <v>-0.28072445930690221</v>
      </c>
      <c r="N140" s="41"/>
      <c r="O140" s="41"/>
      <c r="P140" s="41"/>
      <c r="Q140" s="41"/>
      <c r="R140" s="81">
        <f>ltprof!AG140</f>
        <v>2.4595653230310752</v>
      </c>
      <c r="S140" s="81">
        <f>ltprof!AH140</f>
        <v>6.8674993010420256</v>
      </c>
    </row>
    <row r="141" spans="2:19">
      <c r="B141" s="24">
        <f>ltprof!C141</f>
        <v>0</v>
      </c>
      <c r="C141" s="24">
        <f>ltprof!D141</f>
        <v>68</v>
      </c>
      <c r="D141" s="24" t="str">
        <f>ltprof!F141&amp;". "&amp;ltprof!E141</f>
        <v>Åter till ursprungligt boende efter höftfraktur. Kvinnor</v>
      </c>
      <c r="E141" s="101">
        <f>IF(ISERROR(HLOOKUP(ltprof!$AN$5,ltprof!$J$2:$AD$500,ltprof!A141,0)*100),"-",(HLOOKUP(ltprof!$AN$5,ltprof!$J$2:$AD$500,ltprof!A141,0)*100))</f>
        <v>-1.25</v>
      </c>
      <c r="F141" s="77">
        <f>HLOOKUP(ltprof!$AN$5,'2012'!$J$1:$AD$500,ltprof!A142,0)</f>
        <v>79</v>
      </c>
      <c r="G141" s="77">
        <f>'2012'!AE141</f>
        <v>80</v>
      </c>
      <c r="H141" s="77">
        <f>MAX('2012'!J141:AE141)</f>
        <v>86</v>
      </c>
      <c r="I141" s="77">
        <f>MIN('2012'!J141:AE141)</f>
        <v>69</v>
      </c>
      <c r="J141" s="41">
        <f>(ltprof!AG141+ltprof!AH141)</f>
        <v>21.25</v>
      </c>
      <c r="K141" s="41">
        <f>IF(ISERROR(HLOOKUP(ltprof!$AN$5,'ltprof t-1'!$J$2:$AF$400,ltprof!A141,0)*100),"-",(HLOOKUP(ltprof!$AN$5,'ltprof t-1'!$J$2:$AF$400,ltprof!A141,0)*100))</f>
        <v>-3.79746835443038</v>
      </c>
      <c r="L141" s="77">
        <f>HLOOKUP(ltprof!$AN$5,'t-1'!$J$1:$AD$500,ltprof!A142,0)</f>
        <v>76</v>
      </c>
      <c r="M141" s="41">
        <f>IF(ISERROR(IF('2012'!I141=0,((F141-L141)/L141)*100,(((F141-L141)/L141)*100)*-1)),"-",IF('2012'!I141=0,((F141-L141)/L141)*100,(((F141-L141)/L141)*100)*-1))</f>
        <v>3.9473684210526314</v>
      </c>
      <c r="N141" s="41"/>
      <c r="O141" s="41"/>
      <c r="P141" s="41"/>
      <c r="Q141" s="41"/>
      <c r="R141" s="81">
        <f>ltprof!AG141</f>
        <v>7.5</v>
      </c>
      <c r="S141" s="81">
        <f>ltprof!AH141</f>
        <v>13.750000000000002</v>
      </c>
    </row>
    <row r="142" spans="2:19">
      <c r="B142" s="24">
        <f>ltprof!C142</f>
        <v>0</v>
      </c>
      <c r="C142" s="24">
        <f>ltprof!D142</f>
        <v>0</v>
      </c>
      <c r="D142" s="24" t="str">
        <f>ltprof!F142&amp;". "&amp;ltprof!E142</f>
        <v>Åter till ursprungligt boende efter höftfraktur. Män</v>
      </c>
      <c r="E142" s="101">
        <f>IF(ISERROR(HLOOKUP(ltprof!$AN$5,ltprof!$J$2:$AD$500,ltprof!A142,0)*100),"-",(HLOOKUP(ltprof!$AN$5,ltprof!$J$2:$AD$500,ltprof!A142,0)*100))</f>
        <v>-3.75</v>
      </c>
      <c r="F142" s="77">
        <f>HLOOKUP(ltprof!$AN$5,'2012'!$J$1:$AD$500,ltprof!A143,0)</f>
        <v>77</v>
      </c>
      <c r="G142" s="77">
        <f>'2012'!AE142</f>
        <v>80</v>
      </c>
      <c r="H142" s="77">
        <f>MAX('2012'!J142:AE142)</f>
        <v>93</v>
      </c>
      <c r="I142" s="77">
        <f>MIN('2012'!J142:AE142)</f>
        <v>67</v>
      </c>
      <c r="J142" s="41">
        <f>(ltprof!AG142+ltprof!AH142)</f>
        <v>32.5</v>
      </c>
      <c r="K142" s="41">
        <f>IF(ISERROR(HLOOKUP(ltprof!$AN$5,'ltprof t-1'!$J$2:$AF$400,ltprof!A142,0)*100),"-",(HLOOKUP(ltprof!$AN$5,'ltprof t-1'!$J$2:$AF$400,ltprof!A142,0)*100))</f>
        <v>0</v>
      </c>
      <c r="L142" s="77">
        <f>HLOOKUP(ltprof!$AN$5,'t-1'!$J$1:$AD$500,ltprof!A143,0)</f>
        <v>78</v>
      </c>
      <c r="M142" s="41">
        <f>IF(ISERROR(IF('2012'!I142=0,((F142-L142)/L142)*100,(((F142-L142)/L142)*100)*-1)),"-",IF('2012'!I142=0,((F142-L142)/L142)*100,(((F142-L142)/L142)*100)*-1))</f>
        <v>-1.2820512820512819</v>
      </c>
      <c r="N142" s="41"/>
      <c r="O142" s="41"/>
      <c r="P142" s="41"/>
      <c r="Q142" s="41"/>
      <c r="R142" s="81">
        <f>ltprof!AG142</f>
        <v>16.25</v>
      </c>
      <c r="S142" s="81">
        <f>ltprof!AH142</f>
        <v>16.25</v>
      </c>
    </row>
    <row r="143" spans="2:19">
      <c r="B143" s="24">
        <f>ltprof!C143</f>
        <v>0</v>
      </c>
      <c r="C143" s="24">
        <f>ltprof!D143</f>
        <v>0</v>
      </c>
      <c r="D143" s="24" t="str">
        <f>ltprof!F143&amp;". "&amp;ltprof!E143</f>
        <v>Åter till ursprungligt boende efter höftfraktur. Totalt</v>
      </c>
      <c r="E143" s="101">
        <f>IF(ISERROR(HLOOKUP(ltprof!$AN$5,ltprof!$J$2:$AD$500,ltprof!A143,0)*100),"-",(HLOOKUP(ltprof!$AN$5,ltprof!$J$2:$AD$500,ltprof!A143,0)*100))</f>
        <v>-1.25</v>
      </c>
      <c r="F143" s="77">
        <f>HLOOKUP(ltprof!$AN$5,'2012'!$J$1:$AD$500,ltprof!A144,0)</f>
        <v>79</v>
      </c>
      <c r="G143" s="77">
        <f>'2012'!AE143</f>
        <v>80</v>
      </c>
      <c r="H143" s="77">
        <f>MAX('2012'!J143:AE143)</f>
        <v>88</v>
      </c>
      <c r="I143" s="77">
        <f>MIN('2012'!J143:AE143)</f>
        <v>70</v>
      </c>
      <c r="J143" s="41">
        <f>(ltprof!AG143+ltprof!AH143)</f>
        <v>22.5</v>
      </c>
      <c r="K143" s="41">
        <f>IF(ISERROR(HLOOKUP(ltprof!$AN$5,'ltprof t-1'!$J$2:$AF$400,ltprof!A143,0)*100),"-",(HLOOKUP(ltprof!$AN$5,'ltprof t-1'!$J$2:$AF$400,ltprof!A143,0)*100))</f>
        <v>-3.79746835443038</v>
      </c>
      <c r="L143" s="77">
        <f>HLOOKUP(ltprof!$AN$5,'t-1'!$J$1:$AD$500,ltprof!A144,0)</f>
        <v>76</v>
      </c>
      <c r="M143" s="41">
        <f>IF(ISERROR(IF('2012'!I143=0,((F143-L143)/L143)*100,(((F143-L143)/L143)*100)*-1)),"-",IF('2012'!I143=0,((F143-L143)/L143)*100,(((F143-L143)/L143)*100)*-1))</f>
        <v>3.9473684210526314</v>
      </c>
      <c r="N143" s="41"/>
      <c r="O143" s="41"/>
      <c r="P143" s="41"/>
      <c r="Q143" s="41"/>
      <c r="R143" s="81">
        <f>ltprof!AG143</f>
        <v>10</v>
      </c>
      <c r="S143" s="81">
        <f>ltprof!AH143</f>
        <v>12.5</v>
      </c>
    </row>
    <row r="144" spans="2:19">
      <c r="B144" s="24">
        <f>ltprof!C144</f>
        <v>0</v>
      </c>
      <c r="C144" s="24">
        <f>ltprof!D144</f>
        <v>69</v>
      </c>
      <c r="D144" s="24" t="str">
        <f>ltprof!F144&amp;". "&amp;ltprof!E144</f>
        <v>Läkemedel mot benskörhet efter fraktur. Kvinnor</v>
      </c>
      <c r="E144" s="101">
        <f>IF(ISERROR(HLOOKUP(ltprof!$AN$5,ltprof!$J$2:$AD$500,ltprof!A144,0)*100),"-",(HLOOKUP(ltprof!$AN$5,ltprof!$J$2:$AD$500,ltprof!A144,0)*100))</f>
        <v>-2.9668909027904071</v>
      </c>
      <c r="F144" s="77">
        <f>HLOOKUP(ltprof!$AN$5,'2012'!$J$1:$AD$500,ltprof!A145,0)</f>
        <v>13.347127454270982</v>
      </c>
      <c r="G144" s="77">
        <f>'2012'!AE144</f>
        <v>13.75523012552301</v>
      </c>
      <c r="H144" s="77">
        <f>MAX('2012'!J144:AE144)</f>
        <v>21.911908641989314</v>
      </c>
      <c r="I144" s="77">
        <f>MIN('2012'!J144:AE144)</f>
        <v>6.7934337483304876</v>
      </c>
      <c r="J144" s="41">
        <f>(ltprof!AG144+ltprof!AH144)</f>
        <v>109.91073762994556</v>
      </c>
      <c r="K144" s="41">
        <f>IF(ISERROR(HLOOKUP(ltprof!$AN$5,'ltprof t-1'!$J$2:$AF$400,ltprof!A144,0)*100),"-",(HLOOKUP(ltprof!$AN$5,'ltprof t-1'!$J$2:$AF$400,ltprof!A144,0)*100))</f>
        <v>-2.062816524592312</v>
      </c>
      <c r="L144" s="77">
        <f>HLOOKUP(ltprof!$AN$5,'t-1'!$J$1:$AD$500,ltprof!A145,0)</f>
        <v>13.561700250935116</v>
      </c>
      <c r="M144" s="41">
        <f>IF(ISERROR(IF('2012'!I144=0,((F144-L144)/L144)*100,(((F144-L144)/L144)*100)*-1)),"-",IF('2012'!I144=0,((F144-L144)/L144)*100,(((F144-L144)/L144)*100)*-1))</f>
        <v>-1.5821968683413334</v>
      </c>
      <c r="N144" s="41"/>
      <c r="O144" s="41"/>
      <c r="P144" s="41"/>
      <c r="Q144" s="41"/>
      <c r="R144" s="81">
        <f>ltprof!AG144</f>
        <v>59.298742674842501</v>
      </c>
      <c r="S144" s="81">
        <f>ltprof!AH144</f>
        <v>50.611994955103057</v>
      </c>
    </row>
    <row r="145" spans="2:19">
      <c r="B145" s="24">
        <f>ltprof!C145</f>
        <v>0</v>
      </c>
      <c r="C145" s="24">
        <f>ltprof!D145</f>
        <v>70</v>
      </c>
      <c r="D145" s="24" t="str">
        <f>ltprof!F145&amp;". "&amp;ltprof!E145</f>
        <v>Patientrapporterad förbättring efter operation för spinal stenos. Kvinnor</v>
      </c>
      <c r="E145" s="101">
        <f>IF(ISERROR(HLOOKUP(ltprof!$AN$5,ltprof!$J$2:$AD$500,ltprof!A145,0)*100),"-",(HLOOKUP(ltprof!$AN$5,ltprof!$J$2:$AD$500,ltprof!A145,0)*100))</f>
        <v>-0.46349942062572352</v>
      </c>
      <c r="F145" s="77">
        <f>HLOOKUP(ltprof!$AN$5,'2012'!$J$1:$AD$500,ltprof!A146,0)</f>
        <v>77.31</v>
      </c>
      <c r="G145" s="77">
        <f>'2012'!AE145</f>
        <v>77.67</v>
      </c>
      <c r="H145" s="77">
        <f>MAX('2012'!J145:AE145)</f>
        <v>93.33</v>
      </c>
      <c r="I145" s="77">
        <f>MIN('2012'!J145:AE145)</f>
        <v>66.23</v>
      </c>
      <c r="J145" s="41">
        <f>(ltprof!AG145+ltprof!AH145)</f>
        <v>34.891206385992007</v>
      </c>
      <c r="K145" s="41">
        <f>IF(ISERROR(HLOOKUP(ltprof!$AN$5,'ltprof t-1'!$J$2:$AF$400,ltprof!A145,0)*100),"-",(HLOOKUP(ltprof!$AN$5,'ltprof t-1'!$J$2:$AF$400,ltprof!A145,0)*100))</f>
        <v>7.6800000000000059</v>
      </c>
      <c r="L145" s="77">
        <f>HLOOKUP(ltprof!$AN$5,'t-1'!$J$1:$AD$500,ltprof!A146,0)</f>
        <v>80.760000000000005</v>
      </c>
      <c r="M145" s="41">
        <f>IF(ISERROR(IF('2012'!I145=0,((F145-L145)/L145)*100,(((F145-L145)/L145)*100)*-1)),"-",IF('2012'!I145=0,((F145-L145)/L145)*100,(((F145-L145)/L145)*100)*-1))</f>
        <v>-4.2719167904903452</v>
      </c>
      <c r="N145" s="41"/>
      <c r="O145" s="41"/>
      <c r="P145" s="41"/>
      <c r="Q145" s="41"/>
      <c r="R145" s="81">
        <f>ltprof!AG145</f>
        <v>20.162224797219</v>
      </c>
      <c r="S145" s="81">
        <f>ltprof!AH145</f>
        <v>14.72898158877301</v>
      </c>
    </row>
    <row r="146" spans="2:19">
      <c r="B146" s="24">
        <f>ltprof!C146</f>
        <v>0</v>
      </c>
      <c r="C146" s="24">
        <f>ltprof!D146</f>
        <v>0</v>
      </c>
      <c r="D146" s="24" t="str">
        <f>ltprof!F146&amp;". "&amp;ltprof!E146</f>
        <v>Patientrapporterad förbättring efter operation för spinal stenos. Män</v>
      </c>
      <c r="E146" s="101">
        <f>IF(ISERROR(HLOOKUP(ltprof!$AN$5,ltprof!$J$2:$AD$500,ltprof!A146,0)*100),"-",(HLOOKUP(ltprof!$AN$5,ltprof!$J$2:$AD$500,ltprof!A146,0)*100))</f>
        <v>4.9707221860767827</v>
      </c>
      <c r="F146" s="77">
        <f>HLOOKUP(ltprof!$AN$5,'2012'!$J$1:$AD$500,ltprof!A147,0)</f>
        <v>80.67</v>
      </c>
      <c r="G146" s="77">
        <f>'2012'!AE146</f>
        <v>76.849999999999994</v>
      </c>
      <c r="H146" s="77">
        <f>MAX('2012'!J146:AE146)</f>
        <v>92.31</v>
      </c>
      <c r="I146" s="77">
        <f>MIN('2012'!J146:AE146)</f>
        <v>68.180000000000007</v>
      </c>
      <c r="J146" s="41">
        <f>(ltprof!AG146+ltprof!AH146)</f>
        <v>31.39882888744307</v>
      </c>
      <c r="K146" s="41">
        <f>IF(ISERROR(HLOOKUP(ltprof!$AN$5,'ltprof t-1'!$J$2:$AF$400,ltprof!A146,0)*100),"-",(HLOOKUP(ltprof!$AN$5,'ltprof t-1'!$J$2:$AF$400,ltprof!A146,0)*100))</f>
        <v>4.5921685963314705</v>
      </c>
      <c r="L146" s="77">
        <f>HLOOKUP(ltprof!$AN$5,'t-1'!$J$1:$AD$500,ltprof!A147,0)</f>
        <v>80.400000000000006</v>
      </c>
      <c r="M146" s="41">
        <f>IF(ISERROR(IF('2012'!I146=0,((F146-L146)/L146)*100,(((F146-L146)/L146)*100)*-1)),"-",IF('2012'!I146=0,((F146-L146)/L146)*100,(((F146-L146)/L146)*100)*-1))</f>
        <v>0.33582089552238309</v>
      </c>
      <c r="N146" s="41"/>
      <c r="O146" s="41"/>
      <c r="P146" s="41"/>
      <c r="Q146" s="41"/>
      <c r="R146" s="81">
        <f>ltprof!AG146</f>
        <v>20.117111255692922</v>
      </c>
      <c r="S146" s="81">
        <f>ltprof!AH146</f>
        <v>11.281717631750148</v>
      </c>
    </row>
    <row r="147" spans="2:19">
      <c r="B147" s="24">
        <f>ltprof!C147</f>
        <v>0</v>
      </c>
      <c r="C147" s="24">
        <f>ltprof!D147</f>
        <v>0</v>
      </c>
      <c r="D147" s="24" t="str">
        <f>ltprof!F147&amp;". "&amp;ltprof!E147</f>
        <v>Patientrapporterad förbättring efter operation för spinal stenos. Totalt</v>
      </c>
      <c r="E147" s="101">
        <f>IF(ISERROR(HLOOKUP(ltprof!$AN$5,ltprof!$J$2:$AD$500,ltprof!A147,0)*100),"-",(HLOOKUP(ltprof!$AN$5,ltprof!$J$2:$AD$500,ltprof!A147,0)*100))</f>
        <v>1.9663648124191409</v>
      </c>
      <c r="F147" s="77">
        <f>HLOOKUP(ltprof!$AN$5,'2012'!$J$1:$AD$500,ltprof!A148,0)</f>
        <v>78.819999999999993</v>
      </c>
      <c r="G147" s="77">
        <f>'2012'!AE147</f>
        <v>77.3</v>
      </c>
      <c r="H147" s="77">
        <f>MAX('2012'!J147:AE147)</f>
        <v>87.5</v>
      </c>
      <c r="I147" s="77">
        <f>MIN('2012'!J147:AE147)</f>
        <v>67.97</v>
      </c>
      <c r="J147" s="41">
        <f>(ltprof!AG147+ltprof!AH147)</f>
        <v>25.265200517464425</v>
      </c>
      <c r="K147" s="41">
        <f>IF(ISERROR(HLOOKUP(ltprof!$AN$5,'ltprof t-1'!$J$2:$AF$400,ltprof!A147,0)*100),"-",(HLOOKUP(ltprof!$AN$5,'ltprof t-1'!$J$2:$AF$400,ltprof!A147,0)*100))</f>
        <v>6.2763713080168646</v>
      </c>
      <c r="L147" s="77">
        <f>HLOOKUP(ltprof!$AN$5,'t-1'!$J$1:$AD$500,ltprof!A148,0)</f>
        <v>80.599999999999994</v>
      </c>
      <c r="M147" s="41">
        <f>IF(ISERROR(IF('2012'!I147=0,((F147-L147)/L147)*100,(((F147-L147)/L147)*100)*-1)),"-",IF('2012'!I147=0,((F147-L147)/L147)*100,(((F147-L147)/L147)*100)*-1))</f>
        <v>-2.2084367245657583</v>
      </c>
      <c r="N147" s="41"/>
      <c r="O147" s="41"/>
      <c r="P147" s="41"/>
      <c r="Q147" s="41"/>
      <c r="R147" s="81">
        <f>ltprof!AG147</f>
        <v>13.195342820181116</v>
      </c>
      <c r="S147" s="81">
        <f>ltprof!AH147</f>
        <v>12.069857697283309</v>
      </c>
    </row>
    <row r="148" spans="2:19">
      <c r="B148" s="24">
        <f>ltprof!C148</f>
        <v>0</v>
      </c>
      <c r="C148" s="24">
        <f>ltprof!D148</f>
        <v>71</v>
      </c>
      <c r="D148" s="24" t="str">
        <f>ltprof!F148&amp;". "&amp;ltprof!E148</f>
        <v>Patientrapporterad förbättring efter operation för diskbråck . Kvinnor</v>
      </c>
      <c r="E148" s="101">
        <f>IF(ISERROR(HLOOKUP(ltprof!$AN$5,ltprof!$J$2:$AD$500,ltprof!A148,0)*100),"-",(HLOOKUP(ltprof!$AN$5,ltprof!$J$2:$AD$500,ltprof!A148,0)*100))</f>
        <v>5.4470280373831867</v>
      </c>
      <c r="F148" s="77">
        <f>HLOOKUP(ltprof!$AN$5,'2012'!$J$1:$AD$500,ltprof!A149,0)</f>
        <v>92.18</v>
      </c>
      <c r="G148" s="77">
        <f>'2012'!AE148</f>
        <v>87.41830065359477</v>
      </c>
      <c r="H148" s="77">
        <f>MAX('2012'!J148:AE148)</f>
        <v>100</v>
      </c>
      <c r="I148" s="77">
        <f>MIN('2012'!J148:AE148)</f>
        <v>60</v>
      </c>
      <c r="J148" s="41">
        <f>(ltprof!AG148+ltprof!AH148)</f>
        <v>45.757009345794394</v>
      </c>
      <c r="K148" s="41">
        <f>IF(ISERROR(HLOOKUP(ltprof!$AN$5,'ltprof t-1'!$J$2:$AF$400,ltprof!A148,0)*100),"-",(HLOOKUP(ltprof!$AN$5,'ltprof t-1'!$J$2:$AF$400,ltprof!A148,0)*100))</f>
        <v>1.5549183943537677</v>
      </c>
      <c r="L148" s="77">
        <f>HLOOKUP(ltprof!$AN$5,'t-1'!$J$1:$AD$500,ltprof!A149,0)</f>
        <v>92.09</v>
      </c>
      <c r="M148" s="41">
        <f>IF(ISERROR(IF('2012'!I148=0,((F148-L148)/L148)*100,(((F148-L148)/L148)*100)*-1)),"-",IF('2012'!I148=0,((F148-L148)/L148)*100,(((F148-L148)/L148)*100)*-1))</f>
        <v>9.7730481051149329E-2</v>
      </c>
      <c r="N148" s="41"/>
      <c r="O148" s="41"/>
      <c r="P148" s="41"/>
      <c r="Q148" s="41"/>
      <c r="R148" s="81">
        <f>ltprof!AG148</f>
        <v>14.392523364485985</v>
      </c>
      <c r="S148" s="81">
        <f>ltprof!AH148</f>
        <v>31.364485981308409</v>
      </c>
    </row>
    <row r="149" spans="2:19">
      <c r="B149" s="24">
        <f>ltprof!C149</f>
        <v>0</v>
      </c>
      <c r="C149" s="24">
        <f>ltprof!D149</f>
        <v>0</v>
      </c>
      <c r="D149" s="24" t="str">
        <f>ltprof!F149&amp;". "&amp;ltprof!E149</f>
        <v>Patientrapporterad förbättring efter operation för diskbråck . Män</v>
      </c>
      <c r="E149" s="101">
        <f>IF(ISERROR(HLOOKUP(ltprof!$AN$5,ltprof!$J$2:$AD$500,ltprof!A149,0)*100),"-",(HLOOKUP(ltprof!$AN$5,ltprof!$J$2:$AD$500,ltprof!A149,0)*100))</f>
        <v>0.81193767829711971</v>
      </c>
      <c r="F149" s="77">
        <f>HLOOKUP(ltprof!$AN$5,'2012'!$J$1:$AD$500,ltprof!A150,0)</f>
        <v>91.88</v>
      </c>
      <c r="G149" s="77">
        <f>'2012'!AE149</f>
        <v>91.14</v>
      </c>
      <c r="H149" s="77">
        <f>MAX('2012'!J149:AE149)</f>
        <v>100</v>
      </c>
      <c r="I149" s="77">
        <f>MIN('2012'!J149:AE149)</f>
        <v>58.33</v>
      </c>
      <c r="J149" s="41">
        <f>(ltprof!AG149+ltprof!AH149)</f>
        <v>45.720868992758398</v>
      </c>
      <c r="K149" s="41">
        <f>IF(ISERROR(HLOOKUP(ltprof!$AN$5,'ltprof t-1'!$J$2:$AF$400,ltprof!A149,0)*100),"-",(HLOOKUP(ltprof!$AN$5,'ltprof t-1'!$J$2:$AF$400,ltprof!A149,0)*100))</f>
        <v>1.0041746586934452</v>
      </c>
      <c r="L149" s="77">
        <f>HLOOKUP(ltprof!$AN$5,'t-1'!$J$1:$AD$500,ltprof!A150,0)</f>
        <v>89.52</v>
      </c>
      <c r="M149" s="41">
        <f>IF(ISERROR(IF('2012'!I149=0,((F149-L149)/L149)*100,(((F149-L149)/L149)*100)*-1)),"-",IF('2012'!I149=0,((F149-L149)/L149)*100,(((F149-L149)/L149)*100)*-1))</f>
        <v>2.6362823949955314</v>
      </c>
      <c r="N149" s="41"/>
      <c r="O149" s="41"/>
      <c r="P149" s="41"/>
      <c r="Q149" s="41"/>
      <c r="R149" s="81">
        <f>ltprof!AG149</f>
        <v>9.721307877989906</v>
      </c>
      <c r="S149" s="81">
        <f>ltprof!AH149</f>
        <v>35.99956111476849</v>
      </c>
    </row>
    <row r="150" spans="2:19">
      <c r="B150" s="24">
        <f>ltprof!C150</f>
        <v>0</v>
      </c>
      <c r="C150" s="24">
        <f>ltprof!D150</f>
        <v>0</v>
      </c>
      <c r="D150" s="24" t="str">
        <f>ltprof!F150&amp;". "&amp;ltprof!E150</f>
        <v>Patientrapporterad förbättring efter operation för diskbråck . Totalt</v>
      </c>
      <c r="E150" s="101">
        <f>IF(ISERROR(HLOOKUP(ltprof!$AN$5,ltprof!$J$2:$AD$500,ltprof!A150,0)*100),"-",(HLOOKUP(ltprof!$AN$5,ltprof!$J$2:$AD$500,ltprof!A150,0)*100))</f>
        <v>2.861934041363893</v>
      </c>
      <c r="F150" s="77">
        <f>HLOOKUP(ltprof!$AN$5,'2012'!$J$1:$AD$500,ltprof!A151,0)</f>
        <v>92.01</v>
      </c>
      <c r="G150" s="77">
        <f>'2012'!AE150</f>
        <v>89.45</v>
      </c>
      <c r="H150" s="77">
        <f>MAX('2012'!J150:AE150)</f>
        <v>100</v>
      </c>
      <c r="I150" s="77">
        <f>MIN('2012'!J150:AE150)</f>
        <v>58.33</v>
      </c>
      <c r="J150" s="41">
        <f>(ltprof!AG150+ltprof!AH150)</f>
        <v>46.584684181106759</v>
      </c>
      <c r="K150" s="41">
        <f>IF(ISERROR(HLOOKUP(ltprof!$AN$5,'ltprof t-1'!$J$2:$AF$400,ltprof!A150,0)*100),"-",(HLOOKUP(ltprof!$AN$5,'ltprof t-1'!$J$2:$AF$400,ltprof!A150,0)*100))</f>
        <v>1.1945964050463407</v>
      </c>
      <c r="L150" s="77">
        <f>HLOOKUP(ltprof!$AN$5,'t-1'!$J$1:$AD$500,ltprof!A151,0)</f>
        <v>90.64</v>
      </c>
      <c r="M150" s="41">
        <f>IF(ISERROR(IF('2012'!I150=0,((F150-L150)/L150)*100,(((F150-L150)/L150)*100)*-1)),"-",IF('2012'!I150=0,((F150-L150)/L150)*100,(((F150-L150)/L150)*100)*-1))</f>
        <v>1.5114739629302785</v>
      </c>
      <c r="N150" s="41"/>
      <c r="O150" s="41"/>
      <c r="P150" s="41"/>
      <c r="Q150" s="41"/>
      <c r="R150" s="81">
        <f>ltprof!AG150</f>
        <v>11.794298490776967</v>
      </c>
      <c r="S150" s="81">
        <f>ltprof!AH150</f>
        <v>34.790385690329792</v>
      </c>
    </row>
    <row r="151" spans="2:19">
      <c r="B151" s="24">
        <f>ltprof!C151</f>
        <v>0</v>
      </c>
      <c r="C151" s="24">
        <f>ltprof!D151</f>
        <v>72</v>
      </c>
      <c r="D151" s="24" t="str">
        <f>ltprof!F151&amp;". "&amp;ltprof!E151</f>
        <v>Artroskopi i knäleden vid artros eller meniskskada. Kvinnor</v>
      </c>
      <c r="E151" s="101">
        <f>IF(ISERROR(HLOOKUP(ltprof!$AN$5,ltprof!$J$2:$AD$500,ltprof!A151,0)*100),"-",(HLOOKUP(ltprof!$AN$5,ltprof!$J$2:$AD$500,ltprof!A151,0)*100))</f>
        <v>-56.25196961377906</v>
      </c>
      <c r="F151" s="77">
        <f>HLOOKUP(ltprof!$AN$5,'2012'!$J$1:$AD$500,ltprof!A152,0)</f>
        <v>272.78029182617968</v>
      </c>
      <c r="G151" s="77">
        <f>'2012'!AE151</f>
        <v>174.57718613111459</v>
      </c>
      <c r="H151" s="77">
        <f>MAX('2012'!J151:AE151)</f>
        <v>285.02599519488649</v>
      </c>
      <c r="I151" s="77">
        <f>MIN('2012'!J151:AE151)</f>
        <v>51.087124840346547</v>
      </c>
      <c r="J151" s="41">
        <f>(ltprof!AG151+ltprof!AH151)</f>
        <v>134.00311663795654</v>
      </c>
      <c r="K151" s="41">
        <f>IF(ISERROR(HLOOKUP(ltprof!$AN$5,'ltprof t-1'!$J$2:$AF$400,ltprof!A151,0)*100),"-",(HLOOKUP(ltprof!$AN$5,'ltprof t-1'!$J$2:$AF$400,ltprof!A151,0)*100))</f>
        <v>-43.95039270637519</v>
      </c>
      <c r="L151" s="77">
        <f>HLOOKUP(ltprof!$AN$5,'t-1'!$J$1:$AD$500,ltprof!A152,0)</f>
        <v>268.92218918794885</v>
      </c>
      <c r="M151" s="41">
        <f>IF(ISERROR(IF('2012'!I151=0,((F151-L151)/L151)*100,(((F151-L151)/L151)*100)*-1)),"-",IF('2012'!I151=0,((F151-L151)/L151)*100,(((F151-L151)/L151)*100)*-1))</f>
        <v>-1.4346538862713247</v>
      </c>
      <c r="N151" s="41"/>
      <c r="O151" s="41"/>
      <c r="P151" s="41"/>
      <c r="Q151" s="41"/>
      <c r="R151" s="81">
        <f>ltprof!AG151</f>
        <v>70.736654672634018</v>
      </c>
      <c r="S151" s="81">
        <f>ltprof!AH151</f>
        <v>63.26646196532252</v>
      </c>
    </row>
    <row r="152" spans="2:19">
      <c r="B152" s="24">
        <f>ltprof!C152</f>
        <v>0</v>
      </c>
      <c r="C152" s="24">
        <f>ltprof!D152</f>
        <v>0</v>
      </c>
      <c r="D152" s="24" t="str">
        <f>ltprof!F152&amp;". "&amp;ltprof!E152</f>
        <v>Artroskopi i knäleden vid artros eller meniskskada. Män</v>
      </c>
      <c r="E152" s="101">
        <f>IF(ISERROR(HLOOKUP(ltprof!$AN$5,ltprof!$J$2:$AD$500,ltprof!A152,0)*100),"-",(HLOOKUP(ltprof!$AN$5,ltprof!$J$2:$AD$500,ltprof!A152,0)*100))</f>
        <v>-54.58641913688701</v>
      </c>
      <c r="F152" s="77">
        <f>HLOOKUP(ltprof!$AN$5,'2012'!$J$1:$AD$500,ltprof!A153,0)</f>
        <v>385.35507392526421</v>
      </c>
      <c r="G152" s="77">
        <f>'2012'!AE152</f>
        <v>249.28132501991035</v>
      </c>
      <c r="H152" s="77">
        <f>MAX('2012'!J152:AE152)</f>
        <v>385.35507392526421</v>
      </c>
      <c r="I152" s="77">
        <f>MIN('2012'!J152:AE152)</f>
        <v>83.306499825640785</v>
      </c>
      <c r="J152" s="41">
        <f>(ltprof!AG152+ltprof!AH152)</f>
        <v>121.1677505627421</v>
      </c>
      <c r="K152" s="41">
        <f>IF(ISERROR(HLOOKUP(ltprof!$AN$5,'ltprof t-1'!$J$2:$AF$400,ltprof!A152,0)*100),"-",(HLOOKUP(ltprof!$AN$5,'ltprof t-1'!$J$2:$AF$400,ltprof!A152,0)*100))</f>
        <v>-33.536534000708656</v>
      </c>
      <c r="L152" s="77">
        <f>HLOOKUP(ltprof!$AN$5,'t-1'!$J$1:$AD$500,ltprof!A153,0)</f>
        <v>350.10490570271293</v>
      </c>
      <c r="M152" s="41">
        <f>IF(ISERROR(IF('2012'!I152=0,((F152-L152)/L152)*100,(((F152-L152)/L152)*100)*-1)),"-",IF('2012'!I152=0,((F152-L152)/L152)*100,(((F152-L152)/L152)*100)*-1))</f>
        <v>-10.068458810024076</v>
      </c>
      <c r="N152" s="41"/>
      <c r="O152" s="41"/>
      <c r="P152" s="41"/>
      <c r="Q152" s="41"/>
      <c r="R152" s="81">
        <f>ltprof!AG152</f>
        <v>66.581331425855097</v>
      </c>
      <c r="S152" s="81">
        <f>ltprof!AH152</f>
        <v>54.58641913688701</v>
      </c>
    </row>
    <row r="153" spans="2:19">
      <c r="B153" s="24">
        <f>ltprof!C153</f>
        <v>0</v>
      </c>
      <c r="C153" s="24">
        <f>ltprof!D153</f>
        <v>0</v>
      </c>
      <c r="D153" s="24" t="str">
        <f>ltprof!F153&amp;". "&amp;ltprof!E153</f>
        <v>Artroskopi i knäleden vid artros eller meniskskada. Totalt</v>
      </c>
      <c r="E153" s="101">
        <f>IF(ISERROR(HLOOKUP(ltprof!$AN$5,ltprof!$J$2:$AD$500,ltprof!A153,0)*100),"-",(HLOOKUP(ltprof!$AN$5,ltprof!$J$2:$AD$500,ltprof!A153,0)*100))</f>
        <v>-55.121267545663201</v>
      </c>
      <c r="F153" s="77">
        <f>HLOOKUP(ltprof!$AN$5,'2012'!$J$1:$AD$500,ltprof!A154,0)</f>
        <v>329.54291383401437</v>
      </c>
      <c r="G153" s="77">
        <f>'2012'!AE153</f>
        <v>212.4421228939523</v>
      </c>
      <c r="H153" s="77">
        <f>MAX('2012'!J153:AE153)</f>
        <v>329.54291383401437</v>
      </c>
      <c r="I153" s="77">
        <f>MIN('2012'!J153:AE153)</f>
        <v>67.503431085646938</v>
      </c>
      <c r="J153" s="41">
        <f>(ltprof!AG153+ltprof!AH153)</f>
        <v>123.34629271200293</v>
      </c>
      <c r="K153" s="41">
        <f>IF(ISERROR(HLOOKUP(ltprof!$AN$5,'ltprof t-1'!$J$2:$AF$400,ltprof!A153,0)*100),"-",(HLOOKUP(ltprof!$AN$5,'ltprof t-1'!$J$2:$AF$400,ltprof!A153,0)*100))</f>
        <v>-37.706432412856188</v>
      </c>
      <c r="L153" s="77">
        <f>HLOOKUP(ltprof!$AN$5,'t-1'!$J$1:$AD$500,ltprof!A154,0)</f>
        <v>309.81669346621834</v>
      </c>
      <c r="M153" s="41">
        <f>IF(ISERROR(IF('2012'!I153=0,((F153-L153)/L153)*100,(((F153-L153)/L153)*100)*-1)),"-",IF('2012'!I153=0,((F153-L153)/L153)*100,(((F153-L153)/L153)*100)*-1))</f>
        <v>-6.3670618090651496</v>
      </c>
      <c r="N153" s="41"/>
      <c r="O153" s="41"/>
      <c r="P153" s="41"/>
      <c r="Q153" s="41"/>
      <c r="R153" s="81">
        <f>ltprof!AG153</f>
        <v>68.225025166339734</v>
      </c>
      <c r="S153" s="81">
        <f>ltprof!AH153</f>
        <v>55.121267545663201</v>
      </c>
    </row>
    <row r="154" spans="2:19">
      <c r="B154" s="24">
        <f>ltprof!C154</f>
        <v>0</v>
      </c>
      <c r="C154" s="24">
        <f>ltprof!D154</f>
        <v>73</v>
      </c>
      <c r="D154" s="24" t="str">
        <f>ltprof!F154&amp;". "&amp;ltprof!E154</f>
        <v>Utbytesoperation efter korsbandsoperation . Kvinnor</v>
      </c>
      <c r="E154" s="101">
        <f>IF(ISERROR(HLOOKUP(ltprof!$AN$5,ltprof!$J$2:$AD$500,ltprof!A154,0)*100),"-",(HLOOKUP(ltprof!$AN$5,ltprof!$J$2:$AD$500,ltprof!A154,0)*100))</f>
        <v>-37.419872003749987</v>
      </c>
      <c r="F154" s="77">
        <f>HLOOKUP(ltprof!$AN$5,'2012'!$J$1:$AD$500,ltprof!A155,0)</f>
        <v>3.2051282099999998</v>
      </c>
      <c r="G154" s="77">
        <f>'2012'!AE154</f>
        <v>2.3323615160349855</v>
      </c>
      <c r="H154" s="77">
        <f>MAX('2012'!J154:AE154)</f>
        <v>3.6842105300000001</v>
      </c>
      <c r="I154" s="77">
        <f>MIN('2012'!J154:AE154)</f>
        <v>0</v>
      </c>
      <c r="J154" s="41">
        <f>(ltprof!AG154+ltprof!AH154)</f>
        <v>157.96052647375001</v>
      </c>
      <c r="K154" s="41">
        <f>IF(ISERROR(HLOOKUP(ltprof!$AN$5,'ltprof t-1'!$J$2:$AF$400,ltprof!A154,0)*100),"-",(HLOOKUP(ltprof!$AN$5,'ltprof t-1'!$J$2:$AF$400,ltprof!A154,0)*100))</f>
        <v>-21.96531791907514</v>
      </c>
      <c r="L154" s="77">
        <f>HLOOKUP(ltprof!$AN$5,'t-1'!$J$1:$AD$500,ltprof!A155,0)</f>
        <v>2.11</v>
      </c>
      <c r="M154" s="41">
        <f>IF(ISERROR(IF('2012'!I154=0,((F154-L154)/L154)*100,(((F154-L154)/L154)*100)*-1)),"-",IF('2012'!I154=0,((F154-L154)/L154)*100,(((F154-L154)/L154)*100)*-1))</f>
        <v>-51.901810900473933</v>
      </c>
      <c r="N154" s="41"/>
      <c r="O154" s="41"/>
      <c r="P154" s="41"/>
      <c r="Q154" s="41"/>
      <c r="R154" s="81">
        <f>ltprof!AG154</f>
        <v>100</v>
      </c>
      <c r="S154" s="81">
        <f>ltprof!AH154</f>
        <v>57.960526473749994</v>
      </c>
    </row>
    <row r="155" spans="2:19">
      <c r="B155" s="24">
        <f>ltprof!C155</f>
        <v>0</v>
      </c>
      <c r="C155" s="24">
        <f>ltprof!D155</f>
        <v>0</v>
      </c>
      <c r="D155" s="24" t="str">
        <f>ltprof!F155&amp;". "&amp;ltprof!E155</f>
        <v>Utbytesoperation efter korsbandsoperation . Män</v>
      </c>
      <c r="E155" s="101">
        <f>IF(ISERROR(HLOOKUP(ltprof!$AN$5,ltprof!$J$2:$AD$500,ltprof!A155,0)*100),"-",(HLOOKUP(ltprof!$AN$5,ltprof!$J$2:$AD$500,ltprof!A155,0)*100))</f>
        <v>-22.477106824470582</v>
      </c>
      <c r="F155" s="77">
        <f>HLOOKUP(ltprof!$AN$5,'2012'!$J$1:$AD$500,ltprof!A156,0)</f>
        <v>2.8144239199999999</v>
      </c>
      <c r="G155" s="77">
        <f>'2012'!AE155</f>
        <v>2.297918356312517</v>
      </c>
      <c r="H155" s="77">
        <f>MAX('2012'!J155:AE155)</f>
        <v>8.1395348799999994</v>
      </c>
      <c r="I155" s="77">
        <f>MIN('2012'!J155:AE155)</f>
        <v>0</v>
      </c>
      <c r="J155" s="41">
        <f>(ltprof!AG155+ltprof!AH155)</f>
        <v>354.2134061308235</v>
      </c>
      <c r="K155" s="41">
        <f>IF(ISERROR(HLOOKUP(ltprof!$AN$5,'ltprof t-1'!$J$2:$AF$400,ltprof!A155,0)*100),"-",(HLOOKUP(ltprof!$AN$5,'ltprof t-1'!$J$2:$AF$400,ltprof!A155,0)*100))</f>
        <v>-19.88636363636363</v>
      </c>
      <c r="L155" s="77">
        <f>HLOOKUP(ltprof!$AN$5,'t-1'!$J$1:$AD$500,ltprof!A156,0)</f>
        <v>2.11</v>
      </c>
      <c r="M155" s="41">
        <f>IF(ISERROR(IF('2012'!I155=0,((F155-L155)/L155)*100,(((F155-L155)/L155)*100)*-1)),"-",IF('2012'!I155=0,((F155-L155)/L155)*100,(((F155-L155)/L155)*100)*-1))</f>
        <v>-33.385019905213269</v>
      </c>
      <c r="N155" s="41"/>
      <c r="O155" s="41"/>
      <c r="P155" s="41"/>
      <c r="Q155" s="41"/>
      <c r="R155" s="81">
        <f>ltprof!AG155</f>
        <v>100</v>
      </c>
      <c r="S155" s="81">
        <f>ltprof!AH155</f>
        <v>254.21340613082353</v>
      </c>
    </row>
    <row r="156" spans="2:19">
      <c r="B156" s="24">
        <f>ltprof!C156</f>
        <v>0</v>
      </c>
      <c r="C156" s="24">
        <f>ltprof!D156</f>
        <v>0</v>
      </c>
      <c r="D156" s="24" t="str">
        <f>ltprof!F156&amp;". "&amp;ltprof!E156</f>
        <v>Utbytesoperation efter korsbandsoperation . Totalt</v>
      </c>
      <c r="E156" s="101">
        <f>IF(ISERROR(HLOOKUP(ltprof!$AN$5,ltprof!$J$2:$AD$500,ltprof!A156,0)*100),"-",(HLOOKUP(ltprof!$AN$5,ltprof!$J$2:$AD$500,ltprof!A156,0)*100))</f>
        <v>-29.4733567099567</v>
      </c>
      <c r="F156" s="77">
        <f>HLOOKUP(ltprof!$AN$5,'2012'!$J$1:$AD$500,ltprof!A157,0)</f>
        <v>2.9908345399999998</v>
      </c>
      <c r="G156" s="77">
        <f>'2012'!AE156</f>
        <v>2.31</v>
      </c>
      <c r="H156" s="77">
        <f>MAX('2012'!J156:AE156)</f>
        <v>7.1428571400000003</v>
      </c>
      <c r="I156" s="77">
        <f>MIN('2012'!J156:AE156)</f>
        <v>0</v>
      </c>
      <c r="J156" s="41">
        <f>(ltprof!AG156+ltprof!AH156)</f>
        <v>309.21459480519479</v>
      </c>
      <c r="K156" s="41">
        <f>IF(ISERROR(HLOOKUP(ltprof!$AN$5,'ltprof t-1'!$J$2:$AF$400,ltprof!A156,0)*100),"-",(HLOOKUP(ltprof!$AN$5,'ltprof t-1'!$J$2:$AF$400,ltprof!A156,0)*100))</f>
        <v>-4.5714285714285756</v>
      </c>
      <c r="L156" s="77">
        <f>HLOOKUP(ltprof!$AN$5,'t-1'!$J$1:$AD$500,ltprof!A157,0)</f>
        <v>1.83</v>
      </c>
      <c r="M156" s="41">
        <f>IF(ISERROR(IF('2012'!I156=0,((F156-L156)/L156)*100,(((F156-L156)/L156)*100)*-1)),"-",IF('2012'!I156=0,((F156-L156)/L156)*100,(((F156-L156)/L156)*100)*-1))</f>
        <v>-63.433581420765009</v>
      </c>
      <c r="N156" s="41"/>
      <c r="O156" s="41"/>
      <c r="P156" s="41"/>
      <c r="Q156" s="41"/>
      <c r="R156" s="81">
        <f>ltprof!AG156</f>
        <v>100</v>
      </c>
      <c r="S156" s="81">
        <f>ltprof!AH156</f>
        <v>209.21459480519479</v>
      </c>
    </row>
    <row r="157" spans="2:19">
      <c r="B157" s="24">
        <f>ltprof!C157</f>
        <v>0</v>
      </c>
      <c r="C157" s="24">
        <f>ltprof!D157</f>
        <v>74</v>
      </c>
      <c r="D157" s="24" t="str">
        <f>ltprof!F157&amp;". "&amp;ltprof!E157</f>
        <v>Biologiska läkemedel vid reumatoid artrit . Kvinnor</v>
      </c>
      <c r="E157" s="101">
        <f>IF(ISERROR(HLOOKUP(ltprof!$AN$5,ltprof!$J$2:$AD$500,ltprof!A157,0)*100),"-",(HLOOKUP(ltprof!$AN$5,ltprof!$J$2:$AD$500,ltprof!A157,0)*100))</f>
        <v>34.782608695652172</v>
      </c>
      <c r="F157" s="77">
        <f>HLOOKUP(ltprof!$AN$5,'2012'!$J$1:$AD$500,ltprof!A158,0)</f>
        <v>31</v>
      </c>
      <c r="G157" s="77">
        <f>'2012'!AE157</f>
        <v>23</v>
      </c>
      <c r="H157" s="77">
        <f>MAX('2012'!J157:AE157)</f>
        <v>31</v>
      </c>
      <c r="I157" s="77">
        <f>MIN('2012'!J157:AE157)</f>
        <v>13</v>
      </c>
      <c r="J157" s="41">
        <f>(ltprof!AG157+ltprof!AH157)</f>
        <v>78.260869565217391</v>
      </c>
      <c r="K157" s="41">
        <f>IF(ISERROR(HLOOKUP(ltprof!$AN$5,'ltprof t-1'!$J$2:$AF$400,ltprof!A157,0)*100),"-",(HLOOKUP(ltprof!$AN$5,'ltprof t-1'!$J$2:$AF$400,ltprof!A157,0)*100))</f>
        <v>42.857142857142854</v>
      </c>
      <c r="L157" s="77">
        <f>HLOOKUP(ltprof!$AN$5,'t-1'!$J$1:$AD$500,ltprof!A158,0)</f>
        <v>30</v>
      </c>
      <c r="M157" s="41">
        <f>IF(ISERROR(IF('2012'!I157=0,((F157-L157)/L157)*100,(((F157-L157)/L157)*100)*-1)),"-",IF('2012'!I157=0,((F157-L157)/L157)*100,(((F157-L157)/L157)*100)*-1))</f>
        <v>3.3333333333333335</v>
      </c>
      <c r="N157" s="41"/>
      <c r="O157" s="41"/>
      <c r="P157" s="41"/>
      <c r="Q157" s="41"/>
      <c r="R157" s="81">
        <f>ltprof!AG157</f>
        <v>34.782608695652172</v>
      </c>
      <c r="S157" s="81">
        <f>ltprof!AH157</f>
        <v>43.478260869565219</v>
      </c>
    </row>
    <row r="158" spans="2:19">
      <c r="B158" s="24">
        <f>ltprof!C158</f>
        <v>0</v>
      </c>
      <c r="C158" s="24">
        <f>ltprof!D158</f>
        <v>0</v>
      </c>
      <c r="D158" s="24" t="str">
        <f>ltprof!F158&amp;". "&amp;ltprof!E158</f>
        <v>Biologiska läkemedel vid reumatoid artrit . Män</v>
      </c>
      <c r="E158" s="101">
        <f>IF(ISERROR(HLOOKUP(ltprof!$AN$5,ltprof!$J$2:$AD$500,ltprof!A158,0)*100),"-",(HLOOKUP(ltprof!$AN$5,ltprof!$J$2:$AD$500,ltprof!A158,0)*100))</f>
        <v>26.315789473684209</v>
      </c>
      <c r="F158" s="77">
        <f>HLOOKUP(ltprof!$AN$5,'2012'!$J$1:$AD$500,ltprof!A159,0)</f>
        <v>24</v>
      </c>
      <c r="G158" s="77">
        <f>'2012'!AE158</f>
        <v>19</v>
      </c>
      <c r="H158" s="77">
        <f>MAX('2012'!J158:AE158)</f>
        <v>29</v>
      </c>
      <c r="I158" s="77">
        <f>MIN('2012'!J158:AE158)</f>
        <v>11</v>
      </c>
      <c r="J158" s="41">
        <f>(ltprof!AG158+ltprof!AH158)</f>
        <v>94.73684210526315</v>
      </c>
      <c r="K158" s="41">
        <f>IF(ISERROR(HLOOKUP(ltprof!$AN$5,'ltprof t-1'!$J$2:$AF$400,ltprof!A158,0)*100),"-",(HLOOKUP(ltprof!$AN$5,'ltprof t-1'!$J$2:$AF$400,ltprof!A158,0)*100))</f>
        <v>29.411764705882355</v>
      </c>
      <c r="L158" s="77">
        <f>HLOOKUP(ltprof!$AN$5,'t-1'!$J$1:$AD$500,ltprof!A159,0)</f>
        <v>22</v>
      </c>
      <c r="M158" s="41">
        <f>IF(ISERROR(IF('2012'!I158=0,((F158-L158)/L158)*100,(((F158-L158)/L158)*100)*-1)),"-",IF('2012'!I158=0,((F158-L158)/L158)*100,(((F158-L158)/L158)*100)*-1))</f>
        <v>9.0909090909090917</v>
      </c>
      <c r="N158" s="41"/>
      <c r="O158" s="41"/>
      <c r="P158" s="41"/>
      <c r="Q158" s="41"/>
      <c r="R158" s="81">
        <f>ltprof!AG158</f>
        <v>52.631578947368418</v>
      </c>
      <c r="S158" s="81">
        <f>ltprof!AH158</f>
        <v>42.105263157894733</v>
      </c>
    </row>
    <row r="159" spans="2:19">
      <c r="B159" s="24">
        <f>ltprof!C159</f>
        <v>0</v>
      </c>
      <c r="C159" s="24">
        <f>ltprof!D159</f>
        <v>0</v>
      </c>
      <c r="D159" s="24" t="str">
        <f>ltprof!F159&amp;". "&amp;ltprof!E159</f>
        <v>Biologiska läkemedel vid reumatoid artrit . Totalt</v>
      </c>
      <c r="E159" s="101">
        <f>IF(ISERROR(HLOOKUP(ltprof!$AN$5,ltprof!$J$2:$AD$500,ltprof!A159,0)*100),"-",(HLOOKUP(ltprof!$AN$5,ltprof!$J$2:$AD$500,ltprof!A159,0)*100))</f>
        <v>38.095238095238095</v>
      </c>
      <c r="F159" s="77">
        <f>HLOOKUP(ltprof!$AN$5,'2012'!$J$1:$AD$500,ltprof!A160,0)</f>
        <v>29</v>
      </c>
      <c r="G159" s="77">
        <f>'2012'!AE159</f>
        <v>21</v>
      </c>
      <c r="H159" s="77">
        <f>MAX('2012'!J159:AE159)</f>
        <v>29</v>
      </c>
      <c r="I159" s="77">
        <f>MIN('2012'!J159:AE159)</f>
        <v>14</v>
      </c>
      <c r="J159" s="41">
        <f>(ltprof!AG159+ltprof!AH159)</f>
        <v>71.428571428571416</v>
      </c>
      <c r="K159" s="41">
        <f>IF(ISERROR(HLOOKUP(ltprof!$AN$5,'ltprof t-1'!$J$2:$AF$400,ltprof!A159,0)*100),"-",(HLOOKUP(ltprof!$AN$5,'ltprof t-1'!$J$2:$AF$400,ltprof!A159,0)*100))</f>
        <v>40.000000000000021</v>
      </c>
      <c r="L159" s="77">
        <f>HLOOKUP(ltprof!$AN$5,'t-1'!$J$1:$AD$500,ltprof!A160,0)</f>
        <v>28.000000000000004</v>
      </c>
      <c r="M159" s="41">
        <f>IF(ISERROR(IF('2012'!I159=0,((F159-L159)/L159)*100,(((F159-L159)/L159)*100)*-1)),"-",IF('2012'!I159=0,((F159-L159)/L159)*100,(((F159-L159)/L159)*100)*-1))</f>
        <v>3.5714285714285579</v>
      </c>
      <c r="N159" s="41"/>
      <c r="O159" s="41"/>
      <c r="P159" s="41"/>
      <c r="Q159" s="41"/>
      <c r="R159" s="81">
        <f>ltprof!AG159</f>
        <v>38.095238095238095</v>
      </c>
      <c r="S159" s="81">
        <f>ltprof!AH159</f>
        <v>33.333333333333329</v>
      </c>
    </row>
    <row r="160" spans="2:19">
      <c r="B160" s="24">
        <f>ltprof!C160</f>
        <v>0</v>
      </c>
      <c r="C160" s="24">
        <f>ltprof!D160</f>
        <v>75</v>
      </c>
      <c r="D160" s="24" t="str">
        <f>ltprof!F160&amp;". "&amp;ltprof!E160</f>
        <v>Effekt vid behandlingsstart med  biologiskt läkemedel . Kvinnor</v>
      </c>
      <c r="E160" s="101">
        <f>IF(ISERROR(HLOOKUP(ltprof!$AN$5,ltprof!$J$2:$AD$500,ltprof!A160,0)*100),"-",(HLOOKUP(ltprof!$AN$5,ltprof!$J$2:$AD$500,ltprof!A160,0)*100))</f>
        <v>1.6861095174348233</v>
      </c>
      <c r="F160" s="77">
        <f>HLOOKUP(ltprof!$AN$5,'2012'!$J$1:$AD$500,ltprof!A161,0)</f>
        <v>48.412698412698411</v>
      </c>
      <c r="G160" s="77">
        <f>'2012'!AE160</f>
        <v>47.609942638623323</v>
      </c>
      <c r="H160" s="77">
        <f>MAX('2012'!J160:AE160)</f>
        <v>63.888888888888886</v>
      </c>
      <c r="I160" s="77">
        <f>MIN('2012'!J160:AE160)</f>
        <v>32.727272727272727</v>
      </c>
      <c r="J160" s="41">
        <f>(ltprof!AG160+ltprof!AH160)</f>
        <v>65.451908644679719</v>
      </c>
      <c r="K160" s="41" t="str">
        <f>IF(ISERROR(HLOOKUP(ltprof!$AN$5,'ltprof t-1'!$J$2:$AF$400,ltprof!A160,0)*100),"-",(HLOOKUP(ltprof!$AN$5,'ltprof t-1'!$J$2:$AF$400,ltprof!A160,0)*100))</f>
        <v>-</v>
      </c>
      <c r="L160" s="77" t="str">
        <f>HLOOKUP(ltprof!$AN$5,'t-1'!$J$1:$AD$500,ltprof!A161,0)</f>
        <v>us</v>
      </c>
      <c r="M160" s="41" t="str">
        <f>IF(ISERROR(IF('2012'!I160=0,((F160-L160)/L160)*100,(((F160-L160)/L160)*100)*-1)),"-",IF('2012'!I160=0,((F160-L160)/L160)*100,(((F160-L160)/L160)*100)*-1))</f>
        <v>-</v>
      </c>
      <c r="N160" s="41"/>
      <c r="O160" s="41"/>
      <c r="P160" s="41"/>
      <c r="Q160" s="41"/>
      <c r="R160" s="81">
        <f>ltprof!AG160</f>
        <v>34.19232485497546</v>
      </c>
      <c r="S160" s="81">
        <f>ltprof!AH160</f>
        <v>31.259583789704266</v>
      </c>
    </row>
    <row r="161" spans="2:19">
      <c r="B161" s="24">
        <f>ltprof!C161</f>
        <v>0</v>
      </c>
      <c r="C161" s="24">
        <f>ltprof!D161</f>
        <v>0</v>
      </c>
      <c r="D161" s="24" t="str">
        <f>ltprof!F161&amp;". "&amp;ltprof!E161</f>
        <v>Effekt vid behandlingsstart med  biologiskt läkemedel . Män</v>
      </c>
      <c r="E161" s="101">
        <f>IF(ISERROR(HLOOKUP(ltprof!$AN$5,ltprof!$J$2:$AD$500,ltprof!A161,0)*100),"-",(HLOOKUP(ltprof!$AN$5,ltprof!$J$2:$AD$500,ltprof!A161,0)*100))</f>
        <v>7.7372262773722698</v>
      </c>
      <c r="F161" s="77">
        <f>HLOOKUP(ltprof!$AN$5,'2012'!$J$1:$AD$500,ltprof!A162,0)</f>
        <v>60</v>
      </c>
      <c r="G161" s="77">
        <f>'2012'!AE161</f>
        <v>55.691056910569102</v>
      </c>
      <c r="H161" s="77">
        <f>MAX('2012'!J161:AE161)</f>
        <v>83.333333333333343</v>
      </c>
      <c r="I161" s="77">
        <f>MIN('2012'!J161:AE161)</f>
        <v>21.428571428571427</v>
      </c>
      <c r="J161" s="41">
        <f>(ltprof!AG161+ltprof!AH161)</f>
        <v>111.15745568300315</v>
      </c>
      <c r="K161" s="41" t="str">
        <f>IF(ISERROR(HLOOKUP(ltprof!$AN$5,'ltprof t-1'!$J$2:$AF$400,ltprof!A161,0)*100),"-",(HLOOKUP(ltprof!$AN$5,'ltprof t-1'!$J$2:$AF$400,ltprof!A161,0)*100))</f>
        <v>-</v>
      </c>
      <c r="L161" s="77" t="str">
        <f>HLOOKUP(ltprof!$AN$5,'t-1'!$J$1:$AD$500,ltprof!A162,0)</f>
        <v>us</v>
      </c>
      <c r="M161" s="41" t="str">
        <f>IF(ISERROR(IF('2012'!I161=0,((F161-L161)/L161)*100,(((F161-L161)/L161)*100)*-1)),"-",IF('2012'!I161=0,((F161-L161)/L161)*100,(((F161-L161)/L161)*100)*-1))</f>
        <v>-</v>
      </c>
      <c r="N161" s="41"/>
      <c r="O161" s="41"/>
      <c r="P161" s="41"/>
      <c r="Q161" s="41"/>
      <c r="R161" s="81">
        <f>ltprof!AG161</f>
        <v>49.635036496350395</v>
      </c>
      <c r="S161" s="81">
        <f>ltprof!AH161</f>
        <v>61.522419186652755</v>
      </c>
    </row>
    <row r="162" spans="2:19">
      <c r="B162" s="24">
        <f>ltprof!C162</f>
        <v>0</v>
      </c>
      <c r="C162" s="24">
        <f>ltprof!D162</f>
        <v>0</v>
      </c>
      <c r="D162" s="24" t="str">
        <f>ltprof!F162&amp;". "&amp;ltprof!E162</f>
        <v>Effekt vid behandlingsstart med  biologiskt läkemedel . Totalt</v>
      </c>
      <c r="E162" s="101">
        <f>IF(ISERROR(HLOOKUP(ltprof!$AN$5,ltprof!$J$2:$AD$500,ltprof!A162,0)*100),"-",(HLOOKUP(ltprof!$AN$5,ltprof!$J$2:$AD$500,ltprof!A162,0)*100))</f>
        <v>2.9766693483507725</v>
      </c>
      <c r="F162" s="77">
        <f>HLOOKUP(ltprof!$AN$5,'2012'!$J$1:$AD$500,ltprof!A163,0)</f>
        <v>51.2</v>
      </c>
      <c r="G162" s="77">
        <f>'2012'!AE162</f>
        <v>49.72</v>
      </c>
      <c r="H162" s="77">
        <f>MAX('2012'!J162:AE162)</f>
        <v>62.77</v>
      </c>
      <c r="I162" s="77">
        <f>MIN('2012'!J162:AE162)</f>
        <v>29.27</v>
      </c>
      <c r="J162" s="41">
        <f>(ltprof!AG162+ltprof!AH162)</f>
        <v>67.377312952534197</v>
      </c>
      <c r="K162" s="41" t="str">
        <f>IF(ISERROR(HLOOKUP(ltprof!$AN$5,'ltprof t-1'!$J$2:$AF$400,ltprof!A162,0)*100),"-",(HLOOKUP(ltprof!$AN$5,'ltprof t-1'!$J$2:$AF$400,ltprof!A162,0)*100))</f>
        <v>-</v>
      </c>
      <c r="L162" s="77" t="str">
        <f>HLOOKUP(ltprof!$AN$5,'t-1'!$J$1:$AD$500,ltprof!A163,0)</f>
        <v>us</v>
      </c>
      <c r="M162" s="41" t="str">
        <f>IF(ISERROR(IF('2012'!I162=0,((F162-L162)/L162)*100,(((F162-L162)/L162)*100)*-1)),"-",IF('2012'!I162=0,((F162-L162)/L162)*100,(((F162-L162)/L162)*100)*-1))</f>
        <v>-</v>
      </c>
      <c r="N162" s="41"/>
      <c r="O162" s="41"/>
      <c r="P162" s="41"/>
      <c r="Q162" s="41"/>
      <c r="R162" s="81">
        <f>ltprof!AG162</f>
        <v>26.246983105390193</v>
      </c>
      <c r="S162" s="81">
        <f>ltprof!AH162</f>
        <v>41.130329847144004</v>
      </c>
    </row>
    <row r="163" spans="2:19">
      <c r="B163" s="24">
        <f>ltprof!C163</f>
        <v>0</v>
      </c>
      <c r="C163" s="24">
        <f>ltprof!D163</f>
        <v>76</v>
      </c>
      <c r="D163" s="24" t="str">
        <f>ltprof!F163&amp;". "&amp;ltprof!E163</f>
        <v>Patientrapporterad hälsa vid behandling med biologiskt läkemedel. Kvinnor</v>
      </c>
      <c r="E163" s="101">
        <f>IF(ISERROR(HLOOKUP(ltprof!$AN$5,ltprof!$J$2:$AD$500,ltprof!A163,0)*100),"-",(HLOOKUP(ltprof!$AN$5,ltprof!$J$2:$AD$500,ltprof!A163,0)*100))</f>
        <v>2.7383680088236733</v>
      </c>
      <c r="F163" s="77">
        <f>HLOOKUP(ltprof!$AN$5,'2012'!$J$1:$AD$500,ltprof!A164,0)</f>
        <v>36.959761549925474</v>
      </c>
      <c r="G163" s="77">
        <f>'2012'!AE163</f>
        <v>35.974643423137877</v>
      </c>
      <c r="H163" s="77">
        <f>MAX('2012'!J163:AE163)</f>
        <v>44.251224041870671</v>
      </c>
      <c r="I163" s="77">
        <f>MIN('2012'!J163:AE163)</f>
        <v>15.995607613469989</v>
      </c>
      <c r="J163" s="41">
        <f>(ltprof!AG163+ltprof!AH163)</f>
        <v>78.543145226082942</v>
      </c>
      <c r="K163" s="41">
        <f>IF(ISERROR(HLOOKUP(ltprof!$AN$5,'ltprof t-1'!$J$2:$AF$400,ltprof!A163,0)*100),"-",(HLOOKUP(ltprof!$AN$5,'ltprof t-1'!$J$2:$AF$400,ltprof!A163,0)*100))</f>
        <v>8.7102552619794125</v>
      </c>
      <c r="L163" s="77">
        <f>HLOOKUP(ltprof!$AN$5,'t-1'!$J$1:$AD$500,ltprof!A164,0)</f>
        <v>38.961038961038959</v>
      </c>
      <c r="M163" s="41">
        <f>IF(ISERROR(IF('2012'!I163=0,((F163-L163)/L163)*100,(((F163-L163)/L163)*100)*-1)),"-",IF('2012'!I163=0,((F163-L163)/L163)*100,(((F163-L163)/L163)*100)*-1))</f>
        <v>-5.1366120218579443</v>
      </c>
      <c r="N163" s="41"/>
      <c r="O163" s="41"/>
      <c r="P163" s="41"/>
      <c r="Q163" s="41"/>
      <c r="R163" s="81">
        <f>ltprof!AG163</f>
        <v>23.006706477622878</v>
      </c>
      <c r="S163" s="81">
        <f>ltprof!AH163</f>
        <v>55.536438748460071</v>
      </c>
    </row>
    <row r="164" spans="2:19">
      <c r="B164" s="24">
        <f>ltprof!C164</f>
        <v>0</v>
      </c>
      <c r="C164" s="24">
        <f>ltprof!D164</f>
        <v>0</v>
      </c>
      <c r="D164" s="24" t="str">
        <f>ltprof!F164&amp;". "&amp;ltprof!E164</f>
        <v>Patientrapporterad hälsa vid behandling med biologiskt läkemedel. Män</v>
      </c>
      <c r="E164" s="101">
        <f>IF(ISERROR(HLOOKUP(ltprof!$AN$5,ltprof!$J$2:$AD$500,ltprof!A164,0)*100),"-",(HLOOKUP(ltprof!$AN$5,ltprof!$J$2:$AD$500,ltprof!A164,0)*100))</f>
        <v>7.8402037770386359</v>
      </c>
      <c r="F164" s="77">
        <f>HLOOKUP(ltprof!$AN$5,'2012'!$J$1:$AD$500,ltprof!A165,0)</f>
        <v>40.874249015951946</v>
      </c>
      <c r="G164" s="77">
        <f>'2012'!AE164</f>
        <v>37.902607361963184</v>
      </c>
      <c r="H164" s="77">
        <f>MAX('2012'!J164:AE164)</f>
        <v>63.271043492640977</v>
      </c>
      <c r="I164" s="77">
        <f>MIN('2012'!J164:AE164)</f>
        <v>-1.2828470929029683</v>
      </c>
      <c r="J164" s="41">
        <f>(ltprof!AG164+ltprof!AH164)</f>
        <v>170.31517111492022</v>
      </c>
      <c r="K164" s="41">
        <f>IF(ISERROR(HLOOKUP(ltprof!$AN$5,'ltprof t-1'!$J$2:$AF$400,ltprof!A164,0)*100),"-",(HLOOKUP(ltprof!$AN$5,'ltprof t-1'!$J$2:$AF$400,ltprof!A164,0)*100))</f>
        <v>14.187713913228281</v>
      </c>
      <c r="L164" s="77">
        <f>HLOOKUP(ltprof!$AN$5,'t-1'!$J$1:$AD$500,ltprof!A165,0)</f>
        <v>42.662848962061567</v>
      </c>
      <c r="M164" s="41">
        <f>IF(ISERROR(IF('2012'!I164=0,((F164-L164)/L164)*100,(((F164-L164)/L164)*100)*-1)),"-",IF('2012'!I164=0,((F164-L164)/L164)*100,(((F164-L164)/L164)*100)*-1))</f>
        <v>-4.1924062495220458</v>
      </c>
      <c r="N164" s="41"/>
      <c r="O164" s="41"/>
      <c r="P164" s="41"/>
      <c r="Q164" s="41"/>
      <c r="R164" s="81">
        <f>ltprof!AG164</f>
        <v>66.930583134858566</v>
      </c>
      <c r="S164" s="81">
        <f>ltprof!AH164</f>
        <v>103.38458798006165</v>
      </c>
    </row>
    <row r="165" spans="2:19">
      <c r="B165" s="24">
        <f>ltprof!C165</f>
        <v>0</v>
      </c>
      <c r="C165" s="24">
        <f>ltprof!D165</f>
        <v>0</v>
      </c>
      <c r="D165" s="24" t="str">
        <f>ltprof!F165&amp;". "&amp;ltprof!E165</f>
        <v>Patientrapporterad hälsa vid behandling med biologiskt läkemedel. Totalt</v>
      </c>
      <c r="E165" s="101">
        <f>IF(ISERROR(HLOOKUP(ltprof!$AN$5,ltprof!$J$2:$AD$500,ltprof!A165,0)*100),"-",(HLOOKUP(ltprof!$AN$5,ltprof!$J$2:$AD$500,ltprof!A165,0)*100))</f>
        <v>3.8538381654058131</v>
      </c>
      <c r="F165" s="77">
        <f>HLOOKUP(ltprof!$AN$5,'2012'!$J$1:$AD$500,ltprof!A166,0)</f>
        <v>37.870388071114512</v>
      </c>
      <c r="G165" s="77">
        <f>'2012'!AE165</f>
        <v>36.465082793376538</v>
      </c>
      <c r="H165" s="77">
        <f>MAX('2012'!J165:AE165)</f>
        <v>45.219054242002777</v>
      </c>
      <c r="I165" s="77">
        <f>MIN('2012'!J165:AE165)</f>
        <v>16.819727891156464</v>
      </c>
      <c r="J165" s="41">
        <f>(ltprof!AG165+ltprof!AH165)</f>
        <v>77.880877199063207</v>
      </c>
      <c r="K165" s="41">
        <f>IF(ISERROR(HLOOKUP(ltprof!$AN$5,'ltprof t-1'!$J$2:$AF$400,ltprof!A165,0)*100),"-",(HLOOKUP(ltprof!$AN$5,'ltprof t-1'!$J$2:$AF$400,ltprof!A165,0)*100))</f>
        <v>9.7849851738353451</v>
      </c>
      <c r="L165" s="77">
        <f>HLOOKUP(ltprof!$AN$5,'t-1'!$J$1:$AD$500,ltprof!A166,0)</f>
        <v>39.697239536954584</v>
      </c>
      <c r="M165" s="41">
        <f>IF(ISERROR(IF('2012'!I165=0,((F165-L165)/L165)*100,(((F165-L165)/L165)*100)*-1)),"-",IF('2012'!I165=0,((F165-L165)/L165)*100,(((F165-L165)/L165)*100)*-1))</f>
        <v>-4.601960960382236</v>
      </c>
      <c r="N165" s="41"/>
      <c r="O165" s="41"/>
      <c r="P165" s="41"/>
      <c r="Q165" s="41"/>
      <c r="R165" s="81">
        <f>ltprof!AG165</f>
        <v>24.006448849243519</v>
      </c>
      <c r="S165" s="81">
        <f>ltprof!AH165</f>
        <v>53.874428349819695</v>
      </c>
    </row>
    <row r="166" spans="2:19">
      <c r="B166" s="24" t="str">
        <f>ltprof!C166</f>
        <v>Diabetesvård</v>
      </c>
      <c r="C166" s="24">
        <f>ltprof!D166</f>
        <v>79</v>
      </c>
      <c r="D166" s="24" t="str">
        <f>ltprof!F166&amp;". "&amp;ltprof!E166</f>
        <v>Måluppfyllelse för blodsockervärde vid diabetes - primärvård. Kvinnor</v>
      </c>
      <c r="E166" s="101">
        <f>IF(ISERROR(HLOOKUP(ltprof!$AN$5,ltprof!$J$2:$AD$500,ltprof!A166,0)*100),"-",(HLOOKUP(ltprof!$AN$5,ltprof!$J$2:$AD$500,ltprof!A166,0)*100))</f>
        <v>-1.1605415860735036</v>
      </c>
      <c r="F166" s="77">
        <f>HLOOKUP(ltprof!$AN$5,'2012'!$J$1:$AD$500,ltprof!A167,0)</f>
        <v>51.1</v>
      </c>
      <c r="G166" s="77">
        <f>'2012'!AE166</f>
        <v>51.7</v>
      </c>
      <c r="H166" s="77">
        <f>MAX('2012'!J166:AE166)</f>
        <v>57.9</v>
      </c>
      <c r="I166" s="77">
        <f>MIN('2012'!J166:AE166)</f>
        <v>38.5</v>
      </c>
      <c r="J166" s="41">
        <f>(ltprof!AG166+ltprof!AH166)</f>
        <v>37.524177949709859</v>
      </c>
      <c r="K166" s="41">
        <f>IF(ISERROR(HLOOKUP(ltprof!$AN$5,'ltprof t-1'!$J$2:$AF$400,ltprof!A166,0)*100),"-",(HLOOKUP(ltprof!$AN$5,'ltprof t-1'!$J$2:$AF$400,ltprof!A166,0)*100))</f>
        <v>-0.97276264591439687</v>
      </c>
      <c r="L166" s="77">
        <f>HLOOKUP(ltprof!$AN$5,'t-1'!$J$1:$AD$500,ltprof!A167,0)</f>
        <v>50.9</v>
      </c>
      <c r="M166" s="41">
        <f>IF(ISERROR(IF('2012'!I166=0,((F166-L166)/L166)*100,(((F166-L166)/L166)*100)*-1)),"-",IF('2012'!I166=0,((F166-L166)/L166)*100,(((F166-L166)/L166)*100)*-1))</f>
        <v>0.39292730844794277</v>
      </c>
      <c r="N166" s="41"/>
      <c r="O166" s="41"/>
      <c r="P166" s="41"/>
      <c r="Q166" s="41"/>
      <c r="R166" s="81">
        <f>ltprof!AG166</f>
        <v>11.992263056092835</v>
      </c>
      <c r="S166" s="81">
        <f>ltprof!AH166</f>
        <v>25.531914893617024</v>
      </c>
    </row>
    <row r="167" spans="2:19">
      <c r="B167" s="24">
        <f>ltprof!C167</f>
        <v>0</v>
      </c>
      <c r="C167" s="24">
        <f>ltprof!D167</f>
        <v>0</v>
      </c>
      <c r="D167" s="24" t="str">
        <f>ltprof!F167&amp;". "&amp;ltprof!E167</f>
        <v>Måluppfyllelse för blodsockervärde vid diabetes - primärvård. Män</v>
      </c>
      <c r="E167" s="101">
        <f>IF(ISERROR(HLOOKUP(ltprof!$AN$5,ltprof!$J$2:$AD$500,ltprof!A167,0)*100),"-",(HLOOKUP(ltprof!$AN$5,ltprof!$J$2:$AD$500,ltprof!A167,0)*100))</f>
        <v>-2.4340770791074968</v>
      </c>
      <c r="F167" s="77">
        <f>HLOOKUP(ltprof!$AN$5,'2012'!$J$1:$AD$500,ltprof!A168,0)</f>
        <v>48.1</v>
      </c>
      <c r="G167" s="77">
        <f>'2012'!AE167</f>
        <v>49.3</v>
      </c>
      <c r="H167" s="77">
        <f>MAX('2012'!J167:AE167)</f>
        <v>56.5</v>
      </c>
      <c r="I167" s="77">
        <f>MIN('2012'!J167:AE167)</f>
        <v>35.799999999999997</v>
      </c>
      <c r="J167" s="41">
        <f>(ltprof!AG167+ltprof!AH167)</f>
        <v>41.987829614604472</v>
      </c>
      <c r="K167" s="41">
        <f>IF(ISERROR(HLOOKUP(ltprof!$AN$5,'ltprof t-1'!$J$2:$AF$400,ltprof!A167,0)*100),"-",(HLOOKUP(ltprof!$AN$5,'ltprof t-1'!$J$2:$AF$400,ltprof!A167,0)*100))</f>
        <v>-1.8480492813141798</v>
      </c>
      <c r="L167" s="77">
        <f>HLOOKUP(ltprof!$AN$5,'t-1'!$J$1:$AD$500,ltprof!A168,0)</f>
        <v>47.8</v>
      </c>
      <c r="M167" s="41">
        <f>IF(ISERROR(IF('2012'!I167=0,((F167-L167)/L167)*100,(((F167-L167)/L167)*100)*-1)),"-",IF('2012'!I167=0,((F167-L167)/L167)*100,(((F167-L167)/L167)*100)*-1))</f>
        <v>0.62761506276151524</v>
      </c>
      <c r="N167" s="41"/>
      <c r="O167" s="41"/>
      <c r="P167" s="41"/>
      <c r="Q167" s="41"/>
      <c r="R167" s="81">
        <f>ltprof!AG167</f>
        <v>14.604462474645036</v>
      </c>
      <c r="S167" s="81">
        <f>ltprof!AH167</f>
        <v>27.383367139959436</v>
      </c>
    </row>
    <row r="168" spans="2:19">
      <c r="B168" s="24">
        <f>ltprof!C168</f>
        <v>0</v>
      </c>
      <c r="C168" s="24">
        <f>ltprof!D168</f>
        <v>0</v>
      </c>
      <c r="D168" s="24" t="str">
        <f>ltprof!F168&amp;". "&amp;ltprof!E168</f>
        <v>Måluppfyllelse för blodsockervärde vid diabetes - primärvård. Totalt</v>
      </c>
      <c r="E168" s="101">
        <f>IF(ISERROR(HLOOKUP(ltprof!$AN$5,ltprof!$J$2:$AD$500,ltprof!A168,0)*100),"-",(HLOOKUP(ltprof!$AN$5,ltprof!$J$2:$AD$500,ltprof!A168,0)*100))</f>
        <v>-1.9880715705765408</v>
      </c>
      <c r="F168" s="77">
        <f>HLOOKUP(ltprof!$AN$5,'2012'!$J$1:$AD$500,ltprof!A169,0)</f>
        <v>49.3</v>
      </c>
      <c r="G168" s="77">
        <f>'2012'!AE168</f>
        <v>50.3</v>
      </c>
      <c r="H168" s="77">
        <f>MAX('2012'!J168:AE168)</f>
        <v>57</v>
      </c>
      <c r="I168" s="77">
        <f>MIN('2012'!J168:AE168)</f>
        <v>37.700000000000003</v>
      </c>
      <c r="J168" s="41">
        <f>(ltprof!AG168+ltprof!AH168)</f>
        <v>38.369781312127238</v>
      </c>
      <c r="K168" s="41">
        <f>IF(ISERROR(HLOOKUP(ltprof!$AN$5,'ltprof t-1'!$J$2:$AF$400,ltprof!A168,0)*100),"-",(HLOOKUP(ltprof!$AN$5,'ltprof t-1'!$J$2:$AF$400,ltprof!A168,0)*100))</f>
        <v>-1.6032064128256456</v>
      </c>
      <c r="L168" s="77">
        <f>HLOOKUP(ltprof!$AN$5,'t-1'!$J$1:$AD$500,ltprof!A169,0)</f>
        <v>49.1</v>
      </c>
      <c r="M168" s="41">
        <f>IF(ISERROR(IF('2012'!I168=0,((F168-L168)/L168)*100,(((F168-L168)/L168)*100)*-1)),"-",IF('2012'!I168=0,((F168-L168)/L168)*100,(((F168-L168)/L168)*100)*-1))</f>
        <v>0.40733197556007278</v>
      </c>
      <c r="N168" s="41"/>
      <c r="O168" s="41"/>
      <c r="P168" s="41"/>
      <c r="Q168" s="41"/>
      <c r="R168" s="81">
        <f>ltprof!AG168</f>
        <v>13.32007952286283</v>
      </c>
      <c r="S168" s="81">
        <f>ltprof!AH168</f>
        <v>25.049701789264407</v>
      </c>
    </row>
    <row r="169" spans="2:19">
      <c r="B169" s="24">
        <f>ltprof!C169</f>
        <v>0</v>
      </c>
      <c r="C169" s="24">
        <f>ltprof!D169</f>
        <v>80</v>
      </c>
      <c r="D169" s="24" t="str">
        <f>ltprof!F169&amp;". "&amp;ltprof!E169</f>
        <v>Måluppfyllelse för blodsockervärde vid typ 1 diabetes. Kvinnor</v>
      </c>
      <c r="E169" s="101">
        <f>IF(ISERROR(HLOOKUP(ltprof!$AN$5,ltprof!$J$2:$AD$500,ltprof!A169,0)*100),"-",(HLOOKUP(ltprof!$AN$5,ltprof!$J$2:$AD$500,ltprof!A169,0)*100))</f>
        <v>1.4598540145985481</v>
      </c>
      <c r="F169" s="77">
        <f>HLOOKUP(ltprof!$AN$5,'2012'!$J$1:$AD$500,ltprof!A170,0)</f>
        <v>13.9</v>
      </c>
      <c r="G169" s="77">
        <f>'2012'!AE169</f>
        <v>13.7</v>
      </c>
      <c r="H169" s="77">
        <f>MAX('2012'!J169:AE169)</f>
        <v>17.2</v>
      </c>
      <c r="I169" s="77">
        <f>MIN('2012'!J169:AE169)</f>
        <v>3.8</v>
      </c>
      <c r="J169" s="41">
        <f>(ltprof!AG169+ltprof!AH169)</f>
        <v>97.810218978102185</v>
      </c>
      <c r="K169" s="41">
        <f>IF(ISERROR(HLOOKUP(ltprof!$AN$5,'ltprof t-1'!$J$2:$AF$400,ltprof!A169,0)*100),"-",(HLOOKUP(ltprof!$AN$5,'ltprof t-1'!$J$2:$AF$400,ltprof!A169,0)*100))</f>
        <v>2.6490066225165587</v>
      </c>
      <c r="L169" s="77">
        <f>HLOOKUP(ltprof!$AN$5,'t-1'!$J$1:$AD$500,ltprof!A170,0)</f>
        <v>15.5</v>
      </c>
      <c r="M169" s="41">
        <f>IF(ISERROR(IF('2012'!I169=0,((F169-L169)/L169)*100,(((F169-L169)/L169)*100)*-1)),"-",IF('2012'!I169=0,((F169-L169)/L169)*100,(((F169-L169)/L169)*100)*-1))</f>
        <v>-10.322580645161288</v>
      </c>
      <c r="N169" s="41"/>
      <c r="O169" s="41"/>
      <c r="P169" s="41"/>
      <c r="Q169" s="41"/>
      <c r="R169" s="81">
        <f>ltprof!AG169</f>
        <v>25.547445255474454</v>
      </c>
      <c r="S169" s="81">
        <f>ltprof!AH169</f>
        <v>72.262773722627728</v>
      </c>
    </row>
    <row r="170" spans="2:19">
      <c r="B170" s="24">
        <f>ltprof!C170</f>
        <v>0</v>
      </c>
      <c r="C170" s="24">
        <f>ltprof!D170</f>
        <v>0</v>
      </c>
      <c r="D170" s="24" t="str">
        <f>ltprof!F170&amp;". "&amp;ltprof!E170</f>
        <v>Måluppfyllelse för blodsockervärde vid typ 1 diabetes. Män</v>
      </c>
      <c r="E170" s="101">
        <f>IF(ISERROR(HLOOKUP(ltprof!$AN$5,ltprof!$J$2:$AD$500,ltprof!A170,0)*100),"-",(HLOOKUP(ltprof!$AN$5,ltprof!$J$2:$AD$500,ltprof!A170,0)*100))</f>
        <v>8.5889570552147152</v>
      </c>
      <c r="F170" s="77">
        <f>HLOOKUP(ltprof!$AN$5,'2012'!$J$1:$AD$500,ltprof!A171,0)</f>
        <v>17.7</v>
      </c>
      <c r="G170" s="77">
        <f>'2012'!AE170</f>
        <v>16.3</v>
      </c>
      <c r="H170" s="77">
        <f>MAX('2012'!J170:AE170)</f>
        <v>22.1</v>
      </c>
      <c r="I170" s="77">
        <f>MIN('2012'!J170:AE170)</f>
        <v>8.8000000000000007</v>
      </c>
      <c r="J170" s="41">
        <f>(ltprof!AG170+ltprof!AH170)</f>
        <v>81.595092024539866</v>
      </c>
      <c r="K170" s="41">
        <f>IF(ISERROR(HLOOKUP(ltprof!$AN$5,'ltprof t-1'!$J$2:$AF$400,ltprof!A170,0)*100),"-",(HLOOKUP(ltprof!$AN$5,'ltprof t-1'!$J$2:$AF$400,ltprof!A170,0)*100))</f>
        <v>13.609467455621308</v>
      </c>
      <c r="L170" s="77">
        <f>HLOOKUP(ltprof!$AN$5,'t-1'!$J$1:$AD$500,ltprof!A171,0)</f>
        <v>19.2</v>
      </c>
      <c r="M170" s="41">
        <f>IF(ISERROR(IF('2012'!I170=0,((F170-L170)/L170)*100,(((F170-L170)/L170)*100)*-1)),"-",IF('2012'!I170=0,((F170-L170)/L170)*100,(((F170-L170)/L170)*100)*-1))</f>
        <v>-7.8125</v>
      </c>
      <c r="N170" s="41"/>
      <c r="O170" s="41"/>
      <c r="P170" s="41"/>
      <c r="Q170" s="41"/>
      <c r="R170" s="81">
        <f>ltprof!AG170</f>
        <v>35.582822085889575</v>
      </c>
      <c r="S170" s="81">
        <f>ltprof!AH170</f>
        <v>46.012269938650299</v>
      </c>
    </row>
    <row r="171" spans="2:19">
      <c r="B171" s="24">
        <f>ltprof!C171</f>
        <v>0</v>
      </c>
      <c r="C171" s="24">
        <f>ltprof!D171</f>
        <v>0</v>
      </c>
      <c r="D171" s="24" t="str">
        <f>ltprof!F171&amp;". "&amp;ltprof!E171</f>
        <v>Måluppfyllelse för blodsockervärde vid typ 1 diabetes. Totalt</v>
      </c>
      <c r="E171" s="101">
        <f>IF(ISERROR(HLOOKUP(ltprof!$AN$5,ltprof!$J$2:$AD$500,ltprof!A171,0)*100),"-",(HLOOKUP(ltprof!$AN$5,ltprof!$J$2:$AD$500,ltprof!A171,0)*100))</f>
        <v>5.2631578947368478</v>
      </c>
      <c r="F171" s="77">
        <f>HLOOKUP(ltprof!$AN$5,'2012'!$J$1:$AD$500,ltprof!A172,0)</f>
        <v>16</v>
      </c>
      <c r="G171" s="77">
        <f>'2012'!AE171</f>
        <v>15.2</v>
      </c>
      <c r="H171" s="77">
        <f>MAX('2012'!J171:AE171)</f>
        <v>19.899999999999999</v>
      </c>
      <c r="I171" s="77">
        <f>MIN('2012'!J171:AE171)</f>
        <v>6.7</v>
      </c>
      <c r="J171" s="41">
        <f>(ltprof!AG171+ltprof!AH171)</f>
        <v>86.84210526315789</v>
      </c>
      <c r="K171" s="41">
        <f>IF(ISERROR(HLOOKUP(ltprof!$AN$5,'ltprof t-1'!$J$2:$AF$400,ltprof!A171,0)*100),"-",(HLOOKUP(ltprof!$AN$5,'ltprof t-1'!$J$2:$AF$400,ltprof!A171,0)*100))</f>
        <v>9.316770186335404</v>
      </c>
      <c r="L171" s="77">
        <f>HLOOKUP(ltprof!$AN$5,'t-1'!$J$1:$AD$500,ltprof!A172,0)</f>
        <v>17.600000000000001</v>
      </c>
      <c r="M171" s="41">
        <f>IF(ISERROR(IF('2012'!I171=0,((F171-L171)/L171)*100,(((F171-L171)/L171)*100)*-1)),"-",IF('2012'!I171=0,((F171-L171)/L171)*100,(((F171-L171)/L171)*100)*-1))</f>
        <v>-9.0909090909090988</v>
      </c>
      <c r="N171" s="41"/>
      <c r="O171" s="41"/>
      <c r="P171" s="41"/>
      <c r="Q171" s="41"/>
      <c r="R171" s="81">
        <f>ltprof!AG171</f>
        <v>30.921052631578945</v>
      </c>
      <c r="S171" s="81">
        <f>ltprof!AH171</f>
        <v>55.921052631578952</v>
      </c>
    </row>
    <row r="172" spans="2:19">
      <c r="B172" s="24">
        <f>ltprof!C172</f>
        <v>0</v>
      </c>
      <c r="C172" s="24">
        <f>ltprof!D172</f>
        <v>81</v>
      </c>
      <c r="D172" s="24" t="str">
        <f>ltprof!F172&amp;". "&amp;ltprof!E172</f>
        <v>Måluppfyllelse för blodtryck vid diabetes - primärvård. Kvinnor</v>
      </c>
      <c r="E172" s="101">
        <f>IF(ISERROR(HLOOKUP(ltprof!$AN$5,ltprof!$J$2:$AD$500,ltprof!A172,0)*100),"-",(HLOOKUP(ltprof!$AN$5,ltprof!$J$2:$AD$500,ltprof!A172,0)*100))</f>
        <v>-11.98347107438016</v>
      </c>
      <c r="F172" s="77">
        <f>HLOOKUP(ltprof!$AN$5,'2012'!$J$1:$AD$500,ltprof!A173,0)</f>
        <v>21.3</v>
      </c>
      <c r="G172" s="77">
        <f>'2012'!AE172</f>
        <v>24.2</v>
      </c>
      <c r="H172" s="77">
        <f>MAX('2012'!J172:AE172)</f>
        <v>31.6</v>
      </c>
      <c r="I172" s="77">
        <f>MIN('2012'!J172:AE172)</f>
        <v>14.6</v>
      </c>
      <c r="J172" s="41">
        <f>(ltprof!AG172+ltprof!AH172)</f>
        <v>70.247933884297538</v>
      </c>
      <c r="K172" s="41">
        <f>IF(ISERROR(HLOOKUP(ltprof!$AN$5,'ltprof t-1'!$J$2:$AF$400,ltprof!A172,0)*100),"-",(HLOOKUP(ltprof!$AN$5,'ltprof t-1'!$J$2:$AF$400,ltprof!A172,0)*100))</f>
        <v>-5.7522123893805333</v>
      </c>
      <c r="L172" s="77">
        <f>HLOOKUP(ltprof!$AN$5,'t-1'!$J$1:$AD$500,ltprof!A173,0)</f>
        <v>21.3</v>
      </c>
      <c r="M172" s="41">
        <f>IF(ISERROR(IF('2012'!I172=0,((F172-L172)/L172)*100,(((F172-L172)/L172)*100)*-1)),"-",IF('2012'!I172=0,((F172-L172)/L172)*100,(((F172-L172)/L172)*100)*-1))</f>
        <v>0</v>
      </c>
      <c r="N172" s="41"/>
      <c r="O172" s="41"/>
      <c r="P172" s="41"/>
      <c r="Q172" s="41"/>
      <c r="R172" s="81">
        <f>ltprof!AG172</f>
        <v>30.578512396694222</v>
      </c>
      <c r="S172" s="81">
        <f>ltprof!AH172</f>
        <v>39.669421487603309</v>
      </c>
    </row>
    <row r="173" spans="2:19">
      <c r="B173" s="24">
        <f>ltprof!C173</f>
        <v>0</v>
      </c>
      <c r="C173" s="24">
        <f>ltprof!D173</f>
        <v>0</v>
      </c>
      <c r="D173" s="24" t="str">
        <f>ltprof!F173&amp;". "&amp;ltprof!E173</f>
        <v>Måluppfyllelse för blodtryck vid diabetes - primärvård. Män</v>
      </c>
      <c r="E173" s="101">
        <f>IF(ISERROR(HLOOKUP(ltprof!$AN$5,ltprof!$J$2:$AD$500,ltprof!A173,0)*100),"-",(HLOOKUP(ltprof!$AN$5,ltprof!$J$2:$AD$500,ltprof!A173,0)*100))</f>
        <v>-11.607142857142847</v>
      </c>
      <c r="F173" s="77">
        <f>HLOOKUP(ltprof!$AN$5,'2012'!$J$1:$AD$500,ltprof!A174,0)</f>
        <v>19.8</v>
      </c>
      <c r="G173" s="77">
        <f>'2012'!AE173</f>
        <v>22.4</v>
      </c>
      <c r="H173" s="77">
        <f>MAX('2012'!J173:AE173)</f>
        <v>30</v>
      </c>
      <c r="I173" s="77">
        <f>MIN('2012'!J173:AE173)</f>
        <v>13.8</v>
      </c>
      <c r="J173" s="41">
        <f>(ltprof!AG173+ltprof!AH173)</f>
        <v>72.321428571428569</v>
      </c>
      <c r="K173" s="41">
        <f>IF(ISERROR(HLOOKUP(ltprof!$AN$5,'ltprof t-1'!$J$2:$AF$400,ltprof!A173,0)*100),"-",(HLOOKUP(ltprof!$AN$5,'ltprof t-1'!$J$2:$AF$400,ltprof!A173,0)*100))</f>
        <v>-6.1032863849765295</v>
      </c>
      <c r="L173" s="77">
        <f>HLOOKUP(ltprof!$AN$5,'t-1'!$J$1:$AD$500,ltprof!A174,0)</f>
        <v>20</v>
      </c>
      <c r="M173" s="41">
        <f>IF(ISERROR(IF('2012'!I173=0,((F173-L173)/L173)*100,(((F173-L173)/L173)*100)*-1)),"-",IF('2012'!I173=0,((F173-L173)/L173)*100,(((F173-L173)/L173)*100)*-1))</f>
        <v>-0.99999999999999634</v>
      </c>
      <c r="N173" s="41"/>
      <c r="O173" s="41"/>
      <c r="P173" s="41"/>
      <c r="Q173" s="41"/>
      <c r="R173" s="81">
        <f>ltprof!AG173</f>
        <v>33.928571428571438</v>
      </c>
      <c r="S173" s="81">
        <f>ltprof!AH173</f>
        <v>38.392857142857132</v>
      </c>
    </row>
    <row r="174" spans="2:19">
      <c r="B174" s="24">
        <f>ltprof!C174</f>
        <v>0</v>
      </c>
      <c r="C174" s="24">
        <f>ltprof!D174</f>
        <v>0</v>
      </c>
      <c r="D174" s="24" t="str">
        <f>ltprof!F174&amp;". "&amp;ltprof!E174</f>
        <v>Måluppfyllelse för blodtryck vid diabetes - primärvård. Totalt</v>
      </c>
      <c r="E174" s="101">
        <f>IF(ISERROR(HLOOKUP(ltprof!$AN$5,ltprof!$J$2:$AD$500,ltprof!A174,0)*100),"-",(HLOOKUP(ltprof!$AN$5,ltprof!$J$2:$AD$500,ltprof!A174,0)*100))</f>
        <v>-11.6883116883117</v>
      </c>
      <c r="F174" s="77">
        <f>HLOOKUP(ltprof!$AN$5,'2012'!$J$1:$AD$500,ltprof!A175,0)</f>
        <v>20.399999999999999</v>
      </c>
      <c r="G174" s="77">
        <f>'2012'!AE174</f>
        <v>23.1</v>
      </c>
      <c r="H174" s="77">
        <f>MAX('2012'!J174:AE174)</f>
        <v>30.7</v>
      </c>
      <c r="I174" s="77">
        <f>MIN('2012'!J174:AE174)</f>
        <v>14.1</v>
      </c>
      <c r="J174" s="41">
        <f>(ltprof!AG174+ltprof!AH174)</f>
        <v>71.861471861471856</v>
      </c>
      <c r="K174" s="41">
        <f>IF(ISERROR(HLOOKUP(ltprof!$AN$5,'ltprof t-1'!$J$2:$AF$400,ltprof!A174,0)*100),"-",(HLOOKUP(ltprof!$AN$5,'ltprof t-1'!$J$2:$AF$400,ltprof!A174,0)*100))</f>
        <v>-6.3926940639269345</v>
      </c>
      <c r="L174" s="77">
        <f>HLOOKUP(ltprof!$AN$5,'t-1'!$J$1:$AD$500,ltprof!A175,0)</f>
        <v>20.5</v>
      </c>
      <c r="M174" s="41">
        <f>IF(ISERROR(IF('2012'!I174=0,((F174-L174)/L174)*100,(((F174-L174)/L174)*100)*-1)),"-",IF('2012'!I174=0,((F174-L174)/L174)*100,(((F174-L174)/L174)*100)*-1))</f>
        <v>-0.48780487804878742</v>
      </c>
      <c r="N174" s="41"/>
      <c r="O174" s="41"/>
      <c r="P174" s="41"/>
      <c r="Q174" s="41"/>
      <c r="R174" s="81">
        <f>ltprof!AG174</f>
        <v>32.900432900432889</v>
      </c>
      <c r="S174" s="81">
        <f>ltprof!AH174</f>
        <v>38.961038961038966</v>
      </c>
    </row>
    <row r="175" spans="2:19">
      <c r="B175" s="24">
        <f>ltprof!C175</f>
        <v>0</v>
      </c>
      <c r="C175" s="24">
        <f>ltprof!D175</f>
        <v>82</v>
      </c>
      <c r="D175" s="24" t="str">
        <f>ltprof!F175&amp;". "&amp;ltprof!E175</f>
        <v>Måluppfyllelse för blodtryck vid typ 1 diabetes. Kvinnor</v>
      </c>
      <c r="E175" s="101">
        <f>IF(ISERROR(HLOOKUP(ltprof!$AN$5,ltprof!$J$2:$AD$500,ltprof!A175,0)*100),"-",(HLOOKUP(ltprof!$AN$5,ltprof!$J$2:$AD$500,ltprof!A175,0)*100))</f>
        <v>-3.9252336448598157</v>
      </c>
      <c r="F175" s="77">
        <f>HLOOKUP(ltprof!$AN$5,'2012'!$J$1:$AD$500,ltprof!A176,0)</f>
        <v>51.4</v>
      </c>
      <c r="G175" s="77">
        <f>'2012'!AE175</f>
        <v>53.5</v>
      </c>
      <c r="H175" s="77">
        <f>MAX('2012'!J175:AE175)</f>
        <v>60.8</v>
      </c>
      <c r="I175" s="77">
        <f>MIN('2012'!J175:AE175)</f>
        <v>37.299999999999997</v>
      </c>
      <c r="J175" s="41">
        <f>(ltprof!AG175+ltprof!AH175)</f>
        <v>43.925233644859816</v>
      </c>
      <c r="K175" s="41">
        <f>IF(ISERROR(HLOOKUP(ltprof!$AN$5,'ltprof t-1'!$J$2:$AF$400,ltprof!A175,0)*100),"-",(HLOOKUP(ltprof!$AN$5,'ltprof t-1'!$J$2:$AF$400,ltprof!A175,0)*100))</f>
        <v>-8.2533589251439619</v>
      </c>
      <c r="L175" s="77">
        <f>HLOOKUP(ltprof!$AN$5,'t-1'!$J$1:$AD$500,ltprof!A176,0)</f>
        <v>47.8</v>
      </c>
      <c r="M175" s="41">
        <f>IF(ISERROR(IF('2012'!I175=0,((F175-L175)/L175)*100,(((F175-L175)/L175)*100)*-1)),"-",IF('2012'!I175=0,((F175-L175)/L175)*100,(((F175-L175)/L175)*100)*-1))</f>
        <v>7.5313807531380785</v>
      </c>
      <c r="N175" s="41"/>
      <c r="O175" s="41"/>
      <c r="P175" s="41"/>
      <c r="Q175" s="41"/>
      <c r="R175" s="81">
        <f>ltprof!AG175</f>
        <v>13.644859813084107</v>
      </c>
      <c r="S175" s="81">
        <f>ltprof!AH175</f>
        <v>30.280373831775709</v>
      </c>
    </row>
    <row r="176" spans="2:19">
      <c r="B176" s="24">
        <f>ltprof!C176</f>
        <v>0</v>
      </c>
      <c r="C176" s="24">
        <f>ltprof!D176</f>
        <v>0</v>
      </c>
      <c r="D176" s="24" t="str">
        <f>ltprof!F176&amp;". "&amp;ltprof!E176</f>
        <v>Måluppfyllelse för blodtryck vid typ 1 diabetes. Män</v>
      </c>
      <c r="E176" s="101">
        <f>IF(ISERROR(HLOOKUP(ltprof!$AN$5,ltprof!$J$2:$AD$500,ltprof!A176,0)*100),"-",(HLOOKUP(ltprof!$AN$5,ltprof!$J$2:$AD$500,ltprof!A176,0)*100))</f>
        <v>-9.4660194174757422</v>
      </c>
      <c r="F176" s="77">
        <f>HLOOKUP(ltprof!$AN$5,'2012'!$J$1:$AD$500,ltprof!A177,0)</f>
        <v>37.299999999999997</v>
      </c>
      <c r="G176" s="77">
        <f>'2012'!AE176</f>
        <v>41.2</v>
      </c>
      <c r="H176" s="77">
        <f>MAX('2012'!J176:AE176)</f>
        <v>48.7</v>
      </c>
      <c r="I176" s="77">
        <f>MIN('2012'!J176:AE176)</f>
        <v>20</v>
      </c>
      <c r="J176" s="41">
        <f>(ltprof!AG176+ltprof!AH176)</f>
        <v>69.660194174757279</v>
      </c>
      <c r="K176" s="41">
        <f>IF(ISERROR(HLOOKUP(ltprof!$AN$5,'ltprof t-1'!$J$2:$AF$400,ltprof!A176,0)*100),"-",(HLOOKUP(ltprof!$AN$5,'ltprof t-1'!$J$2:$AF$400,ltprof!A176,0)*100))</f>
        <v>-9.3827160493827098</v>
      </c>
      <c r="L176" s="77">
        <f>HLOOKUP(ltprof!$AN$5,'t-1'!$J$1:$AD$500,ltprof!A177,0)</f>
        <v>36.700000000000003</v>
      </c>
      <c r="M176" s="41">
        <f>IF(ISERROR(IF('2012'!I176=0,((F176-L176)/L176)*100,(((F176-L176)/L176)*100)*-1)),"-",IF('2012'!I176=0,((F176-L176)/L176)*100,(((F176-L176)/L176)*100)*-1))</f>
        <v>1.6348773841961695</v>
      </c>
      <c r="N176" s="41"/>
      <c r="O176" s="41"/>
      <c r="P176" s="41"/>
      <c r="Q176" s="41"/>
      <c r="R176" s="81">
        <f>ltprof!AG176</f>
        <v>18.203883495145629</v>
      </c>
      <c r="S176" s="81">
        <f>ltprof!AH176</f>
        <v>51.456310679611647</v>
      </c>
    </row>
    <row r="177" spans="2:19">
      <c r="B177" s="24">
        <f>ltprof!C177</f>
        <v>0</v>
      </c>
      <c r="C177" s="24">
        <f>ltprof!D177</f>
        <v>0</v>
      </c>
      <c r="D177" s="24" t="str">
        <f>ltprof!F177&amp;". "&amp;ltprof!E177</f>
        <v>Måluppfyllelse för blodtryck vid typ 1 diabetes. Totalt</v>
      </c>
      <c r="E177" s="101">
        <f>IF(ISERROR(HLOOKUP(ltprof!$AN$5,ltprof!$J$2:$AD$500,ltprof!A177,0)*100),"-",(HLOOKUP(ltprof!$AN$5,ltprof!$J$2:$AD$500,ltprof!A177,0)*100))</f>
        <v>-6.4377682403433472</v>
      </c>
      <c r="F177" s="77">
        <f>HLOOKUP(ltprof!$AN$5,'2012'!$J$1:$AD$500,ltprof!A178,0)</f>
        <v>43.6</v>
      </c>
      <c r="G177" s="77">
        <f>'2012'!AE177</f>
        <v>46.6</v>
      </c>
      <c r="H177" s="77">
        <f>MAX('2012'!J177:AE177)</f>
        <v>54.2</v>
      </c>
      <c r="I177" s="77">
        <f>MIN('2012'!J177:AE177)</f>
        <v>27.9</v>
      </c>
      <c r="J177" s="41">
        <f>(ltprof!AG177+ltprof!AH177)</f>
        <v>56.437768240343352</v>
      </c>
      <c r="K177" s="41">
        <f>IF(ISERROR(HLOOKUP(ltprof!$AN$5,'ltprof t-1'!$J$2:$AF$400,ltprof!A177,0)*100),"-",(HLOOKUP(ltprof!$AN$5,'ltprof t-1'!$J$2:$AF$400,ltprof!A177,0)*100))</f>
        <v>-8.5526315789473646</v>
      </c>
      <c r="L177" s="77">
        <f>HLOOKUP(ltprof!$AN$5,'t-1'!$J$1:$AD$500,ltprof!A178,0)</f>
        <v>41.7</v>
      </c>
      <c r="M177" s="41">
        <f>IF(ISERROR(IF('2012'!I177=0,((F177-L177)/L177)*100,(((F177-L177)/L177)*100)*-1)),"-",IF('2012'!I177=0,((F177-L177)/L177)*100,(((F177-L177)/L177)*100)*-1))</f>
        <v>4.5563549160671419</v>
      </c>
      <c r="N177" s="41"/>
      <c r="O177" s="41"/>
      <c r="P177" s="41"/>
      <c r="Q177" s="41"/>
      <c r="R177" s="81">
        <f>ltprof!AG177</f>
        <v>16.309012875536482</v>
      </c>
      <c r="S177" s="81">
        <f>ltprof!AH177</f>
        <v>40.128755364806871</v>
      </c>
    </row>
    <row r="178" spans="2:19">
      <c r="B178" s="24">
        <f>ltprof!C178</f>
        <v>0</v>
      </c>
      <c r="C178" s="24">
        <f>ltprof!D178</f>
        <v>83</v>
      </c>
      <c r="D178" s="24" t="str">
        <f>ltprof!F178&amp;". "&amp;ltprof!E178</f>
        <v>Måluppfyllelse för LDL-kolesterol - primärvård. Kvinnor</v>
      </c>
      <c r="E178" s="101">
        <f>IF(ISERROR(HLOOKUP(ltprof!$AN$5,ltprof!$J$2:$AD$500,ltprof!A178,0)*100),"-",(HLOOKUP(ltprof!$AN$5,ltprof!$J$2:$AD$500,ltprof!A178,0)*100))</f>
        <v>-9.0697674418604617</v>
      </c>
      <c r="F178" s="77">
        <f>HLOOKUP(ltprof!$AN$5,'2012'!$J$1:$AD$500,ltprof!A179,0)</f>
        <v>39.1</v>
      </c>
      <c r="G178" s="77">
        <f>'2012'!AE178</f>
        <v>43</v>
      </c>
      <c r="H178" s="77">
        <f>MAX('2012'!J178:AE178)</f>
        <v>55</v>
      </c>
      <c r="I178" s="77">
        <f>MIN('2012'!J178:AE178)</f>
        <v>34.9</v>
      </c>
      <c r="J178" s="41">
        <f>(ltprof!AG178+ltprof!AH178)</f>
        <v>46.744186046511629</v>
      </c>
      <c r="K178" s="41">
        <f>IF(ISERROR(HLOOKUP(ltprof!$AN$5,'ltprof t-1'!$J$2:$AF$400,ltprof!A178,0)*100),"-",(HLOOKUP(ltprof!$AN$5,'ltprof t-1'!$J$2:$AF$400,ltprof!A178,0)*100))</f>
        <v>-7.1770334928229662</v>
      </c>
      <c r="L178" s="77">
        <f>HLOOKUP(ltprof!$AN$5,'t-1'!$J$1:$AD$500,ltprof!A179,0)</f>
        <v>38.799999999999997</v>
      </c>
      <c r="M178" s="41">
        <f>IF(ISERROR(IF('2012'!I178=0,((F178-L178)/L178)*100,(((F178-L178)/L178)*100)*-1)),"-",IF('2012'!I178=0,((F178-L178)/L178)*100,(((F178-L178)/L178)*100)*-1))</f>
        <v>0.77319587628867081</v>
      </c>
      <c r="N178" s="41"/>
      <c r="O178" s="41"/>
      <c r="P178" s="41"/>
      <c r="Q178" s="41"/>
      <c r="R178" s="81">
        <f>ltprof!AG178</f>
        <v>27.906976744186046</v>
      </c>
      <c r="S178" s="81">
        <f>ltprof!AH178</f>
        <v>18.837209302325586</v>
      </c>
    </row>
    <row r="179" spans="2:19">
      <c r="B179" s="24">
        <f>ltprof!C179</f>
        <v>0</v>
      </c>
      <c r="C179" s="24">
        <f>ltprof!D179</f>
        <v>0</v>
      </c>
      <c r="D179" s="24" t="str">
        <f>ltprof!F179&amp;". "&amp;ltprof!E179</f>
        <v>Måluppfyllelse för LDL-kolesterol - primärvård. Män</v>
      </c>
      <c r="E179" s="101">
        <f>IF(ISERROR(HLOOKUP(ltprof!$AN$5,ltprof!$J$2:$AD$500,ltprof!A179,0)*100),"-",(HLOOKUP(ltprof!$AN$5,ltprof!$J$2:$AD$500,ltprof!A179,0)*100))</f>
        <v>-3.9256198347107412</v>
      </c>
      <c r="F179" s="77">
        <f>HLOOKUP(ltprof!$AN$5,'2012'!$J$1:$AD$500,ltprof!A180,0)</f>
        <v>46.5</v>
      </c>
      <c r="G179" s="77">
        <f>'2012'!AE179</f>
        <v>48.4</v>
      </c>
      <c r="H179" s="77">
        <f>MAX('2012'!J179:AE179)</f>
        <v>60.4</v>
      </c>
      <c r="I179" s="77">
        <f>MIN('2012'!J179:AE179)</f>
        <v>37.4</v>
      </c>
      <c r="J179" s="41">
        <f>(ltprof!AG179+ltprof!AH179)</f>
        <v>47.520661157024797</v>
      </c>
      <c r="K179" s="41">
        <f>IF(ISERROR(HLOOKUP(ltprof!$AN$5,'ltprof t-1'!$J$2:$AF$400,ltprof!A179,0)*100),"-",(HLOOKUP(ltprof!$AN$5,'ltprof t-1'!$J$2:$AF$400,ltprof!A179,0)*100))</f>
        <v>-3.8135593220339068</v>
      </c>
      <c r="L179" s="77">
        <f>HLOOKUP(ltprof!$AN$5,'t-1'!$J$1:$AD$500,ltprof!A180,0)</f>
        <v>45.4</v>
      </c>
      <c r="M179" s="41">
        <f>IF(ISERROR(IF('2012'!I179=0,((F179-L179)/L179)*100,(((F179-L179)/L179)*100)*-1)),"-",IF('2012'!I179=0,((F179-L179)/L179)*100,(((F179-L179)/L179)*100)*-1))</f>
        <v>2.4229074889867874</v>
      </c>
      <c r="N179" s="41"/>
      <c r="O179" s="41"/>
      <c r="P179" s="41"/>
      <c r="Q179" s="41"/>
      <c r="R179" s="81">
        <f>ltprof!AG179</f>
        <v>24.793388429752067</v>
      </c>
      <c r="S179" s="81">
        <f>ltprof!AH179</f>
        <v>22.72727272727273</v>
      </c>
    </row>
    <row r="180" spans="2:19">
      <c r="B180" s="24">
        <f>ltprof!C180</f>
        <v>0</v>
      </c>
      <c r="C180" s="24">
        <f>ltprof!D180</f>
        <v>0</v>
      </c>
      <c r="D180" s="24" t="str">
        <f>ltprof!F180&amp;". "&amp;ltprof!E180</f>
        <v>Måluppfyllelse för LDL-kolesterol - primärvård. Totalt</v>
      </c>
      <c r="E180" s="101">
        <f>IF(ISERROR(HLOOKUP(ltprof!$AN$5,ltprof!$J$2:$AD$500,ltprof!A180,0)*100),"-",(HLOOKUP(ltprof!$AN$5,ltprof!$J$2:$AD$500,ltprof!A180,0)*100))</f>
        <v>-5.6399132321041243</v>
      </c>
      <c r="F180" s="77">
        <f>HLOOKUP(ltprof!$AN$5,'2012'!$J$1:$AD$500,ltprof!A181,0)</f>
        <v>43.5</v>
      </c>
      <c r="G180" s="77">
        <f>'2012'!AE180</f>
        <v>46.1</v>
      </c>
      <c r="H180" s="77">
        <f>MAX('2012'!J180:AE180)</f>
        <v>58.2</v>
      </c>
      <c r="I180" s="77">
        <f>MIN('2012'!J180:AE180)</f>
        <v>36.4</v>
      </c>
      <c r="J180" s="41">
        <f>(ltprof!AG180+ltprof!AH180)</f>
        <v>47.288503253796101</v>
      </c>
      <c r="K180" s="41">
        <f>IF(ISERROR(HLOOKUP(ltprof!$AN$5,'ltprof t-1'!$J$2:$AF$400,ltprof!A180,0)*100),"-",(HLOOKUP(ltprof!$AN$5,'ltprof t-1'!$J$2:$AF$400,ltprof!A180,0)*100))</f>
        <v>-5.1224944320712629</v>
      </c>
      <c r="L180" s="77">
        <f>HLOOKUP(ltprof!$AN$5,'t-1'!$J$1:$AD$500,ltprof!A181,0)</f>
        <v>42.6</v>
      </c>
      <c r="M180" s="41">
        <f>IF(ISERROR(IF('2012'!I180=0,((F180-L180)/L180)*100,(((F180-L180)/L180)*100)*-1)),"-",IF('2012'!I180=0,((F180-L180)/L180)*100,(((F180-L180)/L180)*100)*-1))</f>
        <v>2.1126760563380245</v>
      </c>
      <c r="N180" s="41"/>
      <c r="O180" s="41"/>
      <c r="P180" s="41"/>
      <c r="Q180" s="41"/>
      <c r="R180" s="81">
        <f>ltprof!AG180</f>
        <v>26.247288503253795</v>
      </c>
      <c r="S180" s="81">
        <f>ltprof!AH180</f>
        <v>21.041214750542306</v>
      </c>
    </row>
    <row r="181" spans="2:19">
      <c r="B181" s="24">
        <f>ltprof!C181</f>
        <v>0</v>
      </c>
      <c r="C181" s="24">
        <f>ltprof!D181</f>
        <v>84</v>
      </c>
      <c r="D181" s="24" t="str">
        <f>ltprof!F181&amp;". "&amp;ltprof!E181</f>
        <v>Måluppfyllelse för blodsockervärde - barn. Kvinnor</v>
      </c>
      <c r="E181" s="101">
        <f>IF(ISERROR(HLOOKUP(ltprof!$AN$5,ltprof!$J$2:$AD$500,ltprof!A181,0)*100),"-",(HLOOKUP(ltprof!$AN$5,ltprof!$J$2:$AD$500,ltprof!A181,0)*100))</f>
        <v>-4.8859934853420199</v>
      </c>
      <c r="F181" s="77">
        <f>HLOOKUP(ltprof!$AN$5,'2012'!$J$1:$AD$500,ltprof!A182,0)</f>
        <v>29.2</v>
      </c>
      <c r="G181" s="77">
        <f>'2012'!AE181</f>
        <v>30.7</v>
      </c>
      <c r="H181" s="77">
        <f>MAX('2012'!J181:AE181)</f>
        <v>67.599999999999994</v>
      </c>
      <c r="I181" s="77">
        <f>MIN('2012'!J181:AE181)</f>
        <v>18.7</v>
      </c>
      <c r="J181" s="41">
        <f>(ltprof!AG181+ltprof!AH181)</f>
        <v>159.2833876221498</v>
      </c>
      <c r="K181" s="41">
        <f>IF(ISERROR(HLOOKUP(ltprof!$AN$5,'ltprof t-1'!$J$2:$AF$400,ltprof!A181,0)*100),"-",(HLOOKUP(ltprof!$AN$5,'ltprof t-1'!$J$2:$AF$400,ltprof!A181,0)*100))</f>
        <v>-9.0909090909090882</v>
      </c>
      <c r="L181" s="77">
        <f>HLOOKUP(ltprof!$AN$5,'t-1'!$J$1:$AD$500,ltprof!A182,0)</f>
        <v>27</v>
      </c>
      <c r="M181" s="41">
        <f>IF(ISERROR(IF('2012'!I181=0,((F181-L181)/L181)*100,(((F181-L181)/L181)*100)*-1)),"-",IF('2012'!I181=0,((F181-L181)/L181)*100,(((F181-L181)/L181)*100)*-1))</f>
        <v>8.1481481481481453</v>
      </c>
      <c r="N181" s="41"/>
      <c r="O181" s="41"/>
      <c r="P181" s="41"/>
      <c r="Q181" s="41"/>
      <c r="R181" s="81">
        <f>ltprof!AG181</f>
        <v>120.19543973941364</v>
      </c>
      <c r="S181" s="81">
        <f>ltprof!AH181</f>
        <v>39.087947882736159</v>
      </c>
    </row>
    <row r="182" spans="2:19">
      <c r="B182" s="24">
        <f>ltprof!C182</f>
        <v>0</v>
      </c>
      <c r="C182" s="24">
        <f>ltprof!D182</f>
        <v>0</v>
      </c>
      <c r="D182" s="24" t="str">
        <f>ltprof!F182&amp;". "&amp;ltprof!E182</f>
        <v>Måluppfyllelse för blodsockervärde - barn. Män</v>
      </c>
      <c r="E182" s="101">
        <f>IF(ISERROR(HLOOKUP(ltprof!$AN$5,ltprof!$J$2:$AD$500,ltprof!A182,0)*100),"-",(HLOOKUP(ltprof!$AN$5,ltprof!$J$2:$AD$500,ltprof!A182,0)*100))</f>
        <v>6.9767441860465071</v>
      </c>
      <c r="F182" s="77">
        <f>HLOOKUP(ltprof!$AN$5,'2012'!$J$1:$AD$500,ltprof!A183,0)</f>
        <v>36.799999999999997</v>
      </c>
      <c r="G182" s="77">
        <f>'2012'!AE182</f>
        <v>34.4</v>
      </c>
      <c r="H182" s="77">
        <f>MAX('2012'!J182:AE182)</f>
        <v>72.400000000000006</v>
      </c>
      <c r="I182" s="77">
        <f>MIN('2012'!J182:AE182)</f>
        <v>18.8</v>
      </c>
      <c r="J182" s="41">
        <f>(ltprof!AG182+ltprof!AH182)</f>
        <v>155.81395348837211</v>
      </c>
      <c r="K182" s="41">
        <f>IF(ISERROR(HLOOKUP(ltprof!$AN$5,'ltprof t-1'!$J$2:$AF$400,ltprof!A182,0)*100),"-",(HLOOKUP(ltprof!$AN$5,'ltprof t-1'!$J$2:$AF$400,ltprof!A182,0)*100))</f>
        <v>0.30211480362538196</v>
      </c>
      <c r="L182" s="77">
        <f>HLOOKUP(ltprof!$AN$5,'t-1'!$J$1:$AD$500,ltprof!A183,0)</f>
        <v>33.200000000000003</v>
      </c>
      <c r="M182" s="41">
        <f>IF(ISERROR(IF('2012'!I182=0,((F182-L182)/L182)*100,(((F182-L182)/L182)*100)*-1)),"-",IF('2012'!I182=0,((F182-L182)/L182)*100,(((F182-L182)/L182)*100)*-1))</f>
        <v>10.843373493975886</v>
      </c>
      <c r="N182" s="41"/>
      <c r="O182" s="41"/>
      <c r="P182" s="41"/>
      <c r="Q182" s="41"/>
      <c r="R182" s="81">
        <f>ltprof!AG182</f>
        <v>110.46511627906979</v>
      </c>
      <c r="S182" s="81">
        <f>ltprof!AH182</f>
        <v>45.348837209302324</v>
      </c>
    </row>
    <row r="183" spans="2:19">
      <c r="B183" s="24">
        <f>ltprof!C183</f>
        <v>0</v>
      </c>
      <c r="C183" s="24">
        <f>ltprof!D183</f>
        <v>0</v>
      </c>
      <c r="D183" s="24" t="str">
        <f>ltprof!F183&amp;". "&amp;ltprof!E183</f>
        <v>Måluppfyllelse för blodsockervärde - barn. Totalt</v>
      </c>
      <c r="E183" s="101">
        <f>IF(ISERROR(HLOOKUP(ltprof!$AN$5,ltprof!$J$2:$AD$500,ltprof!A183,0)*100),"-",(HLOOKUP(ltprof!$AN$5,ltprof!$J$2:$AD$500,ltprof!A183,0)*100))</f>
        <v>2.1406727828746046</v>
      </c>
      <c r="F183" s="77">
        <f>HLOOKUP(ltprof!$AN$5,'2012'!$J$1:$AD$500,ltprof!A184,0)</f>
        <v>33.4</v>
      </c>
      <c r="G183" s="77">
        <f>'2012'!AE183</f>
        <v>32.700000000000003</v>
      </c>
      <c r="H183" s="77">
        <f>MAX('2012'!J183:AE183)</f>
        <v>70.099999999999994</v>
      </c>
      <c r="I183" s="77">
        <f>MIN('2012'!J183:AE183)</f>
        <v>22.8</v>
      </c>
      <c r="J183" s="41">
        <f>(ltprof!AG183+ltprof!AH183)</f>
        <v>144.64831804281343</v>
      </c>
      <c r="K183" s="41">
        <f>IF(ISERROR(HLOOKUP(ltprof!$AN$5,'ltprof t-1'!$J$2:$AF$400,ltprof!A183,0)*100),"-",(HLOOKUP(ltprof!$AN$5,'ltprof t-1'!$J$2:$AF$400,ltprof!A183,0)*100))</f>
        <v>-3.4920634920634965</v>
      </c>
      <c r="L183" s="77">
        <f>HLOOKUP(ltprof!$AN$5,'t-1'!$J$1:$AD$500,ltprof!A184,0)</f>
        <v>30.4</v>
      </c>
      <c r="M183" s="41">
        <f>IF(ISERROR(IF('2012'!I183=0,((F183-L183)/L183)*100,(((F183-L183)/L183)*100)*-1)),"-",IF('2012'!I183=0,((F183-L183)/L183)*100,(((F183-L183)/L183)*100)*-1))</f>
        <v>9.8684210526315788</v>
      </c>
      <c r="N183" s="41"/>
      <c r="O183" s="41"/>
      <c r="P183" s="41"/>
      <c r="Q183" s="41"/>
      <c r="R183" s="81">
        <f>ltprof!AG183</f>
        <v>114.37308868501526</v>
      </c>
      <c r="S183" s="81">
        <f>ltprof!AH183</f>
        <v>30.275229357798167</v>
      </c>
    </row>
    <row r="184" spans="2:19">
      <c r="B184" s="24">
        <f>ltprof!C184</f>
        <v>0</v>
      </c>
      <c r="C184" s="24">
        <f>ltprof!D184</f>
        <v>85</v>
      </c>
      <c r="D184" s="24" t="str">
        <f>ltprof!F184&amp;". "&amp;ltprof!E184</f>
        <v>Amputation vid diabetes. Totalt</v>
      </c>
      <c r="E184" s="101">
        <f>IF(ISERROR(HLOOKUP(ltprof!$AN$5,ltprof!$J$2:$AD$500,ltprof!A184,0)*100),"-",(HLOOKUP(ltprof!$AN$5,ltprof!$J$2:$AD$500,ltprof!A184,0)*100))</f>
        <v>3.8008074880351614</v>
      </c>
      <c r="F184" s="77">
        <f>HLOOKUP(ltprof!$AN$5,'2012'!$J$1:$AD$500,ltprof!A185,0)</f>
        <v>253.05588359062497</v>
      </c>
      <c r="G184" s="77">
        <f>'2012'!AE184</f>
        <v>263.05406207973209</v>
      </c>
      <c r="H184" s="77">
        <f>MAX('2012'!J184:AE184)</f>
        <v>377.60902387493843</v>
      </c>
      <c r="I184" s="77">
        <f>MIN('2012'!J184:AE184)</f>
        <v>167.87968311241784</v>
      </c>
      <c r="J184" s="41">
        <f>(ltprof!AG184+ltprof!AH184)</f>
        <v>79.728607535796698</v>
      </c>
      <c r="K184" s="41" t="str">
        <f>IF(ISERROR(HLOOKUP(ltprof!$AN$5,'ltprof t-1'!$J$2:$AF$400,ltprof!A184,0)*100),"-",(HLOOKUP(ltprof!$AN$5,'ltprof t-1'!$J$2:$AF$400,ltprof!A184,0)*100))</f>
        <v>-</v>
      </c>
      <c r="L184" s="77" t="str">
        <f>HLOOKUP(ltprof!$AN$5,'t-1'!$J$1:$AD$500,ltprof!A185,0)</f>
        <v>us</v>
      </c>
      <c r="M184" s="41" t="str">
        <f>IF(ISERROR(IF('2012'!I184=0,((F184-L184)/L184)*100,(((F184-L184)/L184)*100)*-1)),"-",IF('2012'!I184=0,((F184-L184)/L184)*100,(((F184-L184)/L184)*100)*-1))</f>
        <v>-</v>
      </c>
      <c r="N184" s="41"/>
      <c r="O184" s="41"/>
      <c r="P184" s="41"/>
      <c r="Q184" s="41"/>
      <c r="R184" s="81">
        <f>ltprof!AG184</f>
        <v>36.180539549496388</v>
      </c>
      <c r="S184" s="81">
        <f>ltprof!AH184</f>
        <v>43.548067986300303</v>
      </c>
    </row>
    <row r="185" spans="2:19">
      <c r="B185" s="24" t="str">
        <f>ltprof!C185</f>
        <v>Hjärtsjukvård</v>
      </c>
      <c r="C185" s="24">
        <f>ltprof!D185</f>
        <v>86</v>
      </c>
      <c r="D185" s="24" t="str">
        <f>ltprof!F185&amp;". "&amp;ltprof!E185</f>
        <v>Överlevnad vid hjärtstopp utanför sjukhus. Totalt</v>
      </c>
      <c r="E185" s="101">
        <f>IF(ISERROR(HLOOKUP(ltprof!$AN$5,ltprof!$J$2:$AD$500,ltprof!A185,0)*100),"-",(HLOOKUP(ltprof!$AN$5,ltprof!$J$2:$AD$500,ltprof!A185,0)*100))</f>
        <v>-1.9801980198019733</v>
      </c>
      <c r="F185" s="77">
        <f>HLOOKUP(ltprof!$AN$5,'2012'!$J$1:$AD$500,ltprof!A186,0)</f>
        <v>9.9</v>
      </c>
      <c r="G185" s="77">
        <f>'2012'!AE185</f>
        <v>10.1</v>
      </c>
      <c r="H185" s="77">
        <f>MAX('2012'!J185:AE185)</f>
        <v>14.4</v>
      </c>
      <c r="I185" s="77">
        <f>MIN('2012'!J185:AE185)</f>
        <v>2.7</v>
      </c>
      <c r="J185" s="41">
        <f>(ltprof!AG185+ltprof!AH185)</f>
        <v>115.84158415841586</v>
      </c>
      <c r="K185" s="41" t="str">
        <f>IF(ISERROR(HLOOKUP(ltprof!$AN$5,'ltprof t-1'!$J$2:$AF$400,ltprof!A185,0)*100),"-",(HLOOKUP(ltprof!$AN$5,'ltprof t-1'!$J$2:$AF$400,ltprof!A185,0)*100))</f>
        <v>-</v>
      </c>
      <c r="L185" s="77" t="str">
        <f>HLOOKUP(ltprof!$AN$5,'t-1'!$J$1:$AD$500,ltprof!A186,0)</f>
        <v>us</v>
      </c>
      <c r="M185" s="41" t="str">
        <f>IF(ISERROR(IF('2012'!I185=0,((F185-L185)/L185)*100,(((F185-L185)/L185)*100)*-1)),"-",IF('2012'!I185=0,((F185-L185)/L185)*100,(((F185-L185)/L185)*100)*-1))</f>
        <v>-</v>
      </c>
      <c r="N185" s="41"/>
      <c r="O185" s="41"/>
      <c r="P185" s="41"/>
      <c r="Q185" s="41"/>
      <c r="R185" s="81">
        <f>ltprof!AG185</f>
        <v>42.574257425742587</v>
      </c>
      <c r="S185" s="81">
        <f>ltprof!AH185</f>
        <v>73.267326732673268</v>
      </c>
    </row>
    <row r="186" spans="2:19">
      <c r="B186" s="24">
        <f>ltprof!C186</f>
        <v>0</v>
      </c>
      <c r="C186" s="24">
        <f>ltprof!D186</f>
        <v>87</v>
      </c>
      <c r="D186" s="24" t="str">
        <f>ltprof!F186&amp;". "&amp;ltprof!E186</f>
        <v>Dödlighet efter hjärtinfarkt. Kvinnor</v>
      </c>
      <c r="E186" s="101">
        <f>IF(ISERROR(HLOOKUP(ltprof!$AN$5,ltprof!$J$2:$AD$500,ltprof!A186,0)*100),"-",(HLOOKUP(ltprof!$AN$5,ltprof!$J$2:$AD$500,ltprof!A186,0)*100))</f>
        <v>-1.6735675842637596</v>
      </c>
      <c r="F186" s="77">
        <f>HLOOKUP(ltprof!$AN$5,'2012'!$J$1:$AD$500,ltprof!A187,0)</f>
        <v>27.519635859369746</v>
      </c>
      <c r="G186" s="77">
        <f>'2012'!AE186</f>
        <v>27.066657060658724</v>
      </c>
      <c r="H186" s="77">
        <f>MAX('2012'!J186:AE186)</f>
        <v>30.442938083711091</v>
      </c>
      <c r="I186" s="77">
        <f>MIN('2012'!J186:AE186)</f>
        <v>22.311244455942123</v>
      </c>
      <c r="J186" s="41">
        <f>(ltprof!AG186+ltprof!AH186)</f>
        <v>30.043213720649497</v>
      </c>
      <c r="K186" s="41">
        <f>IF(ISERROR(HLOOKUP(ltprof!$AN$5,'ltprof t-1'!$J$2:$AF$400,ltprof!A186,0)*100),"-",(HLOOKUP(ltprof!$AN$5,'ltprof t-1'!$J$2:$AF$400,ltprof!A186,0)*100))</f>
        <v>0.59527193220661501</v>
      </c>
      <c r="L186" s="77">
        <f>HLOOKUP(ltprof!$AN$5,'t-1'!$J$1:$AD$500,ltprof!A187,0)</f>
        <v>27.887338775393683</v>
      </c>
      <c r="M186" s="41">
        <f>IF(ISERROR(IF('2012'!I186=0,((F186-L186)/L186)*100,(((F186-L186)/L186)*100)*-1)),"-",IF('2012'!I186=0,((F186-L186)/L186)*100,(((F186-L186)/L186)*100)*-1))</f>
        <v>1.3185299572162072</v>
      </c>
      <c r="N186" s="41"/>
      <c r="O186" s="41"/>
      <c r="P186" s="41"/>
      <c r="Q186" s="41"/>
      <c r="R186" s="81">
        <f>ltprof!AG186</f>
        <v>17.569264627173236</v>
      </c>
      <c r="S186" s="81">
        <f>ltprof!AH186</f>
        <v>12.473949093476262</v>
      </c>
    </row>
    <row r="187" spans="2:19">
      <c r="B187" s="24">
        <f>ltprof!C187</f>
        <v>0</v>
      </c>
      <c r="C187" s="24">
        <f>ltprof!D187</f>
        <v>0</v>
      </c>
      <c r="D187" s="24" t="str">
        <f>ltprof!F187&amp;". "&amp;ltprof!E187</f>
        <v>Dödlighet efter hjärtinfarkt. Män</v>
      </c>
      <c r="E187" s="101">
        <f>IF(ISERROR(HLOOKUP(ltprof!$AN$5,ltprof!$J$2:$AD$500,ltprof!A187,0)*100),"-",(HLOOKUP(ltprof!$AN$5,ltprof!$J$2:$AD$500,ltprof!A187,0)*100))</f>
        <v>-2.9897998898033746</v>
      </c>
      <c r="F187" s="77">
        <f>HLOOKUP(ltprof!$AN$5,'2012'!$J$1:$AD$500,ltprof!A188,0)</f>
        <v>29.659174174966562</v>
      </c>
      <c r="G187" s="77">
        <f>'2012'!AE187</f>
        <v>28.798166621064581</v>
      </c>
      <c r="H187" s="77">
        <f>MAX('2012'!J187:AE187)</f>
        <v>31.49714914843409</v>
      </c>
      <c r="I187" s="77">
        <f>MIN('2012'!J187:AE187)</f>
        <v>23.340726749608567</v>
      </c>
      <c r="J187" s="41">
        <f>(ltprof!AG187+ltprof!AH187)</f>
        <v>28.322714102429913</v>
      </c>
      <c r="K187" s="41">
        <f>IF(ISERROR(HLOOKUP(ltprof!$AN$5,'ltprof t-1'!$J$2:$AF$400,ltprof!A187,0)*100),"-",(HLOOKUP(ltprof!$AN$5,'ltprof t-1'!$J$2:$AF$400,ltprof!A187,0)*100))</f>
        <v>-0.94412788063211306</v>
      </c>
      <c r="L187" s="77">
        <f>HLOOKUP(ltprof!$AN$5,'t-1'!$J$1:$AD$500,ltprof!A188,0)</f>
        <v>30.733577911735154</v>
      </c>
      <c r="M187" s="41">
        <f>IF(ISERROR(IF('2012'!I187=0,((F187-L187)/L187)*100,(((F187-L187)/L187)*100)*-1)),"-",IF('2012'!I187=0,((F187-L187)/L187)*100,(((F187-L187)/L187)*100)*-1))</f>
        <v>3.4958628632637865</v>
      </c>
      <c r="N187" s="41"/>
      <c r="O187" s="41"/>
      <c r="P187" s="41"/>
      <c r="Q187" s="41"/>
      <c r="R187" s="81">
        <f>ltprof!AG187</f>
        <v>18.950650377389437</v>
      </c>
      <c r="S187" s="81">
        <f>ltprof!AH187</f>
        <v>9.3720637250404781</v>
      </c>
    </row>
    <row r="188" spans="2:19">
      <c r="B188" s="24">
        <f>ltprof!C188</f>
        <v>0</v>
      </c>
      <c r="C188" s="24">
        <f>ltprof!D188</f>
        <v>0</v>
      </c>
      <c r="D188" s="24" t="str">
        <f>ltprof!F188&amp;". "&amp;ltprof!E188</f>
        <v>Dödlighet efter hjärtinfarkt. Totalt</v>
      </c>
      <c r="E188" s="101">
        <f>IF(ISERROR(HLOOKUP(ltprof!$AN$5,ltprof!$J$2:$AD$500,ltprof!A188,0)*100),"-",(HLOOKUP(ltprof!$AN$5,ltprof!$J$2:$AD$500,ltprof!A188,0)*100))</f>
        <v>-2.8349341162322235</v>
      </c>
      <c r="F188" s="77">
        <f>HLOOKUP(ltprof!$AN$5,'2012'!$J$1:$AD$500,ltprof!A189,0)</f>
        <v>28.838937411096516</v>
      </c>
      <c r="G188" s="77">
        <f>'2012'!AE188</f>
        <v>28.043911010338622</v>
      </c>
      <c r="H188" s="77">
        <f>MAX('2012'!J188:AE188)</f>
        <v>30.846405335006239</v>
      </c>
      <c r="I188" s="77">
        <f>MIN('2012'!J188:AE188)</f>
        <v>23.533209738298723</v>
      </c>
      <c r="J188" s="41">
        <f>(ltprof!AG188+ltprof!AH188)</f>
        <v>26.077659403538419</v>
      </c>
      <c r="K188" s="41">
        <f>IF(ISERROR(HLOOKUP(ltprof!$AN$5,'ltprof t-1'!$J$2:$AF$400,ltprof!A188,0)*100),"-",(HLOOKUP(ltprof!$AN$5,'ltprof t-1'!$J$2:$AF$400,ltprof!A188,0)*100))</f>
        <v>-5.4331767637299827E-2</v>
      </c>
      <c r="L188" s="77">
        <f>HLOOKUP(ltprof!$AN$5,'t-1'!$J$1:$AD$500,ltprof!A189,0)</f>
        <v>29.380123072043084</v>
      </c>
      <c r="M188" s="41">
        <f>IF(ISERROR(IF('2012'!I188=0,((F188-L188)/L188)*100,(((F188-L188)/L188)*100)*-1)),"-",IF('2012'!I188=0,((F188-L188)/L188)*100,(((F188-L188)/L188)*100)*-1))</f>
        <v>1.8420129133548024</v>
      </c>
      <c r="N188" s="41"/>
      <c r="O188" s="41"/>
      <c r="P188" s="41"/>
      <c r="Q188" s="41"/>
      <c r="R188" s="81">
        <f>ltprof!AG188</f>
        <v>16.084422997837184</v>
      </c>
      <c r="S188" s="81">
        <f>ltprof!AH188</f>
        <v>9.9932364057012357</v>
      </c>
    </row>
    <row r="189" spans="2:19">
      <c r="B189" s="24">
        <f>ltprof!C189</f>
        <v>0</v>
      </c>
      <c r="C189" s="24">
        <f>ltprof!D189</f>
        <v>88</v>
      </c>
      <c r="D189" s="24" t="str">
        <f>ltprof!F189&amp;". "&amp;ltprof!E189</f>
        <v>Dödlighet efter sjukhusvårdad hjärtinfarkt. Kvinnor</v>
      </c>
      <c r="E189" s="101">
        <f>IF(ISERROR(HLOOKUP(ltprof!$AN$5,ltprof!$J$2:$AD$500,ltprof!A189,0)*100),"-",(HLOOKUP(ltprof!$AN$5,ltprof!$J$2:$AD$500,ltprof!A189,0)*100))</f>
        <v>-1.5583660284856287</v>
      </c>
      <c r="F189" s="77">
        <f>HLOOKUP(ltprof!$AN$5,'2012'!$J$1:$AD$500,ltprof!A190,0)</f>
        <v>12.839360801286592</v>
      </c>
      <c r="G189" s="77">
        <f>'2012'!AE189</f>
        <v>12.642346764111329</v>
      </c>
      <c r="H189" s="77">
        <f>MAX('2012'!J189:AE189)</f>
        <v>15.589044971405091</v>
      </c>
      <c r="I189" s="77">
        <f>MIN('2012'!J189:AE189)</f>
        <v>9.4954032847965504</v>
      </c>
      <c r="J189" s="41">
        <f>(ltprof!AG189+ltprof!AH189)</f>
        <v>48.20024161896086</v>
      </c>
      <c r="K189" s="41">
        <f>IF(ISERROR(HLOOKUP(ltprof!$AN$5,'ltprof t-1'!$J$2:$AF$400,ltprof!A189,0)*100),"-",(HLOOKUP(ltprof!$AN$5,'ltprof t-1'!$J$2:$AF$400,ltprof!A189,0)*100))</f>
        <v>3.5404273924997676</v>
      </c>
      <c r="L189" s="77">
        <f>HLOOKUP(ltprof!$AN$5,'t-1'!$J$1:$AD$500,ltprof!A190,0)</f>
        <v>13.548434331251483</v>
      </c>
      <c r="M189" s="41">
        <f>IF(ISERROR(IF('2012'!I189=0,((F189-L189)/L189)*100,(((F189-L189)/L189)*100)*-1)),"-",IF('2012'!I189=0,((F189-L189)/L189)*100,(((F189-L189)/L189)*100)*-1))</f>
        <v>5.2336197130122093</v>
      </c>
      <c r="N189" s="41"/>
      <c r="O189" s="41"/>
      <c r="P189" s="41"/>
      <c r="Q189" s="41"/>
      <c r="R189" s="81">
        <f>ltprof!AG189</f>
        <v>24.892083234484726</v>
      </c>
      <c r="S189" s="81">
        <f>ltprof!AH189</f>
        <v>23.308158384476137</v>
      </c>
    </row>
    <row r="190" spans="2:19">
      <c r="B190" s="24">
        <f>ltprof!C190</f>
        <v>0</v>
      </c>
      <c r="C190" s="24">
        <f>ltprof!D190</f>
        <v>0</v>
      </c>
      <c r="D190" s="24" t="str">
        <f>ltprof!F190&amp;". "&amp;ltprof!E190</f>
        <v>Dödlighet efter sjukhusvårdad hjärtinfarkt. Män</v>
      </c>
      <c r="E190" s="101">
        <f>IF(ISERROR(HLOOKUP(ltprof!$AN$5,ltprof!$J$2:$AD$500,ltprof!A190,0)*100),"-",(HLOOKUP(ltprof!$AN$5,ltprof!$J$2:$AD$500,ltprof!A190,0)*100))</f>
        <v>-6.4077634481067607</v>
      </c>
      <c r="F190" s="77">
        <f>HLOOKUP(ltprof!$AN$5,'2012'!$J$1:$AD$500,ltprof!A191,0)</f>
        <v>14.103399292972904</v>
      </c>
      <c r="G190" s="77">
        <f>'2012'!AE190</f>
        <v>13.254107440995966</v>
      </c>
      <c r="H190" s="77">
        <f>MAX('2012'!J190:AE190)</f>
        <v>14.935250709371456</v>
      </c>
      <c r="I190" s="77">
        <f>MIN('2012'!J190:AE190)</f>
        <v>10.67639926994185</v>
      </c>
      <c r="J190" s="41">
        <f>(ltprof!AG190+ltprof!AH190)</f>
        <v>32.132314140269095</v>
      </c>
      <c r="K190" s="41">
        <f>IF(ISERROR(HLOOKUP(ltprof!$AN$5,'ltprof t-1'!$J$2:$AF$400,ltprof!A190,0)*100),"-",(HLOOKUP(ltprof!$AN$5,'ltprof t-1'!$J$2:$AF$400,ltprof!A190,0)*100))</f>
        <v>1.5761079342456166</v>
      </c>
      <c r="L190" s="77">
        <f>HLOOKUP(ltprof!$AN$5,'t-1'!$J$1:$AD$500,ltprof!A191,0)</f>
        <v>14.581265600447912</v>
      </c>
      <c r="M190" s="41">
        <f>IF(ISERROR(IF('2012'!I190=0,((F190-L190)/L190)*100,(((F190-L190)/L190)*100)*-1)),"-",IF('2012'!I190=0,((F190-L190)/L190)*100,(((F190-L190)/L190)*100)*-1))</f>
        <v>3.2772622114525403</v>
      </c>
      <c r="N190" s="41"/>
      <c r="O190" s="41"/>
      <c r="P190" s="41"/>
      <c r="Q190" s="41"/>
      <c r="R190" s="81">
        <f>ltprof!AG190</f>
        <v>19.448372382142217</v>
      </c>
      <c r="S190" s="81">
        <f>ltprof!AH190</f>
        <v>12.683941758126879</v>
      </c>
    </row>
    <row r="191" spans="2:19">
      <c r="B191" s="24">
        <f>ltprof!C191</f>
        <v>0</v>
      </c>
      <c r="C191" s="24">
        <f>ltprof!D191</f>
        <v>0</v>
      </c>
      <c r="D191" s="24" t="str">
        <f>ltprof!F191&amp;". "&amp;ltprof!E191</f>
        <v>Dödlighet efter sjukhusvårdad hjärtinfarkt. Totalt</v>
      </c>
      <c r="E191" s="101">
        <f>IF(ISERROR(HLOOKUP(ltprof!$AN$5,ltprof!$J$2:$AD$500,ltprof!A191,0)*100),"-",(HLOOKUP(ltprof!$AN$5,ltprof!$J$2:$AD$500,ltprof!A191,0)*100))</f>
        <v>-4.3697667294405846</v>
      </c>
      <c r="F191" s="77">
        <f>HLOOKUP(ltprof!$AN$5,'2012'!$J$1:$AD$500,ltprof!A192,0)</f>
        <v>13.462336002770012</v>
      </c>
      <c r="G191" s="77">
        <f>'2012'!AE191</f>
        <v>12.898693198834717</v>
      </c>
      <c r="H191" s="77">
        <f>MAX('2012'!J191:AE191)</f>
        <v>15.181330327732923</v>
      </c>
      <c r="I191" s="77">
        <f>MIN('2012'!J191:AE191)</f>
        <v>10.064084822787713</v>
      </c>
      <c r="J191" s="41">
        <f>(ltprof!AG191+ltprof!AH191)</f>
        <v>39.672588734861193</v>
      </c>
      <c r="K191" s="41">
        <f>IF(ISERROR(HLOOKUP(ltprof!$AN$5,'ltprof t-1'!$J$2:$AF$400,ltprof!A191,0)*100),"-",(HLOOKUP(ltprof!$AN$5,'ltprof t-1'!$J$2:$AF$400,ltprof!A191,0)*100))</f>
        <v>2.7041502084664821</v>
      </c>
      <c r="L191" s="77">
        <f>HLOOKUP(ltprof!$AN$5,'t-1'!$J$1:$AD$500,ltprof!A192,0)</f>
        <v>13.917449553390471</v>
      </c>
      <c r="M191" s="41">
        <f>IF(ISERROR(IF('2012'!I191=0,((F191-L191)/L191)*100,(((F191-L191)/L191)*100)*-1)),"-",IF('2012'!I191=0,((F191-L191)/L191)*100,(((F191-L191)/L191)*100)*-1))</f>
        <v>3.2700930502714622</v>
      </c>
      <c r="N191" s="41"/>
      <c r="O191" s="41"/>
      <c r="P191" s="41"/>
      <c r="Q191" s="41"/>
      <c r="R191" s="81">
        <f>ltprof!AG191</f>
        <v>21.975934556712197</v>
      </c>
      <c r="S191" s="81">
        <f>ltprof!AH191</f>
        <v>17.696654178149</v>
      </c>
    </row>
    <row r="192" spans="2:19">
      <c r="B192" s="24">
        <f>ltprof!C192</f>
        <v>0</v>
      </c>
      <c r="C192" s="24">
        <f>ltprof!D192</f>
        <v>89</v>
      </c>
      <c r="D192" s="24" t="str">
        <f>ltprof!F192&amp;". "&amp;ltprof!E192</f>
        <v>Ny infarkt eller död i ischemisk hjärtsjukdom. Kvinnor</v>
      </c>
      <c r="E192" s="101">
        <f>IF(ISERROR(HLOOKUP(ltprof!$AN$5,ltprof!$J$2:$AD$500,ltprof!A192,0)*100),"-",(HLOOKUP(ltprof!$AN$5,ltprof!$J$2:$AD$500,ltprof!A192,0)*100))</f>
        <v>5.3332192828749712</v>
      </c>
      <c r="F192" s="77">
        <f>HLOOKUP(ltprof!$AN$5,'2012'!$J$1:$AD$500,ltprof!A193,0)</f>
        <v>11.994305728350293</v>
      </c>
      <c r="G192" s="77">
        <f>'2012'!AE192</f>
        <v>12.670025998022078</v>
      </c>
      <c r="H192" s="77">
        <f>MAX('2012'!J192:AE192)</f>
        <v>17.256708275750025</v>
      </c>
      <c r="I192" s="77">
        <f>MIN('2012'!J192:AE192)</f>
        <v>9.9231880594667388</v>
      </c>
      <c r="J192" s="41">
        <f>(ltprof!AG192+ltprof!AH192)</f>
        <v>57.880861629077359</v>
      </c>
      <c r="K192" s="41">
        <f>IF(ISERROR(HLOOKUP(ltprof!$AN$5,'ltprof t-1'!$J$2:$AF$400,ltprof!A192,0)*100),"-",(HLOOKUP(ltprof!$AN$5,'ltprof t-1'!$J$2:$AF$400,ltprof!A192,0)*100))</f>
        <v>4.1547703391117921</v>
      </c>
      <c r="L192" s="77">
        <f>HLOOKUP(ltprof!$AN$5,'t-1'!$J$1:$AD$500,ltprof!A193,0)</f>
        <v>13.392575051718126</v>
      </c>
      <c r="M192" s="41">
        <f>IF(ISERROR(IF('2012'!I192=0,((F192-L192)/L192)*100,(((F192-L192)/L192)*100)*-1)),"-",IF('2012'!I192=0,((F192-L192)/L192)*100,(((F192-L192)/L192)*100)*-1))</f>
        <v>10.440630856785454</v>
      </c>
      <c r="N192" s="41"/>
      <c r="O192" s="41"/>
      <c r="P192" s="41"/>
      <c r="Q192" s="41"/>
      <c r="R192" s="81">
        <f>ltprof!AG192</f>
        <v>21.679812961584684</v>
      </c>
      <c r="S192" s="81">
        <f>ltprof!AH192</f>
        <v>36.201048667492671</v>
      </c>
    </row>
    <row r="193" spans="2:19">
      <c r="B193" s="24">
        <f>ltprof!C193</f>
        <v>0</v>
      </c>
      <c r="C193" s="24">
        <f>ltprof!D193</f>
        <v>0</v>
      </c>
      <c r="D193" s="24" t="str">
        <f>ltprof!F193&amp;". "&amp;ltprof!E193</f>
        <v>Ny infarkt eller död i ischemisk hjärtsjukdom. Män</v>
      </c>
      <c r="E193" s="101">
        <f>IF(ISERROR(HLOOKUP(ltprof!$AN$5,ltprof!$J$2:$AD$500,ltprof!A193,0)*100),"-",(HLOOKUP(ltprof!$AN$5,ltprof!$J$2:$AD$500,ltprof!A193,0)*100))</f>
        <v>6.8485819461151873</v>
      </c>
      <c r="F193" s="77">
        <f>HLOOKUP(ltprof!$AN$5,'2012'!$J$1:$AD$500,ltprof!A194,0)</f>
        <v>13.053781010221311</v>
      </c>
      <c r="G193" s="77">
        <f>'2012'!AE193</f>
        <v>14.013507558918919</v>
      </c>
      <c r="H193" s="77">
        <f>MAX('2012'!J193:AE193)</f>
        <v>16.716230381009215</v>
      </c>
      <c r="I193" s="77">
        <f>MIN('2012'!J193:AE193)</f>
        <v>10.044485051525283</v>
      </c>
      <c r="J193" s="41">
        <f>(ltprof!AG193+ltprof!AH193)</f>
        <v>47.609389022933726</v>
      </c>
      <c r="K193" s="41">
        <f>IF(ISERROR(HLOOKUP(ltprof!$AN$5,'ltprof t-1'!$J$2:$AF$400,ltprof!A193,0)*100),"-",(HLOOKUP(ltprof!$AN$5,'ltprof t-1'!$J$2:$AF$400,ltprof!A193,0)*100))</f>
        <v>3.3780121546304156</v>
      </c>
      <c r="L193" s="77">
        <f>HLOOKUP(ltprof!$AN$5,'t-1'!$J$1:$AD$500,ltprof!A194,0)</f>
        <v>14.231243227700697</v>
      </c>
      <c r="M193" s="41">
        <f>IF(ISERROR(IF('2012'!I193=0,((F193-L193)/L193)*100,(((F193-L193)/L193)*100)*-1)),"-",IF('2012'!I193=0,((F193-L193)/L193)*100,(((F193-L193)/L193)*100)*-1))</f>
        <v>8.2737832432481397</v>
      </c>
      <c r="N193" s="41"/>
      <c r="O193" s="41"/>
      <c r="P193" s="41"/>
      <c r="Q193" s="41"/>
      <c r="R193" s="81">
        <f>ltprof!AG193</f>
        <v>28.322834170575266</v>
      </c>
      <c r="S193" s="81">
        <f>ltprof!AH193</f>
        <v>19.286554852358456</v>
      </c>
    </row>
    <row r="194" spans="2:19">
      <c r="B194" s="24">
        <f>ltprof!C194</f>
        <v>0</v>
      </c>
      <c r="C194" s="24">
        <f>ltprof!D194</f>
        <v>0</v>
      </c>
      <c r="D194" s="24" t="str">
        <f>ltprof!F194&amp;". "&amp;ltprof!E194</f>
        <v>Ny infarkt eller död i ischemisk hjärtsjukdom. Totalt</v>
      </c>
      <c r="E194" s="101">
        <f>IF(ISERROR(HLOOKUP(ltprof!$AN$5,ltprof!$J$2:$AD$500,ltprof!A194,0)*100),"-",(HLOOKUP(ltprof!$AN$5,ltprof!$J$2:$AD$500,ltprof!A194,0)*100))</f>
        <v>7.5766498849774324</v>
      </c>
      <c r="F194" s="77">
        <f>HLOOKUP(ltprof!$AN$5,'2012'!$J$1:$AD$500,ltprof!A195,0)</f>
        <v>12.230666359904628</v>
      </c>
      <c r="G194" s="77">
        <f>'2012'!AE194</f>
        <v>13.233307756842116</v>
      </c>
      <c r="H194" s="77">
        <f>MAX('2012'!J194:AE194)</f>
        <v>15.942983979231634</v>
      </c>
      <c r="I194" s="77">
        <f>MIN('2012'!J194:AE194)</f>
        <v>10.373507134368541</v>
      </c>
      <c r="J194" s="41">
        <f>(ltprof!AG194+ltprof!AH194)</f>
        <v>42.086808129913436</v>
      </c>
      <c r="K194" s="41">
        <f>IF(ISERROR(HLOOKUP(ltprof!$AN$5,'ltprof t-1'!$J$2:$AF$400,ltprof!A194,0)*100),"-",(HLOOKUP(ltprof!$AN$5,'ltprof t-1'!$J$2:$AF$400,ltprof!A194,0)*100))</f>
        <v>3.4650804952067453</v>
      </c>
      <c r="L194" s="77">
        <f>HLOOKUP(ltprof!$AN$5,'t-1'!$J$1:$AD$500,ltprof!A195,0)</f>
        <v>13.852600461479522</v>
      </c>
      <c r="M194" s="41">
        <f>IF(ISERROR(IF('2012'!I194=0,((F194-L194)/L194)*100,(((F194-L194)/L194)*100)*-1)),"-",IF('2012'!I194=0,((F194-L194)/L194)*100,(((F194-L194)/L194)*100)*-1))</f>
        <v>11.708517155930908</v>
      </c>
      <c r="N194" s="41"/>
      <c r="O194" s="41"/>
      <c r="P194" s="41"/>
      <c r="Q194" s="41"/>
      <c r="R194" s="81">
        <f>ltprof!AG194</f>
        <v>21.61062581647397</v>
      </c>
      <c r="S194" s="81">
        <f>ltprof!AH194</f>
        <v>20.476182313439466</v>
      </c>
    </row>
    <row r="195" spans="2:19">
      <c r="B195" s="24">
        <f>ltprof!C195</f>
        <v>0</v>
      </c>
      <c r="C195" s="24">
        <f>ltprof!D195</f>
        <v>90</v>
      </c>
      <c r="D195" s="24" t="str">
        <f>ltprof!F195&amp;". "&amp;ltprof!E195</f>
        <v>Reperfusionsbehandling vid ST-höjningsinfarkt. Kvinnor</v>
      </c>
      <c r="E195" s="101">
        <f>IF(ISERROR(HLOOKUP(ltprof!$AN$5,ltprof!$J$2:$AD$500,ltprof!A195,0)*100),"-",(HLOOKUP(ltprof!$AN$5,ltprof!$J$2:$AD$500,ltprof!A195,0)*100))</f>
        <v>-4.62620281273131</v>
      </c>
      <c r="F195" s="77">
        <f>HLOOKUP(ltprof!$AN$5,'2012'!$J$1:$AD$500,ltprof!A196,0)</f>
        <v>77.31</v>
      </c>
      <c r="G195" s="77">
        <f>'2012'!AE195</f>
        <v>81.06</v>
      </c>
      <c r="H195" s="77">
        <f>MAX('2012'!J195:AE195)</f>
        <v>96.15</v>
      </c>
      <c r="I195" s="77">
        <f>MIN('2012'!J195:AE195)</f>
        <v>62.5</v>
      </c>
      <c r="J195" s="41">
        <f>(ltprof!AG195+ltprof!AH195)</f>
        <v>41.512459906242299</v>
      </c>
      <c r="K195" s="41">
        <f>IF(ISERROR(HLOOKUP(ltprof!$AN$5,'ltprof t-1'!$J$2:$AF$400,ltprof!A195,0)*100),"-",(HLOOKUP(ltprof!$AN$5,'ltprof t-1'!$J$2:$AF$400,ltprof!A195,0)*100))</f>
        <v>-4.6112337503066039</v>
      </c>
      <c r="L195" s="77">
        <f>HLOOKUP(ltprof!$AN$5,'t-1'!$J$1:$AD$500,ltprof!A196,0)</f>
        <v>77.78</v>
      </c>
      <c r="M195" s="41">
        <f>IF(ISERROR(IF('2012'!I195=0,((F195-L195)/L195)*100,(((F195-L195)/L195)*100)*-1)),"-",IF('2012'!I195=0,((F195-L195)/L195)*100,(((F195-L195)/L195)*100)*-1))</f>
        <v>-0.60426844947287073</v>
      </c>
      <c r="N195" s="41"/>
      <c r="O195" s="41"/>
      <c r="P195" s="41"/>
      <c r="Q195" s="41"/>
      <c r="R195" s="81">
        <f>ltprof!AG195</f>
        <v>18.615840118430796</v>
      </c>
      <c r="S195" s="81">
        <f>ltprof!AH195</f>
        <v>22.896619787811503</v>
      </c>
    </row>
    <row r="196" spans="2:19">
      <c r="B196" s="24">
        <f>ltprof!C196</f>
        <v>0</v>
      </c>
      <c r="C196" s="24">
        <f>ltprof!D196</f>
        <v>0</v>
      </c>
      <c r="D196" s="24" t="str">
        <f>ltprof!F196&amp;". "&amp;ltprof!E196</f>
        <v>Reperfusionsbehandling vid ST-höjningsinfarkt. Män</v>
      </c>
      <c r="E196" s="101">
        <f>IF(ISERROR(HLOOKUP(ltprof!$AN$5,ltprof!$J$2:$AD$500,ltprof!A196,0)*100),"-",(HLOOKUP(ltprof!$AN$5,ltprof!$J$2:$AD$500,ltprof!A196,0)*100))</f>
        <v>-0.90648854961832659</v>
      </c>
      <c r="F196" s="77">
        <f>HLOOKUP(ltprof!$AN$5,'2012'!$J$1:$AD$500,ltprof!A197,0)</f>
        <v>83.08</v>
      </c>
      <c r="G196" s="77">
        <f>'2012'!AE196</f>
        <v>83.84</v>
      </c>
      <c r="H196" s="77">
        <f>MAX('2012'!J196:AE196)</f>
        <v>89.17</v>
      </c>
      <c r="I196" s="77">
        <f>MIN('2012'!J196:AE196)</f>
        <v>71.739999999999995</v>
      </c>
      <c r="J196" s="41">
        <f>(ltprof!AG196+ltprof!AH196)</f>
        <v>20.78959923664123</v>
      </c>
      <c r="K196" s="41">
        <f>IF(ISERROR(HLOOKUP(ltprof!$AN$5,'ltprof t-1'!$J$2:$AF$400,ltprof!A196,0)*100),"-",(HLOOKUP(ltprof!$AN$5,'ltprof t-1'!$J$2:$AF$400,ltprof!A196,0)*100))</f>
        <v>1.742160278745648</v>
      </c>
      <c r="L196" s="77">
        <f>HLOOKUP(ltprof!$AN$5,'t-1'!$J$1:$AD$500,ltprof!A197,0)</f>
        <v>84.68</v>
      </c>
      <c r="M196" s="41">
        <f>IF(ISERROR(IF('2012'!I196=0,((F196-L196)/L196)*100,(((F196-L196)/L196)*100)*-1)),"-",IF('2012'!I196=0,((F196-L196)/L196)*100,(((F196-L196)/L196)*100)*-1))</f>
        <v>-1.889466225791224</v>
      </c>
      <c r="N196" s="41"/>
      <c r="O196" s="41"/>
      <c r="P196" s="41"/>
      <c r="Q196" s="41"/>
      <c r="R196" s="81">
        <f>ltprof!AG196</f>
        <v>6.3573473282442725</v>
      </c>
      <c r="S196" s="81">
        <f>ltprof!AH196</f>
        <v>14.432251908396957</v>
      </c>
    </row>
    <row r="197" spans="2:19">
      <c r="B197" s="24">
        <f>ltprof!C197</f>
        <v>0</v>
      </c>
      <c r="C197" s="24">
        <f>ltprof!D197</f>
        <v>0</v>
      </c>
      <c r="D197" s="24" t="str">
        <f>ltprof!F197&amp;". "&amp;ltprof!E197</f>
        <v>Reperfusionsbehandling vid ST-höjningsinfarkt. Totalt</v>
      </c>
      <c r="E197" s="101">
        <f>IF(ISERROR(HLOOKUP(ltprof!$AN$5,ltprof!$J$2:$AD$500,ltprof!A197,0)*100),"-",(HLOOKUP(ltprof!$AN$5,ltprof!$J$2:$AD$500,ltprof!A197,0)*100))</f>
        <v>-1.526809329165677</v>
      </c>
      <c r="F197" s="77">
        <f>HLOOKUP(ltprof!$AN$5,'2012'!$J$1:$AD$500,ltprof!A198,0)</f>
        <v>81.91</v>
      </c>
      <c r="G197" s="77">
        <f>'2012'!AE197</f>
        <v>83.18</v>
      </c>
      <c r="H197" s="77">
        <f>MAX('2012'!J197:AE197)</f>
        <v>90.48</v>
      </c>
      <c r="I197" s="77">
        <f>MIN('2012'!J197:AE197)</f>
        <v>74.05</v>
      </c>
      <c r="J197" s="41">
        <f>(ltprof!AG197+ltprof!AH197)</f>
        <v>19.752344313536916</v>
      </c>
      <c r="K197" s="41">
        <f>IF(ISERROR(HLOOKUP(ltprof!$AN$5,'ltprof t-1'!$J$2:$AF$400,ltprof!A197,0)*100),"-",(HLOOKUP(ltprof!$AN$5,'ltprof t-1'!$J$2:$AF$400,ltprof!A197,0)*100))</f>
        <v>0.45888177756309079</v>
      </c>
      <c r="L197" s="77">
        <f>HLOOKUP(ltprof!$AN$5,'t-1'!$J$1:$AD$500,ltprof!A198,0)</f>
        <v>83.19</v>
      </c>
      <c r="M197" s="41">
        <f>IF(ISERROR(IF('2012'!I197=0,((F197-L197)/L197)*100,(((F197-L197)/L197)*100)*-1)),"-",IF('2012'!I197=0,((F197-L197)/L197)*100,(((F197-L197)/L197)*100)*-1))</f>
        <v>-1.5386464719317241</v>
      </c>
      <c r="N197" s="41"/>
      <c r="O197" s="41"/>
      <c r="P197" s="41"/>
      <c r="Q197" s="41"/>
      <c r="R197" s="81">
        <f>ltprof!AG197</f>
        <v>8.7761481125270464</v>
      </c>
      <c r="S197" s="81">
        <f>ltprof!AH197</f>
        <v>10.97619620100987</v>
      </c>
    </row>
    <row r="198" spans="2:19">
      <c r="B198" s="24">
        <f>ltprof!C198</f>
        <v>0</v>
      </c>
      <c r="C198" s="24">
        <f>ltprof!D198</f>
        <v>91</v>
      </c>
      <c r="D198" s="24" t="str">
        <f>ltprof!F198&amp;". "&amp;ltprof!E198</f>
        <v>Tid till reperfusionsbehandling vid ST-höjningsinfarkt. Kvinnor</v>
      </c>
      <c r="E198" s="101">
        <f>IF(ISERROR(HLOOKUP(ltprof!$AN$5,ltprof!$J$2:$AD$500,ltprof!A198,0)*100),"-",(HLOOKUP(ltprof!$AN$5,ltprof!$J$2:$AD$500,ltprof!A198,0)*100))</f>
        <v>13.918390162101723</v>
      </c>
      <c r="F198" s="77">
        <f>HLOOKUP(ltprof!$AN$5,'2012'!$J$1:$AD$500,ltprof!A199,0)</f>
        <v>81.52</v>
      </c>
      <c r="G198" s="77">
        <f>'2012'!AE198</f>
        <v>71.56</v>
      </c>
      <c r="H198" s="77">
        <f>MAX('2012'!J198:AE198)</f>
        <v>96</v>
      </c>
      <c r="I198" s="77">
        <f>MIN('2012'!J198:AE198)</f>
        <v>47.62</v>
      </c>
      <c r="J198" s="41">
        <f>(ltprof!AG198+ltprof!AH198)</f>
        <v>67.607602012297377</v>
      </c>
      <c r="K198" s="41">
        <f>IF(ISERROR(HLOOKUP(ltprof!$AN$5,'ltprof t-1'!$J$2:$AF$400,ltprof!A198,0)*100),"-",(HLOOKUP(ltprof!$AN$5,'ltprof t-1'!$J$2:$AF$400,ltprof!A198,0)*100))</f>
        <v>13.933008334643809</v>
      </c>
      <c r="L198" s="77">
        <f>HLOOKUP(ltprof!$AN$5,'t-1'!$J$1:$AD$500,ltprof!A199,0)</f>
        <v>72.45</v>
      </c>
      <c r="M198" s="41">
        <f>IF(ISERROR(IF('2012'!I198=0,((F198-L198)/L198)*100,(((F198-L198)/L198)*100)*-1)),"-",IF('2012'!I198=0,((F198-L198)/L198)*100,(((F198-L198)/L198)*100)*-1))</f>
        <v>12.51897860593512</v>
      </c>
      <c r="N198" s="41"/>
      <c r="O198" s="41"/>
      <c r="P198" s="41"/>
      <c r="Q198" s="41"/>
      <c r="R198" s="81">
        <f>ltprof!AG198</f>
        <v>34.153158188932359</v>
      </c>
      <c r="S198" s="81">
        <f>ltprof!AH198</f>
        <v>33.454443823365018</v>
      </c>
    </row>
    <row r="199" spans="2:19">
      <c r="B199" s="24">
        <f>ltprof!C199</f>
        <v>0</v>
      </c>
      <c r="C199" s="24">
        <f>ltprof!D199</f>
        <v>0</v>
      </c>
      <c r="D199" s="24" t="str">
        <f>ltprof!F199&amp;". "&amp;ltprof!E199</f>
        <v>Tid till reperfusionsbehandling vid ST-höjningsinfarkt. Män</v>
      </c>
      <c r="E199" s="101">
        <f>IF(ISERROR(HLOOKUP(ltprof!$AN$5,ltprof!$J$2:$AD$500,ltprof!A199,0)*100),"-",(HLOOKUP(ltprof!$AN$5,ltprof!$J$2:$AD$500,ltprof!A199,0)*100))</f>
        <v>16.121590446464914</v>
      </c>
      <c r="F199" s="77">
        <f>HLOOKUP(ltprof!$AN$5,'2012'!$J$1:$AD$500,ltprof!A200,0)</f>
        <v>85.57</v>
      </c>
      <c r="G199" s="77">
        <f>'2012'!AE199</f>
        <v>73.69</v>
      </c>
      <c r="H199" s="77">
        <f>MAX('2012'!J199:AE199)</f>
        <v>90.7</v>
      </c>
      <c r="I199" s="77">
        <f>MIN('2012'!J199:AE199)</f>
        <v>43.86</v>
      </c>
      <c r="J199" s="41">
        <f>(ltprof!AG199+ltprof!AH199)</f>
        <v>63.563577147509847</v>
      </c>
      <c r="K199" s="41">
        <f>IF(ISERROR(HLOOKUP(ltprof!$AN$5,'ltprof t-1'!$J$2:$AF$400,ltprof!A199,0)*100),"-",(HLOOKUP(ltprof!$AN$5,'ltprof t-1'!$J$2:$AF$400,ltprof!A199,0)*100))</f>
        <v>18.213009292351671</v>
      </c>
      <c r="L199" s="77">
        <f>HLOOKUP(ltprof!$AN$5,'t-1'!$J$1:$AD$500,ltprof!A200,0)</f>
        <v>82.69</v>
      </c>
      <c r="M199" s="41">
        <f>IF(ISERROR(IF('2012'!I199=0,((F199-L199)/L199)*100,(((F199-L199)/L199)*100)*-1)),"-",IF('2012'!I199=0,((F199-L199)/L199)*100,(((F199-L199)/L199)*100)*-1))</f>
        <v>3.4828878945458892</v>
      </c>
      <c r="N199" s="41"/>
      <c r="O199" s="41"/>
      <c r="P199" s="41"/>
      <c r="Q199" s="41"/>
      <c r="R199" s="81">
        <f>ltprof!AG199</f>
        <v>23.083186321074781</v>
      </c>
      <c r="S199" s="81">
        <f>ltprof!AH199</f>
        <v>40.480390826435062</v>
      </c>
    </row>
    <row r="200" spans="2:19">
      <c r="B200" s="24">
        <f>ltprof!C200</f>
        <v>0</v>
      </c>
      <c r="C200" s="24">
        <f>ltprof!D200</f>
        <v>0</v>
      </c>
      <c r="D200" s="24" t="str">
        <f>ltprof!F200&amp;". "&amp;ltprof!E200</f>
        <v>Tid till reperfusionsbehandling vid ST-höjningsinfarkt. Totalt</v>
      </c>
      <c r="E200" s="101">
        <f>IF(ISERROR(HLOOKUP(ltprof!$AN$5,ltprof!$J$2:$AD$500,ltprof!A200,0)*100),"-",(HLOOKUP(ltprof!$AN$5,ltprof!$J$2:$AD$500,ltprof!A200,0)*100))</f>
        <v>15.833333333333337</v>
      </c>
      <c r="F200" s="77">
        <f>HLOOKUP(ltprof!$AN$5,'2012'!$J$1:$AD$500,ltprof!A201,0)</f>
        <v>84.79</v>
      </c>
      <c r="G200" s="77">
        <f>'2012'!AE200</f>
        <v>73.2</v>
      </c>
      <c r="H200" s="77">
        <f>MAX('2012'!J200:AE200)</f>
        <v>88.7</v>
      </c>
      <c r="I200" s="77">
        <f>MIN('2012'!J200:AE200)</f>
        <v>39.130000000000003</v>
      </c>
      <c r="J200" s="41">
        <f>(ltprof!AG200+ltprof!AH200)</f>
        <v>67.71857923497268</v>
      </c>
      <c r="K200" s="41">
        <f>IF(ISERROR(HLOOKUP(ltprof!$AN$5,'ltprof t-1'!$J$2:$AF$400,ltprof!A200,0)*100),"-",(HLOOKUP(ltprof!$AN$5,'ltprof t-1'!$J$2:$AF$400,ltprof!A200,0)*100))</f>
        <v>17.882731393478586</v>
      </c>
      <c r="L200" s="77">
        <f>HLOOKUP(ltprof!$AN$5,'t-1'!$J$1:$AD$500,ltprof!A201,0)</f>
        <v>80.62</v>
      </c>
      <c r="M200" s="41">
        <f>IF(ISERROR(IF('2012'!I200=0,((F200-L200)/L200)*100,(((F200-L200)/L200)*100)*-1)),"-",IF('2012'!I200=0,((F200-L200)/L200)*100,(((F200-L200)/L200)*100)*-1))</f>
        <v>5.1724137931034502</v>
      </c>
      <c r="N200" s="41"/>
      <c r="O200" s="41"/>
      <c r="P200" s="41"/>
      <c r="Q200" s="41"/>
      <c r="R200" s="81">
        <f>ltprof!AG200</f>
        <v>21.174863387978142</v>
      </c>
      <c r="S200" s="81">
        <f>ltprof!AH200</f>
        <v>46.54371584699453</v>
      </c>
    </row>
    <row r="201" spans="2:19">
      <c r="B201" s="24">
        <f>ltprof!C201</f>
        <v>0</v>
      </c>
      <c r="C201" s="24">
        <f>ltprof!D201</f>
        <v>92</v>
      </c>
      <c r="D201" s="24" t="str">
        <f>ltprof!F201&amp;". "&amp;ltprof!E201</f>
        <v>Kranskärlsrönten vid icke ST-höjningsinfarkt och riskfaktor. Kvinnor</v>
      </c>
      <c r="E201" s="101">
        <f>IF(ISERROR(HLOOKUP(ltprof!$AN$5,ltprof!$J$2:$AD$500,ltprof!A201,0)*100),"-",(HLOOKUP(ltprof!$AN$5,ltprof!$J$2:$AD$500,ltprof!A201,0)*100))</f>
        <v>-3.2863288718929256</v>
      </c>
      <c r="F201" s="77">
        <f>HLOOKUP(ltprof!$AN$5,'2012'!$J$1:$AD$500,ltprof!A202,0)</f>
        <v>80.930000000000007</v>
      </c>
      <c r="G201" s="77">
        <f>'2012'!AE201</f>
        <v>83.68</v>
      </c>
      <c r="H201" s="77">
        <f>MAX('2012'!J201:AE201)</f>
        <v>91.78</v>
      </c>
      <c r="I201" s="77">
        <f>MIN('2012'!J201:AE201)</f>
        <v>57.14</v>
      </c>
      <c r="J201" s="41">
        <f>(ltprof!AG201+ltprof!AH201)</f>
        <v>41.395793499043975</v>
      </c>
      <c r="K201" s="41">
        <f>IF(ISERROR(HLOOKUP(ltprof!$AN$5,'ltprof t-1'!$J$2:$AF$400,ltprof!A201,0)*100),"-",(HLOOKUP(ltprof!$AN$5,'ltprof t-1'!$J$2:$AF$400,ltprof!A201,0)*100))</f>
        <v>-6.4339406293795349</v>
      </c>
      <c r="L201" s="77">
        <f>HLOOKUP(ltprof!$AN$5,'t-1'!$J$1:$AD$500,ltprof!A202,0)</f>
        <v>73.44</v>
      </c>
      <c r="M201" s="41">
        <f>IF(ISERROR(IF('2012'!I201=0,((F201-L201)/L201)*100,(((F201-L201)/L201)*100)*-1)),"-",IF('2012'!I201=0,((F201-L201)/L201)*100,(((F201-L201)/L201)*100)*-1))</f>
        <v>10.198801742919402</v>
      </c>
      <c r="N201" s="41"/>
      <c r="O201" s="41"/>
      <c r="P201" s="41"/>
      <c r="Q201" s="41"/>
      <c r="R201" s="81">
        <f>ltprof!AG201</f>
        <v>9.6797323135755171</v>
      </c>
      <c r="S201" s="81">
        <f>ltprof!AH201</f>
        <v>31.716061185468458</v>
      </c>
    </row>
    <row r="202" spans="2:19">
      <c r="B202" s="24">
        <f>ltprof!C202</f>
        <v>0</v>
      </c>
      <c r="C202" s="24">
        <f>ltprof!D202</f>
        <v>0</v>
      </c>
      <c r="D202" s="24" t="str">
        <f>ltprof!F202&amp;". "&amp;ltprof!E202</f>
        <v>Kranskärlsrönten vid icke ST-höjningsinfarkt och riskfaktor. Män</v>
      </c>
      <c r="E202" s="101">
        <f>IF(ISERROR(HLOOKUP(ltprof!$AN$5,ltprof!$J$2:$AD$500,ltprof!A202,0)*100),"-",(HLOOKUP(ltprof!$AN$5,ltprof!$J$2:$AD$500,ltprof!A202,0)*100))</f>
        <v>-0.62319163142666623</v>
      </c>
      <c r="F202" s="77">
        <f>HLOOKUP(ltprof!$AN$5,'2012'!$J$1:$AD$500,ltprof!A203,0)</f>
        <v>89.3</v>
      </c>
      <c r="G202" s="77">
        <f>'2012'!AE202</f>
        <v>89.86</v>
      </c>
      <c r="H202" s="77">
        <f>MAX('2012'!J202:AE202)</f>
        <v>96.77</v>
      </c>
      <c r="I202" s="77">
        <f>MIN('2012'!J202:AE202)</f>
        <v>83.19</v>
      </c>
      <c r="J202" s="41">
        <f>(ltprof!AG202+ltprof!AH202)</f>
        <v>15.112397062096592</v>
      </c>
      <c r="K202" s="41">
        <f>IF(ISERROR(HLOOKUP(ltprof!$AN$5,'ltprof t-1'!$J$2:$AF$400,ltprof!A202,0)*100),"-",(HLOOKUP(ltprof!$AN$5,'ltprof t-1'!$J$2:$AF$400,ltprof!A202,0)*100))</f>
        <v>0.8777062609713282</v>
      </c>
      <c r="L202" s="77">
        <f>HLOOKUP(ltprof!$AN$5,'t-1'!$J$1:$AD$500,ltprof!A203,0)</f>
        <v>86.2</v>
      </c>
      <c r="M202" s="41">
        <f>IF(ISERROR(IF('2012'!I202=0,((F202-L202)/L202)*100,(((F202-L202)/L202)*100)*-1)),"-",IF('2012'!I202=0,((F202-L202)/L202)*100,(((F202-L202)/L202)*100)*-1))</f>
        <v>3.5962877030162348</v>
      </c>
      <c r="N202" s="41"/>
      <c r="O202" s="41"/>
      <c r="P202" s="41"/>
      <c r="Q202" s="41"/>
      <c r="R202" s="81">
        <f>ltprof!AG202</f>
        <v>7.6897395949254364</v>
      </c>
      <c r="S202" s="81">
        <f>ltprof!AH202</f>
        <v>7.422657467171156</v>
      </c>
    </row>
    <row r="203" spans="2:19">
      <c r="B203" s="24">
        <f>ltprof!C203</f>
        <v>0</v>
      </c>
      <c r="C203" s="24">
        <f>ltprof!D203</f>
        <v>0</v>
      </c>
      <c r="D203" s="24" t="str">
        <f>ltprof!F203&amp;". "&amp;ltprof!E203</f>
        <v>Kranskärlsrönten vid icke ST-höjningsinfarkt och riskfaktor. Totalt</v>
      </c>
      <c r="E203" s="101">
        <f>IF(ISERROR(HLOOKUP(ltprof!$AN$5,ltprof!$J$2:$AD$500,ltprof!A203,0)*100),"-",(HLOOKUP(ltprof!$AN$5,ltprof!$J$2:$AD$500,ltprof!A203,0)*100))</f>
        <v>-1.1137629276053982</v>
      </c>
      <c r="F203" s="77">
        <f>HLOOKUP(ltprof!$AN$5,'2012'!$J$1:$AD$500,ltprof!A204,0)</f>
        <v>87.01</v>
      </c>
      <c r="G203" s="77">
        <f>'2012'!AE203</f>
        <v>87.99</v>
      </c>
      <c r="H203" s="77">
        <f>MAX('2012'!J203:AE203)</f>
        <v>93.68</v>
      </c>
      <c r="I203" s="77">
        <f>MIN('2012'!J203:AE203)</f>
        <v>80.77</v>
      </c>
      <c r="J203" s="41">
        <f>(ltprof!AG203+ltprof!AH203)</f>
        <v>14.672121832026381</v>
      </c>
      <c r="K203" s="41">
        <f>IF(ISERROR(HLOOKUP(ltprof!$AN$5,'ltprof t-1'!$J$2:$AF$400,ltprof!A203,0)*100),"-",(HLOOKUP(ltprof!$AN$5,'ltprof t-1'!$J$2:$AF$400,ltprof!A203,0)*100))</f>
        <v>-0.99627895810826816</v>
      </c>
      <c r="L203" s="77">
        <f>HLOOKUP(ltprof!$AN$5,'t-1'!$J$1:$AD$500,ltprof!A204,0)</f>
        <v>82.48</v>
      </c>
      <c r="M203" s="41">
        <f>IF(ISERROR(IF('2012'!I203=0,((F203-L203)/L203)*100,(((F203-L203)/L203)*100)*-1)),"-",IF('2012'!I203=0,((F203-L203)/L203)*100,(((F203-L203)/L203)*100)*-1))</f>
        <v>5.4922405431619792</v>
      </c>
      <c r="N203" s="41"/>
      <c r="O203" s="41"/>
      <c r="P203" s="41"/>
      <c r="Q203" s="41"/>
      <c r="R203" s="81">
        <f>ltprof!AG203</f>
        <v>6.4666439368110149</v>
      </c>
      <c r="S203" s="81">
        <f>ltprof!AH203</f>
        <v>8.2054778952153651</v>
      </c>
    </row>
    <row r="204" spans="2:19">
      <c r="B204" s="24">
        <f>ltprof!C204</f>
        <v>0</v>
      </c>
      <c r="C204" s="24">
        <f>ltprof!D204</f>
        <v>93</v>
      </c>
      <c r="D204" s="24" t="str">
        <f>ltprof!F204&amp;". "&amp;ltprof!E204</f>
        <v>Blodproppshämmande behandling vid icke ST-höjningsinfarkt. Kvinnor</v>
      </c>
      <c r="E204" s="101">
        <f>IF(ISERROR(HLOOKUP(ltprof!$AN$5,ltprof!$J$2:$AD$500,ltprof!A204,0)*100),"-",(HLOOKUP(ltprof!$AN$5,ltprof!$J$2:$AD$500,ltprof!A204,0)*100))</f>
        <v>0.46663049376016558</v>
      </c>
      <c r="F204" s="77">
        <f>HLOOKUP(ltprof!$AN$5,'2012'!$J$1:$AD$500,ltprof!A205,0)</f>
        <v>92.58</v>
      </c>
      <c r="G204" s="77">
        <f>'2012'!AE204</f>
        <v>92.15</v>
      </c>
      <c r="H204" s="77">
        <f>MAX('2012'!J204:AE204)</f>
        <v>98.29</v>
      </c>
      <c r="I204" s="77">
        <f>MIN('2012'!J204:AE204)</f>
        <v>79.17</v>
      </c>
      <c r="J204" s="41">
        <f>(ltprof!AG204+ltprof!AH204)</f>
        <v>20.748779164405864</v>
      </c>
      <c r="K204" s="41">
        <f>IF(ISERROR(HLOOKUP(ltprof!$AN$5,'ltprof t-1'!$J$2:$AF$400,ltprof!A204,0)*100),"-",(HLOOKUP(ltprof!$AN$5,'ltprof t-1'!$J$2:$AF$400,ltprof!A204,0)*100))</f>
        <v>0.5086807475395263</v>
      </c>
      <c r="L204" s="77">
        <f>HLOOKUP(ltprof!$AN$5,'t-1'!$J$1:$AD$500,ltprof!A205,0)</f>
        <v>90.89</v>
      </c>
      <c r="M204" s="41">
        <f>IF(ISERROR(IF('2012'!I204=0,((F204-L204)/L204)*100,(((F204-L204)/L204)*100)*-1)),"-",IF('2012'!I204=0,((F204-L204)/L204)*100,(((F204-L204)/L204)*100)*-1))</f>
        <v>1.8593904719991172</v>
      </c>
      <c r="N204" s="41"/>
      <c r="O204" s="41"/>
      <c r="P204" s="41"/>
      <c r="Q204" s="41"/>
      <c r="R204" s="81">
        <f>ltprof!AG204</f>
        <v>6.663049376017363</v>
      </c>
      <c r="S204" s="81">
        <f>ltprof!AH204</f>
        <v>14.085729788388502</v>
      </c>
    </row>
    <row r="205" spans="2:19">
      <c r="B205" s="24">
        <f>ltprof!C205</f>
        <v>0</v>
      </c>
      <c r="C205" s="24">
        <f>ltprof!D205</f>
        <v>0</v>
      </c>
      <c r="D205" s="24" t="str">
        <f>ltprof!F205&amp;". "&amp;ltprof!E205</f>
        <v>Blodproppshämmande behandling vid icke ST-höjningsinfarkt. Män</v>
      </c>
      <c r="E205" s="101">
        <f>IF(ISERROR(HLOOKUP(ltprof!$AN$5,ltprof!$J$2:$AD$500,ltprof!A205,0)*100),"-",(HLOOKUP(ltprof!$AN$5,ltprof!$J$2:$AD$500,ltprof!A205,0)*100))</f>
        <v>0.35501722877728248</v>
      </c>
      <c r="F205" s="77">
        <f>HLOOKUP(ltprof!$AN$5,'2012'!$J$1:$AD$500,ltprof!A206,0)</f>
        <v>96.11</v>
      </c>
      <c r="G205" s="77">
        <f>'2012'!AE205</f>
        <v>95.77</v>
      </c>
      <c r="H205" s="77">
        <f>MAX('2012'!J205:AE205)</f>
        <v>100</v>
      </c>
      <c r="I205" s="77">
        <f>MIN('2012'!J205:AE205)</f>
        <v>85.19</v>
      </c>
      <c r="J205" s="41">
        <f>(ltprof!AG205+ltprof!AH205)</f>
        <v>15.464132818210299</v>
      </c>
      <c r="K205" s="41">
        <f>IF(ISERROR(HLOOKUP(ltprof!$AN$5,'ltprof t-1'!$J$2:$AF$400,ltprof!A205,0)*100),"-",(HLOOKUP(ltprof!$AN$5,'ltprof t-1'!$J$2:$AF$400,ltprof!A205,0)*100))</f>
        <v>0.33613445378150542</v>
      </c>
      <c r="L205" s="77">
        <f>HLOOKUP(ltprof!$AN$5,'t-1'!$J$1:$AD$500,ltprof!A206,0)</f>
        <v>95.52</v>
      </c>
      <c r="M205" s="41">
        <f>IF(ISERROR(IF('2012'!I205=0,((F205-L205)/L205)*100,(((F205-L205)/L205)*100)*-1)),"-",IF('2012'!I205=0,((F205-L205)/L205)*100,(((F205-L205)/L205)*100)*-1))</f>
        <v>0.61767169179229842</v>
      </c>
      <c r="N205" s="41"/>
      <c r="O205" s="41"/>
      <c r="P205" s="41"/>
      <c r="Q205" s="41"/>
      <c r="R205" s="81">
        <f>ltprof!AG205</f>
        <v>4.4168319933173272</v>
      </c>
      <c r="S205" s="81">
        <f>ltprof!AH205</f>
        <v>11.047300824892972</v>
      </c>
    </row>
    <row r="206" spans="2:19">
      <c r="B206" s="24">
        <f>ltprof!C206</f>
        <v>0</v>
      </c>
      <c r="C206" s="24">
        <f>ltprof!D206</f>
        <v>0</v>
      </c>
      <c r="D206" s="24" t="str">
        <f>ltprof!F206&amp;". "&amp;ltprof!E206</f>
        <v>Blodproppshämmande behandling vid icke ST-höjningsinfarkt. Totalt</v>
      </c>
      <c r="E206" s="101">
        <f>IF(ISERROR(HLOOKUP(ltprof!$AN$5,ltprof!$J$2:$AD$500,ltprof!A206,0)*100),"-",(HLOOKUP(ltprof!$AN$5,ltprof!$J$2:$AD$500,ltprof!A206,0)*100))</f>
        <v>0.50670326190223769</v>
      </c>
      <c r="F206" s="77">
        <f>HLOOKUP(ltprof!$AN$5,'2012'!$J$1:$AD$500,ltprof!A207,0)</f>
        <v>95.21</v>
      </c>
      <c r="G206" s="77">
        <f>'2012'!AE206</f>
        <v>94.73</v>
      </c>
      <c r="H206" s="77">
        <f>MAX('2012'!J206:AE206)</f>
        <v>98.39</v>
      </c>
      <c r="I206" s="77">
        <f>MIN('2012'!J206:AE206)</f>
        <v>84</v>
      </c>
      <c r="J206" s="41">
        <f>(ltprof!AG206+ltprof!AH206)</f>
        <v>15.190541539111159</v>
      </c>
      <c r="K206" s="41">
        <f>IF(ISERROR(HLOOKUP(ltprof!$AN$5,'ltprof t-1'!$J$2:$AF$400,ltprof!A206,0)*100),"-",(HLOOKUP(ltprof!$AN$5,'ltprof t-1'!$J$2:$AF$400,ltprof!A206,0)*100))</f>
        <v>0.44776119402985259</v>
      </c>
      <c r="L206" s="77">
        <f>HLOOKUP(ltprof!$AN$5,'t-1'!$J$1:$AD$500,ltprof!A207,0)</f>
        <v>94.22</v>
      </c>
      <c r="M206" s="41">
        <f>IF(ISERROR(IF('2012'!I206=0,((F206-L206)/L206)*100,(((F206-L206)/L206)*100)*-1)),"-",IF('2012'!I206=0,((F206-L206)/L206)*100,(((F206-L206)/L206)*100)*-1))</f>
        <v>1.05073232859265</v>
      </c>
      <c r="N206" s="41"/>
      <c r="O206" s="41"/>
      <c r="P206" s="41"/>
      <c r="Q206" s="41"/>
      <c r="R206" s="81">
        <f>ltprof!AG206</f>
        <v>3.8636123720046411</v>
      </c>
      <c r="S206" s="81">
        <f>ltprof!AH206</f>
        <v>11.326929167106517</v>
      </c>
    </row>
    <row r="207" spans="2:19">
      <c r="B207" s="24">
        <f>ltprof!C207</f>
        <v>0</v>
      </c>
      <c r="C207" s="24">
        <f>ltprof!D207</f>
        <v>94</v>
      </c>
      <c r="D207" s="24" t="str">
        <f>ltprof!F207&amp;". "&amp;ltprof!E207</f>
        <v>Blodfettssänkande behandling efter hjärtinfarkt. Kvinnor</v>
      </c>
      <c r="E207" s="101">
        <f>IF(ISERROR(HLOOKUP(ltprof!$AN$5,ltprof!$J$2:$AD$500,ltprof!A207,0)*100),"-",(HLOOKUP(ltprof!$AN$5,ltprof!$J$2:$AD$500,ltprof!A207,0)*100))</f>
        <v>-8.0100125156445632</v>
      </c>
      <c r="F207" s="77">
        <f>HLOOKUP(ltprof!$AN$5,'2012'!$J$1:$AD$500,ltprof!A208,0)</f>
        <v>73.5</v>
      </c>
      <c r="G207" s="77">
        <f>'2012'!AE207</f>
        <v>79.900000000000006</v>
      </c>
      <c r="H207" s="77">
        <f>MAX('2012'!J207:AE207)</f>
        <v>86.3</v>
      </c>
      <c r="I207" s="77">
        <f>MIN('2012'!J207:AE207)</f>
        <v>65.900000000000006</v>
      </c>
      <c r="J207" s="41">
        <f>(ltprof!AG207+ltprof!AH207)</f>
        <v>25.531914893617014</v>
      </c>
      <c r="K207" s="41">
        <f>IF(ISERROR(HLOOKUP(ltprof!$AN$5,'ltprof t-1'!$J$2:$AF$400,ltprof!A207,0)*100),"-",(HLOOKUP(ltprof!$AN$5,'ltprof t-1'!$J$2:$AF$400,ltprof!A207,0)*100))</f>
        <v>-6.142506142506142</v>
      </c>
      <c r="L207" s="77">
        <f>HLOOKUP(ltprof!$AN$5,'t-1'!$J$1:$AD$500,ltprof!A208,0)</f>
        <v>76.400000000000006</v>
      </c>
      <c r="M207" s="41">
        <f>IF(ISERROR(IF('2012'!I207=0,((F207-L207)/L207)*100,(((F207-L207)/L207)*100)*-1)),"-",IF('2012'!I207=0,((F207-L207)/L207)*100,(((F207-L207)/L207)*100)*-1))</f>
        <v>-3.7958115183246148</v>
      </c>
      <c r="N207" s="41"/>
      <c r="O207" s="41"/>
      <c r="P207" s="41"/>
      <c r="Q207" s="41"/>
      <c r="R207" s="81">
        <f>ltprof!AG207</f>
        <v>8.0100125156445454</v>
      </c>
      <c r="S207" s="81">
        <f>ltprof!AH207</f>
        <v>17.521902377972467</v>
      </c>
    </row>
    <row r="208" spans="2:19">
      <c r="B208" s="24">
        <f>ltprof!C208</f>
        <v>0</v>
      </c>
      <c r="C208" s="24">
        <f>ltprof!D208</f>
        <v>0</v>
      </c>
      <c r="D208" s="24" t="str">
        <f>ltprof!F208&amp;". "&amp;ltprof!E208</f>
        <v>Blodfettssänkande behandling efter hjärtinfarkt. Män</v>
      </c>
      <c r="E208" s="101">
        <f>IF(ISERROR(HLOOKUP(ltprof!$AN$5,ltprof!$J$2:$AD$500,ltprof!A208,0)*100),"-",(HLOOKUP(ltprof!$AN$5,ltprof!$J$2:$AD$500,ltprof!A208,0)*100))</f>
        <v>-3.3838973162193766</v>
      </c>
      <c r="F208" s="77">
        <f>HLOOKUP(ltprof!$AN$5,'2012'!$J$1:$AD$500,ltprof!A209,0)</f>
        <v>82.8</v>
      </c>
      <c r="G208" s="77">
        <f>'2012'!AE208</f>
        <v>85.7</v>
      </c>
      <c r="H208" s="77">
        <f>MAX('2012'!J208:AE208)</f>
        <v>90.6</v>
      </c>
      <c r="I208" s="77">
        <f>MIN('2012'!J208:AE208)</f>
        <v>80.2</v>
      </c>
      <c r="J208" s="41">
        <f>(ltprof!AG208+ltprof!AH208)</f>
        <v>12.135355892648764</v>
      </c>
      <c r="K208" s="41">
        <f>IF(ISERROR(HLOOKUP(ltprof!$AN$5,'ltprof t-1'!$J$2:$AF$400,ltprof!A208,0)*100),"-",(HLOOKUP(ltprof!$AN$5,'ltprof t-1'!$J$2:$AF$400,ltprof!A208,0)*100))</f>
        <v>-2.9377203290246774</v>
      </c>
      <c r="L208" s="77">
        <f>HLOOKUP(ltprof!$AN$5,'t-1'!$J$1:$AD$500,ltprof!A209,0)</f>
        <v>82.6</v>
      </c>
      <c r="M208" s="41">
        <f>IF(ISERROR(IF('2012'!I208=0,((F208-L208)/L208)*100,(((F208-L208)/L208)*100)*-1)),"-",IF('2012'!I208=0,((F208-L208)/L208)*100,(((F208-L208)/L208)*100)*-1))</f>
        <v>0.24213075060533032</v>
      </c>
      <c r="N208" s="41"/>
      <c r="O208" s="41"/>
      <c r="P208" s="41"/>
      <c r="Q208" s="41"/>
      <c r="R208" s="81">
        <f>ltprof!AG208</f>
        <v>5.7176196032672006</v>
      </c>
      <c r="S208" s="81">
        <f>ltprof!AH208</f>
        <v>6.4177362893815637</v>
      </c>
    </row>
    <row r="209" spans="2:19">
      <c r="B209" s="24">
        <f>ltprof!C209</f>
        <v>0</v>
      </c>
      <c r="C209" s="24">
        <f>ltprof!D209</f>
        <v>0</v>
      </c>
      <c r="D209" s="24" t="str">
        <f>ltprof!F209&amp;". "&amp;ltprof!E209</f>
        <v>Blodfettssänkande behandling efter hjärtinfarkt. Totalt</v>
      </c>
      <c r="E209" s="101">
        <f>IF(ISERROR(HLOOKUP(ltprof!$AN$5,ltprof!$J$2:$AD$500,ltprof!A209,0)*100),"-",(HLOOKUP(ltprof!$AN$5,ltprof!$J$2:$AD$500,ltprof!A209,0)*100))</f>
        <v>-4.7675804529201429</v>
      </c>
      <c r="F209" s="77">
        <f>HLOOKUP(ltprof!$AN$5,'2012'!$J$1:$AD$500,ltprof!A210,0)</f>
        <v>79.900000000000006</v>
      </c>
      <c r="G209" s="77">
        <f>'2012'!AE209</f>
        <v>83.9</v>
      </c>
      <c r="H209" s="77">
        <f>MAX('2012'!J209:AE209)</f>
        <v>88.9</v>
      </c>
      <c r="I209" s="77">
        <f>MIN('2012'!J209:AE209)</f>
        <v>78.7</v>
      </c>
      <c r="J209" s="41">
        <f>(ltprof!AG209+ltprof!AH209)</f>
        <v>12.157330154946369</v>
      </c>
      <c r="K209" s="41">
        <f>IF(ISERROR(HLOOKUP(ltprof!$AN$5,'ltprof t-1'!$J$2:$AF$400,ltprof!A209,0)*100),"-",(HLOOKUP(ltprof!$AN$5,'ltprof t-1'!$J$2:$AF$400,ltprof!A209,0)*100))</f>
        <v>-4.4100119189511355</v>
      </c>
      <c r="L209" s="77">
        <f>HLOOKUP(ltprof!$AN$5,'t-1'!$J$1:$AD$500,ltprof!A210,0)</f>
        <v>80.2</v>
      </c>
      <c r="M209" s="41">
        <f>IF(ISERROR(IF('2012'!I209=0,((F209-L209)/L209)*100,(((F209-L209)/L209)*100)*-1)),"-",IF('2012'!I209=0,((F209-L209)/L209)*100,(((F209-L209)/L209)*100)*-1))</f>
        <v>-0.37406483790523332</v>
      </c>
      <c r="N209" s="41"/>
      <c r="O209" s="41"/>
      <c r="P209" s="41"/>
      <c r="Q209" s="41"/>
      <c r="R209" s="81">
        <f>ltprof!AG209</f>
        <v>5.9594755661501786</v>
      </c>
      <c r="S209" s="81">
        <f>ltprof!AH209</f>
        <v>6.1978545887961891</v>
      </c>
    </row>
    <row r="210" spans="2:19">
      <c r="B210" s="24">
        <f>ltprof!C210</f>
        <v>0</v>
      </c>
      <c r="C210" s="24">
        <f>ltprof!D210</f>
        <v>95</v>
      </c>
      <c r="D210" s="24" t="str">
        <f>ltprof!F210&amp;". "&amp;ltprof!E210</f>
        <v>Dödlighet efter PCI vid instabil kranskärlssjukdom. Kvinnor</v>
      </c>
      <c r="E210" s="101">
        <f>IF(ISERROR(HLOOKUP(ltprof!$AN$5,ltprof!$J$2:$AD$500,ltprof!A210,0)*100),"-",(HLOOKUP(ltprof!$AN$5,ltprof!$J$2:$AD$500,ltprof!A210,0)*100))</f>
        <v>-10.633484162895922</v>
      </c>
      <c r="F210" s="77">
        <f>HLOOKUP(ltprof!$AN$5,'2012'!$J$1:$AD$500,ltprof!A211,0)</f>
        <v>4.8899999999999997</v>
      </c>
      <c r="G210" s="77">
        <f>'2012'!AE210</f>
        <v>4.42</v>
      </c>
      <c r="H210" s="77">
        <f>MAX('2012'!J210:AE210)</f>
        <v>7.78</v>
      </c>
      <c r="I210" s="77">
        <f>MIN('2012'!J210:AE210)</f>
        <v>0</v>
      </c>
      <c r="J210" s="41">
        <f>(ltprof!AG210+ltprof!AH210)</f>
        <v>176.01809954751133</v>
      </c>
      <c r="K210" s="41" t="str">
        <f>IF(ISERROR(HLOOKUP(ltprof!$AN$5,'ltprof t-1'!$J$2:$AF$400,ltprof!A210,0)*100),"-",(HLOOKUP(ltprof!$AN$5,'ltprof t-1'!$J$2:$AF$400,ltprof!A210,0)*100))</f>
        <v>-</v>
      </c>
      <c r="L210" s="77" t="str">
        <f>HLOOKUP(ltprof!$AN$5,'t-1'!$J$1:$AD$500,ltprof!A211,0)</f>
        <v>us</v>
      </c>
      <c r="M210" s="41" t="str">
        <f>IF(ISERROR(IF('2012'!I210=0,((F210-L210)/L210)*100,(((F210-L210)/L210)*100)*-1)),"-",IF('2012'!I210=0,((F210-L210)/L210)*100,(((F210-L210)/L210)*100)*-1))</f>
        <v>-</v>
      </c>
      <c r="N210" s="41"/>
      <c r="O210" s="41"/>
      <c r="P210" s="41"/>
      <c r="Q210" s="41"/>
      <c r="R210" s="81">
        <f>ltprof!AG210</f>
        <v>100</v>
      </c>
      <c r="S210" s="81">
        <f>ltprof!AH210</f>
        <v>76.018099547511326</v>
      </c>
    </row>
    <row r="211" spans="2:19">
      <c r="B211" s="24">
        <f>ltprof!C211</f>
        <v>0</v>
      </c>
      <c r="C211" s="24">
        <f>ltprof!D211</f>
        <v>0</v>
      </c>
      <c r="D211" s="24" t="str">
        <f>ltprof!F211&amp;". "&amp;ltprof!E211</f>
        <v>Dödlighet efter PCI vid instabil kranskärlssjukdom. Män</v>
      </c>
      <c r="E211" s="101">
        <f>IF(ISERROR(HLOOKUP(ltprof!$AN$5,ltprof!$J$2:$AD$500,ltprof!A211,0)*100),"-",(HLOOKUP(ltprof!$AN$5,ltprof!$J$2:$AD$500,ltprof!A211,0)*100))</f>
        <v>-15.384615384615378</v>
      </c>
      <c r="F211" s="77">
        <f>HLOOKUP(ltprof!$AN$5,'2012'!$J$1:$AD$500,ltprof!A212,0)</f>
        <v>4.8</v>
      </c>
      <c r="G211" s="77">
        <f>'2012'!AE211</f>
        <v>4.16</v>
      </c>
      <c r="H211" s="77">
        <f>MAX('2012'!J211:AE211)</f>
        <v>6.77</v>
      </c>
      <c r="I211" s="77">
        <f>MIN('2012'!J211:AE211)</f>
        <v>1.34</v>
      </c>
      <c r="J211" s="41">
        <f>(ltprof!AG211+ltprof!AH211)</f>
        <v>130.52884615384616</v>
      </c>
      <c r="K211" s="41" t="str">
        <f>IF(ISERROR(HLOOKUP(ltprof!$AN$5,'ltprof t-1'!$J$2:$AF$400,ltprof!A211,0)*100),"-",(HLOOKUP(ltprof!$AN$5,'ltprof t-1'!$J$2:$AF$400,ltprof!A211,0)*100))</f>
        <v>-</v>
      </c>
      <c r="L211" s="77" t="str">
        <f>HLOOKUP(ltprof!$AN$5,'t-1'!$J$1:$AD$500,ltprof!A212,0)</f>
        <v>us</v>
      </c>
      <c r="M211" s="41" t="str">
        <f>IF(ISERROR(IF('2012'!I211=0,((F211-L211)/L211)*100,(((F211-L211)/L211)*100)*-1)),"-",IF('2012'!I211=0,((F211-L211)/L211)*100,(((F211-L211)/L211)*100)*-1))</f>
        <v>-</v>
      </c>
      <c r="N211" s="41"/>
      <c r="O211" s="41"/>
      <c r="P211" s="41"/>
      <c r="Q211" s="41"/>
      <c r="R211" s="81">
        <f>ltprof!AG211</f>
        <v>67.788461538461547</v>
      </c>
      <c r="S211" s="81">
        <f>ltprof!AH211</f>
        <v>62.740384615384606</v>
      </c>
    </row>
    <row r="212" spans="2:19">
      <c r="B212" s="24">
        <f>ltprof!C212</f>
        <v>0</v>
      </c>
      <c r="C212" s="24">
        <f>ltprof!D212</f>
        <v>0</v>
      </c>
      <c r="D212" s="24" t="str">
        <f>ltprof!F212&amp;". "&amp;ltprof!E212</f>
        <v>Dödlighet efter PCI vid instabil kranskärlssjukdom. Totalt</v>
      </c>
      <c r="E212" s="101">
        <f>IF(ISERROR(HLOOKUP(ltprof!$AN$5,ltprof!$J$2:$AD$500,ltprof!A212,0)*100),"-",(HLOOKUP(ltprof!$AN$5,ltprof!$J$2:$AD$500,ltprof!A212,0)*100))</f>
        <v>-14.726840855106889</v>
      </c>
      <c r="F212" s="77">
        <f>HLOOKUP(ltprof!$AN$5,'2012'!$J$1:$AD$500,ltprof!A213,0)</f>
        <v>4.83</v>
      </c>
      <c r="G212" s="77">
        <f>'2012'!AE212</f>
        <v>4.21</v>
      </c>
      <c r="H212" s="77">
        <f>MAX('2012'!J212:AE212)</f>
        <v>6.98</v>
      </c>
      <c r="I212" s="77">
        <f>MIN('2012'!J212:AE212)</f>
        <v>2.3199999999999998</v>
      </c>
      <c r="J212" s="41">
        <f>(ltprof!AG212+ltprof!AH212)</f>
        <v>110.68883610451309</v>
      </c>
      <c r="K212" s="41" t="str">
        <f>IF(ISERROR(HLOOKUP(ltprof!$AN$5,'ltprof t-1'!$J$2:$AF$400,ltprof!A212,0)*100),"-",(HLOOKUP(ltprof!$AN$5,'ltprof t-1'!$J$2:$AF$400,ltprof!A212,0)*100))</f>
        <v>-</v>
      </c>
      <c r="L212" s="77" t="str">
        <f>HLOOKUP(ltprof!$AN$5,'t-1'!$J$1:$AD$500,ltprof!A213,0)</f>
        <v>us</v>
      </c>
      <c r="M212" s="41" t="str">
        <f>IF(ISERROR(IF('2012'!I212=0,((F212-L212)/L212)*100,(((F212-L212)/L212)*100)*-1)),"-",IF('2012'!I212=0,((F212-L212)/L212)*100,(((F212-L212)/L212)*100)*-1))</f>
        <v>-</v>
      </c>
      <c r="N212" s="41"/>
      <c r="O212" s="41"/>
      <c r="P212" s="41"/>
      <c r="Q212" s="41"/>
      <c r="R212" s="81">
        <f>ltprof!AG212</f>
        <v>44.893111638954878</v>
      </c>
      <c r="S212" s="81">
        <f>ltprof!AH212</f>
        <v>65.795724465558209</v>
      </c>
    </row>
    <row r="213" spans="2:19">
      <c r="B213" s="24">
        <f>ltprof!C213</f>
        <v>0</v>
      </c>
      <c r="C213" s="24">
        <f>ltprof!D213</f>
        <v>96</v>
      </c>
      <c r="D213" s="24" t="str">
        <f>ltprof!F213&amp;". "&amp;ltprof!E213</f>
        <v>Återförträngning av hjärtats kärl efter PCI. Kvinnor</v>
      </c>
      <c r="E213" s="101">
        <f>IF(ISERROR(HLOOKUP(ltprof!$AN$5,ltprof!$J$2:$AD$500,ltprof!A213,0)*100),"-",(HLOOKUP(ltprof!$AN$5,ltprof!$J$2:$AD$500,ltprof!A213,0)*100))</f>
        <v>6.8833652007648238</v>
      </c>
      <c r="F213" s="77">
        <f>HLOOKUP(ltprof!$AN$5,'2012'!$J$1:$AD$500,ltprof!A214,0)</f>
        <v>4.87</v>
      </c>
      <c r="G213" s="77">
        <f>'2012'!AE213</f>
        <v>5.23</v>
      </c>
      <c r="H213" s="77">
        <f>MAX('2012'!J213:AE213)</f>
        <v>10</v>
      </c>
      <c r="I213" s="77">
        <f>MIN('2012'!J213:AE213)</f>
        <v>1.61</v>
      </c>
      <c r="J213" s="41">
        <f>(ltprof!AG213+ltprof!AH213)</f>
        <v>160.4206500956023</v>
      </c>
      <c r="K213" s="41" t="str">
        <f>IF(ISERROR(HLOOKUP(ltprof!$AN$5,'ltprof t-1'!$J$2:$AF$400,ltprof!A213,0)*100),"-",(HLOOKUP(ltprof!$AN$5,'ltprof t-1'!$J$2:$AF$400,ltprof!A213,0)*100))</f>
        <v>-</v>
      </c>
      <c r="L213" s="77" t="str">
        <f>HLOOKUP(ltprof!$AN$5,'t-1'!$J$1:$AD$500,ltprof!A214,0)</f>
        <v>us</v>
      </c>
      <c r="M213" s="41" t="str">
        <f>IF(ISERROR(IF('2012'!I213=0,((F213-L213)/L213)*100,(((F213-L213)/L213)*100)*-1)),"-",IF('2012'!I213=0,((F213-L213)/L213)*100,(((F213-L213)/L213)*100)*-1))</f>
        <v>-</v>
      </c>
      <c r="N213" s="41"/>
      <c r="O213" s="41"/>
      <c r="P213" s="41"/>
      <c r="Q213" s="41"/>
      <c r="R213" s="81">
        <f>ltprof!AG213</f>
        <v>69.216061185468448</v>
      </c>
      <c r="S213" s="81">
        <f>ltprof!AH213</f>
        <v>91.204588910133836</v>
      </c>
    </row>
    <row r="214" spans="2:19">
      <c r="B214" s="24">
        <f>ltprof!C214</f>
        <v>0</v>
      </c>
      <c r="C214" s="24">
        <f>ltprof!D214</f>
        <v>0</v>
      </c>
      <c r="D214" s="24" t="str">
        <f>ltprof!F214&amp;". "&amp;ltprof!E214</f>
        <v>Återförträngning av hjärtats kärl efter PCI. Män</v>
      </c>
      <c r="E214" s="101">
        <f>IF(ISERROR(HLOOKUP(ltprof!$AN$5,ltprof!$J$2:$AD$500,ltprof!A214,0)*100),"-",(HLOOKUP(ltprof!$AN$5,ltprof!$J$2:$AD$500,ltprof!A214,0)*100))</f>
        <v>18.410852713178297</v>
      </c>
      <c r="F214" s="77">
        <f>HLOOKUP(ltprof!$AN$5,'2012'!$J$1:$AD$500,ltprof!A215,0)</f>
        <v>4.21</v>
      </c>
      <c r="G214" s="77">
        <f>'2012'!AE214</f>
        <v>5.16</v>
      </c>
      <c r="H214" s="77">
        <f>MAX('2012'!J214:AE214)</f>
        <v>8.3800000000000008</v>
      </c>
      <c r="I214" s="77">
        <f>MIN('2012'!J214:AE214)</f>
        <v>0</v>
      </c>
      <c r="J214" s="41">
        <f>(ltprof!AG214+ltprof!AH214)</f>
        <v>162.40310077519382</v>
      </c>
      <c r="K214" s="41" t="str">
        <f>IF(ISERROR(HLOOKUP(ltprof!$AN$5,'ltprof t-1'!$J$2:$AF$400,ltprof!A214,0)*100),"-",(HLOOKUP(ltprof!$AN$5,'ltprof t-1'!$J$2:$AF$400,ltprof!A214,0)*100))</f>
        <v>-</v>
      </c>
      <c r="L214" s="77" t="str">
        <f>HLOOKUP(ltprof!$AN$5,'t-1'!$J$1:$AD$500,ltprof!A215,0)</f>
        <v>us</v>
      </c>
      <c r="M214" s="41" t="str">
        <f>IF(ISERROR(IF('2012'!I214=0,((F214-L214)/L214)*100,(((F214-L214)/L214)*100)*-1)),"-",IF('2012'!I214=0,((F214-L214)/L214)*100,(((F214-L214)/L214)*100)*-1))</f>
        <v>-</v>
      </c>
      <c r="N214" s="41"/>
      <c r="O214" s="41"/>
      <c r="P214" s="41"/>
      <c r="Q214" s="41"/>
      <c r="R214" s="81">
        <f>ltprof!AG214</f>
        <v>100</v>
      </c>
      <c r="S214" s="81">
        <f>ltprof!AH214</f>
        <v>62.403100775193806</v>
      </c>
    </row>
    <row r="215" spans="2:19">
      <c r="B215" s="24">
        <f>ltprof!C215</f>
        <v>0</v>
      </c>
      <c r="C215" s="24">
        <f>ltprof!D215</f>
        <v>0</v>
      </c>
      <c r="D215" s="24" t="str">
        <f>ltprof!F215&amp;". "&amp;ltprof!E215</f>
        <v>Återförträngning av hjärtats kärl efter PCI. Totalt</v>
      </c>
      <c r="E215" s="101">
        <f>IF(ISERROR(HLOOKUP(ltprof!$AN$5,ltprof!$J$2:$AD$500,ltprof!A215,0)*100),"-",(HLOOKUP(ltprof!$AN$5,ltprof!$J$2:$AD$500,ltprof!A215,0)*100))</f>
        <v>15.63706563706563</v>
      </c>
      <c r="F215" s="77">
        <f>HLOOKUP(ltprof!$AN$5,'2012'!$J$1:$AD$500,ltprof!A216,0)</f>
        <v>4.37</v>
      </c>
      <c r="G215" s="77">
        <f>'2012'!AE215</f>
        <v>5.18</v>
      </c>
      <c r="H215" s="77">
        <f>MAX('2012'!J215:AE215)</f>
        <v>6.74</v>
      </c>
      <c r="I215" s="77">
        <f>MIN('2012'!J215:AE215)</f>
        <v>1.81</v>
      </c>
      <c r="J215" s="41">
        <f>(ltprof!AG215+ltprof!AH215)</f>
        <v>95.173745173745175</v>
      </c>
      <c r="K215" s="41" t="str">
        <f>IF(ISERROR(HLOOKUP(ltprof!$AN$5,'ltprof t-1'!$J$2:$AF$400,ltprof!A215,0)*100),"-",(HLOOKUP(ltprof!$AN$5,'ltprof t-1'!$J$2:$AF$400,ltprof!A215,0)*100))</f>
        <v>-</v>
      </c>
      <c r="L215" s="77" t="str">
        <f>HLOOKUP(ltprof!$AN$5,'t-1'!$J$1:$AD$500,ltprof!A216,0)</f>
        <v>us</v>
      </c>
      <c r="M215" s="41" t="str">
        <f>IF(ISERROR(IF('2012'!I215=0,((F215-L215)/L215)*100,(((F215-L215)/L215)*100)*-1)),"-",IF('2012'!I215=0,((F215-L215)/L215)*100,(((F215-L215)/L215)*100)*-1))</f>
        <v>-</v>
      </c>
      <c r="N215" s="41"/>
      <c r="O215" s="41"/>
      <c r="P215" s="41"/>
      <c r="Q215" s="41"/>
      <c r="R215" s="81">
        <f>ltprof!AG215</f>
        <v>65.057915057915054</v>
      </c>
      <c r="S215" s="81">
        <f>ltprof!AH215</f>
        <v>30.115830115830128</v>
      </c>
    </row>
    <row r="216" spans="2:19">
      <c r="B216" s="24">
        <f>ltprof!C216</f>
        <v>0</v>
      </c>
      <c r="C216" s="24">
        <f>ltprof!D216</f>
        <v>97</v>
      </c>
      <c r="D216" s="24" t="str">
        <f>ltprof!F216&amp;". "&amp;ltprof!E216</f>
        <v>Död eller återinskrivning efter vård för hjärtsvikt. Kvinnor</v>
      </c>
      <c r="E216" s="101">
        <f>IF(ISERROR(HLOOKUP(ltprof!$AN$5,ltprof!$J$2:$AD$500,ltprof!A216,0)*100),"-",(HLOOKUP(ltprof!$AN$5,ltprof!$J$2:$AD$500,ltprof!A216,0)*100))</f>
        <v>16.706894048647818</v>
      </c>
      <c r="F216" s="77">
        <f>HLOOKUP(ltprof!$AN$5,'2012'!$J$1:$AD$500,ltprof!A217,0)</f>
        <v>16.054782693530949</v>
      </c>
      <c r="G216" s="77">
        <f>'2012'!AE216</f>
        <v>19.27504384685551</v>
      </c>
      <c r="H216" s="77">
        <f>MAX('2012'!J216:AE216)</f>
        <v>24.713591706086131</v>
      </c>
      <c r="I216" s="77">
        <f>MIN('2012'!J216:AE216)</f>
        <v>16.054782693530949</v>
      </c>
      <c r="J216" s="41">
        <f>(ltprof!AG216+ltprof!AH216)</f>
        <v>44.92238295980718</v>
      </c>
      <c r="K216" s="41">
        <f>IF(ISERROR(HLOOKUP(ltprof!$AN$5,'ltprof t-1'!$J$2:$AF$400,ltprof!A216,0)*100),"-",(HLOOKUP(ltprof!$AN$5,'ltprof t-1'!$J$2:$AF$400,ltprof!A216,0)*100))</f>
        <v>11.50004497743809</v>
      </c>
      <c r="L216" s="77">
        <f>HLOOKUP(ltprof!$AN$5,'t-1'!$J$1:$AD$500,ltprof!A217,0)</f>
        <v>16.940919937786703</v>
      </c>
      <c r="M216" s="41">
        <f>IF(ISERROR(IF('2012'!I216=0,((F216-L216)/L216)*100,(((F216-L216)/L216)*100)*-1)),"-",IF('2012'!I216=0,((F216-L216)/L216)*100,(((F216-L216)/L216)*100)*-1))</f>
        <v>5.2307504404127725</v>
      </c>
      <c r="N216" s="41"/>
      <c r="O216" s="41"/>
      <c r="P216" s="41"/>
      <c r="Q216" s="41"/>
      <c r="R216" s="81">
        <f>ltprof!AG216</f>
        <v>16.706894048647818</v>
      </c>
      <c r="S216" s="81">
        <f>ltprof!AH216</f>
        <v>28.215488911159358</v>
      </c>
    </row>
    <row r="217" spans="2:19">
      <c r="B217" s="24">
        <f>ltprof!C217</f>
        <v>0</v>
      </c>
      <c r="C217" s="24">
        <f>ltprof!D217</f>
        <v>0</v>
      </c>
      <c r="D217" s="24" t="str">
        <f>ltprof!F217&amp;". "&amp;ltprof!E217</f>
        <v>Död eller återinskrivning efter vård för hjärtsvikt. Män</v>
      </c>
      <c r="E217" s="101">
        <f>IF(ISERROR(HLOOKUP(ltprof!$AN$5,ltprof!$J$2:$AD$500,ltprof!A217,0)*100),"-",(HLOOKUP(ltprof!$AN$5,ltprof!$J$2:$AD$500,ltprof!A217,0)*100))</f>
        <v>15.400152128779709</v>
      </c>
      <c r="F217" s="77">
        <f>HLOOKUP(ltprof!$AN$5,'2012'!$J$1:$AD$500,ltprof!A218,0)</f>
        <v>17.704598848872571</v>
      </c>
      <c r="G217" s="77">
        <f>'2012'!AE217</f>
        <v>20.927459439197683</v>
      </c>
      <c r="H217" s="77">
        <f>MAX('2012'!J217:AE217)</f>
        <v>27.51044764241562</v>
      </c>
      <c r="I217" s="77">
        <f>MIN('2012'!J217:AE217)</f>
        <v>17.704598848872571</v>
      </c>
      <c r="J217" s="41">
        <f>(ltprof!AG217+ltprof!AH217)</f>
        <v>46.856374621261651</v>
      </c>
      <c r="K217" s="41">
        <f>IF(ISERROR(HLOOKUP(ltprof!$AN$5,'ltprof t-1'!$J$2:$AF$400,ltprof!A217,0)*100),"-",(HLOOKUP(ltprof!$AN$5,'ltprof t-1'!$J$2:$AF$400,ltprof!A217,0)*100))</f>
        <v>13.071506697004425</v>
      </c>
      <c r="L217" s="77">
        <f>HLOOKUP(ltprof!$AN$5,'t-1'!$J$1:$AD$500,ltprof!A218,0)</f>
        <v>18.187964150227831</v>
      </c>
      <c r="M217" s="41">
        <f>IF(ISERROR(IF('2012'!I217=0,((F217-L217)/L217)*100,(((F217-L217)/L217)*100)*-1)),"-",IF('2012'!I217=0,((F217-L217)/L217)*100,(((F217-L217)/L217)*100)*-1))</f>
        <v>2.6576108098893796</v>
      </c>
      <c r="N217" s="41"/>
      <c r="O217" s="41"/>
      <c r="P217" s="41"/>
      <c r="Q217" s="41"/>
      <c r="R217" s="81">
        <f>ltprof!AG217</f>
        <v>15.400152128779709</v>
      </c>
      <c r="S217" s="81">
        <f>ltprof!AH217</f>
        <v>31.456222492481945</v>
      </c>
    </row>
    <row r="218" spans="2:19">
      <c r="B218" s="24">
        <f>ltprof!C218</f>
        <v>0</v>
      </c>
      <c r="C218" s="24">
        <f>ltprof!D218</f>
        <v>0</v>
      </c>
      <c r="D218" s="24" t="str">
        <f>ltprof!F218&amp;". "&amp;ltprof!E218</f>
        <v>Död eller återinskrivning efter vård för hjärtsvikt. Totalt</v>
      </c>
      <c r="E218" s="101">
        <f>IF(ISERROR(HLOOKUP(ltprof!$AN$5,ltprof!$J$2:$AD$500,ltprof!A218,0)*100),"-",(HLOOKUP(ltprof!$AN$5,ltprof!$J$2:$AD$500,ltprof!A218,0)*100))</f>
        <v>16.689109107922704</v>
      </c>
      <c r="F218" s="77">
        <f>HLOOKUP(ltprof!$AN$5,'2012'!$J$1:$AD$500,ltprof!A219,0)</f>
        <v>16.756994435629409</v>
      </c>
      <c r="G218" s="77">
        <f>'2012'!AE218</f>
        <v>20.113810158790375</v>
      </c>
      <c r="H218" s="77">
        <f>MAX('2012'!J218:AE218)</f>
        <v>26.248664698963125</v>
      </c>
      <c r="I218" s="77">
        <f>MIN('2012'!J218:AE218)</f>
        <v>16.756994435629409</v>
      </c>
      <c r="J218" s="41">
        <f>(ltprof!AG218+ltprof!AH218)</f>
        <v>47.189817286733984</v>
      </c>
      <c r="K218" s="41">
        <f>IF(ISERROR(HLOOKUP(ltprof!$AN$5,'ltprof t-1'!$J$2:$AF$400,ltprof!A218,0)*100),"-",(HLOOKUP(ltprof!$AN$5,'ltprof t-1'!$J$2:$AF$400,ltprof!A218,0)*100))</f>
        <v>11.971934234603847</v>
      </c>
      <c r="L218" s="77">
        <f>HLOOKUP(ltprof!$AN$5,'t-1'!$J$1:$AD$500,ltprof!A219,0)</f>
        <v>17.600936432129267</v>
      </c>
      <c r="M218" s="41">
        <f>IF(ISERROR(IF('2012'!I218=0,((F218-L218)/L218)*100,(((F218-L218)/L218)*100)*-1)),"-",IF('2012'!I218=0,((F218-L218)/L218)*100,(((F218-L218)/L218)*100)*-1))</f>
        <v>4.7948698624881185</v>
      </c>
      <c r="N218" s="41"/>
      <c r="O218" s="41"/>
      <c r="P218" s="41"/>
      <c r="Q218" s="41"/>
      <c r="R218" s="81">
        <f>ltprof!AG218</f>
        <v>16.689109107922704</v>
      </c>
      <c r="S218" s="81">
        <f>ltprof!AH218</f>
        <v>30.50070817881128</v>
      </c>
    </row>
    <row r="219" spans="2:19">
      <c r="B219" s="24">
        <f>ltprof!C219</f>
        <v>0</v>
      </c>
      <c r="C219" s="24">
        <f>ltprof!D219</f>
        <v>98</v>
      </c>
      <c r="D219" s="24" t="str">
        <f>ltprof!F219&amp;". "&amp;ltprof!E219</f>
        <v>Läkemedelsbehandling vid hjärtsvikt. Kvinnor</v>
      </c>
      <c r="E219" s="101">
        <f>IF(ISERROR(HLOOKUP(ltprof!$AN$5,ltprof!$J$2:$AD$500,ltprof!A219,0)*100),"-",(HLOOKUP(ltprof!$AN$5,ltprof!$J$2:$AD$500,ltprof!A219,0)*100))</f>
        <v>-4.8182141908793135</v>
      </c>
      <c r="F219" s="77">
        <f>HLOOKUP(ltprof!$AN$5,'2012'!$J$1:$AD$500,ltprof!A220,0)</f>
        <v>63.966567589864511</v>
      </c>
      <c r="G219" s="77">
        <f>'2012'!AE219</f>
        <v>67.204630640303648</v>
      </c>
      <c r="H219" s="77">
        <f>MAX('2012'!J219:AE219)</f>
        <v>79.260722015812959</v>
      </c>
      <c r="I219" s="77">
        <f>MIN('2012'!J219:AE219)</f>
        <v>58.219182230780767</v>
      </c>
      <c r="J219" s="41">
        <f>(ltprof!AG219+ltprof!AH219)</f>
        <v>31.309657659829853</v>
      </c>
      <c r="K219" s="41">
        <f>IF(ISERROR(HLOOKUP(ltprof!$AN$5,'ltprof t-1'!$J$2:$AF$400,ltprof!A219,0)*100),"-",(HLOOKUP(ltprof!$AN$5,'ltprof t-1'!$J$2:$AF$400,ltprof!A219,0)*100))</f>
        <v>-4.2970085981805815</v>
      </c>
      <c r="L219" s="77">
        <f>HLOOKUP(ltprof!$AN$5,'t-1'!$J$1:$AD$500,ltprof!A220,0)</f>
        <v>58.654666945966881</v>
      </c>
      <c r="M219" s="41">
        <f>IF(ISERROR(IF('2012'!I219=0,((F219-L219)/L219)*100,(((F219-L219)/L219)*100)*-1)),"-",IF('2012'!I219=0,((F219-L219)/L219)*100,(((F219-L219)/L219)*100)*-1))</f>
        <v>9.0562284648056952</v>
      </c>
      <c r="N219" s="41"/>
      <c r="O219" s="41"/>
      <c r="P219" s="41"/>
      <c r="Q219" s="41"/>
      <c r="R219" s="81">
        <f>ltprof!AG219</f>
        <v>17.939375993354673</v>
      </c>
      <c r="S219" s="81">
        <f>ltprof!AH219</f>
        <v>13.370281666475181</v>
      </c>
    </row>
    <row r="220" spans="2:19">
      <c r="B220" s="24">
        <f>ltprof!C220</f>
        <v>0</v>
      </c>
      <c r="C220" s="24">
        <f>ltprof!D220</f>
        <v>0</v>
      </c>
      <c r="D220" s="24" t="str">
        <f>ltprof!F220&amp;". "&amp;ltprof!E220</f>
        <v>Läkemedelsbehandling vid hjärtsvikt. Män</v>
      </c>
      <c r="E220" s="101">
        <f>IF(ISERROR(HLOOKUP(ltprof!$AN$5,ltprof!$J$2:$AD$500,ltprof!A220,0)*100),"-",(HLOOKUP(ltprof!$AN$5,ltprof!$J$2:$AD$500,ltprof!A220,0)*100))</f>
        <v>3.5225252306363788</v>
      </c>
      <c r="F220" s="77">
        <f>HLOOKUP(ltprof!$AN$5,'2012'!$J$1:$AD$500,ltprof!A221,0)</f>
        <v>71.696533742213802</v>
      </c>
      <c r="G220" s="77">
        <f>'2012'!AE220</f>
        <v>69.256940537802862</v>
      </c>
      <c r="H220" s="77">
        <f>MAX('2012'!J220:AE220)</f>
        <v>79.555168739008295</v>
      </c>
      <c r="I220" s="77">
        <f>MIN('2012'!J220:AE220)</f>
        <v>59.782769281915151</v>
      </c>
      <c r="J220" s="41">
        <f>(ltprof!AG220+ltprof!AH220)</f>
        <v>28.549340042389943</v>
      </c>
      <c r="K220" s="41">
        <f>IF(ISERROR(HLOOKUP(ltprof!$AN$5,'ltprof t-1'!$J$2:$AF$400,ltprof!A220,0)*100),"-",(HLOOKUP(ltprof!$AN$5,'ltprof t-1'!$J$2:$AF$400,ltprof!A220,0)*100))</f>
        <v>-0.75042256707806698</v>
      </c>
      <c r="L220" s="77">
        <f>HLOOKUP(ltprof!$AN$5,'t-1'!$J$1:$AD$500,ltprof!A221,0)</f>
        <v>64.52701282224244</v>
      </c>
      <c r="M220" s="41">
        <f>IF(ISERROR(IF('2012'!I220=0,((F220-L220)/L220)*100,(((F220-L220)/L220)*100)*-1)),"-",IF('2012'!I220=0,((F220-L220)/L220)*100,(((F220-L220)/L220)*100)*-1))</f>
        <v>11.110883033934634</v>
      </c>
      <c r="N220" s="41"/>
      <c r="O220" s="41"/>
      <c r="P220" s="41"/>
      <c r="Q220" s="41"/>
      <c r="R220" s="81">
        <f>ltprof!AG220</f>
        <v>14.869597359104104</v>
      </c>
      <c r="S220" s="81">
        <f>ltprof!AH220</f>
        <v>13.67974268328584</v>
      </c>
    </row>
    <row r="221" spans="2:19">
      <c r="B221" s="24">
        <f>ltprof!C221</f>
        <v>0</v>
      </c>
      <c r="C221" s="24">
        <f>ltprof!D221</f>
        <v>0</v>
      </c>
      <c r="D221" s="24" t="str">
        <f>ltprof!F221&amp;". "&amp;ltprof!E221</f>
        <v>Läkemedelsbehandling vid hjärtsvikt. Totalt</v>
      </c>
      <c r="E221" s="101">
        <f>IF(ISERROR(HLOOKUP(ltprof!$AN$5,ltprof!$J$2:$AD$500,ltprof!A221,0)*100),"-",(HLOOKUP(ltprof!$AN$5,ltprof!$J$2:$AD$500,ltprof!A221,0)*100))</f>
        <v>-0.51544466668860234</v>
      </c>
      <c r="F221" s="77">
        <f>HLOOKUP(ltprof!$AN$5,'2012'!$J$1:$AD$500,ltprof!A222,0)</f>
        <v>68.333306801365097</v>
      </c>
      <c r="G221" s="77">
        <f>'2012'!AE221</f>
        <v>68.687352094425435</v>
      </c>
      <c r="H221" s="77">
        <f>MAX('2012'!J221:AE221)</f>
        <v>79.796142849891609</v>
      </c>
      <c r="I221" s="77">
        <f>MIN('2012'!J221:AE221)</f>
        <v>59.869906813848871</v>
      </c>
      <c r="J221" s="41">
        <f>(ltprof!AG221+ltprof!AH221)</f>
        <v>29.010051237162077</v>
      </c>
      <c r="K221" s="41">
        <f>IF(ISERROR(HLOOKUP(ltprof!$AN$5,'ltprof t-1'!$J$2:$AF$400,ltprof!A221,0)*100),"-",(HLOOKUP(ltprof!$AN$5,'ltprof t-1'!$J$2:$AF$400,ltprof!A221,0)*100))</f>
        <v>-2.5775695120736497</v>
      </c>
      <c r="L221" s="77">
        <f>HLOOKUP(ltprof!$AN$5,'t-1'!$J$1:$AD$500,ltprof!A222,0)</f>
        <v>62.019029601568299</v>
      </c>
      <c r="M221" s="41">
        <f>IF(ISERROR(IF('2012'!I221=0,((F221-L221)/L221)*100,(((F221-L221)/L221)*100)*-1)),"-",IF('2012'!I221=0,((F221-L221)/L221)*100,(((F221-L221)/L221)*100)*-1))</f>
        <v>10.181193160166966</v>
      </c>
      <c r="N221" s="41"/>
      <c r="O221" s="41"/>
      <c r="P221" s="41"/>
      <c r="Q221" s="41"/>
      <c r="R221" s="81">
        <f>ltprof!AG221</f>
        <v>16.172978600477666</v>
      </c>
      <c r="S221" s="81">
        <f>ltprof!AH221</f>
        <v>12.837072636684411</v>
      </c>
    </row>
    <row r="222" spans="2:19">
      <c r="B222" s="24">
        <f>ltprof!C222</f>
        <v>0</v>
      </c>
      <c r="C222" s="24">
        <f>ltprof!D222</f>
        <v>99</v>
      </c>
      <c r="D222" s="24" t="str">
        <f>ltprof!F222&amp;". "&amp;ltprof!E222</f>
        <v>Komplikationer efter pacemakerinsättning. Totalt</v>
      </c>
      <c r="E222" s="101">
        <f>IF(ISERROR(HLOOKUP(ltprof!$AN$5,ltprof!$J$2:$AD$500,ltprof!A222,0)*100),"-",(HLOOKUP(ltprof!$AN$5,ltprof!$J$2:$AD$500,ltprof!A222,0)*100))</f>
        <v>12.667026773423288</v>
      </c>
      <c r="F222" s="77">
        <f>HLOOKUP(ltprof!$AN$5,'2012'!$J$1:$AD$500,ltprof!A223,0)</f>
        <v>3.2571912009999999</v>
      </c>
      <c r="G222" s="77">
        <f>'2012'!AE222</f>
        <v>3.7296236239999998</v>
      </c>
      <c r="H222" s="77">
        <f>MAX('2012'!J222:AE222)</f>
        <v>8.3484573500000003</v>
      </c>
      <c r="I222" s="77">
        <f>MIN('2012'!J222:AE222)</f>
        <v>3.0303030299999998</v>
      </c>
      <c r="J222" s="41">
        <f>(ltprof!AG222+ltprof!AH222)</f>
        <v>142.59225209154778</v>
      </c>
      <c r="K222" s="41" t="str">
        <f>IF(ISERROR(HLOOKUP(ltprof!$AN$5,'ltprof t-1'!$J$2:$AF$400,ltprof!A222,0)*100),"-",(HLOOKUP(ltprof!$AN$5,'ltprof t-1'!$J$2:$AF$400,ltprof!A222,0)*100))</f>
        <v>-</v>
      </c>
      <c r="L222" s="77" t="str">
        <f>HLOOKUP(ltprof!$AN$5,'t-1'!$J$1:$AD$500,ltprof!A223,0)</f>
        <v>us</v>
      </c>
      <c r="M222" s="41" t="str">
        <f>IF(ISERROR(IF('2012'!I222=0,((F222-L222)/L222)*100,(((F222-L222)/L222)*100)*-1)),"-",IF('2012'!I222=0,((F222-L222)/L222)*100,(((F222-L222)/L222)*100)*-1))</f>
        <v>-</v>
      </c>
      <c r="N222" s="41"/>
      <c r="O222" s="41"/>
      <c r="P222" s="41"/>
      <c r="Q222" s="41"/>
      <c r="R222" s="81">
        <f>ltprof!AG222</f>
        <v>18.750433408344371</v>
      </c>
      <c r="S222" s="81">
        <f>ltprof!AH222</f>
        <v>123.84181868320341</v>
      </c>
    </row>
    <row r="223" spans="2:19">
      <c r="B223" s="24" t="str">
        <f>ltprof!C223</f>
        <v>Strokesjukvård</v>
      </c>
      <c r="C223" s="24">
        <f>ltprof!D223</f>
        <v>101</v>
      </c>
      <c r="D223" s="24" t="str">
        <f>ltprof!F223&amp;". "&amp;ltprof!E223</f>
        <v>Dödlighet efter förstagångsstroke. Kvinnor</v>
      </c>
      <c r="E223" s="101">
        <f>IF(ISERROR(HLOOKUP(ltprof!$AN$5,ltprof!$J$2:$AD$500,ltprof!A223,0)*100),"-",(HLOOKUP(ltprof!$AN$5,ltprof!$J$2:$AD$500,ltprof!A223,0)*100))</f>
        <v>12.344515979824809</v>
      </c>
      <c r="F223" s="77">
        <f>HLOOKUP(ltprof!$AN$5,'2012'!$J$1:$AD$500,ltprof!A224,0)</f>
        <v>19.27469310657828</v>
      </c>
      <c r="G223" s="77">
        <f>'2012'!AE223</f>
        <v>21.989146853768929</v>
      </c>
      <c r="H223" s="77">
        <f>MAX('2012'!J223:AE223)</f>
        <v>26.811478372292854</v>
      </c>
      <c r="I223" s="77">
        <f>MIN('2012'!J223:AE223)</f>
        <v>19.27469310657828</v>
      </c>
      <c r="J223" s="41">
        <f>(ltprof!AG223+ltprof!AH223)</f>
        <v>34.275023564285178</v>
      </c>
      <c r="K223" s="41">
        <f>IF(ISERROR(HLOOKUP(ltprof!$AN$5,'ltprof t-1'!$J$2:$AF$400,ltprof!A223,0)*100),"-",(HLOOKUP(ltprof!$AN$5,'ltprof t-1'!$J$2:$AF$400,ltprof!A223,0)*100))</f>
        <v>6.9033230438234794</v>
      </c>
      <c r="L223" s="77">
        <f>HLOOKUP(ltprof!$AN$5,'t-1'!$J$1:$AD$500,ltprof!A224,0)</f>
        <v>21.01589391184789</v>
      </c>
      <c r="M223" s="41">
        <f>IF(ISERROR(IF('2012'!I223=0,((F223-L223)/L223)*100,(((F223-L223)/L223)*100)*-1)),"-",IF('2012'!I223=0,((F223-L223)/L223)*100,(((F223-L223)/L223)*100)*-1))</f>
        <v>8.2851617569690585</v>
      </c>
      <c r="N223" s="41"/>
      <c r="O223" s="41"/>
      <c r="P223" s="41"/>
      <c r="Q223" s="41"/>
      <c r="R223" s="81">
        <f>ltprof!AG223</f>
        <v>12.344515979824809</v>
      </c>
      <c r="S223" s="81">
        <f>ltprof!AH223</f>
        <v>21.930507584460372</v>
      </c>
    </row>
    <row r="224" spans="2:19">
      <c r="B224" s="24">
        <f>ltprof!C224</f>
        <v>0</v>
      </c>
      <c r="C224" s="24">
        <f>ltprof!D224</f>
        <v>0</v>
      </c>
      <c r="D224" s="24" t="str">
        <f>ltprof!F224&amp;". "&amp;ltprof!E224</f>
        <v>Dödlighet efter förstagångsstroke. Män</v>
      </c>
      <c r="E224" s="101">
        <f>IF(ISERROR(HLOOKUP(ltprof!$AN$5,ltprof!$J$2:$AD$500,ltprof!A224,0)*100),"-",(HLOOKUP(ltprof!$AN$5,ltprof!$J$2:$AD$500,ltprof!A224,0)*100))</f>
        <v>3.2317184414347127</v>
      </c>
      <c r="F224" s="77">
        <f>HLOOKUP(ltprof!$AN$5,'2012'!$J$1:$AD$500,ltprof!A225,0)</f>
        <v>20.390605520099136</v>
      </c>
      <c r="G224" s="77">
        <f>'2012'!AE224</f>
        <v>21.071579645401169</v>
      </c>
      <c r="H224" s="77">
        <f>MAX('2012'!J224:AE224)</f>
        <v>23.732901756991343</v>
      </c>
      <c r="I224" s="77">
        <f>MIN('2012'!J224:AE224)</f>
        <v>16.159447732541583</v>
      </c>
      <c r="J224" s="41">
        <f>(ltprof!AG224+ltprof!AH224)</f>
        <v>35.941558022218096</v>
      </c>
      <c r="K224" s="41">
        <f>IF(ISERROR(HLOOKUP(ltprof!$AN$5,'ltprof t-1'!$J$2:$AF$400,ltprof!A224,0)*100),"-",(HLOOKUP(ltprof!$AN$5,'ltprof t-1'!$J$2:$AF$400,ltprof!A224,0)*100))</f>
        <v>1.6835359164386863</v>
      </c>
      <c r="L224" s="77">
        <f>HLOOKUP(ltprof!$AN$5,'t-1'!$J$1:$AD$500,ltprof!A225,0)</f>
        <v>21.38189169668307</v>
      </c>
      <c r="M224" s="41">
        <f>IF(ISERROR(IF('2012'!I224=0,((F224-L224)/L224)*100,(((F224-L224)/L224)*100)*-1)),"-",IF('2012'!I224=0,((F224-L224)/L224)*100,(((F224-L224)/L224)*100)*-1))</f>
        <v>4.6361013826372997</v>
      </c>
      <c r="N224" s="41"/>
      <c r="O224" s="41"/>
      <c r="P224" s="41"/>
      <c r="Q224" s="41"/>
      <c r="R224" s="81">
        <f>ltprof!AG224</f>
        <v>23.311645332350054</v>
      </c>
      <c r="S224" s="81">
        <f>ltprof!AH224</f>
        <v>12.629912689868043</v>
      </c>
    </row>
    <row r="225" spans="2:19">
      <c r="B225" s="24">
        <f>ltprof!C225</f>
        <v>0</v>
      </c>
      <c r="C225" s="24">
        <f>ltprof!D225</f>
        <v>0</v>
      </c>
      <c r="D225" s="24" t="str">
        <f>ltprof!F225&amp;". "&amp;ltprof!E225</f>
        <v>Dödlighet efter förstagångsstroke. Totalt</v>
      </c>
      <c r="E225" s="101">
        <f>IF(ISERROR(HLOOKUP(ltprof!$AN$5,ltprof!$J$2:$AD$500,ltprof!A225,0)*100),"-",(HLOOKUP(ltprof!$AN$5,ltprof!$J$2:$AD$500,ltprof!A225,0)*100))</f>
        <v>7.7645281544637959</v>
      </c>
      <c r="F225" s="77">
        <f>HLOOKUP(ltprof!$AN$5,'2012'!$J$1:$AD$500,ltprof!A226,0)</f>
        <v>19.938287243842701</v>
      </c>
      <c r="G225" s="77">
        <f>'2012'!AE225</f>
        <v>21.616723853522117</v>
      </c>
      <c r="H225" s="77">
        <f>MAX('2012'!J225:AE225)</f>
        <v>24.974976451131901</v>
      </c>
      <c r="I225" s="77">
        <f>MIN('2012'!J225:AE225)</f>
        <v>18.628548613485929</v>
      </c>
      <c r="J225" s="41">
        <f>(ltprof!AG225+ltprof!AH225)</f>
        <v>29.358879174523565</v>
      </c>
      <c r="K225" s="41">
        <f>IF(ISERROR(HLOOKUP(ltprof!$AN$5,'ltprof t-1'!$J$2:$AF$400,ltprof!A225,0)*100),"-",(HLOOKUP(ltprof!$AN$5,'ltprof t-1'!$J$2:$AF$400,ltprof!A225,0)*100))</f>
        <v>5.1191207728851724</v>
      </c>
      <c r="L225" s="77">
        <f>HLOOKUP(ltprof!$AN$5,'t-1'!$J$1:$AD$500,ltprof!A226,0)</f>
        <v>21.121337099737644</v>
      </c>
      <c r="M225" s="41">
        <f>IF(ISERROR(IF('2012'!I225=0,((F225-L225)/L225)*100,(((F225-L225)/L225)*100)*-1)),"-",IF('2012'!I225=0,((F225-L225)/L225)*100,(((F225-L225)/L225)*100)*-1))</f>
        <v>5.6012072072351797</v>
      </c>
      <c r="N225" s="41"/>
      <c r="O225" s="41"/>
      <c r="P225" s="41"/>
      <c r="Q225" s="41"/>
      <c r="R225" s="81">
        <f>ltprof!AG225</f>
        <v>13.823441795734048</v>
      </c>
      <c r="S225" s="81">
        <f>ltprof!AH225</f>
        <v>15.535437378789515</v>
      </c>
    </row>
    <row r="226" spans="2:19">
      <c r="B226" s="24">
        <f>ltprof!C226</f>
        <v>0</v>
      </c>
      <c r="C226" s="24">
        <f>ltprof!D226</f>
        <v>102</v>
      </c>
      <c r="D226" s="24" t="str">
        <f>ltprof!F226&amp;". "&amp;ltprof!E226</f>
        <v>Dödlighet efter sjukhusvårdad förstagångsstroke. Kvinnor</v>
      </c>
      <c r="E226" s="101">
        <f>IF(ISERROR(HLOOKUP(ltprof!$AN$5,ltprof!$J$2:$AD$500,ltprof!A226,0)*100),"-",(HLOOKUP(ltprof!$AN$5,ltprof!$J$2:$AD$500,ltprof!A226,0)*100))</f>
        <v>10.128130221242342</v>
      </c>
      <c r="F226" s="77">
        <f>HLOOKUP(ltprof!$AN$5,'2012'!$J$1:$AD$500,ltprof!A227,0)</f>
        <v>12.883237970514458</v>
      </c>
      <c r="G226" s="77">
        <f>'2012'!AE226</f>
        <v>14.335117320057774</v>
      </c>
      <c r="H226" s="77">
        <f>MAX('2012'!J226:AE226)</f>
        <v>18.310946190223675</v>
      </c>
      <c r="I226" s="77">
        <f>MIN('2012'!J226:AE226)</f>
        <v>12.327782861966517</v>
      </c>
      <c r="J226" s="41">
        <f>(ltprof!AG226+ltprof!AH226)</f>
        <v>41.737805102477139</v>
      </c>
      <c r="K226" s="41">
        <f>IF(ISERROR(HLOOKUP(ltprof!$AN$5,'ltprof t-1'!$J$2:$AF$400,ltprof!A226,0)*100),"-",(HLOOKUP(ltprof!$AN$5,'ltprof t-1'!$J$2:$AF$400,ltprof!A226,0)*100))</f>
        <v>3.5445360294549566</v>
      </c>
      <c r="L226" s="77">
        <f>HLOOKUP(ltprof!$AN$5,'t-1'!$J$1:$AD$500,ltprof!A227,0)</f>
        <v>14.172624744521212</v>
      </c>
      <c r="M226" s="41">
        <f>IF(ISERROR(IF('2012'!I226=0,((F226-L226)/L226)*100,(((F226-L226)/L226)*100)*-1)),"-",IF('2012'!I226=0,((F226-L226)/L226)*100,(((F226-L226)/L226)*100)*-1))</f>
        <v>9.0977274657977478</v>
      </c>
      <c r="N226" s="41"/>
      <c r="O226" s="41"/>
      <c r="P226" s="41"/>
      <c r="Q226" s="41"/>
      <c r="R226" s="81">
        <f>ltprof!AG226</f>
        <v>14.002916148321884</v>
      </c>
      <c r="S226" s="81">
        <f>ltprof!AH226</f>
        <v>27.734888954155252</v>
      </c>
    </row>
    <row r="227" spans="2:19">
      <c r="B227" s="24">
        <f>ltprof!C227</f>
        <v>0</v>
      </c>
      <c r="C227" s="24">
        <f>ltprof!D227</f>
        <v>0</v>
      </c>
      <c r="D227" s="24" t="str">
        <f>ltprof!F227&amp;". "&amp;ltprof!E227</f>
        <v>Dödlighet efter sjukhusvårdad förstagångsstroke. Män</v>
      </c>
      <c r="E227" s="101">
        <f>IF(ISERROR(HLOOKUP(ltprof!$AN$5,ltprof!$J$2:$AD$500,ltprof!A227,0)*100),"-",(HLOOKUP(ltprof!$AN$5,ltprof!$J$2:$AD$500,ltprof!A227,0)*100))</f>
        <v>1.9046496587033817</v>
      </c>
      <c r="F227" s="77">
        <f>HLOOKUP(ltprof!$AN$5,'2012'!$J$1:$AD$500,ltprof!A228,0)</f>
        <v>13.824429478443481</v>
      </c>
      <c r="G227" s="77">
        <f>'2012'!AE227</f>
        <v>14.092848876470764</v>
      </c>
      <c r="H227" s="77">
        <f>MAX('2012'!J227:AE227)</f>
        <v>16.941358719642846</v>
      </c>
      <c r="I227" s="77">
        <f>MIN('2012'!J227:AE227)</f>
        <v>11.530122987817437</v>
      </c>
      <c r="J227" s="41">
        <f>(ltprof!AG227+ltprof!AH227)</f>
        <v>38.397032276844584</v>
      </c>
      <c r="K227" s="41">
        <f>IF(ISERROR(HLOOKUP(ltprof!$AN$5,'ltprof t-1'!$J$2:$AF$400,ltprof!A227,0)*100),"-",(HLOOKUP(ltprof!$AN$5,'ltprof t-1'!$J$2:$AF$400,ltprof!A227,0)*100))</f>
        <v>-4.2062684821484631</v>
      </c>
      <c r="L227" s="77">
        <f>HLOOKUP(ltprof!$AN$5,'t-1'!$J$1:$AD$500,ltprof!A228,0)</f>
        <v>15.208827203028697</v>
      </c>
      <c r="M227" s="41">
        <f>IF(ISERROR(IF('2012'!I227=0,((F227-L227)/L227)*100,(((F227-L227)/L227)*100)*-1)),"-",IF('2012'!I227=0,((F227-L227)/L227)*100,(((F227-L227)/L227)*100)*-1))</f>
        <v>9.1025935537588776</v>
      </c>
      <c r="N227" s="41"/>
      <c r="O227" s="41"/>
      <c r="P227" s="41"/>
      <c r="Q227" s="41"/>
      <c r="R227" s="81">
        <f>ltprof!AG227</f>
        <v>18.184583621924883</v>
      </c>
      <c r="S227" s="81">
        <f>ltprof!AH227</f>
        <v>20.212448654919701</v>
      </c>
    </row>
    <row r="228" spans="2:19">
      <c r="B228" s="24">
        <f>ltprof!C228</f>
        <v>0</v>
      </c>
      <c r="C228" s="24">
        <f>ltprof!D228</f>
        <v>0</v>
      </c>
      <c r="D228" s="24" t="str">
        <f>ltprof!F228&amp;". "&amp;ltprof!E228</f>
        <v>Dödlighet efter sjukhusvårdad förstagångsstroke. Totalt</v>
      </c>
      <c r="E228" s="101">
        <f>IF(ISERROR(HLOOKUP(ltprof!$AN$5,ltprof!$J$2:$AD$500,ltprof!A228,0)*100),"-",(HLOOKUP(ltprof!$AN$5,ltprof!$J$2:$AD$500,ltprof!A228,0)*100))</f>
        <v>5.3812418146709735</v>
      </c>
      <c r="F228" s="77">
        <f>HLOOKUP(ltprof!$AN$5,'2012'!$J$1:$AD$500,ltprof!A229,0)</f>
        <v>13.463810125059117</v>
      </c>
      <c r="G228" s="77">
        <f>'2012'!AE228</f>
        <v>14.229535858722281</v>
      </c>
      <c r="H228" s="77">
        <f>MAX('2012'!J228:AE228)</f>
        <v>16.408026387405695</v>
      </c>
      <c r="I228" s="77">
        <f>MIN('2012'!J228:AE228)</f>
        <v>12.735506722180704</v>
      </c>
      <c r="J228" s="41">
        <f>(ltprof!AG228+ltprof!AH228)</f>
        <v>25.809131806459071</v>
      </c>
      <c r="K228" s="41">
        <f>IF(ISERROR(HLOOKUP(ltprof!$AN$5,'ltprof t-1'!$J$2:$AF$400,ltprof!A228,0)*100),"-",(HLOOKUP(ltprof!$AN$5,'ltprof t-1'!$J$2:$AF$400,ltprof!A228,0)*100))</f>
        <v>0.67621776229390917</v>
      </c>
      <c r="L228" s="77">
        <f>HLOOKUP(ltprof!$AN$5,'t-1'!$J$1:$AD$500,ltprof!A229,0)</f>
        <v>14.526043493033725</v>
      </c>
      <c r="M228" s="41">
        <f>IF(ISERROR(IF('2012'!I228=0,((F228-L228)/L228)*100,(((F228-L228)/L228)*100)*-1)),"-",IF('2012'!I228=0,((F228-L228)/L228)*100,(((F228-L228)/L228)*100)*-1))</f>
        <v>7.3126131591442975</v>
      </c>
      <c r="N228" s="41"/>
      <c r="O228" s="41"/>
      <c r="P228" s="41"/>
      <c r="Q228" s="41"/>
      <c r="R228" s="81">
        <f>ltprof!AG228</f>
        <v>10.49949310627572</v>
      </c>
      <c r="S228" s="81">
        <f>ltprof!AH228</f>
        <v>15.309638700183351</v>
      </c>
    </row>
    <row r="229" spans="2:19">
      <c r="B229" s="24">
        <f>ltprof!C229</f>
        <v>0</v>
      </c>
      <c r="C229" s="24">
        <f>ltprof!D229</f>
        <v>103</v>
      </c>
      <c r="D229" s="24" t="str">
        <f>ltprof!F229&amp;". "&amp;ltprof!E229</f>
        <v>Vård vid strokeenhet. Kvinnor</v>
      </c>
      <c r="E229" s="101">
        <f>IF(ISERROR(HLOOKUP(ltprof!$AN$5,ltprof!$J$2:$AD$500,ltprof!A229,0)*100),"-",(HLOOKUP(ltprof!$AN$5,ltprof!$J$2:$AD$500,ltprof!A229,0)*100))</f>
        <v>-0.36068530207393279</v>
      </c>
      <c r="F229" s="77">
        <f>HLOOKUP(ltprof!$AN$5,'2012'!$J$1:$AD$500,ltprof!A230,0)</f>
        <v>88.4</v>
      </c>
      <c r="G229" s="77">
        <f>'2012'!AE229</f>
        <v>88.72</v>
      </c>
      <c r="H229" s="77">
        <f>MAX('2012'!J229:AE229)</f>
        <v>94.62</v>
      </c>
      <c r="I229" s="77">
        <f>MIN('2012'!J229:AE229)</f>
        <v>78.510000000000005</v>
      </c>
      <c r="J229" s="41">
        <f>(ltprof!AG229+ltprof!AH229)</f>
        <v>18.15825067628494</v>
      </c>
      <c r="K229" s="41">
        <f>IF(ISERROR(HLOOKUP(ltprof!$AN$5,'ltprof t-1'!$J$2:$AF$400,ltprof!A229,0)*100),"-",(HLOOKUP(ltprof!$AN$5,'ltprof t-1'!$J$2:$AF$400,ltprof!A229,0)*100))</f>
        <v>-1.0576003010255892</v>
      </c>
      <c r="L229" s="77">
        <f>HLOOKUP(ltprof!$AN$5,'t-1'!$J$1:$AD$500,ltprof!A230,0)</f>
        <v>86.427976686094823</v>
      </c>
      <c r="M229" s="41">
        <f>IF(ISERROR(IF('2012'!I229=0,((F229-L229)/L229)*100,(((F229-L229)/L229)*100)*-1)),"-",IF('2012'!I229=0,((F229-L229)/L229)*100,(((F229-L229)/L229)*100)*-1))</f>
        <v>2.2816955684008935</v>
      </c>
      <c r="N229" s="41"/>
      <c r="O229" s="41"/>
      <c r="P229" s="41"/>
      <c r="Q229" s="41"/>
      <c r="R229" s="81">
        <f>ltprof!AG229</f>
        <v>6.6501352569882846</v>
      </c>
      <c r="S229" s="81">
        <f>ltprof!AH229</f>
        <v>11.508115419296656</v>
      </c>
    </row>
    <row r="230" spans="2:19">
      <c r="B230" s="24">
        <f>ltprof!C230</f>
        <v>0</v>
      </c>
      <c r="C230" s="24">
        <f>ltprof!D230</f>
        <v>0</v>
      </c>
      <c r="D230" s="24" t="str">
        <f>ltprof!F230&amp;". "&amp;ltprof!E230</f>
        <v>Vård vid strokeenhet. Män</v>
      </c>
      <c r="E230" s="101">
        <f>IF(ISERROR(HLOOKUP(ltprof!$AN$5,ltprof!$J$2:$AD$500,ltprof!A230,0)*100),"-",(HLOOKUP(ltprof!$AN$5,ltprof!$J$2:$AD$500,ltprof!A230,0)*100))</f>
        <v>-1.3736877373241052</v>
      </c>
      <c r="F230" s="77">
        <f>HLOOKUP(ltprof!$AN$5,'2012'!$J$1:$AD$500,ltprof!A231,0)</f>
        <v>88.31</v>
      </c>
      <c r="G230" s="77">
        <f>'2012'!AE230</f>
        <v>89.54</v>
      </c>
      <c r="H230" s="77">
        <f>MAX('2012'!J230:AE230)</f>
        <v>94.79</v>
      </c>
      <c r="I230" s="77">
        <f>MIN('2012'!J230:AE230)</f>
        <v>77.180000000000007</v>
      </c>
      <c r="J230" s="41">
        <f>(ltprof!AG230+ltprof!AH230)</f>
        <v>19.66718784900603</v>
      </c>
      <c r="K230" s="41">
        <f>IF(ISERROR(HLOOKUP(ltprof!$AN$5,'ltprof t-1'!$J$2:$AF$400,ltprof!A230,0)*100),"-",(HLOOKUP(ltprof!$AN$5,'ltprof t-1'!$J$2:$AF$400,ltprof!A230,0)*100))</f>
        <v>-1.0546359009398911</v>
      </c>
      <c r="L230" s="77">
        <f>HLOOKUP(ltprof!$AN$5,'t-1'!$J$1:$AD$500,ltprof!A231,0)</f>
        <v>88.282290279627134</v>
      </c>
      <c r="M230" s="41">
        <f>IF(ISERROR(IF('2012'!I230=0,((F230-L230)/L230)*100,(((F230-L230)/L230)*100)*-1)),"-",IF('2012'!I230=0,((F230-L230)/L230)*100,(((F230-L230)/L230)*100)*-1))</f>
        <v>3.1387631975904044E-2</v>
      </c>
      <c r="N230" s="41"/>
      <c r="O230" s="41"/>
      <c r="P230" s="41"/>
      <c r="Q230" s="41"/>
      <c r="R230" s="81">
        <f>ltprof!AG230</f>
        <v>5.8633013178467719</v>
      </c>
      <c r="S230" s="81">
        <f>ltprof!AH230</f>
        <v>13.803886531159257</v>
      </c>
    </row>
    <row r="231" spans="2:19">
      <c r="B231" s="24">
        <f>ltprof!C231</f>
        <v>0</v>
      </c>
      <c r="C231" s="24">
        <f>ltprof!D231</f>
        <v>0</v>
      </c>
      <c r="D231" s="24" t="str">
        <f>ltprof!F231&amp;". "&amp;ltprof!E231</f>
        <v>Vård vid strokeenhet. Totalt</v>
      </c>
      <c r="E231" s="101">
        <f>IF(ISERROR(HLOOKUP(ltprof!$AN$5,ltprof!$J$2:$AD$500,ltprof!A231,0)*100),"-",(HLOOKUP(ltprof!$AN$5,ltprof!$J$2:$AD$500,ltprof!A231,0)*100))</f>
        <v>-0.88624635404981633</v>
      </c>
      <c r="F231" s="77">
        <f>HLOOKUP(ltprof!$AN$5,'2012'!$J$1:$AD$500,ltprof!A232,0)</f>
        <v>88.35</v>
      </c>
      <c r="G231" s="77">
        <f>'2012'!AE231</f>
        <v>89.14</v>
      </c>
      <c r="H231" s="77">
        <f>MAX('2012'!J231:AE231)</f>
        <v>94.49</v>
      </c>
      <c r="I231" s="77">
        <f>MIN('2012'!J231:AE231)</f>
        <v>77.86</v>
      </c>
      <c r="J231" s="41">
        <f>(ltprof!AG231+ltprof!AH231)</f>
        <v>18.656046668162439</v>
      </c>
      <c r="K231" s="41">
        <f>IF(ISERROR(HLOOKUP(ltprof!$AN$5,'ltprof t-1'!$J$2:$AF$400,ltprof!A231,0)*100),"-",(HLOOKUP(ltprof!$AN$5,'ltprof t-1'!$J$2:$AF$400,ltprof!A231,0)*100))</f>
        <v>-1.0974363335479762</v>
      </c>
      <c r="L231" s="77">
        <f>HLOOKUP(ltprof!$AN$5,'t-1'!$J$1:$AD$500,ltprof!A232,0)</f>
        <v>87.325456498388746</v>
      </c>
      <c r="M231" s="41">
        <f>IF(ISERROR(IF('2012'!I231=0,((F231-L231)/L231)*100,(((F231-L231)/L231)*100)*-1)),"-",IF('2012'!I231=0,((F231-L231)/L231)*100,(((F231-L231)/L231)*100)*-1))</f>
        <v>1.1732472324724144</v>
      </c>
      <c r="N231" s="41"/>
      <c r="O231" s="41"/>
      <c r="P231" s="41"/>
      <c r="Q231" s="41"/>
      <c r="R231" s="81">
        <f>ltprof!AG231</f>
        <v>6.0017949293246513</v>
      </c>
      <c r="S231" s="81">
        <f>ltprof!AH231</f>
        <v>12.654251738837786</v>
      </c>
    </row>
    <row r="232" spans="2:19">
      <c r="B232" s="24">
        <f>ltprof!C232</f>
        <v>0</v>
      </c>
      <c r="C232" s="24">
        <f>ltprof!D232</f>
        <v>104</v>
      </c>
      <c r="D232" s="24" t="str">
        <f>ltprof!F232&amp;". "&amp;ltprof!E232</f>
        <v>Trombolysbehandling vid stroke . Kvinnor</v>
      </c>
      <c r="E232" s="101">
        <f>IF(ISERROR(HLOOKUP(ltprof!$AN$5,ltprof!$J$2:$AD$500,ltprof!A232,0)*100),"-",(HLOOKUP(ltprof!$AN$5,ltprof!$J$2:$AD$500,ltprof!A232,0)*100))</f>
        <v>19.120458891013385</v>
      </c>
      <c r="F232" s="77">
        <f>HLOOKUP(ltprof!$AN$5,'2012'!$J$1:$AD$500,ltprof!A233,0)</f>
        <v>12.46</v>
      </c>
      <c r="G232" s="77">
        <f>'2012'!AE232</f>
        <v>10.46</v>
      </c>
      <c r="H232" s="77">
        <f>MAX('2012'!J232:AE232)</f>
        <v>19.12</v>
      </c>
      <c r="I232" s="77">
        <f>MIN('2012'!J232:AE232)</f>
        <v>4.3499999999999996</v>
      </c>
      <c r="J232" s="41">
        <f>(ltprof!AG232+ltprof!AH232)</f>
        <v>141.20458891013385</v>
      </c>
      <c r="K232" s="41">
        <f>IF(ISERROR(HLOOKUP(ltprof!$AN$5,'ltprof t-1'!$J$2:$AF$400,ltprof!A232,0)*100),"-",(HLOOKUP(ltprof!$AN$5,'ltprof t-1'!$J$2:$AF$400,ltprof!A232,0)*100))</f>
        <v>21.468567591301689</v>
      </c>
      <c r="L232" s="77">
        <f>HLOOKUP(ltprof!$AN$5,'t-1'!$J$1:$AD$500,ltprof!A233,0)</f>
        <v>10.25104602510461</v>
      </c>
      <c r="M232" s="41">
        <f>IF(ISERROR(IF('2012'!I232=0,((F232-L232)/L232)*100,(((F232-L232)/L232)*100)*-1)),"-",IF('2012'!I232=0,((F232-L232)/L232)*100,(((F232-L232)/L232)*100)*-1))</f>
        <v>21.548571428571343</v>
      </c>
      <c r="N232" s="41"/>
      <c r="O232" s="41"/>
      <c r="P232" s="41"/>
      <c r="Q232" s="41"/>
      <c r="R232" s="81">
        <f>ltprof!AG232</f>
        <v>82.791586998087951</v>
      </c>
      <c r="S232" s="81">
        <f>ltprof!AH232</f>
        <v>58.413001912045893</v>
      </c>
    </row>
    <row r="233" spans="2:19">
      <c r="B233" s="24">
        <f>ltprof!C233</f>
        <v>0</v>
      </c>
      <c r="C233" s="24">
        <f>ltprof!D233</f>
        <v>0</v>
      </c>
      <c r="D233" s="24" t="str">
        <f>ltprof!F233&amp;". "&amp;ltprof!E233</f>
        <v>Trombolysbehandling vid stroke . Män</v>
      </c>
      <c r="E233" s="101">
        <f>IF(ISERROR(HLOOKUP(ltprof!$AN$5,ltprof!$J$2:$AD$500,ltprof!A233,0)*100),"-",(HLOOKUP(ltprof!$AN$5,ltprof!$J$2:$AD$500,ltprof!A233,0)*100))</f>
        <v>28.740157480314959</v>
      </c>
      <c r="F233" s="77">
        <f>HLOOKUP(ltprof!$AN$5,'2012'!$J$1:$AD$500,ltprof!A234,0)</f>
        <v>13.08</v>
      </c>
      <c r="G233" s="77">
        <f>'2012'!AE233</f>
        <v>10.16</v>
      </c>
      <c r="H233" s="77">
        <f>MAX('2012'!J233:AE233)</f>
        <v>14.14</v>
      </c>
      <c r="I233" s="77">
        <f>MIN('2012'!J233:AE233)</f>
        <v>4.92</v>
      </c>
      <c r="J233" s="41">
        <f>(ltprof!AG233+ltprof!AH233)</f>
        <v>90.748031496062993</v>
      </c>
      <c r="K233" s="41">
        <f>IF(ISERROR(HLOOKUP(ltprof!$AN$5,'ltprof t-1'!$J$2:$AF$400,ltprof!A233,0)*100),"-",(HLOOKUP(ltprof!$AN$5,'ltprof t-1'!$J$2:$AF$400,ltprof!A233,0)*100))</f>
        <v>37.596550764292267</v>
      </c>
      <c r="L233" s="77">
        <f>HLOOKUP(ltprof!$AN$5,'t-1'!$J$1:$AD$500,ltprof!A234,0)</f>
        <v>12.996108949416337</v>
      </c>
      <c r="M233" s="41">
        <f>IF(ISERROR(IF('2012'!I233=0,((F233-L233)/L233)*100,(((F233-L233)/L233)*100)*-1)),"-",IF('2012'!I233=0,((F233-L233)/L233)*100,(((F233-L233)/L233)*100)*-1))</f>
        <v>0.64550898203596985</v>
      </c>
      <c r="N233" s="41"/>
      <c r="O233" s="41"/>
      <c r="P233" s="41"/>
      <c r="Q233" s="41"/>
      <c r="R233" s="81">
        <f>ltprof!AG233</f>
        <v>39.173228346456696</v>
      </c>
      <c r="S233" s="81">
        <f>ltprof!AH233</f>
        <v>51.574803149606296</v>
      </c>
    </row>
    <row r="234" spans="2:19">
      <c r="B234" s="24">
        <f>ltprof!C234</f>
        <v>0</v>
      </c>
      <c r="C234" s="24">
        <f>ltprof!D234</f>
        <v>0</v>
      </c>
      <c r="D234" s="24" t="str">
        <f>ltprof!F234&amp;". "&amp;ltprof!E234</f>
        <v>Trombolysbehandling vid stroke . Totalt</v>
      </c>
      <c r="E234" s="101">
        <f>IF(ISERROR(HLOOKUP(ltprof!$AN$5,ltprof!$J$2:$AD$500,ltprof!A234,0)*100),"-",(HLOOKUP(ltprof!$AN$5,ltprof!$J$2:$AD$500,ltprof!A234,0)*100))</f>
        <v>24.805447470817128</v>
      </c>
      <c r="F234" s="77">
        <f>HLOOKUP(ltprof!$AN$5,'2012'!$J$1:$AD$500,ltprof!A235,0)</f>
        <v>12.83</v>
      </c>
      <c r="G234" s="77">
        <f>'2012'!AE234</f>
        <v>10.28</v>
      </c>
      <c r="H234" s="77">
        <f>MAX('2012'!J234:AE234)</f>
        <v>15.54</v>
      </c>
      <c r="I234" s="77">
        <f>MIN('2012'!J234:AE234)</f>
        <v>4.71</v>
      </c>
      <c r="J234" s="41">
        <f>(ltprof!AG234+ltprof!AH234)</f>
        <v>105.35019455252917</v>
      </c>
      <c r="K234" s="41">
        <f>IF(ISERROR(HLOOKUP(ltprof!$AN$5,'ltprof t-1'!$J$2:$AF$400,ltprof!A234,0)*100),"-",(HLOOKUP(ltprof!$AN$5,'ltprof t-1'!$J$2:$AF$400,ltprof!A234,0)*100))</f>
        <v>30.888693926154577</v>
      </c>
      <c r="L234" s="77">
        <f>HLOOKUP(ltprof!$AN$5,'t-1'!$J$1:$AD$500,ltprof!A235,0)</f>
        <v>11.825078090138337</v>
      </c>
      <c r="M234" s="41">
        <f>IF(ISERROR(IF('2012'!I234=0,((F234-L234)/L234)*100,(((F234-L234)/L234)*100)*-1)),"-",IF('2012'!I234=0,((F234-L234)/L234)*100,(((F234-L234)/L234)*100)*-1))</f>
        <v>8.498226415094285</v>
      </c>
      <c r="N234" s="41"/>
      <c r="O234" s="41"/>
      <c r="P234" s="41"/>
      <c r="Q234" s="41"/>
      <c r="R234" s="81">
        <f>ltprof!AG234</f>
        <v>51.167315175097272</v>
      </c>
      <c r="S234" s="81">
        <f>ltprof!AH234</f>
        <v>54.182879377431902</v>
      </c>
    </row>
    <row r="235" spans="2:19">
      <c r="B235" s="24">
        <f>ltprof!C235</f>
        <v>0</v>
      </c>
      <c r="C235" s="24">
        <f>ltprof!D235</f>
        <v>105</v>
      </c>
      <c r="D235" s="24" t="str">
        <f>ltprof!F235&amp;". "&amp;ltprof!E235</f>
        <v>Test av sväljförmåga vid akut stroke. Kvinnor</v>
      </c>
      <c r="E235" s="101">
        <f>IF(ISERROR(HLOOKUP(ltprof!$AN$5,ltprof!$J$2:$AD$500,ltprof!A235,0)*100),"-",(HLOOKUP(ltprof!$AN$5,ltprof!$J$2:$AD$500,ltprof!A235,0)*100))</f>
        <v>-0.78782646233540887</v>
      </c>
      <c r="F235" s="77">
        <f>HLOOKUP(ltprof!$AN$5,'2012'!$J$1:$AD$500,ltprof!A236,0)</f>
        <v>91.93</v>
      </c>
      <c r="G235" s="77">
        <f>'2012'!AE235</f>
        <v>92.66</v>
      </c>
      <c r="H235" s="77">
        <f>MAX('2012'!J235:AE235)</f>
        <v>99.43</v>
      </c>
      <c r="I235" s="77">
        <f>MIN('2012'!J235:AE235)</f>
        <v>79.180000000000007</v>
      </c>
      <c r="J235" s="41">
        <f>(ltprof!AG235+ltprof!AH235)</f>
        <v>21.854090222318153</v>
      </c>
      <c r="K235" s="41">
        <f>IF(ISERROR(HLOOKUP(ltprof!$AN$5,'ltprof t-1'!$J$2:$AF$400,ltprof!A235,0)*100),"-",(HLOOKUP(ltprof!$AN$5,'ltprof t-1'!$J$2:$AF$400,ltprof!A235,0)*100))</f>
        <v>0.36319649634997331</v>
      </c>
      <c r="L235" s="77">
        <f>HLOOKUP(ltprof!$AN$5,'t-1'!$J$1:$AD$500,ltprof!A236,0)</f>
        <v>93.814898419864562</v>
      </c>
      <c r="M235" s="41">
        <f>IF(ISERROR(IF('2012'!I235=0,((F235-L235)/L235)*100,(((F235-L235)/L235)*100)*-1)),"-",IF('2012'!I235=0,((F235-L235)/L235)*100,(((F235-L235)/L235)*100)*-1))</f>
        <v>-2.0091674687199181</v>
      </c>
      <c r="N235" s="41"/>
      <c r="O235" s="41"/>
      <c r="P235" s="41"/>
      <c r="Q235" s="41"/>
      <c r="R235" s="81">
        <f>ltprof!AG235</f>
        <v>7.3062810274120551</v>
      </c>
      <c r="S235" s="81">
        <f>ltprof!AH235</f>
        <v>14.547809194906097</v>
      </c>
    </row>
    <row r="236" spans="2:19">
      <c r="B236" s="24">
        <f>ltprof!C236</f>
        <v>0</v>
      </c>
      <c r="C236" s="24">
        <f>ltprof!D236</f>
        <v>0</v>
      </c>
      <c r="D236" s="24" t="str">
        <f>ltprof!F236&amp;". "&amp;ltprof!E236</f>
        <v>Test av sväljförmåga vid akut stroke. Män</v>
      </c>
      <c r="E236" s="101">
        <f>IF(ISERROR(HLOOKUP(ltprof!$AN$5,ltprof!$J$2:$AD$500,ltprof!A236,0)*100),"-",(HLOOKUP(ltprof!$AN$5,ltprof!$J$2:$AD$500,ltprof!A236,0)*100))</f>
        <v>-0.54691689008043443</v>
      </c>
      <c r="F236" s="77">
        <f>HLOOKUP(ltprof!$AN$5,'2012'!$J$1:$AD$500,ltprof!A237,0)</f>
        <v>92.74</v>
      </c>
      <c r="G236" s="77">
        <f>'2012'!AE236</f>
        <v>93.25</v>
      </c>
      <c r="H236" s="77">
        <f>MAX('2012'!J236:AE236)</f>
        <v>99.74</v>
      </c>
      <c r="I236" s="77">
        <f>MIN('2012'!J236:AE236)</f>
        <v>82.27</v>
      </c>
      <c r="J236" s="41">
        <f>(ltprof!AG236+ltprof!AH236)</f>
        <v>18.734584450402142</v>
      </c>
      <c r="K236" s="41">
        <f>IF(ISERROR(HLOOKUP(ltprof!$AN$5,'ltprof t-1'!$J$2:$AF$400,ltprof!A236,0)*100),"-",(HLOOKUP(ltprof!$AN$5,'ltprof t-1'!$J$2:$AF$400,ltprof!A236,0)*100))</f>
        <v>-0.21083768891890833</v>
      </c>
      <c r="L236" s="77">
        <f>HLOOKUP(ltprof!$AN$5,'t-1'!$J$1:$AD$500,ltprof!A237,0)</f>
        <v>93.304638928742278</v>
      </c>
      <c r="M236" s="41">
        <f>IF(ISERROR(IF('2012'!I236=0,((F236-L236)/L236)*100,(((F236-L236)/L236)*100)*-1)),"-",IF('2012'!I236=0,((F236-L236)/L236)*100,(((F236-L236)/L236)*100)*-1))</f>
        <v>-0.60515633008719338</v>
      </c>
      <c r="N236" s="41"/>
      <c r="O236" s="41"/>
      <c r="P236" s="41"/>
      <c r="Q236" s="41"/>
      <c r="R236" s="81">
        <f>ltprof!AG236</f>
        <v>6.9597855227881977</v>
      </c>
      <c r="S236" s="81">
        <f>ltprof!AH236</f>
        <v>11.774798927613945</v>
      </c>
    </row>
    <row r="237" spans="2:19">
      <c r="B237" s="24">
        <f>ltprof!C237</f>
        <v>0</v>
      </c>
      <c r="C237" s="24">
        <f>ltprof!D237</f>
        <v>0</v>
      </c>
      <c r="D237" s="24" t="str">
        <f>ltprof!F237&amp;". "&amp;ltprof!E237</f>
        <v>Test av sväljförmåga vid akut stroke. Totalt</v>
      </c>
      <c r="E237" s="101">
        <f>IF(ISERROR(HLOOKUP(ltprof!$AN$5,ltprof!$J$2:$AD$500,ltprof!A237,0)*100),"-",(HLOOKUP(ltprof!$AN$5,ltprof!$J$2:$AD$500,ltprof!A237,0)*100))</f>
        <v>-0.67763794772506769</v>
      </c>
      <c r="F237" s="77">
        <f>HLOOKUP(ltprof!$AN$5,'2012'!$J$1:$AD$500,ltprof!A238,0)</f>
        <v>92.34</v>
      </c>
      <c r="G237" s="77">
        <f>'2012'!AE237</f>
        <v>92.97</v>
      </c>
      <c r="H237" s="77">
        <f>MAX('2012'!J237:AE237)</f>
        <v>99.59</v>
      </c>
      <c r="I237" s="77">
        <f>MIN('2012'!J237:AE237)</f>
        <v>80.819999999999993</v>
      </c>
      <c r="J237" s="41">
        <f>(ltprof!AG237+ltprof!AH237)</f>
        <v>20.189308379047016</v>
      </c>
      <c r="K237" s="41">
        <f>IF(ISERROR(HLOOKUP(ltprof!$AN$5,'ltprof t-1'!$J$2:$AF$400,ltprof!A237,0)*100),"-",(HLOOKUP(ltprof!$AN$5,'ltprof t-1'!$J$2:$AF$400,ltprof!A237,0)*100))</f>
        <v>8.38629857727827E-2</v>
      </c>
      <c r="L237" s="77">
        <f>HLOOKUP(ltprof!$AN$5,'t-1'!$J$1:$AD$500,ltprof!A238,0)</f>
        <v>93.567115652578067</v>
      </c>
      <c r="M237" s="41">
        <f>IF(ISERROR(IF('2012'!I237=0,((F237-L237)/L237)*100,(((F237-L237)/L237)*100)*-1)),"-",IF('2012'!I237=0,((F237-L237)/L237)*100,(((F237-L237)/L237)*100)*-1))</f>
        <v>-1.311481757260146</v>
      </c>
      <c r="N237" s="41"/>
      <c r="O237" s="41"/>
      <c r="P237" s="41"/>
      <c r="Q237" s="41"/>
      <c r="R237" s="81">
        <f>ltprof!AG237</f>
        <v>7.1205765300634658</v>
      </c>
      <c r="S237" s="81">
        <f>ltprof!AH237</f>
        <v>13.06873184898355</v>
      </c>
    </row>
    <row r="238" spans="2:19">
      <c r="B238" s="24">
        <f>ltprof!C238</f>
        <v>0</v>
      </c>
      <c r="C238" s="24">
        <f>ltprof!D238</f>
        <v>106</v>
      </c>
      <c r="D238" s="24" t="str">
        <f>ltprof!F238&amp;". "&amp;ltprof!E238</f>
        <v>Blodförtunnande behandling vid stroke och förmaksflimmer. Kvinnor</v>
      </c>
      <c r="E238" s="101">
        <f>IF(ISERROR(HLOOKUP(ltprof!$AN$5,ltprof!$J$2:$AD$500,ltprof!A238,0)*100),"-",(HLOOKUP(ltprof!$AN$5,ltprof!$J$2:$AD$500,ltprof!A238,0)*100))</f>
        <v>3.012048192771084</v>
      </c>
      <c r="F238" s="77">
        <f>HLOOKUP(ltprof!$AN$5,'2012'!$J$1:$AD$500,ltprof!A239,0)</f>
        <v>68.400000000000006</v>
      </c>
      <c r="G238" s="77">
        <f>'2012'!AE238</f>
        <v>66.400000000000006</v>
      </c>
      <c r="H238" s="77">
        <f>MAX('2012'!J238:AE238)</f>
        <v>96</v>
      </c>
      <c r="I238" s="77">
        <f>MIN('2012'!J238:AE238)</f>
        <v>27.9</v>
      </c>
      <c r="J238" s="41">
        <f>(ltprof!AG238+ltprof!AH238)</f>
        <v>102.56024096385542</v>
      </c>
      <c r="K238" s="41">
        <f>IF(ISERROR(HLOOKUP(ltprof!$AN$5,'ltprof t-1'!$J$2:$AF$400,ltprof!A238,0)*100),"-",(HLOOKUP(ltprof!$AN$5,'ltprof t-1'!$J$2:$AF$400,ltprof!A238,0)*100))</f>
        <v>-5.18292682926828</v>
      </c>
      <c r="L238" s="77">
        <f>HLOOKUP(ltprof!$AN$5,'t-1'!$J$1:$AD$500,ltprof!A239,0)</f>
        <v>62.2</v>
      </c>
      <c r="M238" s="41">
        <f>IF(ISERROR(IF('2012'!I238=0,((F238-L238)/L238)*100,(((F238-L238)/L238)*100)*-1)),"-",IF('2012'!I238=0,((F238-L238)/L238)*100,(((F238-L238)/L238)*100)*-1))</f>
        <v>9.9678456591639915</v>
      </c>
      <c r="N238" s="41"/>
      <c r="O238" s="41"/>
      <c r="P238" s="41"/>
      <c r="Q238" s="41"/>
      <c r="R238" s="81">
        <f>ltprof!AG238</f>
        <v>44.578313253012034</v>
      </c>
      <c r="S238" s="81">
        <f>ltprof!AH238</f>
        <v>57.981927710843387</v>
      </c>
    </row>
    <row r="239" spans="2:19">
      <c r="B239" s="24">
        <f>ltprof!C239</f>
        <v>0</v>
      </c>
      <c r="C239" s="24">
        <f>ltprof!D239</f>
        <v>0</v>
      </c>
      <c r="D239" s="24" t="str">
        <f>ltprof!F239&amp;". "&amp;ltprof!E239</f>
        <v>Blodförtunnande behandling vid stroke och förmaksflimmer. Män</v>
      </c>
      <c r="E239" s="101">
        <f>IF(ISERROR(HLOOKUP(ltprof!$AN$5,ltprof!$J$2:$AD$500,ltprof!A239,0)*100),"-",(HLOOKUP(ltprof!$AN$5,ltprof!$J$2:$AD$500,ltprof!A239,0)*100))</f>
        <v>-0.4431314623338215</v>
      </c>
      <c r="F239" s="77">
        <f>HLOOKUP(ltprof!$AN$5,'2012'!$J$1:$AD$500,ltprof!A240,0)</f>
        <v>67.400000000000006</v>
      </c>
      <c r="G239" s="77">
        <f>'2012'!AE239</f>
        <v>67.7</v>
      </c>
      <c r="H239" s="77">
        <f>MAX('2012'!J239:AE239)</f>
        <v>82.9</v>
      </c>
      <c r="I239" s="77">
        <f>MIN('2012'!J239:AE239)</f>
        <v>52.7</v>
      </c>
      <c r="J239" s="41">
        <f>(ltprof!AG239+ltprof!AH239)</f>
        <v>44.608567208271793</v>
      </c>
      <c r="K239" s="41">
        <f>IF(ISERROR(HLOOKUP(ltprof!$AN$5,'ltprof t-1'!$J$2:$AF$400,ltprof!A239,0)*100),"-",(HLOOKUP(ltprof!$AN$5,'ltprof t-1'!$J$2:$AF$400,ltprof!A239,0)*100))</f>
        <v>-2.6397515527950355</v>
      </c>
      <c r="L239" s="77">
        <f>HLOOKUP(ltprof!$AN$5,'t-1'!$J$1:$AD$500,ltprof!A240,0)</f>
        <v>62.7</v>
      </c>
      <c r="M239" s="41">
        <f>IF(ISERROR(IF('2012'!I239=0,((F239-L239)/L239)*100,(((F239-L239)/L239)*100)*-1)),"-",IF('2012'!I239=0,((F239-L239)/L239)*100,(((F239-L239)/L239)*100)*-1))</f>
        <v>7.4960127591706591</v>
      </c>
      <c r="N239" s="41"/>
      <c r="O239" s="41"/>
      <c r="P239" s="41"/>
      <c r="Q239" s="41"/>
      <c r="R239" s="81">
        <f>ltprof!AG239</f>
        <v>22.451994091580506</v>
      </c>
      <c r="S239" s="81">
        <f>ltprof!AH239</f>
        <v>22.156573116691284</v>
      </c>
    </row>
    <row r="240" spans="2:19">
      <c r="B240" s="24">
        <f>ltprof!C240</f>
        <v>0</v>
      </c>
      <c r="C240" s="24">
        <f>ltprof!D240</f>
        <v>0</v>
      </c>
      <c r="D240" s="24" t="str">
        <f>ltprof!F240&amp;". "&amp;ltprof!E240</f>
        <v>Blodförtunnande behandling vid stroke och förmaksflimmer. Totalt</v>
      </c>
      <c r="E240" s="101">
        <f>IF(ISERROR(HLOOKUP(ltprof!$AN$5,ltprof!$J$2:$AD$500,ltprof!A240,0)*100),"-",(HLOOKUP(ltprof!$AN$5,ltprof!$J$2:$AD$500,ltprof!A240,0)*100))</f>
        <v>0.74626865671641784</v>
      </c>
      <c r="F240" s="77">
        <f>HLOOKUP(ltprof!$AN$5,'2012'!$J$1:$AD$500,ltprof!A241,0)</f>
        <v>67.5</v>
      </c>
      <c r="G240" s="77">
        <f>'2012'!AE240</f>
        <v>67</v>
      </c>
      <c r="H240" s="77">
        <f>MAX('2012'!J240:AE240)</f>
        <v>78.900000000000006</v>
      </c>
      <c r="I240" s="77">
        <f>MIN('2012'!J240:AE240)</f>
        <v>53.9</v>
      </c>
      <c r="J240" s="41">
        <f>(ltprof!AG240+ltprof!AH240)</f>
        <v>37.313432835820905</v>
      </c>
      <c r="K240" s="41">
        <f>IF(ISERROR(HLOOKUP(ltprof!$AN$5,'ltprof t-1'!$J$2:$AF$400,ltprof!A240,0)*100),"-",(HLOOKUP(ltprof!$AN$5,'ltprof t-1'!$J$2:$AF$400,ltprof!A240,0)*100))</f>
        <v>-3.5493827160493785</v>
      </c>
      <c r="L240" s="77">
        <f>HLOOKUP(ltprof!$AN$5,'t-1'!$J$1:$AD$500,ltprof!A241,0)</f>
        <v>62.5</v>
      </c>
      <c r="M240" s="41">
        <f>IF(ISERROR(IF('2012'!I240=0,((F240-L240)/L240)*100,(((F240-L240)/L240)*100)*-1)),"-",IF('2012'!I240=0,((F240-L240)/L240)*100,(((F240-L240)/L240)*100)*-1))</f>
        <v>8</v>
      </c>
      <c r="N240" s="41"/>
      <c r="O240" s="41"/>
      <c r="P240" s="41"/>
      <c r="Q240" s="41"/>
      <c r="R240" s="81">
        <f>ltprof!AG240</f>
        <v>17.761194029850756</v>
      </c>
      <c r="S240" s="81">
        <f>ltprof!AH240</f>
        <v>19.552238805970152</v>
      </c>
    </row>
    <row r="241" spans="2:19">
      <c r="B241" s="24">
        <f>ltprof!C241</f>
        <v>0</v>
      </c>
      <c r="C241" s="24">
        <f>ltprof!D241</f>
        <v>107</v>
      </c>
      <c r="D241" s="24" t="str">
        <f>ltprof!F241&amp;". "&amp;ltprof!E241</f>
        <v>Blodfettssänkande behandling efter stroke. Kvinnor</v>
      </c>
      <c r="E241" s="101">
        <f>IF(ISERROR(HLOOKUP(ltprof!$AN$5,ltprof!$J$2:$AD$500,ltprof!A241,0)*100),"-",(HLOOKUP(ltprof!$AN$5,ltprof!$J$2:$AD$500,ltprof!A241,0)*100))</f>
        <v>-5.994152046783638</v>
      </c>
      <c r="F241" s="77">
        <f>HLOOKUP(ltprof!$AN$5,'2012'!$J$1:$AD$500,ltprof!A242,0)</f>
        <v>64.3</v>
      </c>
      <c r="G241" s="77">
        <f>'2012'!AE241</f>
        <v>68.400000000000006</v>
      </c>
      <c r="H241" s="77">
        <f>MAX('2012'!J241:AE241)</f>
        <v>76.099999999999994</v>
      </c>
      <c r="I241" s="77">
        <f>MIN('2012'!J241:AE241)</f>
        <v>60</v>
      </c>
      <c r="J241" s="41">
        <f>(ltprof!AG241+ltprof!AH241)</f>
        <v>23.538011695906423</v>
      </c>
      <c r="K241" s="41">
        <f>IF(ISERROR(HLOOKUP(ltprof!$AN$5,'ltprof t-1'!$J$2:$AF$400,ltprof!A241,0)*100),"-",(HLOOKUP(ltprof!$AN$5,'ltprof t-1'!$J$2:$AF$400,ltprof!A241,0)*100))</f>
        <v>-6.7187499999999956</v>
      </c>
      <c r="L241" s="77">
        <f>HLOOKUP(ltprof!$AN$5,'t-1'!$J$1:$AD$500,ltprof!A242,0)</f>
        <v>59.7</v>
      </c>
      <c r="M241" s="41">
        <f>IF(ISERROR(IF('2012'!I241=0,((F241-L241)/L241)*100,(((F241-L241)/L241)*100)*-1)),"-",IF('2012'!I241=0,((F241-L241)/L241)*100,(((F241-L241)/L241)*100)*-1))</f>
        <v>7.7051926298157349</v>
      </c>
      <c r="N241" s="41"/>
      <c r="O241" s="41"/>
      <c r="P241" s="41"/>
      <c r="Q241" s="41"/>
      <c r="R241" s="81">
        <f>ltprof!AG241</f>
        <v>11.25730994152045</v>
      </c>
      <c r="S241" s="81">
        <f>ltprof!AH241</f>
        <v>12.280701754385973</v>
      </c>
    </row>
    <row r="242" spans="2:19">
      <c r="B242" s="24">
        <f>ltprof!C242</f>
        <v>0</v>
      </c>
      <c r="C242" s="24">
        <f>ltprof!D242</f>
        <v>0</v>
      </c>
      <c r="D242" s="24" t="str">
        <f>ltprof!F242&amp;". "&amp;ltprof!E242</f>
        <v>Blodfettssänkande behandling efter stroke. Män</v>
      </c>
      <c r="E242" s="101">
        <f>IF(ISERROR(HLOOKUP(ltprof!$AN$5,ltprof!$J$2:$AD$500,ltprof!A242,0)*100),"-",(HLOOKUP(ltprof!$AN$5,ltprof!$J$2:$AD$500,ltprof!A242,0)*100))</f>
        <v>-6.4560439560439606</v>
      </c>
      <c r="F242" s="77">
        <f>HLOOKUP(ltprof!$AN$5,'2012'!$J$1:$AD$500,ltprof!A243,0)</f>
        <v>68.099999999999994</v>
      </c>
      <c r="G242" s="77">
        <f>'2012'!AE242</f>
        <v>72.8</v>
      </c>
      <c r="H242" s="77">
        <f>MAX('2012'!J242:AE242)</f>
        <v>80.3</v>
      </c>
      <c r="I242" s="77">
        <f>MIN('2012'!J242:AE242)</f>
        <v>58.7</v>
      </c>
      <c r="J242" s="41">
        <f>(ltprof!AG242+ltprof!AH242)</f>
        <v>29.670329670329664</v>
      </c>
      <c r="K242" s="41">
        <f>IF(ISERROR(HLOOKUP(ltprof!$AN$5,'ltprof t-1'!$J$2:$AF$400,ltprof!A242,0)*100),"-",(HLOOKUP(ltprof!$AN$5,'ltprof t-1'!$J$2:$AF$400,ltprof!A242,0)*100))</f>
        <v>-4.7128129602356443</v>
      </c>
      <c r="L242" s="77">
        <f>HLOOKUP(ltprof!$AN$5,'t-1'!$J$1:$AD$500,ltprof!A243,0)</f>
        <v>64.7</v>
      </c>
      <c r="M242" s="41">
        <f>IF(ISERROR(IF('2012'!I242=0,((F242-L242)/L242)*100,(((F242-L242)/L242)*100)*-1)),"-",IF('2012'!I242=0,((F242-L242)/L242)*100,(((F242-L242)/L242)*100)*-1))</f>
        <v>5.2550231839257977</v>
      </c>
      <c r="N242" s="41"/>
      <c r="O242" s="41"/>
      <c r="P242" s="41"/>
      <c r="Q242" s="41"/>
      <c r="R242" s="81">
        <f>ltprof!AG242</f>
        <v>10.302197802197803</v>
      </c>
      <c r="S242" s="81">
        <f>ltprof!AH242</f>
        <v>19.368131868131861</v>
      </c>
    </row>
    <row r="243" spans="2:19">
      <c r="B243" s="24">
        <f>ltprof!C243</f>
        <v>0</v>
      </c>
      <c r="C243" s="24">
        <f>ltprof!D243</f>
        <v>0</v>
      </c>
      <c r="D243" s="24" t="str">
        <f>ltprof!F243&amp;". "&amp;ltprof!E243</f>
        <v>Blodfettssänkande behandling efter stroke. Totalt</v>
      </c>
      <c r="E243" s="101">
        <f>IF(ISERROR(HLOOKUP(ltprof!$AN$5,ltprof!$J$2:$AD$500,ltprof!A243,0)*100),"-",(HLOOKUP(ltprof!$AN$5,ltprof!$J$2:$AD$500,ltprof!A243,0)*100))</f>
        <v>-6.2059238363892888</v>
      </c>
      <c r="F243" s="77">
        <f>HLOOKUP(ltprof!$AN$5,'2012'!$J$1:$AD$500,ltprof!A244,0)</f>
        <v>66.5</v>
      </c>
      <c r="G243" s="77">
        <f>'2012'!AE243</f>
        <v>70.900000000000006</v>
      </c>
      <c r="H243" s="77">
        <f>MAX('2012'!J243:AE243)</f>
        <v>76.900000000000006</v>
      </c>
      <c r="I243" s="77">
        <f>MIN('2012'!J243:AE243)</f>
        <v>63</v>
      </c>
      <c r="J243" s="41">
        <f>(ltprof!AG243+ltprof!AH243)</f>
        <v>19.605077574047961</v>
      </c>
      <c r="K243" s="41">
        <f>IF(ISERROR(HLOOKUP(ltprof!$AN$5,'ltprof t-1'!$J$2:$AF$400,ltprof!A243,0)*100),"-",(HLOOKUP(ltprof!$AN$5,'ltprof t-1'!$J$2:$AF$400,ltprof!A243,0)*100))</f>
        <v>-5.7401812688821812</v>
      </c>
      <c r="L243" s="77">
        <f>HLOOKUP(ltprof!$AN$5,'t-1'!$J$1:$AD$500,ltprof!A244,0)</f>
        <v>62.4</v>
      </c>
      <c r="M243" s="41">
        <f>IF(ISERROR(IF('2012'!I243=0,((F243-L243)/L243)*100,(((F243-L243)/L243)*100)*-1)),"-",IF('2012'!I243=0,((F243-L243)/L243)*100,(((F243-L243)/L243)*100)*-1))</f>
        <v>6.5705128205128238</v>
      </c>
      <c r="N243" s="41"/>
      <c r="O243" s="41"/>
      <c r="P243" s="41"/>
      <c r="Q243" s="41"/>
      <c r="R243" s="81">
        <f>ltprof!AG243</f>
        <v>8.4626234132581093</v>
      </c>
      <c r="S243" s="81">
        <f>ltprof!AH243</f>
        <v>11.142454160789853</v>
      </c>
    </row>
    <row r="244" spans="2:19">
      <c r="B244" s="24">
        <f>ltprof!C244</f>
        <v>0</v>
      </c>
      <c r="C244" s="24">
        <f>ltprof!D244</f>
        <v>108</v>
      </c>
      <c r="D244" s="24" t="str">
        <f>ltprof!F244&amp;". "&amp;ltprof!E244</f>
        <v>Återinsjuknande efter stroke. Kvinnor</v>
      </c>
      <c r="E244" s="101">
        <f>IF(ISERROR(HLOOKUP(ltprof!$AN$5,ltprof!$J$2:$AD$500,ltprof!A244,0)*100),"-",(HLOOKUP(ltprof!$AN$5,ltprof!$J$2:$AD$500,ltprof!A244,0)*100))</f>
        <v>-25.428245558346735</v>
      </c>
      <c r="F244" s="77">
        <f>HLOOKUP(ltprof!$AN$5,'2012'!$J$1:$AD$500,ltprof!A245,0)</f>
        <v>11.449371369830292</v>
      </c>
      <c r="G244" s="77">
        <f>'2012'!AE244</f>
        <v>9.128224124369396</v>
      </c>
      <c r="H244" s="77">
        <f>MAX('2012'!J244:AE244)</f>
        <v>12.35516186590665</v>
      </c>
      <c r="I244" s="77">
        <f>MIN('2012'!J244:AE244)</f>
        <v>5.5824890195057675</v>
      </c>
      <c r="J244" s="41">
        <f>(ltprof!AG244+ltprof!AH244)</f>
        <v>74.194857117060081</v>
      </c>
      <c r="K244" s="41">
        <f>IF(ISERROR(HLOOKUP(ltprof!$AN$5,'ltprof t-1'!$J$2:$AF$400,ltprof!A244,0)*100),"-",(HLOOKUP(ltprof!$AN$5,'ltprof t-1'!$J$2:$AF$400,ltprof!A244,0)*100))</f>
        <v>-10.50549049637524</v>
      </c>
      <c r="L244" s="77">
        <f>HLOOKUP(ltprof!$AN$5,'t-1'!$J$1:$AD$500,ltprof!A245,0)</f>
        <v>10.319102431487117</v>
      </c>
      <c r="M244" s="41">
        <f>IF(ISERROR(IF('2012'!I244=0,((F244-L244)/L244)*100,(((F244-L244)/L244)*100)*-1)),"-",IF('2012'!I244=0,((F244-L244)/L244)*100,(((F244-L244)/L244)*100)*-1))</f>
        <v>-10.953171032534156</v>
      </c>
      <c r="N244" s="41"/>
      <c r="O244" s="41"/>
      <c r="P244" s="41"/>
      <c r="Q244" s="41"/>
      <c r="R244" s="81">
        <f>ltprof!AG244</f>
        <v>38.843646437182308</v>
      </c>
      <c r="S244" s="81">
        <f>ltprof!AH244</f>
        <v>35.351210679877781</v>
      </c>
    </row>
    <row r="245" spans="2:19">
      <c r="B245" s="24">
        <f>ltprof!C245</f>
        <v>0</v>
      </c>
      <c r="C245" s="24">
        <f>ltprof!D245</f>
        <v>0</v>
      </c>
      <c r="D245" s="24" t="str">
        <f>ltprof!F245&amp;". "&amp;ltprof!E245</f>
        <v>Återinsjuknande efter stroke. Män</v>
      </c>
      <c r="E245" s="101">
        <f>IF(ISERROR(HLOOKUP(ltprof!$AN$5,ltprof!$J$2:$AD$500,ltprof!A245,0)*100),"-",(HLOOKUP(ltprof!$AN$5,ltprof!$J$2:$AD$500,ltprof!A245,0)*100))</f>
        <v>-20.944001419555963</v>
      </c>
      <c r="F245" s="77">
        <f>HLOOKUP(ltprof!$AN$5,'2012'!$J$1:$AD$500,ltprof!A246,0)</f>
        <v>11.294031636269889</v>
      </c>
      <c r="G245" s="77">
        <f>'2012'!AE245</f>
        <v>9.338232160097613</v>
      </c>
      <c r="H245" s="77">
        <f>MAX('2012'!J245:AE245)</f>
        <v>11.346281066126824</v>
      </c>
      <c r="I245" s="77">
        <f>MIN('2012'!J245:AE245)</f>
        <v>6.066576764046685</v>
      </c>
      <c r="J245" s="41">
        <f>(ltprof!AG245+ltprof!AH245)</f>
        <v>56.538584729563524</v>
      </c>
      <c r="K245" s="41">
        <f>IF(ISERROR(HLOOKUP(ltprof!$AN$5,'ltprof t-1'!$J$2:$AF$400,ltprof!A245,0)*100),"-",(HLOOKUP(ltprof!$AN$5,'ltprof t-1'!$J$2:$AF$400,ltprof!A245,0)*100))</f>
        <v>-0.1057754373038063</v>
      </c>
      <c r="L245" s="77">
        <f>HLOOKUP(ltprof!$AN$5,'t-1'!$J$1:$AD$500,ltprof!A246,0)</f>
        <v>10.286514310836306</v>
      </c>
      <c r="M245" s="41">
        <f>IF(ISERROR(IF('2012'!I245=0,((F245-L245)/L245)*100,(((F245-L245)/L245)*100)*-1)),"-",IF('2012'!I245=0,((F245-L245)/L245)*100,(((F245-L245)/L245)*100)*-1))</f>
        <v>-9.7945455086978814</v>
      </c>
      <c r="N245" s="41"/>
      <c r="O245" s="41"/>
      <c r="P245" s="41"/>
      <c r="Q245" s="41"/>
      <c r="R245" s="81">
        <f>ltprof!AG245</f>
        <v>35.035061668639528</v>
      </c>
      <c r="S245" s="81">
        <f>ltprof!AH245</f>
        <v>21.503523060923996</v>
      </c>
    </row>
    <row r="246" spans="2:19">
      <c r="B246" s="24">
        <f>ltprof!C246</f>
        <v>0</v>
      </c>
      <c r="C246" s="24">
        <f>ltprof!D246</f>
        <v>0</v>
      </c>
      <c r="D246" s="24" t="str">
        <f>ltprof!F246&amp;". "&amp;ltprof!E246</f>
        <v>Återinsjuknande efter stroke. Totalt</v>
      </c>
      <c r="E246" s="101">
        <f>IF(ISERROR(HLOOKUP(ltprof!$AN$5,ltprof!$J$2:$AD$500,ltprof!A246,0)*100),"-",(HLOOKUP(ltprof!$AN$5,ltprof!$J$2:$AD$500,ltprof!A246,0)*100))</f>
        <v>-23.613277063200723</v>
      </c>
      <c r="F246" s="77">
        <f>HLOOKUP(ltprof!$AN$5,'2012'!$J$1:$AD$500,ltprof!A247,0)</f>
        <v>11.405671100472183</v>
      </c>
      <c r="G246" s="77">
        <f>'2012'!AE246</f>
        <v>9.2268980901143145</v>
      </c>
      <c r="H246" s="77">
        <f>MAX('2012'!J246:AE246)</f>
        <v>11.502981767899382</v>
      </c>
      <c r="I246" s="77">
        <f>MIN('2012'!J246:AE246)</f>
        <v>5.9667868367454773</v>
      </c>
      <c r="J246" s="41">
        <f>(ltprof!AG246+ltprof!AH246)</f>
        <v>60.000607756634665</v>
      </c>
      <c r="K246" s="41">
        <f>IF(ISERROR(HLOOKUP(ltprof!$AN$5,'ltprof t-1'!$J$2:$AF$400,ltprof!A246,0)*100),"-",(HLOOKUP(ltprof!$AN$5,'ltprof t-1'!$J$2:$AF$400,ltprof!A246,0)*100))</f>
        <v>-5.1279634648371024</v>
      </c>
      <c r="L246" s="77">
        <f>HLOOKUP(ltprof!$AN$5,'t-1'!$J$1:$AD$500,ltprof!A247,0)</f>
        <v>10.266487158831533</v>
      </c>
      <c r="M246" s="41">
        <f>IF(ISERROR(IF('2012'!I246=0,((F246-L246)/L246)*100,(((F246-L246)/L246)*100)*-1)),"-",IF('2012'!I246=0,((F246-L246)/L246)*100,(((F246-L246)/L246)*100)*-1))</f>
        <v>-11.096141494324975</v>
      </c>
      <c r="N246" s="41"/>
      <c r="O246" s="41"/>
      <c r="P246" s="41"/>
      <c r="Q246" s="41"/>
      <c r="R246" s="81">
        <f>ltprof!AG246</f>
        <v>35.332689507665812</v>
      </c>
      <c r="S246" s="81">
        <f>ltprof!AH246</f>
        <v>24.667918248968849</v>
      </c>
    </row>
    <row r="247" spans="2:19">
      <c r="B247" s="24">
        <f>ltprof!C247</f>
        <v>0</v>
      </c>
      <c r="C247" s="24">
        <f>ltprof!D247</f>
        <v>109</v>
      </c>
      <c r="D247" s="24" t="str">
        <f>ltprof!F247&amp;". "&amp;ltprof!E247</f>
        <v>Funktionsförmåga efter stroke. Kvinnor</v>
      </c>
      <c r="E247" s="101">
        <f>IF(ISERROR(HLOOKUP(ltprof!$AN$5,ltprof!$J$2:$AD$500,ltprof!A247,0)*100),"-",(HLOOKUP(ltprof!$AN$5,ltprof!$J$2:$AD$500,ltprof!A247,0)*100))</f>
        <v>0.62845075439535658</v>
      </c>
      <c r="F247" s="77">
        <f>HLOOKUP(ltprof!$AN$5,'2012'!$J$1:$AD$500,ltprof!A248,0)</f>
        <v>79.100000000000009</v>
      </c>
      <c r="G247" s="77">
        <f>'2012'!AE247</f>
        <v>78.605999999999995</v>
      </c>
      <c r="H247" s="77">
        <f>MAX('2012'!J247:AE247)</f>
        <v>82.682000000000002</v>
      </c>
      <c r="I247" s="77">
        <f>MIN('2012'!J247:AE247)</f>
        <v>73.507999999999996</v>
      </c>
      <c r="J247" s="41">
        <f>(ltprof!AG247+ltprof!AH247)</f>
        <v>11.670864819479439</v>
      </c>
      <c r="K247" s="41">
        <f>IF(ISERROR(HLOOKUP(ltprof!$AN$5,'ltprof t-1'!$J$2:$AF$400,ltprof!A247,0)*100),"-",(HLOOKUP(ltprof!$AN$5,'ltprof t-1'!$J$2:$AF$400,ltprof!A247,0)*100))</f>
        <v>1.4475038600102934</v>
      </c>
      <c r="L247" s="77">
        <f>HLOOKUP(ltprof!$AN$5,'t-1'!$J$1:$AD$500,ltprof!A248,0)</f>
        <v>78.844999999999999</v>
      </c>
      <c r="M247" s="41">
        <f>IF(ISERROR(IF('2012'!I247=0,((F247-L247)/L247)*100,(((F247-L247)/L247)*100)*-1)),"-",IF('2012'!I247=0,((F247-L247)/L247)*100,(((F247-L247)/L247)*100)*-1))</f>
        <v>0.32341936711270169</v>
      </c>
      <c r="N247" s="41"/>
      <c r="O247" s="41"/>
      <c r="P247" s="41"/>
      <c r="Q247" s="41"/>
      <c r="R247" s="81">
        <f>ltprof!AG247</f>
        <v>5.1853548075210645</v>
      </c>
      <c r="S247" s="81">
        <f>ltprof!AH247</f>
        <v>6.4855100119583744</v>
      </c>
    </row>
    <row r="248" spans="2:19">
      <c r="B248" s="24">
        <f>ltprof!C248</f>
        <v>0</v>
      </c>
      <c r="C248" s="24">
        <f>ltprof!D248</f>
        <v>0</v>
      </c>
      <c r="D248" s="24" t="str">
        <f>ltprof!F248&amp;". "&amp;ltprof!E248</f>
        <v>Funktionsförmåga efter stroke. Män</v>
      </c>
      <c r="E248" s="101">
        <f>IF(ISERROR(HLOOKUP(ltprof!$AN$5,ltprof!$J$2:$AD$500,ltprof!A248,0)*100),"-",(HLOOKUP(ltprof!$AN$5,ltprof!$J$2:$AD$500,ltprof!A248,0)*100))</f>
        <v>1.3829170491328033</v>
      </c>
      <c r="F248" s="77">
        <f>HLOOKUP(ltprof!$AN$5,'2012'!$J$1:$AD$500,ltprof!A249,0)</f>
        <v>83.941000000000003</v>
      </c>
      <c r="G248" s="77">
        <f>'2012'!AE248</f>
        <v>82.796000000000006</v>
      </c>
      <c r="H248" s="77">
        <f>MAX('2012'!J248:AE248)</f>
        <v>87.682999999999993</v>
      </c>
      <c r="I248" s="77">
        <f>MIN('2012'!J248:AE248)</f>
        <v>78.337999999999994</v>
      </c>
      <c r="J248" s="41">
        <f>(ltprof!AG248+ltprof!AH248)</f>
        <v>11.286777138992221</v>
      </c>
      <c r="K248" s="41">
        <f>IF(ISERROR(HLOOKUP(ltprof!$AN$5,'ltprof t-1'!$J$2:$AF$400,ltprof!A248,0)*100),"-",(HLOOKUP(ltprof!$AN$5,'ltprof t-1'!$J$2:$AF$400,ltprof!A248,0)*100))</f>
        <v>1.6602184240168405</v>
      </c>
      <c r="L248" s="77">
        <f>HLOOKUP(ltprof!$AN$5,'t-1'!$J$1:$AD$500,ltprof!A249,0)</f>
        <v>83.031999999999996</v>
      </c>
      <c r="M248" s="41">
        <f>IF(ISERROR(IF('2012'!I248=0,((F248-L248)/L248)*100,(((F248-L248)/L248)*100)*-1)),"-",IF('2012'!I248=0,((F248-L248)/L248)*100,(((F248-L248)/L248)*100)*-1))</f>
        <v>1.0947586472685302</v>
      </c>
      <c r="N248" s="66"/>
      <c r="R248" s="81">
        <f>ltprof!AG248</f>
        <v>5.9024590559930266</v>
      </c>
      <c r="S248" s="81">
        <f>ltprof!AH248</f>
        <v>5.3843180829991937</v>
      </c>
    </row>
    <row r="249" spans="2:19">
      <c r="B249" s="24">
        <f>ltprof!C249</f>
        <v>0</v>
      </c>
      <c r="C249" s="24">
        <f>ltprof!D249</f>
        <v>0</v>
      </c>
      <c r="D249" s="24" t="str">
        <f>ltprof!F249&amp;". "&amp;ltprof!E249</f>
        <v>Funktionsförmåga efter stroke. Totalt</v>
      </c>
      <c r="E249" s="101">
        <f>IF(ISERROR(HLOOKUP(ltprof!$AN$5,ltprof!$J$2:$AD$500,ltprof!A249,0)*100),"-",(HLOOKUP(ltprof!$AN$5,ltprof!$J$2:$AD$500,ltprof!A249,0)*100))</f>
        <v>1.0496124222681071</v>
      </c>
      <c r="F249" s="77">
        <f>HLOOKUP(ltprof!$AN$5,'2012'!$J$1:$AD$500,ltprof!A250,0)</f>
        <v>81.736000000000004</v>
      </c>
      <c r="G249" s="77">
        <f>'2012'!AE249</f>
        <v>80.887</v>
      </c>
      <c r="H249" s="77">
        <f>MAX('2012'!J249:AE249)</f>
        <v>85.381</v>
      </c>
      <c r="I249" s="77">
        <f>MIN('2012'!J249:AE249)</f>
        <v>76.160000000000011</v>
      </c>
      <c r="J249" s="41">
        <f>(ltprof!AG249+ltprof!AH249)</f>
        <v>11.399854117472511</v>
      </c>
      <c r="K249" s="41">
        <f>IF(ISERROR(HLOOKUP(ltprof!$AN$5,'ltprof t-1'!$J$2:$AF$400,ltprof!A249,0)*100),"-",(HLOOKUP(ltprof!$AN$5,'ltprof t-1'!$J$2:$AF$400,ltprof!A249,0)*100))</f>
        <v>1.4793010584330328</v>
      </c>
      <c r="L249" s="77">
        <f>HLOOKUP(ltprof!$AN$5,'t-1'!$J$1:$AD$500,ltprof!A250,0)</f>
        <v>81.016000000000005</v>
      </c>
      <c r="M249" s="41">
        <f>IF(ISERROR(IF('2012'!I249=0,((F249-L249)/L249)*100,(((F249-L249)/L249)*100)*-1)),"-",IF('2012'!I249=0,((F249-L249)/L249)*100,(((F249-L249)/L249)*100)*-1))</f>
        <v>0.88871334057469986</v>
      </c>
      <c r="R249" s="81">
        <f>ltprof!AG249</f>
        <v>5.5558989701682586</v>
      </c>
      <c r="S249" s="81">
        <f>ltprof!AH249</f>
        <v>5.8439551473042517</v>
      </c>
    </row>
    <row r="250" spans="2:19">
      <c r="B250" s="24">
        <f>ltprof!C250</f>
        <v>0</v>
      </c>
      <c r="C250" s="24">
        <f>ltprof!D250</f>
        <v>110</v>
      </c>
      <c r="D250" s="24" t="str">
        <f>ltprof!F250&amp;". "&amp;ltprof!E250</f>
        <v>Nöjdhet med sjukhusvård vid stroke. Kvinnor</v>
      </c>
      <c r="E250" s="101">
        <f>IF(ISERROR(HLOOKUP(ltprof!$AN$5,ltprof!$J$2:$AD$500,ltprof!A250,0)*100),"-",(HLOOKUP(ltprof!$AN$5,ltprof!$J$2:$AD$500,ltprof!A250,0)*100))</f>
        <v>-1.0504201680672269</v>
      </c>
      <c r="F250" s="77">
        <f>HLOOKUP(ltprof!$AN$5,'2012'!$J$1:$AD$500,ltprof!A251,0)</f>
        <v>94.199999999999989</v>
      </c>
      <c r="G250" s="77">
        <f>'2012'!AE250</f>
        <v>95.199999999999989</v>
      </c>
      <c r="H250" s="77">
        <f>MAX('2012'!J250:AE250)</f>
        <v>99</v>
      </c>
      <c r="I250" s="77">
        <f>MIN('2012'!J250:AE250)</f>
        <v>91.8</v>
      </c>
      <c r="J250" s="41">
        <f>(ltprof!AG250+ltprof!AH250)</f>
        <v>7.5630252100840369</v>
      </c>
      <c r="K250" s="41">
        <f>IF(ISERROR(HLOOKUP(ltprof!$AN$5,'ltprof t-1'!$J$2:$AF$400,ltprof!A250,0)*100),"-",(HLOOKUP(ltprof!$AN$5,'ltprof t-1'!$J$2:$AF$400,ltprof!A250,0)*100))</f>
        <v>-2.9014385129013331</v>
      </c>
      <c r="L250" s="77">
        <f>HLOOKUP(ltprof!$AN$5,'t-1'!$J$1:$AD$500,ltprof!A251,0)</f>
        <v>92.2264150943397</v>
      </c>
      <c r="M250" s="41">
        <f>IF(ISERROR(IF('2012'!I250=0,((F250-L250)/L250)*100,(((F250-L250)/L250)*100)*-1)),"-",IF('2012'!I250=0,((F250-L250)/L250)*100,(((F250-L250)/L250)*100)*-1))</f>
        <v>2.139934533551457</v>
      </c>
      <c r="R250" s="81">
        <f>ltprof!AG250</f>
        <v>3.9915966386554742</v>
      </c>
      <c r="S250" s="81">
        <f>ltprof!AH250</f>
        <v>3.5714285714285627</v>
      </c>
    </row>
    <row r="251" spans="2:19">
      <c r="B251" s="24">
        <f>ltprof!C251</f>
        <v>0</v>
      </c>
      <c r="C251" s="24">
        <f>ltprof!D251</f>
        <v>0</v>
      </c>
      <c r="D251" s="24" t="str">
        <f>ltprof!F251&amp;". "&amp;ltprof!E251</f>
        <v>Nöjdhet med sjukhusvård vid stroke. Män</v>
      </c>
      <c r="E251" s="101">
        <f>IF(ISERROR(HLOOKUP(ltprof!$AN$5,ltprof!$J$2:$AD$500,ltprof!A251,0)*100),"-",(HLOOKUP(ltprof!$AN$5,ltprof!$J$2:$AD$500,ltprof!A251,0)*100))</f>
        <v>-1.2500000000000031</v>
      </c>
      <c r="F251" s="77">
        <f>HLOOKUP(ltprof!$AN$5,'2012'!$J$1:$AD$500,ltprof!A252,0)</f>
        <v>94.8</v>
      </c>
      <c r="G251" s="77">
        <f>'2012'!AE251</f>
        <v>96</v>
      </c>
      <c r="H251" s="77">
        <f>MAX('2012'!J251:AE251)</f>
        <v>99.4</v>
      </c>
      <c r="I251" s="77">
        <f>MIN('2012'!J251:AE251)</f>
        <v>94.8</v>
      </c>
      <c r="J251" s="41">
        <f>(ltprof!AG251+ltprof!AH251)</f>
        <v>4.7916666666666758</v>
      </c>
      <c r="K251" s="41">
        <f>IF(ISERROR(HLOOKUP(ltprof!$AN$5,'ltprof t-1'!$J$2:$AF$400,ltprof!A251,0)*100),"-",(HLOOKUP(ltprof!$AN$5,'ltprof t-1'!$J$2:$AF$400,ltprof!A251,0)*100))</f>
        <v>-2.1241564111043565</v>
      </c>
      <c r="L251" s="77">
        <f>HLOOKUP(ltprof!$AN$5,'t-1'!$J$1:$AD$500,ltprof!A252,0)</f>
        <v>93.898061737257606</v>
      </c>
      <c r="M251" s="41">
        <f>IF(ISERROR(IF('2012'!I251=0,((F251-L251)/L251)*100,(((F251-L251)/L251)*100)*-1)),"-",IF('2012'!I251=0,((F251-L251)/L251)*100,(((F251-L251)/L251)*100)*-1))</f>
        <v>0.96055045871571254</v>
      </c>
      <c r="R251" s="81">
        <f>ltprof!AG251</f>
        <v>3.5416666666666727</v>
      </c>
      <c r="S251" s="81">
        <f>ltprof!AH251</f>
        <v>1.2500000000000031</v>
      </c>
    </row>
    <row r="252" spans="2:19">
      <c r="B252" s="24">
        <f>ltprof!C252</f>
        <v>0</v>
      </c>
      <c r="C252" s="24">
        <f>ltprof!D252</f>
        <v>0</v>
      </c>
      <c r="D252" s="24" t="str">
        <f>ltprof!F252&amp;". "&amp;ltprof!E252</f>
        <v>Nöjdhet med sjukhusvård vid stroke. Totalt</v>
      </c>
      <c r="E252" s="101">
        <f>IF(ISERROR(HLOOKUP(ltprof!$AN$5,ltprof!$J$2:$AD$500,ltprof!A252,0)*100),"-",(HLOOKUP(ltprof!$AN$5,ltprof!$J$2:$AD$500,ltprof!A252,0)*100))</f>
        <v>-1.1506276150627557</v>
      </c>
      <c r="F252" s="77">
        <f>HLOOKUP(ltprof!$AN$5,'2012'!$J$1:$AD$500,ltprof!A253,0)</f>
        <v>94.5</v>
      </c>
      <c r="G252" s="77">
        <f>'2012'!AE252</f>
        <v>95.6</v>
      </c>
      <c r="H252" s="77">
        <f>MAX('2012'!J252:AE252)</f>
        <v>98.5</v>
      </c>
      <c r="I252" s="77">
        <f>MIN('2012'!J252:AE252)</f>
        <v>93.899999999999991</v>
      </c>
      <c r="J252" s="41">
        <f>(ltprof!AG252+ltprof!AH252)</f>
        <v>4.8117154811715572</v>
      </c>
      <c r="K252" s="41">
        <f>IF(ISERROR(HLOOKUP(ltprof!$AN$5,'ltprof t-1'!$J$2:$AF$400,ltprof!A252,0)*100),"-",(HLOOKUP(ltprof!$AN$5,'ltprof t-1'!$J$2:$AF$400,ltprof!A252,0)*100))</f>
        <v>-2.5223671785926669</v>
      </c>
      <c r="L252" s="77">
        <f>HLOOKUP(ltprof!$AN$5,'t-1'!$J$1:$AD$500,ltprof!A253,0)</f>
        <v>93.0831493745399</v>
      </c>
      <c r="M252" s="41">
        <f>IF(ISERROR(IF('2012'!I252=0,((F252-L252)/L252)*100,(((F252-L252)/L252)*100)*-1)),"-",IF('2012'!I252=0,((F252-L252)/L252)*100,(((F252-L252)/L252)*100)*-1))</f>
        <v>1.5221343873519999</v>
      </c>
      <c r="R252" s="81">
        <f>ltprof!AG252</f>
        <v>3.0334728033472866</v>
      </c>
      <c r="S252" s="81">
        <f>ltprof!AH252</f>
        <v>1.778242677824271</v>
      </c>
    </row>
    <row r="253" spans="2:19">
      <c r="B253" s="24">
        <f>ltprof!C253</f>
        <v>0</v>
      </c>
      <c r="C253" s="24">
        <f>ltprof!D253</f>
        <v>111</v>
      </c>
      <c r="D253" s="24" t="str">
        <f>ltprof!F253&amp;". "&amp;ltprof!E253</f>
        <v>Tillgodosedda behov av rehabilitering efter stroke. Kvinnor</v>
      </c>
      <c r="E253" s="101">
        <f>IF(ISERROR(HLOOKUP(ltprof!$AN$5,ltprof!$J$2:$AD$500,ltprof!A253,0)*100),"-",(HLOOKUP(ltprof!$AN$5,ltprof!$J$2:$AD$500,ltprof!A253,0)*100))</f>
        <v>-0.67001675041875819</v>
      </c>
      <c r="F253" s="77">
        <f>HLOOKUP(ltprof!$AN$5,'2012'!$J$1:$AD$500,ltprof!A254,0)</f>
        <v>59.3</v>
      </c>
      <c r="G253" s="77">
        <f>'2012'!AE253</f>
        <v>59.699999999999996</v>
      </c>
      <c r="H253" s="77">
        <f>MAX('2012'!J253:AE253)</f>
        <v>67.100000000000009</v>
      </c>
      <c r="I253" s="77">
        <f>MIN('2012'!J253:AE253)</f>
        <v>44</v>
      </c>
      <c r="J253" s="41">
        <f>(ltprof!AG253+ltprof!AH253)</f>
        <v>38.693467336683433</v>
      </c>
      <c r="K253" s="41">
        <f>IF(ISERROR(HLOOKUP(ltprof!$AN$5,'ltprof t-1'!$J$2:$AF$400,ltprof!A253,0)*100),"-",(HLOOKUP(ltprof!$AN$5,'ltprof t-1'!$J$2:$AF$400,ltprof!A253,0)*100))</f>
        <v>-0.852136660689783</v>
      </c>
      <c r="L253" s="77">
        <f>HLOOKUP(ltprof!$AN$5,'t-1'!$J$1:$AD$500,ltprof!A254,0)</f>
        <v>59.429477020602206</v>
      </c>
      <c r="M253" s="41">
        <f>IF(ISERROR(IF('2012'!I253=0,((F253-L253)/L253)*100,(((F253-L253)/L253)*100)*-1)),"-",IF('2012'!I253=0,((F253-L253)/L253)*100,(((F253-L253)/L253)*100)*-1))</f>
        <v>-0.21786666666665094</v>
      </c>
      <c r="R253" s="81">
        <f>ltprof!AG253</f>
        <v>12.395309882747091</v>
      </c>
      <c r="S253" s="81">
        <f>ltprof!AH253</f>
        <v>26.298157453936344</v>
      </c>
    </row>
    <row r="254" spans="2:19">
      <c r="B254" s="24">
        <f>ltprof!C254</f>
        <v>0</v>
      </c>
      <c r="C254" s="24">
        <f>ltprof!D254</f>
        <v>0</v>
      </c>
      <c r="D254" s="24" t="str">
        <f>ltprof!F254&amp;". "&amp;ltprof!E254</f>
        <v>Tillgodosedda behov av rehabilitering efter stroke. Män</v>
      </c>
      <c r="E254" s="101">
        <f>IF(ISERROR(HLOOKUP(ltprof!$AN$5,ltprof!$J$2:$AD$500,ltprof!A254,0)*100),"-",(HLOOKUP(ltprof!$AN$5,ltprof!$J$2:$AD$500,ltprof!A254,0)*100))</f>
        <v>5.0909090909090722</v>
      </c>
      <c r="F254" s="77">
        <f>HLOOKUP(ltprof!$AN$5,'2012'!$J$1:$AD$500,ltprof!A255,0)</f>
        <v>57.8</v>
      </c>
      <c r="G254" s="77">
        <f>'2012'!AE254</f>
        <v>55.000000000000007</v>
      </c>
      <c r="H254" s="77">
        <f>MAX('2012'!J254:AE254)</f>
        <v>61.3</v>
      </c>
      <c r="I254" s="77">
        <f>MIN('2012'!J254:AE254)</f>
        <v>33.300000000000004</v>
      </c>
      <c r="J254" s="41">
        <f>(ltprof!AG254+ltprof!AH254)</f>
        <v>50.909090909090892</v>
      </c>
      <c r="K254" s="41">
        <f>IF(ISERROR(HLOOKUP(ltprof!$AN$5,'ltprof t-1'!$J$2:$AF$400,ltprof!A254,0)*100),"-",(HLOOKUP(ltprof!$AN$5,'ltprof t-1'!$J$2:$AF$400,ltprof!A254,0)*100))</f>
        <v>-3.7202258328526359</v>
      </c>
      <c r="L254" s="77">
        <f>HLOOKUP(ltprof!$AN$5,'t-1'!$J$1:$AD$500,ltprof!A255,0)</f>
        <v>53.70650529500756</v>
      </c>
      <c r="M254" s="41">
        <f>IF(ISERROR(IF('2012'!I254=0,((F254-L254)/L254)*100,(((F254-L254)/L254)*100)*-1)),"-",IF('2012'!I254=0,((F254-L254)/L254)*100,(((F254-L254)/L254)*100)*-1))</f>
        <v>7.6219718309859203</v>
      </c>
      <c r="R254" s="81">
        <f>ltprof!AG254</f>
        <v>11.454545454545435</v>
      </c>
      <c r="S254" s="81">
        <f>ltprof!AH254</f>
        <v>39.454545454545453</v>
      </c>
    </row>
    <row r="255" spans="2:19">
      <c r="B255" s="24">
        <f>ltprof!C255</f>
        <v>0</v>
      </c>
      <c r="C255" s="24">
        <f>ltprof!D255</f>
        <v>0</v>
      </c>
      <c r="D255" s="24" t="str">
        <f>ltprof!F255&amp;". "&amp;ltprof!E255</f>
        <v>Tillgodosedda behov av rehabilitering efter stroke. Totalt</v>
      </c>
      <c r="E255" s="101">
        <f>IF(ISERROR(HLOOKUP(ltprof!$AN$5,ltprof!$J$2:$AD$500,ltprof!A255,0)*100),"-",(HLOOKUP(ltprof!$AN$5,ltprof!$J$2:$AD$500,ltprof!A255,0)*100))</f>
        <v>2.0905923344947661</v>
      </c>
      <c r="F255" s="77">
        <f>HLOOKUP(ltprof!$AN$5,'2012'!$J$1:$AD$500,ltprof!A256,0)</f>
        <v>58.599999999999994</v>
      </c>
      <c r="G255" s="77">
        <f>'2012'!AE255</f>
        <v>57.4</v>
      </c>
      <c r="H255" s="77">
        <f>MAX('2012'!J255:AE255)</f>
        <v>63.5</v>
      </c>
      <c r="I255" s="77">
        <f>MIN('2012'!J255:AE255)</f>
        <v>38.5</v>
      </c>
      <c r="J255" s="41">
        <f>(ltprof!AG255+ltprof!AH255)</f>
        <v>43.554006968641112</v>
      </c>
      <c r="K255" s="41">
        <f>IF(ISERROR(HLOOKUP(ltprof!$AN$5,'ltprof t-1'!$J$2:$AF$400,ltprof!A255,0)*100),"-",(HLOOKUP(ltprof!$AN$5,'ltprof t-1'!$J$2:$AF$400,ltprof!A255,0)*100))</f>
        <v>-2.494156327862445</v>
      </c>
      <c r="L255" s="77">
        <f>HLOOKUP(ltprof!$AN$5,'t-1'!$J$1:$AD$500,ltprof!A256,0)</f>
        <v>56.501547987616092</v>
      </c>
      <c r="M255" s="41">
        <f>IF(ISERROR(IF('2012'!I255=0,((F255-L255)/L255)*100,(((F255-L255)/L255)*100)*-1)),"-",IF('2012'!I255=0,((F255-L255)/L255)*100,(((F255-L255)/L255)*100)*-1))</f>
        <v>3.7139726027397284</v>
      </c>
      <c r="R255" s="81">
        <f>ltprof!AG255</f>
        <v>10.627177700348435</v>
      </c>
      <c r="S255" s="81">
        <f>ltprof!AH255</f>
        <v>32.926829268292678</v>
      </c>
    </row>
    <row r="256" spans="2:19">
      <c r="B256" s="24" t="str">
        <f>ltprof!C256</f>
        <v>Njursjukvård</v>
      </c>
      <c r="C256" s="24">
        <f>ltprof!D256</f>
        <v>112</v>
      </c>
      <c r="D256" s="24" t="str">
        <f>ltprof!F256&amp;". "&amp;ltprof!E256</f>
        <v>Risk för död i dialysbehandling. Totalt</v>
      </c>
      <c r="E256" s="101">
        <f>IF(ISERROR(HLOOKUP(ltprof!$AN$5,ltprof!$J$2:$AD$500,ltprof!A256,0)*100),"-",(HLOOKUP(ltprof!$AN$5,ltprof!$J$2:$AD$500,ltprof!A256,0)*100))</f>
        <v>-1.895251681271648</v>
      </c>
      <c r="F256" s="77">
        <f>HLOOKUP(ltprof!$AN$5,'2012'!$J$1:$AD$500,ltprof!A257,0)</f>
        <v>1.0189525168127165</v>
      </c>
      <c r="G256" s="77">
        <f>'2012'!AE256</f>
        <v>1</v>
      </c>
      <c r="H256" s="77">
        <f>MAX('2012'!J256:AE256)</f>
        <v>1.3810247203424941</v>
      </c>
      <c r="I256" s="77">
        <f>MIN('2012'!J256:AE256)</f>
        <v>0.81559416034581189</v>
      </c>
      <c r="J256" s="41">
        <f>(ltprof!AG256+ltprof!AH256)</f>
        <v>56.543055999668226</v>
      </c>
      <c r="K256" s="41" t="str">
        <f>IF(ISERROR(HLOOKUP(ltprof!$AN$5,'ltprof t-1'!$J$2:$AF$400,ltprof!A256,0)*100),"-",(HLOOKUP(ltprof!$AN$5,'ltprof t-1'!$J$2:$AF$400,ltprof!A256,0)*100))</f>
        <v>-</v>
      </c>
      <c r="L256" s="77" t="str">
        <f>HLOOKUP(ltprof!$AN$5,'t-1'!$J$1:$AD$500,ltprof!A257,0)</f>
        <v>us</v>
      </c>
      <c r="M256" s="41" t="str">
        <f>IF(ISERROR(IF('2012'!I256=0,((F256-L256)/L256)*100,(((F256-L256)/L256)*100)*-1)),"-",IF('2012'!I256=0,((F256-L256)/L256)*100,(((F256-L256)/L256)*100)*-1))</f>
        <v>-</v>
      </c>
      <c r="R256" s="81">
        <f>ltprof!AG256</f>
        <v>18.44058396541881</v>
      </c>
      <c r="S256" s="81">
        <f>ltprof!AH256</f>
        <v>38.102472034249416</v>
      </c>
    </row>
    <row r="257" spans="2:19">
      <c r="B257" s="24">
        <f>ltprof!C257</f>
        <v>0</v>
      </c>
      <c r="C257" s="24">
        <f>ltprof!D257</f>
        <v>113</v>
      </c>
      <c r="D257" s="24" t="str">
        <f>ltprof!F257&amp;". "&amp;ltprof!E257</f>
        <v>Måluppfyllelse för dialysdos vid hemodialys. Kvinnor</v>
      </c>
      <c r="E257" s="101">
        <f>IF(ISERROR(HLOOKUP(ltprof!$AN$5,ltprof!$J$2:$AD$500,ltprof!A257,0)*100),"-",(HLOOKUP(ltprof!$AN$5,ltprof!$J$2:$AD$500,ltprof!A257,0)*100))</f>
        <v>3.2627970209244483</v>
      </c>
      <c r="F257" s="77">
        <f>HLOOKUP(ltprof!$AN$5,'2012'!$J$1:$AD$500,ltprof!A258,0)</f>
        <v>87.35</v>
      </c>
      <c r="G257" s="77">
        <f>'2012'!AE257</f>
        <v>84.59</v>
      </c>
      <c r="H257" s="77">
        <f>MAX('2012'!J257:AE257)</f>
        <v>100</v>
      </c>
      <c r="I257" s="77">
        <f>MIN('2012'!J257:AE257)</f>
        <v>59.46</v>
      </c>
      <c r="J257" s="41">
        <f>(ltprof!AG257+ltprof!AH257)</f>
        <v>47.925286676912158</v>
      </c>
      <c r="K257" s="41">
        <f>IF(ISERROR(HLOOKUP(ltprof!$AN$5,'ltprof t-1'!$J$2:$AF$400,ltprof!A257,0)*100),"-",(HLOOKUP(ltprof!$AN$5,'ltprof t-1'!$J$2:$AF$400,ltprof!A257,0)*100))</f>
        <v>2.2710886806056241</v>
      </c>
      <c r="L257" s="77">
        <f>HLOOKUP(ltprof!$AN$5,'t-1'!$J$1:$AD$500,ltprof!A258,0)</f>
        <v>85.11</v>
      </c>
      <c r="M257" s="41">
        <f>IF(ISERROR(IF('2012'!I257=0,((F257-L257)/L257)*100,(((F257-L257)/L257)*100)*-1)),"-",IF('2012'!I257=0,((F257-L257)/L257)*100,(((F257-L257)/L257)*100)*-1))</f>
        <v>2.6318881447538418</v>
      </c>
      <c r="R257" s="81">
        <f>ltprof!AG257</f>
        <v>18.217283366828223</v>
      </c>
      <c r="S257" s="81">
        <f>ltprof!AH257</f>
        <v>29.708003310083935</v>
      </c>
    </row>
    <row r="258" spans="2:19">
      <c r="B258" s="24">
        <f>ltprof!C258</f>
        <v>0</v>
      </c>
      <c r="C258" s="24">
        <f>ltprof!D258</f>
        <v>0</v>
      </c>
      <c r="D258" s="24" t="str">
        <f>ltprof!F258&amp;". "&amp;ltprof!E258</f>
        <v>Måluppfyllelse för dialysdos vid hemodialys. Män</v>
      </c>
      <c r="E258" s="101">
        <f>IF(ISERROR(HLOOKUP(ltprof!$AN$5,ltprof!$J$2:$AD$500,ltprof!A258,0)*100),"-",(HLOOKUP(ltprof!$AN$5,ltprof!$J$2:$AD$500,ltprof!A258,0)*100))</f>
        <v>-0.2491590880777412</v>
      </c>
      <c r="F258" s="77">
        <f>HLOOKUP(ltprof!$AN$5,'2012'!$J$1:$AD$500,ltprof!A259,0)</f>
        <v>80.069999999999993</v>
      </c>
      <c r="G258" s="77">
        <f>'2012'!AE258</f>
        <v>80.27</v>
      </c>
      <c r="H258" s="77">
        <f>MAX('2012'!J258:AE258)</f>
        <v>95.65</v>
      </c>
      <c r="I258" s="77">
        <f>MIN('2012'!J258:AE258)</f>
        <v>59.72</v>
      </c>
      <c r="J258" s="41">
        <f>(ltprof!AG258+ltprof!AH258)</f>
        <v>44.761430173165579</v>
      </c>
      <c r="K258" s="41">
        <f>IF(ISERROR(HLOOKUP(ltprof!$AN$5,'ltprof t-1'!$J$2:$AF$400,ltprof!A258,0)*100),"-",(HLOOKUP(ltprof!$AN$5,'ltprof t-1'!$J$2:$AF$400,ltprof!A258,0)*100))</f>
        <v>-1.165215258187174</v>
      </c>
      <c r="L258" s="77">
        <f>HLOOKUP(ltprof!$AN$5,'t-1'!$J$1:$AD$500,ltprof!A259,0)</f>
        <v>80.58</v>
      </c>
      <c r="M258" s="41">
        <f>IF(ISERROR(IF('2012'!I258=0,((F258-L258)/L258)*100,(((F258-L258)/L258)*100)*-1)),"-",IF('2012'!I258=0,((F258-L258)/L258)*100,(((F258-L258)/L258)*100)*-1))</f>
        <v>-0.63291139240506966</v>
      </c>
      <c r="R258" s="81">
        <f>ltprof!AG258</f>
        <v>19.160333873178036</v>
      </c>
      <c r="S258" s="81">
        <f>ltprof!AH258</f>
        <v>25.601096299987542</v>
      </c>
    </row>
    <row r="259" spans="2:19">
      <c r="B259" s="24">
        <f>ltprof!C259</f>
        <v>0</v>
      </c>
      <c r="C259" s="24">
        <f>ltprof!D259</f>
        <v>0</v>
      </c>
      <c r="D259" s="24" t="str">
        <f>ltprof!F259&amp;". "&amp;ltprof!E259</f>
        <v>Måluppfyllelse för dialysdos vid hemodialys. Totalt</v>
      </c>
      <c r="E259" s="101">
        <f>IF(ISERROR(HLOOKUP(ltprof!$AN$5,ltprof!$J$2:$AD$500,ltprof!A259,0)*100),"-",(HLOOKUP(ltprof!$AN$5,ltprof!$J$2:$AD$500,ltprof!A259,0)*100))</f>
        <v>1.2347188264058742</v>
      </c>
      <c r="F259" s="77">
        <f>HLOOKUP(ltprof!$AN$5,'2012'!$J$1:$AD$500,ltprof!A260,0)</f>
        <v>82.81</v>
      </c>
      <c r="G259" s="77">
        <f>'2012'!AE259</f>
        <v>81.8</v>
      </c>
      <c r="H259" s="77">
        <f>MAX('2012'!J259:AE259)</f>
        <v>95</v>
      </c>
      <c r="I259" s="77">
        <f>MIN('2012'!J259:AE259)</f>
        <v>64.47</v>
      </c>
      <c r="J259" s="41">
        <f>(ltprof!AG259+ltprof!AH259)</f>
        <v>37.322738386308075</v>
      </c>
      <c r="K259" s="41">
        <f>IF(ISERROR(HLOOKUP(ltprof!$AN$5,'ltprof t-1'!$J$2:$AF$400,ltprof!A259,0)*100),"-",(HLOOKUP(ltprof!$AN$5,'ltprof t-1'!$J$2:$AF$400,ltprof!A259,0)*100))</f>
        <v>0.17050298380221723</v>
      </c>
      <c r="L259" s="77">
        <f>HLOOKUP(ltprof!$AN$5,'t-1'!$J$1:$AD$500,ltprof!A260,0)</f>
        <v>82.25</v>
      </c>
      <c r="M259" s="41">
        <f>IF(ISERROR(IF('2012'!I259=0,((F259-L259)/L259)*100,(((F259-L259)/L259)*100)*-1)),"-",IF('2012'!I259=0,((F259-L259)/L259)*100,(((F259-L259)/L259)*100)*-1))</f>
        <v>0.68085106382978999</v>
      </c>
      <c r="R259" s="81">
        <f>ltprof!AG259</f>
        <v>16.136919315403428</v>
      </c>
      <c r="S259" s="81">
        <f>ltprof!AH259</f>
        <v>21.185819070904643</v>
      </c>
    </row>
    <row r="260" spans="2:19">
      <c r="B260" s="24">
        <f>ltprof!C260</f>
        <v>0</v>
      </c>
      <c r="C260" s="24">
        <f>ltprof!D260</f>
        <v>114</v>
      </c>
      <c r="D260" s="24" t="str">
        <f>ltprof!F260&amp;". "&amp;ltprof!E260</f>
        <v>Kärlacccess vid dialys. Kvinnor</v>
      </c>
      <c r="E260" s="101">
        <f>IF(ISERROR(HLOOKUP(ltprof!$AN$5,ltprof!$J$2:$AD$500,ltprof!A260,0)*100),"-",(HLOOKUP(ltprof!$AN$5,ltprof!$J$2:$AD$500,ltprof!A260,0)*100))</f>
        <v>2.6987951807228914</v>
      </c>
      <c r="F260" s="77">
        <f>HLOOKUP(ltprof!$AN$5,'2012'!$J$1:$AD$500,ltprof!A261,0)</f>
        <v>63.93</v>
      </c>
      <c r="G260" s="77">
        <f>'2012'!AE260</f>
        <v>62.25</v>
      </c>
      <c r="H260" s="77">
        <f>MAX('2012'!J260:AE260)</f>
        <v>85.71</v>
      </c>
      <c r="I260" s="77">
        <f>MIN('2012'!J260:AE260)</f>
        <v>36.36</v>
      </c>
      <c r="J260" s="41">
        <f>(ltprof!AG260+ltprof!AH260)</f>
        <v>79.277108433734938</v>
      </c>
      <c r="K260" s="41">
        <f>IF(ISERROR(HLOOKUP(ltprof!$AN$5,'ltprof t-1'!$J$2:$AF$400,ltprof!A260,0)*100),"-",(HLOOKUP(ltprof!$AN$5,'ltprof t-1'!$J$2:$AF$400,ltprof!A260,0)*100))</f>
        <v>-3.530979347101928</v>
      </c>
      <c r="L260" s="77">
        <f>HLOOKUP(ltprof!$AN$5,'t-1'!$J$1:$AD$500,ltprof!A261,0)</f>
        <v>57.92</v>
      </c>
      <c r="M260" s="41">
        <f>IF(ISERROR(IF('2012'!I260=0,((F260-L260)/L260)*100,(((F260-L260)/L260)*100)*-1)),"-",IF('2012'!I260=0,((F260-L260)/L260)*100,(((F260-L260)/L260)*100)*-1))</f>
        <v>10.37638121546961</v>
      </c>
      <c r="R260" s="81">
        <f>ltprof!AG260</f>
        <v>37.6867469879518</v>
      </c>
      <c r="S260" s="81">
        <f>ltprof!AH260</f>
        <v>41.590361445783138</v>
      </c>
    </row>
    <row r="261" spans="2:19">
      <c r="B261" s="24">
        <f>ltprof!C261</f>
        <v>0</v>
      </c>
      <c r="C261" s="24">
        <f>ltprof!D261</f>
        <v>0</v>
      </c>
      <c r="D261" s="24" t="str">
        <f>ltprof!F261&amp;". "&amp;ltprof!E261</f>
        <v>Kärlacccess vid dialys. Män</v>
      </c>
      <c r="E261" s="101">
        <f>IF(ISERROR(HLOOKUP(ltprof!$AN$5,ltprof!$J$2:$AD$500,ltprof!A261,0)*100),"-",(HLOOKUP(ltprof!$AN$5,ltprof!$J$2:$AD$500,ltprof!A261,0)*100))</f>
        <v>6.6851595006934925</v>
      </c>
      <c r="F261" s="77">
        <f>HLOOKUP(ltprof!$AN$5,'2012'!$J$1:$AD$500,ltprof!A262,0)</f>
        <v>76.92</v>
      </c>
      <c r="G261" s="77">
        <f>'2012'!AE261</f>
        <v>72.099999999999994</v>
      </c>
      <c r="H261" s="77">
        <f>MAX('2012'!J261:AE261)</f>
        <v>89.04</v>
      </c>
      <c r="I261" s="77">
        <f>MIN('2012'!J261:AE261)</f>
        <v>45.65</v>
      </c>
      <c r="J261" s="41">
        <f>(ltprof!AG261+ltprof!AH261)</f>
        <v>60.18030513176145</v>
      </c>
      <c r="K261" s="41">
        <f>IF(ISERROR(HLOOKUP(ltprof!$AN$5,'ltprof t-1'!$J$2:$AF$400,ltprof!A261,0)*100),"-",(HLOOKUP(ltprof!$AN$5,'ltprof t-1'!$J$2:$AF$400,ltprof!A261,0)*100))</f>
        <v>2.7497194163860743</v>
      </c>
      <c r="L261" s="77">
        <f>HLOOKUP(ltprof!$AN$5,'t-1'!$J$1:$AD$500,ltprof!A262,0)</f>
        <v>73.239999999999995</v>
      </c>
      <c r="M261" s="41">
        <f>IF(ISERROR(IF('2012'!I261=0,((F261-L261)/L261)*100,(((F261-L261)/L261)*100)*-1)),"-",IF('2012'!I261=0,((F261-L261)/L261)*100,(((F261-L261)/L261)*100)*-1))</f>
        <v>5.0245767340251319</v>
      </c>
      <c r="R261" s="81">
        <f>ltprof!AG261</f>
        <v>23.495145631067977</v>
      </c>
      <c r="S261" s="81">
        <f>ltprof!AH261</f>
        <v>36.685159500693473</v>
      </c>
    </row>
    <row r="262" spans="2:19">
      <c r="B262" s="24">
        <f>ltprof!C262</f>
        <v>0</v>
      </c>
      <c r="C262" s="24">
        <f>ltprof!D262</f>
        <v>0</v>
      </c>
      <c r="D262" s="24" t="str">
        <f>ltprof!F262&amp;". "&amp;ltprof!E262</f>
        <v>Kärlacccess vid dialys. Totalt</v>
      </c>
      <c r="E262" s="101">
        <f>IF(ISERROR(HLOOKUP(ltprof!$AN$5,ltprof!$J$2:$AD$500,ltprof!A262,0)*100),"-",(HLOOKUP(ltprof!$AN$5,ltprof!$J$2:$AD$500,ltprof!A262,0)*100))</f>
        <v>5.2600903395016756</v>
      </c>
      <c r="F262" s="77">
        <f>HLOOKUP(ltprof!$AN$5,'2012'!$J$1:$AD$500,ltprof!A263,0)</f>
        <v>72.239999999999995</v>
      </c>
      <c r="G262" s="77">
        <f>'2012'!AE262</f>
        <v>68.63</v>
      </c>
      <c r="H262" s="77">
        <f>MAX('2012'!J262:AE262)</f>
        <v>86.61</v>
      </c>
      <c r="I262" s="77">
        <f>MIN('2012'!J262:AE262)</f>
        <v>41.77</v>
      </c>
      <c r="J262" s="41">
        <f>(ltprof!AG262+ltprof!AH262)</f>
        <v>65.335858953810288</v>
      </c>
      <c r="K262" s="41">
        <f>IF(ISERROR(HLOOKUP(ltprof!$AN$5,'ltprof t-1'!$J$2:$AF$400,ltprof!A262,0)*100),"-",(HLOOKUP(ltprof!$AN$5,'ltprof t-1'!$J$2:$AF$400,ltprof!A262,0)*100))</f>
        <v>0.19316493313522981</v>
      </c>
      <c r="L262" s="77">
        <f>HLOOKUP(ltprof!$AN$5,'t-1'!$J$1:$AD$500,ltprof!A263,0)</f>
        <v>67.430000000000007</v>
      </c>
      <c r="M262" s="41">
        <f>IF(ISERROR(IF('2012'!I262=0,((F262-L262)/L262)*100,(((F262-L262)/L262)*100)*-1)),"-",IF('2012'!I262=0,((F262-L262)/L262)*100,(((F262-L262)/L262)*100)*-1))</f>
        <v>7.1333234465371307</v>
      </c>
      <c r="R262" s="81">
        <f>ltprof!AG262</f>
        <v>26.198455485939103</v>
      </c>
      <c r="S262" s="81">
        <f>ltprof!AH262</f>
        <v>39.137403467871188</v>
      </c>
    </row>
    <row r="263" spans="2:19">
      <c r="B263" s="24">
        <f>ltprof!C263</f>
        <v>0</v>
      </c>
      <c r="C263" s="24">
        <f>ltprof!D263</f>
        <v>115</v>
      </c>
      <c r="D263" s="24" t="str">
        <f>ltprof!F263&amp;". "&amp;ltprof!E263</f>
        <v>Måluppfyllelse för blodtryck för patienter i hemodialys. Kvinnor</v>
      </c>
      <c r="E263" s="101">
        <f>IF(ISERROR(HLOOKUP(ltprof!$AN$5,ltprof!$J$2:$AD$500,ltprof!A263,0)*100),"-",(HLOOKUP(ltprof!$AN$5,ltprof!$J$2:$AD$500,ltprof!A263,0)*100))</f>
        <v>19.292214357937308</v>
      </c>
      <c r="F263" s="77">
        <f>HLOOKUP(ltprof!$AN$5,'2012'!$J$1:$AD$500,ltprof!A264,0)</f>
        <v>58.99</v>
      </c>
      <c r="G263" s="77">
        <f>'2012'!AE263</f>
        <v>49.45</v>
      </c>
      <c r="H263" s="77">
        <f>MAX('2012'!J263:AE263)</f>
        <v>61.54</v>
      </c>
      <c r="I263" s="77">
        <f>MIN('2012'!J263:AE263)</f>
        <v>27.78</v>
      </c>
      <c r="J263" s="41">
        <f>(ltprof!AG263+ltprof!AH263)</f>
        <v>68.270980788675416</v>
      </c>
      <c r="K263" s="41">
        <f>IF(ISERROR(HLOOKUP(ltprof!$AN$5,'ltprof t-1'!$J$2:$AF$400,ltprof!A263,0)*100),"-",(HLOOKUP(ltprof!$AN$5,'ltprof t-1'!$J$2:$AF$400,ltprof!A263,0)*100))</f>
        <v>10.899122807017541</v>
      </c>
      <c r="L263" s="77">
        <f>HLOOKUP(ltprof!$AN$5,'t-1'!$J$1:$AD$500,ltprof!A264,0)</f>
        <v>50.57</v>
      </c>
      <c r="M263" s="41">
        <f>IF(ISERROR(IF('2012'!I263=0,((F263-L263)/L263)*100,(((F263-L263)/L263)*100)*-1)),"-",IF('2012'!I263=0,((F263-L263)/L263)*100,(((F263-L263)/L263)*100)*-1))</f>
        <v>16.650187858414085</v>
      </c>
      <c r="R263" s="81">
        <f>ltprof!AG263</f>
        <v>24.448938321536897</v>
      </c>
      <c r="S263" s="81">
        <f>ltprof!AH263</f>
        <v>43.822042467138523</v>
      </c>
    </row>
    <row r="264" spans="2:19">
      <c r="B264" s="24">
        <f>ltprof!C264</f>
        <v>0</v>
      </c>
      <c r="C264" s="24">
        <f>ltprof!D264</f>
        <v>0</v>
      </c>
      <c r="D264" s="24" t="str">
        <f>ltprof!F264&amp;". "&amp;ltprof!E264</f>
        <v>Måluppfyllelse för blodtryck för patienter i hemodialys. Män</v>
      </c>
      <c r="E264" s="101">
        <f>IF(ISERROR(HLOOKUP(ltprof!$AN$5,ltprof!$J$2:$AD$500,ltprof!A264,0)*100),"-",(HLOOKUP(ltprof!$AN$5,ltprof!$J$2:$AD$500,ltprof!A264,0)*100))</f>
        <v>-3.9259560618388929</v>
      </c>
      <c r="F264" s="77">
        <f>HLOOKUP(ltprof!$AN$5,'2012'!$J$1:$AD$500,ltprof!A265,0)</f>
        <v>47.23</v>
      </c>
      <c r="G264" s="77">
        <f>'2012'!AE264</f>
        <v>49.16</v>
      </c>
      <c r="H264" s="77">
        <f>MAX('2012'!J264:AE264)</f>
        <v>61.22</v>
      </c>
      <c r="I264" s="77">
        <f>MIN('2012'!J264:AE264)</f>
        <v>28</v>
      </c>
      <c r="J264" s="41">
        <f>(ltprof!AG264+ltprof!AH264)</f>
        <v>67.575264442636296</v>
      </c>
      <c r="K264" s="41">
        <f>IF(ISERROR(HLOOKUP(ltprof!$AN$5,'ltprof t-1'!$J$2:$AF$400,ltprof!A264,0)*100),"-",(HLOOKUP(ltprof!$AN$5,'ltprof t-1'!$J$2:$AF$400,ltprof!A264,0)*100))</f>
        <v>18.099155661398573</v>
      </c>
      <c r="L264" s="77">
        <f>HLOOKUP(ltprof!$AN$5,'t-1'!$J$1:$AD$500,ltprof!A265,0)</f>
        <v>54.55</v>
      </c>
      <c r="M264" s="41">
        <f>IF(ISERROR(IF('2012'!I264=0,((F264-L264)/L264)*100,(((F264-L264)/L264)*100)*-1)),"-",IF('2012'!I264=0,((F264-L264)/L264)*100,(((F264-L264)/L264)*100)*-1))</f>
        <v>-13.418881759853345</v>
      </c>
      <c r="R264" s="81">
        <f>ltprof!AG264</f>
        <v>24.532139951179825</v>
      </c>
      <c r="S264" s="81">
        <f>ltprof!AH264</f>
        <v>43.043124491456467</v>
      </c>
    </row>
    <row r="265" spans="2:19">
      <c r="B265" s="24">
        <f>ltprof!C265</f>
        <v>0</v>
      </c>
      <c r="C265" s="24">
        <f>ltprof!D265</f>
        <v>0</v>
      </c>
      <c r="D265" s="24" t="str">
        <f>ltprof!F265&amp;". "&amp;ltprof!E265</f>
        <v>Måluppfyllelse för blodtryck för patienter i hemodialys. Totalt</v>
      </c>
      <c r="E265" s="101">
        <f>IF(ISERROR(HLOOKUP(ltprof!$AN$5,ltprof!$J$2:$AD$500,ltprof!A265,0)*100),"-",(HLOOKUP(ltprof!$AN$5,ltprof!$J$2:$AD$500,ltprof!A265,0)*100))</f>
        <v>4.6488022736500181</v>
      </c>
      <c r="F265" s="77">
        <f>HLOOKUP(ltprof!$AN$5,'2012'!$J$1:$AD$500,ltprof!A266,0)</f>
        <v>51.55</v>
      </c>
      <c r="G265" s="77">
        <f>'2012'!AE265</f>
        <v>49.26</v>
      </c>
      <c r="H265" s="77">
        <f>MAX('2012'!J265:AE265)</f>
        <v>57.14</v>
      </c>
      <c r="I265" s="77">
        <f>MIN('2012'!J265:AE265)</f>
        <v>27.91</v>
      </c>
      <c r="J265" s="41">
        <f>(ltprof!AG265+ltprof!AH265)</f>
        <v>59.338205440519694</v>
      </c>
      <c r="K265" s="41">
        <f>IF(ISERROR(HLOOKUP(ltprof!$AN$5,'ltprof t-1'!$J$2:$AF$400,ltprof!A265,0)*100),"-",(HLOOKUP(ltprof!$AN$5,'ltprof t-1'!$J$2:$AF$400,ltprof!A265,0)*100))</f>
        <v>15.354501957372776</v>
      </c>
      <c r="L265" s="77">
        <f>HLOOKUP(ltprof!$AN$5,'t-1'!$J$1:$AD$500,ltprof!A266,0)</f>
        <v>53.04</v>
      </c>
      <c r="M265" s="41">
        <f>IF(ISERROR(IF('2012'!I265=0,((F265-L265)/L265)*100,(((F265-L265)/L265)*100)*-1)),"-",IF('2012'!I265=0,((F265-L265)/L265)*100,(((F265-L265)/L265)*100)*-1))</f>
        <v>-2.8092006033182542</v>
      </c>
      <c r="R265" s="81">
        <f>ltprof!AG265</f>
        <v>15.996751928542432</v>
      </c>
      <c r="S265" s="81">
        <f>ltprof!AH265</f>
        <v>43.341453511977264</v>
      </c>
    </row>
    <row r="266" spans="2:19">
      <c r="B266" s="24" t="str">
        <f>ltprof!C266</f>
        <v>Cancersjukvård</v>
      </c>
      <c r="C266" s="24">
        <f>ltprof!D266</f>
        <v>116</v>
      </c>
      <c r="D266" s="24" t="str">
        <f>ltprof!F266&amp;". "&amp;ltprof!E266</f>
        <v>Överlevnad vid tjocktarmscancer. Kvinnor</v>
      </c>
      <c r="E266" s="101">
        <f>IF(ISERROR(HLOOKUP(ltprof!$AN$5,ltprof!$J$2:$AD$500,ltprof!A266,0)*100),"-",(HLOOKUP(ltprof!$AN$5,ltprof!$J$2:$AD$500,ltprof!A266,0)*100))</f>
        <v>3.1833598283320725</v>
      </c>
      <c r="F266" s="77">
        <f>HLOOKUP(ltprof!$AN$5,'2012'!$J$1:$AD$500,ltprof!A267,0)</f>
        <v>66.911474205329114</v>
      </c>
      <c r="G266" s="77">
        <f>'2012'!AE266</f>
        <v>64.847155894759467</v>
      </c>
      <c r="H266" s="77">
        <f>MAX('2012'!J266:AE266)</f>
        <v>68.749508100048331</v>
      </c>
      <c r="I266" s="77">
        <f>MIN('2012'!J266:AE266)</f>
        <v>54.084593528167723</v>
      </c>
      <c r="J266" s="41">
        <f>(ltprof!AG266+ltprof!AH266)</f>
        <v>22.614584046955454</v>
      </c>
      <c r="K266" s="41">
        <f>IF(ISERROR(HLOOKUP(ltprof!$AN$5,'ltprof t-1'!$J$2:$AF$400,ltprof!A266,0)*100),"-",(HLOOKUP(ltprof!$AN$5,'ltprof t-1'!$J$2:$AF$400,ltprof!A266,0)*100))</f>
        <v>0.79649005315448851</v>
      </c>
      <c r="L266" s="77">
        <f>HLOOKUP(ltprof!$AN$5,'t-1'!$J$1:$AD$500,ltprof!A267,0)</f>
        <v>59.605502545946777</v>
      </c>
      <c r="M266" s="41">
        <f>IF(ISERROR(IF('2012'!I266=0,((F266-L266)/L266)*100,(((F266-L266)/L266)*100)*-1)),"-",IF('2012'!I266=0,((F266-L266)/L266)*100,(((F266-L266)/L266)*100)*-1))</f>
        <v>12.257210068400218</v>
      </c>
      <c r="R266" s="81">
        <f>ltprof!AG266</f>
        <v>6.0177692474624429</v>
      </c>
      <c r="S266" s="81">
        <f>ltprof!AH266</f>
        <v>16.596814799493011</v>
      </c>
    </row>
    <row r="267" spans="2:19">
      <c r="B267" s="24">
        <f>ltprof!C267</f>
        <v>0</v>
      </c>
      <c r="C267" s="24">
        <f>ltprof!D267</f>
        <v>0</v>
      </c>
      <c r="D267" s="24" t="str">
        <f>ltprof!F267&amp;". "&amp;ltprof!E267</f>
        <v>Överlevnad vid tjocktarmscancer. Män</v>
      </c>
      <c r="E267" s="101">
        <f>IF(ISERROR(HLOOKUP(ltprof!$AN$5,ltprof!$J$2:$AD$500,ltprof!A267,0)*100),"-",(HLOOKUP(ltprof!$AN$5,ltprof!$J$2:$AD$500,ltprof!A267,0)*100))</f>
        <v>-1.9209672708246435</v>
      </c>
      <c r="F267" s="77">
        <f>HLOOKUP(ltprof!$AN$5,'2012'!$J$1:$AD$500,ltprof!A268,0)</f>
        <v>61.186481012667514</v>
      </c>
      <c r="G267" s="77">
        <f>'2012'!AE267</f>
        <v>62.384874024625759</v>
      </c>
      <c r="H267" s="77">
        <f>MAX('2012'!J267:AE267)</f>
        <v>73.947708607775368</v>
      </c>
      <c r="I267" s="77">
        <f>MIN('2012'!J267:AE267)</f>
        <v>53.060511097495819</v>
      </c>
      <c r="J267" s="41">
        <f>(ltprof!AG267+ltprof!AH267)</f>
        <v>33.481188888887637</v>
      </c>
      <c r="K267" s="41">
        <f>IF(ISERROR(HLOOKUP(ltprof!$AN$5,'ltprof t-1'!$J$2:$AF$400,ltprof!A267,0)*100),"-",(HLOOKUP(ltprof!$AN$5,'ltprof t-1'!$J$2:$AF$400,ltprof!A267,0)*100))</f>
        <v>3.7680596644364925</v>
      </c>
      <c r="L267" s="77">
        <f>HLOOKUP(ltprof!$AN$5,'t-1'!$J$1:$AD$500,ltprof!A268,0)</f>
        <v>59.267682110073103</v>
      </c>
      <c r="M267" s="41">
        <f>IF(ISERROR(IF('2012'!I267=0,((F267-L267)/L267)*100,(((F267-L267)/L267)*100)*-1)),"-",IF('2012'!I267=0,((F267-L267)/L267)*100,(((F267-L267)/L267)*100)*-1))</f>
        <v>3.2375129822535995</v>
      </c>
      <c r="R267" s="81">
        <f>ltprof!AG267</f>
        <v>18.534676496397676</v>
      </c>
      <c r="S267" s="81">
        <f>ltprof!AH267</f>
        <v>14.946512392489961</v>
      </c>
    </row>
    <row r="268" spans="2:19">
      <c r="B268" s="24">
        <f>ltprof!C268</f>
        <v>0</v>
      </c>
      <c r="C268" s="24">
        <f>ltprof!D268</f>
        <v>0</v>
      </c>
      <c r="D268" s="24" t="str">
        <f>ltprof!F268&amp;". "&amp;ltprof!E268</f>
        <v>Överlevnad vid tjocktarmscancer. Totalt</v>
      </c>
      <c r="E268" s="101">
        <f>IF(ISERROR(HLOOKUP(ltprof!$AN$5,ltprof!$J$2:$AD$500,ltprof!A268,0)*100),"-",(HLOOKUP(ltprof!$AN$5,ltprof!$J$2:$AD$500,ltprof!A268,0)*100))</f>
        <v>0.85529451287554326</v>
      </c>
      <c r="F268" s="77">
        <f>HLOOKUP(ltprof!$AN$5,'2012'!$J$1:$AD$500,ltprof!A269,0)</f>
        <v>64.215924435641114</v>
      </c>
      <c r="G268" s="77">
        <f>'2012'!AE268</f>
        <v>63.671346899337131</v>
      </c>
      <c r="H268" s="77">
        <f>MAX('2012'!J268:AE268)</f>
        <v>70.835947136727512</v>
      </c>
      <c r="I268" s="77">
        <f>MIN('2012'!J268:AE268)</f>
        <v>53.669625615827819</v>
      </c>
      <c r="J268" s="41">
        <f>(ltprof!AG268+ltprof!AH268)</f>
        <v>26.960826740541918</v>
      </c>
      <c r="K268" s="41">
        <f>IF(ISERROR(HLOOKUP(ltprof!$AN$5,'ltprof t-1'!$J$2:$AF$400,ltprof!A268,0)*100),"-",(HLOOKUP(ltprof!$AN$5,'ltprof t-1'!$J$2:$AF$400,ltprof!A268,0)*100))</f>
        <v>2.223483579216603</v>
      </c>
      <c r="L268" s="77">
        <f>HLOOKUP(ltprof!$AN$5,'t-1'!$J$1:$AD$500,ltprof!A269,0)</f>
        <v>59.449586215481474</v>
      </c>
      <c r="M268" s="41">
        <f>IF(ISERROR(IF('2012'!I268=0,((F268-L268)/L268)*100,(((F268-L268)/L268)*100)*-1)),"-",IF('2012'!I268=0,((F268-L268)/L268)*100,(((F268-L268)/L268)*100)*-1))</f>
        <v>8.0174455762964083</v>
      </c>
      <c r="R268" s="81">
        <f>ltprof!AG268</f>
        <v>11.252471616027602</v>
      </c>
      <c r="S268" s="81">
        <f>ltprof!AH268</f>
        <v>15.708355124514316</v>
      </c>
    </row>
    <row r="269" spans="2:19">
      <c r="B269" s="24">
        <f>ltprof!C269</f>
        <v>0</v>
      </c>
      <c r="C269" s="24">
        <f>ltprof!D269</f>
        <v>117</v>
      </c>
      <c r="D269" s="24" t="str">
        <f>ltprof!F269&amp;". "&amp;ltprof!E269</f>
        <v>Omoperation vid tjocktarmscancer. Kvinnor</v>
      </c>
      <c r="E269" s="101">
        <f>IF(ISERROR(HLOOKUP(ltprof!$AN$5,ltprof!$J$2:$AD$500,ltprof!A269,0)*100),"-",(HLOOKUP(ltprof!$AN$5,ltprof!$J$2:$AD$500,ltprof!A269,0)*100))</f>
        <v>-12.848297213622292</v>
      </c>
      <c r="F269" s="77">
        <f>HLOOKUP(ltprof!$AN$5,'2012'!$J$1:$AD$500,ltprof!A270,0)</f>
        <v>7.29</v>
      </c>
      <c r="G269" s="77">
        <f>'2012'!AE269</f>
        <v>6.46</v>
      </c>
      <c r="H269" s="77">
        <f>MAX('2012'!J269:AE269)</f>
        <v>10.84</v>
      </c>
      <c r="I269" s="77">
        <f>MIN('2012'!J269:AE269)</f>
        <v>2.73</v>
      </c>
      <c r="J269" s="41">
        <f>(ltprof!AG269+ltprof!AH269)</f>
        <v>125.54179566563468</v>
      </c>
      <c r="K269" s="41">
        <f>IF(ISERROR(HLOOKUP(ltprof!$AN$5,'ltprof t-1'!$J$2:$AF$400,ltprof!A269,0)*100),"-",(HLOOKUP(ltprof!$AN$5,'ltprof t-1'!$J$2:$AF$400,ltprof!A269,0)*100))</f>
        <v>-31.442463533225272</v>
      </c>
      <c r="L269" s="77">
        <f>HLOOKUP(ltprof!$AN$5,'t-1'!$J$1:$AD$500,ltprof!A270,0)</f>
        <v>8.11</v>
      </c>
      <c r="M269" s="41">
        <f>IF(ISERROR(IF('2012'!I269=0,((F269-L269)/L269)*100,(((F269-L269)/L269)*100)*-1)),"-",IF('2012'!I269=0,((F269-L269)/L269)*100,(((F269-L269)/L269)*100)*-1))</f>
        <v>10.110974106041917</v>
      </c>
      <c r="R269" s="81">
        <f>ltprof!AG269</f>
        <v>57.739938080495357</v>
      </c>
      <c r="S269" s="81">
        <f>ltprof!AH269</f>
        <v>67.801857585139317</v>
      </c>
    </row>
    <row r="270" spans="2:19">
      <c r="B270" s="24">
        <f>ltprof!C270</f>
        <v>0</v>
      </c>
      <c r="C270" s="24">
        <f>ltprof!D270</f>
        <v>0</v>
      </c>
      <c r="D270" s="24" t="str">
        <f>ltprof!F270&amp;". "&amp;ltprof!E270</f>
        <v>Omoperation vid tjocktarmscancer. Män</v>
      </c>
      <c r="E270" s="101">
        <f>IF(ISERROR(HLOOKUP(ltprof!$AN$5,ltprof!$J$2:$AD$500,ltprof!A270,0)*100),"-",(HLOOKUP(ltprof!$AN$5,ltprof!$J$2:$AD$500,ltprof!A270,0)*100))</f>
        <v>-11.453744493392078</v>
      </c>
      <c r="F270" s="77">
        <f>HLOOKUP(ltprof!$AN$5,'2012'!$J$1:$AD$500,ltprof!A271,0)</f>
        <v>12.65</v>
      </c>
      <c r="G270" s="77">
        <f>'2012'!AE270</f>
        <v>11.35</v>
      </c>
      <c r="H270" s="77">
        <f>MAX('2012'!J270:AE270)</f>
        <v>17.809999999999999</v>
      </c>
      <c r="I270" s="77">
        <f>MIN('2012'!J270:AE270)</f>
        <v>3.2</v>
      </c>
      <c r="J270" s="41">
        <f>(ltprof!AG270+ltprof!AH270)</f>
        <v>128.72246696035242</v>
      </c>
      <c r="K270" s="41">
        <f>IF(ISERROR(HLOOKUP(ltprof!$AN$5,'ltprof t-1'!$J$2:$AF$400,ltprof!A270,0)*100),"-",(HLOOKUP(ltprof!$AN$5,'ltprof t-1'!$J$2:$AF$400,ltprof!A270,0)*100))</f>
        <v>-29.417571569595246</v>
      </c>
      <c r="L270" s="77">
        <f>HLOOKUP(ltprof!$AN$5,'t-1'!$J$1:$AD$500,ltprof!A271,0)</f>
        <v>13.11</v>
      </c>
      <c r="M270" s="41">
        <f>IF(ISERROR(IF('2012'!I270=0,((F270-L270)/L270)*100,(((F270-L270)/L270)*100)*-1)),"-",IF('2012'!I270=0,((F270-L270)/L270)*100,(((F270-L270)/L270)*100)*-1))</f>
        <v>3.5087719298245541</v>
      </c>
      <c r="R270" s="81">
        <f>ltprof!AG270</f>
        <v>71.806167400881051</v>
      </c>
      <c r="S270" s="81">
        <f>ltprof!AH270</f>
        <v>56.916299559471362</v>
      </c>
    </row>
    <row r="271" spans="2:19">
      <c r="B271" s="24">
        <f>ltprof!C271</f>
        <v>0</v>
      </c>
      <c r="C271" s="24">
        <f>ltprof!D271</f>
        <v>0</v>
      </c>
      <c r="D271" s="24" t="str">
        <f>ltprof!F271&amp;". "&amp;ltprof!E271</f>
        <v>Omoperation vid tjocktarmscancer. Totalt</v>
      </c>
      <c r="E271" s="101">
        <f>IF(ISERROR(HLOOKUP(ltprof!$AN$5,ltprof!$J$2:$AD$500,ltprof!A271,0)*100),"-",(HLOOKUP(ltprof!$AN$5,ltprof!$J$2:$AD$500,ltprof!A271,0)*100))</f>
        <v>-11.261261261261261</v>
      </c>
      <c r="F271" s="77">
        <f>HLOOKUP(ltprof!$AN$5,'2012'!$J$1:$AD$500,ltprof!A272,0)</f>
        <v>9.8800000000000008</v>
      </c>
      <c r="G271" s="77">
        <f>'2012'!AE271</f>
        <v>8.8800000000000008</v>
      </c>
      <c r="H271" s="77">
        <f>MAX('2012'!J271:AE271)</f>
        <v>14.1</v>
      </c>
      <c r="I271" s="77">
        <f>MIN('2012'!J271:AE271)</f>
        <v>2.98</v>
      </c>
      <c r="J271" s="41">
        <f>(ltprof!AG271+ltprof!AH271)</f>
        <v>125.2252252252252</v>
      </c>
      <c r="K271" s="41">
        <f>IF(ISERROR(HLOOKUP(ltprof!$AN$5,'ltprof t-1'!$J$2:$AF$400,ltprof!A271,0)*100),"-",(HLOOKUP(ltprof!$AN$5,'ltprof t-1'!$J$2:$AF$400,ltprof!A271,0)*100))</f>
        <v>-28.872366790582404</v>
      </c>
      <c r="L271" s="77">
        <f>HLOOKUP(ltprof!$AN$5,'t-1'!$J$1:$AD$500,ltprof!A272,0)</f>
        <v>10.4</v>
      </c>
      <c r="M271" s="41">
        <f>IF(ISERROR(IF('2012'!I271=0,((F271-L271)/L271)*100,(((F271-L271)/L271)*100)*-1)),"-",IF('2012'!I271=0,((F271-L271)/L271)*100,(((F271-L271)/L271)*100)*-1))</f>
        <v>4.9999999999999956</v>
      </c>
      <c r="R271" s="81">
        <f>ltprof!AG271</f>
        <v>66.441441441441441</v>
      </c>
      <c r="S271" s="81">
        <f>ltprof!AH271</f>
        <v>58.783783783783761</v>
      </c>
    </row>
    <row r="272" spans="2:19">
      <c r="B272" s="24">
        <f>ltprof!C272</f>
        <v>0</v>
      </c>
      <c r="C272" s="24">
        <f>ltprof!D272</f>
        <v>118</v>
      </c>
      <c r="D272" s="24" t="str">
        <f>ltprof!F272&amp;". "&amp;ltprof!E272</f>
        <v>Dödlighet vid operation för tjocktarmscancer. Kvinnor</v>
      </c>
      <c r="E272" s="101">
        <f>IF(ISERROR(HLOOKUP(ltprof!$AN$5,ltprof!$J$2:$AD$500,ltprof!A272,0)*100),"-",(HLOOKUP(ltprof!$AN$5,ltprof!$J$2:$AD$500,ltprof!A272,0)*100))</f>
        <v>38.94324853228963</v>
      </c>
      <c r="F272" s="77">
        <f>HLOOKUP(ltprof!$AN$5,'2012'!$J$1:$AD$500,ltprof!A273,0)</f>
        <v>3.12</v>
      </c>
      <c r="G272" s="77">
        <f>'2012'!AE272</f>
        <v>5.1100000000000003</v>
      </c>
      <c r="H272" s="77">
        <f>MAX('2012'!J272:AE272)</f>
        <v>9.84</v>
      </c>
      <c r="I272" s="77">
        <f>MIN('2012'!J272:AE272)</f>
        <v>0</v>
      </c>
      <c r="J272" s="41">
        <f>(ltprof!AG272+ltprof!AH272)</f>
        <v>192.56360078277885</v>
      </c>
      <c r="K272" s="41">
        <f>IF(ISERROR(HLOOKUP(ltprof!$AN$5,'ltprof t-1'!$J$2:$AF$400,ltprof!A272,0)*100),"-",(HLOOKUP(ltprof!$AN$5,'ltprof t-1'!$J$2:$AF$400,ltprof!A272,0)*100))</f>
        <v>2.8409090909090975</v>
      </c>
      <c r="L272" s="77">
        <f>HLOOKUP(ltprof!$AN$5,'t-1'!$J$1:$AD$500,ltprof!A273,0)</f>
        <v>5.13</v>
      </c>
      <c r="M272" s="41">
        <f>IF(ISERROR(IF('2012'!I272=0,((F272-L272)/L272)*100,(((F272-L272)/L272)*100)*-1)),"-",IF('2012'!I272=0,((F272-L272)/L272)*100,(((F272-L272)/L272)*100)*-1))</f>
        <v>39.1812865497076</v>
      </c>
      <c r="R272" s="81">
        <f>ltprof!AG272</f>
        <v>100</v>
      </c>
      <c r="S272" s="81">
        <f>ltprof!AH272</f>
        <v>92.563600782778849</v>
      </c>
    </row>
    <row r="273" spans="2:19">
      <c r="B273" s="24">
        <f>ltprof!C273</f>
        <v>0</v>
      </c>
      <c r="C273" s="24">
        <f>ltprof!D273</f>
        <v>0</v>
      </c>
      <c r="D273" s="24" t="str">
        <f>ltprof!F273&amp;". "&amp;ltprof!E273</f>
        <v>Dödlighet vid operation för tjocktarmscancer. Män</v>
      </c>
      <c r="E273" s="101">
        <f>IF(ISERROR(HLOOKUP(ltprof!$AN$5,ltprof!$J$2:$AD$500,ltprof!A273,0)*100),"-",(HLOOKUP(ltprof!$AN$5,ltprof!$J$2:$AD$500,ltprof!A273,0)*100))</f>
        <v>10.771992818671464</v>
      </c>
      <c r="F273" s="77">
        <f>HLOOKUP(ltprof!$AN$5,'2012'!$J$1:$AD$500,ltprof!A274,0)</f>
        <v>4.97</v>
      </c>
      <c r="G273" s="77">
        <f>'2012'!AE273</f>
        <v>5.57</v>
      </c>
      <c r="H273" s="77">
        <f>MAX('2012'!J273:AE273)</f>
        <v>9.84</v>
      </c>
      <c r="I273" s="77">
        <f>MIN('2012'!J273:AE273)</f>
        <v>0</v>
      </c>
      <c r="J273" s="41">
        <f>(ltprof!AG273+ltprof!AH273)</f>
        <v>176.66068222621186</v>
      </c>
      <c r="K273" s="41">
        <f>IF(ISERROR(HLOOKUP(ltprof!$AN$5,'ltprof t-1'!$J$2:$AF$400,ltprof!A273,0)*100),"-",(HLOOKUP(ltprof!$AN$5,'ltprof t-1'!$J$2:$AF$400,ltprof!A273,0)*100))</f>
        <v>26.984126984126988</v>
      </c>
      <c r="L273" s="77">
        <f>HLOOKUP(ltprof!$AN$5,'t-1'!$J$1:$AD$500,ltprof!A274,0)</f>
        <v>4.5999999999999996</v>
      </c>
      <c r="M273" s="41">
        <f>IF(ISERROR(IF('2012'!I273=0,((F273-L273)/L273)*100,(((F273-L273)/L273)*100)*-1)),"-",IF('2012'!I273=0,((F273-L273)/L273)*100,(((F273-L273)/L273)*100)*-1))</f>
        <v>-8.0434782608695681</v>
      </c>
      <c r="R273" s="81">
        <f>ltprof!AG273</f>
        <v>100</v>
      </c>
      <c r="S273" s="81">
        <f>ltprof!AH273</f>
        <v>76.660682226211847</v>
      </c>
    </row>
    <row r="274" spans="2:19">
      <c r="B274" s="24">
        <f>ltprof!C274</f>
        <v>0</v>
      </c>
      <c r="C274" s="24">
        <f>ltprof!D274</f>
        <v>0</v>
      </c>
      <c r="D274" s="24" t="str">
        <f>ltprof!F274&amp;". "&amp;ltprof!E274</f>
        <v>Dödlighet vid operation för tjocktarmscancer. Totalt</v>
      </c>
      <c r="E274" s="101">
        <f>IF(ISERROR(HLOOKUP(ltprof!$AN$5,ltprof!$J$2:$AD$500,ltprof!A274,0)*100),"-",(HLOOKUP(ltprof!$AN$5,ltprof!$J$2:$AD$500,ltprof!A274,0)*100))</f>
        <v>25.280898876404489</v>
      </c>
      <c r="F274" s="77">
        <f>HLOOKUP(ltprof!$AN$5,'2012'!$J$1:$AD$500,ltprof!A275,0)</f>
        <v>3.99</v>
      </c>
      <c r="G274" s="77">
        <f>'2012'!AE274</f>
        <v>5.34</v>
      </c>
      <c r="H274" s="77">
        <f>MAX('2012'!J274:AE274)</f>
        <v>9.01</v>
      </c>
      <c r="I274" s="77">
        <f>MIN('2012'!J274:AE274)</f>
        <v>1.5</v>
      </c>
      <c r="J274" s="41">
        <f>(ltprof!AG274+ltprof!AH274)</f>
        <v>140.63670411985021</v>
      </c>
      <c r="K274" s="41">
        <f>IF(ISERROR(HLOOKUP(ltprof!$AN$5,'ltprof t-1'!$J$2:$AF$400,ltprof!A274,0)*100),"-",(HLOOKUP(ltprof!$AN$5,'ltprof t-1'!$J$2:$AF$400,ltprof!A274,0)*100))</f>
        <v>15.277777777777777</v>
      </c>
      <c r="L274" s="77">
        <f>HLOOKUP(ltprof!$AN$5,'t-1'!$J$1:$AD$500,ltprof!A275,0)</f>
        <v>4.88</v>
      </c>
      <c r="M274" s="41">
        <f>IF(ISERROR(IF('2012'!I274=0,((F274-L274)/L274)*100,(((F274-L274)/L274)*100)*-1)),"-",IF('2012'!I274=0,((F274-L274)/L274)*100,(((F274-L274)/L274)*100)*-1))</f>
        <v>18.237704918032779</v>
      </c>
      <c r="R274" s="81">
        <f>ltprof!AG274</f>
        <v>71.910112359550567</v>
      </c>
      <c r="S274" s="81">
        <f>ltprof!AH274</f>
        <v>68.726591760299627</v>
      </c>
    </row>
    <row r="275" spans="2:19">
      <c r="B275" s="24">
        <f>ltprof!C275</f>
        <v>0</v>
      </c>
      <c r="C275" s="24">
        <f>ltprof!D275</f>
        <v>119</v>
      </c>
      <c r="D275" s="24" t="str">
        <f>ltprof!F275&amp;". "&amp;ltprof!E275</f>
        <v>Överlevnad vid ändtarmscancer. Kvinnor</v>
      </c>
      <c r="E275" s="101">
        <f>IF(ISERROR(HLOOKUP(ltprof!$AN$5,ltprof!$J$2:$AD$500,ltprof!A275,0)*100),"-",(HLOOKUP(ltprof!$AN$5,ltprof!$J$2:$AD$500,ltprof!A275,0)*100))</f>
        <v>4.2088682673619582</v>
      </c>
      <c r="F275" s="77">
        <f>HLOOKUP(ltprof!$AN$5,'2012'!$J$1:$AD$500,ltprof!A276,0)</f>
        <v>66.58335127672764</v>
      </c>
      <c r="G275" s="77">
        <f>'2012'!AE275</f>
        <v>63.89413145328384</v>
      </c>
      <c r="H275" s="77">
        <f>MAX('2012'!J275:AE275)</f>
        <v>74.602831326066678</v>
      </c>
      <c r="I275" s="77">
        <f>MIN('2012'!J275:AE275)</f>
        <v>57.118451579757945</v>
      </c>
      <c r="J275" s="41">
        <f>(ltprof!AG275+ltprof!AH275)</f>
        <v>27.364609782813041</v>
      </c>
      <c r="K275" s="41">
        <f>IF(ISERROR(HLOOKUP(ltprof!$AN$5,'ltprof t-1'!$J$2:$AF$400,ltprof!A275,0)*100),"-",(HLOOKUP(ltprof!$AN$5,'ltprof t-1'!$J$2:$AF$400,ltprof!A275,0)*100))</f>
        <v>0.52628597028397328</v>
      </c>
      <c r="L275" s="77">
        <f>HLOOKUP(ltprof!$AN$5,'t-1'!$J$1:$AD$500,ltprof!A276,0)</f>
        <v>61.089708320812534</v>
      </c>
      <c r="M275" s="41">
        <f>IF(ISERROR(IF('2012'!I275=0,((F275-L275)/L275)*100,(((F275-L275)/L275)*100)*-1)),"-",IF('2012'!I275=0,((F275-L275)/L275)*100,(((F275-L275)/L275)*100)*-1))</f>
        <v>8.9927470713483313</v>
      </c>
      <c r="R275" s="81">
        <f>ltprof!AG275</f>
        <v>16.760067989362213</v>
      </c>
      <c r="S275" s="81">
        <f>ltprof!AH275</f>
        <v>10.604541793450828</v>
      </c>
    </row>
    <row r="276" spans="2:19">
      <c r="B276" s="24">
        <f>ltprof!C276</f>
        <v>0</v>
      </c>
      <c r="C276" s="24">
        <f>ltprof!D276</f>
        <v>0</v>
      </c>
      <c r="D276" s="24" t="str">
        <f>ltprof!F276&amp;". "&amp;ltprof!E276</f>
        <v>Överlevnad vid ändtarmscancer. Män</v>
      </c>
      <c r="E276" s="101">
        <f>IF(ISERROR(HLOOKUP(ltprof!$AN$5,ltprof!$J$2:$AD$500,ltprof!A276,0)*100),"-",(HLOOKUP(ltprof!$AN$5,ltprof!$J$2:$AD$500,ltprof!A276,0)*100))</f>
        <v>4.9217696897903673</v>
      </c>
      <c r="F276" s="77">
        <f>HLOOKUP(ltprof!$AN$5,'2012'!$J$1:$AD$500,ltprof!A277,0)</f>
        <v>64.316032774071019</v>
      </c>
      <c r="G276" s="77">
        <f>'2012'!AE276</f>
        <v>61.299035428230511</v>
      </c>
      <c r="H276" s="77">
        <f>MAX('2012'!J276:AE276)</f>
        <v>67.190124628412747</v>
      </c>
      <c r="I276" s="77">
        <f>MIN('2012'!J276:AE276)</f>
        <v>46.306066428749247</v>
      </c>
      <c r="J276" s="41">
        <f>(ltprof!AG276+ltprof!AH276)</f>
        <v>34.069146526970641</v>
      </c>
      <c r="K276" s="41">
        <f>IF(ISERROR(HLOOKUP(ltprof!$AN$5,'ltprof t-1'!$J$2:$AF$400,ltprof!A276,0)*100),"-",(HLOOKUP(ltprof!$AN$5,'ltprof t-1'!$J$2:$AF$400,ltprof!A276,0)*100))</f>
        <v>0.7904870212853885</v>
      </c>
      <c r="L276" s="77">
        <f>HLOOKUP(ltprof!$AN$5,'t-1'!$J$1:$AD$500,ltprof!A277,0)</f>
        <v>56.049268240237062</v>
      </c>
      <c r="M276" s="41">
        <f>IF(ISERROR(IF('2012'!I276=0,((F276-L276)/L276)*100,(((F276-L276)/L276)*100)*-1)),"-",IF('2012'!I276=0,((F276-L276)/L276)*100,(((F276-L276)/L276)*100)*-1))</f>
        <v>14.749103410951136</v>
      </c>
      <c r="R276" s="81">
        <f>ltprof!AG276</f>
        <v>9.6104109290260844</v>
      </c>
      <c r="S276" s="81">
        <f>ltprof!AH276</f>
        <v>24.45873559794456</v>
      </c>
    </row>
    <row r="277" spans="2:19">
      <c r="B277" s="24">
        <f>ltprof!C277</f>
        <v>0</v>
      </c>
      <c r="C277" s="24">
        <f>ltprof!D277</f>
        <v>0</v>
      </c>
      <c r="D277" s="24" t="str">
        <f>ltprof!F277&amp;". "&amp;ltprof!E277</f>
        <v>Överlevnad vid ändtarmscancer. Totalt</v>
      </c>
      <c r="E277" s="101">
        <f>IF(ISERROR(HLOOKUP(ltprof!$AN$5,ltprof!$J$2:$AD$500,ltprof!A277,0)*100),"-",(HLOOKUP(ltprof!$AN$5,ltprof!$J$2:$AD$500,ltprof!A277,0)*100))</f>
        <v>4.667281116791</v>
      </c>
      <c r="F277" s="77">
        <f>HLOOKUP(ltprof!$AN$5,'2012'!$J$1:$AD$500,ltprof!A278,0)</f>
        <v>65.333023120346013</v>
      </c>
      <c r="G277" s="77">
        <f>'2012'!AE277</f>
        <v>62.41971934614925</v>
      </c>
      <c r="H277" s="77">
        <f>MAX('2012'!J277:AE277)</f>
        <v>68.275906875013831</v>
      </c>
      <c r="I277" s="77">
        <f>MIN('2012'!J277:AE277)</f>
        <v>52.995882716411103</v>
      </c>
      <c r="J277" s="41">
        <f>(ltprof!AG277+ltprof!AH277)</f>
        <v>24.479482315303571</v>
      </c>
      <c r="K277" s="41">
        <f>IF(ISERROR(HLOOKUP(ltprof!$AN$5,'ltprof t-1'!$J$2:$AF$400,ltprof!A277,0)*100),"-",(HLOOKUP(ltprof!$AN$5,'ltprof t-1'!$J$2:$AF$400,ltprof!A277,0)*100))</f>
        <v>0.7167912648473993</v>
      </c>
      <c r="L277" s="77">
        <f>HLOOKUP(ltprof!$AN$5,'t-1'!$J$1:$AD$500,ltprof!A278,0)</f>
        <v>58.357678660915582</v>
      </c>
      <c r="M277" s="41">
        <f>IF(ISERROR(IF('2012'!I277=0,((F277-L277)/L277)*100,(((F277-L277)/L277)*100)*-1)),"-",IF('2012'!I277=0,((F277-L277)/L277)*100,(((F277-L277)/L277)*100)*-1))</f>
        <v>11.952744899193689</v>
      </c>
      <c r="R277" s="81">
        <f>ltprof!AG277</f>
        <v>9.3819510728477127</v>
      </c>
      <c r="S277" s="81">
        <f>ltprof!AH277</f>
        <v>15.097531242455858</v>
      </c>
    </row>
    <row r="278" spans="2:19">
      <c r="B278" s="24">
        <f>ltprof!C278</f>
        <v>0</v>
      </c>
      <c r="C278" s="24">
        <f>ltprof!D278</f>
        <v>120</v>
      </c>
      <c r="D278" s="24" t="str">
        <f>ltprof!F278&amp;". "&amp;ltprof!E278</f>
        <v>Omoperation vid ändtarmscancer. Kvinnor</v>
      </c>
      <c r="E278" s="101">
        <f>IF(ISERROR(HLOOKUP(ltprof!$AN$5,ltprof!$J$2:$AD$500,ltprof!A278,0)*100),"-",(HLOOKUP(ltprof!$AN$5,ltprof!$J$2:$AD$500,ltprof!A278,0)*100))</f>
        <v>7.6549210206561451</v>
      </c>
      <c r="F278" s="77">
        <f>HLOOKUP(ltprof!$AN$5,'2012'!$J$1:$AD$500,ltprof!A279,0)</f>
        <v>7.6</v>
      </c>
      <c r="G278" s="77">
        <f>'2012'!AE278</f>
        <v>8.23</v>
      </c>
      <c r="H278" s="77">
        <f>MAX('2012'!J278:AE278)</f>
        <v>12.16</v>
      </c>
      <c r="I278" s="77">
        <f>MIN('2012'!J278:AE278)</f>
        <v>4.55</v>
      </c>
      <c r="J278" s="41">
        <f>(ltprof!AG278+ltprof!AH278)</f>
        <v>92.466585662211429</v>
      </c>
      <c r="K278" s="41">
        <f>IF(ISERROR(HLOOKUP(ltprof!$AN$5,'ltprof t-1'!$J$2:$AF$400,ltprof!A278,0)*100),"-",(HLOOKUP(ltprof!$AN$5,'ltprof t-1'!$J$2:$AF$400,ltprof!A278,0)*100))</f>
        <v>-0.70505287896592828</v>
      </c>
      <c r="L278" s="77">
        <f>HLOOKUP(ltprof!$AN$5,'t-1'!$J$1:$AD$500,ltprof!A279,0)</f>
        <v>8.57</v>
      </c>
      <c r="M278" s="41">
        <f>IF(ISERROR(IF('2012'!I278=0,((F278-L278)/L278)*100,(((F278-L278)/L278)*100)*-1)),"-",IF('2012'!I278=0,((F278-L278)/L278)*100,(((F278-L278)/L278)*100)*-1))</f>
        <v>11.318553092182038</v>
      </c>
      <c r="R278" s="81">
        <f>ltprof!AG278</f>
        <v>44.714459295261243</v>
      </c>
      <c r="S278" s="81">
        <f>ltprof!AH278</f>
        <v>47.752126366950179</v>
      </c>
    </row>
    <row r="279" spans="2:19">
      <c r="B279" s="24">
        <f>ltprof!C279</f>
        <v>0</v>
      </c>
      <c r="C279" s="24">
        <f>ltprof!D279</f>
        <v>0</v>
      </c>
      <c r="D279" s="24" t="str">
        <f>ltprof!F279&amp;". "&amp;ltprof!E279</f>
        <v>Omoperation vid ändtarmscancer. Män</v>
      </c>
      <c r="E279" s="101">
        <f>IF(ISERROR(HLOOKUP(ltprof!$AN$5,ltprof!$J$2:$AD$500,ltprof!A279,0)*100),"-",(HLOOKUP(ltprof!$AN$5,ltprof!$J$2:$AD$500,ltprof!A279,0)*100))</f>
        <v>-19.633507853403138</v>
      </c>
      <c r="F279" s="77">
        <f>HLOOKUP(ltprof!$AN$5,'2012'!$J$1:$AD$500,ltprof!A280,0)</f>
        <v>13.71</v>
      </c>
      <c r="G279" s="77">
        <f>'2012'!AE279</f>
        <v>11.46</v>
      </c>
      <c r="H279" s="77">
        <f>MAX('2012'!J279:AE279)</f>
        <v>18</v>
      </c>
      <c r="I279" s="77">
        <f>MIN('2012'!J279:AE279)</f>
        <v>2.72</v>
      </c>
      <c r="J279" s="41">
        <f>(ltprof!AG279+ltprof!AH279)</f>
        <v>133.33333333333331</v>
      </c>
      <c r="K279" s="41">
        <f>IF(ISERROR(HLOOKUP(ltprof!$AN$5,'ltprof t-1'!$J$2:$AF$400,ltprof!A279,0)*100),"-",(HLOOKUP(ltprof!$AN$5,'ltprof t-1'!$J$2:$AF$400,ltprof!A279,0)*100))</f>
        <v>16.894531250000004</v>
      </c>
      <c r="L279" s="77">
        <f>HLOOKUP(ltprof!$AN$5,'t-1'!$J$1:$AD$500,ltprof!A280,0)</f>
        <v>8.51</v>
      </c>
      <c r="M279" s="41">
        <f>IF(ISERROR(IF('2012'!I279=0,((F279-L279)/L279)*100,(((F279-L279)/L279)*100)*-1)),"-",IF('2012'!I279=0,((F279-L279)/L279)*100,(((F279-L279)/L279)*100)*-1))</f>
        <v>-61.104582843713295</v>
      </c>
      <c r="R279" s="81">
        <f>ltprof!AG279</f>
        <v>76.265270506108195</v>
      </c>
      <c r="S279" s="81">
        <f>ltprof!AH279</f>
        <v>57.06806282722512</v>
      </c>
    </row>
    <row r="280" spans="2:19">
      <c r="B280" s="24">
        <f>ltprof!C280</f>
        <v>0</v>
      </c>
      <c r="C280" s="24">
        <f>ltprof!D280</f>
        <v>0</v>
      </c>
      <c r="D280" s="24" t="str">
        <f>ltprof!F280&amp;". "&amp;ltprof!E280</f>
        <v>Omoperation vid ändtarmscancer. Totalt</v>
      </c>
      <c r="E280" s="101">
        <f>IF(ISERROR(HLOOKUP(ltprof!$AN$5,ltprof!$J$2:$AD$500,ltprof!A280,0)*100),"-",(HLOOKUP(ltprof!$AN$5,ltprof!$J$2:$AD$500,ltprof!A280,0)*100))</f>
        <v>-9.9605522682445731</v>
      </c>
      <c r="F280" s="77">
        <f>HLOOKUP(ltprof!$AN$5,'2012'!$J$1:$AD$500,ltprof!A281,0)</f>
        <v>11.15</v>
      </c>
      <c r="G280" s="77">
        <f>'2012'!AE280</f>
        <v>10.14</v>
      </c>
      <c r="H280" s="77">
        <f>MAX('2012'!J280:AE280)</f>
        <v>13.79</v>
      </c>
      <c r="I280" s="77">
        <f>MIN('2012'!J280:AE280)</f>
        <v>3.42</v>
      </c>
      <c r="J280" s="41">
        <f>(ltprof!AG280+ltprof!AH280)</f>
        <v>102.26824457593688</v>
      </c>
      <c r="K280" s="41">
        <f>IF(ISERROR(HLOOKUP(ltprof!$AN$5,'ltprof t-1'!$J$2:$AF$400,ltprof!A280,0)*100),"-",(HLOOKUP(ltprof!$AN$5,'ltprof t-1'!$J$2:$AF$400,ltprof!A280,0)*100))</f>
        <v>10.294117647058828</v>
      </c>
      <c r="L280" s="77">
        <f>HLOOKUP(ltprof!$AN$5,'t-1'!$J$1:$AD$500,ltprof!A281,0)</f>
        <v>8.5399999999999991</v>
      </c>
      <c r="M280" s="41">
        <f>IF(ISERROR(IF('2012'!I280=0,((F280-L280)/L280)*100,(((F280-L280)/L280)*100)*-1)),"-",IF('2012'!I280=0,((F280-L280)/L280)*100,(((F280-L280)/L280)*100)*-1))</f>
        <v>-30.562060889929761</v>
      </c>
      <c r="R280" s="81">
        <f>ltprof!AG280</f>
        <v>66.272189349112438</v>
      </c>
      <c r="S280" s="81">
        <f>ltprof!AH280</f>
        <v>35.996055226824438</v>
      </c>
    </row>
    <row r="281" spans="2:19">
      <c r="B281" s="24">
        <f>ltprof!C281</f>
        <v>0</v>
      </c>
      <c r="C281" s="24">
        <f>ltprof!D281</f>
        <v>121</v>
      </c>
      <c r="D281" s="24" t="str">
        <f>ltprof!F281&amp;". "&amp;ltprof!E281</f>
        <v>Dödlighet vid operation för ändtarmscancer. Kvinnor</v>
      </c>
      <c r="E281" s="101">
        <f>IF(ISERROR(HLOOKUP(ltprof!$AN$5,ltprof!$J$2:$AD$500,ltprof!A281,0)*100),"-",(HLOOKUP(ltprof!$AN$5,ltprof!$J$2:$AD$500,ltprof!A281,0)*100))</f>
        <v>23.80952380952381</v>
      </c>
      <c r="F281" s="77">
        <f>HLOOKUP(ltprof!$AN$5,'2012'!$J$1:$AD$500,ltprof!A282,0)</f>
        <v>1.76</v>
      </c>
      <c r="G281" s="77">
        <f>'2012'!AE281</f>
        <v>2.31</v>
      </c>
      <c r="H281" s="77">
        <f>MAX('2012'!J281:AE281)</f>
        <v>5.88</v>
      </c>
      <c r="I281" s="77">
        <f>MIN('2012'!J281:AE281)</f>
        <v>0</v>
      </c>
      <c r="J281" s="41">
        <f>(ltprof!AG281+ltprof!AH281)</f>
        <v>254.54545454545453</v>
      </c>
      <c r="K281" s="41">
        <f>IF(ISERROR(HLOOKUP(ltprof!$AN$5,'ltprof t-1'!$J$2:$AF$400,ltprof!A281,0)*100),"-",(HLOOKUP(ltprof!$AN$5,'ltprof t-1'!$J$2:$AF$400,ltprof!A281,0)*100))</f>
        <v>30.743243243243246</v>
      </c>
      <c r="L281" s="77">
        <f>HLOOKUP(ltprof!$AN$5,'t-1'!$J$1:$AD$500,ltprof!A282,0)</f>
        <v>2.0499999999999998</v>
      </c>
      <c r="M281" s="41">
        <f>IF(ISERROR(IF('2012'!I281=0,((F281-L281)/L281)*100,(((F281-L281)/L281)*100)*-1)),"-",IF('2012'!I281=0,((F281-L281)/L281)*100,(((F281-L281)/L281)*100)*-1))</f>
        <v>14.146341463414627</v>
      </c>
      <c r="R281" s="81">
        <f>ltprof!AG281</f>
        <v>100</v>
      </c>
      <c r="S281" s="81">
        <f>ltprof!AH281</f>
        <v>154.54545454545453</v>
      </c>
    </row>
    <row r="282" spans="2:19">
      <c r="B282" s="24">
        <f>ltprof!C282</f>
        <v>0</v>
      </c>
      <c r="C282" s="24">
        <f>ltprof!D282</f>
        <v>0</v>
      </c>
      <c r="D282" s="24" t="str">
        <f>ltprof!F282&amp;". "&amp;ltprof!E282</f>
        <v>Dödlighet vid operation för ändtarmscancer. Män</v>
      </c>
      <c r="E282" s="101">
        <f>IF(ISERROR(HLOOKUP(ltprof!$AN$5,ltprof!$J$2:$AD$500,ltprof!A282,0)*100),"-",(HLOOKUP(ltprof!$AN$5,ltprof!$J$2:$AD$500,ltprof!A282,0)*100))</f>
        <v>52.336448598130836</v>
      </c>
      <c r="F282" s="77">
        <f>HLOOKUP(ltprof!$AN$5,'2012'!$J$1:$AD$500,ltprof!A283,0)</f>
        <v>1.53</v>
      </c>
      <c r="G282" s="77">
        <f>'2012'!AE282</f>
        <v>3.21</v>
      </c>
      <c r="H282" s="77">
        <f>MAX('2012'!J282:AE282)</f>
        <v>7.89</v>
      </c>
      <c r="I282" s="77">
        <f>MIN('2012'!J282:AE282)</f>
        <v>0</v>
      </c>
      <c r="J282" s="41">
        <f>(ltprof!AG282+ltprof!AH282)</f>
        <v>245.79439252336448</v>
      </c>
      <c r="K282" s="41">
        <f>IF(ISERROR(HLOOKUP(ltprof!$AN$5,'ltprof t-1'!$J$2:$AF$400,ltprof!A282,0)*100),"-",(HLOOKUP(ltprof!$AN$5,'ltprof t-1'!$J$2:$AF$400,ltprof!A282,0)*100))</f>
        <v>8.8942307692307701</v>
      </c>
      <c r="L282" s="77">
        <f>HLOOKUP(ltprof!$AN$5,'t-1'!$J$1:$AD$500,ltprof!A283,0)</f>
        <v>3.79</v>
      </c>
      <c r="M282" s="41">
        <f>IF(ISERROR(IF('2012'!I282=0,((F282-L282)/L282)*100,(((F282-L282)/L282)*100)*-1)),"-",IF('2012'!I282=0,((F282-L282)/L282)*100,(((F282-L282)/L282)*100)*-1))</f>
        <v>59.630606860158309</v>
      </c>
      <c r="R282" s="81">
        <f>ltprof!AG282</f>
        <v>100</v>
      </c>
      <c r="S282" s="81">
        <f>ltprof!AH282</f>
        <v>145.79439252336448</v>
      </c>
    </row>
    <row r="283" spans="2:19">
      <c r="B283" s="24">
        <f>ltprof!C283</f>
        <v>0</v>
      </c>
      <c r="C283" s="24">
        <f>ltprof!D283</f>
        <v>0</v>
      </c>
      <c r="D283" s="24" t="str">
        <f>ltprof!F283&amp;". "&amp;ltprof!E283</f>
        <v>Dödlighet vid operation för ändtarmscancer. Totalt</v>
      </c>
      <c r="E283" s="101">
        <f>IF(ISERROR(HLOOKUP(ltprof!$AN$5,ltprof!$J$2:$AD$500,ltprof!A283,0)*100),"-",(HLOOKUP(ltprof!$AN$5,ltprof!$J$2:$AD$500,ltprof!A283,0)*100))</f>
        <v>42.807017543859658</v>
      </c>
      <c r="F283" s="77">
        <f>HLOOKUP(ltprof!$AN$5,'2012'!$J$1:$AD$500,ltprof!A284,0)</f>
        <v>1.63</v>
      </c>
      <c r="G283" s="77">
        <f>'2012'!AE283</f>
        <v>2.85</v>
      </c>
      <c r="H283" s="77">
        <f>MAX('2012'!J283:AE283)</f>
        <v>6.98</v>
      </c>
      <c r="I283" s="77">
        <f>MIN('2012'!J283:AE283)</f>
        <v>0</v>
      </c>
      <c r="J283" s="41">
        <f>(ltprof!AG283+ltprof!AH283)</f>
        <v>244.91228070175441</v>
      </c>
      <c r="K283" s="41">
        <f>IF(ISERROR(HLOOKUP(ltprof!$AN$5,'ltprof t-1'!$J$2:$AF$400,ltprof!A283,0)*100),"-",(HLOOKUP(ltprof!$AN$5,'ltprof t-1'!$J$2:$AF$400,ltprof!A283,0)*100))</f>
        <v>15.720842135936586</v>
      </c>
      <c r="L283" s="77">
        <f>HLOOKUP(ltprof!$AN$5,'t-1'!$J$1:$AD$500,ltprof!A284,0)</f>
        <v>3.0997304582210199</v>
      </c>
      <c r="M283" s="41">
        <f>IF(ISERROR(IF('2012'!I283=0,((F283-L283)/L283)*100,(((F283-L283)/L283)*100)*-1)),"-",IF('2012'!I283=0,((F283-L283)/L283)*100,(((F283-L283)/L283)*100)*-1))</f>
        <v>47.414782608695582</v>
      </c>
      <c r="R283" s="81">
        <f>ltprof!AG283</f>
        <v>100</v>
      </c>
      <c r="S283" s="81">
        <f>ltprof!AH283</f>
        <v>144.91228070175441</v>
      </c>
    </row>
    <row r="284" spans="2:19">
      <c r="B284" s="24">
        <f>ltprof!C284</f>
        <v>0</v>
      </c>
      <c r="C284" s="24">
        <f>ltprof!D284</f>
        <v>122</v>
      </c>
      <c r="D284" s="24" t="str">
        <f>ltprof!F284&amp;". "&amp;ltprof!E284</f>
        <v>Överlevnad vid bröstcancer. Kvinnor</v>
      </c>
      <c r="E284" s="101">
        <f>IF(ISERROR(HLOOKUP(ltprof!$AN$5,ltprof!$J$2:$AD$500,ltprof!A284,0)*100),"-",(HLOOKUP(ltprof!$AN$5,ltprof!$J$2:$AD$500,ltprof!A284,0)*100))</f>
        <v>1.4029766347320645</v>
      </c>
      <c r="F284" s="77">
        <f>HLOOKUP(ltprof!$AN$5,'2012'!$J$1:$AD$500,ltprof!A285,0)</f>
        <v>90.420969858803318</v>
      </c>
      <c r="G284" s="77">
        <f>'2012'!AE284</f>
        <v>89.169936484717311</v>
      </c>
      <c r="H284" s="77">
        <f>MAX('2012'!J284:AE284)</f>
        <v>92.754973782621875</v>
      </c>
      <c r="I284" s="77">
        <f>MIN('2012'!J284:AE284)</f>
        <v>87.044643365374867</v>
      </c>
      <c r="J284" s="41">
        <f>(ltprof!AG284+ltprof!AH284)</f>
        <v>6.4038740436085115</v>
      </c>
      <c r="K284" s="41">
        <f>IF(ISERROR(HLOOKUP(ltprof!$AN$5,'ltprof t-1'!$J$2:$AF$400,ltprof!A284,0)*100),"-",(HLOOKUP(ltprof!$AN$5,'ltprof t-1'!$J$2:$AF$400,ltprof!A284,0)*100))</f>
        <v>0.91942410717464085</v>
      </c>
      <c r="L284" s="77">
        <f>HLOOKUP(ltprof!$AN$5,'t-1'!$J$1:$AD$500,ltprof!A285,0)</f>
        <v>87.419105442417433</v>
      </c>
      <c r="M284" s="41">
        <f>IF(ISERROR(IF('2012'!I284=0,((F284-L284)/L284)*100,(((F284-L284)/L284)*100)*-1)),"-",IF('2012'!I284=0,((F284-L284)/L284)*100,(((F284-L284)/L284)*100)*-1))</f>
        <v>3.4338768409878089</v>
      </c>
      <c r="R284" s="81">
        <f>ltprof!AG284</f>
        <v>4.0204551435550222</v>
      </c>
      <c r="S284" s="81">
        <f>ltprof!AH284</f>
        <v>2.3834189000534893</v>
      </c>
    </row>
    <row r="285" spans="2:19">
      <c r="B285" s="24">
        <f>ltprof!C285</f>
        <v>0</v>
      </c>
      <c r="C285" s="24">
        <f>ltprof!D285</f>
        <v>123</v>
      </c>
      <c r="D285" s="24" t="str">
        <f>ltprof!F285&amp;". "&amp;ltprof!E285</f>
        <v>Omoperation vid bröstcancer på grund av tumördata. Kvinnor</v>
      </c>
      <c r="E285" s="101">
        <f>IF(ISERROR(HLOOKUP(ltprof!$AN$5,ltprof!$J$2:$AD$500,ltprof!A285,0)*100),"-",(HLOOKUP(ltprof!$AN$5,ltprof!$J$2:$AD$500,ltprof!A285,0)*100))</f>
        <v>11.066812682628067</v>
      </c>
      <c r="F285" s="77">
        <f>HLOOKUP(ltprof!$AN$5,'2012'!$J$1:$AD$500,ltprof!A286,0)</f>
        <v>8.5675120000000007</v>
      </c>
      <c r="G285" s="77">
        <f>'2012'!AE285</f>
        <v>9.6336499999999994</v>
      </c>
      <c r="H285" s="77">
        <f>MAX('2012'!J285:AE285)</f>
        <v>17.56757</v>
      </c>
      <c r="I285" s="77">
        <f>MIN('2012'!J285:AE285)</f>
        <v>4.5454549999999996</v>
      </c>
      <c r="J285" s="41">
        <f>(ltprof!AG285+ltprof!AH285)</f>
        <v>135.17322094948437</v>
      </c>
      <c r="K285" s="41">
        <f>IF(ISERROR(HLOOKUP(ltprof!$AN$5,'ltprof t-1'!$J$2:$AF$400,ltprof!A285,0)*100),"-",(HLOOKUP(ltprof!$AN$5,'ltprof t-1'!$J$2:$AF$400,ltprof!A285,0)*100))</f>
        <v>22.339623775015959</v>
      </c>
      <c r="L285" s="77">
        <f>HLOOKUP(ltprof!$AN$5,'t-1'!$J$1:$AD$500,ltprof!A286,0)</f>
        <v>7.7562329999999999</v>
      </c>
      <c r="M285" s="41">
        <f>IF(ISERROR(IF('2012'!I285=0,((F285-L285)/L285)*100,(((F285-L285)/L285)*100)*-1)),"-",IF('2012'!I285=0,((F285-L285)/L285)*100,(((F285-L285)/L285)*100)*-1))</f>
        <v>-10.459703827876247</v>
      </c>
      <c r="R285" s="81">
        <f>ltprof!AG285</f>
        <v>52.816897022416221</v>
      </c>
      <c r="S285" s="81">
        <f>ltprof!AH285</f>
        <v>82.356323927068161</v>
      </c>
    </row>
    <row r="286" spans="2:19">
      <c r="B286" s="24">
        <f>ltprof!C286</f>
        <v>0</v>
      </c>
      <c r="C286" s="24">
        <f>ltprof!D286</f>
        <v>124</v>
      </c>
      <c r="D286" s="24" t="str">
        <f>ltprof!F286&amp;". "&amp;ltprof!E286</f>
        <v>Omoperation vid bröstcancer på grund av komplikation. Kvinnor</v>
      </c>
      <c r="E286" s="101">
        <f>IF(ISERROR(HLOOKUP(ltprof!$AN$5,ltprof!$J$2:$AD$500,ltprof!A286,0)*100),"-",(HLOOKUP(ltprof!$AN$5,ltprof!$J$2:$AD$500,ltprof!A286,0)*100))</f>
        <v>30.816196890036956</v>
      </c>
      <c r="F286" s="77">
        <f>HLOOKUP(ltprof!$AN$5,'2012'!$J$1:$AD$500,ltprof!A287,0)</f>
        <v>1.0989009999999999</v>
      </c>
      <c r="G286" s="77">
        <f>'2012'!AE286</f>
        <v>1.588379</v>
      </c>
      <c r="H286" s="77">
        <f>MAX('2012'!J286:AE286)</f>
        <v>7.9545450000000004</v>
      </c>
      <c r="I286" s="77">
        <f>MIN('2012'!J286:AE286)</f>
        <v>0</v>
      </c>
      <c r="J286" s="41">
        <f>(ltprof!AG286+ltprof!AH286)</f>
        <v>500.7964094211772</v>
      </c>
      <c r="K286" s="41">
        <f>IF(ISERROR(HLOOKUP(ltprof!$AN$5,'ltprof t-1'!$J$2:$AF$400,ltprof!A286,0)*100),"-",(HLOOKUP(ltprof!$AN$5,'ltprof t-1'!$J$2:$AF$400,ltprof!A286,0)*100))</f>
        <v>27.179752307512562</v>
      </c>
      <c r="L286" s="77">
        <f>HLOOKUP(ltprof!$AN$5,'t-1'!$J$1:$AD$500,ltprof!A287,0)</f>
        <v>1.246537</v>
      </c>
      <c r="M286" s="41">
        <f>IF(ISERROR(IF('2012'!I286=0,((F286-L286)/L286)*100,(((F286-L286)/L286)*100)*-1)),"-",IF('2012'!I286=0,((F286-L286)/L286)*100,(((F286-L286)/L286)*100)*-1))</f>
        <v>11.843691763662058</v>
      </c>
      <c r="R286" s="81">
        <f>ltprof!AG286</f>
        <v>100</v>
      </c>
      <c r="S286" s="81">
        <f>ltprof!AH286</f>
        <v>400.7964094211772</v>
      </c>
    </row>
    <row r="287" spans="2:19">
      <c r="B287" s="24">
        <f>ltprof!C287</f>
        <v>0</v>
      </c>
      <c r="C287" s="24">
        <f>ltprof!D287</f>
        <v>125</v>
      </c>
      <c r="D287" s="24" t="str">
        <f>ltprof!F287&amp;". "&amp;ltprof!E287</f>
        <v>Tid till operation vid bröstcancer. Kvinnor</v>
      </c>
      <c r="E287" s="101">
        <f>IF(ISERROR(HLOOKUP(ltprof!$AN$5,ltprof!$J$2:$AD$500,ltprof!A287,0)*100),"-",(HLOOKUP(ltprof!$AN$5,ltprof!$J$2:$AD$500,ltprof!A287,0)*100))</f>
        <v>-4.7619047619047619</v>
      </c>
      <c r="F287" s="77">
        <f>HLOOKUP(ltprof!$AN$5,'2012'!$J$1:$AD$500,ltprof!A288,0)</f>
        <v>22</v>
      </c>
      <c r="G287" s="77">
        <f>'2012'!AE287</f>
        <v>21</v>
      </c>
      <c r="H287" s="77">
        <f>MAX('2012'!J287:AE287)</f>
        <v>36</v>
      </c>
      <c r="I287" s="77">
        <f>MIN('2012'!J287:AE287)</f>
        <v>13</v>
      </c>
      <c r="J287" s="41">
        <f>(ltprof!AG287+ltprof!AH287)</f>
        <v>109.52380952380952</v>
      </c>
      <c r="K287" s="41" t="str">
        <f>IF(ISERROR(HLOOKUP(ltprof!$AN$5,'ltprof t-1'!$J$2:$AF$400,ltprof!A287,0)*100),"-",(HLOOKUP(ltprof!$AN$5,'ltprof t-1'!$J$2:$AF$400,ltprof!A287,0)*100))</f>
        <v>-</v>
      </c>
      <c r="L287" s="77" t="str">
        <f>HLOOKUP(ltprof!$AN$5,'t-1'!$J$1:$AD$500,ltprof!A288,0)</f>
        <v>us</v>
      </c>
      <c r="M287" s="41" t="str">
        <f>IF(ISERROR(IF('2012'!I287=0,((F287-L287)/L287)*100,(((F287-L287)/L287)*100)*-1)),"-",IF('2012'!I287=0,((F287-L287)/L287)*100,(((F287-L287)/L287)*100)*-1))</f>
        <v>-</v>
      </c>
      <c r="R287" s="81">
        <f>ltprof!AG287</f>
        <v>38.095238095238095</v>
      </c>
      <c r="S287" s="81">
        <f>ltprof!AH287</f>
        <v>71.428571428571431</v>
      </c>
    </row>
    <row r="288" spans="2:19">
      <c r="B288" s="24">
        <f>ltprof!C288</f>
        <v>0</v>
      </c>
      <c r="C288" s="24">
        <f>ltprof!D288</f>
        <v>126</v>
      </c>
      <c r="D288" s="24" t="str">
        <f>ltprof!F288&amp;". "&amp;ltprof!E288</f>
        <v>Överlevnad vid lungcancer. Kvinnor</v>
      </c>
      <c r="E288" s="101">
        <f>IF(ISERROR(HLOOKUP(ltprof!$AN$5,ltprof!$J$2:$AD$500,ltprof!A288,0)*100),"-",(HLOOKUP(ltprof!$AN$5,ltprof!$J$2:$AD$500,ltprof!A288,0)*100))</f>
        <v>7.3481653342451434</v>
      </c>
      <c r="F288" s="77">
        <f>HLOOKUP(ltprof!$AN$5,'2012'!$J$1:$AD$500,ltprof!A289,0)</f>
        <v>50.054368158457308</v>
      </c>
      <c r="G288" s="77">
        <f>'2012'!AE288</f>
        <v>46.628061134165897</v>
      </c>
      <c r="H288" s="77">
        <f>MAX('2012'!J288:AE288)</f>
        <v>54.095982740835815</v>
      </c>
      <c r="I288" s="77">
        <f>MIN('2012'!J288:AE288)</f>
        <v>37.793581528750096</v>
      </c>
      <c r="J288" s="41">
        <f>(ltprof!AG288+ltprof!AH288)</f>
        <v>34.962640126034366</v>
      </c>
      <c r="K288" s="41">
        <f>IF(ISERROR(HLOOKUP(ltprof!$AN$5,'ltprof t-1'!$J$2:$AF$400,ltprof!A288,0)*100),"-",(HLOOKUP(ltprof!$AN$5,'ltprof t-1'!$J$2:$AF$400,ltprof!A288,0)*100))</f>
        <v>1.727488378037872</v>
      </c>
      <c r="L288" s="77">
        <f>HLOOKUP(ltprof!$AN$5,'t-1'!$J$1:$AD$500,ltprof!A289,0)</f>
        <v>43.229595437530982</v>
      </c>
      <c r="M288" s="41">
        <f>IF(ISERROR(IF('2012'!I288=0,((F288-L288)/L288)*100,(((F288-L288)/L288)*100)*-1)),"-",IF('2012'!I288=0,((F288-L288)/L288)*100,(((F288-L288)/L288)*100)*-1))</f>
        <v>15.787269466327711</v>
      </c>
      <c r="R288" s="81">
        <f>ltprof!AG288</f>
        <v>16.015938525048234</v>
      </c>
      <c r="S288" s="81">
        <f>ltprof!AH288</f>
        <v>18.946701600986131</v>
      </c>
    </row>
    <row r="289" spans="1:19">
      <c r="B289" s="24">
        <f>ltprof!C289</f>
        <v>0</v>
      </c>
      <c r="C289" s="24">
        <f>ltprof!D289</f>
        <v>0</v>
      </c>
      <c r="D289" s="24" t="str">
        <f>ltprof!F289&amp;". "&amp;ltprof!E289</f>
        <v>Överlevnad vid lungcancer. Män</v>
      </c>
      <c r="E289" s="101">
        <f>IF(ISERROR(HLOOKUP(ltprof!$AN$5,ltprof!$J$2:$AD$500,ltprof!A289,0)*100),"-",(HLOOKUP(ltprof!$AN$5,ltprof!$J$2:$AD$500,ltprof!A289,0)*100))</f>
        <v>6.5549563316379551</v>
      </c>
      <c r="F289" s="77">
        <f>HLOOKUP(ltprof!$AN$5,'2012'!$J$1:$AD$500,ltprof!A290,0)</f>
        <v>42.280774561646766</v>
      </c>
      <c r="G289" s="77">
        <f>'2012'!AE289</f>
        <v>39.679782168042514</v>
      </c>
      <c r="H289" s="77">
        <f>MAX('2012'!J289:AE289)</f>
        <v>47.376142340049675</v>
      </c>
      <c r="I289" s="77">
        <f>MIN('2012'!J289:AE289)</f>
        <v>32.291720055841687</v>
      </c>
      <c r="J289" s="41">
        <f>(ltprof!AG289+ltprof!AH289)</f>
        <v>38.015385821237572</v>
      </c>
      <c r="K289" s="41">
        <f>IF(ISERROR(HLOOKUP(ltprof!$AN$5,'ltprof t-1'!$J$2:$AF$400,ltprof!A289,0)*100),"-",(HLOOKUP(ltprof!$AN$5,'ltprof t-1'!$J$2:$AF$400,ltprof!A289,0)*100))</f>
        <v>2.9845791282550436</v>
      </c>
      <c r="L289" s="77">
        <f>HLOOKUP(ltprof!$AN$5,'t-1'!$J$1:$AD$500,ltprof!A290,0)</f>
        <v>36.660041106166126</v>
      </c>
      <c r="M289" s="41">
        <f>IF(ISERROR(IF('2012'!I289=0,((F289-L289)/L289)*100,(((F289-L289)/L289)*100)*-1)),"-",IF('2012'!I289=0,((F289-L289)/L289)*100,(((F289-L289)/L289)*100)*-1))</f>
        <v>15.332043516272126</v>
      </c>
      <c r="R289" s="81">
        <f>ltprof!AG289</f>
        <v>19.396175461380661</v>
      </c>
      <c r="S289" s="81">
        <f>ltprof!AH289</f>
        <v>18.619210359856915</v>
      </c>
    </row>
    <row r="290" spans="1:19">
      <c r="B290" s="24">
        <f>ltprof!C290</f>
        <v>0</v>
      </c>
      <c r="C290" s="24">
        <f>ltprof!D290</f>
        <v>0</v>
      </c>
      <c r="D290" s="24" t="str">
        <f>ltprof!F290&amp;". "&amp;ltprof!E290</f>
        <v>Överlevnad vid lungcancer. Totalt</v>
      </c>
      <c r="E290" s="101">
        <f>IF(ISERROR(HLOOKUP(ltprof!$AN$5,ltprof!$J$2:$AD$500,ltprof!A290,0)*100),"-",(HLOOKUP(ltprof!$AN$5,ltprof!$J$2:$AD$500,ltprof!A290,0)*100))</f>
        <v>7.4703348117773096</v>
      </c>
      <c r="F290" s="77">
        <f>HLOOKUP(ltprof!$AN$5,'2012'!$J$1:$AD$500,ltprof!A291,0)</f>
        <v>46.240555144855328</v>
      </c>
      <c r="G290" s="77">
        <f>'2012'!AE290</f>
        <v>43.026343247037119</v>
      </c>
      <c r="H290" s="77">
        <f>MAX('2012'!J290:AE290)</f>
        <v>48.146002744950842</v>
      </c>
      <c r="I290" s="77">
        <f>MIN('2012'!J290:AE290)</f>
        <v>35.636682394451903</v>
      </c>
      <c r="J290" s="41">
        <f>(ltprof!AG290+ltprof!AH290)</f>
        <v>29.073631190724896</v>
      </c>
      <c r="K290" s="41">
        <f>IF(ISERROR(HLOOKUP(ltprof!$AN$5,'ltprof t-1'!$J$2:$AF$400,ltprof!A290,0)*100),"-",(HLOOKUP(ltprof!$AN$5,'ltprof t-1'!$J$2:$AF$400,ltprof!A290,0)*100))</f>
        <v>2.9497967547853281</v>
      </c>
      <c r="L290" s="77">
        <f>HLOOKUP(ltprof!$AN$5,'t-1'!$J$1:$AD$500,ltprof!A291,0)</f>
        <v>39.658147276627318</v>
      </c>
      <c r="M290" s="41">
        <f>IF(ISERROR(IF('2012'!I290=0,((F290-L290)/L290)*100,(((F290-L290)/L290)*100)*-1)),"-",IF('2012'!I290=0,((F290-L290)/L290)*100,(((F290-L290)/L290)*100)*-1))</f>
        <v>16.597870350104273</v>
      </c>
      <c r="R290" s="81">
        <f>ltprof!AG290</f>
        <v>11.898895215238337</v>
      </c>
      <c r="S290" s="81">
        <f>ltprof!AH290</f>
        <v>17.174735975486559</v>
      </c>
    </row>
    <row r="291" spans="1:19">
      <c r="B291" s="24">
        <f>ltprof!C291</f>
        <v>0</v>
      </c>
      <c r="C291" s="24">
        <f>ltprof!D291</f>
        <v>127</v>
      </c>
      <c r="D291" s="24" t="str">
        <f>ltprof!F291&amp;". "&amp;ltprof!E291</f>
        <v>Multidisciplinär konferens vid lungcancer . Kvinnor</v>
      </c>
      <c r="E291" s="101">
        <f>IF(ISERROR(HLOOKUP(ltprof!$AN$5,ltprof!$J$2:$AD$500,ltprof!A291,0)*100),"-",(HLOOKUP(ltprof!$AN$5,ltprof!$J$2:$AD$500,ltprof!A291,0)*100))</f>
        <v>44.638153131511885</v>
      </c>
      <c r="F291" s="77">
        <f>HLOOKUP(ltprof!$AN$5,'2012'!$J$1:$AD$500,ltprof!A292,0)</f>
        <v>86.641580432737527</v>
      </c>
      <c r="G291" s="77">
        <f>'2012'!AE291</f>
        <v>59.902300020354161</v>
      </c>
      <c r="H291" s="77">
        <f>MAX('2012'!J291:AE291)</f>
        <v>92.079207920792086</v>
      </c>
      <c r="I291" s="77">
        <f>MIN('2012'!J291:AE291)</f>
        <v>17.687074829931973</v>
      </c>
      <c r="J291" s="41">
        <f>(ltprof!AG291+ltprof!AH291)</f>
        <v>124.1891097096146</v>
      </c>
      <c r="K291" s="41">
        <f>IF(ISERROR(HLOOKUP(ltprof!$AN$5,'ltprof t-1'!$J$2:$AF$400,ltprof!A291,0)*100),"-",(HLOOKUP(ltprof!$AN$5,'ltprof t-1'!$J$2:$AF$400,ltprof!A291,0)*100))</f>
        <v>56.311668642467204</v>
      </c>
      <c r="L291" s="77">
        <f>HLOOKUP(ltprof!$AN$5,'t-1'!$J$1:$AD$500,ltprof!A292,0)</f>
        <v>84.436701509872236</v>
      </c>
      <c r="M291" s="41">
        <f>IF(ISERROR(IF('2012'!I291=0,((F291-L291)/L291)*100,(((F291-L291)/L291)*100)*-1)),"-",IF('2012'!I291=0,((F291-L291)/L291)*100,(((F291-L291)/L291)*100)*-1))</f>
        <v>2.6112802649064863</v>
      </c>
      <c r="R291" s="81">
        <f>ltprof!AG291</f>
        <v>53.71564679403722</v>
      </c>
      <c r="S291" s="81">
        <f>ltprof!AH291</f>
        <v>70.473462915577372</v>
      </c>
    </row>
    <row r="292" spans="1:19">
      <c r="B292" s="24">
        <f>ltprof!C292</f>
        <v>0</v>
      </c>
      <c r="C292" s="24">
        <f>ltprof!D292</f>
        <v>0</v>
      </c>
      <c r="D292" s="24" t="str">
        <f>ltprof!F292&amp;". "&amp;ltprof!E292</f>
        <v>Multidisciplinär konferens vid lungcancer . Män</v>
      </c>
      <c r="E292" s="101">
        <f>IF(ISERROR(HLOOKUP(ltprof!$AN$5,ltprof!$J$2:$AD$500,ltprof!A292,0)*100),"-",(HLOOKUP(ltprof!$AN$5,ltprof!$J$2:$AD$500,ltprof!A292,0)*100))</f>
        <v>52.205226981431842</v>
      </c>
      <c r="F292" s="77">
        <f>HLOOKUP(ltprof!$AN$5,'2012'!$J$1:$AD$500,ltprof!A293,0)</f>
        <v>87.759336099585056</v>
      </c>
      <c r="G292" s="77">
        <f>'2012'!AE292</f>
        <v>57.658556043079379</v>
      </c>
      <c r="H292" s="77">
        <f>MAX('2012'!J292:AE292)</f>
        <v>90.909090909090907</v>
      </c>
      <c r="I292" s="77">
        <f>MIN('2012'!J292:AE292)</f>
        <v>16.312056737588655</v>
      </c>
      <c r="J292" s="41">
        <f>(ltprof!AG292+ltprof!AH292)</f>
        <v>129.37721526665939</v>
      </c>
      <c r="K292" s="41">
        <f>IF(ISERROR(HLOOKUP(ltprof!$AN$5,'ltprof t-1'!$J$2:$AF$400,ltprof!A292,0)*100),"-",(HLOOKUP(ltprof!$AN$5,'ltprof t-1'!$J$2:$AF$400,ltprof!A292,0)*100))</f>
        <v>60.74564586357041</v>
      </c>
      <c r="L292" s="77">
        <f>HLOOKUP(ltprof!$AN$5,'t-1'!$J$1:$AD$500,ltprof!A293,0)</f>
        <v>83.254716981132077</v>
      </c>
      <c r="M292" s="41">
        <f>IF(ISERROR(IF('2012'!I292=0,((F292-L292)/L292)*100,(((F292-L292)/L292)*100)*-1)),"-",IF('2012'!I292=0,((F292-L292)/L292)*100,(((F292-L292)/L292)*100)*-1))</f>
        <v>5.410647326413776</v>
      </c>
      <c r="R292" s="81">
        <f>ltprof!AG292</f>
        <v>57.66799786170246</v>
      </c>
      <c r="S292" s="81">
        <f>ltprof!AH292</f>
        <v>71.709217404956931</v>
      </c>
    </row>
    <row r="293" spans="1:19">
      <c r="A293" s="24"/>
      <c r="B293" s="24">
        <f>ltprof!C293</f>
        <v>0</v>
      </c>
      <c r="C293" s="24">
        <f>ltprof!D293</f>
        <v>0</v>
      </c>
      <c r="D293" s="24" t="str">
        <f>ltprof!F293&amp;". "&amp;ltprof!E293</f>
        <v>Multidisciplinär konferens vid lungcancer . Totalt</v>
      </c>
      <c r="E293" s="101">
        <f>IF(ISERROR(HLOOKUP(ltprof!$AN$5,ltprof!$J$2:$AD$500,ltprof!A293,0)*100),"-",(HLOOKUP(ltprof!$AN$5,ltprof!$J$2:$AD$500,ltprof!A293,0)*100))</f>
        <v>48.33184474456003</v>
      </c>
      <c r="F293" s="77">
        <f>HLOOKUP(ltprof!$AN$5,'2012'!$J$1:$AD$500,ltprof!A294,0)</f>
        <v>87.173162308830783</v>
      </c>
      <c r="G293" s="77">
        <f>'2012'!AE293</f>
        <v>58.769013800745441</v>
      </c>
      <c r="H293" s="77">
        <f>MAX('2012'!J293:AE293)</f>
        <v>89.0625</v>
      </c>
      <c r="I293" s="77">
        <f>MIN('2012'!J293:AE293)</f>
        <v>17.013888888888889</v>
      </c>
      <c r="J293" s="41">
        <f>(ltprof!AG293+ltprof!AH293)</f>
        <v>122.59625685635928</v>
      </c>
      <c r="K293" s="41">
        <f>IF(ISERROR(HLOOKUP(ltprof!$AN$5,'ltprof t-1'!$J$2:$AF$400,ltprof!A293,0)*100),"-",(HLOOKUP(ltprof!$AN$5,'ltprof t-1'!$J$2:$AF$400,ltprof!A293,0)*100))</f>
        <v>58.665808285786568</v>
      </c>
      <c r="L293" s="77">
        <f>HLOOKUP(ltprof!$AN$5,'t-1'!$J$1:$AD$500,ltprof!A294,0)</f>
        <v>83.850204798127564</v>
      </c>
      <c r="M293" s="41">
        <f>IF(ISERROR(IF('2012'!I293=0,((F293-L293)/L293)*100,(((F293-L293)/L293)*100)*-1)),"-",IF('2012'!I293=0,((F293-L293)/L293)*100,(((F293-L293)/L293)*100)*-1))</f>
        <v>3.9629688665679002</v>
      </c>
      <c r="R293" s="81">
        <f>ltprof!AG293</f>
        <v>51.546698234487486</v>
      </c>
      <c r="S293" s="81">
        <f>ltprof!AH293</f>
        <v>71.049558621871796</v>
      </c>
    </row>
    <row r="294" spans="1:19">
      <c r="A294" s="24"/>
      <c r="B294" s="24">
        <f>ltprof!C294</f>
        <v>0</v>
      </c>
      <c r="C294" s="24">
        <f>ltprof!D294</f>
        <v>128</v>
      </c>
      <c r="D294" s="24" t="str">
        <f>ltprof!F294&amp;". "&amp;ltprof!E294</f>
        <v>Tid till behandlingsbeslut vid lungcancer. Totalt</v>
      </c>
      <c r="E294" s="101">
        <f>IF(ISERROR(HLOOKUP(ltprof!$AN$5,ltprof!$J$2:$AD$500,ltprof!A294,0)*100),"-",(HLOOKUP(ltprof!$AN$5,ltprof!$J$2:$AD$500,ltprof!A294,0)*100))</f>
        <v>-16.129032258064516</v>
      </c>
      <c r="F294" s="77">
        <f>HLOOKUP(ltprof!$AN$5,'2012'!$J$1:$AD$500,ltprof!A295,0)</f>
        <v>36</v>
      </c>
      <c r="G294" s="77">
        <f>'2012'!AE294</f>
        <v>31</v>
      </c>
      <c r="H294" s="77">
        <f>MAX('2012'!J294:AE294)</f>
        <v>43</v>
      </c>
      <c r="I294" s="77">
        <f>MIN('2012'!J294:AE294)</f>
        <v>18</v>
      </c>
      <c r="J294" s="41">
        <f>(ltprof!AG294+ltprof!AH294)</f>
        <v>80.645161290322591</v>
      </c>
      <c r="K294" s="41" t="str">
        <f>IF(ISERROR(HLOOKUP(ltprof!$AN$5,'ltprof t-1'!$J$2:$AF$400,ltprof!A294,0)*100),"-",(HLOOKUP(ltprof!$AN$5,'ltprof t-1'!$J$2:$AF$400,ltprof!A294,0)*100))</f>
        <v>-</v>
      </c>
      <c r="L294" s="77" t="str">
        <f>HLOOKUP(ltprof!$AN$5,'t-1'!$J$1:$AD$500,ltprof!A295,0)</f>
        <v>us</v>
      </c>
      <c r="M294" s="41" t="str">
        <f>IF(ISERROR(IF('2012'!I294=0,((F294-L294)/L294)*100,(((F294-L294)/L294)*100)*-1)),"-",IF('2012'!I294=0,((F294-L294)/L294)*100,(((F294-L294)/L294)*100)*-1))</f>
        <v>-</v>
      </c>
      <c r="R294" s="81">
        <f>ltprof!AG294</f>
        <v>41.935483870967744</v>
      </c>
      <c r="S294" s="81">
        <f>ltprof!AH294</f>
        <v>38.70967741935484</v>
      </c>
    </row>
    <row r="295" spans="1:19">
      <c r="B295" s="24">
        <f>ltprof!C295</f>
        <v>0</v>
      </c>
      <c r="C295" s="24">
        <f>ltprof!D295</f>
        <v>129</v>
      </c>
      <c r="D295" s="24" t="str">
        <f>ltprof!F295&amp;". "&amp;ltprof!E295</f>
        <v>Tid till besök vid prostatacancer. Män</v>
      </c>
      <c r="E295" s="101">
        <f>IF(ISERROR(HLOOKUP(ltprof!$AN$5,ltprof!$J$2:$AD$500,ltprof!A295,0)*100),"-",(HLOOKUP(ltprof!$AN$5,ltprof!$J$2:$AD$500,ltprof!A295,0)*100))</f>
        <v>23.75</v>
      </c>
      <c r="F295" s="77">
        <f>HLOOKUP(ltprof!$AN$5,'2012'!$J$1:$AD$500,ltprof!A296,0)</f>
        <v>30.5</v>
      </c>
      <c r="G295" s="77">
        <f>'2012'!AE295</f>
        <v>40</v>
      </c>
      <c r="H295" s="77">
        <f>MAX('2012'!J295:AE295)</f>
        <v>85</v>
      </c>
      <c r="I295" s="77">
        <f>MIN('2012'!J295:AE295)</f>
        <v>28</v>
      </c>
      <c r="J295" s="41">
        <f>(ltprof!AG295+ltprof!AH295)</f>
        <v>142.5</v>
      </c>
      <c r="K295" s="41" t="str">
        <f>IF(ISERROR(HLOOKUP(ltprof!$AN$5,'ltprof t-1'!$J$2:$AF$400,ltprof!A295,0)*100),"-",(HLOOKUP(ltprof!$AN$5,'ltprof t-1'!$J$2:$AF$400,ltprof!A295,0)*100))</f>
        <v>-</v>
      </c>
      <c r="L295" s="77" t="str">
        <f>HLOOKUP(ltprof!$AN$5,'t-1'!$J$1:$AD$500,ltprof!A296,0)</f>
        <v>us</v>
      </c>
      <c r="M295" s="41" t="str">
        <f>IF(ISERROR(IF('2012'!I295=0,((F295-L295)/L295)*100,(((F295-L295)/L295)*100)*-1)),"-",IF('2012'!I295=0,((F295-L295)/L295)*100,(((F295-L295)/L295)*100)*-1))</f>
        <v>-</v>
      </c>
      <c r="R295" s="81">
        <f>ltprof!AG295</f>
        <v>30</v>
      </c>
      <c r="S295" s="81">
        <f>ltprof!AH295</f>
        <v>112.5</v>
      </c>
    </row>
    <row r="296" spans="1:19">
      <c r="B296" s="24">
        <f>ltprof!C296</f>
        <v>0</v>
      </c>
      <c r="C296" s="24">
        <f>ltprof!D296</f>
        <v>130</v>
      </c>
      <c r="D296" s="24" t="str">
        <f>ltprof!F296&amp;". "&amp;ltprof!E296</f>
        <v>Kurativ behandling vid prostatacancer. Män</v>
      </c>
      <c r="E296" s="101">
        <f>IF(ISERROR(HLOOKUP(ltprof!$AN$5,ltprof!$J$2:$AD$500,ltprof!A296,0)*100),"-",(HLOOKUP(ltprof!$AN$5,ltprof!$J$2:$AD$500,ltprof!A296,0)*100))</f>
        <v>4.6469011606626784</v>
      </c>
      <c r="F296" s="77">
        <f>HLOOKUP(ltprof!$AN$5,'2012'!$J$1:$AD$500,ltprof!A297,0)</f>
        <v>76.911314984709506</v>
      </c>
      <c r="G296" s="77">
        <f>'2012'!AE296</f>
        <v>73.496027241770705</v>
      </c>
      <c r="H296" s="77">
        <f>MAX('2012'!J296:AE296)</f>
        <v>91.428571428571402</v>
      </c>
      <c r="I296" s="77">
        <f>MIN('2012'!J296:AE296)</f>
        <v>57.894736842105303</v>
      </c>
      <c r="J296" s="41">
        <f>(ltprof!AG296+ltprof!AH296)</f>
        <v>45.626730919963919</v>
      </c>
      <c r="K296" s="41">
        <f>IF(ISERROR(HLOOKUP(ltprof!$AN$5,'ltprof t-1'!$J$2:$AF$400,ltprof!A296,0)*100),"-",(HLOOKUP(ltprof!$AN$5,'ltprof t-1'!$J$2:$AF$400,ltprof!A296,0)*100))</f>
        <v>2.5337170000046934</v>
      </c>
      <c r="L296" s="77">
        <f>HLOOKUP(ltprof!$AN$5,'t-1'!$J$1:$AD$500,ltprof!A297,0)</f>
        <v>71.655629139072801</v>
      </c>
      <c r="M296" s="41">
        <f>IF(ISERROR(IF('2012'!I296=0,((F296-L296)/L296)*100,(((F296-L296)/L296)*100)*-1)),"-",IF('2012'!I296=0,((F296-L296)/L296)*100,(((F296-L296)/L296)*100)*-1))</f>
        <v>7.3346447568497508</v>
      </c>
      <c r="R296" s="81">
        <f>ltprof!AG296</f>
        <v>24.399338113623809</v>
      </c>
      <c r="S296" s="81">
        <f>ltprof!AH296</f>
        <v>21.227392806340109</v>
      </c>
    </row>
    <row r="297" spans="1:19">
      <c r="B297" s="24">
        <f>ltprof!C297</f>
        <v>0</v>
      </c>
      <c r="C297" s="24">
        <f>ltprof!D297</f>
        <v>131</v>
      </c>
      <c r="D297" s="24" t="str">
        <f>ltprof!F297&amp;". "&amp;ltprof!E297</f>
        <v>Tid till behandlingsbeslut vid huvud- och halscancer. Totalt</v>
      </c>
      <c r="E297" s="101">
        <f>IF(ISERROR(HLOOKUP(ltprof!$AN$5,ltprof!$J$2:$AD$500,ltprof!A297,0)*100),"-",(HLOOKUP(ltprof!$AN$5,ltprof!$J$2:$AD$500,ltprof!A297,0)*100))</f>
        <v>14.912280701754385</v>
      </c>
      <c r="F297" s="77">
        <f>HLOOKUP(ltprof!$AN$5,'2012'!$J$1:$AD$500,ltprof!A298,0)</f>
        <v>48.5</v>
      </c>
      <c r="G297" s="77">
        <f>'2012'!AE297</f>
        <v>57</v>
      </c>
      <c r="H297" s="77">
        <f>MAX('2012'!J297:AE297)</f>
        <v>80.5</v>
      </c>
      <c r="I297" s="77">
        <f>MIN('2012'!J297:AE297)</f>
        <v>37</v>
      </c>
      <c r="J297" s="41">
        <f>(ltprof!AG297+ltprof!AH297)</f>
        <v>76.315789473684205</v>
      </c>
      <c r="K297" s="41" t="str">
        <f>IF(ISERROR(HLOOKUP(ltprof!$AN$5,'ltprof t-1'!$J$2:$AF$400,ltprof!A297,0)*100),"-",(HLOOKUP(ltprof!$AN$5,'ltprof t-1'!$J$2:$AF$400,ltprof!A297,0)*100))</f>
        <v>-</v>
      </c>
      <c r="L297" s="77" t="str">
        <f>HLOOKUP(ltprof!$AN$5,'t-1'!$J$1:$AD$500,ltprof!A298,0)</f>
        <v>us</v>
      </c>
      <c r="M297" s="41" t="str">
        <f>IF(ISERROR(IF('2012'!I297=0,((F297-L297)/L297)*100,(((F297-L297)/L297)*100)*-1)),"-",IF('2012'!I297=0,((F297-L297)/L297)*100,(((F297-L297)/L297)*100)*-1))</f>
        <v>-</v>
      </c>
      <c r="R297" s="81">
        <f>ltprof!AG297</f>
        <v>35.087719298245609</v>
      </c>
      <c r="S297" s="81">
        <f>ltprof!AH297</f>
        <v>41.228070175438596</v>
      </c>
    </row>
    <row r="298" spans="1:19">
      <c r="B298" s="24" t="str">
        <f>ltprof!C298</f>
        <v>Psykiatrisk vård</v>
      </c>
      <c r="C298" s="24">
        <f>ltprof!D298</f>
        <v>132</v>
      </c>
      <c r="D298" s="24" t="str">
        <f>ltprof!F298&amp;". "&amp;ltprof!E298</f>
        <v>Regelbunden behandling med sömnmedel eller lugnande medel. Kvinnor</v>
      </c>
      <c r="E298" s="101">
        <f>IF(ISERROR(HLOOKUP(ltprof!$AN$5,ltprof!$J$2:$AD$500,ltprof!A298,0)*100),"-",(HLOOKUP(ltprof!$AN$5,ltprof!$J$2:$AD$500,ltprof!A298,0)*100))</f>
        <v>9.1547276153161015</v>
      </c>
      <c r="F298" s="77">
        <f>HLOOKUP(ltprof!$AN$5,'2012'!$J$1:$AD$500,ltprof!A299,0)</f>
        <v>3392.7607557410993</v>
      </c>
      <c r="G298" s="77">
        <f>'2012'!AE298</f>
        <v>3734.6585757093326</v>
      </c>
      <c r="H298" s="77">
        <f>MAX('2012'!J298:AE298)</f>
        <v>4624.0036431759554</v>
      </c>
      <c r="I298" s="77">
        <f>MIN('2012'!J298:AE298)</f>
        <v>2628.8732924824922</v>
      </c>
      <c r="J298" s="41">
        <f>(ltprof!AG298+ltprof!AH298)</f>
        <v>53.422028018037054</v>
      </c>
      <c r="K298" s="41">
        <f>IF(ISERROR(HLOOKUP(ltprof!$AN$5,'ltprof t-1'!$J$2:$AF$400,ltprof!A298,0)*100),"-",(HLOOKUP(ltprof!$AN$5,'ltprof t-1'!$J$2:$AF$400,ltprof!A298,0)*100))</f>
        <v>6.6580763191676313</v>
      </c>
      <c r="L298" s="77">
        <f>HLOOKUP(ltprof!$AN$5,'t-1'!$J$1:$AD$500,ltprof!A299,0)</f>
        <v>3632.0145574687176</v>
      </c>
      <c r="M298" s="41">
        <f>IF(ISERROR(IF('2012'!I298=0,((F298-L298)/L298)*100,(((F298-L298)/L298)*100)*-1)),"-",IF('2012'!I298=0,((F298-L298)/L298)*100,(((F298-L298)/L298)*100)*-1))</f>
        <v>6.5873580059206311</v>
      </c>
      <c r="R298" s="81">
        <f>ltprof!AG298</f>
        <v>29.608738277148028</v>
      </c>
      <c r="S298" s="81">
        <f>ltprof!AH298</f>
        <v>23.813289740889029</v>
      </c>
    </row>
    <row r="299" spans="1:19">
      <c r="B299" s="24">
        <f>ltprof!C299</f>
        <v>0</v>
      </c>
      <c r="C299" s="24">
        <f>ltprof!D299</f>
        <v>0</v>
      </c>
      <c r="D299" s="24" t="str">
        <f>ltprof!F299&amp;". "&amp;ltprof!E299</f>
        <v>Regelbunden behandling med sömnmedel eller lugnande medel. Män</v>
      </c>
      <c r="E299" s="101">
        <f>IF(ISERROR(HLOOKUP(ltprof!$AN$5,ltprof!$J$2:$AD$500,ltprof!A299,0)*100),"-",(HLOOKUP(ltprof!$AN$5,ltprof!$J$2:$AD$500,ltprof!A299,0)*100))</f>
        <v>5.4934730860488399</v>
      </c>
      <c r="F299" s="77">
        <f>HLOOKUP(ltprof!$AN$5,'2012'!$J$1:$AD$500,ltprof!A300,0)</f>
        <v>2217.9025514122668</v>
      </c>
      <c r="G299" s="77">
        <f>'2012'!AE299</f>
        <v>2346.8247366995956</v>
      </c>
      <c r="H299" s="77">
        <f>MAX('2012'!J299:AE299)</f>
        <v>2897.2504494573222</v>
      </c>
      <c r="I299" s="77">
        <f>MIN('2012'!J299:AE299)</f>
        <v>1659.8554616364645</v>
      </c>
      <c r="J299" s="41">
        <f>(ltprof!AG299+ltprof!AH299)</f>
        <v>52.726348434567832</v>
      </c>
      <c r="K299" s="41">
        <f>IF(ISERROR(HLOOKUP(ltprof!$AN$5,'ltprof t-1'!$J$2:$AF$400,ltprof!A299,0)*100),"-",(HLOOKUP(ltprof!$AN$5,'ltprof t-1'!$J$2:$AF$400,ltprof!A299,0)*100))</f>
        <v>1.9565430437832443</v>
      </c>
      <c r="L299" s="77">
        <f>HLOOKUP(ltprof!$AN$5,'t-1'!$J$1:$AD$500,ltprof!A300,0)</f>
        <v>2427.6869028755177</v>
      </c>
      <c r="M299" s="41">
        <f>IF(ISERROR(IF('2012'!I299=0,((F299-L299)/L299)*100,(((F299-L299)/L299)*100)*-1)),"-",IF('2012'!I299=0,((F299-L299)/L299)*100,(((F299-L299)/L299)*100)*-1))</f>
        <v>8.6413264912690355</v>
      </c>
      <c r="R299" s="81">
        <f>ltprof!AG299</f>
        <v>29.272287117155372</v>
      </c>
      <c r="S299" s="81">
        <f>ltprof!AH299</f>
        <v>23.45406131741246</v>
      </c>
    </row>
    <row r="300" spans="1:19">
      <c r="B300" s="24">
        <f>ltprof!C300</f>
        <v>0</v>
      </c>
      <c r="C300" s="24">
        <f>ltprof!D300</f>
        <v>0</v>
      </c>
      <c r="D300" s="24" t="str">
        <f>ltprof!F300&amp;". "&amp;ltprof!E300</f>
        <v>Regelbunden behandling med sömnmedel eller lugnande medel. Totalt</v>
      </c>
      <c r="E300" s="101">
        <f>IF(ISERROR(HLOOKUP(ltprof!$AN$5,ltprof!$J$2:$AD$500,ltprof!A300,0)*100),"-",(HLOOKUP(ltprof!$AN$5,ltprof!$J$2:$AD$500,ltprof!A300,0)*100))</f>
        <v>7.4066403696324432</v>
      </c>
      <c r="F300" s="77">
        <f>HLOOKUP(ltprof!$AN$5,'2012'!$J$1:$AD$500,ltprof!A301,0)</f>
        <v>2828.4310024451511</v>
      </c>
      <c r="G300" s="77">
        <f>'2012'!AE300</f>
        <v>3054.6801776458269</v>
      </c>
      <c r="H300" s="77">
        <f>MAX('2012'!J300:AE300)</f>
        <v>3775.9527554165993</v>
      </c>
      <c r="I300" s="77">
        <f>MIN('2012'!J300:AE300)</f>
        <v>2174.4304714657696</v>
      </c>
      <c r="J300" s="41">
        <f>(ltprof!AG300+ltprof!AH300)</f>
        <v>52.42847665921893</v>
      </c>
      <c r="K300" s="41">
        <f>IF(ISERROR(HLOOKUP(ltprof!$AN$5,'ltprof t-1'!$J$2:$AF$400,ltprof!A300,0)*100),"-",(HLOOKUP(ltprof!$AN$5,'ltprof t-1'!$J$2:$AF$400,ltprof!A300,0)*100))</f>
        <v>4.4989737542441128</v>
      </c>
      <c r="L300" s="77">
        <f>HLOOKUP(ltprof!$AN$5,'t-1'!$J$1:$AD$500,ltprof!A301,0)</f>
        <v>3057.8279745269156</v>
      </c>
      <c r="M300" s="41">
        <f>IF(ISERROR(IF('2012'!I300=0,((F300-L300)/L300)*100,(((F300-L300)/L300)*100)*-1)),"-",IF('2012'!I300=0,((F300-L300)/L300)*100,(((F300-L300)/L300)*100)*-1))</f>
        <v>7.501958056265579</v>
      </c>
      <c r="R300" s="81">
        <f>ltprof!AG300</f>
        <v>28.816427743294742</v>
      </c>
      <c r="S300" s="81">
        <f>ltprof!AH300</f>
        <v>23.612048915924184</v>
      </c>
    </row>
    <row r="301" spans="1:19">
      <c r="B301" s="24">
        <f>ltprof!C301</f>
        <v>0</v>
      </c>
      <c r="C301" s="24">
        <f>ltprof!D301</f>
        <v>133</v>
      </c>
      <c r="D301" s="24" t="str">
        <f>ltprof!F301&amp;". "&amp;ltprof!E301</f>
        <v>Tre eller fler psykofarmaka bland äldre. Kvinnor</v>
      </c>
      <c r="E301" s="101">
        <f>IF(ISERROR(HLOOKUP(ltprof!$AN$5,ltprof!$J$2:$AD$500,ltprof!A301,0)*100),"-",(HLOOKUP(ltprof!$AN$5,ltprof!$J$2:$AD$500,ltprof!A301,0)*100))</f>
        <v>11.214392855429669</v>
      </c>
      <c r="F301" s="77">
        <f>HLOOKUP(ltprof!$AN$5,'2012'!$J$1:$AD$500,ltprof!A302,0)</f>
        <v>5.0003612977816321</v>
      </c>
      <c r="G301" s="77">
        <f>'2012'!AE301</f>
        <v>5.6319503336160137</v>
      </c>
      <c r="H301" s="77">
        <f>MAX('2012'!J301:AE301)</f>
        <v>7.1845523426627489</v>
      </c>
      <c r="I301" s="77">
        <f>MIN('2012'!J301:AE301)</f>
        <v>3.6906025232873478</v>
      </c>
      <c r="J301" s="41">
        <f>(ltprof!AG301+ltprof!AH301)</f>
        <v>62.038008370221156</v>
      </c>
      <c r="K301" s="41">
        <f>IF(ISERROR(HLOOKUP(ltprof!$AN$5,'ltprof t-1'!$J$2:$AF$400,ltprof!A301,0)*100),"-",(HLOOKUP(ltprof!$AN$5,'ltprof t-1'!$J$2:$AF$400,ltprof!A301,0)*100))</f>
        <v>12.516051066806103</v>
      </c>
      <c r="L301" s="77">
        <f>HLOOKUP(ltprof!$AN$5,'t-1'!$J$1:$AD$500,ltprof!A302,0)</f>
        <v>4.7941888619854716</v>
      </c>
      <c r="M301" s="41">
        <f>IF(ISERROR(IF('2012'!I301=0,((F301-L301)/L301)*100,(((F301-L301)/L301)*100)*-1)),"-",IF('2012'!I301=0,((F301-L301)/L301)*100,(((F301-L301)/L301)*100)*-1))</f>
        <v>-4.3004654537279956</v>
      </c>
      <c r="R301" s="81">
        <f>ltprof!AG301</f>
        <v>34.470257998213143</v>
      </c>
      <c r="S301" s="81">
        <f>ltprof!AH301</f>
        <v>27.567750372008014</v>
      </c>
    </row>
    <row r="302" spans="1:19">
      <c r="B302" s="24">
        <f>ltprof!C302</f>
        <v>0</v>
      </c>
      <c r="C302" s="24">
        <f>ltprof!D302</f>
        <v>0</v>
      </c>
      <c r="D302" s="24" t="str">
        <f>ltprof!F302&amp;". "&amp;ltprof!E302</f>
        <v>Tre eller fler psykofarmaka bland äldre. Män</v>
      </c>
      <c r="E302" s="101">
        <f>IF(ISERROR(HLOOKUP(ltprof!$AN$5,ltprof!$J$2:$AD$500,ltprof!A302,0)*100),"-",(HLOOKUP(ltprof!$AN$5,ltprof!$J$2:$AD$500,ltprof!A302,0)*100))</f>
        <v>6.1023147730024707</v>
      </c>
      <c r="F302" s="77">
        <f>HLOOKUP(ltprof!$AN$5,'2012'!$J$1:$AD$500,ltprof!A303,0)</f>
        <v>2.9837677645315552</v>
      </c>
      <c r="G302" s="77">
        <f>'2012'!AE302</f>
        <v>3.177679787652167</v>
      </c>
      <c r="H302" s="77">
        <f>MAX('2012'!J302:AE302)</f>
        <v>4.0390288177898794</v>
      </c>
      <c r="I302" s="77">
        <f>MIN('2012'!J302:AE302)</f>
        <v>2.2417934347477981</v>
      </c>
      <c r="J302" s="41">
        <f>(ltprof!AG302+ltprof!AH302)</f>
        <v>56.558102236285137</v>
      </c>
      <c r="K302" s="41">
        <f>IF(ISERROR(HLOOKUP(ltprof!$AN$5,'ltprof t-1'!$J$2:$AF$400,ltprof!A302,0)*100),"-",(HLOOKUP(ltprof!$AN$5,'ltprof t-1'!$J$2:$AF$400,ltprof!A302,0)*100))</f>
        <v>6.7491943501327336</v>
      </c>
      <c r="L302" s="77">
        <f>HLOOKUP(ltprof!$AN$5,'t-1'!$J$1:$AD$500,ltprof!A303,0)</f>
        <v>2.8535516526819986</v>
      </c>
      <c r="M302" s="41">
        <f>IF(ISERROR(IF('2012'!I302=0,((F302-L302)/L302)*100,(((F302-L302)/L302)*100)*-1)),"-",IF('2012'!I302=0,((F302-L302)/L302)*100,(((F302-L302)/L302)*100)*-1))</f>
        <v>-4.5632996244230934</v>
      </c>
      <c r="R302" s="81">
        <f>ltprof!AG302</f>
        <v>29.451877327005615</v>
      </c>
      <c r="S302" s="81">
        <f>ltprof!AH302</f>
        <v>27.106224909279526</v>
      </c>
    </row>
    <row r="303" spans="1:19">
      <c r="B303" s="24">
        <f>ltprof!C303</f>
        <v>0</v>
      </c>
      <c r="C303" s="24">
        <f>ltprof!D303</f>
        <v>0</v>
      </c>
      <c r="D303" s="24" t="str">
        <f>ltprof!F303&amp;". "&amp;ltprof!E303</f>
        <v>Tre eller fler psykofarmaka bland äldre. Totalt</v>
      </c>
      <c r="E303" s="101">
        <f>IF(ISERROR(HLOOKUP(ltprof!$AN$5,ltprof!$J$2:$AD$500,ltprof!A303,0)*100),"-",(HLOOKUP(ltprof!$AN$5,ltprof!$J$2:$AD$500,ltprof!A303,0)*100))</f>
        <v>8.9191035212055603</v>
      </c>
      <c r="F303" s="77">
        <f>HLOOKUP(ltprof!$AN$5,'2012'!$J$1:$AD$500,ltprof!A304,0)</f>
        <v>4.2962962962962958</v>
      </c>
      <c r="G303" s="77">
        <f>'2012'!AE303</f>
        <v>4.7170114287320004</v>
      </c>
      <c r="H303" s="77">
        <f>MAX('2012'!J303:AE303)</f>
        <v>5.9838812352114541</v>
      </c>
      <c r="I303" s="77">
        <f>MIN('2012'!J303:AE303)</f>
        <v>3.2137195561320073</v>
      </c>
      <c r="J303" s="41">
        <f>(ltprof!AG303+ltprof!AH303)</f>
        <v>58.727050399029991</v>
      </c>
      <c r="K303" s="41">
        <f>IF(ISERROR(HLOOKUP(ltprof!$AN$5,'ltprof t-1'!$J$2:$AF$400,ltprof!A303,0)*100),"-",(HLOOKUP(ltprof!$AN$5,'ltprof t-1'!$J$2:$AF$400,ltprof!A303,0)*100))</f>
        <v>10.034836329783964</v>
      </c>
      <c r="L303" s="77">
        <f>HLOOKUP(ltprof!$AN$5,'t-1'!$J$1:$AD$500,ltprof!A304,0)</f>
        <v>4.1236266316086017</v>
      </c>
      <c r="M303" s="41">
        <f>IF(ISERROR(IF('2012'!I303=0,((F303-L303)/L303)*100,(((F303-L303)/L303)*100)*-1)),"-",IF('2012'!I303=0,((F303-L303)/L303)*100,(((F303-L303)/L303)*100)*-1))</f>
        <v>-4.187325384023354</v>
      </c>
      <c r="R303" s="81">
        <f>ltprof!AG303</f>
        <v>31.869583004256135</v>
      </c>
      <c r="S303" s="81">
        <f>ltprof!AH303</f>
        <v>26.85746739477386</v>
      </c>
    </row>
    <row r="304" spans="1:19">
      <c r="B304" s="24">
        <f>ltprof!C304</f>
        <v>0</v>
      </c>
      <c r="C304" s="24">
        <f>ltprof!D304</f>
        <v>134</v>
      </c>
      <c r="D304" s="24" t="str">
        <f>ltprof!F304&amp;". "&amp;ltprof!E304</f>
        <v>Användning av lämpliga sömnmedel till äldre. Totalt</v>
      </c>
      <c r="E304" s="101">
        <f>IF(ISERROR(HLOOKUP(ltprof!$AN$5,ltprof!$J$2:$AD$500,ltprof!A304,0)*100),"-",(HLOOKUP(ltprof!$AN$5,ltprof!$J$2:$AD$500,ltprof!A304,0)*100))</f>
        <v>10.046929307001166</v>
      </c>
      <c r="F304" s="77">
        <f>HLOOKUP(ltprof!$AN$5,'2012'!$J$1:$AD$500,ltprof!A305,0)</f>
        <v>61.071805702217532</v>
      </c>
      <c r="G304" s="77">
        <f>'2012'!AE304</f>
        <v>55.496147040908077</v>
      </c>
      <c r="H304" s="77">
        <f>MAX('2012'!J304:AE304)</f>
        <v>68.071615069004096</v>
      </c>
      <c r="I304" s="77">
        <f>MIN('2012'!J304:AE304)</f>
        <v>40.743338008415144</v>
      </c>
      <c r="J304" s="41">
        <f>(ltprof!AG304+ltprof!AH304)</f>
        <v>49.243557467952428</v>
      </c>
      <c r="K304" s="41">
        <f>IF(ISERROR(HLOOKUP(ltprof!$AN$5,'ltprof t-1'!$J$2:$AF$400,ltprof!A304,0)*100),"-",(HLOOKUP(ltprof!$AN$5,'ltprof t-1'!$J$2:$AF$400,ltprof!A304,0)*100))</f>
        <v>11.802966716637057</v>
      </c>
      <c r="L304" s="77">
        <f>HLOOKUP(ltprof!$AN$5,'t-1'!$J$1:$AD$500,ltprof!A305,0)</f>
        <v>59.366287797555223</v>
      </c>
      <c r="M304" s="41">
        <f>IF(ISERROR(IF('2012'!I304=0,((F304-L304)/L304)*100,(((F304-L304)/L304)*100)*-1)),"-",IF('2012'!I304=0,((F304-L304)/L304)*100,(((F304-L304)/L304)*100)*-1))</f>
        <v>2.8728727497300977</v>
      </c>
      <c r="R304" s="81">
        <f>ltprof!AG304</f>
        <v>22.660074074739313</v>
      </c>
      <c r="S304" s="81">
        <f>ltprof!AH304</f>
        <v>26.583483393213118</v>
      </c>
    </row>
    <row r="305" spans="2:19">
      <c r="B305" s="24">
        <f>ltprof!C305</f>
        <v>0</v>
      </c>
      <c r="C305" s="24">
        <f>ltprof!D305</f>
        <v>135</v>
      </c>
      <c r="D305" s="24" t="str">
        <f>ltprof!F305&amp;". "&amp;ltprof!E305</f>
        <v>Undvikbar somatisk slutenvård för personer med psykiatrisk diagnos. Kvinnor</v>
      </c>
      <c r="E305" s="101">
        <f>IF(ISERROR(HLOOKUP(ltprof!$AN$5,ltprof!$J$2:$AD$500,ltprof!A305,0)*100),"-",(HLOOKUP(ltprof!$AN$5,ltprof!$J$2:$AD$500,ltprof!A305,0)*100))</f>
        <v>8.1911844836533625</v>
      </c>
      <c r="F305" s="77">
        <f>HLOOKUP(ltprof!$AN$5,'2012'!$J$1:$AD$500,ltprof!A306,0)</f>
        <v>1958.8414634146341</v>
      </c>
      <c r="G305" s="77">
        <f>'2012'!AE305</f>
        <v>2133.609340669318</v>
      </c>
      <c r="H305" s="77">
        <f>MAX('2012'!J305:AE305)</f>
        <v>2773.2463295269167</v>
      </c>
      <c r="I305" s="77">
        <f>MIN('2012'!J305:AE305)</f>
        <v>1047.9041916167664</v>
      </c>
      <c r="J305" s="41">
        <f>(ltprof!AG305+ltprof!AH305)</f>
        <v>80.864950533489264</v>
      </c>
      <c r="K305" s="41" t="str">
        <f>IF(ISERROR(HLOOKUP(ltprof!$AN$5,'ltprof t-1'!$J$2:$AF$400,ltprof!A305,0)*100),"-",(HLOOKUP(ltprof!$AN$5,'ltprof t-1'!$J$2:$AF$400,ltprof!A305,0)*100))</f>
        <v>-</v>
      </c>
      <c r="L305" s="77" t="str">
        <f>HLOOKUP(ltprof!$AN$5,'t-1'!$J$1:$AD$500,ltprof!A306,0)</f>
        <v>us</v>
      </c>
      <c r="M305" s="41" t="str">
        <f>IF(ISERROR(IF('2012'!I305=0,((F305-L305)/L305)*100,(((F305-L305)/L305)*100)*-1)),"-",IF('2012'!I305=0,((F305-L305)/L305)*100,(((F305-L305)/L305)*100)*-1))</f>
        <v>-</v>
      </c>
      <c r="R305" s="81">
        <f>ltprof!AG305</f>
        <v>50.885845330615375</v>
      </c>
      <c r="S305" s="81">
        <f>ltprof!AH305</f>
        <v>29.979105202873885</v>
      </c>
    </row>
    <row r="306" spans="2:19">
      <c r="B306" s="24">
        <f>ltprof!C306</f>
        <v>0</v>
      </c>
      <c r="C306" s="24">
        <f>ltprof!D306</f>
        <v>0</v>
      </c>
      <c r="D306" s="24" t="str">
        <f>ltprof!F306&amp;". "&amp;ltprof!E306</f>
        <v>Undvikbar somatisk slutenvård för personer med psykiatrisk diagnos. Män</v>
      </c>
      <c r="E306" s="101">
        <f>IF(ISERROR(HLOOKUP(ltprof!$AN$5,ltprof!$J$2:$AD$500,ltprof!A306,0)*100),"-",(HLOOKUP(ltprof!$AN$5,ltprof!$J$2:$AD$500,ltprof!A306,0)*100))</f>
        <v>2.7226887620481</v>
      </c>
      <c r="F306" s="77">
        <f>HLOOKUP(ltprof!$AN$5,'2012'!$J$1:$AD$500,ltprof!A307,0)</f>
        <v>2139.4664705489067</v>
      </c>
      <c r="G306" s="77">
        <f>'2012'!AE306</f>
        <v>2199.3478677833896</v>
      </c>
      <c r="H306" s="77">
        <f>MAX('2012'!J306:AE306)</f>
        <v>3096.4109781843772</v>
      </c>
      <c r="I306" s="77">
        <f>MIN('2012'!J306:AE306)</f>
        <v>967.74193548387098</v>
      </c>
      <c r="J306" s="41">
        <f>(ltprof!AG306+ltprof!AH306)</f>
        <v>96.786373537437839</v>
      </c>
      <c r="K306" s="41" t="str">
        <f>IF(ISERROR(HLOOKUP(ltprof!$AN$5,'ltprof t-1'!$J$2:$AF$400,ltprof!A306,0)*100),"-",(HLOOKUP(ltprof!$AN$5,'ltprof t-1'!$J$2:$AF$400,ltprof!A306,0)*100))</f>
        <v>-</v>
      </c>
      <c r="L306" s="77" t="str">
        <f>HLOOKUP(ltprof!$AN$5,'t-1'!$J$1:$AD$500,ltprof!A307,0)</f>
        <v>us</v>
      </c>
      <c r="M306" s="41" t="str">
        <f>IF(ISERROR(IF('2012'!I306=0,((F306-L306)/L306)*100,(((F306-L306)/L306)*100)*-1)),"-",IF('2012'!I306=0,((F306-L306)/L306)*100,(((F306-L306)/L306)*100)*-1))</f>
        <v>-</v>
      </c>
      <c r="R306" s="81">
        <f>ltprof!AG306</f>
        <v>55.998687171792938</v>
      </c>
      <c r="S306" s="81">
        <f>ltprof!AH306</f>
        <v>40.787686365644909</v>
      </c>
    </row>
    <row r="307" spans="2:19">
      <c r="B307" s="24">
        <f>ltprof!C307</f>
        <v>0</v>
      </c>
      <c r="C307" s="24">
        <f>ltprof!D307</f>
        <v>0</v>
      </c>
      <c r="D307" s="24" t="str">
        <f>ltprof!F307&amp;". "&amp;ltprof!E307</f>
        <v>Undvikbar somatisk slutenvård för personer med psykiatrisk diagnos. Totalt</v>
      </c>
      <c r="E307" s="101">
        <f>IF(ISERROR(HLOOKUP(ltprof!$AN$5,ltprof!$J$2:$AD$500,ltprof!A307,0)*100),"-",(HLOOKUP(ltprof!$AN$5,ltprof!$J$2:$AD$500,ltprof!A307,0)*100))</f>
        <v>5.2342924851601307</v>
      </c>
      <c r="F307" s="77">
        <f>HLOOKUP(ltprof!$AN$5,'2012'!$J$1:$AD$500,ltprof!A308,0)</f>
        <v>2055.0628628414715</v>
      </c>
      <c r="G307" s="77">
        <f>'2012'!AE307</f>
        <v>2168.5722786585625</v>
      </c>
      <c r="H307" s="77">
        <f>MAX('2012'!J307:AE307)</f>
        <v>2946.7321496033246</v>
      </c>
      <c r="I307" s="77">
        <f>MIN('2012'!J307:AE307)</f>
        <v>1009.3167701863354</v>
      </c>
      <c r="J307" s="41">
        <f>(ltprof!AG307+ltprof!AH307)</f>
        <v>89.340595122586251</v>
      </c>
      <c r="K307" s="41" t="str">
        <f>IF(ISERROR(HLOOKUP(ltprof!$AN$5,'ltprof t-1'!$J$2:$AF$400,ltprof!A307,0)*100),"-",(HLOOKUP(ltprof!$AN$5,'ltprof t-1'!$J$2:$AF$400,ltprof!A307,0)*100))</f>
        <v>-</v>
      </c>
      <c r="L307" s="77" t="str">
        <f>HLOOKUP(ltprof!$AN$5,'t-1'!$J$1:$AD$500,ltprof!A308,0)</f>
        <v>us</v>
      </c>
      <c r="M307" s="41" t="str">
        <f>IF(ISERROR(IF('2012'!I307=0,((F307-L307)/L307)*100,(((F307-L307)/L307)*100)*-1)),"-",IF('2012'!I307=0,((F307-L307)/L307)*100,(((F307-L307)/L307)*100)*-1))</f>
        <v>-</v>
      </c>
      <c r="R307" s="81">
        <f>ltprof!AG307</f>
        <v>53.457084178412565</v>
      </c>
      <c r="S307" s="81">
        <f>ltprof!AH307</f>
        <v>35.883510944173693</v>
      </c>
    </row>
    <row r="308" spans="2:19">
      <c r="B308" s="24">
        <f>ltprof!C308</f>
        <v>0</v>
      </c>
      <c r="C308" s="24">
        <f>ltprof!D308</f>
        <v>136</v>
      </c>
      <c r="D308" s="24" t="str">
        <f>ltprof!F308&amp;". "&amp;ltprof!E308</f>
        <v>Återinskrivning efter 28 dagar efter vård för schizofreni. Kvinnor</v>
      </c>
      <c r="E308" s="101">
        <f>IF(ISERROR(HLOOKUP(ltprof!$AN$5,ltprof!$J$2:$AD$500,ltprof!A308,0)*100),"-",(HLOOKUP(ltprof!$AN$5,ltprof!$J$2:$AD$500,ltprof!A308,0)*100))</f>
        <v>5.8961983431727321</v>
      </c>
      <c r="F308" s="77">
        <f>HLOOKUP(ltprof!$AN$5,'2012'!$J$1:$AD$500,ltprof!A309,0)</f>
        <v>16.081460674157302</v>
      </c>
      <c r="G308" s="77">
        <f>'2012'!AE308</f>
        <v>17.089065894279507</v>
      </c>
      <c r="H308" s="77">
        <f>MAX('2012'!J308:AE308)</f>
        <v>22.400000000000002</v>
      </c>
      <c r="I308" s="77">
        <f>MIN('2012'!J308:AE308)</f>
        <v>9.375</v>
      </c>
      <c r="J308" s="41">
        <f>(ltprof!AG308+ltprof!AH308)</f>
        <v>76.218326271186456</v>
      </c>
      <c r="K308" s="41">
        <f>IF(ISERROR(HLOOKUP(ltprof!$AN$5,'ltprof t-1'!$J$2:$AF$400,ltprof!A308,0)*100),"-",(HLOOKUP(ltprof!$AN$5,'ltprof t-1'!$J$2:$AF$400,ltprof!A308,0)*100))</f>
        <v>5.7935344619300047</v>
      </c>
      <c r="L308" s="77">
        <f>HLOOKUP(ltprof!$AN$5,'t-1'!$J$1:$AD$500,ltprof!A309,0)</f>
        <v>15.597667638483964</v>
      </c>
      <c r="M308" s="41">
        <f>IF(ISERROR(IF('2012'!I308=0,((F308-L308)/L308)*100,(((F308-L308)/L308)*100)*-1)),"-",IF('2012'!I308=0,((F308-L308)/L308)*100,(((F308-L308)/L308)*100)*-1))</f>
        <v>-3.1017011445972917</v>
      </c>
      <c r="R308" s="81">
        <f>ltprof!AG308</f>
        <v>45.140360169491522</v>
      </c>
      <c r="S308" s="81">
        <f>ltprof!AH308</f>
        <v>31.077966101694933</v>
      </c>
    </row>
    <row r="309" spans="2:19">
      <c r="B309" s="24">
        <f>ltprof!C309</f>
        <v>0</v>
      </c>
      <c r="C309" s="24">
        <f>ltprof!D309</f>
        <v>0</v>
      </c>
      <c r="D309" s="24" t="str">
        <f>ltprof!F309&amp;". "&amp;ltprof!E309</f>
        <v>Återinskrivning efter 28 dagar efter vård för schizofreni. Män</v>
      </c>
      <c r="E309" s="101">
        <f>IF(ISERROR(HLOOKUP(ltprof!$AN$5,ltprof!$J$2:$AD$500,ltprof!A309,0)*100),"-",(HLOOKUP(ltprof!$AN$5,ltprof!$J$2:$AD$500,ltprof!A309,0)*100))</f>
        <v>-2.4073287871149303</v>
      </c>
      <c r="F309" s="77">
        <f>HLOOKUP(ltprof!$AN$5,'2012'!$J$1:$AD$500,ltprof!A310,0)</f>
        <v>17.152466367713004</v>
      </c>
      <c r="G309" s="77">
        <f>'2012'!AE309</f>
        <v>16.749256689791871</v>
      </c>
      <c r="H309" s="77">
        <f>MAX('2012'!J309:AE309)</f>
        <v>20.437956204379564</v>
      </c>
      <c r="I309" s="77">
        <f>MIN('2012'!J309:AE309)</f>
        <v>9.5541401273885356</v>
      </c>
      <c r="J309" s="41">
        <f>(ltprof!AG309+ltprof!AH309)</f>
        <v>64.980890069135796</v>
      </c>
      <c r="K309" s="41">
        <f>IF(ISERROR(HLOOKUP(ltprof!$AN$5,'ltprof t-1'!$J$2:$AF$400,ltprof!A309,0)*100),"-",(HLOOKUP(ltprof!$AN$5,'ltprof t-1'!$J$2:$AF$400,ltprof!A309,0)*100))</f>
        <v>-1.31170720043317</v>
      </c>
      <c r="L309" s="77">
        <f>HLOOKUP(ltprof!$AN$5,'t-1'!$J$1:$AD$500,ltprof!A310,0)</f>
        <v>16.733295259851513</v>
      </c>
      <c r="M309" s="41">
        <f>IF(ISERROR(IF('2012'!I309=0,((F309-L309)/L309)*100,(((F309-L309)/L309)*100)*-1)),"-",IF('2012'!I309=0,((F309-L309)/L309)*100,(((F309-L309)/L309)*100)*-1))</f>
        <v>-2.5050123203599672</v>
      </c>
      <c r="R309" s="81">
        <f>ltprof!AG309</f>
        <v>42.957826103342995</v>
      </c>
      <c r="S309" s="81">
        <f>ltprof!AH309</f>
        <v>22.023063965792797</v>
      </c>
    </row>
    <row r="310" spans="2:19">
      <c r="B310" s="24">
        <f>ltprof!C310</f>
        <v>0</v>
      </c>
      <c r="C310" s="24">
        <f>ltprof!D310</f>
        <v>0</v>
      </c>
      <c r="D310" s="24" t="str">
        <f>ltprof!F310&amp;". "&amp;ltprof!E310</f>
        <v>Återinskrivning efter 28 dagar efter vård för schizofreni. Totalt</v>
      </c>
      <c r="E310" s="101">
        <f>IF(ISERROR(HLOOKUP(ltprof!$AN$5,ltprof!$J$2:$AD$500,ltprof!A310,0)*100),"-",(HLOOKUP(ltprof!$AN$5,ltprof!$J$2:$AD$500,ltprof!A310,0)*100))</f>
        <v>1.3097691830602056</v>
      </c>
      <c r="F310" s="77">
        <f>HLOOKUP(ltprof!$AN$5,'2012'!$J$1:$AD$500,ltprof!A311,0)</f>
        <v>16.677057356608479</v>
      </c>
      <c r="G310" s="77">
        <f>'2012'!AE310</f>
        <v>16.898387224914593</v>
      </c>
      <c r="H310" s="77">
        <f>MAX('2012'!J310:AE310)</f>
        <v>20.064724919093852</v>
      </c>
      <c r="I310" s="77">
        <f>MIN('2012'!J310:AE310)</f>
        <v>12.962962962962962</v>
      </c>
      <c r="J310" s="41">
        <f>(ltprof!AG310+ltprof!AH310)</f>
        <v>42.026270682566768</v>
      </c>
      <c r="K310" s="41">
        <f>IF(ISERROR(HLOOKUP(ltprof!$AN$5,'ltprof t-1'!$J$2:$AF$400,ltprof!A310,0)*100),"-",(HLOOKUP(ltprof!$AN$5,'ltprof t-1'!$J$2:$AF$400,ltprof!A310,0)*100))</f>
        <v>1.8138420816396743</v>
      </c>
      <c r="L310" s="77">
        <f>HLOOKUP(ltprof!$AN$5,'t-1'!$J$1:$AD$500,ltprof!A311,0)</f>
        <v>16.234390009606148</v>
      </c>
      <c r="M310" s="41">
        <f>IF(ISERROR(IF('2012'!I310=0,((F310-L310)/L310)*100,(((F310-L310)/L310)*100)*-1)),"-",IF('2012'!I310=0,((F310-L310)/L310)*100,(((F310-L310)/L310)*100)*-1))</f>
        <v>-2.7267260841977907</v>
      </c>
      <c r="R310" s="81">
        <f>ltprof!AG310</f>
        <v>23.288756551568024</v>
      </c>
      <c r="S310" s="81">
        <f>ltprof!AH310</f>
        <v>18.737514130998743</v>
      </c>
    </row>
    <row r="311" spans="2:19">
      <c r="B311" s="24">
        <f>ltprof!C311</f>
        <v>0</v>
      </c>
      <c r="C311" s="24">
        <f>ltprof!D311</f>
        <v>137</v>
      </c>
      <c r="D311" s="24" t="str">
        <f>ltprof!F311&amp;". "&amp;ltprof!E311</f>
        <v>Återinskrivning efter 6 månader efter vård för schizofreni. Kvinnor</v>
      </c>
      <c r="E311" s="101">
        <f>IF(ISERROR(HLOOKUP(ltprof!$AN$5,ltprof!$J$2:$AD$500,ltprof!A311,0)*100),"-",(HLOOKUP(ltprof!$AN$5,ltprof!$J$2:$AD$500,ltprof!A311,0)*100))</f>
        <v>4.2767292204954943</v>
      </c>
      <c r="F311" s="77">
        <f>HLOOKUP(ltprof!$AN$5,'2012'!$J$1:$AD$500,ltprof!A312,0)</f>
        <v>36.09550561797753</v>
      </c>
      <c r="G311" s="77">
        <f>'2012'!AE311</f>
        <v>37.708182476466327</v>
      </c>
      <c r="H311" s="77">
        <f>MAX('2012'!J311:AE311)</f>
        <v>44.680851063829785</v>
      </c>
      <c r="I311" s="77">
        <f>MIN('2012'!J311:AE311)</f>
        <v>28.000000000000004</v>
      </c>
      <c r="J311" s="41">
        <f>(ltprof!AG311+ltprof!AH311)</f>
        <v>44.236688082859203</v>
      </c>
      <c r="K311" s="41">
        <f>IF(ISERROR(HLOOKUP(ltprof!$AN$5,'ltprof t-1'!$J$2:$AF$400,ltprof!A311,0)*100),"-",(HLOOKUP(ltprof!$AN$5,'ltprof t-1'!$J$2:$AF$400,ltprof!A311,0)*100))</f>
        <v>6.6625092360828626</v>
      </c>
      <c r="L311" s="77">
        <f>HLOOKUP(ltprof!$AN$5,'t-1'!$J$1:$AD$500,ltprof!A312,0)</f>
        <v>34.766763848396501</v>
      </c>
      <c r="M311" s="41">
        <f>IF(ISERROR(IF('2012'!I311=0,((F311-L311)/L311)*100,(((F311-L311)/L311)*100)*-1)),"-",IF('2012'!I311=0,((F311-L311)/L311)*100,(((F311-L311)/L311)*100)*-1))</f>
        <v>-3.8218736013944903</v>
      </c>
      <c r="R311" s="81">
        <f>ltprof!AG311</f>
        <v>25.745559289486302</v>
      </c>
      <c r="S311" s="81">
        <f>ltprof!AH311</f>
        <v>18.491128793372898</v>
      </c>
    </row>
    <row r="312" spans="2:19">
      <c r="B312" s="24">
        <f>ltprof!C312</f>
        <v>0</v>
      </c>
      <c r="C312" s="24">
        <f>ltprof!D312</f>
        <v>0</v>
      </c>
      <c r="D312" s="24" t="str">
        <f>ltprof!F312&amp;". "&amp;ltprof!E312</f>
        <v>Återinskrivning efter 6 månader efter vård för schizofreni. Män</v>
      </c>
      <c r="E312" s="101">
        <f>IF(ISERROR(HLOOKUP(ltprof!$AN$5,ltprof!$J$2:$AD$500,ltprof!A312,0)*100),"-",(HLOOKUP(ltprof!$AN$5,ltprof!$J$2:$AD$500,ltprof!A312,0)*100))</f>
        <v>0.50477778038646015</v>
      </c>
      <c r="F312" s="77">
        <f>HLOOKUP(ltprof!$AN$5,'2012'!$J$1:$AD$500,ltprof!A313,0)</f>
        <v>37.668161434977577</v>
      </c>
      <c r="G312" s="77">
        <f>'2012'!AE312</f>
        <v>37.859266600594651</v>
      </c>
      <c r="H312" s="77">
        <f>MAX('2012'!J312:AE312)</f>
        <v>44.19889502762431</v>
      </c>
      <c r="I312" s="77">
        <f>MIN('2012'!J312:AE312)</f>
        <v>28.888888888888886</v>
      </c>
      <c r="J312" s="41">
        <f>(ltprof!AG312+ltprof!AH312)</f>
        <v>40.439257052314247</v>
      </c>
      <c r="K312" s="41">
        <f>IF(ISERROR(HLOOKUP(ltprof!$AN$5,'ltprof t-1'!$J$2:$AF$400,ltprof!A312,0)*100),"-",(HLOOKUP(ltprof!$AN$5,'ltprof t-1'!$J$2:$AF$400,ltprof!A312,0)*100))</f>
        <v>3.6850985363304369</v>
      </c>
      <c r="L312" s="77">
        <f>HLOOKUP(ltprof!$AN$5,'t-1'!$J$1:$AD$500,ltprof!A313,0)</f>
        <v>36.150770988006855</v>
      </c>
      <c r="M312" s="41">
        <f>IF(ISERROR(IF('2012'!I312=0,((F312-L312)/L312)*100,(((F312-L312)/L312)*100)*-1)),"-",IF('2012'!I312=0,((F312-L312)/L312)*100,(((F312-L312)/L312)*100)*-1))</f>
        <v>-4.1973944275604023</v>
      </c>
      <c r="R312" s="81">
        <f>ltprof!AG312</f>
        <v>23.69400814426994</v>
      </c>
      <c r="S312" s="81">
        <f>ltprof!AH312</f>
        <v>16.745248908044307</v>
      </c>
    </row>
    <row r="313" spans="2:19">
      <c r="B313" s="24">
        <f>ltprof!C313</f>
        <v>0</v>
      </c>
      <c r="C313" s="24">
        <f>ltprof!D313</f>
        <v>0</v>
      </c>
      <c r="D313" s="24" t="str">
        <f>ltprof!F313&amp;". "&amp;ltprof!E313</f>
        <v>Återinskrivning efter 6 månader efter vård för schizofreni. Totalt</v>
      </c>
      <c r="E313" s="101">
        <f>IF(ISERROR(HLOOKUP(ltprof!$AN$5,ltprof!$J$2:$AD$500,ltprof!A313,0)*100),"-",(HLOOKUP(ltprof!$AN$5,ltprof!$J$2:$AD$500,ltprof!A313,0)*100))</f>
        <v>2.1773530227406002</v>
      </c>
      <c r="F313" s="77">
        <f>HLOOKUP(ltprof!$AN$5,'2012'!$J$1:$AD$500,ltprof!A314,0)</f>
        <v>36.970074812967582</v>
      </c>
      <c r="G313" s="77">
        <f>'2012'!AE313</f>
        <v>37.792960991499164</v>
      </c>
      <c r="H313" s="77">
        <f>MAX('2012'!J313:AE313)</f>
        <v>41.42394822006473</v>
      </c>
      <c r="I313" s="77">
        <f>MIN('2012'!J313:AE313)</f>
        <v>32.467532467532465</v>
      </c>
      <c r="J313" s="41">
        <f>(ltprof!AG313+ltprof!AH313)</f>
        <v>23.698634659895653</v>
      </c>
      <c r="K313" s="41">
        <f>IF(ISERROR(HLOOKUP(ltprof!$AN$5,'ltprof t-1'!$J$2:$AF$400,ltprof!A313,0)*100),"-",(HLOOKUP(ltprof!$AN$5,'ltprof t-1'!$J$2:$AF$400,ltprof!A313,0)*100))</f>
        <v>4.988130855388027</v>
      </c>
      <c r="L313" s="77">
        <f>HLOOKUP(ltprof!$AN$5,'t-1'!$J$1:$AD$500,ltprof!A314,0)</f>
        <v>35.54274735830932</v>
      </c>
      <c r="M313" s="41">
        <f>IF(ISERROR(IF('2012'!I313=0,((F313-L313)/L313)*100,(((F313-L313)/L313)*100)*-1)),"-",IF('2012'!I313=0,((F313-L313)/L313)*100,(((F313-L313)/L313)*100)*-1))</f>
        <v>-4.0158050818898641</v>
      </c>
      <c r="R313" s="81">
        <f>ltprof!AG313</f>
        <v>14.091059245568394</v>
      </c>
      <c r="S313" s="81">
        <f>ltprof!AH313</f>
        <v>9.6075754143272594</v>
      </c>
    </row>
    <row r="314" spans="2:19">
      <c r="B314" s="24">
        <f>ltprof!C314</f>
        <v>0</v>
      </c>
      <c r="C314" s="24">
        <f>ltprof!D314</f>
        <v>138</v>
      </c>
      <c r="D314" s="24" t="str">
        <f>ltprof!F314&amp;". "&amp;ltprof!E314</f>
        <v>Följsamhet till litiumbehandling vid bipolär sjukdom. Kvinnor</v>
      </c>
      <c r="E314" s="101">
        <f>IF(ISERROR(HLOOKUP(ltprof!$AN$5,ltprof!$J$2:$AD$500,ltprof!A314,0)*100),"-",(HLOOKUP(ltprof!$AN$5,ltprof!$J$2:$AD$500,ltprof!A314,0)*100))</f>
        <v>-5.8890982368477101</v>
      </c>
      <c r="F314" s="77">
        <f>HLOOKUP(ltprof!$AN$5,'2012'!$J$1:$AD$500,ltprof!A315,0)</f>
        <v>75.717749536719396</v>
      </c>
      <c r="G314" s="77">
        <f>'2012'!AE314</f>
        <v>80.455875056087862</v>
      </c>
      <c r="H314" s="77">
        <f>MAX('2012'!J314:AE314)</f>
        <v>92.12428337428338</v>
      </c>
      <c r="I314" s="77">
        <f>MIN('2012'!J314:AE314)</f>
        <v>67.967705858330859</v>
      </c>
      <c r="J314" s="41">
        <f>(ltprof!AG314+ltprof!AH314)</f>
        <v>30.02462840546119</v>
      </c>
      <c r="K314" s="41" t="str">
        <f>IF(ISERROR(HLOOKUP(ltprof!$AN$5,'ltprof t-1'!$J$2:$AF$400,ltprof!A314,0)*100),"-",(HLOOKUP(ltprof!$AN$5,'ltprof t-1'!$J$2:$AF$400,ltprof!A314,0)*100))</f>
        <v>-</v>
      </c>
      <c r="L314" s="77" t="str">
        <f>HLOOKUP(ltprof!$AN$5,'t-1'!$J$1:$AD$500,ltprof!A315,0)</f>
        <v>us</v>
      </c>
      <c r="M314" s="41" t="str">
        <f>IF(ISERROR(IF('2012'!I314=0,((F314-L314)/L314)*100,(((F314-L314)/L314)*100)*-1)),"-",IF('2012'!I314=0,((F314-L314)/L314)*100,(((F314-L314)/L314)*100)*-1))</f>
        <v>-</v>
      </c>
      <c r="R314" s="81">
        <f>ltprof!AG314</f>
        <v>14.502866708069694</v>
      </c>
      <c r="S314" s="81">
        <f>ltprof!AH314</f>
        <v>15.521761697391495</v>
      </c>
    </row>
    <row r="315" spans="2:19">
      <c r="B315" s="24">
        <f>ltprof!C315</f>
        <v>0</v>
      </c>
      <c r="C315" s="24">
        <f>ltprof!D315</f>
        <v>0</v>
      </c>
      <c r="D315" s="24" t="str">
        <f>ltprof!F315&amp;". "&amp;ltprof!E315</f>
        <v>Följsamhet till litiumbehandling vid bipolär sjukdom. Män</v>
      </c>
      <c r="E315" s="101">
        <f>IF(ISERROR(HLOOKUP(ltprof!$AN$5,ltprof!$J$2:$AD$500,ltprof!A315,0)*100),"-",(HLOOKUP(ltprof!$AN$5,ltprof!$J$2:$AD$500,ltprof!A315,0)*100))</f>
        <v>-3.698798430323035</v>
      </c>
      <c r="F315" s="77">
        <f>HLOOKUP(ltprof!$AN$5,'2012'!$J$1:$AD$500,ltprof!A316,0)</f>
        <v>77.401023943568575</v>
      </c>
      <c r="G315" s="77">
        <f>'2012'!AE315</f>
        <v>80.373892206907186</v>
      </c>
      <c r="H315" s="77">
        <f>MAX('2012'!J315:AE315)</f>
        <v>87.765529776099626</v>
      </c>
      <c r="I315" s="77">
        <f>MIN('2012'!J315:AE315)</f>
        <v>69.785817601484823</v>
      </c>
      <c r="J315" s="41">
        <f>(ltprof!AG315+ltprof!AH315)</f>
        <v>22.37009018840282</v>
      </c>
      <c r="K315" s="41" t="str">
        <f>IF(ISERROR(HLOOKUP(ltprof!$AN$5,'ltprof t-1'!$J$2:$AF$400,ltprof!A315,0)*100),"-",(HLOOKUP(ltprof!$AN$5,'ltprof t-1'!$J$2:$AF$400,ltprof!A315,0)*100))</f>
        <v>-</v>
      </c>
      <c r="L315" s="77" t="str">
        <f>HLOOKUP(ltprof!$AN$5,'t-1'!$J$1:$AD$500,ltprof!A316,0)</f>
        <v>us</v>
      </c>
      <c r="M315" s="41" t="str">
        <f>IF(ISERROR(IF('2012'!I315=0,((F315-L315)/L315)*100,(((F315-L315)/L315)*100)*-1)),"-",IF('2012'!I315=0,((F315-L315)/L315)*100,(((F315-L315)/L315)*100)*-1))</f>
        <v>-</v>
      </c>
      <c r="R315" s="81">
        <f>ltprof!AG315</f>
        <v>9.1965654097776994</v>
      </c>
      <c r="S315" s="81">
        <f>ltprof!AH315</f>
        <v>13.17352477862512</v>
      </c>
    </row>
    <row r="316" spans="2:19">
      <c r="B316" s="24">
        <f>ltprof!C316</f>
        <v>0</v>
      </c>
      <c r="C316" s="24">
        <f>ltprof!D316</f>
        <v>0</v>
      </c>
      <c r="D316" s="24" t="str">
        <f>ltprof!F316&amp;". "&amp;ltprof!E316</f>
        <v>Följsamhet till litiumbehandling vid bipolär sjukdom. Totalt</v>
      </c>
      <c r="E316" s="101">
        <f>IF(ISERROR(HLOOKUP(ltprof!$AN$5,ltprof!$J$2:$AD$500,ltprof!A316,0)*100),"-",(HLOOKUP(ltprof!$AN$5,ltprof!$J$2:$AD$500,ltprof!A316,0)*100))</f>
        <v>-5.0195969439333483</v>
      </c>
      <c r="F316" s="77">
        <f>HLOOKUP(ltprof!$AN$5,'2012'!$J$1:$AD$500,ltprof!A317,0)</f>
        <v>76.435333494414721</v>
      </c>
      <c r="G316" s="77">
        <f>'2012'!AE316</f>
        <v>80.474846426262445</v>
      </c>
      <c r="H316" s="77">
        <f>MAX('2012'!J316:AE316)</f>
        <v>86.839655545219301</v>
      </c>
      <c r="I316" s="77">
        <f>MIN('2012'!J316:AE316)</f>
        <v>73.423907271202808</v>
      </c>
      <c r="J316" s="41">
        <f>(ltprof!AG316+ltprof!AH316)</f>
        <v>16.67073485664752</v>
      </c>
      <c r="K316" s="41" t="str">
        <f>IF(ISERROR(HLOOKUP(ltprof!$AN$5,'ltprof t-1'!$J$2:$AF$400,ltprof!A316,0)*100),"-",(HLOOKUP(ltprof!$AN$5,'ltprof t-1'!$J$2:$AF$400,ltprof!A316,0)*100))</f>
        <v>-</v>
      </c>
      <c r="L316" s="77" t="str">
        <f>HLOOKUP(ltprof!$AN$5,'t-1'!$J$1:$AD$500,ltprof!A317,0)</f>
        <v>us</v>
      </c>
      <c r="M316" s="41" t="str">
        <f>IF(ISERROR(IF('2012'!I316=0,((F316-L316)/L316)*100,(((F316-L316)/L316)*100)*-1)),"-",IF('2012'!I316=0,((F316-L316)/L316)*100,(((F316-L316)/L316)*100)*-1))</f>
        <v>-</v>
      </c>
      <c r="R316" s="81">
        <f>ltprof!AG316</f>
        <v>7.9090664991685422</v>
      </c>
      <c r="S316" s="81">
        <f>ltprof!AH316</f>
        <v>8.7616683574789764</v>
      </c>
    </row>
    <row r="317" spans="2:19">
      <c r="B317" s="24">
        <f>ltprof!C317</f>
        <v>0</v>
      </c>
      <c r="C317" s="24">
        <f>ltprof!D317</f>
        <v>139</v>
      </c>
      <c r="D317" s="24" t="str">
        <f>ltprof!F317&amp;". "&amp;ltprof!E317</f>
        <v>Besök inom 30 dagar - barn- och ungdomspsykiatri. Totalt</v>
      </c>
      <c r="E317" s="101">
        <f>IF(ISERROR(HLOOKUP(ltprof!$AN$5,ltprof!$J$2:$AD$500,ltprof!A317,0)*100),"-",(HLOOKUP(ltprof!$AN$5,ltprof!$J$2:$AD$500,ltprof!A317,0)*100))</f>
        <v>2.4833474641502207</v>
      </c>
      <c r="F317" s="77">
        <f>HLOOKUP(ltprof!$AN$5,'2012'!$J$1:$AD$500,ltprof!A318,0)</f>
        <v>82.701812191103784</v>
      </c>
      <c r="G317" s="77">
        <f>'2012'!AE317</f>
        <v>80.697805289814298</v>
      </c>
      <c r="H317" s="77">
        <f>MAX('2012'!J317:AE317)</f>
        <v>96.296296296296291</v>
      </c>
      <c r="I317" s="77">
        <f>MIN('2012'!J317:AE317)</f>
        <v>35.622317596566525</v>
      </c>
      <c r="J317" s="41">
        <f>(ltprof!AG317+ltprof!AH317)</f>
        <v>75.18665282386317</v>
      </c>
      <c r="K317" s="41">
        <f>IF(ISERROR(HLOOKUP(ltprof!$AN$5,'ltprof t-1'!$J$2:$AF$400,ltprof!A317,0)*100),"-",(HLOOKUP(ltprof!$AN$5,'ltprof t-1'!$J$2:$AF$400,ltprof!A317,0)*100))</f>
        <v>-2.802704506144198</v>
      </c>
      <c r="L317" s="77">
        <f>HLOOKUP(ltprof!$AN$5,'t-1'!$J$1:$AD$500,ltprof!A318,0)</f>
        <v>80.539174389216512</v>
      </c>
      <c r="M317" s="41">
        <f>IF(ISERROR(IF('2012'!I317=0,((F317-L317)/L317)*100,(((F317-L317)/L317)*100)*-1)),"-",IF('2012'!I317=0,((F317-L317)/L317)*100,(((F317-L317)/L317)*100)*-1))</f>
        <v>2.6851998648955973</v>
      </c>
      <c r="R317" s="81">
        <f>ltprof!AG317</f>
        <v>19.329510821839957</v>
      </c>
      <c r="S317" s="81">
        <f>ltprof!AH317</f>
        <v>55.857142002023217</v>
      </c>
    </row>
    <row r="318" spans="2:19">
      <c r="B318" s="24">
        <f>ltprof!C318</f>
        <v>0</v>
      </c>
      <c r="C318" s="24">
        <f>ltprof!D318</f>
        <v>140</v>
      </c>
      <c r="D318" s="24" t="str">
        <f>ltprof!F318&amp;". "&amp;ltprof!E318</f>
        <v>Besök inom 90 dagar - vuxenpsykiatri. Totalt</v>
      </c>
      <c r="E318" s="101">
        <f>IF(ISERROR(HLOOKUP(ltprof!$AN$5,ltprof!$J$2:$AD$500,ltprof!A318,0)*100),"-",(HLOOKUP(ltprof!$AN$5,ltprof!$J$2:$AD$500,ltprof!A318,0)*100))</f>
        <v>-0.73679322218195786</v>
      </c>
      <c r="F318" s="77">
        <f>HLOOKUP(ltprof!$AN$5,'2012'!$J$1:$AD$500,ltprof!A319,0)</f>
        <v>94.183740912095175</v>
      </c>
      <c r="G318" s="77">
        <f>'2012'!AE318</f>
        <v>94.882831181252996</v>
      </c>
      <c r="H318" s="77">
        <f>MAX('2012'!J318:AE318)</f>
        <v>100</v>
      </c>
      <c r="I318" s="77">
        <f>MIN('2012'!J318:AE318)</f>
        <v>53.968253968253968</v>
      </c>
      <c r="J318" s="41">
        <f>(ltprof!AG318+ltprof!AH318)</f>
        <v>48.514304915514586</v>
      </c>
      <c r="K318" s="41">
        <f>IF(ISERROR(HLOOKUP(ltprof!$AN$5,'ltprof t-1'!$J$2:$AF$400,ltprof!A318,0)*100),"-",(HLOOKUP(ltprof!$AN$5,'ltprof t-1'!$J$2:$AF$400,ltprof!A318,0)*100))</f>
        <v>-4.5565528613363231</v>
      </c>
      <c r="L318" s="77">
        <f>HLOOKUP(ltprof!$AN$5,'t-1'!$J$1:$AD$500,ltprof!A319,0)</f>
        <v>89.934354485776808</v>
      </c>
      <c r="M318" s="41">
        <f>IF(ISERROR(IF('2012'!I318=0,((F318-L318)/L318)*100,(((F318-L318)/L318)*100)*-1)),"-",IF('2012'!I318=0,((F318-L318)/L318)*100,(((F318-L318)/L318)*100)*-1))</f>
        <v>4.7249868535948751</v>
      </c>
      <c r="R318" s="81">
        <f>ltprof!AG318</f>
        <v>5.393145161290315</v>
      </c>
      <c r="S318" s="81">
        <f>ltprof!AH318</f>
        <v>43.121159754224273</v>
      </c>
    </row>
    <row r="319" spans="2:19">
      <c r="B319" s="24">
        <f>ltprof!C319</f>
        <v>0</v>
      </c>
      <c r="C319" s="24">
        <f>ltprof!D319</f>
        <v>141</v>
      </c>
      <c r="D319" s="24" t="str">
        <f>ltprof!F319&amp;". "&amp;ltprof!E319</f>
        <v>Återfall i brottslig gärning vid rättspsykiatrisk vård. Totalt</v>
      </c>
      <c r="E319" s="101">
        <f>IF(ISERROR(HLOOKUP(ltprof!$AN$5,ltprof!$J$2:$AD$500,ltprof!A319,0)*100),"-",(HLOOKUP(ltprof!$AN$5,ltprof!$J$2:$AD$500,ltprof!A319,0)*100))</f>
        <v>-26.624522199352686</v>
      </c>
      <c r="F319" s="77">
        <f>HLOOKUP(ltprof!$AN$5,'2012'!$J$1:$AD$500,ltprof!A320,0)</f>
        <v>18.435754189944099</v>
      </c>
      <c r="G319" s="77">
        <f>'2012'!AE319</f>
        <v>14.5593869731801</v>
      </c>
      <c r="H319" s="77">
        <f>MAX('2012'!J319:AE319)</f>
        <v>29.0322580645161</v>
      </c>
      <c r="I319" s="77">
        <f>MIN('2012'!J319:AE319)</f>
        <v>4</v>
      </c>
      <c r="J319" s="41">
        <f>(ltprof!AG319+ltprof!AH319)</f>
        <v>171.93208828522873</v>
      </c>
      <c r="K319" s="41">
        <f>IF(ISERROR(HLOOKUP(ltprof!$AN$5,'ltprof t-1'!$J$2:$AF$400,ltprof!A319,0)*100),"-",(HLOOKUP(ltprof!$AN$5,'ltprof t-1'!$J$2:$AF$400,ltprof!A319,0)*100))</f>
        <v>41.332034579325303</v>
      </c>
      <c r="L319" s="77">
        <f>HLOOKUP(ltprof!$AN$5,'t-1'!$J$1:$AD$500,ltprof!A320,0)</f>
        <v>8.8372093023255793</v>
      </c>
      <c r="M319" s="41">
        <f>IF(ISERROR(IF('2012'!I319=0,((F319-L319)/L319)*100,(((F319-L319)/L319)*100)*-1)),"-",IF('2012'!I319=0,((F319-L319)/L319)*100,(((F319-L319)/L319)*100)*-1))</f>
        <v>-108.61511320199907</v>
      </c>
      <c r="R319" s="81">
        <f>ltprof!AG319</f>
        <v>72.526315789473728</v>
      </c>
      <c r="S319" s="81">
        <f>ltprof!AH319</f>
        <v>99.405772495755002</v>
      </c>
    </row>
    <row r="320" spans="2:19">
      <c r="B320" s="24">
        <f>ltprof!C320</f>
        <v>0</v>
      </c>
      <c r="C320" s="24">
        <f>ltprof!D320</f>
        <v>142</v>
      </c>
      <c r="D320" s="24" t="str">
        <f>ltprof!F320&amp;". "&amp;ltprof!E320</f>
        <v>Fetma bland patienter i rättspsykiatrisk vård. Totalt</v>
      </c>
      <c r="E320" s="101">
        <f>IF(ISERROR(HLOOKUP(ltprof!$AN$5,ltprof!$J$2:$AD$500,ltprof!A320,0)*100),"-",(HLOOKUP(ltprof!$AN$5,ltprof!$J$2:$AD$500,ltprof!A320,0)*100))</f>
        <v>24.936293021399386</v>
      </c>
      <c r="F320" s="77">
        <f>HLOOKUP(ltprof!$AN$5,'2012'!$J$1:$AD$500,ltprof!A321,0)</f>
        <v>29.870129870129901</v>
      </c>
      <c r="G320" s="77">
        <f>'2012'!AE320</f>
        <v>39.793038570084697</v>
      </c>
      <c r="H320" s="77">
        <f>MAX('2012'!J320:AE320)</f>
        <v>58.974358974358999</v>
      </c>
      <c r="I320" s="77">
        <f>MIN('2012'!J320:AE320)</f>
        <v>22.2222222222222</v>
      </c>
      <c r="J320" s="41">
        <f>(ltprof!AG320+ltprof!AH320)</f>
        <v>92.358206542603753</v>
      </c>
      <c r="K320" s="41">
        <f>IF(ISERROR(HLOOKUP(ltprof!$AN$5,'ltprof t-1'!$J$2:$AF$400,ltprof!A320,0)*100),"-",(HLOOKUP(ltprof!$AN$5,'ltprof t-1'!$J$2:$AF$400,ltprof!A320,0)*100))</f>
        <v>11.516839034738748</v>
      </c>
      <c r="L320" s="77">
        <f>HLOOKUP(ltprof!$AN$5,'t-1'!$J$1:$AD$500,ltprof!A321,0)</f>
        <v>33.8888888888889</v>
      </c>
      <c r="M320" s="41">
        <f>IF(ISERROR(IF('2012'!I320=0,((F320-L320)/L320)*100,(((F320-L320)/L320)*100)*-1)),"-",IF('2012'!I320=0,((F320-L320)/L320)*100,(((F320-L320)/L320)*100)*-1))</f>
        <v>11.858633170108519</v>
      </c>
      <c r="R320" s="81">
        <f>ltprof!AG320</f>
        <v>44.155503020751347</v>
      </c>
      <c r="S320" s="81">
        <f>ltprof!AH320</f>
        <v>48.202703521852406</v>
      </c>
    </row>
    <row r="321" spans="2:19">
      <c r="B321" s="24" t="str">
        <f>ltprof!C321</f>
        <v>Kirurgisk behandling</v>
      </c>
      <c r="C321" s="24">
        <f>ltprof!D321</f>
        <v>143</v>
      </c>
      <c r="D321" s="24" t="str">
        <f>ltprof!F321&amp;". "&amp;ltprof!E321</f>
        <v>Omoperation vid ljumskbråck . Totalt</v>
      </c>
      <c r="E321" s="101">
        <f>IF(ISERROR(HLOOKUP(ltprof!$AN$5,ltprof!$J$2:$AD$500,ltprof!A321,0)*100),"-",(HLOOKUP(ltprof!$AN$5,ltprof!$J$2:$AD$500,ltprof!A321,0)*100))</f>
        <v>-0.50160943077576092</v>
      </c>
      <c r="F321" s="77">
        <f>HLOOKUP(ltprof!$AN$5,'2012'!$J$1:$AD$500,ltprof!A322,0)</f>
        <v>97.240824570797301</v>
      </c>
      <c r="G321" s="77">
        <f>'2012'!AE321</f>
        <v>97.731052748178598</v>
      </c>
      <c r="H321" s="77">
        <f>MAX('2012'!J321:AE321)</f>
        <v>98.853281812283399</v>
      </c>
      <c r="I321" s="77">
        <f>MIN('2012'!J321:AE321)</f>
        <v>96.677457360227095</v>
      </c>
      <c r="J321" s="41">
        <f>(ltprof!AG321+ltprof!AH321)</f>
        <v>2.2263389075145867</v>
      </c>
      <c r="K321" s="41" t="str">
        <f>IF(ISERROR(HLOOKUP(ltprof!$AN$5,'ltprof t-1'!$J$2:$AF$400,ltprof!A321,0)*100),"-",(HLOOKUP(ltprof!$AN$5,'ltprof t-1'!$J$2:$AF$400,ltprof!A321,0)*100))</f>
        <v>-</v>
      </c>
      <c r="L321" s="77" t="str">
        <f>HLOOKUP(ltprof!$AN$5,'t-1'!$J$1:$AD$500,ltprof!A322,0)</f>
        <v>us</v>
      </c>
      <c r="M321" s="41" t="str">
        <f>IF(ISERROR(IF('2012'!I321=0,((F321-L321)/L321)*100,(((F321-L321)/L321)*100)*-1)),"-",IF('2012'!I321=0,((F321-L321)/L321)*100,(((F321-L321)/L321)*100)*-1))</f>
        <v>-</v>
      </c>
      <c r="R321" s="81">
        <f>ltprof!AG321</f>
        <v>1.1482829996689208</v>
      </c>
      <c r="S321" s="81">
        <f>ltprof!AH321</f>
        <v>1.078055907845666</v>
      </c>
    </row>
    <row r="322" spans="2:19">
      <c r="B322" s="24">
        <f>ltprof!C322</f>
        <v>0</v>
      </c>
      <c r="C322" s="24">
        <f>ltprof!D322</f>
        <v>144</v>
      </c>
      <c r="D322" s="24" t="str">
        <f>ltprof!F322&amp;". "&amp;ltprof!E322</f>
        <v>Dagkirurgiska operationer vid ljumskbråck. Totalt</v>
      </c>
      <c r="E322" s="101">
        <f>IF(ISERROR(HLOOKUP(ltprof!$AN$5,ltprof!$J$2:$AD$500,ltprof!A322,0)*100),"-",(HLOOKUP(ltprof!$AN$5,ltprof!$J$2:$AD$500,ltprof!A322,0)*100))</f>
        <v>-8.245693938390195</v>
      </c>
      <c r="F322" s="77">
        <f>HLOOKUP(ltprof!$AN$5,'2012'!$J$1:$AD$500,ltprof!A323,0)</f>
        <v>71.613116926134481</v>
      </c>
      <c r="G322" s="77">
        <f>'2012'!AE322</f>
        <v>78.048780487804876</v>
      </c>
      <c r="H322" s="77">
        <f>MAX('2012'!J322:AE322)</f>
        <v>93.281653746770019</v>
      </c>
      <c r="I322" s="77">
        <f>MIN('2012'!J322:AE322)</f>
        <v>70</v>
      </c>
      <c r="J322" s="41">
        <f>(ltprof!AG322+ltprof!AH322)</f>
        <v>29.829618863049085</v>
      </c>
      <c r="K322" s="41">
        <f>IF(ISERROR(HLOOKUP(ltprof!$AN$5,'ltprof t-1'!$J$2:$AF$400,ltprof!A322,0)*100),"-",(HLOOKUP(ltprof!$AN$5,'ltprof t-1'!$J$2:$AF$400,ltprof!A322,0)*100))</f>
        <v>-4.4704053360934708</v>
      </c>
      <c r="L322" s="77">
        <f>HLOOKUP(ltprof!$AN$5,'t-1'!$J$1:$AD$500,ltprof!A323,0)</f>
        <v>73.895715709066749</v>
      </c>
      <c r="M322" s="41">
        <f>IF(ISERROR(IF('2012'!I322=0,((F322-L322)/L322)*100,(((F322-L322)/L322)*100)*-1)),"-",IF('2012'!I322=0,((F322-L322)/L322)*100,(((F322-L322)/L322)*100)*-1))</f>
        <v>-3.0889460383860947</v>
      </c>
      <c r="R322" s="81">
        <f>ltprof!AG322</f>
        <v>19.517118863049088</v>
      </c>
      <c r="S322" s="81">
        <f>ltprof!AH322</f>
        <v>10.312499999999998</v>
      </c>
    </row>
    <row r="323" spans="2:19">
      <c r="B323" s="24">
        <f>ltprof!C323</f>
        <v>0</v>
      </c>
      <c r="C323" s="24">
        <f>ltprof!D323</f>
        <v>145</v>
      </c>
      <c r="D323" s="24" t="str">
        <f>ltprof!F323&amp;". "&amp;ltprof!E323</f>
        <v>Dödlighet efter vård för blödande magsår. Kvinnor</v>
      </c>
      <c r="E323" s="101">
        <f>IF(ISERROR(HLOOKUP(ltprof!$AN$5,ltprof!$J$2:$AD$500,ltprof!A323,0)*100),"-",(HLOOKUP(ltprof!$AN$5,ltprof!$J$2:$AD$500,ltprof!A323,0)*100))</f>
        <v>-5.5338350444326325</v>
      </c>
      <c r="F323" s="77">
        <f>HLOOKUP(ltprof!$AN$5,'2012'!$J$1:$AD$500,ltprof!A324,0)</f>
        <v>23.228458561151445</v>
      </c>
      <c r="G323" s="77">
        <f>'2012'!AE323</f>
        <v>22.010437270067584</v>
      </c>
      <c r="H323" s="77">
        <f>MAX('2012'!J323:AE323)</f>
        <v>37.11550097869636</v>
      </c>
      <c r="I323" s="77">
        <f>MIN('2012'!J323:AE323)</f>
        <v>7.5847658968965197</v>
      </c>
      <c r="J323" s="41">
        <f>(ltprof!AG323+ltprof!AH323)</f>
        <v>134.16696233454323</v>
      </c>
      <c r="K323" s="41">
        <f>IF(ISERROR(HLOOKUP(ltprof!$AN$5,'ltprof t-1'!$J$2:$AF$400,ltprof!A323,0)*100),"-",(HLOOKUP(ltprof!$AN$5,'ltprof t-1'!$J$2:$AF$400,ltprof!A323,0)*100))</f>
        <v>-20.649865348424591</v>
      </c>
      <c r="L323" s="77">
        <f>HLOOKUP(ltprof!$AN$5,'t-1'!$J$1:$AD$500,ltprof!A324,0)</f>
        <v>27.491306232498225</v>
      </c>
      <c r="M323" s="41">
        <f>IF(ISERROR(IF('2012'!I323=0,((F323-L323)/L323)*100,(((F323-L323)/L323)*100)*-1)),"-",IF('2012'!I323=0,((F323-L323)/L323)*100,(((F323-L323)/L323)*100)*-1))</f>
        <v>15.506166332349647</v>
      </c>
      <c r="R323" s="81">
        <f>ltprof!AG323</f>
        <v>65.540139871681745</v>
      </c>
      <c r="S323" s="81">
        <f>ltprof!AH323</f>
        <v>68.626822462861483</v>
      </c>
    </row>
    <row r="324" spans="2:19">
      <c r="B324" s="24">
        <f>ltprof!C324</f>
        <v>0</v>
      </c>
      <c r="C324" s="24">
        <f>ltprof!D324</f>
        <v>0</v>
      </c>
      <c r="D324" s="24" t="str">
        <f>ltprof!F324&amp;". "&amp;ltprof!E324</f>
        <v>Dödlighet efter vård för blödande magsår. Män</v>
      </c>
      <c r="E324" s="101">
        <f>IF(ISERROR(HLOOKUP(ltprof!$AN$5,ltprof!$J$2:$AD$500,ltprof!A324,0)*100),"-",(HLOOKUP(ltprof!$AN$5,ltprof!$J$2:$AD$500,ltprof!A324,0)*100))</f>
        <v>-5.3448621577889277</v>
      </c>
      <c r="F324" s="77">
        <f>HLOOKUP(ltprof!$AN$5,'2012'!$J$1:$AD$500,ltprof!A325,0)</f>
        <v>28.296400566241907</v>
      </c>
      <c r="G324" s="77">
        <f>'2012'!AE324</f>
        <v>26.860731493348624</v>
      </c>
      <c r="H324" s="77">
        <f>MAX('2012'!J324:AE324)</f>
        <v>33.846261588423268</v>
      </c>
      <c r="I324" s="77">
        <f>MIN('2012'!J324:AE324)</f>
        <v>16.291604457736884</v>
      </c>
      <c r="J324" s="41">
        <f>(ltprof!AG324+ltprof!AH324)</f>
        <v>65.354352449535298</v>
      </c>
      <c r="K324" s="41">
        <f>IF(ISERROR(HLOOKUP(ltprof!$AN$5,'ltprof t-1'!$J$2:$AF$400,ltprof!A324,0)*100),"-",(HLOOKUP(ltprof!$AN$5,'ltprof t-1'!$J$2:$AF$400,ltprof!A324,0)*100))</f>
        <v>-7.6417582726295663</v>
      </c>
      <c r="L324" s="77">
        <f>HLOOKUP(ltprof!$AN$5,'t-1'!$J$1:$AD$500,ltprof!A325,0)</f>
        <v>27.823569647564678</v>
      </c>
      <c r="M324" s="41">
        <f>IF(ISERROR(IF('2012'!I324=0,((F324-L324)/L324)*100,(((F324-L324)/L324)*100)*-1)),"-",IF('2012'!I324=0,((F324-L324)/L324)*100,(((F324-L324)/L324)*100)*-1))</f>
        <v>-1.6993898506427418</v>
      </c>
      <c r="R324" s="81">
        <f>ltprof!AG324</f>
        <v>39.347874938658748</v>
      </c>
      <c r="S324" s="81">
        <f>ltprof!AH324</f>
        <v>26.006477510876547</v>
      </c>
    </row>
    <row r="325" spans="2:19">
      <c r="B325" s="24">
        <f>ltprof!C325</f>
        <v>0</v>
      </c>
      <c r="C325" s="24">
        <f>ltprof!D325</f>
        <v>0</v>
      </c>
      <c r="D325" s="24" t="str">
        <f>ltprof!F325&amp;". "&amp;ltprof!E325</f>
        <v>Dödlighet efter vård för blödande magsår. Totalt</v>
      </c>
      <c r="E325" s="101">
        <f>IF(ISERROR(HLOOKUP(ltprof!$AN$5,ltprof!$J$2:$AD$500,ltprof!A325,0)*100),"-",(HLOOKUP(ltprof!$AN$5,ltprof!$J$2:$AD$500,ltprof!A325,0)*100))</f>
        <v>-5.5085953708016815</v>
      </c>
      <c r="F325" s="77">
        <f>HLOOKUP(ltprof!$AN$5,'2012'!$J$1:$AD$500,ltprof!A326,0)</f>
        <v>25.686353108640919</v>
      </c>
      <c r="G325" s="77">
        <f>'2012'!AE325</f>
        <v>24.345270656260986</v>
      </c>
      <c r="H325" s="77">
        <f>MAX('2012'!J325:AE325)</f>
        <v>30.925771757833321</v>
      </c>
      <c r="I325" s="77">
        <f>MIN('2012'!J325:AE325)</f>
        <v>16.242336377332503</v>
      </c>
      <c r="J325" s="41">
        <f>(ltprof!AG325+ltprof!AH325)</f>
        <v>60.31329693483859</v>
      </c>
      <c r="K325" s="41">
        <f>IF(ISERROR(HLOOKUP(ltprof!$AN$5,'ltprof t-1'!$J$2:$AF$400,ltprof!A325,0)*100),"-",(HLOOKUP(ltprof!$AN$5,'ltprof t-1'!$J$2:$AF$400,ltprof!A325,0)*100))</f>
        <v>-13.246781469996893</v>
      </c>
      <c r="L325" s="77">
        <f>HLOOKUP(ltprof!$AN$5,'t-1'!$J$1:$AD$500,ltprof!A326,0)</f>
        <v>27.46032750118022</v>
      </c>
      <c r="M325" s="41">
        <f>IF(ISERROR(IF('2012'!I325=0,((F325-L325)/L325)*100,(((F325-L325)/L325)*100)*-1)),"-",IF('2012'!I325=0,((F325-L325)/L325)*100,(((F325-L325)/L325)*100)*-1))</f>
        <v>6.4601355991222515</v>
      </c>
      <c r="R325" s="81">
        <f>ltprof!AG325</f>
        <v>33.283401911346644</v>
      </c>
      <c r="S325" s="81">
        <f>ltprof!AH325</f>
        <v>27.02989502349195</v>
      </c>
    </row>
    <row r="326" spans="2:19">
      <c r="B326" s="24">
        <f>ltprof!C326</f>
        <v>0</v>
      </c>
      <c r="C326" s="24">
        <f>ltprof!D326</f>
        <v>146</v>
      </c>
      <c r="D326" s="24" t="str">
        <f>ltprof!F326&amp;". "&amp;ltprof!E326</f>
        <v>Uppföljning av patienter efter obesitaskirurgi. Kvinnor</v>
      </c>
      <c r="E326" s="101">
        <f>IF(ISERROR(HLOOKUP(ltprof!$AN$5,ltprof!$J$2:$AD$500,ltprof!A326,0)*100),"-",(HLOOKUP(ltprof!$AN$5,ltprof!$J$2:$AD$500,ltprof!A326,0)*100))</f>
        <v>1.4384913765092036</v>
      </c>
      <c r="F326" s="77">
        <f>HLOOKUP(ltprof!$AN$5,'2012'!$J$1:$AD$500,ltprof!A327,0)</f>
        <v>88.110539845758353</v>
      </c>
      <c r="G326" s="77">
        <f>'2012'!AE326</f>
        <v>86.861051115910726</v>
      </c>
      <c r="H326" s="77">
        <f>MAX('2012'!J326:AE326)</f>
        <v>99.487179487179489</v>
      </c>
      <c r="I326" s="77">
        <f>MIN('2012'!J326:AE326)</f>
        <v>66.666666666666671</v>
      </c>
      <c r="J326" s="41">
        <f>(ltprof!AG326+ltprof!AH326)</f>
        <v>37.785074436545628</v>
      </c>
      <c r="K326" s="41">
        <f>IF(ISERROR(HLOOKUP(ltprof!$AN$5,'ltprof t-1'!$J$2:$AF$400,ltprof!A326,0)*100),"-",(HLOOKUP(ltprof!$AN$5,'ltprof t-1'!$J$2:$AF$400,ltprof!A326,0)*100))</f>
        <v>4.2149049990776577</v>
      </c>
      <c r="L326" s="77">
        <f>HLOOKUP(ltprof!$AN$5,'t-1'!$J$1:$AD$500,ltprof!A327,0)</f>
        <v>86.871794871794876</v>
      </c>
      <c r="M326" s="41">
        <f>IF(ISERROR(IF('2012'!I326=0,((F326-L326)/L326)*100,(((F326-L326)/L326)*100)*-1)),"-",IF('2012'!I326=0,((F326-L326)/L326)*100,(((F326-L326)/L326)*100)*-1))</f>
        <v>1.4259461034408389</v>
      </c>
      <c r="R326" s="81">
        <f>ltprof!AG326</f>
        <v>14.536006885778956</v>
      </c>
      <c r="S326" s="81">
        <f>ltprof!AH326</f>
        <v>23.249067550766675</v>
      </c>
    </row>
    <row r="327" spans="2:19">
      <c r="B327" s="24">
        <f>ltprof!C327</f>
        <v>0</v>
      </c>
      <c r="C327" s="24">
        <f>ltprof!D327</f>
        <v>0</v>
      </c>
      <c r="D327" s="24" t="str">
        <f>ltprof!F327&amp;". "&amp;ltprof!E327</f>
        <v>Uppföljning av patienter efter obesitaskirurgi. Män</v>
      </c>
      <c r="E327" s="101">
        <f>IF(ISERROR(HLOOKUP(ltprof!$AN$5,ltprof!$J$2:$AD$500,ltprof!A327,0)*100),"-",(HLOOKUP(ltprof!$AN$5,ltprof!$J$2:$AD$500,ltprof!A327,0)*100))</f>
        <v>5.3455473098330248</v>
      </c>
      <c r="F327" s="77">
        <f>HLOOKUP(ltprof!$AN$5,'2012'!$J$1:$AD$500,ltprof!A328,0)</f>
        <v>88.169642857142861</v>
      </c>
      <c r="G327" s="77">
        <f>'2012'!AE327</f>
        <v>83.695652173913047</v>
      </c>
      <c r="H327" s="77">
        <f>MAX('2012'!J327:AE327)</f>
        <v>100</v>
      </c>
      <c r="I327" s="77">
        <f>MIN('2012'!J327:AE327)</f>
        <v>55.555555555555557</v>
      </c>
      <c r="J327" s="41">
        <f>(ltprof!AG327+ltprof!AH327)</f>
        <v>53.102453102453104</v>
      </c>
      <c r="K327" s="41">
        <f>IF(ISERROR(HLOOKUP(ltprof!$AN$5,'ltprof t-1'!$J$2:$AF$400,ltprof!A327,0)*100),"-",(HLOOKUP(ltprof!$AN$5,'ltprof t-1'!$J$2:$AF$400,ltprof!A327,0)*100))</f>
        <v>3.1261890690651812</v>
      </c>
      <c r="L327" s="77">
        <f>HLOOKUP(ltprof!$AN$5,'t-1'!$J$1:$AD$500,ltprof!A328,0)</f>
        <v>84.228187919463082</v>
      </c>
      <c r="M327" s="41">
        <f>IF(ISERROR(IF('2012'!I327=0,((F327-L327)/L327)*100,(((F327-L327)/L327)*100)*-1)),"-",IF('2012'!I327=0,((F327-L327)/L327)*100,(((F327-L327)/L327)*100)*-1))</f>
        <v>4.6794963005122483</v>
      </c>
      <c r="R327" s="81">
        <f>ltprof!AG327</f>
        <v>19.480519480519476</v>
      </c>
      <c r="S327" s="81">
        <f>ltprof!AH327</f>
        <v>33.621933621933628</v>
      </c>
    </row>
    <row r="328" spans="2:19">
      <c r="B328" s="24">
        <f>ltprof!C328</f>
        <v>0</v>
      </c>
      <c r="C328" s="24">
        <f>ltprof!D328</f>
        <v>0</v>
      </c>
      <c r="D328" s="24" t="str">
        <f>ltprof!F328&amp;". "&amp;ltprof!E328</f>
        <v>Uppföljning av patienter efter obesitaskirurgi. Totalt</v>
      </c>
      <c r="E328" s="101">
        <f>IF(ISERROR(HLOOKUP(ltprof!$AN$5,ltprof!$J$2:$AD$500,ltprof!A328,0)*100),"-",(HLOOKUP(ltprof!$AN$5,ltprof!$J$2:$AD$500,ltprof!A328,0)*100))</f>
        <v>2.346301196303533</v>
      </c>
      <c r="F328" s="77">
        <f>HLOOKUP(ltprof!$AN$5,'2012'!$J$1:$AD$500,ltprof!A329,0)</f>
        <v>88.123752495009981</v>
      </c>
      <c r="G328" s="77">
        <f>'2012'!AE328</f>
        <v>86.103504928806132</v>
      </c>
      <c r="H328" s="77">
        <f>MAX('2012'!J328:AE328)</f>
        <v>99.610894941634243</v>
      </c>
      <c r="I328" s="77">
        <f>MIN('2012'!J328:AE328)</f>
        <v>63.636363636363633</v>
      </c>
      <c r="J328" s="41">
        <f>(ltprof!AG328+ltprof!AH328)</f>
        <v>41.780565535648996</v>
      </c>
      <c r="K328" s="41">
        <f>IF(ISERROR(HLOOKUP(ltprof!$AN$5,'ltprof t-1'!$J$2:$AF$400,ltprof!A328,0)*100),"-",(HLOOKUP(ltprof!$AN$5,'ltprof t-1'!$J$2:$AF$400,ltprof!A328,0)*100))</f>
        <v>3.9624034963651322</v>
      </c>
      <c r="L328" s="77">
        <f>HLOOKUP(ltprof!$AN$5,'t-1'!$J$1:$AD$500,ltprof!A329,0)</f>
        <v>86.252945797329147</v>
      </c>
      <c r="M328" s="41">
        <f>IF(ISERROR(IF('2012'!I328=0,((F328-L328)/L328)*100,(((F328-L328)/L328)*100)*-1)),"-",IF('2012'!I328=0,((F328-L328)/L328)*100,(((F328-L328)/L328)*100)*-1))</f>
        <v>2.168977164068945</v>
      </c>
      <c r="R328" s="81">
        <f>ltprof!AG328</f>
        <v>15.687386969899272</v>
      </c>
      <c r="S328" s="81">
        <f>ltprof!AH328</f>
        <v>26.093178565749724</v>
      </c>
    </row>
    <row r="329" spans="2:19">
      <c r="B329" s="24">
        <f>ltprof!C329</f>
        <v>0</v>
      </c>
      <c r="C329" s="24">
        <f>ltprof!D329</f>
        <v>147</v>
      </c>
      <c r="D329" s="24" t="str">
        <f>ltprof!F329&amp;". "&amp;ltprof!E329</f>
        <v>Minskning av övervikt efter obesitaskirurgi. Kvinnor</v>
      </c>
      <c r="E329" s="101">
        <f>IF(ISERROR(HLOOKUP(ltprof!$AN$5,ltprof!$J$2:$AD$500,ltprof!A329,0)*100),"-",(HLOOKUP(ltprof!$AN$5,ltprof!$J$2:$AD$500,ltprof!A329,0)*100))</f>
        <v>3.12789474462733</v>
      </c>
      <c r="F329" s="77">
        <f>HLOOKUP(ltprof!$AN$5,'2012'!$J$1:$AD$500,ltprof!A330,0)</f>
        <v>82.726152161222544</v>
      </c>
      <c r="G329" s="77">
        <f>'2012'!AE329</f>
        <v>80.21704735277973</v>
      </c>
      <c r="H329" s="77">
        <f>MAX('2012'!J329:AE329)</f>
        <v>92.123876251314627</v>
      </c>
      <c r="I329" s="77">
        <f>MIN('2012'!J329:AE329)</f>
        <v>64.187980929555607</v>
      </c>
      <c r="J329" s="41">
        <f>(ltprof!AG329+ltprof!AH329)</f>
        <v>34.825384682762163</v>
      </c>
      <c r="K329" s="41">
        <f>IF(ISERROR(HLOOKUP(ltprof!$AN$5,'ltprof t-1'!$J$2:$AF$400,ltprof!A329,0)*100),"-",(HLOOKUP(ltprof!$AN$5,'ltprof t-1'!$J$2:$AF$400,ltprof!A329,0)*100))</f>
        <v>0.79158865974893056</v>
      </c>
      <c r="L329" s="77">
        <f>HLOOKUP(ltprof!$AN$5,'t-1'!$J$1:$AD$500,ltprof!A330,0)</f>
        <v>80.734816638100867</v>
      </c>
      <c r="M329" s="41">
        <f>IF(ISERROR(IF('2012'!I329=0,((F329-L329)/L329)*100,(((F329-L329)/L329)*100)*-1)),"-",IF('2012'!I329=0,((F329-L329)/L329)*100,(((F329-L329)/L329)*100)*-1))</f>
        <v>2.4665139602012967</v>
      </c>
      <c r="R329" s="81">
        <f>ltprof!AG329</f>
        <v>14.843264981034352</v>
      </c>
      <c r="S329" s="81">
        <f>ltprof!AH329</f>
        <v>19.982119701727807</v>
      </c>
    </row>
    <row r="330" spans="2:19">
      <c r="B330" s="24">
        <f>ltprof!C330</f>
        <v>0</v>
      </c>
      <c r="C330" s="24">
        <f>ltprof!D330</f>
        <v>0</v>
      </c>
      <c r="D330" s="24" t="str">
        <f>ltprof!F330&amp;". "&amp;ltprof!E330</f>
        <v>Minskning av övervikt efter obesitaskirurgi. Män</v>
      </c>
      <c r="E330" s="101">
        <f>IF(ISERROR(HLOOKUP(ltprof!$AN$5,ltprof!$J$2:$AD$500,ltprof!A330,0)*100),"-",(HLOOKUP(ltprof!$AN$5,ltprof!$J$2:$AD$500,ltprof!A330,0)*100))</f>
        <v>-9.0053109858226144</v>
      </c>
      <c r="F330" s="77">
        <f>HLOOKUP(ltprof!$AN$5,'2012'!$J$1:$AD$500,ltprof!A331,0)</f>
        <v>70.202320413339606</v>
      </c>
      <c r="G330" s="77">
        <f>'2012'!AE330</f>
        <v>77.149909707809172</v>
      </c>
      <c r="H330" s="77">
        <f>MAX('2012'!J330:AE330)</f>
        <v>79.631177967985664</v>
      </c>
      <c r="I330" s="77">
        <f>MIN('2012'!J330:AE330)</f>
        <v>54.594372647562238</v>
      </c>
      <c r="J330" s="41">
        <f>(ltprof!AG330+ltprof!AH330)</f>
        <v>32.452151162905615</v>
      </c>
      <c r="K330" s="41">
        <f>IF(ISERROR(HLOOKUP(ltprof!$AN$5,'ltprof t-1'!$J$2:$AF$400,ltprof!A330,0)*100),"-",(HLOOKUP(ltprof!$AN$5,'ltprof t-1'!$J$2:$AF$400,ltprof!A330,0)*100))</f>
        <v>2.220755120067917</v>
      </c>
      <c r="L330" s="77">
        <f>HLOOKUP(ltprof!$AN$5,'t-1'!$J$1:$AD$500,ltprof!A331,0)</f>
        <v>72.336641395276061</v>
      </c>
      <c r="M330" s="41">
        <f>IF(ISERROR(IF('2012'!I330=0,((F330-L330)/L330)*100,(((F330-L330)/L330)*100)*-1)),"-",IF('2012'!I330=0,((F330-L330)/L330)*100,(((F330-L330)/L330)*100)*-1))</f>
        <v>-2.9505392298678608</v>
      </c>
      <c r="R330" s="81">
        <f>ltprof!AG330</f>
        <v>3.2161648271188268</v>
      </c>
      <c r="S330" s="81">
        <f>ltprof!AH330</f>
        <v>29.235986335786791</v>
      </c>
    </row>
    <row r="331" spans="2:19">
      <c r="B331" s="24">
        <f>ltprof!C331</f>
        <v>0</v>
      </c>
      <c r="C331" s="24">
        <f>ltprof!D331</f>
        <v>0</v>
      </c>
      <c r="D331" s="24" t="str">
        <f>ltprof!F331&amp;". "&amp;ltprof!E331</f>
        <v>Minskning av övervikt efter obesitaskirurgi. Totalt</v>
      </c>
      <c r="E331" s="101">
        <f>IF(ISERROR(HLOOKUP(ltprof!$AN$5,ltprof!$J$2:$AD$500,ltprof!A331,0)*100),"-",(HLOOKUP(ltprof!$AN$5,ltprof!$J$2:$AD$500,ltprof!A331,0)*100))</f>
        <v>-1.0282701208686081E-2</v>
      </c>
      <c r="F331" s="77">
        <f>HLOOKUP(ltprof!$AN$5,'2012'!$J$1:$AD$500,ltprof!A332,0)</f>
        <v>79.882246226973507</v>
      </c>
      <c r="G331" s="77">
        <f>'2012'!AE331</f>
        <v>79.890461124385169</v>
      </c>
      <c r="H331" s="77">
        <f>MAX('2012'!J331:AE331)</f>
        <v>89.51551067567452</v>
      </c>
      <c r="I331" s="77">
        <f>MIN('2012'!J331:AE331)</f>
        <v>61.283494018493421</v>
      </c>
      <c r="J331" s="41">
        <f>(ltprof!AG331+ltprof!AH331)</f>
        <v>35.338407439187719</v>
      </c>
      <c r="K331" s="41">
        <f>IF(ISERROR(HLOOKUP(ltprof!$AN$5,'ltprof t-1'!$J$2:$AF$400,ltprof!A331,0)*100),"-",(HLOOKUP(ltprof!$AN$5,'ltprof t-1'!$J$2:$AF$400,ltprof!A331,0)*100))</f>
        <v>1.106343462589636</v>
      </c>
      <c r="L331" s="77">
        <f>HLOOKUP(ltprof!$AN$5,'t-1'!$J$1:$AD$500,ltprof!A332,0)</f>
        <v>78.820206738182307</v>
      </c>
      <c r="M331" s="41">
        <f>IF(ISERROR(IF('2012'!I331=0,((F331-L331)/L331)*100,(((F331-L331)/L331)*100)*-1)),"-",IF('2012'!I331=0,((F331-L331)/L331)*100,(((F331-L331)/L331)*100)*-1))</f>
        <v>1.3474203287984066</v>
      </c>
      <c r="R331" s="81">
        <f>ltprof!AG331</f>
        <v>12.047808231202552</v>
      </c>
      <c r="S331" s="81">
        <f>ltprof!AH331</f>
        <v>23.290599207985164</v>
      </c>
    </row>
    <row r="332" spans="2:19">
      <c r="B332" s="24">
        <f>ltprof!C332</f>
        <v>0</v>
      </c>
      <c r="C332" s="24">
        <f>ltprof!D332</f>
        <v>148</v>
      </c>
      <c r="D332" s="24" t="str">
        <f>ltprof!F332&amp;". "&amp;ltprof!E332</f>
        <v>Miniinvasivt borttagande av gallblåsa. Kvinnor</v>
      </c>
      <c r="E332" s="101">
        <f>IF(ISERROR(HLOOKUP(ltprof!$AN$5,ltprof!$J$2:$AD$500,ltprof!A332,0)*100),"-",(HLOOKUP(ltprof!$AN$5,ltprof!$J$2:$AD$500,ltprof!A332,0)*100))</f>
        <v>6.2848228214842887</v>
      </c>
      <c r="F332" s="77">
        <f>HLOOKUP(ltprof!$AN$5,'2012'!$J$1:$AD$500,ltprof!A333,0)</f>
        <v>95.38</v>
      </c>
      <c r="G332" s="77">
        <f>'2012'!AE332</f>
        <v>89.74</v>
      </c>
      <c r="H332" s="77">
        <f>MAX('2012'!J332:AE332)</f>
        <v>97.14</v>
      </c>
      <c r="I332" s="77">
        <f>MIN('2012'!J332:AE332)</f>
        <v>72.22</v>
      </c>
      <c r="J332" s="41">
        <f>(ltprof!AG332+ltprof!AH332)</f>
        <v>27.769110764430579</v>
      </c>
      <c r="K332" s="41">
        <f>IF(ISERROR(HLOOKUP(ltprof!$AN$5,'ltprof t-1'!$J$2:$AF$400,ltprof!A332,0)*100),"-",(HLOOKUP(ltprof!$AN$5,'ltprof t-1'!$J$2:$AF$400,ltprof!A332,0)*100))</f>
        <v>7.148485871890137</v>
      </c>
      <c r="L332" s="77">
        <f>HLOOKUP(ltprof!$AN$5,'t-1'!$J$1:$AD$500,ltprof!A333,0)</f>
        <v>95.18</v>
      </c>
      <c r="M332" s="41">
        <f>IF(ISERROR(IF('2012'!I332=0,((F332-L332)/L332)*100,(((F332-L332)/L332)*100)*-1)),"-",IF('2012'!I332=0,((F332-L332)/L332)*100,(((F332-L332)/L332)*100)*-1))</f>
        <v>0.21012817818868312</v>
      </c>
      <c r="R332" s="81">
        <f>ltprof!AG332</f>
        <v>8.2460441274793919</v>
      </c>
      <c r="S332" s="81">
        <f>ltprof!AH332</f>
        <v>19.523066636951189</v>
      </c>
    </row>
    <row r="333" spans="2:19">
      <c r="B333" s="24">
        <f>ltprof!C333</f>
        <v>0</v>
      </c>
      <c r="C333" s="24">
        <f>ltprof!D333</f>
        <v>0</v>
      </c>
      <c r="D333" s="24" t="str">
        <f>ltprof!F333&amp;". "&amp;ltprof!E333</f>
        <v>Miniinvasivt borttagande av gallblåsa. Män</v>
      </c>
      <c r="E333" s="101">
        <f>IF(ISERROR(HLOOKUP(ltprof!$AN$5,ltprof!$J$2:$AD$500,ltprof!A333,0)*100),"-",(HLOOKUP(ltprof!$AN$5,ltprof!$J$2:$AD$500,ltprof!A333,0)*100))</f>
        <v>12.662988966900693</v>
      </c>
      <c r="F333" s="77">
        <f>HLOOKUP(ltprof!$AN$5,'2012'!$J$1:$AD$500,ltprof!A334,0)</f>
        <v>89.86</v>
      </c>
      <c r="G333" s="77">
        <f>'2012'!AE333</f>
        <v>79.760000000000005</v>
      </c>
      <c r="H333" s="77">
        <f>MAX('2012'!J333:AE333)</f>
        <v>93.22</v>
      </c>
      <c r="I333" s="77">
        <f>MIN('2012'!J333:AE333)</f>
        <v>52.58</v>
      </c>
      <c r="J333" s="41">
        <f>(ltprof!AG333+ltprof!AH333)</f>
        <v>50.952858575727184</v>
      </c>
      <c r="K333" s="41">
        <f>IF(ISERROR(HLOOKUP(ltprof!$AN$5,'ltprof t-1'!$J$2:$AF$400,ltprof!A333,0)*100),"-",(HLOOKUP(ltprof!$AN$5,'ltprof t-1'!$J$2:$AF$400,ltprof!A333,0)*100))</f>
        <v>13.769319197854113</v>
      </c>
      <c r="L333" s="77">
        <f>HLOOKUP(ltprof!$AN$5,'t-1'!$J$1:$AD$500,ltprof!A334,0)</f>
        <v>89.07</v>
      </c>
      <c r="M333" s="41">
        <f>IF(ISERROR(IF('2012'!I333=0,((F333-L333)/L333)*100,(((F333-L333)/L333)*100)*-1)),"-",IF('2012'!I333=0,((F333-L333)/L333)*100,(((F333-L333)/L333)*100)*-1))</f>
        <v>0.88694285393511418</v>
      </c>
      <c r="R333" s="81">
        <f>ltprof!AG333</f>
        <v>16.875626880641917</v>
      </c>
      <c r="S333" s="81">
        <f>ltprof!AH333</f>
        <v>34.077231695085267</v>
      </c>
    </row>
    <row r="334" spans="2:19">
      <c r="B334" s="24">
        <f>ltprof!C334</f>
        <v>0</v>
      </c>
      <c r="C334" s="24">
        <f>ltprof!D334</f>
        <v>0</v>
      </c>
      <c r="D334" s="24" t="str">
        <f>ltprof!F334&amp;". "&amp;ltprof!E334</f>
        <v>Miniinvasivt borttagande av gallblåsa. Totalt</v>
      </c>
      <c r="E334" s="101">
        <f>IF(ISERROR(HLOOKUP(ltprof!$AN$5,ltprof!$J$2:$AD$500,ltprof!A334,0)*100),"-",(HLOOKUP(ltprof!$AN$5,ltprof!$J$2:$AD$500,ltprof!A334,0)*100))</f>
        <v>8.2012724117987315</v>
      </c>
      <c r="F334" s="77">
        <f>HLOOKUP(ltprof!$AN$5,'2012'!$J$1:$AD$500,ltprof!A335,0)</f>
        <v>93.54</v>
      </c>
      <c r="G334" s="77">
        <f>'2012'!AE334</f>
        <v>86.45</v>
      </c>
      <c r="H334" s="77">
        <f>MAX('2012'!J334:AE334)</f>
        <v>95.87</v>
      </c>
      <c r="I334" s="77">
        <f>MIN('2012'!J334:AE334)</f>
        <v>64.86</v>
      </c>
      <c r="J334" s="41">
        <f>(ltprof!AG334+ltprof!AH334)</f>
        <v>35.870445344129564</v>
      </c>
      <c r="K334" s="41">
        <f>IF(ISERROR(HLOOKUP(ltprof!$AN$5,'ltprof t-1'!$J$2:$AF$400,ltprof!A334,0)*100),"-",(HLOOKUP(ltprof!$AN$5,'ltprof t-1'!$J$2:$AF$400,ltprof!A334,0)*100))</f>
        <v>9.1356289529163881</v>
      </c>
      <c r="L334" s="77">
        <f>HLOOKUP(ltprof!$AN$5,'t-1'!$J$1:$AD$500,ltprof!A335,0)</f>
        <v>93.18</v>
      </c>
      <c r="M334" s="41">
        <f>IF(ISERROR(IF('2012'!I334=0,((F334-L334)/L334)*100,(((F334-L334)/L334)*100)*-1)),"-",IF('2012'!I334=0,((F334-L334)/L334)*100,(((F334-L334)/L334)*100)*-1))</f>
        <v>0.38634900193174437</v>
      </c>
      <c r="R334" s="81">
        <f>ltprof!AG334</f>
        <v>10.89647194910353</v>
      </c>
      <c r="S334" s="81">
        <f>ltprof!AH334</f>
        <v>24.973973395026032</v>
      </c>
    </row>
    <row r="335" spans="2:19">
      <c r="B335" s="24">
        <f>ltprof!C335</f>
        <v>0</v>
      </c>
      <c r="C335" s="24">
        <f>ltprof!D335</f>
        <v>149</v>
      </c>
      <c r="D335" s="24" t="str">
        <f>ltprof!F335&amp;". "&amp;ltprof!E335</f>
        <v>Kirurgiska komplikationer efter borttagande av gallblåsa. Kvinnor</v>
      </c>
      <c r="E335" s="101">
        <f>IF(ISERROR(HLOOKUP(ltprof!$AN$5,ltprof!$J$2:$AD$500,ltprof!A335,0)*100),"-",(HLOOKUP(ltprof!$AN$5,ltprof!$J$2:$AD$500,ltprof!A335,0)*100))</f>
        <v>-15.527950310559005</v>
      </c>
      <c r="F335" s="77">
        <f>HLOOKUP(ltprof!$AN$5,'2012'!$J$1:$AD$500,ltprof!A336,0)</f>
        <v>5.58</v>
      </c>
      <c r="G335" s="77">
        <f>'2012'!AE335</f>
        <v>4.83</v>
      </c>
      <c r="H335" s="77">
        <f>MAX('2012'!J335:AE335)</f>
        <v>16.22</v>
      </c>
      <c r="I335" s="77">
        <f>MIN('2012'!J335:AE335)</f>
        <v>0.63</v>
      </c>
      <c r="J335" s="41">
        <f>(ltprof!AG335+ltprof!AH335)</f>
        <v>322.77432712215318</v>
      </c>
      <c r="K335" s="41">
        <f>IF(ISERROR(HLOOKUP(ltprof!$AN$5,'ltprof t-1'!$J$2:$AF$400,ltprof!A335,0)*100),"-",(HLOOKUP(ltprof!$AN$5,'ltprof t-1'!$J$2:$AF$400,ltprof!A335,0)*100))</f>
        <v>-16.344086021505372</v>
      </c>
      <c r="L335" s="77">
        <f>HLOOKUP(ltprof!$AN$5,'t-1'!$J$1:$AD$500,ltprof!A336,0)</f>
        <v>5.41</v>
      </c>
      <c r="M335" s="41">
        <f>IF(ISERROR(IF('2012'!I335=0,((F335-L335)/L335)*100,(((F335-L335)/L335)*100)*-1)),"-",IF('2012'!I335=0,((F335-L335)/L335)*100,(((F335-L335)/L335)*100)*-1))</f>
        <v>-3.1423290203327161</v>
      </c>
      <c r="R335" s="81">
        <f>ltprof!AG335</f>
        <v>86.956521739130437</v>
      </c>
      <c r="S335" s="81">
        <f>ltprof!AH335</f>
        <v>235.81780538302274</v>
      </c>
    </row>
    <row r="336" spans="2:19">
      <c r="B336" s="24">
        <f>ltprof!C336</f>
        <v>0</v>
      </c>
      <c r="C336" s="24">
        <f>ltprof!D336</f>
        <v>0</v>
      </c>
      <c r="D336" s="24" t="str">
        <f>ltprof!F336&amp;". "&amp;ltprof!E336</f>
        <v>Kirurgiska komplikationer efter borttagande av gallblåsa. Män</v>
      </c>
      <c r="E336" s="101">
        <f>IF(ISERROR(HLOOKUP(ltprof!$AN$5,ltprof!$J$2:$AD$500,ltprof!A336,0)*100),"-",(HLOOKUP(ltprof!$AN$5,ltprof!$J$2:$AD$500,ltprof!A336,0)*100))</f>
        <v>0.85763293310462818</v>
      </c>
      <c r="F336" s="77">
        <f>HLOOKUP(ltprof!$AN$5,'2012'!$J$1:$AD$500,ltprof!A337,0)</f>
        <v>5.78</v>
      </c>
      <c r="G336" s="77">
        <f>'2012'!AE336</f>
        <v>5.83</v>
      </c>
      <c r="H336" s="77">
        <f>MAX('2012'!J336:AE336)</f>
        <v>10.47</v>
      </c>
      <c r="I336" s="77">
        <f>MIN('2012'!J336:AE336)</f>
        <v>0</v>
      </c>
      <c r="J336" s="41">
        <f>(ltprof!AG336+ltprof!AH336)</f>
        <v>179.58833619210981</v>
      </c>
      <c r="K336" s="41">
        <f>IF(ISERROR(HLOOKUP(ltprof!$AN$5,'ltprof t-1'!$J$2:$AF$400,ltprof!A336,0)*100),"-",(HLOOKUP(ltprof!$AN$5,'ltprof t-1'!$J$2:$AF$400,ltprof!A336,0)*100))</f>
        <v>8.1761006289308238</v>
      </c>
      <c r="L336" s="77">
        <f>HLOOKUP(ltprof!$AN$5,'t-1'!$J$1:$AD$500,ltprof!A337,0)</f>
        <v>5.84</v>
      </c>
      <c r="M336" s="41">
        <f>IF(ISERROR(IF('2012'!I336=0,((F336-L336)/L336)*100,(((F336-L336)/L336)*100)*-1)),"-",IF('2012'!I336=0,((F336-L336)/L336)*100,(((F336-L336)/L336)*100)*-1))</f>
        <v>1.0273972602739661</v>
      </c>
      <c r="R336" s="81">
        <f>ltprof!AG336</f>
        <v>100</v>
      </c>
      <c r="S336" s="81">
        <f>ltprof!AH336</f>
        <v>79.588336192109793</v>
      </c>
    </row>
    <row r="337" spans="2:19">
      <c r="B337" s="24">
        <f>ltprof!C337</f>
        <v>0</v>
      </c>
      <c r="C337" s="24">
        <f>ltprof!D337</f>
        <v>0</v>
      </c>
      <c r="D337" s="24" t="str">
        <f>ltprof!F337&amp;". "&amp;ltprof!E337</f>
        <v>Kirurgiska komplikationer efter borttagande av gallblåsa. Totalt</v>
      </c>
      <c r="E337" s="101">
        <f>IF(ISERROR(HLOOKUP(ltprof!$AN$5,ltprof!$J$2:$AD$500,ltprof!A337,0)*100),"-",(HLOOKUP(ltprof!$AN$5,ltprof!$J$2:$AD$500,ltprof!A337,0)*100))</f>
        <v>-9.5145631067961034</v>
      </c>
      <c r="F337" s="77">
        <f>HLOOKUP(ltprof!$AN$5,'2012'!$J$1:$AD$500,ltprof!A338,0)</f>
        <v>5.64</v>
      </c>
      <c r="G337" s="77">
        <f>'2012'!AE337</f>
        <v>5.15</v>
      </c>
      <c r="H337" s="77">
        <f>MAX('2012'!J337:AE337)</f>
        <v>10.53</v>
      </c>
      <c r="I337" s="77">
        <f>MIN('2012'!J337:AE337)</f>
        <v>0.86</v>
      </c>
      <c r="J337" s="41">
        <f>(ltprof!AG337+ltprof!AH337)</f>
        <v>187.76699029126212</v>
      </c>
      <c r="K337" s="41">
        <f>IF(ISERROR(HLOOKUP(ltprof!$AN$5,'ltprof t-1'!$J$2:$AF$400,ltprof!A337,0)*100),"-",(HLOOKUP(ltprof!$AN$5,'ltprof t-1'!$J$2:$AF$400,ltprof!A337,0)*100))</f>
        <v>-6.5259117082533571</v>
      </c>
      <c r="L337" s="77">
        <f>HLOOKUP(ltprof!$AN$5,'t-1'!$J$1:$AD$500,ltprof!A338,0)</f>
        <v>5.55</v>
      </c>
      <c r="M337" s="41">
        <f>IF(ISERROR(IF('2012'!I337=0,((F337-L337)/L337)*100,(((F337-L337)/L337)*100)*-1)),"-",IF('2012'!I337=0,((F337-L337)/L337)*100,(((F337-L337)/L337)*100)*-1))</f>
        <v>-1.6216216216216193</v>
      </c>
      <c r="R337" s="81">
        <f>ltprof!AG337</f>
        <v>83.300970873786412</v>
      </c>
      <c r="S337" s="81">
        <f>ltprof!AH337</f>
        <v>104.46601941747571</v>
      </c>
    </row>
    <row r="338" spans="2:19">
      <c r="B338" s="24">
        <f>ltprof!C338</f>
        <v>0</v>
      </c>
      <c r="C338" s="24">
        <f>ltprof!D338</f>
        <v>150</v>
      </c>
      <c r="D338" s="24" t="str">
        <f>ltprof!F338&amp;". "&amp;ltprof!E338</f>
        <v>Antibiotika vid borttagande av gallblåsa. Kvinnor</v>
      </c>
      <c r="E338" s="101">
        <f>IF(ISERROR(HLOOKUP(ltprof!$AN$5,ltprof!$J$2:$AD$500,ltprof!A338,0)*100),"-",(HLOOKUP(ltprof!$AN$5,ltprof!$J$2:$AD$500,ltprof!A338,0)*100))</f>
        <v>45.768229166666664</v>
      </c>
      <c r="F338" s="77">
        <f>HLOOKUP(ltprof!$AN$5,'2012'!$J$1:$AD$500,ltprof!A339,0)</f>
        <v>8.33</v>
      </c>
      <c r="G338" s="77">
        <f>'2012'!AE338</f>
        <v>15.36</v>
      </c>
      <c r="H338" s="77">
        <f>MAX('2012'!J338:AE338)</f>
        <v>28.13</v>
      </c>
      <c r="I338" s="77">
        <f>MIN('2012'!J338:AE338)</f>
        <v>6.09</v>
      </c>
      <c r="J338" s="41">
        <f>(ltprof!AG338+ltprof!AH338)</f>
        <v>143.48958333333334</v>
      </c>
      <c r="K338" s="41">
        <f>IF(ISERROR(HLOOKUP(ltprof!$AN$5,'ltprof t-1'!$J$2:$AF$400,ltprof!A338,0)*100),"-",(HLOOKUP(ltprof!$AN$5,'ltprof t-1'!$J$2:$AF$400,ltprof!A338,0)*100))</f>
        <v>38.247566063977743</v>
      </c>
      <c r="L338" s="77">
        <f>HLOOKUP(ltprof!$AN$5,'t-1'!$J$1:$AD$500,ltprof!A339,0)</f>
        <v>8.8800000000000008</v>
      </c>
      <c r="M338" s="41">
        <f>IF(ISERROR(IF('2012'!I338=0,((F338-L338)/L338)*100,(((F338-L338)/L338)*100)*-1)),"-",IF('2012'!I338=0,((F338-L338)/L338)*100,(((F338-L338)/L338)*100)*-1))</f>
        <v>6.1936936936937013</v>
      </c>
      <c r="R338" s="81">
        <f>ltprof!AG338</f>
        <v>60.3515625</v>
      </c>
      <c r="S338" s="81">
        <f>ltprof!AH338</f>
        <v>83.138020833333343</v>
      </c>
    </row>
    <row r="339" spans="2:19">
      <c r="B339" s="24">
        <f>ltprof!C339</f>
        <v>0</v>
      </c>
      <c r="C339" s="24">
        <f>ltprof!D339</f>
        <v>0</v>
      </c>
      <c r="D339" s="24" t="str">
        <f>ltprof!F339&amp;". "&amp;ltprof!E339</f>
        <v>Antibiotika vid borttagande av gallblåsa. Män</v>
      </c>
      <c r="E339" s="101">
        <f>IF(ISERROR(HLOOKUP(ltprof!$AN$5,ltprof!$J$2:$AD$500,ltprof!A339,0)*100),"-",(HLOOKUP(ltprof!$AN$5,ltprof!$J$2:$AD$500,ltprof!A339,0)*100))</f>
        <v>48.264729620661825</v>
      </c>
      <c r="F339" s="77">
        <f>HLOOKUP(ltprof!$AN$5,'2012'!$J$1:$AD$500,ltprof!A340,0)</f>
        <v>12.82</v>
      </c>
      <c r="G339" s="77">
        <f>'2012'!AE339</f>
        <v>24.78</v>
      </c>
      <c r="H339" s="77">
        <f>MAX('2012'!J339:AE339)</f>
        <v>40.86</v>
      </c>
      <c r="I339" s="77">
        <f>MIN('2012'!J339:AE339)</f>
        <v>8.33</v>
      </c>
      <c r="J339" s="41">
        <f>(ltprof!AG339+ltprof!AH339)</f>
        <v>131.27522195318807</v>
      </c>
      <c r="K339" s="41">
        <f>IF(ISERROR(HLOOKUP(ltprof!$AN$5,'ltprof t-1'!$J$2:$AF$400,ltprof!A339,0)*100),"-",(HLOOKUP(ltprof!$AN$5,'ltprof t-1'!$J$2:$AF$400,ltprof!A339,0)*100))</f>
        <v>23.232778027915355</v>
      </c>
      <c r="L339" s="77">
        <f>HLOOKUP(ltprof!$AN$5,'t-1'!$J$1:$AD$500,ltprof!A340,0)</f>
        <v>17.05</v>
      </c>
      <c r="M339" s="41">
        <f>IF(ISERROR(IF('2012'!I339=0,((F339-L339)/L339)*100,(((F339-L339)/L339)*100)*-1)),"-",IF('2012'!I339=0,((F339-L339)/L339)*100,(((F339-L339)/L339)*100)*-1))</f>
        <v>24.809384164222877</v>
      </c>
      <c r="R339" s="81">
        <f>ltprof!AG339</f>
        <v>66.384180790960457</v>
      </c>
      <c r="S339" s="81">
        <f>ltprof!AH339</f>
        <v>64.891041162227594</v>
      </c>
    </row>
    <row r="340" spans="2:19">
      <c r="B340" s="24">
        <f>ltprof!C340</f>
        <v>0</v>
      </c>
      <c r="C340" s="24">
        <f>ltprof!D340</f>
        <v>0</v>
      </c>
      <c r="D340" s="24" t="str">
        <f>ltprof!F340&amp;". "&amp;ltprof!E340</f>
        <v>Antibiotika vid borttagande av gallblåsa. Totalt</v>
      </c>
      <c r="E340" s="101">
        <f>IF(ISERROR(HLOOKUP(ltprof!$AN$5,ltprof!$J$2:$AD$500,ltprof!A340,0)*100),"-",(HLOOKUP(ltprof!$AN$5,ltprof!$J$2:$AD$500,ltprof!A340,0)*100))</f>
        <v>46.352166758091059</v>
      </c>
      <c r="F340" s="77">
        <f>HLOOKUP(ltprof!$AN$5,'2012'!$J$1:$AD$500,ltprof!A341,0)</f>
        <v>9.7799999999999994</v>
      </c>
      <c r="G340" s="77">
        <f>'2012'!AE340</f>
        <v>18.23</v>
      </c>
      <c r="H340" s="77">
        <f>MAX('2012'!J340:AE340)</f>
        <v>26.8</v>
      </c>
      <c r="I340" s="77">
        <f>MIN('2012'!J340:AE340)</f>
        <v>8.82</v>
      </c>
      <c r="J340" s="41">
        <f>(ltprof!AG340+ltprof!AH340)</f>
        <v>98.628634119583097</v>
      </c>
      <c r="K340" s="41">
        <f>IF(ISERROR(HLOOKUP(ltprof!$AN$5,'ltprof t-1'!$J$2:$AF$400,ltprof!A340,0)*100),"-",(HLOOKUP(ltprof!$AN$5,'ltprof t-1'!$J$2:$AF$400,ltprof!A340,0)*100))</f>
        <v>32.775119617224874</v>
      </c>
      <c r="L340" s="77">
        <f>HLOOKUP(ltprof!$AN$5,'t-1'!$J$1:$AD$500,ltprof!A341,0)</f>
        <v>11.24</v>
      </c>
      <c r="M340" s="41">
        <f>IF(ISERROR(IF('2012'!I340=0,((F340-L340)/L340)*100,(((F340-L340)/L340)*100)*-1)),"-",IF('2012'!I340=0,((F340-L340)/L340)*100,(((F340-L340)/L340)*100)*-1))</f>
        <v>12.989323843416379</v>
      </c>
      <c r="R340" s="81">
        <f>ltprof!AG340</f>
        <v>51.618211738891937</v>
      </c>
      <c r="S340" s="81">
        <f>ltprof!AH340</f>
        <v>47.010422380691168</v>
      </c>
    </row>
    <row r="341" spans="2:19">
      <c r="B341" s="24">
        <f>ltprof!C341</f>
        <v>0</v>
      </c>
      <c r="C341" s="24">
        <f>ltprof!D341</f>
        <v>152</v>
      </c>
      <c r="D341" s="24" t="str">
        <f>ltprof!F341&amp;". "&amp;ltprof!E341</f>
        <v>Tid till operation vid förträngning av halspulsåder. Kvinnor</v>
      </c>
      <c r="E341" s="101">
        <f>IF(ISERROR(HLOOKUP(ltprof!$AN$5,ltprof!$J$2:$AD$500,ltprof!A341,0)*100),"-",(HLOOKUP(ltprof!$AN$5,ltprof!$J$2:$AD$500,ltprof!A341,0)*100))</f>
        <v>-5.7142857142857215</v>
      </c>
      <c r="F341" s="77">
        <f>HLOOKUP(ltprof!$AN$5,'2012'!$J$1:$AD$500,ltprof!A342,0)</f>
        <v>72.599999999999994</v>
      </c>
      <c r="G341" s="77">
        <f>'2012'!AE341</f>
        <v>77</v>
      </c>
      <c r="H341" s="77">
        <f>MAX('2012'!J341:AE341)</f>
        <v>100</v>
      </c>
      <c r="I341" s="77">
        <f>MIN('2012'!J341:AE341)</f>
        <v>66.7</v>
      </c>
      <c r="J341" s="41">
        <f>(ltprof!AG341+ltprof!AH341)</f>
        <v>43.246753246753244</v>
      </c>
      <c r="K341" s="41">
        <f>IF(ISERROR(HLOOKUP(ltprof!$AN$5,'ltprof t-1'!$J$2:$AF$400,ltprof!A341,0)*100),"-",(HLOOKUP(ltprof!$AN$5,'ltprof t-1'!$J$2:$AF$400,ltprof!A341,0)*100))</f>
        <v>4.505813953488385</v>
      </c>
      <c r="L341" s="77">
        <f>HLOOKUP(ltprof!$AN$5,'t-1'!$J$1:$AD$500,ltprof!A342,0)</f>
        <v>71.900000000000006</v>
      </c>
      <c r="M341" s="41">
        <f>IF(ISERROR(IF('2012'!I341=0,((F341-L341)/L341)*100,(((F341-L341)/L341)*100)*-1)),"-",IF('2012'!I341=0,((F341-L341)/L341)*100,(((F341-L341)/L341)*100)*-1))</f>
        <v>0.97357440890123592</v>
      </c>
      <c r="R341" s="81">
        <f>ltprof!AG341</f>
        <v>29.870129870129869</v>
      </c>
      <c r="S341" s="81">
        <f>ltprof!AH341</f>
        <v>13.376623376623373</v>
      </c>
    </row>
    <row r="342" spans="2:19">
      <c r="B342" s="24">
        <f>ltprof!C342</f>
        <v>0</v>
      </c>
      <c r="C342" s="24">
        <f>ltprof!D342</f>
        <v>0</v>
      </c>
      <c r="D342" s="24" t="str">
        <f>ltprof!F342&amp;". "&amp;ltprof!E342</f>
        <v>Tid till operation vid förträngning av halspulsåder. Män</v>
      </c>
      <c r="E342" s="101">
        <f>IF(ISERROR(HLOOKUP(ltprof!$AN$5,ltprof!$J$2:$AD$500,ltprof!A342,0)*100),"-",(HLOOKUP(ltprof!$AN$5,ltprof!$J$2:$AD$500,ltprof!A342,0)*100))</f>
        <v>3.1704095112285224</v>
      </c>
      <c r="F342" s="77">
        <f>HLOOKUP(ltprof!$AN$5,'2012'!$J$1:$AD$500,ltprof!A343,0)</f>
        <v>78.099999999999994</v>
      </c>
      <c r="G342" s="77">
        <f>'2012'!AE342</f>
        <v>75.7</v>
      </c>
      <c r="H342" s="77">
        <f>MAX('2012'!J342:AE342)</f>
        <v>100</v>
      </c>
      <c r="I342" s="77">
        <f>MIN('2012'!J342:AE342)</f>
        <v>39.1</v>
      </c>
      <c r="J342" s="41">
        <f>(ltprof!AG342+ltprof!AH342)</f>
        <v>80.449141347424046</v>
      </c>
      <c r="K342" s="41">
        <f>IF(ISERROR(HLOOKUP(ltprof!$AN$5,'ltprof t-1'!$J$2:$AF$400,ltprof!A342,0)*100),"-",(HLOOKUP(ltprof!$AN$5,'ltprof t-1'!$J$2:$AF$400,ltprof!A342,0)*100))</f>
        <v>13.857142857142863</v>
      </c>
      <c r="L342" s="77">
        <f>HLOOKUP(ltprof!$AN$5,'t-1'!$J$1:$AD$500,ltprof!A343,0)</f>
        <v>79.7</v>
      </c>
      <c r="M342" s="41">
        <f>IF(ISERROR(IF('2012'!I342=0,((F342-L342)/L342)*100,(((F342-L342)/L342)*100)*-1)),"-",IF('2012'!I342=0,((F342-L342)/L342)*100,(((F342-L342)/L342)*100)*-1))</f>
        <v>-2.0075282308657574</v>
      </c>
      <c r="R342" s="81">
        <f>ltprof!AG342</f>
        <v>32.100396301188901</v>
      </c>
      <c r="S342" s="81">
        <f>ltprof!AH342</f>
        <v>48.348745046235138</v>
      </c>
    </row>
    <row r="343" spans="2:19">
      <c r="B343" s="24">
        <f>ltprof!C343</f>
        <v>0</v>
      </c>
      <c r="C343" s="24">
        <f>ltprof!D343</f>
        <v>0</v>
      </c>
      <c r="D343" s="24" t="str">
        <f>ltprof!F343&amp;". "&amp;ltprof!E343</f>
        <v>Tid till operation vid förträngning av halspulsåder. Totalt</v>
      </c>
      <c r="E343" s="101">
        <f>IF(ISERROR(HLOOKUP(ltprof!$AN$5,ltprof!$J$2:$AD$500,ltprof!A343,0)*100),"-",(HLOOKUP(ltprof!$AN$5,ltprof!$J$2:$AD$500,ltprof!A343,0)*100))</f>
        <v>0.13140604467806641</v>
      </c>
      <c r="F343" s="77">
        <f>HLOOKUP(ltprof!$AN$5,'2012'!$J$1:$AD$500,ltprof!A344,0)</f>
        <v>76.2</v>
      </c>
      <c r="G343" s="77">
        <f>'2012'!AE343</f>
        <v>76.099999999999994</v>
      </c>
      <c r="H343" s="77">
        <f>MAX('2012'!J343:AE343)</f>
        <v>100</v>
      </c>
      <c r="I343" s="77">
        <f>MIN('2012'!J343:AE343)</f>
        <v>42.3</v>
      </c>
      <c r="J343" s="41">
        <f>(ltprof!AG343+ltprof!AH343)</f>
        <v>75.821287779237849</v>
      </c>
      <c r="K343" s="41">
        <f>IF(ISERROR(HLOOKUP(ltprof!$AN$5,'ltprof t-1'!$J$2:$AF$400,ltprof!A343,0)*100),"-",(HLOOKUP(ltprof!$AN$5,'ltprof t-1'!$J$2:$AF$400,ltprof!A343,0)*100))</f>
        <v>10.919540229885071</v>
      </c>
      <c r="L343" s="77">
        <f>HLOOKUP(ltprof!$AN$5,'t-1'!$J$1:$AD$500,ltprof!A344,0)</f>
        <v>77.2</v>
      </c>
      <c r="M343" s="41">
        <f>IF(ISERROR(IF('2012'!I343=0,((F343-L343)/L343)*100,(((F343-L343)/L343)*100)*-1)),"-",IF('2012'!I343=0,((F343-L343)/L343)*100,(((F343-L343)/L343)*100)*-1))</f>
        <v>-1.2953367875647668</v>
      </c>
      <c r="R343" s="81">
        <f>ltprof!AG343</f>
        <v>31.406044678055199</v>
      </c>
      <c r="S343" s="81">
        <f>ltprof!AH343</f>
        <v>44.415243101182654</v>
      </c>
    </row>
    <row r="344" spans="2:19">
      <c r="B344" s="24">
        <f>ltprof!C344</f>
        <v>0</v>
      </c>
      <c r="C344" s="24">
        <f>ltprof!D344</f>
        <v>153</v>
      </c>
      <c r="D344" s="24" t="str">
        <f>ltprof!F344&amp;". "&amp;ltprof!E344</f>
        <v>Död eller amputation efter operation av kärlförträngning i ben. Totalt</v>
      </c>
      <c r="E344" s="101">
        <f>IF(ISERROR(HLOOKUP(ltprof!$AN$5,ltprof!$J$2:$AD$500,ltprof!A344,0)*100),"-",(HLOOKUP(ltprof!$AN$5,ltprof!$J$2:$AD$500,ltprof!A344,0)*100))</f>
        <v>-8.1653834541062853</v>
      </c>
      <c r="F344" s="77">
        <f>HLOOKUP(ltprof!$AN$5,'2012'!$J$1:$AD$500,ltprof!A345,0)</f>
        <v>8.3984375</v>
      </c>
      <c r="G344" s="77">
        <f>'2012'!AE344</f>
        <v>7.764441110277569</v>
      </c>
      <c r="H344" s="77">
        <f>MAX('2012'!J344:AE344)</f>
        <v>18.666666666666668</v>
      </c>
      <c r="I344" s="77">
        <f>MIN('2012'!J344:AE344)</f>
        <v>2.4390243902439024</v>
      </c>
      <c r="J344" s="41">
        <f>(ltprof!AG344+ltprof!AH344)</f>
        <v>208.99948941518403</v>
      </c>
      <c r="K344" s="41">
        <f>IF(ISERROR(HLOOKUP(ltprof!$AN$5,'ltprof t-1'!$J$2:$AF$400,ltprof!A344,0)*100),"-",(HLOOKUP(ltprof!$AN$5,'ltprof t-1'!$J$2:$AF$400,ltprof!A344,0)*100))</f>
        <v>6.1635220125786194</v>
      </c>
      <c r="L344" s="77">
        <f>HLOOKUP(ltprof!$AN$5,'t-1'!$J$1:$AD$500,ltprof!A345,0)</f>
        <v>7.46</v>
      </c>
      <c r="M344" s="41">
        <f>IF(ISERROR(IF('2012'!I344=0,((F344-L344)/L344)*100,(((F344-L344)/L344)*100)*-1)),"-",IF('2012'!I344=0,((F344-L344)/L344)*100,(((F344-L344)/L344)*100)*-1))</f>
        <v>-12.579591152815015</v>
      </c>
      <c r="R344" s="81">
        <f>ltprof!AG344</f>
        <v>68.58725108990221</v>
      </c>
      <c r="S344" s="81">
        <f>ltprof!AH344</f>
        <v>140.41223832528183</v>
      </c>
    </row>
    <row r="345" spans="2:19">
      <c r="B345" s="24">
        <f>ltprof!C345</f>
        <v>0</v>
      </c>
      <c r="C345" s="24">
        <f>ltprof!D345</f>
        <v>154</v>
      </c>
      <c r="D345" s="24" t="str">
        <f>ltprof!F345&amp;". "&amp;ltprof!E345</f>
        <v>Död efter planerad operation för aortaaneurysm. Totalt</v>
      </c>
      <c r="E345" s="101">
        <f>IF(ISERROR(HLOOKUP(ltprof!$AN$5,ltprof!$J$2:$AD$500,ltprof!A345,0)*100),"-",(HLOOKUP(ltprof!$AN$5,ltprof!$J$2:$AD$500,ltprof!A345,0)*100))</f>
        <v>21.923386523983147</v>
      </c>
      <c r="F345" s="77">
        <f>HLOOKUP(ltprof!$AN$5,'2012'!$J$1:$AD$500,ltprof!A346,0)</f>
        <v>2.5522041763341066</v>
      </c>
      <c r="G345" s="77">
        <f>'2012'!AE345</f>
        <v>3.2688458972648431</v>
      </c>
      <c r="H345" s="77">
        <f>MAX('2012'!J345:AE345)</f>
        <v>7.0512820512820511</v>
      </c>
      <c r="I345" s="77">
        <f>MIN('2012'!J345:AE345)</f>
        <v>0</v>
      </c>
      <c r="J345" s="41">
        <f>(ltprof!AG345+ltprof!AH345)</f>
        <v>215.71166928309788</v>
      </c>
      <c r="K345" s="41" t="str">
        <f>IF(ISERROR(HLOOKUP(ltprof!$AN$5,'ltprof t-1'!$J$2:$AF$400,ltprof!A345,0)*100),"-",(HLOOKUP(ltprof!$AN$5,'ltprof t-1'!$J$2:$AF$400,ltprof!A345,0)*100))</f>
        <v>-</v>
      </c>
      <c r="L345" s="77" t="str">
        <f>HLOOKUP(ltprof!$AN$5,'t-1'!$J$1:$AD$500,ltprof!A346,0)</f>
        <v>us</v>
      </c>
      <c r="M345" s="41" t="str">
        <f>IF(ISERROR(IF('2012'!I345=0,((F345-L345)/L345)*100,(((F345-L345)/L345)*100)*-1)),"-",IF('2012'!I345=0,((F345-L345)/L345)*100,(((F345-L345)/L345)*100)*-1))</f>
        <v>-</v>
      </c>
      <c r="R345" s="81">
        <f>ltprof!AG345</f>
        <v>100</v>
      </c>
      <c r="S345" s="81">
        <f>ltprof!AH345</f>
        <v>115.71166928309786</v>
      </c>
    </row>
    <row r="346" spans="2:19">
      <c r="B346" s="24">
        <f>ltprof!C346</f>
        <v>0</v>
      </c>
      <c r="C346" s="24">
        <f>ltprof!D346</f>
        <v>156</v>
      </c>
      <c r="D346" s="24" t="str">
        <f>ltprof!F346&amp;". "&amp;ltprof!E346</f>
        <v>Patientrapporterat resultat av septumplastik . Kvinnor</v>
      </c>
      <c r="E346" s="101">
        <f>IF(ISERROR(HLOOKUP(ltprof!$AN$5,ltprof!$J$2:$AD$500,ltprof!A346,0)*100),"-",(HLOOKUP(ltprof!$AN$5,ltprof!$J$2:$AD$500,ltprof!A346,0)*100))</f>
        <v>2.8941854374017728</v>
      </c>
      <c r="F346" s="77">
        <f>HLOOKUP(ltprof!$AN$5,'2012'!$J$1:$AD$500,ltprof!A347,0)</f>
        <v>78.569999999999993</v>
      </c>
      <c r="G346" s="77">
        <f>'2012'!AE346</f>
        <v>76.36</v>
      </c>
      <c r="H346" s="77">
        <f>MAX('2012'!J346:AE346)</f>
        <v>90</v>
      </c>
      <c r="I346" s="77">
        <f>MIN('2012'!J346:AE346)</f>
        <v>40</v>
      </c>
      <c r="J346" s="41">
        <f>(ltprof!AG346+ltprof!AH346)</f>
        <v>65.47930853850184</v>
      </c>
      <c r="K346" s="41" t="str">
        <f>IF(ISERROR(HLOOKUP(ltprof!$AN$5,'ltprof t-1'!$J$2:$AF$400,ltprof!A346,0)*100),"-",(HLOOKUP(ltprof!$AN$5,'ltprof t-1'!$J$2:$AF$400,ltprof!A346,0)*100))</f>
        <v>-</v>
      </c>
      <c r="L346" s="77" t="str">
        <f>HLOOKUP(ltprof!$AN$5,'t-1'!$J$1:$AD$500,ltprof!A347,0)</f>
        <v>us</v>
      </c>
      <c r="M346" s="41" t="str">
        <f>IF(ISERROR(IF('2012'!I346=0,((F346-L346)/L346)*100,(((F346-L346)/L346)*100)*-1)),"-",IF('2012'!I346=0,((F346-L346)/L346)*100,(((F346-L346)/L346)*100)*-1))</f>
        <v>-</v>
      </c>
      <c r="R346" s="81">
        <f>ltprof!AG346</f>
        <v>17.862755369303301</v>
      </c>
      <c r="S346" s="81">
        <f>ltprof!AH346</f>
        <v>47.616553169198532</v>
      </c>
    </row>
    <row r="347" spans="2:19">
      <c r="B347" s="24">
        <f>ltprof!C347</f>
        <v>0</v>
      </c>
      <c r="C347" s="24">
        <f>ltprof!D347</f>
        <v>0</v>
      </c>
      <c r="D347" s="24" t="str">
        <f>ltprof!F347&amp;". "&amp;ltprof!E347</f>
        <v>Patientrapporterat resultat av septumplastik . Män</v>
      </c>
      <c r="E347" s="101">
        <f>IF(ISERROR(HLOOKUP(ltprof!$AN$5,ltprof!$J$2:$AD$500,ltprof!A347,0)*100),"-",(HLOOKUP(ltprof!$AN$5,ltprof!$J$2:$AD$500,ltprof!A347,0)*100))</f>
        <v>2.8378026555584577</v>
      </c>
      <c r="F347" s="77">
        <f>HLOOKUP(ltprof!$AN$5,'2012'!$J$1:$AD$500,ltprof!A348,0)</f>
        <v>79</v>
      </c>
      <c r="G347" s="77">
        <f>'2012'!AE347</f>
        <v>76.819999999999993</v>
      </c>
      <c r="H347" s="77">
        <f>MAX('2012'!J347:AE347)</f>
        <v>95.56</v>
      </c>
      <c r="I347" s="77">
        <f>MIN('2012'!J347:AE347)</f>
        <v>53.33</v>
      </c>
      <c r="J347" s="41">
        <f>(ltprof!AG347+ltprof!AH347)</f>
        <v>54.972663368914354</v>
      </c>
      <c r="K347" s="41" t="str">
        <f>IF(ISERROR(HLOOKUP(ltprof!$AN$5,'ltprof t-1'!$J$2:$AF$400,ltprof!A347,0)*100),"-",(HLOOKUP(ltprof!$AN$5,'ltprof t-1'!$J$2:$AF$400,ltprof!A347,0)*100))</f>
        <v>-</v>
      </c>
      <c r="L347" s="77" t="str">
        <f>HLOOKUP(ltprof!$AN$5,'t-1'!$J$1:$AD$500,ltprof!A348,0)</f>
        <v>us</v>
      </c>
      <c r="M347" s="41" t="str">
        <f>IF(ISERROR(IF('2012'!I347=0,((F347-L347)/L347)*100,(((F347-L347)/L347)*100)*-1)),"-",IF('2012'!I347=0,((F347-L347)/L347)*100,(((F347-L347)/L347)*100)*-1))</f>
        <v>-</v>
      </c>
      <c r="R347" s="81">
        <f>ltprof!AG347</f>
        <v>24.39468888310337</v>
      </c>
      <c r="S347" s="81">
        <f>ltprof!AH347</f>
        <v>30.577974485810984</v>
      </c>
    </row>
    <row r="348" spans="2:19">
      <c r="B348" s="24">
        <f>ltprof!C348</f>
        <v>0</v>
      </c>
      <c r="C348" s="24">
        <f>ltprof!D348</f>
        <v>0</v>
      </c>
      <c r="D348" s="24" t="str">
        <f>ltprof!F348&amp;". "&amp;ltprof!E348</f>
        <v>Patientrapporterat resultat av septumplastik . Totalt</v>
      </c>
      <c r="E348" s="101">
        <f>IF(ISERROR(HLOOKUP(ltprof!$AN$5,ltprof!$J$2:$AD$500,ltprof!A348,0)*100),"-",(HLOOKUP(ltprof!$AN$5,ltprof!$J$2:$AD$500,ltprof!A348,0)*100))</f>
        <v>2.8418719853995658</v>
      </c>
      <c r="F348" s="77">
        <f>HLOOKUP(ltprof!$AN$5,'2012'!$J$1:$AD$500,ltprof!A349,0)</f>
        <v>78.89</v>
      </c>
      <c r="G348" s="77">
        <f>'2012'!AE348</f>
        <v>76.709999999999994</v>
      </c>
      <c r="H348" s="77">
        <f>MAX('2012'!J348:AE348)</f>
        <v>93.48</v>
      </c>
      <c r="I348" s="77">
        <f>MIN('2012'!J348:AE348)</f>
        <v>63.51</v>
      </c>
      <c r="J348" s="41">
        <f>(ltprof!AG348+ltprof!AH348)</f>
        <v>39.069221744231527</v>
      </c>
      <c r="K348" s="41" t="str">
        <f>IF(ISERROR(HLOOKUP(ltprof!$AN$5,'ltprof t-1'!$J$2:$AF$400,ltprof!A348,0)*100),"-",(HLOOKUP(ltprof!$AN$5,'ltprof t-1'!$J$2:$AF$400,ltprof!A348,0)*100))</f>
        <v>-</v>
      </c>
      <c r="L348" s="77" t="str">
        <f>HLOOKUP(ltprof!$AN$5,'t-1'!$J$1:$AD$500,ltprof!A349,0)</f>
        <v>us</v>
      </c>
      <c r="M348" s="41" t="str">
        <f>IF(ISERROR(IF('2012'!I348=0,((F348-L348)/L348)*100,(((F348-L348)/L348)*100)*-1)),"-",IF('2012'!I348=0,((F348-L348)/L348)*100,(((F348-L348)/L348)*100)*-1))</f>
        <v>-</v>
      </c>
      <c r="R348" s="81">
        <f>ltprof!AG348</f>
        <v>21.861556511536971</v>
      </c>
      <c r="S348" s="81">
        <f>ltprof!AH348</f>
        <v>17.207665232694559</v>
      </c>
    </row>
    <row r="349" spans="2:19">
      <c r="B349" s="24">
        <f>ltprof!C349</f>
        <v>0</v>
      </c>
      <c r="C349" s="24">
        <f>ltprof!D349</f>
        <v>157</v>
      </c>
      <c r="D349" s="24" t="str">
        <f>ltprof!F349&amp;". "&amp;ltprof!E349</f>
        <v>Patientrapporterad symtomfrihet efter tonsillektomi. Totalt</v>
      </c>
      <c r="E349" s="101">
        <f>IF(ISERROR(HLOOKUP(ltprof!$AN$5,ltprof!$J$2:$AD$500,ltprof!A349,0)*100),"-",(HLOOKUP(ltprof!$AN$5,ltprof!$J$2:$AD$500,ltprof!A349,0)*100))</f>
        <v>-0.14891809964853034</v>
      </c>
      <c r="F349" s="77">
        <f>HLOOKUP(ltprof!$AN$5,'2012'!$J$1:$AD$500,ltprof!A350,0)</f>
        <v>95.980707395498385</v>
      </c>
      <c r="G349" s="77">
        <f>'2012'!AE349</f>
        <v>96.123853211009163</v>
      </c>
      <c r="H349" s="77">
        <f>MAX('2012'!J349:AE349)</f>
        <v>100</v>
      </c>
      <c r="I349" s="77">
        <f>MIN('2012'!J349:AE349)</f>
        <v>90.909090909090907</v>
      </c>
      <c r="J349" s="41">
        <f>(ltprof!AG349+ltprof!AH349)</f>
        <v>9.4574954990130404</v>
      </c>
      <c r="K349" s="41" t="str">
        <f>IF(ISERROR(HLOOKUP(ltprof!$AN$5,'ltprof t-1'!$J$2:$AF$400,ltprof!A349,0)*100),"-",(HLOOKUP(ltprof!$AN$5,'ltprof t-1'!$J$2:$AF$400,ltprof!A349,0)*100))</f>
        <v>-</v>
      </c>
      <c r="L349" s="77" t="str">
        <f>HLOOKUP(ltprof!$AN$5,'t-1'!$J$1:$AD$500,ltprof!A350,0)</f>
        <v>us</v>
      </c>
      <c r="M349" s="41" t="str">
        <f>IF(ISERROR(IF('2012'!I349=0,((F349-L349)/L349)*100,(((F349-L349)/L349)*100)*-1)),"-",IF('2012'!I349=0,((F349-L349)/L349)*100,(((F349-L349)/L349)*100)*-1))</f>
        <v>-</v>
      </c>
      <c r="R349" s="81">
        <f>ltprof!AG349</f>
        <v>4.0324504891434154</v>
      </c>
      <c r="S349" s="81">
        <f>ltprof!AH349</f>
        <v>5.425045009869625</v>
      </c>
    </row>
    <row r="350" spans="2:19">
      <c r="B350" s="24">
        <f>ltprof!C350</f>
        <v>0</v>
      </c>
      <c r="C350" s="24">
        <f>ltprof!D350</f>
        <v>158</v>
      </c>
      <c r="D350" s="24" t="str">
        <f>ltprof!F350&amp;". "&amp;ltprof!E350</f>
        <v>Synfel vid tidpunkt för kataraktoperation. Kvinnor</v>
      </c>
      <c r="E350" s="101">
        <f>IF(ISERROR(HLOOKUP(ltprof!$AN$5,ltprof!$J$2:$AD$500,ltprof!A350,0)*100),"-",(HLOOKUP(ltprof!$AN$5,ltprof!$J$2:$AD$500,ltprof!A350,0)*100))</f>
        <v>16.387434554973826</v>
      </c>
      <c r="F350" s="77">
        <f>HLOOKUP(ltprof!$AN$5,'2012'!$J$1:$AD$500,ltprof!A351,0)</f>
        <v>15.97</v>
      </c>
      <c r="G350" s="77">
        <f>'2012'!AE350</f>
        <v>19.100000000000001</v>
      </c>
      <c r="H350" s="77">
        <f>MAX('2012'!J350:AE350)</f>
        <v>24.88</v>
      </c>
      <c r="I350" s="77">
        <f>MIN('2012'!J350:AE350)</f>
        <v>15.2</v>
      </c>
      <c r="J350" s="41">
        <f>(ltprof!AG350+ltprof!AH350)</f>
        <v>50.680628272251305</v>
      </c>
      <c r="K350" s="41">
        <f>IF(ISERROR(HLOOKUP(ltprof!$AN$5,'ltprof t-1'!$J$2:$AF$400,ltprof!A350,0)*100),"-",(HLOOKUP(ltprof!$AN$5,'ltprof t-1'!$J$2:$AF$400,ltprof!A350,0)*100))</f>
        <v>21.766715470961433</v>
      </c>
      <c r="L350" s="77">
        <f>HLOOKUP(ltprof!$AN$5,'t-1'!$J$1:$AD$500,ltprof!A351,0)</f>
        <v>16.03</v>
      </c>
      <c r="M350" s="41">
        <f>IF(ISERROR(IF('2012'!I350=0,((F350-L350)/L350)*100,(((F350-L350)/L350)*100)*-1)),"-",IF('2012'!I350=0,((F350-L350)/L350)*100,(((F350-L350)/L350)*100)*-1))</f>
        <v>0.37429819089208044</v>
      </c>
      <c r="R350" s="81">
        <f>ltprof!AG350</f>
        <v>20.418848167539277</v>
      </c>
      <c r="S350" s="81">
        <f>ltprof!AH350</f>
        <v>30.261780104712027</v>
      </c>
    </row>
    <row r="351" spans="2:19">
      <c r="B351" s="24">
        <f>ltprof!C351</f>
        <v>0</v>
      </c>
      <c r="C351" s="24">
        <f>ltprof!D351</f>
        <v>0</v>
      </c>
      <c r="D351" s="24" t="str">
        <f>ltprof!F351&amp;". "&amp;ltprof!E351</f>
        <v>Synfel vid tidpunkt för kataraktoperation. Män</v>
      </c>
      <c r="E351" s="101">
        <f>IF(ISERROR(HLOOKUP(ltprof!$AN$5,ltprof!$J$2:$AD$500,ltprof!A351,0)*100),"-",(HLOOKUP(ltprof!$AN$5,ltprof!$J$2:$AD$500,ltprof!A351,0)*100))</f>
        <v>11.167800453514742</v>
      </c>
      <c r="F351" s="77">
        <f>HLOOKUP(ltprof!$AN$5,'2012'!$J$1:$AD$500,ltprof!A352,0)</f>
        <v>15.67</v>
      </c>
      <c r="G351" s="77">
        <f>'2012'!AE351</f>
        <v>17.64</v>
      </c>
      <c r="H351" s="77">
        <f>MAX('2012'!J351:AE351)</f>
        <v>23.81</v>
      </c>
      <c r="I351" s="77">
        <f>MIN('2012'!J351:AE351)</f>
        <v>11.33</v>
      </c>
      <c r="J351" s="41">
        <f>(ltprof!AG351+ltprof!AH351)</f>
        <v>70.748299319727892</v>
      </c>
      <c r="K351" s="41">
        <f>IF(ISERROR(HLOOKUP(ltprof!$AN$5,'ltprof t-1'!$J$2:$AF$400,ltprof!A351,0)*100),"-",(HLOOKUP(ltprof!$AN$5,'ltprof t-1'!$J$2:$AF$400,ltprof!A351,0)*100))</f>
        <v>20.172599784250263</v>
      </c>
      <c r="L351" s="77">
        <f>HLOOKUP(ltprof!$AN$5,'t-1'!$J$1:$AD$500,ltprof!A352,0)</f>
        <v>14.8</v>
      </c>
      <c r="M351" s="41">
        <f>IF(ISERROR(IF('2012'!I351=0,((F351-L351)/L351)*100,(((F351-L351)/L351)*100)*-1)),"-",IF('2012'!I351=0,((F351-L351)/L351)*100,(((F351-L351)/L351)*100)*-1))</f>
        <v>-5.8783783783783727</v>
      </c>
      <c r="R351" s="81">
        <f>ltprof!AG351</f>
        <v>35.770975056689345</v>
      </c>
      <c r="S351" s="81">
        <f>ltprof!AH351</f>
        <v>34.97732426303854</v>
      </c>
    </row>
    <row r="352" spans="2:19">
      <c r="B352" s="24">
        <f>ltprof!C352</f>
        <v>0</v>
      </c>
      <c r="C352" s="24">
        <f>ltprof!D352</f>
        <v>0</v>
      </c>
      <c r="D352" s="24" t="str">
        <f>ltprof!F352&amp;". "&amp;ltprof!E352</f>
        <v>Synfel vid tidpunkt för kataraktoperation. Totalt</v>
      </c>
      <c r="E352" s="101">
        <f>IF(ISERROR(HLOOKUP(ltprof!$AN$5,ltprof!$J$2:$AD$500,ltprof!A352,0)*100),"-",(HLOOKUP(ltprof!$AN$5,ltprof!$J$2:$AD$500,ltprof!A352,0)*100))</f>
        <v>14.46303291958986</v>
      </c>
      <c r="F352" s="77">
        <f>HLOOKUP(ltprof!$AN$5,'2012'!$J$1:$AD$500,ltprof!A353,0)</f>
        <v>15.85</v>
      </c>
      <c r="G352" s="77">
        <f>'2012'!AE352</f>
        <v>18.53</v>
      </c>
      <c r="H352" s="77">
        <f>MAX('2012'!J352:AE352)</f>
        <v>24.41</v>
      </c>
      <c r="I352" s="77">
        <f>MIN('2012'!J352:AE352)</f>
        <v>14.3</v>
      </c>
      <c r="J352" s="41">
        <f>(ltprof!AG352+ltprof!AH352)</f>
        <v>54.560172692930379</v>
      </c>
      <c r="K352" s="41">
        <f>IF(ISERROR(HLOOKUP(ltprof!$AN$5,'ltprof t-1'!$J$2:$AF$400,ltprof!A352,0)*100),"-",(HLOOKUP(ltprof!$AN$5,'ltprof t-1'!$J$2:$AF$400,ltprof!A352,0)*100))</f>
        <v>21.146044624746445</v>
      </c>
      <c r="L352" s="77">
        <f>HLOOKUP(ltprof!$AN$5,'t-1'!$J$1:$AD$500,ltprof!A353,0)</f>
        <v>15.55</v>
      </c>
      <c r="M352" s="41">
        <f>IF(ISERROR(IF('2012'!I352=0,((F352-L352)/L352)*100,(((F352-L352)/L352)*100)*-1)),"-",IF('2012'!I352=0,((F352-L352)/L352)*100,(((F352-L352)/L352)*100)*-1))</f>
        <v>-1.9292604501607649</v>
      </c>
      <c r="R352" s="81">
        <f>ltprof!AG352</f>
        <v>22.827846735024284</v>
      </c>
      <c r="S352" s="81">
        <f>ltprof!AH352</f>
        <v>31.732325957906092</v>
      </c>
    </row>
    <row r="353" spans="2:19">
      <c r="B353" s="24">
        <f>ltprof!C353</f>
        <v>0</v>
      </c>
      <c r="C353" s="24">
        <f>ltprof!D353</f>
        <v>159</v>
      </c>
      <c r="D353" s="24" t="str">
        <f>ltprof!F353&amp;". "&amp;ltprof!E353</f>
        <v>Självskattad nytta av kataraktoperation. Kvinnor</v>
      </c>
      <c r="E353" s="101">
        <f>IF(ISERROR(HLOOKUP(ltprof!$AN$5,ltprof!$J$2:$AD$500,ltprof!A353,0)*100),"-",(HLOOKUP(ltprof!$AN$5,ltprof!$J$2:$AD$500,ltprof!A353,0)*100))</f>
        <v>-0.34314810715076627</v>
      </c>
      <c r="F353" s="77">
        <f>HLOOKUP(ltprof!$AN$5,'2012'!$J$1:$AD$500,ltprof!A354,0)</f>
        <v>90.03</v>
      </c>
      <c r="G353" s="77">
        <f>'2012'!AE353</f>
        <v>90.34</v>
      </c>
      <c r="H353" s="77">
        <f>MAX('2012'!J353:AE353)</f>
        <v>93.04</v>
      </c>
      <c r="I353" s="77">
        <f>MIN('2012'!J353:AE353)</f>
        <v>88.45</v>
      </c>
      <c r="J353" s="41">
        <f>(ltprof!AG353+ltprof!AH353)</f>
        <v>5.0808058445871191</v>
      </c>
      <c r="K353" s="41" t="str">
        <f>IF(ISERROR(HLOOKUP(ltprof!$AN$5,'ltprof t-1'!$J$2:$AF$400,ltprof!A353,0)*100),"-",(HLOOKUP(ltprof!$AN$5,'ltprof t-1'!$J$2:$AF$400,ltprof!A353,0)*100))</f>
        <v>-</v>
      </c>
      <c r="L353" s="77" t="str">
        <f>HLOOKUP(ltprof!$AN$5,'t-1'!$J$1:$AD$500,ltprof!A354,0)</f>
        <v>us</v>
      </c>
      <c r="M353" s="41" t="str">
        <f>IF(ISERROR(IF('2012'!I353=0,((F353-L353)/L353)*100,(((F353-L353)/L353)*100)*-1)),"-",IF('2012'!I353=0,((F353-L353)/L353)*100,(((F353-L353)/L353)*100)*-1))</f>
        <v>-</v>
      </c>
      <c r="R353" s="81">
        <f>ltprof!AG353</f>
        <v>2.988709320345365</v>
      </c>
      <c r="S353" s="81">
        <f>ltprof!AH353</f>
        <v>2.0920965242417542</v>
      </c>
    </row>
    <row r="354" spans="2:19">
      <c r="B354" s="24">
        <f>ltprof!C354</f>
        <v>0</v>
      </c>
      <c r="C354" s="24">
        <f>ltprof!D354</f>
        <v>0</v>
      </c>
      <c r="D354" s="24" t="str">
        <f>ltprof!F354&amp;". "&amp;ltprof!E354</f>
        <v>Självskattad nytta av kataraktoperation. Män</v>
      </c>
      <c r="E354" s="101">
        <f>IF(ISERROR(HLOOKUP(ltprof!$AN$5,ltprof!$J$2:$AD$500,ltprof!A354,0)*100),"-",(HLOOKUP(ltprof!$AN$5,ltprof!$J$2:$AD$500,ltprof!A354,0)*100))</f>
        <v>-0.69211877651261944</v>
      </c>
      <c r="F354" s="77">
        <f>HLOOKUP(ltprof!$AN$5,'2012'!$J$1:$AD$500,ltprof!A355,0)</f>
        <v>88.96</v>
      </c>
      <c r="G354" s="77">
        <f>'2012'!AE354</f>
        <v>89.58</v>
      </c>
      <c r="H354" s="77">
        <f>MAX('2012'!J354:AE354)</f>
        <v>93.81</v>
      </c>
      <c r="I354" s="77">
        <f>MIN('2012'!J354:AE354)</f>
        <v>84.24</v>
      </c>
      <c r="J354" s="41">
        <f>(ltprof!AG354+ltprof!AH354)</f>
        <v>10.683188211654397</v>
      </c>
      <c r="K354" s="41" t="str">
        <f>IF(ISERROR(HLOOKUP(ltprof!$AN$5,'ltprof t-1'!$J$2:$AF$400,ltprof!A354,0)*100),"-",(HLOOKUP(ltprof!$AN$5,'ltprof t-1'!$J$2:$AF$400,ltprof!A354,0)*100))</f>
        <v>-</v>
      </c>
      <c r="L354" s="77" t="str">
        <f>HLOOKUP(ltprof!$AN$5,'t-1'!$J$1:$AD$500,ltprof!A355,0)</f>
        <v>us</v>
      </c>
      <c r="M354" s="41" t="str">
        <f>IF(ISERROR(IF('2012'!I354=0,((F354-L354)/L354)*100,(((F354-L354)/L354)*100)*-1)),"-",IF('2012'!I354=0,((F354-L354)/L354)*100,(((F354-L354)/L354)*100)*-1))</f>
        <v>-</v>
      </c>
      <c r="R354" s="81">
        <f>ltprof!AG354</f>
        <v>4.7220361687876808</v>
      </c>
      <c r="S354" s="81">
        <f>ltprof!AH354</f>
        <v>5.9611520428667149</v>
      </c>
    </row>
    <row r="355" spans="2:19">
      <c r="B355" s="24">
        <f>ltprof!C355</f>
        <v>0</v>
      </c>
      <c r="C355" s="24">
        <f>ltprof!D355</f>
        <v>0</v>
      </c>
      <c r="D355" s="24" t="str">
        <f>ltprof!F355&amp;". "&amp;ltprof!E355</f>
        <v>Självskattad nytta av kataraktoperation. Totalt</v>
      </c>
      <c r="E355" s="101">
        <f>IF(ISERROR(HLOOKUP(ltprof!$AN$5,ltprof!$J$2:$AD$500,ltprof!A355,0)*100),"-",(HLOOKUP(ltprof!$AN$5,ltprof!$J$2:$AD$500,ltprof!A355,0)*100))</f>
        <v>-0.46640755136035728</v>
      </c>
      <c r="F355" s="77">
        <f>HLOOKUP(ltprof!$AN$5,'2012'!$J$1:$AD$500,ltprof!A356,0)</f>
        <v>89.63</v>
      </c>
      <c r="G355" s="77">
        <f>'2012'!AE355</f>
        <v>90.05</v>
      </c>
      <c r="H355" s="77">
        <f>MAX('2012'!J355:AE355)</f>
        <v>95.24</v>
      </c>
      <c r="I355" s="77">
        <f>MIN('2012'!J355:AE355)</f>
        <v>85.05</v>
      </c>
      <c r="J355" s="41">
        <f>(ltprof!AG355+ltprof!AH355)</f>
        <v>11.315935591338143</v>
      </c>
      <c r="K355" s="41" t="str">
        <f>IF(ISERROR(HLOOKUP(ltprof!$AN$5,'ltprof t-1'!$J$2:$AF$400,ltprof!A355,0)*100),"-",(HLOOKUP(ltprof!$AN$5,'ltprof t-1'!$J$2:$AF$400,ltprof!A355,0)*100))</f>
        <v>-</v>
      </c>
      <c r="L355" s="77" t="str">
        <f>HLOOKUP(ltprof!$AN$5,'t-1'!$J$1:$AD$500,ltprof!A356,0)</f>
        <v>us</v>
      </c>
      <c r="M355" s="41" t="str">
        <f>IF(ISERROR(IF('2012'!I355=0,((F355-L355)/L355)*100,(((F355-L355)/L355)*100)*-1)),"-",IF('2012'!I355=0,((F355-L355)/L355)*100,(((F355-L355)/L355)*100)*-1))</f>
        <v>-</v>
      </c>
      <c r="R355" s="81">
        <f>ltprof!AG355</f>
        <v>5.763464741810103</v>
      </c>
      <c r="S355" s="81">
        <f>ltprof!AH355</f>
        <v>5.5524708495280395</v>
      </c>
    </row>
    <row r="356" spans="2:19">
      <c r="B356" s="24" t="str">
        <f>ltprof!C356</f>
        <v>Intensivvård</v>
      </c>
      <c r="C356" s="24">
        <f>ltprof!D356</f>
        <v>160</v>
      </c>
      <c r="D356" s="24" t="str">
        <f>ltprof!F356&amp;". "&amp;ltprof!E356</f>
        <v>Riskjusterad dödlighet efter vård på IVA. Kvinnor</v>
      </c>
      <c r="E356" s="101">
        <f>IF(ISERROR(HLOOKUP(ltprof!$AN$5,ltprof!$J$2:$AD$500,ltprof!A356,0)*100),"-",(HLOOKUP(ltprof!$AN$5,ltprof!$J$2:$AD$500,ltprof!A356,0)*100))</f>
        <v>12.520325203252044</v>
      </c>
      <c r="F356" s="77">
        <f>HLOOKUP(ltprof!$AN$5,'2012'!$J$1:$AD$500,ltprof!A357,0)</f>
        <v>0.53799999999999992</v>
      </c>
      <c r="G356" s="77">
        <f>'2012'!AE356</f>
        <v>0.61499999999999999</v>
      </c>
      <c r="H356" s="77">
        <f>MAX('2012'!J356:AE356)</f>
        <v>0.77</v>
      </c>
      <c r="I356" s="77">
        <f>MIN('2012'!J356:AE356)</f>
        <v>0.48599999999999999</v>
      </c>
      <c r="J356" s="41">
        <f>(ltprof!AG356+ltprof!AH356)</f>
        <v>46.178861788617894</v>
      </c>
      <c r="K356" s="41">
        <f>IF(ISERROR(HLOOKUP(ltprof!$AN$5,'ltprof t-1'!$J$2:$AF$400,ltprof!A356,0)*100),"-",(HLOOKUP(ltprof!$AN$5,'ltprof t-1'!$J$2:$AF$400,ltprof!A356,0)*100))</f>
        <v>9.9348534201954486</v>
      </c>
      <c r="L356" s="77">
        <f>HLOOKUP(ltprof!$AN$5,'t-1'!$J$1:$AD$500,ltprof!A357,0)</f>
        <v>0.55299999999999994</v>
      </c>
      <c r="M356" s="41">
        <f>IF(ISERROR(IF('2012'!I356=0,((F356-L356)/L356)*100,(((F356-L356)/L356)*100)*-1)),"-",IF('2012'!I356=0,((F356-L356)/L356)*100,(((F356-L356)/L356)*100)*-1))</f>
        <v>2.7124773960217023</v>
      </c>
      <c r="R356" s="81">
        <f>ltprof!AG356</f>
        <v>20.975609756097562</v>
      </c>
      <c r="S356" s="81">
        <f>ltprof!AH356</f>
        <v>25.203252032520329</v>
      </c>
    </row>
    <row r="357" spans="2:19">
      <c r="B357" s="24">
        <f>ltprof!C357</f>
        <v>0</v>
      </c>
      <c r="C357" s="24">
        <f>ltprof!D357</f>
        <v>0</v>
      </c>
      <c r="D357" s="24" t="str">
        <f>ltprof!F357&amp;". "&amp;ltprof!E357</f>
        <v>Riskjusterad dödlighet efter vård på IVA. Män</v>
      </c>
      <c r="E357" s="101">
        <f>IF(ISERROR(HLOOKUP(ltprof!$AN$5,ltprof!$J$2:$AD$500,ltprof!A357,0)*100),"-",(HLOOKUP(ltprof!$AN$5,ltprof!$J$2:$AD$500,ltprof!A357,0)*100))</f>
        <v>4.376012965964347</v>
      </c>
      <c r="F357" s="77">
        <f>HLOOKUP(ltprof!$AN$5,'2012'!$J$1:$AD$500,ltprof!A358,0)</f>
        <v>0.59</v>
      </c>
      <c r="G357" s="77">
        <f>'2012'!AE357</f>
        <v>0.61699999999999999</v>
      </c>
      <c r="H357" s="77">
        <f>MAX('2012'!J357:AE357)</f>
        <v>0.85699999999999998</v>
      </c>
      <c r="I357" s="77">
        <f>MIN('2012'!J357:AE357)</f>
        <v>0.48</v>
      </c>
      <c r="J357" s="41">
        <f>(ltprof!AG357+ltprof!AH357)</f>
        <v>61.102106969205835</v>
      </c>
      <c r="K357" s="41">
        <f>IF(ISERROR(HLOOKUP(ltprof!$AN$5,'ltprof t-1'!$J$2:$AF$400,ltprof!A357,0)*100),"-",(HLOOKUP(ltprof!$AN$5,'ltprof t-1'!$J$2:$AF$400,ltprof!A357,0)*100))</f>
        <v>4.2003231017770633</v>
      </c>
      <c r="L357" s="77">
        <f>HLOOKUP(ltprof!$AN$5,'t-1'!$J$1:$AD$500,ltprof!A358,0)</f>
        <v>0.59299999999999997</v>
      </c>
      <c r="M357" s="41">
        <f>IF(ISERROR(IF('2012'!I357=0,((F357-L357)/L357)*100,(((F357-L357)/L357)*100)*-1)),"-",IF('2012'!I357=0,((F357-L357)/L357)*100,(((F357-L357)/L357)*100)*-1))</f>
        <v>0.5059021922428335</v>
      </c>
      <c r="R357" s="81">
        <f>ltprof!AG357</f>
        <v>22.204213938411669</v>
      </c>
      <c r="S357" s="81">
        <f>ltprof!AH357</f>
        <v>38.897893030794165</v>
      </c>
    </row>
    <row r="358" spans="2:19">
      <c r="B358" s="24">
        <f>ltprof!C358</f>
        <v>0</v>
      </c>
      <c r="C358" s="24">
        <f>ltprof!D358</f>
        <v>0</v>
      </c>
      <c r="D358" s="24" t="str">
        <f>ltprof!F358&amp;". "&amp;ltprof!E358</f>
        <v>Riskjusterad dödlighet efter vård på IVA. Totalt</v>
      </c>
      <c r="E358" s="101">
        <f>IF(ISERROR(HLOOKUP(ltprof!$AN$5,ltprof!$J$2:$AD$500,ltprof!A358,0)*100),"-",(HLOOKUP(ltprof!$AN$5,ltprof!$J$2:$AD$500,ltprof!A358,0)*100))</f>
        <v>7.6298701298701364</v>
      </c>
      <c r="F358" s="77">
        <f>HLOOKUP(ltprof!$AN$5,'2012'!$J$1:$AD$500,ltprof!A359,0)</f>
        <v>0.56899999999999995</v>
      </c>
      <c r="G358" s="77">
        <f>'2012'!AE358</f>
        <v>0.61599999999999999</v>
      </c>
      <c r="H358" s="77">
        <f>MAX('2012'!J358:AE358)</f>
        <v>0.81099999999999994</v>
      </c>
      <c r="I358" s="77">
        <f>MIN('2012'!J358:AE358)</f>
        <v>0.504</v>
      </c>
      <c r="J358" s="41">
        <f>(ltprof!AG358+ltprof!AH358)</f>
        <v>49.83766233766233</v>
      </c>
      <c r="K358" s="41">
        <f>IF(ISERROR(HLOOKUP(ltprof!$AN$5,'ltprof t-1'!$J$2:$AF$400,ltprof!A358,0)*100),"-",(HLOOKUP(ltprof!$AN$5,'ltprof t-1'!$J$2:$AF$400,ltprof!A358,0)*100))</f>
        <v>6.4829821717990148</v>
      </c>
      <c r="L358" s="77">
        <f>HLOOKUP(ltprof!$AN$5,'t-1'!$J$1:$AD$500,ltprof!A359,0)</f>
        <v>0.57700000000000007</v>
      </c>
      <c r="M358" s="41">
        <f>IF(ISERROR(IF('2012'!I358=0,((F358-L358)/L358)*100,(((F358-L358)/L358)*100)*-1)),"-",IF('2012'!I358=0,((F358-L358)/L358)*100,(((F358-L358)/L358)*100)*-1))</f>
        <v>1.3864818024263637</v>
      </c>
      <c r="R358" s="81">
        <f>ltprof!AG358</f>
        <v>18.18181818181818</v>
      </c>
      <c r="S358" s="81">
        <f>ltprof!AH358</f>
        <v>31.65584415584415</v>
      </c>
    </row>
    <row r="359" spans="2:19">
      <c r="B359" s="24">
        <f>ltprof!C359</f>
        <v>0</v>
      </c>
      <c r="C359" s="24">
        <f>ltprof!D359</f>
        <v>161</v>
      </c>
      <c r="D359" s="24" t="str">
        <f>ltprof!F359&amp;". "&amp;ltprof!E359</f>
        <v>Utskrivning nattetid från IVA. Kvinnor</v>
      </c>
      <c r="E359" s="101">
        <f>IF(ISERROR(HLOOKUP(ltprof!$AN$5,ltprof!$J$2:$AD$500,ltprof!A359,0)*100),"-",(HLOOKUP(ltprof!$AN$5,ltprof!$J$2:$AD$500,ltprof!A359,0)*100))</f>
        <v>1.1690108223528708</v>
      </c>
      <c r="F359" s="77">
        <f>HLOOKUP(ltprof!$AN$5,'2012'!$J$1:$AD$500,ltprof!A360,0)</f>
        <v>6.2299300000000004</v>
      </c>
      <c r="G359" s="77">
        <f>'2012'!AE359</f>
        <v>6.3036200000000004</v>
      </c>
      <c r="H359" s="77">
        <f>MAX('2012'!J359:AE359)</f>
        <v>11.00478</v>
      </c>
      <c r="I359" s="77">
        <f>MIN('2012'!J359:AE359)</f>
        <v>2.0905900000000002</v>
      </c>
      <c r="J359" s="41">
        <f>(ltprof!AG359+ltprof!AH359)</f>
        <v>141.4138225337187</v>
      </c>
      <c r="K359" s="41">
        <f>IF(ISERROR(HLOOKUP(ltprof!$AN$5,'ltprof t-1'!$J$2:$AF$400,ltprof!A359,0)*100),"-",(HLOOKUP(ltprof!$AN$5,'ltprof t-1'!$J$2:$AF$400,ltprof!A359,0)*100))</f>
        <v>-21.161981695100366</v>
      </c>
      <c r="L359" s="77">
        <f>HLOOKUP(ltprof!$AN$5,'t-1'!$J$1:$AD$500,ltprof!A360,0)</f>
        <v>6.8335599999999994</v>
      </c>
      <c r="M359" s="41">
        <f>IF(ISERROR(IF('2012'!I359=0,((F359-L359)/L359)*100,(((F359-L359)/L359)*100)*-1)),"-",IF('2012'!I359=0,((F359-L359)/L359)*100,(((F359-L359)/L359)*100)*-1))</f>
        <v>8.8333167485175963</v>
      </c>
      <c r="R359" s="81">
        <f>ltprof!AG359</f>
        <v>66.835088409517056</v>
      </c>
      <c r="S359" s="81">
        <f>ltprof!AH359</f>
        <v>74.578734124201645</v>
      </c>
    </row>
    <row r="360" spans="2:19">
      <c r="B360" s="24">
        <f>ltprof!C360</f>
        <v>0</v>
      </c>
      <c r="C360" s="24">
        <f>ltprof!D360</f>
        <v>0</v>
      </c>
      <c r="D360" s="24" t="str">
        <f>ltprof!F360&amp;". "&amp;ltprof!E360</f>
        <v>Utskrivning nattetid från IVA. Män</v>
      </c>
      <c r="E360" s="101">
        <f>IF(ISERROR(HLOOKUP(ltprof!$AN$5,ltprof!$J$2:$AD$500,ltprof!A360,0)*100),"-",(HLOOKUP(ltprof!$AN$5,ltprof!$J$2:$AD$500,ltprof!A360,0)*100))</f>
        <v>-3.4719996396327746</v>
      </c>
      <c r="F360" s="77">
        <f>HLOOKUP(ltprof!$AN$5,'2012'!$J$1:$AD$500,ltprof!A361,0)</f>
        <v>5.9722900000000001</v>
      </c>
      <c r="G360" s="77">
        <f>'2012'!AE360</f>
        <v>5.77189</v>
      </c>
      <c r="H360" s="77">
        <f>MAX('2012'!J360:AE360)</f>
        <v>10.76923</v>
      </c>
      <c r="I360" s="77">
        <f>MIN('2012'!J360:AE360)</f>
        <v>2.88462</v>
      </c>
      <c r="J360" s="41">
        <f>(ltprof!AG360+ltprof!AH360)</f>
        <v>136.60360817687101</v>
      </c>
      <c r="K360" s="41">
        <f>IF(ISERROR(HLOOKUP(ltprof!$AN$5,'ltprof t-1'!$J$2:$AF$400,ltprof!A360,0)*100),"-",(HLOOKUP(ltprof!$AN$5,'ltprof t-1'!$J$2:$AF$400,ltprof!A360,0)*100))</f>
        <v>0.44329945604976545</v>
      </c>
      <c r="L360" s="77">
        <f>HLOOKUP(ltprof!$AN$5,'t-1'!$J$1:$AD$500,ltprof!A361,0)</f>
        <v>5.4797799999999999</v>
      </c>
      <c r="M360" s="41">
        <f>IF(ISERROR(IF('2012'!I360=0,((F360-L360)/L360)*100,(((F360-L360)/L360)*100)*-1)),"-",IF('2012'!I360=0,((F360-L360)/L360)*100,(((F360-L360)/L360)*100)*-1))</f>
        <v>-8.9877695819905217</v>
      </c>
      <c r="R360" s="81">
        <f>ltprof!AG360</f>
        <v>50.022956085441685</v>
      </c>
      <c r="S360" s="81">
        <f>ltprof!AH360</f>
        <v>86.580652091429329</v>
      </c>
    </row>
    <row r="361" spans="2:19">
      <c r="B361" s="24">
        <f>ltprof!C361</f>
        <v>0</v>
      </c>
      <c r="C361" s="24">
        <f>ltprof!D361</f>
        <v>0</v>
      </c>
      <c r="D361" s="24" t="str">
        <f>ltprof!F361&amp;". "&amp;ltprof!E361</f>
        <v>Utskrivning nattetid från IVA. Totalt</v>
      </c>
      <c r="E361" s="101">
        <f>IF(ISERROR(HLOOKUP(ltprof!$AN$5,ltprof!$J$2:$AD$500,ltprof!A361,0)*100),"-",(HLOOKUP(ltprof!$AN$5,ltprof!$J$2:$AD$500,ltprof!A361,0)*100))</f>
        <v>-1.4501480338601433</v>
      </c>
      <c r="F361" s="77">
        <f>HLOOKUP(ltprof!$AN$5,'2012'!$J$1:$AD$500,ltprof!A362,0)</f>
        <v>6.0821899999999998</v>
      </c>
      <c r="G361" s="77">
        <f>'2012'!AE361</f>
        <v>5.9952499999999995</v>
      </c>
      <c r="H361" s="77">
        <f>MAX('2012'!J361:AE361)</f>
        <v>10.300929999999999</v>
      </c>
      <c r="I361" s="77">
        <f>MIN('2012'!J361:AE361)</f>
        <v>2.56046</v>
      </c>
      <c r="J361" s="41">
        <f>(ltprof!AG361+ltprof!AH361)</f>
        <v>129.11004545265001</v>
      </c>
      <c r="K361" s="41">
        <f>IF(ISERROR(HLOOKUP(ltprof!$AN$5,'ltprof t-1'!$J$2:$AF$400,ltprof!A361,0)*100),"-",(HLOOKUP(ltprof!$AN$5,'ltprof t-1'!$J$2:$AF$400,ltprof!A361,0)*100))</f>
        <v>-8.4359437519790443</v>
      </c>
      <c r="L361" s="77">
        <f>HLOOKUP(ltprof!$AN$5,'t-1'!$J$1:$AD$500,ltprof!A362,0)</f>
        <v>6.0271299999999997</v>
      </c>
      <c r="M361" s="41">
        <f>IF(ISERROR(IF('2012'!I361=0,((F361-L361)/L361)*100,(((F361-L361)/L361)*100)*-1)),"-",IF('2012'!I361=0,((F361-L361)/L361)*100,(((F361-L361)/L361)*100)*-1))</f>
        <v>-0.91353596156047923</v>
      </c>
      <c r="R361" s="81">
        <f>ltprof!AG361</f>
        <v>57.29185605270839</v>
      </c>
      <c r="S361" s="81">
        <f>ltprof!AH361</f>
        <v>71.818189399941616</v>
      </c>
    </row>
    <row r="362" spans="2:19">
      <c r="B362" s="24">
        <f>ltprof!C362</f>
        <v>0</v>
      </c>
      <c r="C362" s="24">
        <f>ltprof!D362</f>
        <v>162</v>
      </c>
      <c r="D362" s="24" t="str">
        <f>ltprof!F362&amp;". "&amp;ltprof!E362</f>
        <v>Oplanerad återinskrivning till IVA. Kvinnor</v>
      </c>
      <c r="E362" s="101">
        <f>IF(ISERROR(HLOOKUP(ltprof!$AN$5,ltprof!$J$2:$AD$500,ltprof!A362,0)*100),"-",(HLOOKUP(ltprof!$AN$5,ltprof!$J$2:$AD$500,ltprof!A362,0)*100))</f>
        <v>25.43387171473686</v>
      </c>
      <c r="F362" s="77">
        <f>HLOOKUP(ltprof!$AN$5,'2012'!$J$1:$AD$500,ltprof!A363,0)</f>
        <v>2.0447300000000004</v>
      </c>
      <c r="G362" s="77">
        <f>'2012'!AE362</f>
        <v>2.7421700000000002</v>
      </c>
      <c r="H362" s="77">
        <f>MAX('2012'!J362:AE362)</f>
        <v>4.2452800000000002</v>
      </c>
      <c r="I362" s="77">
        <f>MIN('2012'!J362:AE362)</f>
        <v>1.5060199999999999</v>
      </c>
      <c r="J362" s="41">
        <f>(ltprof!AG362+ltprof!AH362)</f>
        <v>99.893879664645141</v>
      </c>
      <c r="K362" s="41">
        <f>IF(ISERROR(HLOOKUP(ltprof!$AN$5,'ltprof t-1'!$J$2:$AF$400,ltprof!A362,0)*100),"-",(HLOOKUP(ltprof!$AN$5,'ltprof t-1'!$J$2:$AF$400,ltprof!A362,0)*100))</f>
        <v>6.9152650753451743</v>
      </c>
      <c r="L362" s="77">
        <f>HLOOKUP(ltprof!$AN$5,'t-1'!$J$1:$AD$500,ltprof!A363,0)</f>
        <v>2.2126799999999998</v>
      </c>
      <c r="M362" s="41">
        <f>IF(ISERROR(IF('2012'!I362=0,((F362-L362)/L362)*100,(((F362-L362)/L362)*100)*-1)),"-",IF('2012'!I362=0,((F362-L362)/L362)*100,(((F362-L362)/L362)*100)*-1))</f>
        <v>7.5903429325523515</v>
      </c>
      <c r="R362" s="81">
        <f>ltprof!AG362</f>
        <v>45.079262044293394</v>
      </c>
      <c r="S362" s="81">
        <f>ltprof!AH362</f>
        <v>54.814617620351754</v>
      </c>
    </row>
    <row r="363" spans="2:19">
      <c r="B363" s="24">
        <f>ltprof!C363</f>
        <v>0</v>
      </c>
      <c r="C363" s="24">
        <f>ltprof!D363</f>
        <v>0</v>
      </c>
      <c r="D363" s="24" t="str">
        <f>ltprof!F363&amp;". "&amp;ltprof!E363</f>
        <v>Oplanerad återinskrivning till IVA. Män</v>
      </c>
      <c r="E363" s="101">
        <f>IF(ISERROR(HLOOKUP(ltprof!$AN$5,ltprof!$J$2:$AD$500,ltprof!A363,0)*100),"-",(HLOOKUP(ltprof!$AN$5,ltprof!$J$2:$AD$500,ltprof!A363,0)*100))</f>
        <v>-16.398113468238527</v>
      </c>
      <c r="F363" s="77">
        <f>HLOOKUP(ltprof!$AN$5,'2012'!$J$1:$AD$500,ltprof!A364,0)</f>
        <v>3.1170599999999999</v>
      </c>
      <c r="G363" s="77">
        <f>'2012'!AE363</f>
        <v>2.6779299999999999</v>
      </c>
      <c r="H363" s="77">
        <f>MAX('2012'!J363:AE363)</f>
        <v>4.07125</v>
      </c>
      <c r="I363" s="77">
        <f>MIN('2012'!J363:AE363)</f>
        <v>1.2437800000000001</v>
      </c>
      <c r="J363" s="41">
        <f>(ltprof!AG363+ltprof!AH363)</f>
        <v>105.584163887779</v>
      </c>
      <c r="K363" s="41">
        <f>IF(ISERROR(HLOOKUP(ltprof!$AN$5,'ltprof t-1'!$J$2:$AF$400,ltprof!A363,0)*100),"-",(HLOOKUP(ltprof!$AN$5,'ltprof t-1'!$J$2:$AF$400,ltprof!A363,0)*100))</f>
        <v>11.010039699465212</v>
      </c>
      <c r="L363" s="77">
        <f>HLOOKUP(ltprof!$AN$5,'t-1'!$J$1:$AD$500,ltprof!A364,0)</f>
        <v>2.1698599999999999</v>
      </c>
      <c r="M363" s="41">
        <f>IF(ISERROR(IF('2012'!I363=0,((F363-L363)/L363)*100,(((F363-L363)/L363)*100)*-1)),"-",IF('2012'!I363=0,((F363-L363)/L363)*100,(((F363-L363)/L363)*100)*-1))</f>
        <v>-43.652585881116757</v>
      </c>
      <c r="R363" s="81">
        <f>ltprof!AG363</f>
        <v>53.554424499520145</v>
      </c>
      <c r="S363" s="81">
        <f>ltprof!AH363</f>
        <v>52.029739388258847</v>
      </c>
    </row>
    <row r="364" spans="2:19">
      <c r="B364" s="24">
        <f>ltprof!C364</f>
        <v>0</v>
      </c>
      <c r="C364" s="24">
        <f>ltprof!D364</f>
        <v>0</v>
      </c>
      <c r="D364" s="24" t="str">
        <f>ltprof!F364&amp;". "&amp;ltprof!E364</f>
        <v>Oplanerad återinskrivning till IVA. Totalt</v>
      </c>
      <c r="E364" s="101">
        <f>IF(ISERROR(HLOOKUP(ltprof!$AN$5,ltprof!$J$2:$AD$500,ltprof!A364,0)*100),"-",(HLOOKUP(ltprof!$AN$5,ltprof!$J$2:$AD$500,ltprof!A364,0)*100))</f>
        <v>1.3784535289593554</v>
      </c>
      <c r="F364" s="77">
        <f>HLOOKUP(ltprof!$AN$5,'2012'!$J$1:$AD$500,ltprof!A365,0)</f>
        <v>2.6672000000000002</v>
      </c>
      <c r="G364" s="77">
        <f>'2012'!AE364</f>
        <v>2.7044800000000002</v>
      </c>
      <c r="H364" s="77">
        <f>MAX('2012'!J364:AE364)</f>
        <v>4.0118900000000002</v>
      </c>
      <c r="I364" s="77">
        <f>MIN('2012'!J364:AE364)</f>
        <v>1.3624000000000001</v>
      </c>
      <c r="J364" s="41">
        <f>(ltprof!AG364+ltprof!AH364)</f>
        <v>97.96670709341538</v>
      </c>
      <c r="K364" s="41">
        <f>IF(ISERROR(HLOOKUP(ltprof!$AN$5,'ltprof t-1'!$J$2:$AF$400,ltprof!A364,0)*100),"-",(HLOOKUP(ltprof!$AN$5,'ltprof t-1'!$J$2:$AF$400,ltprof!A364,0)*100))</f>
        <v>9.5281540031019638</v>
      </c>
      <c r="L364" s="77">
        <f>HLOOKUP(ltprof!$AN$5,'t-1'!$J$1:$AD$500,ltprof!A365,0)</f>
        <v>2.1816200000000001</v>
      </c>
      <c r="M364" s="41">
        <f>IF(ISERROR(IF('2012'!I364=0,((F364-L364)/L364)*100,(((F364-L364)/L364)*100)*-1)),"-",IF('2012'!I364=0,((F364-L364)/L364)*100,(((F364-L364)/L364)*100)*-1))</f>
        <v>-22.257771747600412</v>
      </c>
      <c r="R364" s="81">
        <f>ltprof!AG364</f>
        <v>49.624327042536834</v>
      </c>
      <c r="S364" s="81">
        <f>ltprof!AH364</f>
        <v>48.342380050878539</v>
      </c>
    </row>
    <row r="365" spans="2:19">
      <c r="B365" s="24" t="str">
        <f>ltprof!C365</f>
        <v>Annan vård</v>
      </c>
      <c r="C365" s="24">
        <f>ltprof!D365</f>
        <v>163</v>
      </c>
      <c r="D365" s="24" t="str">
        <f>ltprof!F365&amp;". "&amp;ltprof!E365</f>
        <v>God viruskontroll vid HIV. Kvinnor</v>
      </c>
      <c r="E365" s="101">
        <f>IF(ISERROR(HLOOKUP(ltprof!$AN$5,ltprof!$J$2:$AD$500,ltprof!A365,0)*100),"-",(HLOOKUP(ltprof!$AN$5,ltprof!$J$2:$AD$500,ltprof!A365,0)*100))</f>
        <v>0.72945019052803672</v>
      </c>
      <c r="F365" s="77">
        <f>HLOOKUP(ltprof!$AN$5,'2012'!$J$1:$AD$500,ltprof!A366,0)</f>
        <v>92.52</v>
      </c>
      <c r="G365" s="77">
        <f>'2012'!AE365</f>
        <v>91.85</v>
      </c>
      <c r="H365" s="77">
        <f>MAX('2012'!J365:AE365)</f>
        <v>100</v>
      </c>
      <c r="I365" s="77">
        <f>MIN('2012'!J365:AE365)</f>
        <v>82.61</v>
      </c>
      <c r="J365" s="41">
        <f>(ltprof!AG365+ltprof!AH365)</f>
        <v>18.933043004899297</v>
      </c>
      <c r="K365" s="41">
        <f>IF(ISERROR(HLOOKUP(ltprof!$AN$5,'ltprof t-1'!$J$2:$AF$400,ltprof!A365,0)*100),"-",(HLOOKUP(ltprof!$AN$5,'ltprof t-1'!$J$2:$AF$400,ltprof!A365,0)*100))</f>
        <v>0.13032145960035246</v>
      </c>
      <c r="L365" s="77">
        <f>HLOOKUP(ltprof!$AN$5,'t-1'!$J$1:$AD$500,ltprof!A366,0)</f>
        <v>92.2</v>
      </c>
      <c r="M365" s="41">
        <f>IF(ISERROR(IF('2012'!I365=0,((F365-L365)/L365)*100,(((F365-L365)/L365)*100)*-1)),"-",IF('2012'!I365=0,((F365-L365)/L365)*100,(((F365-L365)/L365)*100)*-1))</f>
        <v>0.3470715835140924</v>
      </c>
      <c r="R365" s="81">
        <f>ltprof!AG365</f>
        <v>8.8731627653783409</v>
      </c>
      <c r="S365" s="81">
        <f>ltprof!AH365</f>
        <v>10.059880239520954</v>
      </c>
    </row>
    <row r="366" spans="2:19">
      <c r="B366" s="24">
        <f>ltprof!C366</f>
        <v>0</v>
      </c>
      <c r="C366" s="24">
        <f>ltprof!D366</f>
        <v>0</v>
      </c>
      <c r="D366" s="24" t="str">
        <f>ltprof!F366&amp;". "&amp;ltprof!E366</f>
        <v>God viruskontroll vid HIV. Män</v>
      </c>
      <c r="E366" s="101">
        <f>IF(ISERROR(HLOOKUP(ltprof!$AN$5,ltprof!$J$2:$AD$500,ltprof!A366,0)*100),"-",(HLOOKUP(ltprof!$AN$5,ltprof!$J$2:$AD$500,ltprof!A366,0)*100))</f>
        <v>1.5704538069966456</v>
      </c>
      <c r="F366" s="77">
        <f>HLOOKUP(ltprof!$AN$5,'2012'!$J$1:$AD$500,ltprof!A367,0)</f>
        <v>93.78</v>
      </c>
      <c r="G366" s="77">
        <f>'2012'!AE366</f>
        <v>92.33</v>
      </c>
      <c r="H366" s="77">
        <f>MAX('2012'!J366:AE366)</f>
        <v>100</v>
      </c>
      <c r="I366" s="77">
        <f>MIN('2012'!J366:AE366)</f>
        <v>79.069999999999993</v>
      </c>
      <c r="J366" s="41">
        <f>(ltprof!AG366+ltprof!AH366)</f>
        <v>22.668688400303267</v>
      </c>
      <c r="K366" s="41">
        <f>IF(ISERROR(HLOOKUP(ltprof!$AN$5,'ltprof t-1'!$J$2:$AF$400,ltprof!A366,0)*100),"-",(HLOOKUP(ltprof!$AN$5,'ltprof t-1'!$J$2:$AF$400,ltprof!A366,0)*100))</f>
        <v>1.0973489787049009</v>
      </c>
      <c r="L366" s="77">
        <f>HLOOKUP(ltprof!$AN$5,'t-1'!$J$1:$AD$500,ltprof!A367,0)</f>
        <v>93.05</v>
      </c>
      <c r="M366" s="41">
        <f>IF(ISERROR(IF('2012'!I366=0,((F366-L366)/L366)*100,(((F366-L366)/L366)*100)*-1)),"-",IF('2012'!I366=0,((F366-L366)/L366)*100,(((F366-L366)/L366)*100)*-1))</f>
        <v>0.7845244492208534</v>
      </c>
      <c r="R366" s="81">
        <f>ltprof!AG366</f>
        <v>8.3071591032167245</v>
      </c>
      <c r="S366" s="81">
        <f>ltprof!AH366</f>
        <v>14.361529297086543</v>
      </c>
    </row>
    <row r="367" spans="2:19">
      <c r="B367" s="24">
        <f>ltprof!C367</f>
        <v>0</v>
      </c>
      <c r="C367" s="24">
        <f>ltprof!D367</f>
        <v>0</v>
      </c>
      <c r="D367" s="24" t="str">
        <f>ltprof!F367&amp;". "&amp;ltprof!E367</f>
        <v>God viruskontroll vid HIV. Totalt</v>
      </c>
      <c r="E367" s="101">
        <f>IF(ISERROR(HLOOKUP(ltprof!$AN$5,ltprof!$J$2:$AD$500,ltprof!A367,0)*100),"-",(HLOOKUP(ltprof!$AN$5,ltprof!$J$2:$AD$500,ltprof!A367,0)*100))</f>
        <v>1.3567784652122001</v>
      </c>
      <c r="F367" s="77">
        <f>HLOOKUP(ltprof!$AN$5,'2012'!$J$1:$AD$500,ltprof!A368,0)</f>
        <v>93.38</v>
      </c>
      <c r="G367" s="77">
        <f>'2012'!AE367</f>
        <v>92.13</v>
      </c>
      <c r="H367" s="77">
        <f>MAX('2012'!J367:AE367)</f>
        <v>100</v>
      </c>
      <c r="I367" s="77">
        <f>MIN('2012'!J367:AE367)</f>
        <v>84.21</v>
      </c>
      <c r="J367" s="41">
        <f>(ltprof!AG367+ltprof!AH367)</f>
        <v>17.138825572560521</v>
      </c>
      <c r="K367" s="41">
        <f>IF(ISERROR(HLOOKUP(ltprof!$AN$5,'ltprof t-1'!$J$2:$AF$400,ltprof!A367,0)*100),"-",(HLOOKUP(ltprof!$AN$5,'ltprof t-1'!$J$2:$AF$400,ltprof!A367,0)*100))</f>
        <v>0.76020851433536374</v>
      </c>
      <c r="L367" s="77">
        <f>HLOOKUP(ltprof!$AN$5,'t-1'!$J$1:$AD$500,ltprof!A368,0)</f>
        <v>92.78</v>
      </c>
      <c r="M367" s="41">
        <f>IF(ISERROR(IF('2012'!I367=0,((F367-L367)/L367)*100,(((F367-L367)/L367)*100)*-1)),"-",IF('2012'!I367=0,((F367-L367)/L367)*100,(((F367-L367)/L367)*100)*-1))</f>
        <v>0.64669109721922213</v>
      </c>
      <c r="R367" s="81">
        <f>ltprof!AG367</f>
        <v>8.5422772169760179</v>
      </c>
      <c r="S367" s="81">
        <f>ltprof!AH367</f>
        <v>8.5965483555845026</v>
      </c>
    </row>
    <row r="368" spans="2:19">
      <c r="B368" s="24">
        <f>ltprof!C368</f>
        <v>0</v>
      </c>
      <c r="C368" s="24">
        <f>ltprof!D368</f>
        <v>164</v>
      </c>
      <c r="D368" s="24" t="str">
        <f>ltprof!F368&amp;". "&amp;ltprof!E368</f>
        <v>Smärtskattning i livets slutskede . Kvinnor</v>
      </c>
      <c r="E368" s="101">
        <f>IF(ISERROR(HLOOKUP(ltprof!$AN$5,ltprof!$J$2:$AD$500,ltprof!A368,0)*100),"-",(HLOOKUP(ltprof!$AN$5,ltprof!$J$2:$AD$500,ltprof!A368,0)*100))</f>
        <v>76.094717329217872</v>
      </c>
      <c r="F368" s="77">
        <f>HLOOKUP(ltprof!$AN$5,'2012'!$J$1:$AD$500,ltprof!A369,0)</f>
        <v>33.598531211750306</v>
      </c>
      <c r="G368" s="77">
        <f>'2012'!AE368</f>
        <v>19.079806436746296</v>
      </c>
      <c r="H368" s="77">
        <f>MAX('2012'!J368:AE368)</f>
        <v>33.598531211750306</v>
      </c>
      <c r="I368" s="77">
        <f>MIN('2012'!J368:AE368)</f>
        <v>7.7294685990338161</v>
      </c>
      <c r="J368" s="41">
        <f>(ltprof!AG368+ltprof!AH368)</f>
        <v>135.58346463565056</v>
      </c>
      <c r="K368" s="41">
        <f>IF(ISERROR(HLOOKUP(ltprof!$AN$5,'ltprof t-1'!$J$2:$AF$400,ltprof!A368,0)*100),"-",(HLOOKUP(ltprof!$AN$5,'ltprof t-1'!$J$2:$AF$400,ltprof!A368,0)*100))</f>
        <v>133.71300945731195</v>
      </c>
      <c r="L368" s="77">
        <f>HLOOKUP(ltprof!$AN$5,'t-1'!$J$1:$AD$500,ltprof!A369,0)</f>
        <v>31.464174454828658</v>
      </c>
      <c r="M368" s="41">
        <f>IF(ISERROR(IF('2012'!I368=0,((F368-L368)/L368)*100,(((F368-L368)/L368)*100)*-1)),"-",IF('2012'!I368=0,((F368-L368)/L368)*100,(((F368-L368)/L368)*100)*-1))</f>
        <v>6.7834506828895931</v>
      </c>
      <c r="R368" s="81">
        <f>ltprof!AG368</f>
        <v>76.094717329217872</v>
      </c>
      <c r="S368" s="81">
        <f>ltprof!AH368</f>
        <v>59.488747306432678</v>
      </c>
    </row>
    <row r="369" spans="2:19">
      <c r="B369" s="24">
        <f>ltprof!C369</f>
        <v>0</v>
      </c>
      <c r="C369" s="24">
        <f>ltprof!D369</f>
        <v>0</v>
      </c>
      <c r="D369" s="24" t="str">
        <f>ltprof!F369&amp;". "&amp;ltprof!E369</f>
        <v>Smärtskattning i livets slutskede . Män</v>
      </c>
      <c r="E369" s="101">
        <f>IF(ISERROR(HLOOKUP(ltprof!$AN$5,ltprof!$J$2:$AD$500,ltprof!A369,0)*100),"-",(HLOOKUP(ltprof!$AN$5,ltprof!$J$2:$AD$500,ltprof!A369,0)*100))</f>
        <v>82.688857963366686</v>
      </c>
      <c r="F369" s="77">
        <f>HLOOKUP(ltprof!$AN$5,'2012'!$J$1:$AD$500,ltprof!A370,0)</f>
        <v>36.877076411960132</v>
      </c>
      <c r="G369" s="77">
        <f>'2012'!AE369</f>
        <v>20.185728250244377</v>
      </c>
      <c r="H369" s="77">
        <f>MAX('2012'!J369:AE369)</f>
        <v>36.877076411960132</v>
      </c>
      <c r="I369" s="77">
        <f>MIN('2012'!J369:AE369)</f>
        <v>7.6923076923076925</v>
      </c>
      <c r="J369" s="41">
        <f>(ltprof!AG369+ltprof!AH369)</f>
        <v>144.58120290655907</v>
      </c>
      <c r="K369" s="41">
        <f>IF(ISERROR(HLOOKUP(ltprof!$AN$5,'ltprof t-1'!$J$2:$AF$400,ltprof!A369,0)*100),"-",(HLOOKUP(ltprof!$AN$5,'ltprof t-1'!$J$2:$AF$400,ltprof!A369,0)*100))</f>
        <v>132.80902896894941</v>
      </c>
      <c r="L369" s="77">
        <f>HLOOKUP(ltprof!$AN$5,'t-1'!$J$1:$AD$500,ltprof!A370,0)</f>
        <v>35.807656395891691</v>
      </c>
      <c r="M369" s="41">
        <f>IF(ISERROR(IF('2012'!I369=0,((F369-L369)/L369)*100,(((F369-L369)/L369)*100)*-1)),"-",IF('2012'!I369=0,((F369-L369)/L369)*100,(((F369-L369)/L369)*100)*-1))</f>
        <v>2.9865680240138226</v>
      </c>
      <c r="R369" s="81">
        <f>ltprof!AG369</f>
        <v>82.688857963366686</v>
      </c>
      <c r="S369" s="81">
        <f>ltprof!AH369</f>
        <v>61.892344943192391</v>
      </c>
    </row>
    <row r="370" spans="2:19">
      <c r="B370" s="24">
        <f>ltprof!C370</f>
        <v>0</v>
      </c>
      <c r="C370" s="24">
        <f>ltprof!D370</f>
        <v>0</v>
      </c>
      <c r="D370" s="24" t="str">
        <f>ltprof!F370&amp;". "&amp;ltprof!E370</f>
        <v>Smärtskattning i livets slutskede . Totalt</v>
      </c>
      <c r="E370" s="101">
        <f>IF(ISERROR(HLOOKUP(ltprof!$AN$5,ltprof!$J$2:$AD$500,ltprof!A370,0)*100),"-",(HLOOKUP(ltprof!$AN$5,ltprof!$J$2:$AD$500,ltprof!A370,0)*100))</f>
        <v>78.823750033113711</v>
      </c>
      <c r="F370" s="77">
        <f>HLOOKUP(ltprof!$AN$5,'2012'!$J$1:$AD$500,ltprof!A371,0)</f>
        <v>34.989429175475692</v>
      </c>
      <c r="G370" s="77">
        <f>'2012'!AE370</f>
        <v>19.566432964858706</v>
      </c>
      <c r="H370" s="77">
        <f>MAX('2012'!J370:AE370)</f>
        <v>34.989429175475692</v>
      </c>
      <c r="I370" s="77">
        <f>MIN('2012'!J370:AE370)</f>
        <v>8.635097493036211</v>
      </c>
      <c r="J370" s="41">
        <f>(ltprof!AG370+ltprof!AH370)</f>
        <v>134.6915491943362</v>
      </c>
      <c r="K370" s="41">
        <f>IF(ISERROR(HLOOKUP(ltprof!$AN$5,'ltprof t-1'!$J$2:$AF$400,ltprof!A370,0)*100),"-",(HLOOKUP(ltprof!$AN$5,'ltprof t-1'!$J$2:$AF$400,ltprof!A370,0)*100))</f>
        <v>132.82249772470655</v>
      </c>
      <c r="L370" s="77">
        <f>HLOOKUP(ltprof!$AN$5,'t-1'!$J$1:$AD$500,ltprof!A371,0)</f>
        <v>33.313456569270521</v>
      </c>
      <c r="M370" s="41">
        <f>IF(ISERROR(IF('2012'!I370=0,((F370-L370)/L370)*100,(((F370-L370)/L370)*100)*-1)),"-",IF('2012'!I370=0,((F370-L370)/L370)*100,(((F370-L370)/L370)*100)*-1))</f>
        <v>5.0309177695812748</v>
      </c>
      <c r="R370" s="81">
        <f>ltprof!AG370</f>
        <v>78.823750033113711</v>
      </c>
      <c r="S370" s="81">
        <f>ltprof!AH370</f>
        <v>55.8677991612225</v>
      </c>
    </row>
    <row r="371" spans="2:19">
      <c r="B371" s="24">
        <f>ltprof!C371</f>
        <v>0</v>
      </c>
      <c r="C371" s="24">
        <f>ltprof!D371</f>
        <v>165</v>
      </c>
      <c r="D371" s="24" t="str">
        <f>ltprof!F371&amp;". "&amp;ltprof!E371</f>
        <v>Vidbehovsordination av opioider i livets slutskede. Kvinnor</v>
      </c>
      <c r="E371" s="101">
        <f>IF(ISERROR(HLOOKUP(ltprof!$AN$5,ltprof!$J$2:$AD$500,ltprof!A371,0)*100),"-",(HLOOKUP(ltprof!$AN$5,ltprof!$J$2:$AD$500,ltprof!A371,0)*100))</f>
        <v>2.3195884572694729</v>
      </c>
      <c r="F371" s="77">
        <f>HLOOKUP(ltprof!$AN$5,'2012'!$J$1:$AD$500,ltprof!A372,0)</f>
        <v>92.778457772337816</v>
      </c>
      <c r="G371" s="77">
        <f>'2012'!AE371</f>
        <v>90.675167063522537</v>
      </c>
      <c r="H371" s="77">
        <f>MAX('2012'!J371:AE371)</f>
        <v>95.116279069767444</v>
      </c>
      <c r="I371" s="77">
        <f>MIN('2012'!J371:AE371)</f>
        <v>79.710144927536234</v>
      </c>
      <c r="J371" s="41">
        <f>(ltprof!AG371+ltprof!AH371)</f>
        <v>16.990466785066339</v>
      </c>
      <c r="K371" s="41">
        <f>IF(ISERROR(HLOOKUP(ltprof!$AN$5,'ltprof t-1'!$J$2:$AF$400,ltprof!A371,0)*100),"-",(HLOOKUP(ltprof!$AN$5,'ltprof t-1'!$J$2:$AF$400,ltprof!A371,0)*100))</f>
        <v>2.1876890596194762</v>
      </c>
      <c r="L371" s="77">
        <f>HLOOKUP(ltprof!$AN$5,'t-1'!$J$1:$AD$500,ltprof!A372,0)</f>
        <v>92.488750432675673</v>
      </c>
      <c r="M371" s="41">
        <f>IF(ISERROR(IF('2012'!I371=0,((F371-L371)/L371)*100,(((F371-L371)/L371)*100)*-1)),"-",IF('2012'!I371=0,((F371-L371)/L371)*100,(((F371-L371)/L371)*100)*-1))</f>
        <v>0.31323521866913662</v>
      </c>
      <c r="R371" s="81">
        <f>ltprof!AG371</f>
        <v>4.8978261083695429</v>
      </c>
      <c r="S371" s="81">
        <f>ltprof!AH371</f>
        <v>12.092640676696796</v>
      </c>
    </row>
    <row r="372" spans="2:19">
      <c r="B372" s="24">
        <f>ltprof!C372</f>
        <v>0</v>
      </c>
      <c r="C372" s="24">
        <f>ltprof!D372</f>
        <v>0</v>
      </c>
      <c r="D372" s="24" t="str">
        <f>ltprof!F372&amp;". "&amp;ltprof!E372</f>
        <v>Vidbehovsordination av opioider i livets slutskede. Män</v>
      </c>
      <c r="E372" s="101">
        <f>IF(ISERROR(HLOOKUP(ltprof!$AN$5,ltprof!$J$2:$AD$500,ltprof!A372,0)*100),"-",(HLOOKUP(ltprof!$AN$5,ltprof!$J$2:$AD$500,ltprof!A372,0)*100))</f>
        <v>2.3029861412171018</v>
      </c>
      <c r="F372" s="77">
        <f>HLOOKUP(ltprof!$AN$5,'2012'!$J$1:$AD$500,ltprof!A373,0)</f>
        <v>92.192691029900331</v>
      </c>
      <c r="G372" s="77">
        <f>'2012'!AE372</f>
        <v>90.117302052785917</v>
      </c>
      <c r="H372" s="77">
        <f>MAX('2012'!J372:AE372)</f>
        <v>93.776824034334766</v>
      </c>
      <c r="I372" s="77">
        <f>MIN('2012'!J372:AE372)</f>
        <v>81.907894736842096</v>
      </c>
      <c r="J372" s="41">
        <f>(ltprof!AG372+ltprof!AH372)</f>
        <v>13.170533323934269</v>
      </c>
      <c r="K372" s="41">
        <f>IF(ISERROR(HLOOKUP(ltprof!$AN$5,'ltprof t-1'!$J$2:$AF$400,ltprof!A372,0)*100),"-",(HLOOKUP(ltprof!$AN$5,'ltprof t-1'!$J$2:$AF$400,ltprof!A372,0)*100))</f>
        <v>3.078120727411525</v>
      </c>
      <c r="L372" s="77">
        <f>HLOOKUP(ltprof!$AN$5,'t-1'!$J$1:$AD$500,ltprof!A373,0)</f>
        <v>92.203548085901033</v>
      </c>
      <c r="M372" s="41">
        <f>IF(ISERROR(IF('2012'!I372=0,((F372-L372)/L372)*100,(((F372-L372)/L372)*100)*-1)),"-",IF('2012'!I372=0,((F372-L372)/L372)*100,(((F372-L372)/L372)*100)*-1))</f>
        <v>-1.1775095672660541E-2</v>
      </c>
      <c r="R372" s="81">
        <f>ltprof!AG372</f>
        <v>4.060842810635072</v>
      </c>
      <c r="S372" s="81">
        <f>ltprof!AH372</f>
        <v>9.1096905132991974</v>
      </c>
    </row>
    <row r="373" spans="2:19">
      <c r="B373" s="24">
        <f>ltprof!C373</f>
        <v>0</v>
      </c>
      <c r="C373" s="24">
        <f>ltprof!D373</f>
        <v>0</v>
      </c>
      <c r="D373" s="24" t="str">
        <f>ltprof!F373&amp;". "&amp;ltprof!E373</f>
        <v>Vidbehovsordination av opioider i livets slutskede. Totalt</v>
      </c>
      <c r="E373" s="101">
        <f>IF(ISERROR(HLOOKUP(ltprof!$AN$5,ltprof!$J$2:$AD$500,ltprof!A373,0)*100),"-",(HLOOKUP(ltprof!$AN$5,ltprof!$J$2:$AD$500,ltprof!A373,0)*100))</f>
        <v>2.3225277356768177</v>
      </c>
      <c r="F373" s="77">
        <f>HLOOKUP(ltprof!$AN$5,'2012'!$J$1:$AD$500,ltprof!A374,0)</f>
        <v>92.529950669485544</v>
      </c>
      <c r="G373" s="77">
        <f>'2012'!AE373</f>
        <v>90.429695900898963</v>
      </c>
      <c r="H373" s="77">
        <f>MAX('2012'!J373:AE373)</f>
        <v>94.187582562747679</v>
      </c>
      <c r="I373" s="77">
        <f>MIN('2012'!J373:AE373)</f>
        <v>80.640668523676879</v>
      </c>
      <c r="J373" s="41">
        <f>(ltprof!AG373+ltprof!AH373)</f>
        <v>14.980603334016221</v>
      </c>
      <c r="K373" s="41">
        <f>IF(ISERROR(HLOOKUP(ltprof!$AN$5,'ltprof t-1'!$J$2:$AF$400,ltprof!A373,0)*100),"-",(HLOOKUP(ltprof!$AN$5,'ltprof t-1'!$J$2:$AF$400,ltprof!A373,0)*100))</f>
        <v>2.5825916551423735</v>
      </c>
      <c r="L373" s="77">
        <f>HLOOKUP(ltprof!$AN$5,'t-1'!$J$1:$AD$500,ltprof!A374,0)</f>
        <v>92.367322599880737</v>
      </c>
      <c r="M373" s="41">
        <f>IF(ISERROR(IF('2012'!I373=0,((F373-L373)/L373)*100,(((F373-L373)/L373)*100)*-1)),"-",IF('2012'!I373=0,((F373-L373)/L373)*100,(((F373-L373)/L373)*100)*-1))</f>
        <v>0.17606667057925202</v>
      </c>
      <c r="R373" s="81">
        <f>ltprof!AG373</f>
        <v>4.1555891838527774</v>
      </c>
      <c r="S373" s="81">
        <f>ltprof!AH373</f>
        <v>10.825014150163444</v>
      </c>
    </row>
    <row r="374" spans="2:19">
      <c r="B374" s="24">
        <f>ltprof!C374</f>
        <v>0</v>
      </c>
      <c r="C374" s="24">
        <f>ltprof!D374</f>
        <v>166</v>
      </c>
      <c r="D374" s="24" t="str">
        <f>ltprof!F374&amp;". "&amp;ltprof!E374</f>
        <v>Brytpunktssamtal i livets slutskede. Kvinnor</v>
      </c>
      <c r="E374" s="101">
        <f>IF(ISERROR(HLOOKUP(ltprof!$AN$5,ltprof!$J$2:$AD$500,ltprof!A374,0)*100),"-",(HLOOKUP(ltprof!$AN$5,ltprof!$J$2:$AD$500,ltprof!A374,0)*100))</f>
        <v>37.158907252302207</v>
      </c>
      <c r="F374" s="77">
        <f>HLOOKUP(ltprof!$AN$5,'2012'!$J$1:$AD$500,ltprof!A375,0)</f>
        <v>50.305997552019591</v>
      </c>
      <c r="G374" s="77">
        <f>'2012'!AE374</f>
        <v>36.677164144711575</v>
      </c>
      <c r="H374" s="77">
        <f>MAX('2012'!J374:AE374)</f>
        <v>50.305997552019591</v>
      </c>
      <c r="I374" s="77">
        <f>MIN('2012'!J374:AE374)</f>
        <v>25.9567387687188</v>
      </c>
      <c r="J374" s="41">
        <f>(ltprof!AG374+ltprof!AH374)</f>
        <v>66.388062848124179</v>
      </c>
      <c r="K374" s="41">
        <f>IF(ISERROR(HLOOKUP(ltprof!$AN$5,'ltprof t-1'!$J$2:$AF$400,ltprof!A374,0)*100),"-",(HLOOKUP(ltprof!$AN$5,'ltprof t-1'!$J$2:$AF$400,ltprof!A374,0)*100))</f>
        <v>35.8708750490459</v>
      </c>
      <c r="L374" s="77">
        <f>HLOOKUP(ltprof!$AN$5,'t-1'!$J$1:$AD$500,ltprof!A375,0)</f>
        <v>48.667358947732779</v>
      </c>
      <c r="M374" s="41">
        <f>IF(ISERROR(IF('2012'!I374=0,((F374-L374)/L374)*100,(((F374-L374)/L374)*100)*-1)),"-",IF('2012'!I374=0,((F374-L374)/L374)*100,(((F374-L374)/L374)*100)*-1))</f>
        <v>3.3670177295765269</v>
      </c>
      <c r="R374" s="81">
        <f>ltprof!AG374</f>
        <v>37.158907252302207</v>
      </c>
      <c r="S374" s="81">
        <f>ltprof!AH374</f>
        <v>29.229155595821975</v>
      </c>
    </row>
    <row r="375" spans="2:19">
      <c r="B375" s="24">
        <f>ltprof!C375</f>
        <v>0</v>
      </c>
      <c r="C375" s="24">
        <f>ltprof!D375</f>
        <v>0</v>
      </c>
      <c r="D375" s="24" t="str">
        <f>ltprof!F375&amp;". "&amp;ltprof!E375</f>
        <v>Brytpunktssamtal i livets slutskede. Män</v>
      </c>
      <c r="E375" s="101">
        <f>IF(ISERROR(HLOOKUP(ltprof!$AN$5,ltprof!$J$2:$AD$500,ltprof!A375,0)*100),"-",(HLOOKUP(ltprof!$AN$5,ltprof!$J$2:$AD$500,ltprof!A375,0)*100))</f>
        <v>28.507375351068635</v>
      </c>
      <c r="F375" s="77">
        <f>HLOOKUP(ltprof!$AN$5,'2012'!$J$1:$AD$500,ltprof!A376,0)</f>
        <v>51.993355481727576</v>
      </c>
      <c r="G375" s="77">
        <f>'2012'!AE375</f>
        <v>40.459433040078203</v>
      </c>
      <c r="H375" s="77">
        <f>MAX('2012'!J375:AE375)</f>
        <v>52.564102564102569</v>
      </c>
      <c r="I375" s="77">
        <f>MIN('2012'!J375:AE375)</f>
        <v>25.657894736842106</v>
      </c>
      <c r="J375" s="41">
        <f>(ltprof!AG375+ltprof!AH375)</f>
        <v>66.501692696997949</v>
      </c>
      <c r="K375" s="41">
        <f>IF(ISERROR(HLOOKUP(ltprof!$AN$5,'ltprof t-1'!$J$2:$AF$400,ltprof!A375,0)*100),"-",(HLOOKUP(ltprof!$AN$5,'ltprof t-1'!$J$2:$AF$400,ltprof!A375,0)*100))</f>
        <v>35.274417898400436</v>
      </c>
      <c r="L375" s="77">
        <f>HLOOKUP(ltprof!$AN$5,'t-1'!$J$1:$AD$500,ltprof!A376,0)</f>
        <v>53.641456582633054</v>
      </c>
      <c r="M375" s="41">
        <f>IF(ISERROR(IF('2012'!I375=0,((F375-L375)/L375)*100,(((F375-L375)/L375)*100)*-1)),"-",IF('2012'!I375=0,((F375-L375)/L375)*100,(((F375-L375)/L375)*100)*-1))</f>
        <v>-3.0724391280587766</v>
      </c>
      <c r="R375" s="81">
        <f>ltprof!AG375</f>
        <v>29.918040403664957</v>
      </c>
      <c r="S375" s="81">
        <f>ltprof!AH375</f>
        <v>36.583652293332996</v>
      </c>
    </row>
    <row r="376" spans="2:19">
      <c r="B376" s="24">
        <f>ltprof!C376</f>
        <v>0</v>
      </c>
      <c r="C376" s="24">
        <f>ltprof!D376</f>
        <v>0</v>
      </c>
      <c r="D376" s="24" t="str">
        <f>ltprof!F376&amp;". "&amp;ltprof!E376</f>
        <v>Brytpunktssamtal i livets slutskede. Totalt</v>
      </c>
      <c r="E376" s="101">
        <f>IF(ISERROR(HLOOKUP(ltprof!$AN$5,ltprof!$J$2:$AD$500,ltprof!A376,0)*100),"-",(HLOOKUP(ltprof!$AN$5,ltprof!$J$2:$AD$500,ltprof!A376,0)*100))</f>
        <v>33.072347573706793</v>
      </c>
      <c r="F376" s="77">
        <f>HLOOKUP(ltprof!$AN$5,'2012'!$J$1:$AD$500,ltprof!A377,0)</f>
        <v>51.021846370683576</v>
      </c>
      <c r="G376" s="77">
        <f>'2012'!AE376</f>
        <v>38.341434040173773</v>
      </c>
      <c r="H376" s="77">
        <f>MAX('2012'!J376:AE376)</f>
        <v>51.021846370683576</v>
      </c>
      <c r="I376" s="77">
        <f>MIN('2012'!J376:AE376)</f>
        <v>27.019498607242337</v>
      </c>
      <c r="J376" s="41">
        <f>(ltprof!AG376+ltprof!AH376)</f>
        <v>62.601591109742571</v>
      </c>
      <c r="K376" s="41">
        <f>IF(ISERROR(HLOOKUP(ltprof!$AN$5,'ltprof t-1'!$J$2:$AF$400,ltprof!A376,0)*100),"-",(HLOOKUP(ltprof!$AN$5,'ltprof t-1'!$J$2:$AF$400,ltprof!A376,0)*100))</f>
        <v>35.390994137868134</v>
      </c>
      <c r="L376" s="77">
        <f>HLOOKUP(ltprof!$AN$5,'t-1'!$J$1:$AD$500,ltprof!A377,0)</f>
        <v>50.785132180481021</v>
      </c>
      <c r="M376" s="41">
        <f>IF(ISERROR(IF('2012'!I376=0,((F376-L376)/L376)*100,(((F376-L376)/L376)*100)*-1)),"-",IF('2012'!I376=0,((F376-L376)/L376)*100,(((F376-L376)/L376)*100)*-1))</f>
        <v>0.4661092332325068</v>
      </c>
      <c r="R376" s="81">
        <f>ltprof!AG376</f>
        <v>33.072347573706793</v>
      </c>
      <c r="S376" s="81">
        <f>ltprof!AH376</f>
        <v>29.529243536035782</v>
      </c>
    </row>
    <row r="377" spans="2:19">
      <c r="B377" s="24">
        <f>ltprof!C377</f>
        <v>0</v>
      </c>
      <c r="C377" s="24">
        <f>ltprof!D377</f>
        <v>167</v>
      </c>
      <c r="D377" s="24" t="str">
        <f>ltprof!F377&amp;". "&amp;ltprof!E377</f>
        <v>Bromsmedicin vid skovvis förlöpande MS. Kvinnor</v>
      </c>
      <c r="E377" s="101">
        <f>IF(ISERROR(HLOOKUP(ltprof!$AN$5,ltprof!$J$2:$AD$500,ltprof!A377,0)*100),"-",(HLOOKUP(ltprof!$AN$5,ltprof!$J$2:$AD$500,ltprof!A377,0)*100))</f>
        <v>14.53666314464585</v>
      </c>
      <c r="F377" s="77">
        <f>HLOOKUP(ltprof!$AN$5,'2012'!$J$1:$AD$500,ltprof!A378,0)</f>
        <v>54.112983151635284</v>
      </c>
      <c r="G377" s="77">
        <f>'2012'!AE377</f>
        <v>47.245119305856832</v>
      </c>
      <c r="H377" s="77">
        <f>MAX('2012'!J377:AE377)</f>
        <v>82.786885245901644</v>
      </c>
      <c r="I377" s="77">
        <f>MIN('2012'!J377:AE377)</f>
        <v>28.571428571428573</v>
      </c>
      <c r="J377" s="41">
        <f>(ltprof!AG377+ltprof!AH377)</f>
        <v>114.75356072971573</v>
      </c>
      <c r="K377" s="41">
        <f>IF(ISERROR(HLOOKUP(ltprof!$AN$5,'ltprof t-1'!$J$2:$AF$400,ltprof!A377,0)*100),"-",(HLOOKUP(ltprof!$AN$5,'ltprof t-1'!$J$2:$AF$400,ltprof!A377,0)*100))</f>
        <v>11.217597338918651</v>
      </c>
      <c r="L377" s="77">
        <f>HLOOKUP(ltprof!$AN$5,'t-1'!$J$1:$AD$500,ltprof!A378,0)</f>
        <v>50.445986124876114</v>
      </c>
      <c r="M377" s="41">
        <f>IF(ISERROR(IF('2012'!I377=0,((F377-L377)/L377)*100,(((F377-L377)/L377)*100)*-1)),"-",IF('2012'!I377=0,((F377-L377)/L377)*100,(((F377-L377)/L377)*100)*-1))</f>
        <v>7.2691552062868414</v>
      </c>
      <c r="R377" s="81">
        <f>ltprof!AG377</f>
        <v>75.228439386412575</v>
      </c>
      <c r="S377" s="81">
        <f>ltprof!AH377</f>
        <v>39.525121343303155</v>
      </c>
    </row>
    <row r="378" spans="2:19">
      <c r="B378" s="24">
        <f>ltprof!C378</f>
        <v>0</v>
      </c>
      <c r="C378" s="24">
        <f>ltprof!D378</f>
        <v>0</v>
      </c>
      <c r="D378" s="24" t="str">
        <f>ltprof!F378&amp;". "&amp;ltprof!E378</f>
        <v>Bromsmedicin vid skovvis förlöpande MS. Män</v>
      </c>
      <c r="E378" s="101">
        <f>IF(ISERROR(HLOOKUP(ltprof!$AN$5,ltprof!$J$2:$AD$500,ltprof!A378,0)*100),"-",(HLOOKUP(ltprof!$AN$5,ltprof!$J$2:$AD$500,ltprof!A378,0)*100))</f>
        <v>16.047708725674827</v>
      </c>
      <c r="F378" s="77">
        <f>HLOOKUP(ltprof!$AN$5,'2012'!$J$1:$AD$500,ltprof!A379,0)</f>
        <v>52.345679012345677</v>
      </c>
      <c r="G378" s="77">
        <f>'2012'!AE378</f>
        <v>45.107033639143729</v>
      </c>
      <c r="H378" s="77">
        <f>MAX('2012'!J378:AE378)</f>
        <v>71.186440677966104</v>
      </c>
      <c r="I378" s="77">
        <f>MIN('2012'!J378:AE378)</f>
        <v>13.114754098360656</v>
      </c>
      <c r="J378" s="41">
        <f>(ltprof!AG378+ltprof!AH378)</f>
        <v>128.74197634936257</v>
      </c>
      <c r="K378" s="41">
        <f>IF(ISERROR(HLOOKUP(ltprof!$AN$5,'ltprof t-1'!$J$2:$AF$400,ltprof!A378,0)*100),"-",(HLOOKUP(ltprof!$AN$5,'ltprof t-1'!$J$2:$AF$400,ltprof!A378,0)*100))</f>
        <v>22.253668763102727</v>
      </c>
      <c r="L378" s="77">
        <f>HLOOKUP(ltprof!$AN$5,'t-1'!$J$1:$AD$500,ltprof!A379,0)</f>
        <v>52.839506172839506</v>
      </c>
      <c r="M378" s="41">
        <f>IF(ISERROR(IF('2012'!I378=0,((F378-L378)/L378)*100,(((F378-L378)/L378)*100)*-1)),"-",IF('2012'!I378=0,((F378-L378)/L378)*100,(((F378-L378)/L378)*100)*-1))</f>
        <v>-0.93457943925234055</v>
      </c>
      <c r="R378" s="81">
        <f>ltprof!AG378</f>
        <v>57.816719333524858</v>
      </c>
      <c r="S378" s="81">
        <f>ltprof!AH378</f>
        <v>70.92525701583773</v>
      </c>
    </row>
    <row r="379" spans="2:19">
      <c r="B379" s="24">
        <f>ltprof!C379</f>
        <v>0</v>
      </c>
      <c r="C379" s="24">
        <f>ltprof!D379</f>
        <v>0</v>
      </c>
      <c r="D379" s="24" t="str">
        <f>ltprof!F379&amp;". "&amp;ltprof!E379</f>
        <v>Bromsmedicin vid skovvis förlöpande MS. Totalt</v>
      </c>
      <c r="E379" s="101">
        <f>IF(ISERROR(HLOOKUP(ltprof!$AN$5,ltprof!$J$2:$AD$500,ltprof!A379,0)*100),"-",(HLOOKUP(ltprof!$AN$5,ltprof!$J$2:$AD$500,ltprof!A379,0)*100))</f>
        <v>15.036704453990934</v>
      </c>
      <c r="F379" s="77">
        <f>HLOOKUP(ltprof!$AN$5,'2012'!$J$1:$AD$500,ltprof!A380,0)</f>
        <v>53.606789250353607</v>
      </c>
      <c r="G379" s="77">
        <f>'2012'!AE379</f>
        <v>46.599726152441811</v>
      </c>
      <c r="H379" s="77">
        <f>MAX('2012'!J379:AE379)</f>
        <v>79.444444444444443</v>
      </c>
      <c r="I379" s="77">
        <f>MIN('2012'!J379:AE379)</f>
        <v>25.821596244131456</v>
      </c>
      <c r="J379" s="41">
        <f>(ltprof!AG379+ltprof!AH379)</f>
        <v>115.07116592251298</v>
      </c>
      <c r="K379" s="41">
        <f>IF(ISERROR(HLOOKUP(ltprof!$AN$5,'ltprof t-1'!$J$2:$AF$400,ltprof!A379,0)*100),"-",(HLOOKUP(ltprof!$AN$5,'ltprof t-1'!$J$2:$AF$400,ltprof!A379,0)*100))</f>
        <v>14.354414345823823</v>
      </c>
      <c r="L379" s="77">
        <f>HLOOKUP(ltprof!$AN$5,'t-1'!$J$1:$AD$500,ltprof!A380,0)</f>
        <v>51.131541725601132</v>
      </c>
      <c r="M379" s="41">
        <f>IF(ISERROR(IF('2012'!I379=0,((F379-L379)/L379)*100,(((F379-L379)/L379)*100)*-1)),"-",IF('2012'!I379=0,((F379-L379)/L379)*100,(((F379-L379)/L379)*100)*-1))</f>
        <v>4.8409405255878291</v>
      </c>
      <c r="R379" s="81">
        <f>ltprof!AG379</f>
        <v>70.482642289694184</v>
      </c>
      <c r="S379" s="81">
        <f>ltprof!AH379</f>
        <v>44.588523632818791</v>
      </c>
    </row>
    <row r="380" spans="2:19">
      <c r="B380" s="24">
        <f>ltprof!C380</f>
        <v>0</v>
      </c>
      <c r="C380" s="24">
        <f>ltprof!D380</f>
        <v>168</v>
      </c>
      <c r="D380" s="24" t="str">
        <f>ltprof!F380&amp;". "&amp;ltprof!E380</f>
        <v>Bromsmedicin vid sekundärprogressiv MS. Kvinnor</v>
      </c>
      <c r="E380" s="101">
        <f>IF(ISERROR(HLOOKUP(ltprof!$AN$5,ltprof!$J$2:$AD$500,ltprof!A380,0)*100),"-",(HLOOKUP(ltprof!$AN$5,ltprof!$J$2:$AD$500,ltprof!A380,0)*100))</f>
        <v>-47.873297100360404</v>
      </c>
      <c r="F380" s="77">
        <f>HLOOKUP(ltprof!$AN$5,'2012'!$J$1:$AD$500,ltprof!A381,0)</f>
        <v>18.047673098751417</v>
      </c>
      <c r="G380" s="77">
        <f>'2012'!AE380</f>
        <v>12.204822271936365</v>
      </c>
      <c r="H380" s="77">
        <f>MAX('2012'!J380:AE380)</f>
        <v>18.571428571428573</v>
      </c>
      <c r="I380" s="77">
        <f>MIN('2012'!J380:AE380)</f>
        <v>1.2345679012345678</v>
      </c>
      <c r="J380" s="41">
        <f>(ltprof!AG380+ltprof!AH380)</f>
        <v>142.04926777228204</v>
      </c>
      <c r="K380" s="41">
        <f>IF(ISERROR(HLOOKUP(ltprof!$AN$5,'ltprof t-1'!$J$2:$AF$400,ltprof!A380,0)*100),"-",(HLOOKUP(ltprof!$AN$5,'ltprof t-1'!$J$2:$AF$400,ltprof!A380,0)*100))</f>
        <v>-50.76924402363192</v>
      </c>
      <c r="L380" s="77">
        <f>HLOOKUP(ltprof!$AN$5,'t-1'!$J$1:$AD$500,ltprof!A381,0)</f>
        <v>19.750283768444948</v>
      </c>
      <c r="M380" s="41">
        <f>IF(ISERROR(IF('2012'!I380=0,((F380-L380)/L380)*100,(((F380-L380)/L380)*100)*-1)),"-",IF('2012'!I380=0,((F380-L380)/L380)*100,(((F380-L380)/L380)*100)*-1))</f>
        <v>8.6206896551724164</v>
      </c>
      <c r="R380" s="81">
        <f>ltprof!AG380</f>
        <v>89.884589273591303</v>
      </c>
      <c r="S380" s="81">
        <f>ltprof!AH380</f>
        <v>52.164678498690741</v>
      </c>
    </row>
    <row r="381" spans="2:19">
      <c r="B381" s="24">
        <f>ltprof!C381</f>
        <v>0</v>
      </c>
      <c r="C381" s="24">
        <f>ltprof!D381</f>
        <v>0</v>
      </c>
      <c r="D381" s="24" t="str">
        <f>ltprof!F381&amp;". "&amp;ltprof!E381</f>
        <v>Bromsmedicin vid sekundärprogressiv MS. Män</v>
      </c>
      <c r="E381" s="101">
        <f>IF(ISERROR(HLOOKUP(ltprof!$AN$5,ltprof!$J$2:$AD$500,ltprof!A381,0)*100),"-",(HLOOKUP(ltprof!$AN$5,ltprof!$J$2:$AD$500,ltprof!A381,0)*100))</f>
        <v>-68.503447074342333</v>
      </c>
      <c r="F381" s="77">
        <f>HLOOKUP(ltprof!$AN$5,'2012'!$J$1:$AD$500,ltprof!A382,0)</f>
        <v>22.316384180790962</v>
      </c>
      <c r="G381" s="77">
        <f>'2012'!AE381</f>
        <v>13.243873978996499</v>
      </c>
      <c r="H381" s="77">
        <f>MAX('2012'!J381:AE381)</f>
        <v>23.529411764705884</v>
      </c>
      <c r="I381" s="77">
        <f>MIN('2012'!J381:AE381)</f>
        <v>0</v>
      </c>
      <c r="J381" s="41">
        <f>(ltprof!AG381+ltprof!AH381)</f>
        <v>177.66260689297746</v>
      </c>
      <c r="K381" s="41">
        <f>IF(ISERROR(HLOOKUP(ltprof!$AN$5,'ltprof t-1'!$J$2:$AF$400,ltprof!A381,0)*100),"-",(HLOOKUP(ltprof!$AN$5,'ltprof t-1'!$J$2:$AF$400,ltprof!A381,0)*100))</f>
        <v>-62.077468160490291</v>
      </c>
      <c r="L381" s="77">
        <f>HLOOKUP(ltprof!$AN$5,'t-1'!$J$1:$AD$500,ltprof!A382,0)</f>
        <v>22.316384180790962</v>
      </c>
      <c r="M381" s="41">
        <f>IF(ISERROR(IF('2012'!I381=0,((F381-L381)/L381)*100,(((F381-L381)/L381)*100)*-1)),"-",IF('2012'!I381=0,((F381-L381)/L381)*100,(((F381-L381)/L381)*100)*-1))</f>
        <v>0</v>
      </c>
      <c r="R381" s="81">
        <f>ltprof!AG381</f>
        <v>100</v>
      </c>
      <c r="S381" s="81">
        <f>ltprof!AH381</f>
        <v>77.662606892977479</v>
      </c>
    </row>
    <row r="382" spans="2:19">
      <c r="B382" s="24">
        <f>ltprof!C382</f>
        <v>0</v>
      </c>
      <c r="C382" s="24">
        <f>ltprof!D382</f>
        <v>0</v>
      </c>
      <c r="D382" s="24" t="str">
        <f>ltprof!F382&amp;". "&amp;ltprof!E382</f>
        <v>Bromsmedicin vid sekundärprogressiv MS. Totalt</v>
      </c>
      <c r="E382" s="101">
        <f>IF(ISERROR(HLOOKUP(ltprof!$AN$5,ltprof!$J$2:$AD$500,ltprof!A382,0)*100),"-",(HLOOKUP(ltprof!$AN$5,ltprof!$J$2:$AD$500,ltprof!A382,0)*100))</f>
        <v>-53.98215916908191</v>
      </c>
      <c r="F382" s="77">
        <f>HLOOKUP(ltprof!$AN$5,'2012'!$J$1:$AD$500,ltprof!A383,0)</f>
        <v>19.271255060728745</v>
      </c>
      <c r="G382" s="77">
        <f>'2012'!AE382</f>
        <v>12.515251873801638</v>
      </c>
      <c r="H382" s="77">
        <f>MAX('2012'!J382:AE382)</f>
        <v>19.620253164556964</v>
      </c>
      <c r="I382" s="77">
        <f>MIN('2012'!J382:AE382)</f>
        <v>1.7241379310344827</v>
      </c>
      <c r="J382" s="41">
        <f>(ltprof!AG382+ltprof!AH382)</f>
        <v>142.99444720712881</v>
      </c>
      <c r="K382" s="41">
        <f>IF(ISERROR(HLOOKUP(ltprof!$AN$5,'ltprof t-1'!$J$2:$AF$400,ltprof!A382,0)*100),"-",(HLOOKUP(ltprof!$AN$5,'ltprof t-1'!$J$2:$AF$400,ltprof!A382,0)*100))</f>
        <v>-54.033036012755964</v>
      </c>
      <c r="L382" s="77">
        <f>HLOOKUP(ltprof!$AN$5,'t-1'!$J$1:$AD$500,ltprof!A383,0)</f>
        <v>20.48582995951417</v>
      </c>
      <c r="M382" s="41">
        <f>IF(ISERROR(IF('2012'!I382=0,((F382-L382)/L382)*100,(((F382-L382)/L382)*100)*-1)),"-",IF('2012'!I382=0,((F382-L382)/L382)*100,(((F382-L382)/L382)*100)*-1))</f>
        <v>5.9288537549407136</v>
      </c>
      <c r="R382" s="81">
        <f>ltprof!AG382</f>
        <v>86.223705695898573</v>
      </c>
      <c r="S382" s="81">
        <f>ltprof!AH382</f>
        <v>56.770741511230227</v>
      </c>
    </row>
    <row r="383" spans="2:19">
      <c r="B383" s="24">
        <f>ltprof!C383</f>
        <v>0</v>
      </c>
      <c r="C383" s="24">
        <f>ltprof!D383</f>
        <v>169</v>
      </c>
      <c r="D383" s="24" t="str">
        <f>ltprof!F383&amp;". "&amp;ltprof!E383</f>
        <v>Förbättring efter behandling vid makuladegeneration. Kvinnor</v>
      </c>
      <c r="E383" s="101">
        <f>IF(ISERROR(HLOOKUP(ltprof!$AN$5,ltprof!$J$2:$AD$500,ltprof!A383,0)*100),"-",(HLOOKUP(ltprof!$AN$5,ltprof!$J$2:$AD$500,ltprof!A383,0)*100))</f>
        <v>-16.199891601175718</v>
      </c>
      <c r="F383" s="77">
        <f>HLOOKUP(ltprof!$AN$5,'2012'!$J$1:$AD$500,ltprof!A384,0)</f>
        <v>36.688311688311686</v>
      </c>
      <c r="G383" s="77">
        <f>'2012'!AE383</f>
        <v>43.780744905130007</v>
      </c>
      <c r="H383" s="77">
        <f>MAX('2012'!J383:AE383)</f>
        <v>71.428571428571431</v>
      </c>
      <c r="I383" s="77">
        <f>MIN('2012'!J383:AE383)</f>
        <v>34.146341463414636</v>
      </c>
      <c r="J383" s="41">
        <f>(ltprof!AG383+ltprof!AH383)</f>
        <v>85.156682568889437</v>
      </c>
      <c r="K383" s="41" t="str">
        <f>IF(ISERROR(HLOOKUP(ltprof!$AN$5,'ltprof t-1'!$J$2:$AF$400,ltprof!A383,0)*100),"-",(HLOOKUP(ltprof!$AN$5,'ltprof t-1'!$J$2:$AF$400,ltprof!A383,0)*100))</f>
        <v>-</v>
      </c>
      <c r="L383" s="77" t="str">
        <f>HLOOKUP(ltprof!$AN$5,'t-1'!$J$1:$AD$500,ltprof!A384,0)</f>
        <v>us</v>
      </c>
      <c r="M383" s="41" t="str">
        <f>IF(ISERROR(IF('2012'!I383=0,((F383-L383)/L383)*100,(((F383-L383)/L383)*100)*-1)),"-",IF('2012'!I383=0,((F383-L383)/L383)*100,(((F383-L383)/L383)*100)*-1))</f>
        <v>-</v>
      </c>
      <c r="R383" s="81">
        <f>ltprof!AG383</f>
        <v>63.150653519834911</v>
      </c>
      <c r="S383" s="81">
        <f>ltprof!AH383</f>
        <v>22.006029049054533</v>
      </c>
    </row>
    <row r="384" spans="2:19">
      <c r="B384" s="24">
        <f>ltprof!C384</f>
        <v>0</v>
      </c>
      <c r="C384" s="24">
        <f>ltprof!D384</f>
        <v>0</v>
      </c>
      <c r="D384" s="24" t="str">
        <f>ltprof!F384&amp;". "&amp;ltprof!E384</f>
        <v>Förbättring efter behandling vid makuladegeneration. Män</v>
      </c>
      <c r="E384" s="101">
        <f>IF(ISERROR(HLOOKUP(ltprof!$AN$5,ltprof!$J$2:$AD$500,ltprof!A384,0)*100),"-",(HLOOKUP(ltprof!$AN$5,ltprof!$J$2:$AD$500,ltprof!A384,0)*100))</f>
        <v>-12.307692307692331</v>
      </c>
      <c r="F384" s="77">
        <f>HLOOKUP(ltprof!$AN$5,'2012'!$J$1:$AD$500,ltprof!A385,0)</f>
        <v>36.538461538461533</v>
      </c>
      <c r="G384" s="77">
        <f>'2012'!AE384</f>
        <v>41.666666666666671</v>
      </c>
      <c r="H384" s="77">
        <f>MAX('2012'!J384:AE384)</f>
        <v>58.333333333333336</v>
      </c>
      <c r="I384" s="77">
        <f>MIN('2012'!J384:AE384)</f>
        <v>23.809523809523807</v>
      </c>
      <c r="J384" s="41">
        <f>(ltprof!AG384+ltprof!AH384)</f>
        <v>82.857142857142861</v>
      </c>
      <c r="K384" s="41" t="str">
        <f>IF(ISERROR(HLOOKUP(ltprof!$AN$5,'ltprof t-1'!$J$2:$AF$400,ltprof!A384,0)*100),"-",(HLOOKUP(ltprof!$AN$5,'ltprof t-1'!$J$2:$AF$400,ltprof!A384,0)*100))</f>
        <v>-</v>
      </c>
      <c r="L384" s="77" t="str">
        <f>HLOOKUP(ltprof!$AN$5,'t-1'!$J$1:$AD$500,ltprof!A385,0)</f>
        <v>us</v>
      </c>
      <c r="M384" s="41" t="str">
        <f>IF(ISERROR(IF('2012'!I384=0,((F384-L384)/L384)*100,(((F384-L384)/L384)*100)*-1)),"-",IF('2012'!I384=0,((F384-L384)/L384)*100,(((F384-L384)/L384)*100)*-1))</f>
        <v>-</v>
      </c>
      <c r="R384" s="81">
        <f>ltprof!AG384</f>
        <v>39.999999999999993</v>
      </c>
      <c r="S384" s="81">
        <f>ltprof!AH384</f>
        <v>42.857142857142868</v>
      </c>
    </row>
    <row r="385" spans="2:19">
      <c r="B385" s="24">
        <f>ltprof!C385</f>
        <v>0</v>
      </c>
      <c r="C385" s="24">
        <f>ltprof!D385</f>
        <v>0</v>
      </c>
      <c r="D385" s="24" t="str">
        <f>ltprof!F385&amp;". "&amp;ltprof!E385</f>
        <v>Förbättring efter behandling vid makuladegeneration. Totalt</v>
      </c>
      <c r="E385" s="101">
        <f>IF(ISERROR(HLOOKUP(ltprof!$AN$5,ltprof!$J$2:$AD$500,ltprof!A385,0)*100),"-",(HLOOKUP(ltprof!$AN$5,ltprof!$J$2:$AD$500,ltprof!A385,0)*100))</f>
        <v>-14.904183760209932</v>
      </c>
      <c r="F385" s="77">
        <f>HLOOKUP(ltprof!$AN$5,'2012'!$J$1:$AD$500,ltprof!A386,0)</f>
        <v>36.637931034482754</v>
      </c>
      <c r="G385" s="77">
        <f>'2012'!AE385</f>
        <v>43.054914628518688</v>
      </c>
      <c r="H385" s="77">
        <f>MAX('2012'!J385:AE385)</f>
        <v>64.705882352941174</v>
      </c>
      <c r="I385" s="77">
        <f>MIN('2012'!J385:AE385)</f>
        <v>33.333333333333329</v>
      </c>
      <c r="J385" s="41">
        <f>(ltprof!AG385+ltprof!AH385)</f>
        <v>72.866359834394643</v>
      </c>
      <c r="K385" s="41" t="str">
        <f>IF(ISERROR(HLOOKUP(ltprof!$AN$5,'ltprof t-1'!$J$2:$AF$400,ltprof!A385,0)*100),"-",(HLOOKUP(ltprof!$AN$5,'ltprof t-1'!$J$2:$AF$400,ltprof!A385,0)*100))</f>
        <v>-</v>
      </c>
      <c r="L385" s="77" t="str">
        <f>HLOOKUP(ltprof!$AN$5,'t-1'!$J$1:$AD$500,ltprof!A386,0)</f>
        <v>us</v>
      </c>
      <c r="M385" s="41" t="str">
        <f>IF(ISERROR(IF('2012'!I385=0,((F385-L385)/L385)*100,(((F385-L385)/L385)*100)*-1)),"-",IF('2012'!I385=0,((F385-L385)/L385)*100,(((F385-L385)/L385)*100)*-1))</f>
        <v>-</v>
      </c>
      <c r="R385" s="81">
        <f>ltprof!AG385</f>
        <v>50.286867158438945</v>
      </c>
      <c r="S385" s="81">
        <f>ltprof!AH385</f>
        <v>22.579492675955706</v>
      </c>
    </row>
  </sheetData>
  <mergeCells count="2">
    <mergeCell ref="E2:F2"/>
    <mergeCell ref="K2:L2"/>
  </mergeCells>
  <phoneticPr fontId="20" type="noConversion"/>
  <conditionalFormatting sqref="L3:L5 L294:L303 M6:M385 E1:E1048576 K1:K1048576">
    <cfRule type="cellIs" dxfId="3" priority="3" stopIfTrue="1" operator="lessThan">
      <formula>0</formula>
    </cfRule>
  </conditionalFormatting>
  <conditionalFormatting sqref="B6:C385">
    <cfRule type="cellIs" dxfId="2" priority="1" operator="equal">
      <formula>0</formula>
    </cfRule>
  </conditionalFormatting>
  <printOptions headings="1" gridLines="1"/>
  <pageMargins left="0.31496062992125984" right="0.15748031496062992" top="0.39370078740157483" bottom="0.35433070866141736" header="0.23622047244094491" footer="0.15748031496062992"/>
  <pageSetup paperSize="9" scale="61" fitToHeight="5" orientation="landscape" r:id="rId1"/>
  <headerFooter alignWithMargins="0">
    <oddFooter>&amp;LProfiltabell&amp;CSida &amp;P</oddFooter>
  </headerFooter>
  <rowBreaks count="5" manualBreakCount="5">
    <brk id="50" max="13" man="1"/>
    <brk id="113" max="13" man="1"/>
    <brk id="184" max="13" man="1"/>
    <brk id="255" max="13" man="1"/>
    <brk id="320" max="1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2" r:id="rId4" name="Drop Down 4">
              <controlPr defaultSize="0" autoLine="0" autoPict="0">
                <anchor moveWithCells="1">
                  <from>
                    <xdr:col>3</xdr:col>
                    <xdr:colOff>828675</xdr:colOff>
                    <xdr:row>1</xdr:row>
                    <xdr:rowOff>114300</xdr:rowOff>
                  </from>
                  <to>
                    <xdr:col>3</xdr:col>
                    <xdr:colOff>2228850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/>
  <dimension ref="B1:R418"/>
  <sheetViews>
    <sheetView showGridLines="0" zoomScaleNormal="100" zoomScaleSheetLayoutView="70" workbookViewId="0">
      <pane ySplit="6" topLeftCell="A34" activePane="bottomLeft" state="frozen"/>
      <selection pane="bottomLeft" activeCell="N115" sqref="N115"/>
    </sheetView>
  </sheetViews>
  <sheetFormatPr defaultRowHeight="12.75"/>
  <cols>
    <col min="1" max="1" width="5.7109375" customWidth="1"/>
    <col min="5" max="5" width="8.28515625" customWidth="1"/>
    <col min="6" max="6" width="9.140625" style="2"/>
    <col min="7" max="7" width="8.140625" customWidth="1"/>
    <col min="10" max="10" width="13.42578125" style="2" customWidth="1"/>
    <col min="11" max="11" width="3.7109375" customWidth="1"/>
    <col min="12" max="12" width="5.28515625" style="2" customWidth="1"/>
    <col min="14" max="14" width="32.7109375" bestFit="1" customWidth="1"/>
    <col min="15" max="15" width="3.5703125" bestFit="1" customWidth="1"/>
    <col min="16" max="16" width="50.140625" bestFit="1" customWidth="1"/>
    <col min="17" max="17" width="15.7109375" customWidth="1"/>
    <col min="18" max="18" width="16.28515625" bestFit="1" customWidth="1"/>
  </cols>
  <sheetData>
    <row r="1" spans="2:18" ht="8.25" customHeight="1">
      <c r="B1" s="67"/>
      <c r="C1" s="67"/>
      <c r="D1" s="67"/>
      <c r="E1" s="89"/>
    </row>
    <row r="2" spans="2:18">
      <c r="B2" s="39" t="s">
        <v>446</v>
      </c>
      <c r="C2" s="38"/>
      <c r="D2" s="38"/>
      <c r="E2" s="89"/>
      <c r="G2" s="3"/>
      <c r="H2" s="3"/>
      <c r="N2" s="2"/>
      <c r="O2" s="2"/>
      <c r="P2" s="2"/>
      <c r="Q2" s="17"/>
      <c r="R2" s="2"/>
    </row>
    <row r="3" spans="2:18">
      <c r="B3" s="38"/>
      <c r="C3" s="38"/>
      <c r="D3" s="38"/>
      <c r="E3" s="89"/>
      <c r="G3" s="37" t="s">
        <v>155</v>
      </c>
      <c r="H3" s="19" t="s">
        <v>156</v>
      </c>
      <c r="N3" s="17"/>
      <c r="O3" s="17"/>
      <c r="P3" s="17"/>
      <c r="Q3" s="2"/>
      <c r="R3" s="2"/>
    </row>
    <row r="4" spans="2:18">
      <c r="B4" s="38"/>
      <c r="C4" s="38"/>
      <c r="D4" s="38"/>
      <c r="E4" s="89"/>
      <c r="G4" s="40"/>
      <c r="H4" s="3" t="s">
        <v>274</v>
      </c>
    </row>
    <row r="5" spans="2:18" ht="6.75" customHeight="1"/>
    <row r="6" spans="2:18" ht="15.75" customHeight="1">
      <c r="F6" s="76"/>
      <c r="G6" t="s">
        <v>275</v>
      </c>
      <c r="J6" s="88" t="s">
        <v>276</v>
      </c>
    </row>
    <row r="99" ht="18.75" customHeight="1"/>
    <row r="100" ht="5.25" customHeight="1"/>
    <row r="142" ht="19.5" customHeight="1"/>
    <row r="143" ht="6.75" customHeight="1"/>
    <row r="319" ht="7.5" customHeight="1"/>
    <row r="418" spans="14:17">
      <c r="N418" s="1"/>
      <c r="O418" s="1"/>
      <c r="P418" s="1"/>
      <c r="Q418" s="16"/>
    </row>
  </sheetData>
  <phoneticPr fontId="20" type="noConversion"/>
  <conditionalFormatting sqref="N418:O65710 N1:O3">
    <cfRule type="cellIs" dxfId="1" priority="1" stopIfTrue="1" operator="equal">
      <formula>0</formula>
    </cfRule>
  </conditionalFormatting>
  <pageMargins left="0.86614173228346458" right="0.15748031496062992" top="0.43307086614173229" bottom="0.35433070866141736" header="0.23622047244094491" footer="0.15748031496062992"/>
  <pageSetup paperSize="9" scale="86" fitToHeight="0" orientation="portrait" r:id="rId1"/>
  <headerFooter alignWithMargins="0">
    <oddFooter>&amp;LProfildiagram - stapel&amp;CSida &amp;P</oddFooter>
  </headerFooter>
  <rowBreaks count="6" manualBreakCount="6">
    <brk id="60" min="1" max="11" man="1"/>
    <brk id="130" min="1" max="11" man="1"/>
    <brk id="194" min="1" max="11" man="1"/>
    <brk id="266" min="1" max="11" man="1"/>
    <brk id="319" min="1" max="11" man="1"/>
    <brk id="385" min="1" max="1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0" r:id="rId4" name="Drop Down 4">
              <controlPr defaultSize="0" autoLine="0" autoPict="0">
                <anchor moveWithCells="1">
                  <from>
                    <xdr:col>1</xdr:col>
                    <xdr:colOff>76200</xdr:colOff>
                    <xdr:row>2</xdr:row>
                    <xdr:rowOff>57150</xdr:rowOff>
                  </from>
                  <to>
                    <xdr:col>2</xdr:col>
                    <xdr:colOff>600075</xdr:colOff>
                    <xdr:row>3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>
    <tabColor rgb="FF7030A0"/>
  </sheetPr>
  <dimension ref="B1:BM403"/>
  <sheetViews>
    <sheetView topLeftCell="J58" zoomScale="85" zoomScaleNormal="85" workbookViewId="0">
      <selection activeCell="AE97" sqref="AE97"/>
    </sheetView>
  </sheetViews>
  <sheetFormatPr defaultRowHeight="12.75"/>
  <cols>
    <col min="2" max="2" width="21.42578125" customWidth="1"/>
    <col min="3" max="3" width="43.5703125" bestFit="1" customWidth="1"/>
    <col min="4" max="4" width="29.5703125" customWidth="1"/>
    <col min="5" max="5" width="14" customWidth="1"/>
    <col min="6" max="6" width="77.85546875" customWidth="1"/>
    <col min="7" max="7" width="25" customWidth="1"/>
    <col min="8" max="9" width="17.85546875" bestFit="1" customWidth="1"/>
    <col min="10" max="32" width="13.7109375" customWidth="1"/>
    <col min="33" max="53" width="5.28515625" customWidth="1"/>
  </cols>
  <sheetData>
    <row r="1" spans="2:65">
      <c r="B1" s="73" t="s">
        <v>200</v>
      </c>
      <c r="C1" t="s">
        <v>458</v>
      </c>
    </row>
    <row r="2" spans="2:65">
      <c r="B2" s="73" t="s">
        <v>355</v>
      </c>
      <c r="C2" t="s">
        <v>193</v>
      </c>
    </row>
    <row r="3" spans="2:65">
      <c r="D3" t="s">
        <v>440</v>
      </c>
    </row>
    <row r="4" spans="2:65">
      <c r="B4" s="73" t="s">
        <v>463</v>
      </c>
      <c r="J4" s="73" t="s">
        <v>281</v>
      </c>
      <c r="K4" s="73" t="s">
        <v>354</v>
      </c>
      <c r="L4" s="73" t="s">
        <v>441</v>
      </c>
    </row>
    <row r="5" spans="2:65">
      <c r="J5">
        <v>0</v>
      </c>
      <c r="AF5">
        <v>-1</v>
      </c>
    </row>
    <row r="6" spans="2:65" s="83" customFormat="1">
      <c r="B6"/>
      <c r="C6"/>
      <c r="D6"/>
      <c r="E6"/>
      <c r="F6"/>
      <c r="G6"/>
      <c r="H6"/>
      <c r="I6"/>
      <c r="J6" t="s">
        <v>223</v>
      </c>
      <c r="K6" t="s">
        <v>224</v>
      </c>
      <c r="L6" t="s">
        <v>225</v>
      </c>
      <c r="M6" t="s">
        <v>226</v>
      </c>
      <c r="N6" t="s">
        <v>227</v>
      </c>
      <c r="O6" t="s">
        <v>228</v>
      </c>
      <c r="P6" t="s">
        <v>229</v>
      </c>
      <c r="Q6" t="s">
        <v>230</v>
      </c>
      <c r="R6" t="s">
        <v>231</v>
      </c>
      <c r="S6" t="s">
        <v>232</v>
      </c>
      <c r="T6" t="s">
        <v>233</v>
      </c>
      <c r="U6" t="s">
        <v>234</v>
      </c>
      <c r="V6" t="s">
        <v>235</v>
      </c>
      <c r="W6" t="s">
        <v>236</v>
      </c>
      <c r="X6" t="s">
        <v>237</v>
      </c>
      <c r="Y6" t="s">
        <v>238</v>
      </c>
      <c r="Z6" t="s">
        <v>239</v>
      </c>
      <c r="AA6" t="s">
        <v>240</v>
      </c>
      <c r="AB6" t="s">
        <v>241</v>
      </c>
      <c r="AC6" t="s">
        <v>242</v>
      </c>
      <c r="AD6" t="s">
        <v>243</v>
      </c>
      <c r="AE6" t="s">
        <v>244</v>
      </c>
      <c r="AF6" t="s">
        <v>223</v>
      </c>
      <c r="AG6" t="s">
        <v>224</v>
      </c>
      <c r="AH6" t="s">
        <v>225</v>
      </c>
      <c r="AI6" t="s">
        <v>226</v>
      </c>
      <c r="AJ6" t="s">
        <v>227</v>
      </c>
      <c r="AK6" t="s">
        <v>228</v>
      </c>
      <c r="AL6" t="s">
        <v>229</v>
      </c>
      <c r="AM6" t="s">
        <v>230</v>
      </c>
      <c r="AN6" t="s">
        <v>231</v>
      </c>
      <c r="AO6" t="s">
        <v>232</v>
      </c>
      <c r="AP6" t="s">
        <v>233</v>
      </c>
      <c r="AQ6" t="s">
        <v>234</v>
      </c>
      <c r="AR6" t="s">
        <v>235</v>
      </c>
      <c r="AS6" t="s">
        <v>236</v>
      </c>
      <c r="AT6" t="s">
        <v>237</v>
      </c>
      <c r="AU6" t="s">
        <v>238</v>
      </c>
      <c r="AV6" t="s">
        <v>239</v>
      </c>
      <c r="AW6" t="s">
        <v>240</v>
      </c>
      <c r="AX6" t="s">
        <v>241</v>
      </c>
      <c r="AY6" t="s">
        <v>242</v>
      </c>
      <c r="AZ6" t="s">
        <v>243</v>
      </c>
      <c r="BA6" t="s">
        <v>244</v>
      </c>
      <c r="BB6"/>
      <c r="BC6"/>
      <c r="BD6"/>
      <c r="BE6"/>
      <c r="BF6"/>
      <c r="BG6"/>
      <c r="BH6"/>
      <c r="BI6"/>
      <c r="BJ6"/>
      <c r="BK6"/>
      <c r="BL6"/>
      <c r="BM6"/>
    </row>
    <row r="7" spans="2:65" ht="60.75">
      <c r="B7" s="102" t="s">
        <v>282</v>
      </c>
      <c r="C7" s="102" t="s">
        <v>283</v>
      </c>
      <c r="D7" s="73" t="s">
        <v>486</v>
      </c>
      <c r="E7" s="102" t="s">
        <v>285</v>
      </c>
      <c r="F7" s="102" t="s">
        <v>84</v>
      </c>
      <c r="G7" s="73" t="s">
        <v>459</v>
      </c>
      <c r="H7" s="102" t="s">
        <v>245</v>
      </c>
      <c r="I7" s="102" t="s">
        <v>199</v>
      </c>
      <c r="J7" t="s">
        <v>213</v>
      </c>
      <c r="K7" t="s">
        <v>215</v>
      </c>
      <c r="L7" t="s">
        <v>214</v>
      </c>
      <c r="M7" t="s">
        <v>222</v>
      </c>
      <c r="N7" t="s">
        <v>207</v>
      </c>
      <c r="O7" t="s">
        <v>209</v>
      </c>
      <c r="P7" t="s">
        <v>208</v>
      </c>
      <c r="Q7" t="s">
        <v>203</v>
      </c>
      <c r="R7" t="s">
        <v>201</v>
      </c>
      <c r="S7" t="s">
        <v>212</v>
      </c>
      <c r="T7" t="s">
        <v>205</v>
      </c>
      <c r="U7" t="s">
        <v>220</v>
      </c>
      <c r="V7" t="s">
        <v>216</v>
      </c>
      <c r="W7" t="s">
        <v>221</v>
      </c>
      <c r="X7" t="s">
        <v>219</v>
      </c>
      <c r="Y7" t="s">
        <v>202</v>
      </c>
      <c r="Z7" t="s">
        <v>204</v>
      </c>
      <c r="AA7" t="s">
        <v>218</v>
      </c>
      <c r="AB7" t="s">
        <v>206</v>
      </c>
      <c r="AC7" t="s">
        <v>217</v>
      </c>
      <c r="AD7" t="s">
        <v>210</v>
      </c>
      <c r="AE7" t="s">
        <v>211</v>
      </c>
      <c r="AF7" t="s">
        <v>213</v>
      </c>
      <c r="AG7" t="s">
        <v>215</v>
      </c>
      <c r="AH7" t="s">
        <v>214</v>
      </c>
      <c r="AI7" t="s">
        <v>222</v>
      </c>
      <c r="AJ7" t="s">
        <v>207</v>
      </c>
      <c r="AK7" t="s">
        <v>209</v>
      </c>
      <c r="AL7" t="s">
        <v>208</v>
      </c>
      <c r="AM7" t="s">
        <v>203</v>
      </c>
      <c r="AN7" t="s">
        <v>201</v>
      </c>
      <c r="AO7" t="s">
        <v>212</v>
      </c>
      <c r="AP7" t="s">
        <v>205</v>
      </c>
      <c r="AQ7" t="s">
        <v>220</v>
      </c>
      <c r="AR7" t="s">
        <v>216</v>
      </c>
      <c r="AS7" t="s">
        <v>221</v>
      </c>
      <c r="AT7" t="s">
        <v>219</v>
      </c>
      <c r="AU7" t="s">
        <v>202</v>
      </c>
      <c r="AV7" t="s">
        <v>204</v>
      </c>
      <c r="AW7" t="s">
        <v>218</v>
      </c>
      <c r="AX7" t="s">
        <v>206</v>
      </c>
      <c r="AY7" t="s">
        <v>217</v>
      </c>
      <c r="AZ7" t="s">
        <v>210</v>
      </c>
      <c r="BA7" t="s">
        <v>211</v>
      </c>
    </row>
    <row r="8" spans="2:65">
      <c r="B8" t="s">
        <v>183</v>
      </c>
      <c r="C8" t="s">
        <v>450</v>
      </c>
      <c r="D8">
        <v>1</v>
      </c>
      <c r="E8" t="s">
        <v>251</v>
      </c>
      <c r="F8" t="s">
        <v>248</v>
      </c>
      <c r="G8" t="s">
        <v>83</v>
      </c>
      <c r="H8" t="s">
        <v>246</v>
      </c>
      <c r="I8">
        <v>0</v>
      </c>
      <c r="J8" s="74">
        <v>83.67</v>
      </c>
      <c r="K8" s="74">
        <v>83.71</v>
      </c>
      <c r="L8" s="74">
        <v>82.69</v>
      </c>
      <c r="M8" s="74">
        <v>83.2</v>
      </c>
      <c r="N8" s="74">
        <v>83.65</v>
      </c>
      <c r="O8" s="74">
        <v>83.99</v>
      </c>
      <c r="P8" s="74">
        <v>83.03</v>
      </c>
      <c r="Q8" s="74">
        <v>83.74</v>
      </c>
      <c r="R8" s="74">
        <v>83.44</v>
      </c>
      <c r="S8" s="74">
        <v>83.51</v>
      </c>
      <c r="T8" s="74">
        <v>84.23</v>
      </c>
      <c r="U8" s="74">
        <v>83.3</v>
      </c>
      <c r="V8" s="74">
        <v>82.81</v>
      </c>
      <c r="W8" s="74">
        <v>83.04</v>
      </c>
      <c r="X8" s="74">
        <v>83.25</v>
      </c>
      <c r="Y8" s="74">
        <v>83.08</v>
      </c>
      <c r="Z8" s="74">
        <v>82.48</v>
      </c>
      <c r="AA8" s="74">
        <v>82.68</v>
      </c>
      <c r="AB8" s="74">
        <v>82.98</v>
      </c>
      <c r="AC8" s="74">
        <v>83.26</v>
      </c>
      <c r="AD8" s="74">
        <v>82.83</v>
      </c>
      <c r="AE8" s="74">
        <v>83.35</v>
      </c>
      <c r="AF8" s="74">
        <v>83.5</v>
      </c>
      <c r="AG8" s="74">
        <v>83.61</v>
      </c>
      <c r="AH8" s="74">
        <v>82.62</v>
      </c>
      <c r="AI8" s="74">
        <v>82.95</v>
      </c>
      <c r="AJ8" s="74">
        <v>83.4</v>
      </c>
      <c r="AK8" s="74">
        <v>83.69</v>
      </c>
      <c r="AL8" s="74">
        <v>83.06</v>
      </c>
      <c r="AM8" s="74">
        <v>83.73</v>
      </c>
      <c r="AN8" s="74">
        <v>83.08</v>
      </c>
      <c r="AO8" s="74">
        <v>83.34</v>
      </c>
      <c r="AP8" s="74">
        <v>84.23</v>
      </c>
      <c r="AQ8" s="74">
        <v>83.21</v>
      </c>
      <c r="AR8" s="74">
        <v>82.65</v>
      </c>
      <c r="AS8" s="74">
        <v>82.97</v>
      </c>
      <c r="AT8" s="74">
        <v>82.9</v>
      </c>
      <c r="AU8" s="74">
        <v>82.85</v>
      </c>
      <c r="AV8" s="74">
        <v>82.21</v>
      </c>
      <c r="AW8" s="74">
        <v>82.57</v>
      </c>
      <c r="AX8" s="74">
        <v>82.72</v>
      </c>
      <c r="AY8" s="74">
        <v>83.16</v>
      </c>
      <c r="AZ8" s="74">
        <v>82.7</v>
      </c>
      <c r="BA8" s="74">
        <v>83.19</v>
      </c>
    </row>
    <row r="9" spans="2:65">
      <c r="E9" t="s">
        <v>252</v>
      </c>
      <c r="F9" t="s">
        <v>248</v>
      </c>
      <c r="G9" t="s">
        <v>83</v>
      </c>
      <c r="H9" t="s">
        <v>246</v>
      </c>
      <c r="I9">
        <v>0</v>
      </c>
      <c r="J9" s="74">
        <v>79.59</v>
      </c>
      <c r="K9" s="74">
        <v>80.400000000000006</v>
      </c>
      <c r="L9" s="74">
        <v>78.81</v>
      </c>
      <c r="M9" s="74">
        <v>79.63</v>
      </c>
      <c r="N9" s="74">
        <v>79.75</v>
      </c>
      <c r="O9" s="74">
        <v>80.260000000000005</v>
      </c>
      <c r="P9" s="74">
        <v>78.989999999999995</v>
      </c>
      <c r="Q9" s="74">
        <v>79.42</v>
      </c>
      <c r="R9" s="74">
        <v>79.33</v>
      </c>
      <c r="S9" s="74">
        <v>79.27</v>
      </c>
      <c r="T9" s="74">
        <v>80.34</v>
      </c>
      <c r="U9" s="74">
        <v>79.400000000000006</v>
      </c>
      <c r="V9" s="74">
        <v>78.58</v>
      </c>
      <c r="W9" s="74">
        <v>79.010000000000005</v>
      </c>
      <c r="X9" s="74">
        <v>79.25</v>
      </c>
      <c r="Y9" s="74">
        <v>79.58</v>
      </c>
      <c r="Z9" s="74">
        <v>78.489999999999995</v>
      </c>
      <c r="AA9" s="74">
        <v>78.099999999999994</v>
      </c>
      <c r="AB9" s="74">
        <v>78.95</v>
      </c>
      <c r="AC9" s="74">
        <v>79.27</v>
      </c>
      <c r="AD9" s="74">
        <v>78.22</v>
      </c>
      <c r="AE9" s="74">
        <v>79.349999999999994</v>
      </c>
      <c r="AF9" s="74">
        <v>79.290000000000006</v>
      </c>
      <c r="AG9" s="74">
        <v>80.22</v>
      </c>
      <c r="AH9" s="74">
        <v>78.59</v>
      </c>
      <c r="AI9" s="74">
        <v>79.459999999999994</v>
      </c>
      <c r="AJ9" s="74">
        <v>79.52</v>
      </c>
      <c r="AK9" s="74">
        <v>79.88</v>
      </c>
      <c r="AL9" s="74">
        <v>78.77</v>
      </c>
      <c r="AM9" s="74">
        <v>79.33</v>
      </c>
      <c r="AN9" s="74">
        <v>79.19</v>
      </c>
      <c r="AO9" s="74">
        <v>79.11</v>
      </c>
      <c r="AP9" s="74">
        <v>80.23</v>
      </c>
      <c r="AQ9" s="74">
        <v>79.150000000000006</v>
      </c>
      <c r="AR9" s="74">
        <v>78.23</v>
      </c>
      <c r="AS9" s="74">
        <v>78.87</v>
      </c>
      <c r="AT9" s="74">
        <v>79.05</v>
      </c>
      <c r="AU9" s="74">
        <v>79.349999999999994</v>
      </c>
      <c r="AV9" s="74">
        <v>78.17</v>
      </c>
      <c r="AW9" s="74">
        <v>77.94</v>
      </c>
      <c r="AX9" s="74">
        <v>78.75</v>
      </c>
      <c r="AY9" s="74">
        <v>79.150000000000006</v>
      </c>
      <c r="AZ9" s="74">
        <v>78.2</v>
      </c>
      <c r="BA9" s="74">
        <v>79.13</v>
      </c>
    </row>
    <row r="10" spans="2:65">
      <c r="D10">
        <v>2</v>
      </c>
      <c r="E10" t="s">
        <v>251</v>
      </c>
      <c r="F10" t="s">
        <v>470</v>
      </c>
      <c r="G10" t="s">
        <v>83</v>
      </c>
      <c r="H10" t="s">
        <v>247</v>
      </c>
      <c r="I10">
        <v>1</v>
      </c>
      <c r="J10" s="74">
        <v>35.052176992600884</v>
      </c>
      <c r="K10" s="74">
        <v>33.190613115617232</v>
      </c>
      <c r="L10" s="74">
        <v>38.136620150699315</v>
      </c>
      <c r="M10" s="74">
        <v>34.23853639223033</v>
      </c>
      <c r="N10" s="74">
        <v>24.856999849781772</v>
      </c>
      <c r="O10" s="74">
        <v>27.676096192695486</v>
      </c>
      <c r="P10" s="74">
        <v>31.753701860393164</v>
      </c>
      <c r="Q10" s="74">
        <v>29.384473796623325</v>
      </c>
      <c r="R10" s="74">
        <v>33.5864657528032</v>
      </c>
      <c r="S10" s="74">
        <v>36.051407764606026</v>
      </c>
      <c r="T10" s="74">
        <v>29.581774808089655</v>
      </c>
      <c r="U10" s="74">
        <v>30.742672180272756</v>
      </c>
      <c r="V10" s="74">
        <v>32.440211031346941</v>
      </c>
      <c r="W10" s="74">
        <v>31.707457697707021</v>
      </c>
      <c r="X10" s="74">
        <v>37.025588187378659</v>
      </c>
      <c r="Y10" s="74">
        <v>34.787166789511389</v>
      </c>
      <c r="Z10" s="74">
        <v>34.181904376056913</v>
      </c>
      <c r="AA10" s="74">
        <v>29.044193806213933</v>
      </c>
      <c r="AB10" s="74">
        <v>27.02217462758157</v>
      </c>
      <c r="AC10" s="74">
        <v>23.965313896560467</v>
      </c>
      <c r="AD10" s="74">
        <v>29.076605088557528</v>
      </c>
      <c r="AE10" s="74">
        <v>32.572392567698522</v>
      </c>
      <c r="AF10" s="74">
        <v>36.449050450267315</v>
      </c>
      <c r="AG10" s="74">
        <v>31.169239319711352</v>
      </c>
      <c r="AH10" s="74">
        <v>32.458271874359042</v>
      </c>
      <c r="AI10" s="74">
        <v>31.680781606210893</v>
      </c>
      <c r="AJ10" s="74">
        <v>27.075428720107681</v>
      </c>
      <c r="AK10" s="74">
        <v>31.623217594966508</v>
      </c>
      <c r="AL10" s="74">
        <v>33.658610815327535</v>
      </c>
      <c r="AM10" s="74">
        <v>43.55772049542761</v>
      </c>
      <c r="AN10" s="74">
        <v>29.997521380388847</v>
      </c>
      <c r="AO10" s="74">
        <v>41.098931699367569</v>
      </c>
      <c r="AP10" s="74">
        <v>27.591963951120718</v>
      </c>
      <c r="AQ10" s="74">
        <v>32.796499446475082</v>
      </c>
      <c r="AR10" s="74">
        <v>33.899445654089149</v>
      </c>
      <c r="AS10" s="74">
        <v>36.192036555996729</v>
      </c>
      <c r="AT10" s="74">
        <v>38.630601781145302</v>
      </c>
      <c r="AU10" s="74">
        <v>35.694818068447098</v>
      </c>
      <c r="AV10" s="74">
        <v>39.842323728515289</v>
      </c>
      <c r="AW10" s="74">
        <v>32.131209356297695</v>
      </c>
      <c r="AX10" s="74">
        <v>38.80842498921109</v>
      </c>
      <c r="AY10" s="74">
        <v>23.298678844179054</v>
      </c>
      <c r="AZ10" s="74">
        <v>33.48266761093852</v>
      </c>
      <c r="BA10" s="74">
        <v>34.496317013088856</v>
      </c>
    </row>
    <row r="11" spans="2:65">
      <c r="E11" t="s">
        <v>252</v>
      </c>
      <c r="F11" t="s">
        <v>470</v>
      </c>
      <c r="G11" t="s">
        <v>83</v>
      </c>
      <c r="H11" t="s">
        <v>247</v>
      </c>
      <c r="I11">
        <v>1</v>
      </c>
      <c r="J11" s="74">
        <v>53.093320888056084</v>
      </c>
      <c r="K11" s="74">
        <v>49.480677500172582</v>
      </c>
      <c r="L11" s="74">
        <v>53.671566771375893</v>
      </c>
      <c r="M11" s="74">
        <v>48.743475529216354</v>
      </c>
      <c r="N11" s="74">
        <v>47.201393862871072</v>
      </c>
      <c r="O11" s="74">
        <v>36.184803806990722</v>
      </c>
      <c r="P11" s="74">
        <v>49.621572376289855</v>
      </c>
      <c r="Q11" s="74">
        <v>48.816702144870561</v>
      </c>
      <c r="R11" s="74">
        <v>51.935523800466939</v>
      </c>
      <c r="S11" s="74">
        <v>56.996215037557022</v>
      </c>
      <c r="T11" s="74">
        <v>46.444330836924514</v>
      </c>
      <c r="U11" s="74">
        <v>48.730863088341579</v>
      </c>
      <c r="V11" s="74">
        <v>49.416122011727523</v>
      </c>
      <c r="W11" s="74">
        <v>49.513142462307201</v>
      </c>
      <c r="X11" s="74">
        <v>57.908017636307612</v>
      </c>
      <c r="Y11" s="74">
        <v>44.68765574742465</v>
      </c>
      <c r="Z11" s="74">
        <v>54.620282106524151</v>
      </c>
      <c r="AA11" s="74">
        <v>49.910423224797341</v>
      </c>
      <c r="AB11" s="74">
        <v>40.320074210974262</v>
      </c>
      <c r="AC11" s="74">
        <v>33.311544351288759</v>
      </c>
      <c r="AD11" s="74">
        <v>38.029362682008809</v>
      </c>
      <c r="AE11" s="74">
        <v>49.850161924771555</v>
      </c>
      <c r="AF11" s="74">
        <v>60.59107801275497</v>
      </c>
      <c r="AG11" s="74">
        <v>52.017556289578536</v>
      </c>
      <c r="AH11" s="74">
        <v>59.996375991329288</v>
      </c>
      <c r="AI11" s="74">
        <v>50.466075225786426</v>
      </c>
      <c r="AJ11" s="74">
        <v>47.995874694626067</v>
      </c>
      <c r="AK11" s="74">
        <v>52.549529944340307</v>
      </c>
      <c r="AL11" s="74">
        <v>56.30981282028069</v>
      </c>
      <c r="AM11" s="74">
        <v>57.222128678372563</v>
      </c>
      <c r="AN11" s="74">
        <v>53.3803784188012</v>
      </c>
      <c r="AO11" s="74">
        <v>64.871619633586576</v>
      </c>
      <c r="AP11" s="74">
        <v>50.716460549885603</v>
      </c>
      <c r="AQ11" s="74">
        <v>55.227096226855281</v>
      </c>
      <c r="AR11" s="74">
        <v>49.708937311207244</v>
      </c>
      <c r="AS11" s="74">
        <v>57.163910322971354</v>
      </c>
      <c r="AT11" s="74">
        <v>55.783836990849963</v>
      </c>
      <c r="AU11" s="74">
        <v>51.849084265557927</v>
      </c>
      <c r="AV11" s="74">
        <v>57.033671207669585</v>
      </c>
      <c r="AW11" s="74">
        <v>56.161645911844445</v>
      </c>
      <c r="AX11" s="74">
        <v>48.195237663941974</v>
      </c>
      <c r="AY11" s="74">
        <v>42.138795550207178</v>
      </c>
      <c r="AZ11" s="74">
        <v>47.550462642307679</v>
      </c>
      <c r="BA11" s="74">
        <v>55.744546849523722</v>
      </c>
    </row>
    <row r="12" spans="2:65">
      <c r="E12" t="s">
        <v>9</v>
      </c>
      <c r="F12" t="s">
        <v>470</v>
      </c>
      <c r="G12" t="s">
        <v>83</v>
      </c>
      <c r="H12" t="s">
        <v>247</v>
      </c>
      <c r="I12">
        <v>1</v>
      </c>
      <c r="J12" s="74">
        <v>43.518137828321933</v>
      </c>
      <c r="K12" s="74">
        <v>40.957080137002656</v>
      </c>
      <c r="L12" s="74">
        <v>45.773525266578915</v>
      </c>
      <c r="M12" s="74">
        <v>41.296503429852805</v>
      </c>
      <c r="N12" s="74">
        <v>35.537334492257997</v>
      </c>
      <c r="O12" s="74">
        <v>31.82217809269919</v>
      </c>
      <c r="P12" s="74">
        <v>40.40183991106305</v>
      </c>
      <c r="Q12" s="74">
        <v>38.768611099899516</v>
      </c>
      <c r="R12" s="74">
        <v>42.525960258357912</v>
      </c>
      <c r="S12" s="74">
        <v>46.05161465458724</v>
      </c>
      <c r="T12" s="74">
        <v>37.621013315275</v>
      </c>
      <c r="U12" s="74">
        <v>39.328721676664436</v>
      </c>
      <c r="V12" s="74">
        <v>40.570418801035515</v>
      </c>
      <c r="W12" s="74">
        <v>40.322651896977504</v>
      </c>
      <c r="X12" s="74">
        <v>47.028014934132202</v>
      </c>
      <c r="Y12" s="74">
        <v>39.357711378070157</v>
      </c>
      <c r="Z12" s="74">
        <v>43.975947312521114</v>
      </c>
      <c r="AA12" s="74">
        <v>39.202350931876232</v>
      </c>
      <c r="AB12" s="74">
        <v>33.588236737135254</v>
      </c>
      <c r="AC12" s="74">
        <v>28.576103191498351</v>
      </c>
      <c r="AD12" s="74">
        <v>33.637107582692856</v>
      </c>
      <c r="AE12" s="74">
        <v>40.843761341218332</v>
      </c>
      <c r="AF12" s="74">
        <v>47.576684348004761</v>
      </c>
      <c r="AG12" s="74">
        <v>41.406516598213074</v>
      </c>
      <c r="AH12" s="74">
        <v>45.480806930329699</v>
      </c>
      <c r="AI12" s="74">
        <v>40.544703379317944</v>
      </c>
      <c r="AJ12" s="74">
        <v>36.953533152007623</v>
      </c>
      <c r="AK12" s="74">
        <v>41.857496191831039</v>
      </c>
      <c r="AL12" s="74">
        <v>44.346651166519223</v>
      </c>
      <c r="AM12" s="74">
        <v>49.505879116427792</v>
      </c>
      <c r="AN12" s="74">
        <v>41.378305578952144</v>
      </c>
      <c r="AO12" s="74">
        <v>52.296040799586009</v>
      </c>
      <c r="AP12" s="74">
        <v>38.618158493144875</v>
      </c>
      <c r="AQ12" s="74">
        <v>43.537135687805801</v>
      </c>
      <c r="AR12" s="74">
        <v>41.744538963874994</v>
      </c>
      <c r="AS12" s="74">
        <v>46.084127901075369</v>
      </c>
      <c r="AT12" s="74">
        <v>46.734293731335455</v>
      </c>
      <c r="AU12" s="74">
        <v>43.791103920596804</v>
      </c>
      <c r="AV12" s="74">
        <v>48.133179473729939</v>
      </c>
      <c r="AW12" s="74">
        <v>43.679873351128862</v>
      </c>
      <c r="AX12" s="74">
        <v>43.351451324401353</v>
      </c>
      <c r="AY12" s="74">
        <v>32.225068373343973</v>
      </c>
      <c r="AZ12" s="74">
        <v>40.479098333908837</v>
      </c>
      <c r="BA12" s="74">
        <v>44.594357351749153</v>
      </c>
    </row>
    <row r="13" spans="2:65">
      <c r="D13">
        <v>3</v>
      </c>
      <c r="E13" t="s">
        <v>251</v>
      </c>
      <c r="F13" t="s">
        <v>104</v>
      </c>
      <c r="G13" t="s">
        <v>83</v>
      </c>
      <c r="H13" t="s">
        <v>0</v>
      </c>
      <c r="I13">
        <v>1</v>
      </c>
      <c r="J13" s="74">
        <v>32.783606179871285</v>
      </c>
      <c r="K13" s="74">
        <v>30.203239257485869</v>
      </c>
      <c r="L13" s="74">
        <v>35.36780329549191</v>
      </c>
      <c r="M13" s="74">
        <v>32.845918460389903</v>
      </c>
      <c r="N13" s="74">
        <v>31.424310514778277</v>
      </c>
      <c r="O13" s="74">
        <v>28.775104048838884</v>
      </c>
      <c r="P13" s="74">
        <v>31.281784390215968</v>
      </c>
      <c r="Q13" s="74">
        <v>39.035918663897974</v>
      </c>
      <c r="R13" s="74">
        <v>34.932403236238514</v>
      </c>
      <c r="S13" s="74">
        <v>31.725809317444902</v>
      </c>
      <c r="T13" s="74">
        <v>28.565918931422985</v>
      </c>
      <c r="U13" s="74">
        <v>34.378277917398002</v>
      </c>
      <c r="V13" s="74">
        <v>34.667606973791671</v>
      </c>
      <c r="W13" s="74">
        <v>38.89810454931289</v>
      </c>
      <c r="X13" s="74">
        <v>39.855614991550517</v>
      </c>
      <c r="Y13" s="74">
        <v>34.994198206604821</v>
      </c>
      <c r="Z13" s="74">
        <v>42.680664608087952</v>
      </c>
      <c r="AA13" s="74">
        <v>36.712761841279089</v>
      </c>
      <c r="AB13" s="74">
        <v>41.666785623193505</v>
      </c>
      <c r="AC13" s="74">
        <v>35.573141582041387</v>
      </c>
      <c r="AD13" s="74">
        <v>40.664223017377395</v>
      </c>
      <c r="AE13" s="74">
        <v>34.166512611537748</v>
      </c>
      <c r="AF13" s="74">
        <v>35.890176563736745</v>
      </c>
      <c r="AG13" s="74">
        <v>36.142265848298749</v>
      </c>
      <c r="AH13" s="74">
        <v>47.376387394447107</v>
      </c>
      <c r="AI13" s="74">
        <v>38.819845544020083</v>
      </c>
      <c r="AJ13" s="74">
        <v>41.512137697446803</v>
      </c>
      <c r="AK13" s="74">
        <v>36.66025485147231</v>
      </c>
      <c r="AL13" s="74">
        <v>44.672226230085975</v>
      </c>
      <c r="AM13" s="74">
        <v>39.294916188685342</v>
      </c>
      <c r="AN13" s="74">
        <v>36.538693558975822</v>
      </c>
      <c r="AO13" s="74">
        <v>36.511659714318796</v>
      </c>
      <c r="AP13" s="74">
        <v>30.773277187059431</v>
      </c>
      <c r="AQ13" s="74">
        <v>37.904065975614699</v>
      </c>
      <c r="AR13" s="74">
        <v>46.576820357618523</v>
      </c>
      <c r="AS13" s="74">
        <v>42.771032259671941</v>
      </c>
      <c r="AT13" s="74">
        <v>39.013980076055226</v>
      </c>
      <c r="AU13" s="74">
        <v>45.905957510270305</v>
      </c>
      <c r="AV13" s="74">
        <v>46.449106401697364</v>
      </c>
      <c r="AW13" s="74">
        <v>48.036802382815274</v>
      </c>
      <c r="AX13" s="74">
        <v>46.174315062352406</v>
      </c>
      <c r="AY13" s="74">
        <v>36.839496373147426</v>
      </c>
      <c r="AZ13" s="74">
        <v>41.091949699309936</v>
      </c>
      <c r="BA13" s="74">
        <v>39.311541200981608</v>
      </c>
    </row>
    <row r="14" spans="2:65">
      <c r="E14" t="s">
        <v>252</v>
      </c>
      <c r="F14" t="s">
        <v>104</v>
      </c>
      <c r="G14" t="s">
        <v>83</v>
      </c>
      <c r="H14" t="s">
        <v>0</v>
      </c>
      <c r="I14">
        <v>1</v>
      </c>
      <c r="J14" s="74">
        <v>49.732902645905995</v>
      </c>
      <c r="K14" s="74">
        <v>37.243503333330835</v>
      </c>
      <c r="L14" s="74">
        <v>54.269034192077569</v>
      </c>
      <c r="M14" s="74">
        <v>56.700934376935905</v>
      </c>
      <c r="N14" s="74">
        <v>48.825409922892646</v>
      </c>
      <c r="O14" s="74">
        <v>43.102561267116968</v>
      </c>
      <c r="P14" s="74">
        <v>50.233810888423918</v>
      </c>
      <c r="Q14" s="74">
        <v>40.935934884021634</v>
      </c>
      <c r="R14" s="74">
        <v>47.078806362563043</v>
      </c>
      <c r="S14" s="74">
        <v>43.563429609537764</v>
      </c>
      <c r="T14" s="74">
        <v>37.364238119939813</v>
      </c>
      <c r="U14" s="74">
        <v>49.321958514505901</v>
      </c>
      <c r="V14" s="74">
        <v>59.357583189262719</v>
      </c>
      <c r="W14" s="74">
        <v>54.010449282422087</v>
      </c>
      <c r="X14" s="74">
        <v>43.312149846077048</v>
      </c>
      <c r="Y14" s="74">
        <v>52.624235761839685</v>
      </c>
      <c r="Z14" s="74">
        <v>58.288438910202814</v>
      </c>
      <c r="AA14" s="74">
        <v>57.413272498456678</v>
      </c>
      <c r="AB14" s="74">
        <v>61.708546140268524</v>
      </c>
      <c r="AC14" s="74">
        <v>41.944197936356268</v>
      </c>
      <c r="AD14" s="74">
        <v>64.837495096166478</v>
      </c>
      <c r="AE14" s="74">
        <v>49.621714026152759</v>
      </c>
      <c r="AF14" s="74">
        <v>54.253412912985098</v>
      </c>
      <c r="AG14" s="74">
        <v>45.040811471539158</v>
      </c>
      <c r="AH14" s="74">
        <v>62.350878150971973</v>
      </c>
      <c r="AI14" s="74">
        <v>55.236018623860929</v>
      </c>
      <c r="AJ14" s="74">
        <v>55.315168959908576</v>
      </c>
      <c r="AK14" s="74">
        <v>46.238061519209822</v>
      </c>
      <c r="AL14" s="74">
        <v>62.32107017768756</v>
      </c>
      <c r="AM14" s="74">
        <v>55.854576640632658</v>
      </c>
      <c r="AN14" s="74">
        <v>53.440869002097692</v>
      </c>
      <c r="AO14" s="74">
        <v>50.704326818976966</v>
      </c>
      <c r="AP14" s="74">
        <v>40.734287939174223</v>
      </c>
      <c r="AQ14" s="74">
        <v>58.102793494180268</v>
      </c>
      <c r="AR14" s="74">
        <v>71.87902120827377</v>
      </c>
      <c r="AS14" s="74">
        <v>58.581114326139115</v>
      </c>
      <c r="AT14" s="74">
        <v>61.220477596920261</v>
      </c>
      <c r="AU14" s="74">
        <v>64.283060587356829</v>
      </c>
      <c r="AV14" s="74">
        <v>61.26828949549985</v>
      </c>
      <c r="AW14" s="74">
        <v>70.125818353766363</v>
      </c>
      <c r="AX14" s="74">
        <v>60.604872052004239</v>
      </c>
      <c r="AY14" s="74">
        <v>58.501457009028442</v>
      </c>
      <c r="AZ14" s="74">
        <v>70.945909190881224</v>
      </c>
      <c r="BA14" s="74">
        <v>56.989034454579681</v>
      </c>
    </row>
    <row r="15" spans="2:65">
      <c r="E15" t="s">
        <v>9</v>
      </c>
      <c r="F15" t="s">
        <v>104</v>
      </c>
      <c r="G15" t="s">
        <v>83</v>
      </c>
      <c r="H15" t="s">
        <v>0</v>
      </c>
      <c r="I15">
        <v>1</v>
      </c>
      <c r="J15" s="74">
        <v>40.558309094212333</v>
      </c>
      <c r="K15" s="74">
        <v>33.569551810711133</v>
      </c>
      <c r="L15" s="74">
        <v>44.39316635903657</v>
      </c>
      <c r="M15" s="74">
        <v>44.047989620876237</v>
      </c>
      <c r="N15" s="74">
        <v>39.56092898687298</v>
      </c>
      <c r="O15" s="74">
        <v>35.467439775016565</v>
      </c>
      <c r="P15" s="74">
        <v>40.373815350555162</v>
      </c>
      <c r="Q15" s="74">
        <v>39.952918914811818</v>
      </c>
      <c r="R15" s="74">
        <v>40.996528569752641</v>
      </c>
      <c r="S15" s="74">
        <v>37.289452997521337</v>
      </c>
      <c r="T15" s="74">
        <v>32.668572049209921</v>
      </c>
      <c r="U15" s="74">
        <v>41.463707069117504</v>
      </c>
      <c r="V15" s="74">
        <v>46.204568898267411</v>
      </c>
      <c r="W15" s="74">
        <v>46.273194365692035</v>
      </c>
      <c r="X15" s="74">
        <v>41.759046616284785</v>
      </c>
      <c r="Y15" s="74">
        <v>43.619143642633261</v>
      </c>
      <c r="Z15" s="74">
        <v>49.975096897275193</v>
      </c>
      <c r="AA15" s="74">
        <v>46.512715598671548</v>
      </c>
      <c r="AB15" s="74">
        <v>51.31288618265247</v>
      </c>
      <c r="AC15" s="74">
        <v>38.629900709206964</v>
      </c>
      <c r="AD15" s="74">
        <v>52.299922239057054</v>
      </c>
      <c r="AE15" s="74">
        <v>41.46697476192891</v>
      </c>
      <c r="AF15" s="74">
        <v>44.149329746629206</v>
      </c>
      <c r="AG15" s="74">
        <v>40.242378791557591</v>
      </c>
      <c r="AH15" s="74">
        <v>54.472545951105353</v>
      </c>
      <c r="AI15" s="74">
        <v>46.545674777178114</v>
      </c>
      <c r="AJ15" s="74">
        <v>47.816955136623683</v>
      </c>
      <c r="AK15" s="74">
        <v>41.005342070101314</v>
      </c>
      <c r="AL15" s="74">
        <v>53.17620635547798</v>
      </c>
      <c r="AM15" s="74">
        <v>46.768985545211848</v>
      </c>
      <c r="AN15" s="74">
        <v>44.671142768380335</v>
      </c>
      <c r="AO15" s="74">
        <v>42.97418894315733</v>
      </c>
      <c r="AP15" s="74">
        <v>35.531808350413215</v>
      </c>
      <c r="AQ15" s="74">
        <v>47.333798537139103</v>
      </c>
      <c r="AR15" s="74">
        <v>58.399087905430171</v>
      </c>
      <c r="AS15" s="74">
        <v>50.357342329339907</v>
      </c>
      <c r="AT15" s="74">
        <v>49.128893808645429</v>
      </c>
      <c r="AU15" s="74">
        <v>54.570479115481703</v>
      </c>
      <c r="AV15" s="74">
        <v>53.357824738695101</v>
      </c>
      <c r="AW15" s="74">
        <v>58.1867451402494</v>
      </c>
      <c r="AX15" s="74">
        <v>53.176461394374556</v>
      </c>
      <c r="AY15" s="74">
        <v>47.025364241373275</v>
      </c>
      <c r="AZ15" s="74">
        <v>55.144161803695454</v>
      </c>
      <c r="BA15" s="74">
        <v>47.505978382625827</v>
      </c>
    </row>
    <row r="16" spans="2:65">
      <c r="D16">
        <v>4</v>
      </c>
      <c r="E16" t="s">
        <v>251</v>
      </c>
      <c r="F16" t="s">
        <v>105</v>
      </c>
      <c r="G16" t="s">
        <v>83</v>
      </c>
      <c r="H16" t="s">
        <v>1</v>
      </c>
      <c r="I16">
        <v>1</v>
      </c>
      <c r="J16" s="74">
        <v>25.826314885513902</v>
      </c>
      <c r="K16" s="74">
        <v>27.585467452901788</v>
      </c>
      <c r="L16" s="74">
        <v>30.938481561757559</v>
      </c>
      <c r="M16" s="74">
        <v>29.322621693260309</v>
      </c>
      <c r="N16" s="74">
        <v>30.739271209729985</v>
      </c>
      <c r="O16" s="74">
        <v>23.690156124739239</v>
      </c>
      <c r="P16" s="74">
        <v>30.853994063743528</v>
      </c>
      <c r="Q16" s="74">
        <v>23.008836558212511</v>
      </c>
      <c r="R16" s="74">
        <v>31.002616805189984</v>
      </c>
      <c r="S16" s="74">
        <v>32.707259173961106</v>
      </c>
      <c r="T16" s="74">
        <v>24.958960742453499</v>
      </c>
      <c r="U16" s="74">
        <v>29.896857649809249</v>
      </c>
      <c r="V16" s="74">
        <v>35.255018328505358</v>
      </c>
      <c r="W16" s="74">
        <v>35.437100769448641</v>
      </c>
      <c r="X16" s="74">
        <v>24.603696909926896</v>
      </c>
      <c r="Y16" s="74">
        <v>32.64250831481759</v>
      </c>
      <c r="Z16" s="74">
        <v>39.46037938387115</v>
      </c>
      <c r="AA16" s="74">
        <v>36.34352403392181</v>
      </c>
      <c r="AB16" s="74">
        <v>37.319681823518223</v>
      </c>
      <c r="AC16" s="74">
        <v>32.845265728780689</v>
      </c>
      <c r="AD16" s="74">
        <v>37.416271707830276</v>
      </c>
      <c r="AE16" s="74">
        <v>30.440396975926788</v>
      </c>
      <c r="AF16" s="74">
        <v>28.95603590987697</v>
      </c>
      <c r="AG16" s="74">
        <v>31.106690812548088</v>
      </c>
      <c r="AH16" s="74">
        <v>38.685993641145188</v>
      </c>
      <c r="AI16" s="74">
        <v>40.90302416254054</v>
      </c>
      <c r="AJ16" s="74">
        <v>36.341091467313632</v>
      </c>
      <c r="AK16" s="74">
        <v>35.05414545729051</v>
      </c>
      <c r="AL16" s="74">
        <v>44.412668388431499</v>
      </c>
      <c r="AM16" s="74">
        <v>32.746986874926492</v>
      </c>
      <c r="AN16" s="74">
        <v>46.927854970084759</v>
      </c>
      <c r="AO16" s="74">
        <v>34.935134561261052</v>
      </c>
      <c r="AP16" s="74">
        <v>27.468832409643735</v>
      </c>
      <c r="AQ16" s="74">
        <v>35.993087605720874</v>
      </c>
      <c r="AR16" s="74">
        <v>45.703467526915347</v>
      </c>
      <c r="AS16" s="74">
        <v>39.485397647257614</v>
      </c>
      <c r="AT16" s="74">
        <v>36.285460198734611</v>
      </c>
      <c r="AU16" s="74">
        <v>41.029560275405359</v>
      </c>
      <c r="AV16" s="74">
        <v>32.262664527896575</v>
      </c>
      <c r="AW16" s="74">
        <v>43.380507903855595</v>
      </c>
      <c r="AX16" s="74">
        <v>45.092173543288546</v>
      </c>
      <c r="AY16" s="74">
        <v>37.167445865478328</v>
      </c>
      <c r="AZ16" s="74">
        <v>40.109817823288971</v>
      </c>
      <c r="BA16" s="74">
        <v>35.940339482603598</v>
      </c>
    </row>
    <row r="17" spans="2:53">
      <c r="E17" t="s">
        <v>252</v>
      </c>
      <c r="F17" t="s">
        <v>105</v>
      </c>
      <c r="G17" t="s">
        <v>83</v>
      </c>
      <c r="H17" t="s">
        <v>1</v>
      </c>
      <c r="I17">
        <v>1</v>
      </c>
      <c r="J17" s="74">
        <v>73.185896162531492</v>
      </c>
      <c r="K17" s="74">
        <v>58.31066791759244</v>
      </c>
      <c r="L17" s="74">
        <v>81.40692479987004</v>
      </c>
      <c r="M17" s="74">
        <v>79.196298813754765</v>
      </c>
      <c r="N17" s="74">
        <v>89.371737006579167</v>
      </c>
      <c r="O17" s="74">
        <v>79.209885657976685</v>
      </c>
      <c r="P17" s="74">
        <v>94.439448386896061</v>
      </c>
      <c r="Q17" s="74">
        <v>91.372978064950331</v>
      </c>
      <c r="R17" s="74">
        <v>82.45041256264841</v>
      </c>
      <c r="S17" s="74">
        <v>82.187555546599313</v>
      </c>
      <c r="T17" s="74">
        <v>66.781891546430174</v>
      </c>
      <c r="U17" s="74">
        <v>79.716085648584084</v>
      </c>
      <c r="V17" s="74">
        <v>91.791000078971024</v>
      </c>
      <c r="W17" s="74">
        <v>95.347477635735657</v>
      </c>
      <c r="X17" s="74">
        <v>66.048765850352197</v>
      </c>
      <c r="Y17" s="74">
        <v>88.207326308623806</v>
      </c>
      <c r="Z17" s="74">
        <v>83.362751465665013</v>
      </c>
      <c r="AA17" s="74">
        <v>94.056940726947886</v>
      </c>
      <c r="AB17" s="74">
        <v>87.697848873652504</v>
      </c>
      <c r="AC17" s="74">
        <v>86.415741342087259</v>
      </c>
      <c r="AD17" s="74">
        <v>107.45060186117199</v>
      </c>
      <c r="AE17" s="74">
        <v>81.325117040869728</v>
      </c>
      <c r="AF17" s="74">
        <v>86.537434574948762</v>
      </c>
      <c r="AG17" s="74">
        <v>69.956576488191899</v>
      </c>
      <c r="AH17" s="74">
        <v>99.532465016451695</v>
      </c>
      <c r="AI17" s="74">
        <v>87.698728739987388</v>
      </c>
      <c r="AJ17" s="74">
        <v>84.264427330872763</v>
      </c>
      <c r="AK17" s="74">
        <v>79.261718950336672</v>
      </c>
      <c r="AL17" s="74">
        <v>108.24116085036854</v>
      </c>
      <c r="AM17" s="74">
        <v>108.57631407579382</v>
      </c>
      <c r="AN17" s="74">
        <v>95.818210246277687</v>
      </c>
      <c r="AO17" s="74">
        <v>94.91092275271194</v>
      </c>
      <c r="AP17" s="74">
        <v>69.208695354249812</v>
      </c>
      <c r="AQ17" s="74">
        <v>94.731884265161568</v>
      </c>
      <c r="AR17" s="74">
        <v>119.01133342411057</v>
      </c>
      <c r="AS17" s="74">
        <v>100.16487470480945</v>
      </c>
      <c r="AT17" s="74">
        <v>88.18572247841405</v>
      </c>
      <c r="AU17" s="74">
        <v>98.353035173420281</v>
      </c>
      <c r="AV17" s="74">
        <v>102.39243939993744</v>
      </c>
      <c r="AW17" s="74">
        <v>104.97581300447204</v>
      </c>
      <c r="AX17" s="74">
        <v>102.02720074462763</v>
      </c>
      <c r="AY17" s="74">
        <v>101.52291058954495</v>
      </c>
      <c r="AZ17" s="74">
        <v>126.39569787464984</v>
      </c>
      <c r="BA17" s="74">
        <v>94.23780677883164</v>
      </c>
    </row>
    <row r="18" spans="2:53">
      <c r="E18" t="s">
        <v>9</v>
      </c>
      <c r="F18" t="s">
        <v>105</v>
      </c>
      <c r="G18" t="s">
        <v>83</v>
      </c>
      <c r="H18" t="s">
        <v>1</v>
      </c>
      <c r="I18">
        <v>1</v>
      </c>
      <c r="J18" s="74">
        <v>48.092940392233857</v>
      </c>
      <c r="K18" s="74">
        <v>42.420639111135678</v>
      </c>
      <c r="L18" s="74">
        <v>55.571113164872976</v>
      </c>
      <c r="M18" s="74">
        <v>52.956871574178621</v>
      </c>
      <c r="N18" s="74">
        <v>58.720767014805112</v>
      </c>
      <c r="O18" s="74">
        <v>50.675220015323667</v>
      </c>
      <c r="P18" s="74">
        <v>61.43608374276333</v>
      </c>
      <c r="Q18" s="74">
        <v>55.173870831866239</v>
      </c>
      <c r="R18" s="74">
        <v>56.275350182332694</v>
      </c>
      <c r="S18" s="74">
        <v>56.367080115215302</v>
      </c>
      <c r="T18" s="74">
        <v>45.042965430207772</v>
      </c>
      <c r="U18" s="74">
        <v>53.79660325655535</v>
      </c>
      <c r="V18" s="74">
        <v>62.000090872773718</v>
      </c>
      <c r="W18" s="74">
        <v>64.198057714850876</v>
      </c>
      <c r="X18" s="74">
        <v>44.797984835620028</v>
      </c>
      <c r="Y18" s="74">
        <v>59.834256209485176</v>
      </c>
      <c r="Z18" s="74">
        <v>60.4341138778546</v>
      </c>
      <c r="AA18" s="74">
        <v>64.132310224300255</v>
      </c>
      <c r="AB18" s="74">
        <v>61.838188128322983</v>
      </c>
      <c r="AC18" s="74">
        <v>58.792718889404128</v>
      </c>
      <c r="AD18" s="74">
        <v>71.366179914707232</v>
      </c>
      <c r="AE18" s="74">
        <v>54.806376609647074</v>
      </c>
      <c r="AF18" s="74">
        <v>55.575994875677807</v>
      </c>
      <c r="AG18" s="74">
        <v>49.707670959973505</v>
      </c>
      <c r="AH18" s="74">
        <v>67.962108021640759</v>
      </c>
      <c r="AI18" s="74">
        <v>63.360940374837739</v>
      </c>
      <c r="AJ18" s="74">
        <v>58.684345795427276</v>
      </c>
      <c r="AK18" s="74">
        <v>56.370765039077256</v>
      </c>
      <c r="AL18" s="74">
        <v>75.022061511554995</v>
      </c>
      <c r="AM18" s="74">
        <v>68.443563738200638</v>
      </c>
      <c r="AN18" s="74">
        <v>70.533089589940488</v>
      </c>
      <c r="AO18" s="74">
        <v>63.395210076035013</v>
      </c>
      <c r="AP18" s="74">
        <v>47.701871559460116</v>
      </c>
      <c r="AQ18" s="74">
        <v>63.996435186941952</v>
      </c>
      <c r="AR18" s="74">
        <v>80.808415458816114</v>
      </c>
      <c r="AS18" s="74">
        <v>68.532285637279898</v>
      </c>
      <c r="AT18" s="74">
        <v>61.157137284676722</v>
      </c>
      <c r="AU18" s="74">
        <v>68.75600751175115</v>
      </c>
      <c r="AV18" s="74">
        <v>65.736549350419324</v>
      </c>
      <c r="AW18" s="74">
        <v>72.719503026200428</v>
      </c>
      <c r="AX18" s="74">
        <v>72.871570754264354</v>
      </c>
      <c r="AY18" s="74">
        <v>68.049235093010566</v>
      </c>
      <c r="AZ18" s="74">
        <v>81.607278014877352</v>
      </c>
      <c r="BA18" s="74">
        <v>63.647037572794282</v>
      </c>
    </row>
    <row r="19" spans="2:53">
      <c r="D19">
        <v>5</v>
      </c>
      <c r="E19" t="s">
        <v>251</v>
      </c>
      <c r="F19" t="s">
        <v>93</v>
      </c>
      <c r="G19" t="s">
        <v>83</v>
      </c>
      <c r="H19" t="s">
        <v>33</v>
      </c>
      <c r="I19">
        <v>1</v>
      </c>
      <c r="J19" s="74">
        <v>10.404908526622345</v>
      </c>
      <c r="K19" s="74">
        <v>9.3201840897150063</v>
      </c>
      <c r="L19" s="74">
        <v>11.336018653286521</v>
      </c>
      <c r="M19" s="74">
        <v>6.3172071378345986</v>
      </c>
      <c r="N19" s="74">
        <v>6.98032854657081</v>
      </c>
      <c r="O19" s="74">
        <v>9.7003319843866489</v>
      </c>
      <c r="P19" s="74">
        <v>9.3732249367443536</v>
      </c>
      <c r="Q19" s="74">
        <v>7.1509078476391785</v>
      </c>
      <c r="R19" s="74">
        <v>8.1008168433738312</v>
      </c>
      <c r="S19" s="74">
        <v>9.3431609287659469</v>
      </c>
      <c r="T19" s="74">
        <v>7.825714366500371</v>
      </c>
      <c r="U19" s="74">
        <v>8.0989526776212557</v>
      </c>
      <c r="V19" s="74">
        <v>9.5556963272674906</v>
      </c>
      <c r="W19" s="74">
        <v>11.04084493406063</v>
      </c>
      <c r="X19" s="74">
        <v>8.6484185067958279</v>
      </c>
      <c r="Y19" s="74">
        <v>7.4881867291275022</v>
      </c>
      <c r="Z19" s="74">
        <v>11.034504954459928</v>
      </c>
      <c r="AA19" s="74">
        <v>6.1048878201550556</v>
      </c>
      <c r="AB19" s="74">
        <v>9.4653773200922302</v>
      </c>
      <c r="AC19" s="74">
        <v>5.9908795849680878</v>
      </c>
      <c r="AD19" s="74">
        <v>8.5599023553847911</v>
      </c>
      <c r="AE19" s="74">
        <v>8.8699106799150993</v>
      </c>
      <c r="AF19" s="74">
        <v>10.712111149707892</v>
      </c>
      <c r="AG19" s="74">
        <v>8.5126521372204937</v>
      </c>
      <c r="AH19" s="74">
        <v>10.0607345379723</v>
      </c>
      <c r="AI19" s="74">
        <v>8.0283611870863485</v>
      </c>
      <c r="AJ19" s="74">
        <v>8.4308346552054143</v>
      </c>
      <c r="AK19" s="74">
        <v>9.2441503384790398</v>
      </c>
      <c r="AL19" s="74">
        <v>7.608153735726515</v>
      </c>
      <c r="AM19" s="74">
        <v>3.4919886316372026</v>
      </c>
      <c r="AN19" s="74">
        <v>5.8195978764750667</v>
      </c>
      <c r="AO19" s="74">
        <v>10.820447738873899</v>
      </c>
      <c r="AP19" s="74">
        <v>8.6855223611562735</v>
      </c>
      <c r="AQ19" s="74">
        <v>8.0755805103153229</v>
      </c>
      <c r="AR19" s="74">
        <v>9.4366016477230623</v>
      </c>
      <c r="AS19" s="74">
        <v>9.9671009594940809</v>
      </c>
      <c r="AT19" s="74">
        <v>8.4950215413828332</v>
      </c>
      <c r="AU19" s="74">
        <v>8.2454817430224541</v>
      </c>
      <c r="AV19" s="74">
        <v>9.1981048073672351</v>
      </c>
      <c r="AW19" s="74">
        <v>9.6763656445581319</v>
      </c>
      <c r="AX19" s="74">
        <v>9.0704782673989275</v>
      </c>
      <c r="AY19" s="74">
        <v>5.9885349444153517</v>
      </c>
      <c r="AZ19" s="74">
        <v>7.7351570524539293</v>
      </c>
      <c r="BA19" s="74">
        <v>9.1394892285238871</v>
      </c>
    </row>
    <row r="20" spans="2:53">
      <c r="E20" t="s">
        <v>252</v>
      </c>
      <c r="F20" t="s">
        <v>93</v>
      </c>
      <c r="G20" t="s">
        <v>83</v>
      </c>
      <c r="H20" t="s">
        <v>33</v>
      </c>
      <c r="I20">
        <v>1</v>
      </c>
      <c r="J20" s="74">
        <v>20.289739120705363</v>
      </c>
      <c r="K20" s="74">
        <v>18.648710136301879</v>
      </c>
      <c r="L20" s="74">
        <v>21.61454790288726</v>
      </c>
      <c r="M20" s="74">
        <v>23.216363071544723</v>
      </c>
      <c r="N20" s="74">
        <v>23.003128867388135</v>
      </c>
      <c r="O20" s="74">
        <v>23.398965294756373</v>
      </c>
      <c r="P20" s="74">
        <v>28.080297357713103</v>
      </c>
      <c r="Q20" s="74">
        <v>20.380516379772367</v>
      </c>
      <c r="R20" s="74">
        <v>20.242235609597891</v>
      </c>
      <c r="S20" s="74">
        <v>23.355623799531035</v>
      </c>
      <c r="T20" s="74">
        <v>24.076267277561517</v>
      </c>
      <c r="U20" s="74">
        <v>18.771447857141681</v>
      </c>
      <c r="V20" s="74">
        <v>34.971562035351617</v>
      </c>
      <c r="W20" s="74">
        <v>21.948919970057204</v>
      </c>
      <c r="X20" s="74">
        <v>25.880641739461502</v>
      </c>
      <c r="Y20" s="74">
        <v>25.256704816065017</v>
      </c>
      <c r="Z20" s="74">
        <v>28.261029859062653</v>
      </c>
      <c r="AA20" s="74">
        <v>22.63027760358462</v>
      </c>
      <c r="AB20" s="74">
        <v>25.926962164296182</v>
      </c>
      <c r="AC20" s="74">
        <v>16.570299462606272</v>
      </c>
      <c r="AD20" s="74">
        <v>23.419364520411257</v>
      </c>
      <c r="AE20" s="74">
        <v>22.104551779922339</v>
      </c>
      <c r="AF20" s="74">
        <v>22.374145489195136</v>
      </c>
      <c r="AG20" s="74">
        <v>21.510461848809143</v>
      </c>
      <c r="AH20" s="74">
        <v>23.8397264908699</v>
      </c>
      <c r="AI20" s="74">
        <v>19.934302442326036</v>
      </c>
      <c r="AJ20" s="74">
        <v>21.321235491595822</v>
      </c>
      <c r="AK20" s="74">
        <v>18.155915716626513</v>
      </c>
      <c r="AL20" s="74">
        <v>26.076562181091013</v>
      </c>
      <c r="AM20" s="74">
        <v>28.198841477199593</v>
      </c>
      <c r="AN20" s="74">
        <v>29.28606371062941</v>
      </c>
      <c r="AO20" s="74">
        <v>27.339956922008835</v>
      </c>
      <c r="AP20" s="74">
        <v>19.643904790844278</v>
      </c>
      <c r="AQ20" s="74">
        <v>19.797682661093475</v>
      </c>
      <c r="AR20" s="74">
        <v>28.824186316795263</v>
      </c>
      <c r="AS20" s="74">
        <v>20.381923061548736</v>
      </c>
      <c r="AT20" s="74">
        <v>23.658907980505614</v>
      </c>
      <c r="AU20" s="74">
        <v>25.247200193154928</v>
      </c>
      <c r="AV20" s="74">
        <v>30.942717591780234</v>
      </c>
      <c r="AW20" s="74">
        <v>23.094651303514311</v>
      </c>
      <c r="AX20" s="74">
        <v>28.140936184839543</v>
      </c>
      <c r="AY20" s="74">
        <v>16.331691211464744</v>
      </c>
      <c r="AZ20" s="74">
        <v>19.521410365495594</v>
      </c>
      <c r="BA20" s="74">
        <v>22.789927814637728</v>
      </c>
    </row>
    <row r="21" spans="2:53">
      <c r="E21" t="s">
        <v>9</v>
      </c>
      <c r="F21" t="s">
        <v>93</v>
      </c>
      <c r="G21" t="s">
        <v>83</v>
      </c>
      <c r="H21" t="s">
        <v>33</v>
      </c>
      <c r="I21">
        <v>1</v>
      </c>
      <c r="J21" s="74">
        <v>15.090520098733046</v>
      </c>
      <c r="K21" s="74">
        <v>13.842370620102482</v>
      </c>
      <c r="L21" s="74">
        <v>16.537885859594684</v>
      </c>
      <c r="M21" s="74">
        <v>14.738652272868222</v>
      </c>
      <c r="N21" s="74">
        <v>14.879817156699957</v>
      </c>
      <c r="O21" s="74">
        <v>16.732180677380828</v>
      </c>
      <c r="P21" s="74">
        <v>18.822249082569204</v>
      </c>
      <c r="Q21" s="74">
        <v>13.657345013215117</v>
      </c>
      <c r="R21" s="74">
        <v>14.0259139291748</v>
      </c>
      <c r="S21" s="74">
        <v>16.068164774632002</v>
      </c>
      <c r="T21" s="74">
        <v>15.918539563928459</v>
      </c>
      <c r="U21" s="74">
        <v>13.26103450253812</v>
      </c>
      <c r="V21" s="74">
        <v>22.141590130267421</v>
      </c>
      <c r="W21" s="74">
        <v>16.231260183612147</v>
      </c>
      <c r="X21" s="74">
        <v>17.311871871838392</v>
      </c>
      <c r="Y21" s="74">
        <v>16.283711450656924</v>
      </c>
      <c r="Z21" s="74">
        <v>19.334748995088876</v>
      </c>
      <c r="AA21" s="74">
        <v>14.249991012407312</v>
      </c>
      <c r="AB21" s="74">
        <v>17.312324566798498</v>
      </c>
      <c r="AC21" s="74">
        <v>11.344869969012571</v>
      </c>
      <c r="AD21" s="74">
        <v>15.939849818715658</v>
      </c>
      <c r="AE21" s="74">
        <v>15.321630311572424</v>
      </c>
      <c r="AF21" s="74">
        <v>16.101788516001523</v>
      </c>
      <c r="AG21" s="74">
        <v>14.776403775250021</v>
      </c>
      <c r="AH21" s="74">
        <v>16.67673990185132</v>
      </c>
      <c r="AI21" s="74">
        <v>13.875008926421124</v>
      </c>
      <c r="AJ21" s="74">
        <v>14.810054983562264</v>
      </c>
      <c r="AK21" s="74">
        <v>13.617818007058348</v>
      </c>
      <c r="AL21" s="74">
        <v>16.605494051609234</v>
      </c>
      <c r="AM21" s="74">
        <v>15.252232831846184</v>
      </c>
      <c r="AN21" s="74">
        <v>17.576161499047963</v>
      </c>
      <c r="AO21" s="74">
        <v>18.728993100305914</v>
      </c>
      <c r="AP21" s="74">
        <v>14.052432928956961</v>
      </c>
      <c r="AQ21" s="74">
        <v>13.755923178292921</v>
      </c>
      <c r="AR21" s="74">
        <v>18.790565861649249</v>
      </c>
      <c r="AS21" s="74">
        <v>15.065358200009694</v>
      </c>
      <c r="AT21" s="74">
        <v>15.81030098922691</v>
      </c>
      <c r="AU21" s="74">
        <v>16.455633669860994</v>
      </c>
      <c r="AV21" s="74">
        <v>19.831621503208716</v>
      </c>
      <c r="AW21" s="74">
        <v>16.196141656259531</v>
      </c>
      <c r="AX21" s="74">
        <v>18.508646649343543</v>
      </c>
      <c r="AY21" s="74">
        <v>11.110656455205833</v>
      </c>
      <c r="AZ21" s="74">
        <v>13.749971328123854</v>
      </c>
      <c r="BA21" s="74">
        <v>15.717663509858843</v>
      </c>
    </row>
    <row r="22" spans="2:53">
      <c r="D22">
        <v>6</v>
      </c>
      <c r="E22" t="s">
        <v>9</v>
      </c>
      <c r="F22" t="s">
        <v>471</v>
      </c>
      <c r="G22" t="s">
        <v>476</v>
      </c>
      <c r="H22" t="s">
        <v>460</v>
      </c>
      <c r="I22">
        <v>1</v>
      </c>
      <c r="J22" s="74">
        <v>13.875</v>
      </c>
      <c r="K22" s="74">
        <v>14.833333333333334</v>
      </c>
      <c r="L22" s="74">
        <v>15.933333333333334</v>
      </c>
      <c r="M22" s="74">
        <v>12.45</v>
      </c>
      <c r="N22" s="74">
        <v>14.266666666666667</v>
      </c>
      <c r="O22" s="74">
        <v>18.458333333333332</v>
      </c>
      <c r="P22" s="74">
        <v>12.649999999999999</v>
      </c>
      <c r="Q22" s="74">
        <v>14.866666666666667</v>
      </c>
      <c r="R22" s="74">
        <v>12.966666666666667</v>
      </c>
      <c r="S22" s="74">
        <v>15.216666666666667</v>
      </c>
      <c r="T22" s="74">
        <v>12.008333333333333</v>
      </c>
      <c r="U22" s="74">
        <v>15.566666666666666</v>
      </c>
      <c r="V22" s="74">
        <v>14.708333333333332</v>
      </c>
      <c r="W22" s="74">
        <v>13.208333333333334</v>
      </c>
      <c r="X22" s="74">
        <v>11.558333333333334</v>
      </c>
      <c r="Y22" s="74">
        <v>13.4</v>
      </c>
      <c r="Z22" s="74">
        <v>11.808333333333334</v>
      </c>
      <c r="AA22" s="74">
        <v>15.133333333333333</v>
      </c>
      <c r="AB22" s="74">
        <v>21.783333333333331</v>
      </c>
      <c r="AC22" s="74">
        <v>15.75</v>
      </c>
      <c r="AD22" s="74">
        <v>12.416666666666666</v>
      </c>
      <c r="AE22" s="74">
        <v>14.070833333333333</v>
      </c>
      <c r="AF22" s="74" t="s">
        <v>168</v>
      </c>
      <c r="AG22" s="74" t="s">
        <v>168</v>
      </c>
      <c r="AH22" s="74" t="s">
        <v>168</v>
      </c>
      <c r="AI22" s="74" t="s">
        <v>168</v>
      </c>
      <c r="AJ22" s="74" t="s">
        <v>168</v>
      </c>
      <c r="AK22" s="74" t="s">
        <v>168</v>
      </c>
      <c r="AL22" s="74" t="s">
        <v>168</v>
      </c>
      <c r="AM22" s="74" t="s">
        <v>168</v>
      </c>
      <c r="AN22" s="74" t="s">
        <v>168</v>
      </c>
      <c r="AO22" s="74" t="s">
        <v>168</v>
      </c>
      <c r="AP22" s="74" t="s">
        <v>168</v>
      </c>
      <c r="AQ22" s="74" t="s">
        <v>168</v>
      </c>
      <c r="AR22" s="74" t="s">
        <v>168</v>
      </c>
      <c r="AS22" s="74" t="s">
        <v>168</v>
      </c>
      <c r="AT22" s="74" t="s">
        <v>168</v>
      </c>
      <c r="AU22" s="74" t="s">
        <v>168</v>
      </c>
      <c r="AV22" s="74" t="s">
        <v>168</v>
      </c>
      <c r="AW22" s="74" t="s">
        <v>168</v>
      </c>
      <c r="AX22" s="74" t="s">
        <v>168</v>
      </c>
      <c r="AY22" s="74" t="s">
        <v>168</v>
      </c>
      <c r="AZ22" s="74" t="s">
        <v>168</v>
      </c>
      <c r="BA22" s="74" t="s">
        <v>168</v>
      </c>
    </row>
    <row r="23" spans="2:53">
      <c r="D23">
        <v>7</v>
      </c>
      <c r="E23" t="s">
        <v>251</v>
      </c>
      <c r="F23" t="s">
        <v>106</v>
      </c>
      <c r="G23" t="s">
        <v>83</v>
      </c>
      <c r="H23" t="s">
        <v>2</v>
      </c>
      <c r="I23">
        <v>1</v>
      </c>
      <c r="J23" s="74">
        <v>976.52645688016696</v>
      </c>
      <c r="K23" s="74">
        <v>1027.7675953650219</v>
      </c>
      <c r="L23" s="74">
        <v>986.13613679983155</v>
      </c>
      <c r="M23" s="74">
        <v>965.71252118399764</v>
      </c>
      <c r="N23" s="74">
        <v>1018.2774639899174</v>
      </c>
      <c r="O23" s="74">
        <v>1126.8978082158937</v>
      </c>
      <c r="P23" s="74">
        <v>1160.0670522601786</v>
      </c>
      <c r="Q23" s="74">
        <v>1147.377471459909</v>
      </c>
      <c r="R23" s="74">
        <v>1060.9523982534363</v>
      </c>
      <c r="S23" s="74">
        <v>1077.7445539826258</v>
      </c>
      <c r="T23" s="74">
        <v>1023.9728385721346</v>
      </c>
      <c r="U23" s="74">
        <v>1015.7171102366008</v>
      </c>
      <c r="V23" s="74">
        <v>1094.9816161625615</v>
      </c>
      <c r="W23" s="74">
        <v>1061.0608263530148</v>
      </c>
      <c r="X23" s="74">
        <v>1117.7422458378185</v>
      </c>
      <c r="Y23" s="74">
        <v>1187.2228468300477</v>
      </c>
      <c r="Z23" s="74">
        <v>1260.1516012193001</v>
      </c>
      <c r="AA23" s="74">
        <v>1144.136096909883</v>
      </c>
      <c r="AB23" s="74">
        <v>898.98223498916605</v>
      </c>
      <c r="AC23" s="74">
        <v>1074.9999227644516</v>
      </c>
      <c r="AD23" s="74">
        <v>1110.5662774050647</v>
      </c>
      <c r="AE23" s="74">
        <v>1047.0864546253222</v>
      </c>
      <c r="AF23" s="74">
        <v>1012.6226131335321</v>
      </c>
      <c r="AG23" s="74">
        <v>1063.6594700222095</v>
      </c>
      <c r="AH23" s="74">
        <v>1063.5883357933635</v>
      </c>
      <c r="AI23" s="74">
        <v>951.98882732057962</v>
      </c>
      <c r="AJ23" s="74">
        <v>1065.8473879395515</v>
      </c>
      <c r="AK23" s="74">
        <v>1143.6599232156827</v>
      </c>
      <c r="AL23" s="74">
        <v>1128.7598400322117</v>
      </c>
      <c r="AM23" s="74">
        <v>1307.7856588651662</v>
      </c>
      <c r="AN23" s="74">
        <v>1029.4251585561442</v>
      </c>
      <c r="AO23" s="74">
        <v>1093.0665746601071</v>
      </c>
      <c r="AP23" s="74">
        <v>1049.7165328163242</v>
      </c>
      <c r="AQ23" s="74">
        <v>1068.2165456480145</v>
      </c>
      <c r="AR23" s="74">
        <v>1126.4690336984415</v>
      </c>
      <c r="AS23" s="74">
        <v>1053.2845724264216</v>
      </c>
      <c r="AT23" s="74">
        <v>1141.398645029707</v>
      </c>
      <c r="AU23" s="74">
        <v>1257.2502578210897</v>
      </c>
      <c r="AV23" s="74">
        <v>1056.0929731278188</v>
      </c>
      <c r="AW23" s="74">
        <v>1078.0079023498956</v>
      </c>
      <c r="AX23" s="74">
        <v>951.35079323130094</v>
      </c>
      <c r="AY23" s="74">
        <v>1215.6689043194622</v>
      </c>
      <c r="AZ23" s="74">
        <v>1207.2717567898203</v>
      </c>
      <c r="BA23" s="74">
        <v>1072.1623757452605</v>
      </c>
    </row>
    <row r="24" spans="2:53">
      <c r="E24" t="s">
        <v>252</v>
      </c>
      <c r="F24" t="s">
        <v>106</v>
      </c>
      <c r="G24" t="s">
        <v>83</v>
      </c>
      <c r="H24" t="s">
        <v>2</v>
      </c>
      <c r="I24">
        <v>1</v>
      </c>
      <c r="J24" s="74">
        <v>1269.1163841642217</v>
      </c>
      <c r="K24" s="74">
        <v>1290.5595845421217</v>
      </c>
      <c r="L24" s="74">
        <v>1233.3549249670184</v>
      </c>
      <c r="M24" s="74">
        <v>1154.1201978373429</v>
      </c>
      <c r="N24" s="74">
        <v>1265.3152256623107</v>
      </c>
      <c r="O24" s="74">
        <v>1415.9239282382125</v>
      </c>
      <c r="P24" s="74">
        <v>1424.875153105347</v>
      </c>
      <c r="Q24" s="74">
        <v>1360.8660134500192</v>
      </c>
      <c r="R24" s="74">
        <v>1295.3526002523761</v>
      </c>
      <c r="S24" s="74">
        <v>1399.5520675806929</v>
      </c>
      <c r="T24" s="74">
        <v>1226.7299112453466</v>
      </c>
      <c r="U24" s="74">
        <v>1242.8749021474359</v>
      </c>
      <c r="V24" s="74">
        <v>1315.4886882094938</v>
      </c>
      <c r="W24" s="74">
        <v>1290.7549140102547</v>
      </c>
      <c r="X24" s="74">
        <v>1309.7214034153751</v>
      </c>
      <c r="Y24" s="74">
        <v>1440.8325456169728</v>
      </c>
      <c r="Z24" s="74">
        <v>1402.4886650034953</v>
      </c>
      <c r="AA24" s="74">
        <v>1388.7908856464035</v>
      </c>
      <c r="AB24" s="74">
        <v>1063.2918430932282</v>
      </c>
      <c r="AC24" s="74">
        <v>1305.2219906212133</v>
      </c>
      <c r="AD24" s="74">
        <v>1366.8078622983387</v>
      </c>
      <c r="AE24" s="74">
        <v>1300.3364580813563</v>
      </c>
      <c r="AF24" s="74">
        <v>1282.3554355614115</v>
      </c>
      <c r="AG24" s="74">
        <v>1363.2070601020127</v>
      </c>
      <c r="AH24" s="74">
        <v>1295.0895675566542</v>
      </c>
      <c r="AI24" s="74">
        <v>1206.5366457502605</v>
      </c>
      <c r="AJ24" s="74">
        <v>1238.2765236064356</v>
      </c>
      <c r="AK24" s="74">
        <v>1369.2922031656078</v>
      </c>
      <c r="AL24" s="74">
        <v>1494.5136054065833</v>
      </c>
      <c r="AM24" s="74">
        <v>1396.0469458806811</v>
      </c>
      <c r="AN24" s="74">
        <v>1292.1434043743789</v>
      </c>
      <c r="AO24" s="74">
        <v>1368.9439659805955</v>
      </c>
      <c r="AP24" s="74">
        <v>1224.5318655242208</v>
      </c>
      <c r="AQ24" s="74">
        <v>1302.712946475343</v>
      </c>
      <c r="AR24" s="74">
        <v>1347.6678666270152</v>
      </c>
      <c r="AS24" s="74">
        <v>1360.2740238163217</v>
      </c>
      <c r="AT24" s="74">
        <v>1256.6809781824381</v>
      </c>
      <c r="AU24" s="74">
        <v>1496.8542389541226</v>
      </c>
      <c r="AV24" s="74">
        <v>1195.3823552864931</v>
      </c>
      <c r="AW24" s="74">
        <v>1433.8594249884238</v>
      </c>
      <c r="AX24" s="74">
        <v>1163.5624148074153</v>
      </c>
      <c r="AY24" s="74">
        <v>1428.807336809967</v>
      </c>
      <c r="AZ24" s="74">
        <v>1426.8401954859621</v>
      </c>
      <c r="BA24" s="74">
        <v>1318.9057478172663</v>
      </c>
    </row>
    <row r="25" spans="2:53">
      <c r="E25" t="s">
        <v>9</v>
      </c>
      <c r="F25" t="s">
        <v>106</v>
      </c>
      <c r="G25" t="s">
        <v>83</v>
      </c>
      <c r="H25" t="s">
        <v>2</v>
      </c>
      <c r="I25">
        <v>1</v>
      </c>
      <c r="J25" s="74">
        <v>1099.1983150999999</v>
      </c>
      <c r="K25" s="74">
        <v>1137.1358699</v>
      </c>
      <c r="L25" s="74">
        <v>1083.8704098999999</v>
      </c>
      <c r="M25" s="74">
        <v>1043.7854344</v>
      </c>
      <c r="N25" s="74">
        <v>1120.1298207</v>
      </c>
      <c r="O25" s="74">
        <v>1253.0309187</v>
      </c>
      <c r="P25" s="74">
        <v>1275.5105968</v>
      </c>
      <c r="Q25" s="74">
        <v>1235.2684698</v>
      </c>
      <c r="R25" s="74">
        <v>1161.6925667</v>
      </c>
      <c r="S25" s="74">
        <v>1215.8384776</v>
      </c>
      <c r="T25" s="74">
        <v>1106.5361680000001</v>
      </c>
      <c r="U25" s="74">
        <v>1113.9399601</v>
      </c>
      <c r="V25" s="74">
        <v>1190.4702697</v>
      </c>
      <c r="W25" s="74">
        <v>1153.2127941000001</v>
      </c>
      <c r="X25" s="74">
        <v>1198.4114135</v>
      </c>
      <c r="Y25" s="74">
        <v>1294.5674088999999</v>
      </c>
      <c r="Z25" s="74">
        <v>1314.0049603</v>
      </c>
      <c r="AA25" s="74">
        <v>1247.0315103</v>
      </c>
      <c r="AB25" s="74">
        <v>969.37963162000005</v>
      </c>
      <c r="AC25" s="74">
        <v>1173.2882855</v>
      </c>
      <c r="AD25" s="74">
        <v>1223.8139386</v>
      </c>
      <c r="AE25" s="74">
        <v>1154.5198657999999</v>
      </c>
      <c r="AF25" s="74">
        <v>1123.2075817</v>
      </c>
      <c r="AG25" s="74">
        <v>1194.6842451</v>
      </c>
      <c r="AH25" s="74">
        <v>1162.5651087000001</v>
      </c>
      <c r="AI25" s="74">
        <v>1060.3497067999999</v>
      </c>
      <c r="AJ25" s="74">
        <v>1135.9460488</v>
      </c>
      <c r="AK25" s="74">
        <v>1240.2559792</v>
      </c>
      <c r="AL25" s="74">
        <v>1290.4346846000001</v>
      </c>
      <c r="AM25" s="74">
        <v>1342.5705329</v>
      </c>
      <c r="AN25" s="74">
        <v>1148.7909261</v>
      </c>
      <c r="AO25" s="74">
        <v>1211.3808658</v>
      </c>
      <c r="AP25" s="74">
        <v>1124.5251636999999</v>
      </c>
      <c r="AQ25" s="74">
        <v>1166.7771858999999</v>
      </c>
      <c r="AR25" s="74">
        <v>1218.9166760000001</v>
      </c>
      <c r="AS25" s="74">
        <v>1179.0886425000001</v>
      </c>
      <c r="AT25" s="74">
        <v>1185.3249544</v>
      </c>
      <c r="AU25" s="74">
        <v>1361.6275258000001</v>
      </c>
      <c r="AV25" s="74">
        <v>1111.2223996</v>
      </c>
      <c r="AW25" s="74">
        <v>1234.1841910000001</v>
      </c>
      <c r="AX25" s="74">
        <v>1050.2575413</v>
      </c>
      <c r="AY25" s="74">
        <v>1303.1590174999999</v>
      </c>
      <c r="AZ25" s="74">
        <v>1298.4772872000001</v>
      </c>
      <c r="BA25" s="74">
        <v>1176.6180913999999</v>
      </c>
    </row>
    <row r="26" spans="2:53">
      <c r="D26">
        <v>8</v>
      </c>
      <c r="E26" t="s">
        <v>251</v>
      </c>
      <c r="F26" t="s">
        <v>107</v>
      </c>
      <c r="G26" t="s">
        <v>83</v>
      </c>
      <c r="H26" t="s">
        <v>4</v>
      </c>
      <c r="I26">
        <v>1</v>
      </c>
      <c r="J26" s="74">
        <v>9.4510739856801909</v>
      </c>
      <c r="K26" s="74">
        <v>10.612244897959183</v>
      </c>
      <c r="L26" s="74">
        <v>7.9037800687285218</v>
      </c>
      <c r="M26" s="74">
        <v>7.5170842824601358</v>
      </c>
      <c r="N26" s="74">
        <v>8.5</v>
      </c>
      <c r="O26" s="74">
        <v>5.2631578947368416</v>
      </c>
      <c r="P26" s="74">
        <v>5.802047781569966</v>
      </c>
      <c r="Q26" s="74">
        <v>8.2191780821917799</v>
      </c>
      <c r="R26" s="74">
        <v>5.1428571428571423</v>
      </c>
      <c r="S26" s="74">
        <v>8.4949832775919738</v>
      </c>
      <c r="T26" s="74">
        <v>4.3076923076923075</v>
      </c>
      <c r="U26" s="74">
        <v>7.8260869565217401</v>
      </c>
      <c r="V26" s="74">
        <v>5.2805280528052805</v>
      </c>
      <c r="W26" s="74">
        <v>6.403940886699508</v>
      </c>
      <c r="X26" s="74">
        <v>6.2695924764890272</v>
      </c>
      <c r="Y26" s="74">
        <v>6.430868167202572</v>
      </c>
      <c r="Z26" s="74">
        <v>11.267605633802818</v>
      </c>
      <c r="AA26" s="74">
        <v>7.3684210526315779</v>
      </c>
      <c r="AB26" s="74">
        <v>5.8823529411764701</v>
      </c>
      <c r="AC26" s="74">
        <v>9.3525179856115113</v>
      </c>
      <c r="AD26" s="74">
        <v>6.0975609756097562</v>
      </c>
      <c r="AE26" s="74">
        <v>7.9933388842631139</v>
      </c>
      <c r="AF26" s="74">
        <v>9.6061479346781944</v>
      </c>
      <c r="AG26" s="74">
        <v>10.23454157782516</v>
      </c>
      <c r="AH26" s="74">
        <v>6.3545150501672243</v>
      </c>
      <c r="AI26" s="74">
        <v>11.79245283018868</v>
      </c>
      <c r="AJ26" s="74">
        <v>7.7922077922077921</v>
      </c>
      <c r="AK26" s="74">
        <v>8.5561497326203195</v>
      </c>
      <c r="AL26" s="74">
        <v>4.8327137546468402</v>
      </c>
      <c r="AM26" s="74">
        <v>11.666666666666666</v>
      </c>
      <c r="AN26" s="74">
        <v>6.0975609756097562</v>
      </c>
      <c r="AO26" s="74">
        <v>7.7904633982538618</v>
      </c>
      <c r="AP26" s="74">
        <v>5.2147239263803682</v>
      </c>
      <c r="AQ26" s="74">
        <v>7.5873362445414845</v>
      </c>
      <c r="AR26" s="74">
        <v>8.9403973509933774</v>
      </c>
      <c r="AS26" s="74">
        <v>6.8119891008174394</v>
      </c>
      <c r="AT26" s="74">
        <v>1.639344262295082</v>
      </c>
      <c r="AU26" s="74">
        <v>8.6666666666666679</v>
      </c>
      <c r="AV26" s="74">
        <v>7.6923076923076925</v>
      </c>
      <c r="AW26" s="74">
        <v>9.1286307053941904</v>
      </c>
      <c r="AX26" s="74">
        <v>2.1428571428571428</v>
      </c>
      <c r="AY26" s="74">
        <v>8.4832904884318765</v>
      </c>
      <c r="AZ26" s="74">
        <v>7.8231292517006805</v>
      </c>
      <c r="BA26" s="74">
        <v>8.0576357948620725</v>
      </c>
    </row>
    <row r="27" spans="2:53">
      <c r="E27" t="s">
        <v>252</v>
      </c>
      <c r="F27" t="s">
        <v>107</v>
      </c>
      <c r="G27" t="s">
        <v>83</v>
      </c>
      <c r="H27" t="s">
        <v>4</v>
      </c>
      <c r="I27">
        <v>1</v>
      </c>
      <c r="J27" s="74">
        <v>10.250152532031727</v>
      </c>
      <c r="K27" s="74">
        <v>11.529933481152993</v>
      </c>
      <c r="L27" s="74">
        <v>6.5134099616858236</v>
      </c>
      <c r="M27" s="74">
        <v>10.952380952380953</v>
      </c>
      <c r="N27" s="74">
        <v>7.2254335260115612</v>
      </c>
      <c r="O27" s="74">
        <v>11.731843575418994</v>
      </c>
      <c r="P27" s="74">
        <v>12.121212121212121</v>
      </c>
      <c r="Q27" s="74">
        <v>4.918032786885246</v>
      </c>
      <c r="R27" s="74">
        <v>9.8765432098765427</v>
      </c>
      <c r="S27" s="74">
        <v>10.014513788098693</v>
      </c>
      <c r="T27" s="74">
        <v>7.9422382671480145</v>
      </c>
      <c r="U27" s="74">
        <v>9.9811676082862526</v>
      </c>
      <c r="V27" s="74">
        <v>6.7796610169491522</v>
      </c>
      <c r="W27" s="74">
        <v>10.702341137123746</v>
      </c>
      <c r="X27" s="74">
        <v>6.25</v>
      </c>
      <c r="Y27" s="74">
        <v>10.276679841897234</v>
      </c>
      <c r="Z27" s="74">
        <v>15.325670498084291</v>
      </c>
      <c r="AA27" s="74">
        <v>9.6385542168674707</v>
      </c>
      <c r="AB27" s="74">
        <v>10.948905109489052</v>
      </c>
      <c r="AC27" s="74">
        <v>10.382513661202186</v>
      </c>
      <c r="AD27" s="74">
        <v>7.4509803921568629</v>
      </c>
      <c r="AE27" s="74">
        <v>9.8668087373468296</v>
      </c>
      <c r="AF27" s="74">
        <v>12.007389162561577</v>
      </c>
      <c r="AG27" s="74">
        <v>13.665943600867678</v>
      </c>
      <c r="AH27" s="74">
        <v>7.3260073260073266</v>
      </c>
      <c r="AI27" s="74">
        <v>16.911764705882355</v>
      </c>
      <c r="AJ27" s="74">
        <v>8.4210526315789469</v>
      </c>
      <c r="AK27" s="74">
        <v>7.9754601226993866</v>
      </c>
      <c r="AL27" s="74">
        <v>8.8967971530249113</v>
      </c>
      <c r="AM27" s="74">
        <v>8.6206896551724146</v>
      </c>
      <c r="AN27" s="74">
        <v>9.3525179856115113</v>
      </c>
      <c r="AO27" s="74">
        <v>10.301692420897719</v>
      </c>
      <c r="AP27" s="74">
        <v>7.0866141732283463</v>
      </c>
      <c r="AQ27" s="74">
        <v>10.868245294474804</v>
      </c>
      <c r="AR27" s="74">
        <v>9.5419847328244281</v>
      </c>
      <c r="AS27" s="74">
        <v>12.244897959183673</v>
      </c>
      <c r="AT27" s="74">
        <v>6.0606060606060606</v>
      </c>
      <c r="AU27" s="74">
        <v>8.1967213114754092</v>
      </c>
      <c r="AV27" s="74">
        <v>12.222222222222221</v>
      </c>
      <c r="AW27" s="74">
        <v>6.2761506276150625</v>
      </c>
      <c r="AX27" s="74">
        <v>8.2568807339449553</v>
      </c>
      <c r="AY27" s="74">
        <v>10.526315789473683</v>
      </c>
      <c r="AZ27" s="74">
        <v>11.188811188811188</v>
      </c>
      <c r="BA27" s="74">
        <v>10.622477161674103</v>
      </c>
    </row>
    <row r="28" spans="2:53">
      <c r="E28" t="s">
        <v>9</v>
      </c>
      <c r="F28" t="s">
        <v>107</v>
      </c>
      <c r="G28" t="s">
        <v>83</v>
      </c>
      <c r="H28" t="s">
        <v>4</v>
      </c>
      <c r="I28">
        <v>1</v>
      </c>
      <c r="J28" s="74">
        <v>9.8018211033743974</v>
      </c>
      <c r="K28" s="74">
        <v>11.052072263549416</v>
      </c>
      <c r="L28" s="74">
        <v>7.2463768115942031</v>
      </c>
      <c r="M28" s="74">
        <v>9.1967403958090799</v>
      </c>
      <c r="N28" s="74">
        <v>7.9088471849865947</v>
      </c>
      <c r="O28" s="74">
        <v>8.761329305135952</v>
      </c>
      <c r="P28" s="74">
        <v>8.5877862595419856</v>
      </c>
      <c r="Q28" s="74">
        <v>6.7164179104477615</v>
      </c>
      <c r="R28" s="74">
        <v>7.4183976261127587</v>
      </c>
      <c r="S28" s="74">
        <v>9.2238078663418026</v>
      </c>
      <c r="T28" s="74">
        <v>5.9800664451827243</v>
      </c>
      <c r="U28" s="74">
        <v>8.8260996213224594</v>
      </c>
      <c r="V28" s="74">
        <v>6.0200668896321075</v>
      </c>
      <c r="W28" s="74">
        <v>8.2269503546099276</v>
      </c>
      <c r="X28" s="74">
        <v>6.260575296108291</v>
      </c>
      <c r="Y28" s="74">
        <v>8.1560283687943276</v>
      </c>
      <c r="Z28" s="74">
        <v>13.211009174311927</v>
      </c>
      <c r="AA28" s="74">
        <v>8.4269662921348321</v>
      </c>
      <c r="AB28" s="74">
        <v>8.1433224755700326</v>
      </c>
      <c r="AC28" s="74">
        <v>9.8339719029374209</v>
      </c>
      <c r="AD28" s="74">
        <v>6.7864271457085827</v>
      </c>
      <c r="AE28" s="74">
        <v>8.8640190155491716</v>
      </c>
      <c r="AF28" s="74">
        <v>10.658391797085807</v>
      </c>
      <c r="AG28" s="74">
        <v>11.935483870967742</v>
      </c>
      <c r="AH28" s="74">
        <v>6.8181818181818175</v>
      </c>
      <c r="AI28" s="74">
        <v>14.302884615384615</v>
      </c>
      <c r="AJ28" s="74">
        <v>8.1045751633986924</v>
      </c>
      <c r="AK28" s="74">
        <v>8.2857142857142847</v>
      </c>
      <c r="AL28" s="74">
        <v>6.9090909090909092</v>
      </c>
      <c r="AM28" s="74">
        <v>10.16949152542373</v>
      </c>
      <c r="AN28" s="74">
        <v>7.5907590759075907</v>
      </c>
      <c r="AO28" s="74">
        <v>8.9887640449438209</v>
      </c>
      <c r="AP28" s="74">
        <v>6.0344827586206895</v>
      </c>
      <c r="AQ28" s="74">
        <v>9.1405576315033059</v>
      </c>
      <c r="AR28" s="74">
        <v>9.2198581560283674</v>
      </c>
      <c r="AS28" s="74">
        <v>9.2284417549167923</v>
      </c>
      <c r="AT28" s="74">
        <v>3.9370078740157481</v>
      </c>
      <c r="AU28" s="74">
        <v>8.4558823529411775</v>
      </c>
      <c r="AV28" s="74">
        <v>9.8920863309352516</v>
      </c>
      <c r="AW28" s="74">
        <v>7.7083333333333339</v>
      </c>
      <c r="AX28" s="74">
        <v>4.8192771084337354</v>
      </c>
      <c r="AY28" s="74">
        <v>9.5177664974619276</v>
      </c>
      <c r="AZ28" s="74">
        <v>9.4827586206896548</v>
      </c>
      <c r="BA28" s="74">
        <v>9.267144216801082</v>
      </c>
    </row>
    <row r="29" spans="2:53">
      <c r="D29">
        <v>9</v>
      </c>
      <c r="E29" t="s">
        <v>9</v>
      </c>
      <c r="F29" t="s">
        <v>357</v>
      </c>
      <c r="G29" t="s">
        <v>83</v>
      </c>
      <c r="H29" t="s">
        <v>3</v>
      </c>
      <c r="I29">
        <v>0</v>
      </c>
      <c r="J29" s="74">
        <v>95.78501492951878</v>
      </c>
      <c r="K29" s="74">
        <v>95.01953125</v>
      </c>
      <c r="L29" s="74">
        <v>97.693574958813841</v>
      </c>
      <c r="M29" s="74">
        <v>98.173701298701303</v>
      </c>
      <c r="N29" s="74">
        <v>98.739283913262739</v>
      </c>
      <c r="O29" s="74">
        <v>96.808510638297875</v>
      </c>
      <c r="P29" s="74">
        <v>98.734729493891791</v>
      </c>
      <c r="Q29" s="74">
        <v>96.666666666666671</v>
      </c>
      <c r="R29" s="74">
        <v>98.976520168573145</v>
      </c>
      <c r="S29" s="74">
        <v>97.183369690748108</v>
      </c>
      <c r="T29" s="74">
        <v>98.568220101066814</v>
      </c>
      <c r="U29" s="74">
        <v>97.567161861379986</v>
      </c>
      <c r="V29" s="74">
        <v>98.723856788372913</v>
      </c>
      <c r="W29" s="74">
        <v>98.269689737470173</v>
      </c>
      <c r="X29" s="74">
        <v>98.194945848375454</v>
      </c>
      <c r="Y29" s="74">
        <v>97.663062434600633</v>
      </c>
      <c r="Z29" s="74">
        <v>97.118763176387915</v>
      </c>
      <c r="AA29" s="74">
        <v>98.858267716535437</v>
      </c>
      <c r="AB29" s="74">
        <v>96.985294117647058</v>
      </c>
      <c r="AC29" s="74">
        <v>97.702331961591227</v>
      </c>
      <c r="AD29" s="74">
        <v>97.923452768729646</v>
      </c>
      <c r="AE29" s="74">
        <v>97.187919639800938</v>
      </c>
      <c r="AF29" s="74" t="s">
        <v>168</v>
      </c>
      <c r="AG29" s="74" t="s">
        <v>168</v>
      </c>
      <c r="AH29" s="74" t="s">
        <v>168</v>
      </c>
      <c r="AI29" s="74" t="s">
        <v>168</v>
      </c>
      <c r="AJ29" s="74" t="s">
        <v>168</v>
      </c>
      <c r="AK29" s="74" t="s">
        <v>168</v>
      </c>
      <c r="AL29" s="74" t="s">
        <v>168</v>
      </c>
      <c r="AM29" s="74" t="s">
        <v>168</v>
      </c>
      <c r="AN29" s="74" t="s">
        <v>168</v>
      </c>
      <c r="AO29" s="74" t="s">
        <v>168</v>
      </c>
      <c r="AP29" s="74" t="s">
        <v>168</v>
      </c>
      <c r="AQ29" s="74" t="s">
        <v>168</v>
      </c>
      <c r="AR29" s="74" t="s">
        <v>168</v>
      </c>
      <c r="AS29" s="74" t="s">
        <v>168</v>
      </c>
      <c r="AT29" s="74" t="s">
        <v>168</v>
      </c>
      <c r="AU29" s="74" t="s">
        <v>168</v>
      </c>
      <c r="AV29" s="74" t="s">
        <v>168</v>
      </c>
      <c r="AW29" s="74" t="s">
        <v>168</v>
      </c>
      <c r="AX29" s="74" t="s">
        <v>168</v>
      </c>
      <c r="AY29" s="74" t="s">
        <v>168</v>
      </c>
      <c r="AZ29" s="74" t="s">
        <v>168</v>
      </c>
      <c r="BA29" s="74" t="s">
        <v>168</v>
      </c>
    </row>
    <row r="30" spans="2:53">
      <c r="D30">
        <v>10</v>
      </c>
      <c r="E30" t="s">
        <v>251</v>
      </c>
      <c r="F30" t="s">
        <v>461</v>
      </c>
      <c r="G30" t="s">
        <v>476</v>
      </c>
      <c r="H30" t="s">
        <v>462</v>
      </c>
      <c r="I30">
        <v>0</v>
      </c>
      <c r="J30" s="74">
        <v>75.082733483804063</v>
      </c>
      <c r="K30" s="74">
        <v>64.758103531688434</v>
      </c>
      <c r="L30" s="74">
        <v>66.48652982681206</v>
      </c>
      <c r="M30" s="74">
        <v>75.826959322676188</v>
      </c>
      <c r="N30" s="74">
        <v>83.004126405112089</v>
      </c>
      <c r="O30" s="74">
        <v>71.227970302900928</v>
      </c>
      <c r="P30" s="74">
        <v>86.319878718969107</v>
      </c>
      <c r="Q30" s="74">
        <v>72.419221830721952</v>
      </c>
      <c r="R30" s="74">
        <v>83.685493701747262</v>
      </c>
      <c r="S30" s="74">
        <v>77.077339202609352</v>
      </c>
      <c r="T30" s="74">
        <v>89.919209145698147</v>
      </c>
      <c r="U30" s="74">
        <v>84.276723014198325</v>
      </c>
      <c r="V30" s="74">
        <v>84.171604721365938</v>
      </c>
      <c r="W30" s="74">
        <v>77.796022623608835</v>
      </c>
      <c r="X30" s="74">
        <v>76.598889058757578</v>
      </c>
      <c r="Y30" s="74">
        <v>91.722255912674342</v>
      </c>
      <c r="Z30" s="74">
        <v>88.252031235180667</v>
      </c>
      <c r="AA30" s="74">
        <v>84.73856386343509</v>
      </c>
      <c r="AB30" s="74">
        <v>83.237429784902034</v>
      </c>
      <c r="AC30" s="74">
        <v>84.740494671753723</v>
      </c>
      <c r="AD30" s="74">
        <v>85.135681039782213</v>
      </c>
      <c r="AE30" s="74">
        <v>79.41572516787727</v>
      </c>
      <c r="AF30" s="74">
        <v>75.288389917834436</v>
      </c>
      <c r="AG30" s="74">
        <v>66.414129110840435</v>
      </c>
      <c r="AH30" s="74">
        <v>66.970518848999376</v>
      </c>
      <c r="AI30" s="74">
        <v>76.756902383779519</v>
      </c>
      <c r="AJ30" s="74">
        <v>84.444473183916813</v>
      </c>
      <c r="AK30" s="74">
        <v>72.682209520195428</v>
      </c>
      <c r="AL30" s="74">
        <v>87.077699521675271</v>
      </c>
      <c r="AM30" s="74">
        <v>74.623864144197825</v>
      </c>
      <c r="AN30" s="74">
        <v>90.247423275687851</v>
      </c>
      <c r="AO30" s="74">
        <v>81.441121726432158</v>
      </c>
      <c r="AP30" s="74">
        <v>88.750199336029809</v>
      </c>
      <c r="AQ30" s="74">
        <v>83.677761974973578</v>
      </c>
      <c r="AR30" s="74">
        <v>82.358824556668623</v>
      </c>
      <c r="AS30" s="74">
        <v>78.805593938381648</v>
      </c>
      <c r="AT30" s="74">
        <v>76.5494732213823</v>
      </c>
      <c r="AU30" s="74">
        <v>92.120182306140919</v>
      </c>
      <c r="AV30" s="74">
        <v>88.289589350747207</v>
      </c>
      <c r="AW30" s="74">
        <v>86.924883049844965</v>
      </c>
      <c r="AX30" s="74">
        <v>84.177387516166363</v>
      </c>
      <c r="AY30" s="74">
        <v>84.301677808362825</v>
      </c>
      <c r="AZ30" s="74">
        <v>85.741114279752381</v>
      </c>
      <c r="BA30" s="74">
        <v>80.311933746919522</v>
      </c>
    </row>
    <row r="31" spans="2:53">
      <c r="B31" t="s">
        <v>457</v>
      </c>
      <c r="C31" t="s">
        <v>177</v>
      </c>
      <c r="D31">
        <v>11</v>
      </c>
      <c r="E31" t="s">
        <v>251</v>
      </c>
      <c r="F31" t="s">
        <v>96</v>
      </c>
      <c r="G31" t="s">
        <v>83</v>
      </c>
      <c r="H31" t="s">
        <v>11</v>
      </c>
      <c r="I31">
        <v>1</v>
      </c>
      <c r="J31" s="74">
        <v>12.894717826432544</v>
      </c>
      <c r="K31" s="74">
        <v>16.013281919451586</v>
      </c>
      <c r="L31" s="74">
        <v>11.337844872462259</v>
      </c>
      <c r="M31" s="74">
        <v>11.711226345208431</v>
      </c>
      <c r="N31" s="74">
        <v>14.521293627921869</v>
      </c>
      <c r="O31" s="74">
        <v>15.285796766743648</v>
      </c>
      <c r="P31" s="74">
        <v>11.336336336336336</v>
      </c>
      <c r="Q31" s="74">
        <v>10.940499040307101</v>
      </c>
      <c r="R31" s="74">
        <v>12.767810485978053</v>
      </c>
      <c r="S31" s="74">
        <v>13.888031895958422</v>
      </c>
      <c r="T31" s="74">
        <v>12.844574780058652</v>
      </c>
      <c r="U31" s="74">
        <v>14.612648832534406</v>
      </c>
      <c r="V31" s="74">
        <v>13.286389326415268</v>
      </c>
      <c r="W31" s="74">
        <v>11.785678914529068</v>
      </c>
      <c r="X31" s="74">
        <v>11.839487066106566</v>
      </c>
      <c r="Y31" s="74">
        <v>11.688909341923608</v>
      </c>
      <c r="Z31" s="74">
        <v>12.195121951219512</v>
      </c>
      <c r="AA31" s="74">
        <v>13.528022331973375</v>
      </c>
      <c r="AB31" s="74">
        <v>11.283497884344147</v>
      </c>
      <c r="AC31" s="74">
        <v>15.539452495974235</v>
      </c>
      <c r="AD31" s="74">
        <v>13.500766419054358</v>
      </c>
      <c r="AE31" s="74">
        <v>13.323199513576652</v>
      </c>
      <c r="AF31" s="74">
        <v>12.336113353062505</v>
      </c>
      <c r="AG31" s="74">
        <v>16.677419354838712</v>
      </c>
      <c r="AH31" s="74">
        <v>11.487896494156928</v>
      </c>
      <c r="AI31" s="74">
        <v>11.674305742787814</v>
      </c>
      <c r="AJ31" s="74">
        <v>13.688485427615863</v>
      </c>
      <c r="AK31" s="74">
        <v>15.563010501750291</v>
      </c>
      <c r="AL31" s="74">
        <v>11.34152859433458</v>
      </c>
      <c r="AM31" s="74">
        <v>10.927634774162215</v>
      </c>
      <c r="AN31" s="74">
        <v>12.573605819189471</v>
      </c>
      <c r="AO31" s="74">
        <v>13.436170465619282</v>
      </c>
      <c r="AP31" s="74">
        <v>12.265724659012854</v>
      </c>
      <c r="AQ31" s="74">
        <v>14.655288916346507</v>
      </c>
      <c r="AR31" s="74">
        <v>13.344484713316607</v>
      </c>
      <c r="AS31" s="74">
        <v>11.012956419316843</v>
      </c>
      <c r="AT31" s="74">
        <v>12.418517290907081</v>
      </c>
      <c r="AU31" s="74">
        <v>12.365244632820419</v>
      </c>
      <c r="AV31" s="74">
        <v>12.3199539082005</v>
      </c>
      <c r="AW31" s="74">
        <v>13.971219931271477</v>
      </c>
      <c r="AX31" s="74">
        <v>11.651065524795857</v>
      </c>
      <c r="AY31" s="74">
        <v>15.454966427413751</v>
      </c>
      <c r="AZ31" s="74">
        <v>13.908617424242426</v>
      </c>
      <c r="BA31" s="74">
        <v>13.190484106078818</v>
      </c>
    </row>
    <row r="32" spans="2:53">
      <c r="E32" t="s">
        <v>252</v>
      </c>
      <c r="F32" t="s">
        <v>96</v>
      </c>
      <c r="G32" t="s">
        <v>83</v>
      </c>
      <c r="H32" t="s">
        <v>11</v>
      </c>
      <c r="I32">
        <v>1</v>
      </c>
      <c r="J32" s="74">
        <v>10.564423789317708</v>
      </c>
      <c r="K32" s="74">
        <v>11.96858459962438</v>
      </c>
      <c r="L32" s="74">
        <v>9.0925141242937855</v>
      </c>
      <c r="M32" s="74">
        <v>9.6119536128456744</v>
      </c>
      <c r="N32" s="74">
        <v>11.877903118779031</v>
      </c>
      <c r="O32" s="74">
        <v>12.094395280235988</v>
      </c>
      <c r="P32" s="74">
        <v>9.571745435932435</v>
      </c>
      <c r="Q32" s="74">
        <v>8.8871096877502005</v>
      </c>
      <c r="R32" s="74">
        <v>9.429763560500696</v>
      </c>
      <c r="S32" s="74">
        <v>11.303391831914981</v>
      </c>
      <c r="T32" s="74">
        <v>10.291438979963569</v>
      </c>
      <c r="U32" s="74">
        <v>11.208400748707211</v>
      </c>
      <c r="V32" s="74">
        <v>10.353573027002835</v>
      </c>
      <c r="W32" s="74">
        <v>9.969220246238029</v>
      </c>
      <c r="X32" s="74">
        <v>9.3251761216166109</v>
      </c>
      <c r="Y32" s="74">
        <v>9.0538705296514248</v>
      </c>
      <c r="Z32" s="74">
        <v>10.020290307476198</v>
      </c>
      <c r="AA32" s="74">
        <v>10.435883523241092</v>
      </c>
      <c r="AB32" s="74">
        <v>9.3760316936282599</v>
      </c>
      <c r="AC32" s="74">
        <v>11.714770797962649</v>
      </c>
      <c r="AD32" s="74">
        <v>9.7461552714471011</v>
      </c>
      <c r="AE32" s="74">
        <v>10.591548082462459</v>
      </c>
      <c r="AF32" s="74">
        <v>10.089343343411352</v>
      </c>
      <c r="AG32" s="74">
        <v>12.512962322848253</v>
      </c>
      <c r="AH32" s="74">
        <v>8.5576751649135314</v>
      </c>
      <c r="AI32" s="74">
        <v>9.6177697598376373</v>
      </c>
      <c r="AJ32" s="74">
        <v>11.149501661129568</v>
      </c>
      <c r="AK32" s="74">
        <v>12.307338394294916</v>
      </c>
      <c r="AL32" s="74">
        <v>9.0956072351421184</v>
      </c>
      <c r="AM32" s="74">
        <v>7.1369975389663667</v>
      </c>
      <c r="AN32" s="74">
        <v>9.3855693348365268</v>
      </c>
      <c r="AO32" s="74">
        <v>11.102904972919744</v>
      </c>
      <c r="AP32" s="74">
        <v>9.4867094408799275</v>
      </c>
      <c r="AQ32" s="74">
        <v>11.045244809023327</v>
      </c>
      <c r="AR32" s="74">
        <v>10.138108969494612</v>
      </c>
      <c r="AS32" s="74">
        <v>8.8741270652359052</v>
      </c>
      <c r="AT32" s="74">
        <v>9.2171954195607277</v>
      </c>
      <c r="AU32" s="74">
        <v>9.1727716727716722</v>
      </c>
      <c r="AV32" s="74">
        <v>9.8229672567758115</v>
      </c>
      <c r="AW32" s="74">
        <v>10.614627028998722</v>
      </c>
      <c r="AX32" s="74">
        <v>8.6942257217847754</v>
      </c>
      <c r="AY32" s="74">
        <v>11.472311472311473</v>
      </c>
      <c r="AZ32" s="74">
        <v>9.648622981956315</v>
      </c>
      <c r="BA32" s="74">
        <v>10.317796610169491</v>
      </c>
    </row>
    <row r="33" spans="4:53">
      <c r="E33" t="s">
        <v>9</v>
      </c>
      <c r="F33" t="s">
        <v>96</v>
      </c>
      <c r="G33" t="s">
        <v>83</v>
      </c>
      <c r="H33" t="s">
        <v>11</v>
      </c>
      <c r="I33">
        <v>1</v>
      </c>
      <c r="J33" s="74">
        <v>12.081128747795415</v>
      </c>
      <c r="K33" s="74">
        <v>14.45402487987889</v>
      </c>
      <c r="L33" s="74">
        <v>10.504944659113235</v>
      </c>
      <c r="M33" s="74">
        <v>10.920770877944326</v>
      </c>
      <c r="N33" s="74">
        <v>13.52673890248165</v>
      </c>
      <c r="O33" s="74">
        <v>14.044993383325982</v>
      </c>
      <c r="P33" s="74">
        <v>10.655251893315771</v>
      </c>
      <c r="Q33" s="74">
        <v>10.171017101710172</v>
      </c>
      <c r="R33" s="74">
        <v>11.482433590402742</v>
      </c>
      <c r="S33" s="74">
        <v>12.936308024469234</v>
      </c>
      <c r="T33" s="74">
        <v>11.844452372458081</v>
      </c>
      <c r="U33" s="74">
        <v>13.323804605018196</v>
      </c>
      <c r="V33" s="74">
        <v>12.162780064014632</v>
      </c>
      <c r="W33" s="74">
        <v>11.119473189087488</v>
      </c>
      <c r="X33" s="74">
        <v>10.900277008310249</v>
      </c>
      <c r="Y33" s="74">
        <v>10.69060141779099</v>
      </c>
      <c r="Z33" s="74">
        <v>11.366743951013614</v>
      </c>
      <c r="AA33" s="74">
        <v>12.376204271373711</v>
      </c>
      <c r="AB33" s="74">
        <v>10.56056056056056</v>
      </c>
      <c r="AC33" s="74">
        <v>14.090746695248303</v>
      </c>
      <c r="AD33" s="74">
        <v>12.040639861651535</v>
      </c>
      <c r="AE33" s="74">
        <v>12.304854501443144</v>
      </c>
      <c r="AF33" s="74">
        <v>11.559770870504273</v>
      </c>
      <c r="AG33" s="74">
        <v>15.080206814264882</v>
      </c>
      <c r="AH33" s="74">
        <v>10.406108076087673</v>
      </c>
      <c r="AI33" s="74">
        <v>10.904872389791183</v>
      </c>
      <c r="AJ33" s="74">
        <v>12.737140865408556</v>
      </c>
      <c r="AK33" s="74">
        <v>14.299741140765867</v>
      </c>
      <c r="AL33" s="74">
        <v>10.481530343007915</v>
      </c>
      <c r="AM33" s="74">
        <v>9.5179987797437455</v>
      </c>
      <c r="AN33" s="74">
        <v>11.360223128084101</v>
      </c>
      <c r="AO33" s="74">
        <v>12.58032959590639</v>
      </c>
      <c r="AP33" s="74">
        <v>11.178825356993489</v>
      </c>
      <c r="AQ33" s="74">
        <v>13.297994096741162</v>
      </c>
      <c r="AR33" s="74">
        <v>12.126801152737752</v>
      </c>
      <c r="AS33" s="74">
        <v>10.231023102310232</v>
      </c>
      <c r="AT33" s="74">
        <v>11.23243844762832</v>
      </c>
      <c r="AU33" s="74">
        <v>11.163458776213732</v>
      </c>
      <c r="AV33" s="74">
        <v>11.371078168720604</v>
      </c>
      <c r="AW33" s="74">
        <v>12.727272727272727</v>
      </c>
      <c r="AX33" s="74">
        <v>10.534143016482837</v>
      </c>
      <c r="AY33" s="74">
        <v>13.942135113791371</v>
      </c>
      <c r="AZ33" s="74">
        <v>12.273025596149639</v>
      </c>
      <c r="BA33" s="74">
        <v>12.126285962680921</v>
      </c>
    </row>
    <row r="34" spans="4:53">
      <c r="D34">
        <v>12</v>
      </c>
      <c r="E34" t="s">
        <v>251</v>
      </c>
      <c r="F34" t="s">
        <v>90</v>
      </c>
      <c r="G34" t="s">
        <v>477</v>
      </c>
      <c r="H34" t="s">
        <v>12</v>
      </c>
      <c r="I34">
        <v>1</v>
      </c>
      <c r="J34" s="74">
        <v>2.207529445769203</v>
      </c>
      <c r="K34" s="74">
        <v>1.9280205655526992</v>
      </c>
      <c r="L34" s="74">
        <v>1.2805830296720457</v>
      </c>
      <c r="M34" s="74">
        <v>1.8789144050104383</v>
      </c>
      <c r="N34" s="74">
        <v>1.9612552033301311</v>
      </c>
      <c r="O34" s="74">
        <v>1.212471131639723</v>
      </c>
      <c r="P34" s="74">
        <v>1.5122265122265122</v>
      </c>
      <c r="Q34" s="74">
        <v>2.0633397312859887</v>
      </c>
      <c r="R34" s="74">
        <v>1.7244382511757534</v>
      </c>
      <c r="S34" s="74">
        <v>2.233191731732207</v>
      </c>
      <c r="T34" s="74">
        <v>1.9257086999022484</v>
      </c>
      <c r="U34" s="74">
        <v>2.0565950208752124</v>
      </c>
      <c r="V34" s="74">
        <v>2.3533771889187438</v>
      </c>
      <c r="W34" s="74">
        <v>2.188768941269684</v>
      </c>
      <c r="X34" s="74">
        <v>2.1335396860490823</v>
      </c>
      <c r="Y34" s="74">
        <v>2.0616658996778647</v>
      </c>
      <c r="Z34" s="74">
        <v>2.1317457269060878</v>
      </c>
      <c r="AA34" s="74">
        <v>2.2868799656431178</v>
      </c>
      <c r="AB34" s="74">
        <v>1.390288132178118</v>
      </c>
      <c r="AC34" s="74">
        <v>1.8863584080975386</v>
      </c>
      <c r="AD34" s="74">
        <v>1.7214951067091144</v>
      </c>
      <c r="AE34" s="74">
        <v>2.0237771413027827</v>
      </c>
      <c r="AF34" s="74">
        <v>2.7082772845484713</v>
      </c>
      <c r="AG34" s="74">
        <v>2.376344086021505</v>
      </c>
      <c r="AH34" s="74">
        <v>1.7424874791318865</v>
      </c>
      <c r="AI34" s="74">
        <v>2.1366945268266377</v>
      </c>
      <c r="AJ34" s="74">
        <v>2.4924351011307531</v>
      </c>
      <c r="AK34" s="74">
        <v>2.1003500583430572</v>
      </c>
      <c r="AL34" s="74">
        <v>2.3837520042757885</v>
      </c>
      <c r="AM34" s="74">
        <v>2.6226323457989316</v>
      </c>
      <c r="AN34" s="74">
        <v>2.3034291652234153</v>
      </c>
      <c r="AO34" s="74">
        <v>2.7071993915337629</v>
      </c>
      <c r="AP34" s="74">
        <v>2.5316455696202533</v>
      </c>
      <c r="AQ34" s="74">
        <v>3.0600227812421568</v>
      </c>
      <c r="AR34" s="74">
        <v>3.0480438620946009</v>
      </c>
      <c r="AS34" s="74">
        <v>2.3262661955241457</v>
      </c>
      <c r="AT34" s="74">
        <v>2.077118550436416</v>
      </c>
      <c r="AU34" s="74">
        <v>2.1745139592739333</v>
      </c>
      <c r="AV34" s="74">
        <v>2.3333973497215288</v>
      </c>
      <c r="AW34" s="74">
        <v>2.4377147766323026</v>
      </c>
      <c r="AX34" s="74">
        <v>1.8123879705238</v>
      </c>
      <c r="AY34" s="74">
        <v>2.0143551748089834</v>
      </c>
      <c r="AZ34" s="74">
        <v>2.8172348484848486</v>
      </c>
      <c r="BA34" s="74">
        <v>2.5666189294939006</v>
      </c>
    </row>
    <row r="35" spans="4:53">
      <c r="E35" t="s">
        <v>252</v>
      </c>
      <c r="F35" t="s">
        <v>90</v>
      </c>
      <c r="G35" t="s">
        <v>477</v>
      </c>
      <c r="H35" t="s">
        <v>12</v>
      </c>
      <c r="I35">
        <v>1</v>
      </c>
      <c r="J35" s="74">
        <v>2.0610224287734895</v>
      </c>
      <c r="K35" s="74">
        <v>1.7244323032269078</v>
      </c>
      <c r="L35" s="74">
        <v>1.5536723163841808</v>
      </c>
      <c r="M35" s="74">
        <v>2.2970561998215877</v>
      </c>
      <c r="N35" s="74">
        <v>2.1101526211015265</v>
      </c>
      <c r="O35" s="74">
        <v>1.3841615611527116</v>
      </c>
      <c r="P35" s="74">
        <v>2.0815560484558948</v>
      </c>
      <c r="Q35" s="74">
        <v>1.7614091273018415</v>
      </c>
      <c r="R35" s="74">
        <v>1.8915159944367175</v>
      </c>
      <c r="S35" s="74">
        <v>2.6018974713954148</v>
      </c>
      <c r="T35" s="74">
        <v>1.9277474195506981</v>
      </c>
      <c r="U35" s="74">
        <v>1.9923225785983947</v>
      </c>
      <c r="V35" s="74">
        <v>2.849470386394152</v>
      </c>
      <c r="W35" s="74">
        <v>2.4965800273597809</v>
      </c>
      <c r="X35" s="74">
        <v>2.4100852799406747</v>
      </c>
      <c r="Y35" s="74">
        <v>2.1880187113324281</v>
      </c>
      <c r="Z35" s="74">
        <v>2.0758545341033248</v>
      </c>
      <c r="AA35" s="74">
        <v>1.5735214324470972</v>
      </c>
      <c r="AB35" s="74">
        <v>1.3205678441729944</v>
      </c>
      <c r="AC35" s="74">
        <v>1.7543859649122806</v>
      </c>
      <c r="AD35" s="74">
        <v>1.6120066703724294</v>
      </c>
      <c r="AE35" s="74">
        <v>2.0917122966839492</v>
      </c>
      <c r="AF35" s="74">
        <v>2.7312565818527705</v>
      </c>
      <c r="AG35" s="74">
        <v>2.3677843069478048</v>
      </c>
      <c r="AH35" s="74">
        <v>2.228561240862899</v>
      </c>
      <c r="AI35" s="74">
        <v>2.3226970346149507</v>
      </c>
      <c r="AJ35" s="74">
        <v>2.0996677740863787</v>
      </c>
      <c r="AK35" s="74">
        <v>2.4614676788589831</v>
      </c>
      <c r="AL35" s="74">
        <v>2.4978466838931954</v>
      </c>
      <c r="AM35" s="74">
        <v>2.0508613617719442</v>
      </c>
      <c r="AN35" s="74">
        <v>2.1984216459977453</v>
      </c>
      <c r="AO35" s="74">
        <v>2.9254882652223864</v>
      </c>
      <c r="AP35" s="74">
        <v>2.7039413382218149</v>
      </c>
      <c r="AQ35" s="74">
        <v>2.7877467316072804</v>
      </c>
      <c r="AR35" s="74">
        <v>3.020185157079982</v>
      </c>
      <c r="AS35" s="74">
        <v>3.0148185998978025</v>
      </c>
      <c r="AT35" s="74">
        <v>2.9660221513046743</v>
      </c>
      <c r="AU35" s="74">
        <v>2.6251526251526252</v>
      </c>
      <c r="AV35" s="74">
        <v>2.5379915400281998</v>
      </c>
      <c r="AW35" s="74">
        <v>2.2797738464344337</v>
      </c>
      <c r="AX35" s="74">
        <v>1.837270341207349</v>
      </c>
      <c r="AY35" s="74">
        <v>2.3247023247023249</v>
      </c>
      <c r="AZ35" s="74">
        <v>2.0702754036087367</v>
      </c>
      <c r="BA35" s="74">
        <v>2.6222294654498044</v>
      </c>
    </row>
    <row r="36" spans="4:53">
      <c r="E36" t="s">
        <v>9</v>
      </c>
      <c r="F36" t="s">
        <v>90</v>
      </c>
      <c r="G36" t="s">
        <v>477</v>
      </c>
      <c r="H36" t="s">
        <v>12</v>
      </c>
      <c r="I36">
        <v>1</v>
      </c>
      <c r="J36" s="74">
        <v>2.1563786008230452</v>
      </c>
      <c r="K36" s="74">
        <v>1.8495359705127363</v>
      </c>
      <c r="L36" s="74">
        <v>1.3818848647586612</v>
      </c>
      <c r="M36" s="74">
        <v>2.0363605827770082</v>
      </c>
      <c r="N36" s="74">
        <v>2.0172766764867429</v>
      </c>
      <c r="O36" s="74">
        <v>1.2792236435818263</v>
      </c>
      <c r="P36" s="74">
        <v>1.7319723411261114</v>
      </c>
      <c r="Q36" s="74">
        <v>1.9501950195019502</v>
      </c>
      <c r="R36" s="74">
        <v>1.7887746358183374</v>
      </c>
      <c r="S36" s="74">
        <v>2.3689576586302028</v>
      </c>
      <c r="T36" s="74">
        <v>1.9265073135925792</v>
      </c>
      <c r="U36" s="74">
        <v>2.0322615515812483</v>
      </c>
      <c r="V36" s="74">
        <v>2.5434385002286239</v>
      </c>
      <c r="W36" s="74">
        <v>2.3016619629978052</v>
      </c>
      <c r="X36" s="74">
        <v>2.236842105263158</v>
      </c>
      <c r="Y36" s="74">
        <v>2.1095357877887033</v>
      </c>
      <c r="Z36" s="74">
        <v>2.1104571666369418</v>
      </c>
      <c r="AA36" s="74">
        <v>2.0211547530822611</v>
      </c>
      <c r="AB36" s="74">
        <v>1.3638638638638638</v>
      </c>
      <c r="AC36" s="74">
        <v>1.8363701321900678</v>
      </c>
      <c r="AD36" s="74">
        <v>1.6789162703559593</v>
      </c>
      <c r="AE36" s="74">
        <v>2.0491030031030593</v>
      </c>
      <c r="AF36" s="74">
        <v>2.7162174852098788</v>
      </c>
      <c r="AG36" s="74">
        <v>2.3730611162667374</v>
      </c>
      <c r="AH36" s="74">
        <v>1.9219377344829855</v>
      </c>
      <c r="AI36" s="74">
        <v>2.2062855937565913</v>
      </c>
      <c r="AJ36" s="74">
        <v>2.3452671413633421</v>
      </c>
      <c r="AK36" s="74">
        <v>2.2404713023297331</v>
      </c>
      <c r="AL36" s="74">
        <v>2.4274406332453826</v>
      </c>
      <c r="AM36" s="74">
        <v>2.4100061012812692</v>
      </c>
      <c r="AN36" s="74">
        <v>2.2634627762282773</v>
      </c>
      <c r="AO36" s="74">
        <v>2.7872676649860786</v>
      </c>
      <c r="AP36" s="74">
        <v>2.5990320846029755</v>
      </c>
      <c r="AQ36" s="74">
        <v>2.9576531534244928</v>
      </c>
      <c r="AR36" s="74">
        <v>3.0374639769452449</v>
      </c>
      <c r="AS36" s="74">
        <v>2.5779936484214461</v>
      </c>
      <c r="AT36" s="74">
        <v>2.4064543051884826</v>
      </c>
      <c r="AU36" s="74">
        <v>2.3441539787417409</v>
      </c>
      <c r="AV36" s="74">
        <v>2.4111448472941595</v>
      </c>
      <c r="AW36" s="74">
        <v>2.3791821561338291</v>
      </c>
      <c r="AX36" s="74">
        <v>1.8217870863799728</v>
      </c>
      <c r="AY36" s="74">
        <v>2.1322420848589272</v>
      </c>
      <c r="AZ36" s="74">
        <v>2.5304455626048274</v>
      </c>
      <c r="BA36" s="74">
        <v>2.5872200666527139</v>
      </c>
    </row>
    <row r="37" spans="4:53">
      <c r="D37">
        <v>13</v>
      </c>
      <c r="E37" t="s">
        <v>251</v>
      </c>
      <c r="F37" t="s">
        <v>472</v>
      </c>
      <c r="G37" t="s">
        <v>83</v>
      </c>
      <c r="H37" t="s">
        <v>350</v>
      </c>
      <c r="I37">
        <v>1</v>
      </c>
      <c r="J37" s="74">
        <v>11.669918346701351</v>
      </c>
      <c r="K37" s="74">
        <v>12.435732647814909</v>
      </c>
      <c r="L37" s="74">
        <v>10.390421655387819</v>
      </c>
      <c r="M37" s="74">
        <v>12.243248703616405</v>
      </c>
      <c r="N37" s="74">
        <v>14.817483189241115</v>
      </c>
      <c r="O37" s="74">
        <v>11.388568129330254</v>
      </c>
      <c r="P37" s="74">
        <v>11.164736164736166</v>
      </c>
      <c r="Q37" s="74">
        <v>11.804222648752399</v>
      </c>
      <c r="R37" s="74">
        <v>15.293502874063753</v>
      </c>
      <c r="S37" s="74">
        <v>12.611244274628</v>
      </c>
      <c r="T37" s="74">
        <v>12.140762463343108</v>
      </c>
      <c r="U37" s="74">
        <v>13.22483377145508</v>
      </c>
      <c r="V37" s="74">
        <v>11.525989066987863</v>
      </c>
      <c r="W37" s="74">
        <v>12.984054669703873</v>
      </c>
      <c r="X37" s="74">
        <v>11.36413884589874</v>
      </c>
      <c r="Y37" s="74">
        <v>12.71974229176254</v>
      </c>
      <c r="Z37" s="74">
        <v>10.821970424428654</v>
      </c>
      <c r="AA37" s="74">
        <v>14.15074082027056</v>
      </c>
      <c r="AB37" s="74">
        <v>12.693935119887165</v>
      </c>
      <c r="AC37" s="74">
        <v>13.595583160800553</v>
      </c>
      <c r="AD37" s="74">
        <v>13.335691545808279</v>
      </c>
      <c r="AE37" s="74">
        <v>12.478678976590876</v>
      </c>
      <c r="AF37" s="74">
        <v>11.955878396556363</v>
      </c>
      <c r="AG37" s="74">
        <v>12.505376344086022</v>
      </c>
      <c r="AH37" s="74">
        <v>11.028797996661103</v>
      </c>
      <c r="AI37" s="74">
        <v>13.3998382313292</v>
      </c>
      <c r="AJ37" s="74">
        <v>15.265169612995699</v>
      </c>
      <c r="AK37" s="74">
        <v>11.303967327887982</v>
      </c>
      <c r="AL37" s="74">
        <v>12.111170497060396</v>
      </c>
      <c r="AM37" s="74">
        <v>11.753278290432249</v>
      </c>
      <c r="AN37" s="74">
        <v>16.470384482161414</v>
      </c>
      <c r="AO37" s="74">
        <v>13.764171796639173</v>
      </c>
      <c r="AP37" s="74">
        <v>12.540476891374741</v>
      </c>
      <c r="AQ37" s="74">
        <v>13.639786087997374</v>
      </c>
      <c r="AR37" s="74">
        <v>12.452374314654772</v>
      </c>
      <c r="AS37" s="74">
        <v>13.417746368276404</v>
      </c>
      <c r="AT37" s="74">
        <v>12.429565793834936</v>
      </c>
      <c r="AU37" s="74">
        <v>12.991799502441721</v>
      </c>
      <c r="AV37" s="74">
        <v>11.302093335893987</v>
      </c>
      <c r="AW37" s="74">
        <v>14.991408934707904</v>
      </c>
      <c r="AX37" s="74">
        <v>12.527384983071101</v>
      </c>
      <c r="AY37" s="74">
        <v>14.80666821023385</v>
      </c>
      <c r="AZ37" s="74">
        <v>14.500473484848486</v>
      </c>
      <c r="BA37" s="74">
        <v>13.099698232872159</v>
      </c>
    </row>
    <row r="38" spans="4:53">
      <c r="E38" t="s">
        <v>252</v>
      </c>
      <c r="F38" t="s">
        <v>472</v>
      </c>
      <c r="G38" t="s">
        <v>83</v>
      </c>
      <c r="H38" t="s">
        <v>350</v>
      </c>
      <c r="I38">
        <v>1</v>
      </c>
      <c r="J38" s="74">
        <v>9.2442917761163876</v>
      </c>
      <c r="K38" s="74">
        <v>9.7319446815776001</v>
      </c>
      <c r="L38" s="74">
        <v>7.3622881355932197</v>
      </c>
      <c r="M38" s="74">
        <v>8.9317573595004465</v>
      </c>
      <c r="N38" s="74">
        <v>11.187790311877903</v>
      </c>
      <c r="O38" s="74">
        <v>10.211027910142954</v>
      </c>
      <c r="P38" s="74">
        <v>8.4797816072342602</v>
      </c>
      <c r="Q38" s="74">
        <v>10.808646917534027</v>
      </c>
      <c r="R38" s="74">
        <v>11.182197496522948</v>
      </c>
      <c r="S38" s="74">
        <v>9.6095117879392475</v>
      </c>
      <c r="T38" s="74">
        <v>10.018214936247723</v>
      </c>
      <c r="U38" s="74">
        <v>10.006027727546716</v>
      </c>
      <c r="V38" s="74">
        <v>9.2197523496941667</v>
      </c>
      <c r="W38" s="74">
        <v>8.9090287277701776</v>
      </c>
      <c r="X38" s="74">
        <v>7.8791249536522052</v>
      </c>
      <c r="Y38" s="74">
        <v>9.0689603138675121</v>
      </c>
      <c r="Z38" s="74">
        <v>8.0380833463399401</v>
      </c>
      <c r="AA38" s="74">
        <v>11.123168746608791</v>
      </c>
      <c r="AB38" s="74">
        <v>9.0458897325850121</v>
      </c>
      <c r="AC38" s="74">
        <v>10.507451424259575</v>
      </c>
      <c r="AD38" s="74">
        <v>10.190846766722252</v>
      </c>
      <c r="AE38" s="74">
        <v>9.5362698066579448</v>
      </c>
      <c r="AF38" s="74">
        <v>9.2910282977205565</v>
      </c>
      <c r="AG38" s="74">
        <v>9.972347044590391</v>
      </c>
      <c r="AH38" s="74">
        <v>7.666250668568372</v>
      </c>
      <c r="AI38" s="74">
        <v>10.147705491036193</v>
      </c>
      <c r="AJ38" s="74">
        <v>12.039867109634551</v>
      </c>
      <c r="AK38" s="74">
        <v>9.7538532321141016</v>
      </c>
      <c r="AL38" s="74">
        <v>9.405684754521964</v>
      </c>
      <c r="AM38" s="74">
        <v>9.9261689909762101</v>
      </c>
      <c r="AN38" s="74">
        <v>11.161217587373168</v>
      </c>
      <c r="AO38" s="74">
        <v>10.536681437715412</v>
      </c>
      <c r="AP38" s="74">
        <v>9.9908340971585705</v>
      </c>
      <c r="AQ38" s="74">
        <v>10.314662906946936</v>
      </c>
      <c r="AR38" s="74">
        <v>9.1060859007436648</v>
      </c>
      <c r="AS38" s="74">
        <v>8.8230284448986556</v>
      </c>
      <c r="AT38" s="74">
        <v>9.9117702271447339</v>
      </c>
      <c r="AU38" s="74">
        <v>9.7222222222222232</v>
      </c>
      <c r="AV38" s="74">
        <v>7.9273069089769708</v>
      </c>
      <c r="AW38" s="74">
        <v>11.398869232172167</v>
      </c>
      <c r="AX38" s="74">
        <v>9.5472440944881889</v>
      </c>
      <c r="AY38" s="74">
        <v>11.774711774711774</v>
      </c>
      <c r="AZ38" s="74">
        <v>9.8765432098765427</v>
      </c>
      <c r="BA38" s="74">
        <v>9.9576271186440675</v>
      </c>
    </row>
    <row r="39" spans="4:53">
      <c r="E39" t="s">
        <v>9</v>
      </c>
      <c r="F39" t="s">
        <v>472</v>
      </c>
      <c r="G39" t="s">
        <v>83</v>
      </c>
      <c r="H39" t="s">
        <v>350</v>
      </c>
      <c r="I39">
        <v>1</v>
      </c>
      <c r="J39" s="74">
        <v>10.823045267489711</v>
      </c>
      <c r="K39" s="74">
        <v>11.393404857500164</v>
      </c>
      <c r="L39" s="74">
        <v>9.2671425764621134</v>
      </c>
      <c r="M39" s="74">
        <v>10.996347146995843</v>
      </c>
      <c r="N39" s="74">
        <v>13.451840015978428</v>
      </c>
      <c r="O39" s="74">
        <v>10.930745478606086</v>
      </c>
      <c r="P39" s="74">
        <v>10.128416200197563</v>
      </c>
      <c r="Q39" s="74">
        <v>11.431143114311432</v>
      </c>
      <c r="R39" s="74">
        <v>13.710368466152529</v>
      </c>
      <c r="S39" s="74">
        <v>11.505937387549478</v>
      </c>
      <c r="T39" s="74">
        <v>11.309311452015699</v>
      </c>
      <c r="U39" s="74">
        <v>12.006197677072199</v>
      </c>
      <c r="V39" s="74">
        <v>10.642432556012803</v>
      </c>
      <c r="W39" s="74">
        <v>11.489495139542177</v>
      </c>
      <c r="X39" s="74">
        <v>10.062326869806094</v>
      </c>
      <c r="Y39" s="74">
        <v>11.336611022181568</v>
      </c>
      <c r="Z39" s="74">
        <v>9.7616075144165038</v>
      </c>
      <c r="AA39" s="74">
        <v>13.022973792360034</v>
      </c>
      <c r="AB39" s="74">
        <v>11.311311311311311</v>
      </c>
      <c r="AC39" s="74">
        <v>12.425866380850303</v>
      </c>
      <c r="AD39" s="74">
        <v>12.112696353941491</v>
      </c>
      <c r="AE39" s="74">
        <v>11.381764609066714</v>
      </c>
      <c r="AF39" s="74">
        <v>11.035073715841863</v>
      </c>
      <c r="AG39" s="74">
        <v>11.533872464536657</v>
      </c>
      <c r="AH39" s="74">
        <v>9.7874020930691774</v>
      </c>
      <c r="AI39" s="74">
        <v>12.183083737608099</v>
      </c>
      <c r="AJ39" s="74">
        <v>14.056664840910221</v>
      </c>
      <c r="AK39" s="74">
        <v>10.702490404355975</v>
      </c>
      <c r="AL39" s="74">
        <v>11.075197889182057</v>
      </c>
      <c r="AM39" s="74">
        <v>11.073825503355705</v>
      </c>
      <c r="AN39" s="74">
        <v>14.449688907959665</v>
      </c>
      <c r="AO39" s="74">
        <v>12.58032959590639</v>
      </c>
      <c r="AP39" s="74">
        <v>11.543287327478042</v>
      </c>
      <c r="AQ39" s="74">
        <v>12.38961508342871</v>
      </c>
      <c r="AR39" s="74">
        <v>11.181556195965419</v>
      </c>
      <c r="AS39" s="74">
        <v>11.737966249455134</v>
      </c>
      <c r="AT39" s="74">
        <v>11.496731116984281</v>
      </c>
      <c r="AU39" s="74">
        <v>11.760988221775353</v>
      </c>
      <c r="AV39" s="74">
        <v>10.019646365422396</v>
      </c>
      <c r="AW39" s="74">
        <v>13.660020277120649</v>
      </c>
      <c r="AX39" s="74">
        <v>11.401660676663775</v>
      </c>
      <c r="AY39" s="74">
        <v>13.654964462631918</v>
      </c>
      <c r="AZ39" s="74">
        <v>12.725151316269233</v>
      </c>
      <c r="BA39" s="74">
        <v>11.935705890876307</v>
      </c>
    </row>
    <row r="40" spans="4:53">
      <c r="D40">
        <v>14</v>
      </c>
      <c r="E40" t="s">
        <v>251</v>
      </c>
      <c r="F40" t="s">
        <v>87</v>
      </c>
      <c r="G40" t="s">
        <v>83</v>
      </c>
      <c r="H40" t="s">
        <v>16</v>
      </c>
      <c r="I40">
        <v>1</v>
      </c>
      <c r="J40" s="74">
        <v>484.44774000000001</v>
      </c>
      <c r="K40" s="74">
        <v>437.99443000000002</v>
      </c>
      <c r="L40" s="74">
        <v>402.20031</v>
      </c>
      <c r="M40" s="74">
        <v>403.5598</v>
      </c>
      <c r="N40" s="74">
        <v>406.98953999999998</v>
      </c>
      <c r="O40" s="74">
        <v>424.73428000000001</v>
      </c>
      <c r="P40" s="74">
        <v>396.22770000000003</v>
      </c>
      <c r="Q40" s="74">
        <v>426.82351</v>
      </c>
      <c r="R40" s="74">
        <v>445.96467999999999</v>
      </c>
      <c r="S40" s="74">
        <v>478.26132999999999</v>
      </c>
      <c r="T40" s="74">
        <v>433.66577000000001</v>
      </c>
      <c r="U40" s="74">
        <v>463.25894</v>
      </c>
      <c r="V40" s="74">
        <v>396.61041</v>
      </c>
      <c r="W40" s="74">
        <v>391.36516999999998</v>
      </c>
      <c r="X40" s="74">
        <v>418.21163999999999</v>
      </c>
      <c r="Y40" s="74">
        <v>353.61664000000002</v>
      </c>
      <c r="Z40" s="74">
        <v>386.25582000000003</v>
      </c>
      <c r="AA40" s="74">
        <v>368.85924</v>
      </c>
      <c r="AB40" s="74">
        <v>352.80191000000002</v>
      </c>
      <c r="AC40" s="74">
        <v>350.41282000000001</v>
      </c>
      <c r="AD40" s="74">
        <v>398.49738000000002</v>
      </c>
      <c r="AE40" s="74">
        <v>439.09514999999999</v>
      </c>
      <c r="AF40" s="74">
        <v>492.78681</v>
      </c>
      <c r="AG40" s="74">
        <v>425.69164000000001</v>
      </c>
      <c r="AH40" s="74">
        <v>404.93180000000001</v>
      </c>
      <c r="AI40" s="74">
        <v>415.89875000000001</v>
      </c>
      <c r="AJ40" s="74">
        <v>395.76204999999999</v>
      </c>
      <c r="AK40" s="74">
        <v>431.47036000000003</v>
      </c>
      <c r="AL40" s="74">
        <v>400.11002000000002</v>
      </c>
      <c r="AM40" s="74">
        <v>426.21735999999999</v>
      </c>
      <c r="AN40" s="74">
        <v>456.71449999999999</v>
      </c>
      <c r="AO40" s="74">
        <v>478.73755999999997</v>
      </c>
      <c r="AP40" s="74">
        <v>441.44911000000002</v>
      </c>
      <c r="AQ40" s="74">
        <v>458.93561</v>
      </c>
      <c r="AR40" s="74">
        <v>392.96546999999998</v>
      </c>
      <c r="AS40" s="74">
        <v>387.33452999999997</v>
      </c>
      <c r="AT40" s="74">
        <v>427.33350000000002</v>
      </c>
      <c r="AU40" s="74">
        <v>374.89848000000001</v>
      </c>
      <c r="AV40" s="74">
        <v>393.65521999999999</v>
      </c>
      <c r="AW40" s="74">
        <v>396.10942999999997</v>
      </c>
      <c r="AX40" s="74">
        <v>347.77911999999998</v>
      </c>
      <c r="AY40" s="74">
        <v>359.33111000000002</v>
      </c>
      <c r="AZ40" s="74">
        <v>396.52260000000001</v>
      </c>
      <c r="BA40" s="74">
        <v>442.32020999999997</v>
      </c>
    </row>
    <row r="41" spans="4:53">
      <c r="E41" t="s">
        <v>252</v>
      </c>
      <c r="F41" t="s">
        <v>87</v>
      </c>
      <c r="G41" t="s">
        <v>83</v>
      </c>
      <c r="H41" t="s">
        <v>16</v>
      </c>
      <c r="I41">
        <v>1</v>
      </c>
      <c r="J41" s="74">
        <v>345.71012000000002</v>
      </c>
      <c r="K41" s="74">
        <v>322.16973000000002</v>
      </c>
      <c r="L41" s="74">
        <v>273.29557999999997</v>
      </c>
      <c r="M41" s="74">
        <v>276.67207999999999</v>
      </c>
      <c r="N41" s="74">
        <v>296.71895000000001</v>
      </c>
      <c r="O41" s="74">
        <v>306.78692999999998</v>
      </c>
      <c r="P41" s="74">
        <v>287.55568</v>
      </c>
      <c r="Q41" s="74">
        <v>288.07654000000002</v>
      </c>
      <c r="R41" s="74">
        <v>292.06668000000002</v>
      </c>
      <c r="S41" s="74">
        <v>337.26855</v>
      </c>
      <c r="T41" s="74">
        <v>311.19121999999999</v>
      </c>
      <c r="U41" s="74">
        <v>330.57134000000002</v>
      </c>
      <c r="V41" s="74">
        <v>274.13130999999998</v>
      </c>
      <c r="W41" s="74">
        <v>267.19531999999998</v>
      </c>
      <c r="X41" s="74">
        <v>284.08012000000002</v>
      </c>
      <c r="Y41" s="74">
        <v>239.21556000000001</v>
      </c>
      <c r="Z41" s="74">
        <v>260.42941999999999</v>
      </c>
      <c r="AA41" s="74">
        <v>255.67299</v>
      </c>
      <c r="AB41" s="74">
        <v>240.53291999999999</v>
      </c>
      <c r="AC41" s="74">
        <v>252.53081</v>
      </c>
      <c r="AD41" s="74">
        <v>277.67842999999999</v>
      </c>
      <c r="AE41" s="74">
        <v>309.51587000000001</v>
      </c>
      <c r="AF41" s="74">
        <v>353.63011999999998</v>
      </c>
      <c r="AG41" s="74">
        <v>311.20695999999998</v>
      </c>
      <c r="AH41" s="74">
        <v>280.19412999999997</v>
      </c>
      <c r="AI41" s="74">
        <v>289.22347000000002</v>
      </c>
      <c r="AJ41" s="74">
        <v>284.50887</v>
      </c>
      <c r="AK41" s="74">
        <v>313.02066000000002</v>
      </c>
      <c r="AL41" s="74">
        <v>295.46573999999998</v>
      </c>
      <c r="AM41" s="74">
        <v>282.34320000000002</v>
      </c>
      <c r="AN41" s="74">
        <v>317.09554000000003</v>
      </c>
      <c r="AO41" s="74">
        <v>338.40440999999998</v>
      </c>
      <c r="AP41" s="74">
        <v>313.37716</v>
      </c>
      <c r="AQ41" s="74">
        <v>327.54122000000001</v>
      </c>
      <c r="AR41" s="74">
        <v>273.66496000000001</v>
      </c>
      <c r="AS41" s="74">
        <v>268.41861999999998</v>
      </c>
      <c r="AT41" s="74">
        <v>295.22442000000001</v>
      </c>
      <c r="AU41" s="74">
        <v>255.65466000000001</v>
      </c>
      <c r="AV41" s="74">
        <v>268.68306999999999</v>
      </c>
      <c r="AW41" s="74">
        <v>276.07060000000001</v>
      </c>
      <c r="AX41" s="74">
        <v>245.61598000000001</v>
      </c>
      <c r="AY41" s="74">
        <v>256.69533999999999</v>
      </c>
      <c r="AZ41" s="74">
        <v>271.89681000000002</v>
      </c>
      <c r="BA41" s="74">
        <v>313.15228999999999</v>
      </c>
    </row>
    <row r="42" spans="4:53">
      <c r="E42" t="s">
        <v>9</v>
      </c>
      <c r="F42" t="s">
        <v>87</v>
      </c>
      <c r="G42" t="s">
        <v>83</v>
      </c>
      <c r="H42" t="s">
        <v>16</v>
      </c>
      <c r="I42">
        <v>1</v>
      </c>
      <c r="J42" s="74">
        <v>415.43862000000001</v>
      </c>
      <c r="K42" s="74">
        <v>380.03305</v>
      </c>
      <c r="L42" s="74">
        <v>337.06384000000003</v>
      </c>
      <c r="M42" s="74">
        <v>339.0847</v>
      </c>
      <c r="N42" s="74">
        <v>350.69238000000001</v>
      </c>
      <c r="O42" s="74">
        <v>363.89769000000001</v>
      </c>
      <c r="P42" s="74">
        <v>340.72215999999997</v>
      </c>
      <c r="Q42" s="74">
        <v>357.42660000000001</v>
      </c>
      <c r="R42" s="74">
        <v>366.41037</v>
      </c>
      <c r="S42" s="74">
        <v>407.86403000000001</v>
      </c>
      <c r="T42" s="74">
        <v>372.27373</v>
      </c>
      <c r="U42" s="74">
        <v>396.53811999999999</v>
      </c>
      <c r="V42" s="74">
        <v>334.61867000000001</v>
      </c>
      <c r="W42" s="74">
        <v>328.94452000000001</v>
      </c>
      <c r="X42" s="74">
        <v>350.92227000000003</v>
      </c>
      <c r="Y42" s="74">
        <v>295.34136000000001</v>
      </c>
      <c r="Z42" s="74">
        <v>322.25477000000001</v>
      </c>
      <c r="AA42" s="74">
        <v>311.21123999999998</v>
      </c>
      <c r="AB42" s="74">
        <v>295.75387999999998</v>
      </c>
      <c r="AC42" s="74">
        <v>300.33389</v>
      </c>
      <c r="AD42" s="74">
        <v>336.18212</v>
      </c>
      <c r="AE42" s="74">
        <v>373.86971</v>
      </c>
      <c r="AF42" s="74">
        <v>423.31130999999999</v>
      </c>
      <c r="AG42" s="74">
        <v>368.47152999999997</v>
      </c>
      <c r="AH42" s="74">
        <v>342.09478000000001</v>
      </c>
      <c r="AI42" s="74">
        <v>351.40242000000001</v>
      </c>
      <c r="AJ42" s="74">
        <v>338.92484999999999</v>
      </c>
      <c r="AK42" s="74">
        <v>370.51591999999999</v>
      </c>
      <c r="AL42" s="74">
        <v>346.49349000000001</v>
      </c>
      <c r="AM42" s="74">
        <v>353.96465000000001</v>
      </c>
      <c r="AN42" s="74">
        <v>384.54205999999999</v>
      </c>
      <c r="AO42" s="74">
        <v>408.48324000000002</v>
      </c>
      <c r="AP42" s="74">
        <v>376.97924</v>
      </c>
      <c r="AQ42" s="74">
        <v>392.80351000000002</v>
      </c>
      <c r="AR42" s="74">
        <v>332.27805999999998</v>
      </c>
      <c r="AS42" s="74">
        <v>327.35991000000001</v>
      </c>
      <c r="AT42" s="74">
        <v>360.81047999999998</v>
      </c>
      <c r="AU42" s="74">
        <v>314.09969000000001</v>
      </c>
      <c r="AV42" s="74">
        <v>330.03579999999999</v>
      </c>
      <c r="AW42" s="74">
        <v>335.02183000000002</v>
      </c>
      <c r="AX42" s="74">
        <v>295.71733</v>
      </c>
      <c r="AY42" s="74">
        <v>307.31608</v>
      </c>
      <c r="AZ42" s="74">
        <v>332.37155000000001</v>
      </c>
      <c r="BA42" s="74">
        <v>377.19956000000002</v>
      </c>
    </row>
    <row r="43" spans="4:53">
      <c r="D43">
        <v>15</v>
      </c>
      <c r="E43" t="s">
        <v>251</v>
      </c>
      <c r="F43" t="s">
        <v>435</v>
      </c>
      <c r="G43" t="s">
        <v>83</v>
      </c>
      <c r="H43" t="s">
        <v>14</v>
      </c>
      <c r="I43">
        <v>0</v>
      </c>
      <c r="J43" s="74">
        <v>69.99840503138735</v>
      </c>
      <c r="K43" s="74">
        <v>74.796916963763366</v>
      </c>
      <c r="L43" s="74">
        <v>75.990411511893228</v>
      </c>
      <c r="M43" s="74">
        <v>77.873101013448249</v>
      </c>
      <c r="N43" s="74">
        <v>78.918560378912787</v>
      </c>
      <c r="O43" s="74">
        <v>72.310630607727134</v>
      </c>
      <c r="P43" s="74">
        <v>80.480970755387716</v>
      </c>
      <c r="Q43" s="74">
        <v>73.986710201385989</v>
      </c>
      <c r="R43" s="74">
        <v>78.818881862181968</v>
      </c>
      <c r="S43" s="74">
        <v>77.960593888934511</v>
      </c>
      <c r="T43" s="74">
        <v>75.230171713999283</v>
      </c>
      <c r="U43" s="74">
        <v>76.36353058566614</v>
      </c>
      <c r="V43" s="74">
        <v>84.255533128181355</v>
      </c>
      <c r="W43" s="74">
        <v>76.085873330407466</v>
      </c>
      <c r="X43" s="74">
        <v>80.542840753682611</v>
      </c>
      <c r="Y43" s="74">
        <v>77.778598289343662</v>
      </c>
      <c r="Z43" s="74">
        <v>75.54421363731943</v>
      </c>
      <c r="AA43" s="74">
        <v>73.189696901921735</v>
      </c>
      <c r="AB43" s="74">
        <v>78.216682007163953</v>
      </c>
      <c r="AC43" s="74">
        <v>72.926057653767941</v>
      </c>
      <c r="AD43" s="74">
        <v>78.597583044997535</v>
      </c>
      <c r="AE43" s="74">
        <v>75.026119058075153</v>
      </c>
      <c r="AF43" s="74">
        <v>63.060863818320577</v>
      </c>
      <c r="AG43" s="74">
        <v>73.950123785231071</v>
      </c>
      <c r="AH43" s="74">
        <v>74.100267777496711</v>
      </c>
      <c r="AI43" s="74">
        <v>78.154389402479595</v>
      </c>
      <c r="AJ43" s="74">
        <v>78.774181787516568</v>
      </c>
      <c r="AK43" s="74">
        <v>63.005739559218043</v>
      </c>
      <c r="AL43" s="74">
        <v>76.10667843676427</v>
      </c>
      <c r="AM43" s="74">
        <v>64.672766122523726</v>
      </c>
      <c r="AN43" s="74">
        <v>73.147338042936653</v>
      </c>
      <c r="AO43" s="74">
        <v>74.823259743484272</v>
      </c>
      <c r="AP43" s="74">
        <v>67.175800368787677</v>
      </c>
      <c r="AQ43" s="74">
        <v>68.207089760046316</v>
      </c>
      <c r="AR43" s="74">
        <v>84.618016304904017</v>
      </c>
      <c r="AS43" s="74">
        <v>76.409955535867212</v>
      </c>
      <c r="AT43" s="74">
        <v>77.467836529934161</v>
      </c>
      <c r="AU43" s="74">
        <v>78.14280053241778</v>
      </c>
      <c r="AV43" s="74">
        <v>79.499994166616432</v>
      </c>
      <c r="AW43" s="74">
        <v>73.446079973713651</v>
      </c>
      <c r="AX43" s="74">
        <v>80.224534169033205</v>
      </c>
      <c r="AY43" s="74">
        <v>74.463180784145379</v>
      </c>
      <c r="AZ43" s="74">
        <v>77.027722951172677</v>
      </c>
      <c r="BA43" s="74">
        <v>70.539315971092904</v>
      </c>
    </row>
    <row r="44" spans="4:53">
      <c r="E44" t="s">
        <v>252</v>
      </c>
      <c r="F44" t="s">
        <v>435</v>
      </c>
      <c r="G44" t="s">
        <v>83</v>
      </c>
      <c r="H44" t="s">
        <v>14</v>
      </c>
      <c r="I44">
        <v>0</v>
      </c>
      <c r="J44" s="74">
        <v>73.126053557861198</v>
      </c>
      <c r="K44" s="74">
        <v>77.748544722526191</v>
      </c>
      <c r="L44" s="74">
        <v>77.872074058320592</v>
      </c>
      <c r="M44" s="74">
        <v>78.812164136560511</v>
      </c>
      <c r="N44" s="74">
        <v>82.402595469904426</v>
      </c>
      <c r="O44" s="74">
        <v>74.130453807843637</v>
      </c>
      <c r="P44" s="74">
        <v>79.747889928068261</v>
      </c>
      <c r="Q44" s="74">
        <v>71.782558185077079</v>
      </c>
      <c r="R44" s="74">
        <v>81.844625495455531</v>
      </c>
      <c r="S44" s="74">
        <v>79.944804480516581</v>
      </c>
      <c r="T44" s="74">
        <v>77.053887659223761</v>
      </c>
      <c r="U44" s="74">
        <v>78.053648722151593</v>
      </c>
      <c r="V44" s="74">
        <v>86.391285412849754</v>
      </c>
      <c r="W44" s="74">
        <v>79.091832531587897</v>
      </c>
      <c r="X44" s="74">
        <v>84.201892735932176</v>
      </c>
      <c r="Y44" s="74">
        <v>82.627717451403541</v>
      </c>
      <c r="Z44" s="74">
        <v>77.545230065289459</v>
      </c>
      <c r="AA44" s="74">
        <v>77.057866299032767</v>
      </c>
      <c r="AB44" s="74">
        <v>82.462778734017633</v>
      </c>
      <c r="AC44" s="74">
        <v>75.614334048625835</v>
      </c>
      <c r="AD44" s="74">
        <v>80.702688384869475</v>
      </c>
      <c r="AE44" s="74">
        <v>77.474565167567761</v>
      </c>
      <c r="AF44" s="74">
        <v>64.162219072441758</v>
      </c>
      <c r="AG44" s="74">
        <v>75.791631928095512</v>
      </c>
      <c r="AH44" s="74">
        <v>74.855460152358035</v>
      </c>
      <c r="AI44" s="74">
        <v>78.116460651858333</v>
      </c>
      <c r="AJ44" s="74">
        <v>80.712386268883407</v>
      </c>
      <c r="AK44" s="74">
        <v>65.827231777294784</v>
      </c>
      <c r="AL44" s="74">
        <v>76.832089883514712</v>
      </c>
      <c r="AM44" s="74">
        <v>71.568525500255475</v>
      </c>
      <c r="AN44" s="74">
        <v>76.562886378405778</v>
      </c>
      <c r="AO44" s="74">
        <v>76.304333454573367</v>
      </c>
      <c r="AP44" s="74">
        <v>68.564557877480098</v>
      </c>
      <c r="AQ44" s="74">
        <v>69.335713633903424</v>
      </c>
      <c r="AR44" s="74">
        <v>85.271179142975726</v>
      </c>
      <c r="AS44" s="74">
        <v>77.890860794664576</v>
      </c>
      <c r="AT44" s="74">
        <v>77.755283428218604</v>
      </c>
      <c r="AU44" s="74">
        <v>81.210694859045887</v>
      </c>
      <c r="AV44" s="74">
        <v>80.893306136609183</v>
      </c>
      <c r="AW44" s="74">
        <v>74.946996856070712</v>
      </c>
      <c r="AX44" s="74">
        <v>79.800266898642789</v>
      </c>
      <c r="AY44" s="74">
        <v>77.328635328915482</v>
      </c>
      <c r="AZ44" s="74">
        <v>79.466444545575413</v>
      </c>
      <c r="BA44" s="74">
        <v>71.914685842028774</v>
      </c>
    </row>
    <row r="45" spans="4:53">
      <c r="E45" t="s">
        <v>9</v>
      </c>
      <c r="F45" t="s">
        <v>435</v>
      </c>
      <c r="G45" t="s">
        <v>83</v>
      </c>
      <c r="H45" t="s">
        <v>14</v>
      </c>
      <c r="I45">
        <v>0</v>
      </c>
      <c r="J45" s="74">
        <v>71.647821046286126</v>
      </c>
      <c r="K45" s="74">
        <v>76.375831101748275</v>
      </c>
      <c r="L45" s="74">
        <v>77.000120184103622</v>
      </c>
      <c r="M45" s="74">
        <v>78.38519898014917</v>
      </c>
      <c r="N45" s="74">
        <v>80.803238372871448</v>
      </c>
      <c r="O45" s="74">
        <v>73.274970969910115</v>
      </c>
      <c r="P45" s="74">
        <v>80.102823228622185</v>
      </c>
      <c r="Q45" s="74">
        <v>72.885982375196292</v>
      </c>
      <c r="R45" s="74">
        <v>80.378448593934635</v>
      </c>
      <c r="S45" s="74">
        <v>79.011689652464028</v>
      </c>
      <c r="T45" s="74">
        <v>76.215639782705964</v>
      </c>
      <c r="U45" s="74">
        <v>77.269551847878446</v>
      </c>
      <c r="V45" s="74">
        <v>85.390244212099219</v>
      </c>
      <c r="W45" s="74">
        <v>77.721930859135441</v>
      </c>
      <c r="X45" s="74">
        <v>82.453914279297607</v>
      </c>
      <c r="Y45" s="74">
        <v>80.347231230770348</v>
      </c>
      <c r="Z45" s="74">
        <v>76.610427732933815</v>
      </c>
      <c r="AA45" s="74">
        <v>75.159127876191505</v>
      </c>
      <c r="AB45" s="74">
        <v>80.43498990448532</v>
      </c>
      <c r="AC45" s="74">
        <v>74.372234899788182</v>
      </c>
      <c r="AD45" s="74">
        <v>79.728606477619579</v>
      </c>
      <c r="AE45" s="74">
        <v>76.329025199586596</v>
      </c>
      <c r="AF45" s="74">
        <v>63.636774316519428</v>
      </c>
      <c r="AG45" s="74">
        <v>74.897336404576137</v>
      </c>
      <c r="AH45" s="74">
        <v>74.525156846957373</v>
      </c>
      <c r="AI45" s="74">
        <v>78.117320253761989</v>
      </c>
      <c r="AJ45" s="74">
        <v>79.847731056016585</v>
      </c>
      <c r="AK45" s="74">
        <v>64.481238373144947</v>
      </c>
      <c r="AL45" s="74">
        <v>76.518315290783661</v>
      </c>
      <c r="AM45" s="74">
        <v>68.397795045822576</v>
      </c>
      <c r="AN45" s="74">
        <v>75.030838485763908</v>
      </c>
      <c r="AO45" s="74">
        <v>75.60897413139655</v>
      </c>
      <c r="AP45" s="74">
        <v>67.927660946287247</v>
      </c>
      <c r="AQ45" s="74">
        <v>68.796643240669297</v>
      </c>
      <c r="AR45" s="74">
        <v>84.971062843422587</v>
      </c>
      <c r="AS45" s="74">
        <v>77.211811108271462</v>
      </c>
      <c r="AT45" s="74">
        <v>77.608889267115572</v>
      </c>
      <c r="AU45" s="74">
        <v>79.761600261605892</v>
      </c>
      <c r="AV45" s="74">
        <v>80.251524303387868</v>
      </c>
      <c r="AW45" s="74">
        <v>74.247667704385989</v>
      </c>
      <c r="AX45" s="74">
        <v>79.969299603414171</v>
      </c>
      <c r="AY45" s="74">
        <v>75.973328983939155</v>
      </c>
      <c r="AZ45" s="74">
        <v>78.392229509262449</v>
      </c>
      <c r="BA45" s="74">
        <v>71.269136720039938</v>
      </c>
    </row>
    <row r="46" spans="4:53">
      <c r="D46">
        <v>16</v>
      </c>
      <c r="E46" t="s">
        <v>251</v>
      </c>
      <c r="F46" t="s">
        <v>473</v>
      </c>
      <c r="G46" t="s">
        <v>83</v>
      </c>
      <c r="H46" t="s">
        <v>13</v>
      </c>
      <c r="I46">
        <v>1</v>
      </c>
      <c r="J46" s="74">
        <v>13.416805016113443</v>
      </c>
      <c r="K46" s="74">
        <v>13.982429897425764</v>
      </c>
      <c r="L46" s="74">
        <v>12.234873349009263</v>
      </c>
      <c r="M46" s="74">
        <v>12.986641329053358</v>
      </c>
      <c r="N46" s="74">
        <v>12.602641006233331</v>
      </c>
      <c r="O46" s="74">
        <v>16.281200694528422</v>
      </c>
      <c r="P46" s="74">
        <v>12.542251051021394</v>
      </c>
      <c r="Q46" s="74">
        <v>12.433648245097832</v>
      </c>
      <c r="R46" s="74">
        <v>12.021359346835689</v>
      </c>
      <c r="S46" s="74">
        <v>12.905404291147487</v>
      </c>
      <c r="T46" s="74">
        <v>14.804607463588635</v>
      </c>
      <c r="U46" s="74">
        <v>12.288876113055263</v>
      </c>
      <c r="V46" s="74">
        <v>12.787272158251428</v>
      </c>
      <c r="W46" s="74">
        <v>15.247378570278084</v>
      </c>
      <c r="X46" s="74">
        <v>12.84549432221373</v>
      </c>
      <c r="Y46" s="74">
        <v>11.3221345274232</v>
      </c>
      <c r="Z46" s="74">
        <v>12.608432551409834</v>
      </c>
      <c r="AA46" s="74">
        <v>14.943064180343823</v>
      </c>
      <c r="AB46" s="74">
        <v>13.932280344629183</v>
      </c>
      <c r="AC46" s="74">
        <v>14.372637281896521</v>
      </c>
      <c r="AD46" s="74">
        <v>11.838365374016366</v>
      </c>
      <c r="AE46" s="74">
        <v>13.071846172202232</v>
      </c>
      <c r="AF46" s="74">
        <v>24.784586578489098</v>
      </c>
      <c r="AG46" s="74">
        <v>19.477490417574199</v>
      </c>
      <c r="AH46" s="74">
        <v>19.220965511944463</v>
      </c>
      <c r="AI46" s="74">
        <v>21.219253028341914</v>
      </c>
      <c r="AJ46" s="74">
        <v>18.847152784154421</v>
      </c>
      <c r="AK46" s="74">
        <v>26.448036603349738</v>
      </c>
      <c r="AL46" s="74">
        <v>15.743393933312614</v>
      </c>
      <c r="AM46" s="74">
        <v>17.374505360894045</v>
      </c>
      <c r="AN46" s="74">
        <v>21.436391219584063</v>
      </c>
      <c r="AO46" s="74">
        <v>21.887321143061303</v>
      </c>
      <c r="AP46" s="74">
        <v>24.571910618349651</v>
      </c>
      <c r="AQ46" s="74">
        <v>23.873934087330021</v>
      </c>
      <c r="AR46" s="74">
        <v>21.450895798542007</v>
      </c>
      <c r="AS46" s="74">
        <v>21.506466766394478</v>
      </c>
      <c r="AT46" s="74">
        <v>21.285415107200144</v>
      </c>
      <c r="AU46" s="74">
        <v>17.491236653548338</v>
      </c>
      <c r="AV46" s="74">
        <v>21.783429384577303</v>
      </c>
      <c r="AW46" s="74">
        <v>20.351515340900708</v>
      </c>
      <c r="AX46" s="74">
        <v>17.586122262271363</v>
      </c>
      <c r="AY46" s="74">
        <v>18.610136609991191</v>
      </c>
      <c r="AZ46" s="74">
        <v>18.468494184293274</v>
      </c>
      <c r="BA46" s="74">
        <v>22.077133984923559</v>
      </c>
    </row>
    <row r="47" spans="4:53">
      <c r="D47">
        <v>17</v>
      </c>
      <c r="E47" t="s">
        <v>251</v>
      </c>
      <c r="F47" t="s">
        <v>134</v>
      </c>
      <c r="G47" t="s">
        <v>83</v>
      </c>
      <c r="H47" t="s">
        <v>81</v>
      </c>
      <c r="I47">
        <v>1</v>
      </c>
      <c r="J47" s="74">
        <v>44.545895353668321</v>
      </c>
      <c r="K47" s="74">
        <v>34.856474326076793</v>
      </c>
      <c r="L47" s="74">
        <v>34.672855041749642</v>
      </c>
      <c r="M47" s="74">
        <v>33.933914221605136</v>
      </c>
      <c r="N47" s="74">
        <v>39.859038874347505</v>
      </c>
      <c r="O47" s="74">
        <v>32.938241723562854</v>
      </c>
      <c r="P47" s="74">
        <v>34.475123529131736</v>
      </c>
      <c r="Q47" s="74">
        <v>25.691928929396795</v>
      </c>
      <c r="R47" s="74">
        <v>32.378100304674859</v>
      </c>
      <c r="S47" s="74">
        <v>43.654325612685483</v>
      </c>
      <c r="T47" s="74">
        <v>42.044233089930557</v>
      </c>
      <c r="U47" s="74">
        <v>34.354995457385122</v>
      </c>
      <c r="V47" s="74">
        <v>42.817071070133224</v>
      </c>
      <c r="W47" s="74">
        <v>23.113613701460473</v>
      </c>
      <c r="X47" s="74">
        <v>33.939806876200493</v>
      </c>
      <c r="Y47" s="74">
        <v>37.759631902846621</v>
      </c>
      <c r="Z47" s="74">
        <v>41.054159398183756</v>
      </c>
      <c r="AA47" s="74">
        <v>33.336488098493788</v>
      </c>
      <c r="AB47" s="74">
        <v>44.359869663900206</v>
      </c>
      <c r="AC47" s="74">
        <v>35.05444070284409</v>
      </c>
      <c r="AD47" s="74">
        <v>34.869246362327573</v>
      </c>
      <c r="AE47" s="74">
        <v>39.499613048868</v>
      </c>
      <c r="AF47" s="74">
        <v>38.788154410003443</v>
      </c>
      <c r="AG47" s="74">
        <v>36.788008989274239</v>
      </c>
      <c r="AH47" s="74">
        <v>46.911591237319605</v>
      </c>
      <c r="AI47" s="74">
        <v>26.417791119677801</v>
      </c>
      <c r="AJ47" s="74">
        <v>30.756149214737206</v>
      </c>
      <c r="AK47" s="74">
        <v>34.849088733866466</v>
      </c>
      <c r="AL47" s="74">
        <v>42.215737306434811</v>
      </c>
      <c r="AM47" s="74">
        <v>48.86282490716939</v>
      </c>
      <c r="AN47" s="74">
        <v>31.676755359274644</v>
      </c>
      <c r="AO47" s="74">
        <v>44.989340999259717</v>
      </c>
      <c r="AP47" s="74">
        <v>36.993200355454</v>
      </c>
      <c r="AQ47" s="74">
        <v>37.32169480780766</v>
      </c>
      <c r="AR47" s="74">
        <v>37.447650871015739</v>
      </c>
      <c r="AS47" s="74">
        <v>27.836615835502528</v>
      </c>
      <c r="AT47" s="74">
        <v>30.552980741766088</v>
      </c>
      <c r="AU47" s="74">
        <v>39.363863072089295</v>
      </c>
      <c r="AV47" s="74">
        <v>46.992681180118311</v>
      </c>
      <c r="AW47" s="74">
        <v>32.093376393567631</v>
      </c>
      <c r="AX47" s="74">
        <v>35.219686055161638</v>
      </c>
      <c r="AY47" s="74">
        <v>35.930023728047821</v>
      </c>
      <c r="AZ47" s="74">
        <v>30.32501636319606</v>
      </c>
      <c r="BA47" s="74">
        <v>38.000976848229193</v>
      </c>
    </row>
    <row r="48" spans="4:53">
      <c r="E48" t="s">
        <v>252</v>
      </c>
      <c r="F48" t="s">
        <v>134</v>
      </c>
      <c r="G48" t="s">
        <v>83</v>
      </c>
      <c r="H48" t="s">
        <v>81</v>
      </c>
      <c r="I48">
        <v>1</v>
      </c>
      <c r="J48" s="74">
        <v>48.148767169794645</v>
      </c>
      <c r="K48" s="74">
        <v>47.666321527182717</v>
      </c>
      <c r="L48" s="74">
        <v>48.268934118559791</v>
      </c>
      <c r="M48" s="74">
        <v>35.213610730170984</v>
      </c>
      <c r="N48" s="74">
        <v>33.369229670643549</v>
      </c>
      <c r="O48" s="74">
        <v>46.584120336900682</v>
      </c>
      <c r="P48" s="74">
        <v>44.930430591259643</v>
      </c>
      <c r="Q48" s="74">
        <v>55.449335904027429</v>
      </c>
      <c r="R48" s="74">
        <v>38.957013045928825</v>
      </c>
      <c r="S48" s="74">
        <v>45.003882444151614</v>
      </c>
      <c r="T48" s="74">
        <v>42.999688331011733</v>
      </c>
      <c r="U48" s="74">
        <v>41.420977836493215</v>
      </c>
      <c r="V48" s="74">
        <v>47.862014154193119</v>
      </c>
      <c r="W48" s="74">
        <v>36.068185709729015</v>
      </c>
      <c r="X48" s="74">
        <v>40.486816691829539</v>
      </c>
      <c r="Y48" s="74">
        <v>42.327952135906166</v>
      </c>
      <c r="Z48" s="74">
        <v>48.238294805753362</v>
      </c>
      <c r="AA48" s="74">
        <v>39.199707842381372</v>
      </c>
      <c r="AB48" s="74">
        <v>49.946910772746257</v>
      </c>
      <c r="AC48" s="74">
        <v>44.528007425800176</v>
      </c>
      <c r="AD48" s="74">
        <v>34.511728412711207</v>
      </c>
      <c r="AE48" s="74">
        <v>44.197616774092651</v>
      </c>
      <c r="AF48" s="74">
        <v>44.357801475906811</v>
      </c>
      <c r="AG48" s="74">
        <v>43.523893805572278</v>
      </c>
      <c r="AH48" s="74">
        <v>37.512415283944847</v>
      </c>
      <c r="AI48" s="74">
        <v>33.308418640152638</v>
      </c>
      <c r="AJ48" s="74">
        <v>39.325549842902035</v>
      </c>
      <c r="AK48" s="74">
        <v>44.798113237487705</v>
      </c>
      <c r="AL48" s="74">
        <v>35.60807460142842</v>
      </c>
      <c r="AM48" s="74">
        <v>21.802163667523565</v>
      </c>
      <c r="AN48" s="74">
        <v>34.709276370587425</v>
      </c>
      <c r="AO48" s="74">
        <v>47.030084923579686</v>
      </c>
      <c r="AP48" s="74">
        <v>44.189719925581109</v>
      </c>
      <c r="AQ48" s="74">
        <v>41.281722940458231</v>
      </c>
      <c r="AR48" s="74">
        <v>40.76945261628839</v>
      </c>
      <c r="AS48" s="74">
        <v>34.108907257105074</v>
      </c>
      <c r="AT48" s="74">
        <v>37.930848086985101</v>
      </c>
      <c r="AU48" s="74">
        <v>52.105500221452047</v>
      </c>
      <c r="AV48" s="74">
        <v>46.871499640351402</v>
      </c>
      <c r="AW48" s="74">
        <v>44.25183240962766</v>
      </c>
      <c r="AX48" s="74">
        <v>48.670549016070595</v>
      </c>
      <c r="AY48" s="74">
        <v>42.801145557234541</v>
      </c>
      <c r="AZ48" s="74">
        <v>36.886535536921144</v>
      </c>
      <c r="BA48" s="74">
        <v>42.777044651455526</v>
      </c>
    </row>
    <row r="49" spans="2:53">
      <c r="E49" t="s">
        <v>9</v>
      </c>
      <c r="F49" t="s">
        <v>134</v>
      </c>
      <c r="G49" t="s">
        <v>83</v>
      </c>
      <c r="H49" t="s">
        <v>81</v>
      </c>
      <c r="I49">
        <v>1</v>
      </c>
      <c r="J49" s="74">
        <v>46.055577234122048</v>
      </c>
      <c r="K49" s="74">
        <v>39.443226968232416</v>
      </c>
      <c r="L49" s="74">
        <v>39.103325989561469</v>
      </c>
      <c r="M49" s="74">
        <v>35.500181757516224</v>
      </c>
      <c r="N49" s="74">
        <v>37.053305317453038</v>
      </c>
      <c r="O49" s="74">
        <v>39.081998275647706</v>
      </c>
      <c r="P49" s="74">
        <v>38.260734757489914</v>
      </c>
      <c r="Q49" s="74">
        <v>40.265363857625317</v>
      </c>
      <c r="R49" s="74">
        <v>36.389264539204774</v>
      </c>
      <c r="S49" s="74">
        <v>44.252276140721321</v>
      </c>
      <c r="T49" s="74">
        <v>42.302240854948003</v>
      </c>
      <c r="U49" s="74">
        <v>37.429531600249696</v>
      </c>
      <c r="V49" s="74">
        <v>44.96104271978443</v>
      </c>
      <c r="W49" s="74">
        <v>28.329454580704184</v>
      </c>
      <c r="X49" s="74">
        <v>36.488906525107623</v>
      </c>
      <c r="Y49" s="74">
        <v>39.969055300835507</v>
      </c>
      <c r="Z49" s="74">
        <v>44.382432712703384</v>
      </c>
      <c r="AA49" s="74">
        <v>35.842151643668174</v>
      </c>
      <c r="AB49" s="74">
        <v>46.403371318743552</v>
      </c>
      <c r="AC49" s="74">
        <v>39.283094969760199</v>
      </c>
      <c r="AD49" s="74">
        <v>34.915167417682227</v>
      </c>
      <c r="AE49" s="74">
        <v>41.495287060839757</v>
      </c>
      <c r="AF49" s="74">
        <v>41.109634748882407</v>
      </c>
      <c r="AG49" s="74">
        <v>39.759237169284425</v>
      </c>
      <c r="AH49" s="74">
        <v>42.739364228362383</v>
      </c>
      <c r="AI49" s="74">
        <v>29.756661863551347</v>
      </c>
      <c r="AJ49" s="74">
        <v>34.610056679189071</v>
      </c>
      <c r="AK49" s="74">
        <v>39.524161764049921</v>
      </c>
      <c r="AL49" s="74">
        <v>38.839640629888059</v>
      </c>
      <c r="AM49" s="74">
        <v>45.347808789325505</v>
      </c>
      <c r="AN49" s="74">
        <v>33.129307936376307</v>
      </c>
      <c r="AO49" s="74">
        <v>45.838531703894624</v>
      </c>
      <c r="AP49" s="74">
        <v>39.628308838549017</v>
      </c>
      <c r="AQ49" s="74">
        <v>38.996460964407611</v>
      </c>
      <c r="AR49" s="74">
        <v>39.10169947520621</v>
      </c>
      <c r="AS49" s="74">
        <v>30.270054381728791</v>
      </c>
      <c r="AT49" s="74">
        <v>33.639240110266172</v>
      </c>
      <c r="AU49" s="74">
        <v>45.078224358855692</v>
      </c>
      <c r="AV49" s="74">
        <v>46.89378431559237</v>
      </c>
      <c r="AW49" s="74">
        <v>37.250945872281015</v>
      </c>
      <c r="AX49" s="74">
        <v>40.079172057283351</v>
      </c>
      <c r="AY49" s="74">
        <v>39.364069401577154</v>
      </c>
      <c r="AZ49" s="74">
        <v>34.531389544525418</v>
      </c>
      <c r="BA49" s="74">
        <v>40.058621524933017</v>
      </c>
    </row>
    <row r="50" spans="2:53">
      <c r="D50">
        <v>18</v>
      </c>
      <c r="E50" t="s">
        <v>251</v>
      </c>
      <c r="F50" t="s">
        <v>307</v>
      </c>
      <c r="G50" t="s">
        <v>83</v>
      </c>
      <c r="H50" t="s">
        <v>351</v>
      </c>
      <c r="I50">
        <v>0</v>
      </c>
      <c r="J50" s="74">
        <v>66.400000000000006</v>
      </c>
      <c r="K50" s="74">
        <v>70.599999999999994</v>
      </c>
      <c r="L50" s="74">
        <v>73.400000000000006</v>
      </c>
      <c r="M50" s="74">
        <v>74.5</v>
      </c>
      <c r="N50" s="74">
        <v>73.3</v>
      </c>
      <c r="O50" s="74">
        <v>70.8</v>
      </c>
      <c r="P50" s="74">
        <v>72.8</v>
      </c>
      <c r="Q50" s="74">
        <v>66.5</v>
      </c>
      <c r="R50" s="74">
        <v>75.599999999999994</v>
      </c>
      <c r="S50" s="74">
        <v>68.900000000000006</v>
      </c>
      <c r="T50" s="74">
        <v>69.400000000000006</v>
      </c>
      <c r="U50" s="74">
        <v>70.5</v>
      </c>
      <c r="V50" s="74">
        <v>72.900000000000006</v>
      </c>
      <c r="W50" s="74">
        <v>72.900000000000006</v>
      </c>
      <c r="X50" s="74">
        <v>73.7</v>
      </c>
      <c r="Y50" s="74">
        <v>73.900000000000006</v>
      </c>
      <c r="Z50" s="74">
        <v>75.400000000000006</v>
      </c>
      <c r="AA50" s="74">
        <v>74.900000000000006</v>
      </c>
      <c r="AB50" s="74">
        <v>75.400000000000006</v>
      </c>
      <c r="AC50" s="74">
        <v>76.2</v>
      </c>
      <c r="AD50" s="74">
        <v>75.5</v>
      </c>
      <c r="AE50" s="74">
        <v>70.8</v>
      </c>
      <c r="AF50" s="74">
        <v>67.7</v>
      </c>
      <c r="AG50" s="74">
        <v>70</v>
      </c>
      <c r="AH50" s="74">
        <v>74.599999999999994</v>
      </c>
      <c r="AI50" s="74">
        <v>73.2</v>
      </c>
      <c r="AJ50" s="74">
        <v>75.7</v>
      </c>
      <c r="AK50" s="74">
        <v>74.900000000000006</v>
      </c>
      <c r="AL50" s="74">
        <v>74</v>
      </c>
      <c r="AM50" s="74">
        <v>65.5</v>
      </c>
      <c r="AN50" s="74">
        <v>70.2</v>
      </c>
      <c r="AO50" s="74">
        <v>70</v>
      </c>
      <c r="AP50" s="74">
        <v>71.2</v>
      </c>
      <c r="AQ50" s="74">
        <v>71.099999999999994</v>
      </c>
      <c r="AR50" s="74">
        <v>73.5</v>
      </c>
      <c r="AS50" s="74">
        <v>74.7</v>
      </c>
      <c r="AT50" s="74">
        <v>75.5</v>
      </c>
      <c r="AU50" s="74">
        <v>73.3</v>
      </c>
      <c r="AV50" s="74">
        <v>73.5</v>
      </c>
      <c r="AW50" s="74">
        <v>76.900000000000006</v>
      </c>
      <c r="AX50" s="74">
        <v>73.8</v>
      </c>
      <c r="AY50" s="74">
        <v>76.5</v>
      </c>
      <c r="AZ50" s="74">
        <v>77.099999999999994</v>
      </c>
      <c r="BA50" s="74">
        <v>71.599999999999994</v>
      </c>
    </row>
    <row r="51" spans="2:53">
      <c r="E51" t="s">
        <v>252</v>
      </c>
      <c r="F51" t="s">
        <v>307</v>
      </c>
      <c r="G51" t="s">
        <v>83</v>
      </c>
      <c r="H51" t="s">
        <v>351</v>
      </c>
      <c r="I51">
        <v>0</v>
      </c>
      <c r="J51" s="74">
        <v>74.7</v>
      </c>
      <c r="K51" s="74">
        <v>79.099999999999994</v>
      </c>
      <c r="L51" s="74">
        <v>80.5</v>
      </c>
      <c r="M51" s="74">
        <v>81.7</v>
      </c>
      <c r="N51" s="74">
        <v>79.900000000000006</v>
      </c>
      <c r="O51" s="74">
        <v>79.099999999999994</v>
      </c>
      <c r="P51" s="74">
        <v>80</v>
      </c>
      <c r="Q51" s="74">
        <v>76.900000000000006</v>
      </c>
      <c r="R51" s="74">
        <v>81.7</v>
      </c>
      <c r="S51" s="74">
        <v>77.8</v>
      </c>
      <c r="T51" s="74">
        <v>76.7</v>
      </c>
      <c r="U51" s="74">
        <v>77.599999999999994</v>
      </c>
      <c r="V51" s="74">
        <v>77.900000000000006</v>
      </c>
      <c r="W51" s="74">
        <v>81.3</v>
      </c>
      <c r="X51" s="74">
        <v>80.900000000000006</v>
      </c>
      <c r="Y51" s="74">
        <v>80.900000000000006</v>
      </c>
      <c r="Z51" s="74">
        <v>79.2</v>
      </c>
      <c r="AA51" s="74">
        <v>81.8</v>
      </c>
      <c r="AB51" s="74">
        <v>80.400000000000006</v>
      </c>
      <c r="AC51" s="74">
        <v>82.3</v>
      </c>
      <c r="AD51" s="74">
        <v>80.400000000000006</v>
      </c>
      <c r="AE51" s="74">
        <v>78.2</v>
      </c>
      <c r="AF51" s="74">
        <v>75</v>
      </c>
      <c r="AG51" s="74">
        <v>79.5</v>
      </c>
      <c r="AH51" s="74">
        <v>80.8</v>
      </c>
      <c r="AI51" s="74">
        <v>82.5</v>
      </c>
      <c r="AJ51" s="74">
        <v>81.099999999999994</v>
      </c>
      <c r="AK51" s="74">
        <v>78.900000000000006</v>
      </c>
      <c r="AL51" s="74">
        <v>80.7</v>
      </c>
      <c r="AM51" s="74">
        <v>77.3</v>
      </c>
      <c r="AN51" s="74">
        <v>80.8</v>
      </c>
      <c r="AO51" s="74">
        <v>77.400000000000006</v>
      </c>
      <c r="AP51" s="74">
        <v>77</v>
      </c>
      <c r="AQ51" s="74">
        <v>78.7</v>
      </c>
      <c r="AR51" s="74">
        <v>80.2</v>
      </c>
      <c r="AS51" s="74">
        <v>82.7</v>
      </c>
      <c r="AT51" s="74">
        <v>82.2</v>
      </c>
      <c r="AU51" s="74">
        <v>79.900000000000006</v>
      </c>
      <c r="AV51" s="74">
        <v>80.3</v>
      </c>
      <c r="AW51" s="74">
        <v>81.7</v>
      </c>
      <c r="AX51" s="74">
        <v>79.599999999999994</v>
      </c>
      <c r="AY51" s="74">
        <v>81.5</v>
      </c>
      <c r="AZ51" s="74">
        <v>82.5</v>
      </c>
      <c r="BA51" s="74">
        <v>78.599999999999994</v>
      </c>
    </row>
    <row r="52" spans="2:53">
      <c r="E52" t="s">
        <v>9</v>
      </c>
      <c r="F52" t="s">
        <v>307</v>
      </c>
      <c r="G52" t="s">
        <v>83</v>
      </c>
      <c r="H52" t="s">
        <v>351</v>
      </c>
      <c r="I52">
        <v>0</v>
      </c>
      <c r="J52" s="74">
        <v>70.5</v>
      </c>
      <c r="K52" s="74">
        <v>75</v>
      </c>
      <c r="L52" s="74">
        <v>77.099999999999994</v>
      </c>
      <c r="M52" s="74">
        <v>78.2</v>
      </c>
      <c r="N52" s="74">
        <v>76.7</v>
      </c>
      <c r="O52" s="74">
        <v>74.900000000000006</v>
      </c>
      <c r="P52" s="74">
        <v>76.5</v>
      </c>
      <c r="Q52" s="74">
        <v>71.400000000000006</v>
      </c>
      <c r="R52" s="74">
        <v>78.8</v>
      </c>
      <c r="S52" s="74">
        <v>73.3</v>
      </c>
      <c r="T52" s="74">
        <v>73.3</v>
      </c>
      <c r="U52" s="74">
        <v>74.099999999999994</v>
      </c>
      <c r="V52" s="74">
        <v>75.5</v>
      </c>
      <c r="W52" s="74">
        <v>77.3</v>
      </c>
      <c r="X52" s="74">
        <v>77.400000000000006</v>
      </c>
      <c r="Y52" s="74">
        <v>77.5</v>
      </c>
      <c r="Z52" s="74">
        <v>77.5</v>
      </c>
      <c r="AA52" s="74">
        <v>78.5</v>
      </c>
      <c r="AB52" s="74">
        <v>78.099999999999994</v>
      </c>
      <c r="AC52" s="74">
        <v>79.400000000000006</v>
      </c>
      <c r="AD52" s="74">
        <v>78.099999999999994</v>
      </c>
      <c r="AE52" s="74">
        <v>74.599999999999994</v>
      </c>
      <c r="AF52" s="74">
        <v>71.3</v>
      </c>
      <c r="AG52" s="74">
        <v>75</v>
      </c>
      <c r="AH52" s="74">
        <v>77.8</v>
      </c>
      <c r="AI52" s="74">
        <v>78</v>
      </c>
      <c r="AJ52" s="74">
        <v>78.5</v>
      </c>
      <c r="AK52" s="74">
        <v>77</v>
      </c>
      <c r="AL52" s="74">
        <v>77.5</v>
      </c>
      <c r="AM52" s="74">
        <v>71.900000000000006</v>
      </c>
      <c r="AN52" s="74">
        <v>75.5</v>
      </c>
      <c r="AO52" s="74">
        <v>73.8</v>
      </c>
      <c r="AP52" s="74">
        <v>74.3</v>
      </c>
      <c r="AQ52" s="74">
        <v>75</v>
      </c>
      <c r="AR52" s="74">
        <v>77.099999999999994</v>
      </c>
      <c r="AS52" s="74">
        <v>78.8</v>
      </c>
      <c r="AT52" s="74">
        <v>78.900000000000006</v>
      </c>
      <c r="AU52" s="74">
        <v>76.8</v>
      </c>
      <c r="AV52" s="74">
        <v>77.2</v>
      </c>
      <c r="AW52" s="74">
        <v>79.599999999999994</v>
      </c>
      <c r="AX52" s="74">
        <v>77</v>
      </c>
      <c r="AY52" s="74">
        <v>79.099999999999994</v>
      </c>
      <c r="AZ52" s="74">
        <v>80</v>
      </c>
      <c r="BA52" s="74">
        <v>75.2</v>
      </c>
    </row>
    <row r="53" spans="2:53">
      <c r="B53" t="s">
        <v>184</v>
      </c>
      <c r="C53" t="s">
        <v>280</v>
      </c>
      <c r="D53">
        <v>19</v>
      </c>
      <c r="E53" t="s">
        <v>251</v>
      </c>
      <c r="F53" t="s">
        <v>95</v>
      </c>
      <c r="G53" t="s">
        <v>83</v>
      </c>
      <c r="H53" t="s">
        <v>72</v>
      </c>
      <c r="I53">
        <v>0</v>
      </c>
      <c r="J53" s="74">
        <v>79.709999999999994</v>
      </c>
      <c r="K53" s="74">
        <v>79.290000000000006</v>
      </c>
      <c r="L53" s="74">
        <v>74.819999999999993</v>
      </c>
      <c r="M53" s="74">
        <v>82.51</v>
      </c>
      <c r="N53" s="74">
        <v>82.03</v>
      </c>
      <c r="O53" s="74">
        <v>85.04</v>
      </c>
      <c r="P53" s="74">
        <v>84.97</v>
      </c>
      <c r="Q53" s="74">
        <v>82.55</v>
      </c>
      <c r="R53" s="74">
        <v>79.430000000000007</v>
      </c>
      <c r="S53" s="74">
        <v>74.48</v>
      </c>
      <c r="T53" s="74">
        <v>88.53</v>
      </c>
      <c r="U53" s="74">
        <v>77.88</v>
      </c>
      <c r="V53" s="74">
        <v>76.7</v>
      </c>
      <c r="W53" s="74">
        <v>76.91</v>
      </c>
      <c r="X53" s="74">
        <v>76.05</v>
      </c>
      <c r="Y53" s="74">
        <v>78.63</v>
      </c>
      <c r="Z53" s="74">
        <v>74.45</v>
      </c>
      <c r="AA53" s="74">
        <v>71.53</v>
      </c>
      <c r="AB53" s="74">
        <v>77.61</v>
      </c>
      <c r="AC53" s="74">
        <v>85.35</v>
      </c>
      <c r="AD53" s="74">
        <v>76.98</v>
      </c>
      <c r="AE53" s="74">
        <v>78.66</v>
      </c>
      <c r="AF53" s="74">
        <v>83.13</v>
      </c>
      <c r="AG53" s="74">
        <v>77.95</v>
      </c>
      <c r="AH53" s="74">
        <v>76.819999999999993</v>
      </c>
      <c r="AI53" s="74">
        <v>77.33</v>
      </c>
      <c r="AJ53" s="74">
        <v>82.35</v>
      </c>
      <c r="AK53" s="74">
        <v>82.27</v>
      </c>
      <c r="AL53" s="74">
        <v>88.41</v>
      </c>
      <c r="AM53" s="74" t="s">
        <v>168</v>
      </c>
      <c r="AN53" s="74">
        <v>83.89</v>
      </c>
      <c r="AO53" s="74">
        <v>77.48</v>
      </c>
      <c r="AP53" s="74">
        <v>86.32</v>
      </c>
      <c r="AQ53" s="74">
        <v>80.22</v>
      </c>
      <c r="AR53" s="74">
        <v>79.05</v>
      </c>
      <c r="AS53" s="74">
        <v>82.52</v>
      </c>
      <c r="AT53" s="74">
        <v>77.58</v>
      </c>
      <c r="AU53" s="74">
        <v>77.63</v>
      </c>
      <c r="AV53" s="74">
        <v>81.069999999999993</v>
      </c>
      <c r="AW53" s="74">
        <v>77.09</v>
      </c>
      <c r="AX53" s="74">
        <v>77.930000000000007</v>
      </c>
      <c r="AY53" s="74">
        <v>83.76</v>
      </c>
      <c r="AZ53" s="74">
        <v>78.5</v>
      </c>
      <c r="BA53" s="74">
        <v>80.599999999999994</v>
      </c>
    </row>
    <row r="54" spans="2:53">
      <c r="E54" t="s">
        <v>252</v>
      </c>
      <c r="F54" t="s">
        <v>95</v>
      </c>
      <c r="G54" t="s">
        <v>83</v>
      </c>
      <c r="H54" t="s">
        <v>72</v>
      </c>
      <c r="I54">
        <v>0</v>
      </c>
      <c r="J54" s="74">
        <v>83.32</v>
      </c>
      <c r="K54" s="74">
        <v>77.75</v>
      </c>
      <c r="L54" s="74">
        <v>81.91</v>
      </c>
      <c r="M54" s="74">
        <v>82.22</v>
      </c>
      <c r="N54" s="74">
        <v>81.900000000000006</v>
      </c>
      <c r="O54" s="74">
        <v>85.43</v>
      </c>
      <c r="P54" s="74">
        <v>85.1</v>
      </c>
      <c r="Q54" s="74">
        <v>85.01</v>
      </c>
      <c r="R54" s="74">
        <v>78.59</v>
      </c>
      <c r="S54" s="74">
        <v>77.62</v>
      </c>
      <c r="T54" s="74">
        <v>86.51</v>
      </c>
      <c r="U54" s="74">
        <v>80.8</v>
      </c>
      <c r="V54" s="74">
        <v>74.7</v>
      </c>
      <c r="W54" s="74">
        <v>82.07</v>
      </c>
      <c r="X54" s="74">
        <v>75.03</v>
      </c>
      <c r="Y54" s="74">
        <v>76.040000000000006</v>
      </c>
      <c r="Z54" s="74">
        <v>77.290000000000006</v>
      </c>
      <c r="AA54" s="74">
        <v>74.91</v>
      </c>
      <c r="AB54" s="74">
        <v>76.64</v>
      </c>
      <c r="AC54" s="74">
        <v>83.8</v>
      </c>
      <c r="AD54" s="74">
        <v>76.02</v>
      </c>
      <c r="AE54" s="74">
        <v>80.5</v>
      </c>
      <c r="AF54" s="74">
        <v>83.67</v>
      </c>
      <c r="AG54" s="74">
        <v>81.23</v>
      </c>
      <c r="AH54" s="74">
        <v>82.34</v>
      </c>
      <c r="AI54" s="74">
        <v>83.04</v>
      </c>
      <c r="AJ54" s="74">
        <v>86.31</v>
      </c>
      <c r="AK54" s="74">
        <v>86.44</v>
      </c>
      <c r="AL54" s="74">
        <v>87.76</v>
      </c>
      <c r="AM54" s="74" t="s">
        <v>168</v>
      </c>
      <c r="AN54" s="74">
        <v>85.45</v>
      </c>
      <c r="AO54" s="74">
        <v>83.16</v>
      </c>
      <c r="AP54" s="74">
        <v>87.74</v>
      </c>
      <c r="AQ54" s="74">
        <v>81.819999999999993</v>
      </c>
      <c r="AR54" s="74">
        <v>79.260000000000005</v>
      </c>
      <c r="AS54" s="74">
        <v>81.53</v>
      </c>
      <c r="AT54" s="74">
        <v>80.040000000000006</v>
      </c>
      <c r="AU54" s="74">
        <v>80.94</v>
      </c>
      <c r="AV54" s="74">
        <v>77.63</v>
      </c>
      <c r="AW54" s="74">
        <v>74.16</v>
      </c>
      <c r="AX54" s="74">
        <v>80.56</v>
      </c>
      <c r="AY54" s="74">
        <v>82.47</v>
      </c>
      <c r="AZ54" s="74">
        <v>79.900000000000006</v>
      </c>
      <c r="BA54" s="74">
        <v>82.56</v>
      </c>
    </row>
    <row r="55" spans="2:53">
      <c r="E55" t="s">
        <v>9</v>
      </c>
      <c r="F55" t="s">
        <v>95</v>
      </c>
      <c r="G55" t="s">
        <v>83</v>
      </c>
      <c r="H55" t="s">
        <v>72</v>
      </c>
      <c r="I55">
        <v>0</v>
      </c>
      <c r="J55" s="74">
        <v>81.510000000000005</v>
      </c>
      <c r="K55" s="74">
        <v>78.53</v>
      </c>
      <c r="L55" s="74">
        <v>78.78</v>
      </c>
      <c r="M55" s="74">
        <v>82.37</v>
      </c>
      <c r="N55" s="74">
        <v>81.96</v>
      </c>
      <c r="O55" s="74">
        <v>85.36</v>
      </c>
      <c r="P55" s="74">
        <v>85.05</v>
      </c>
      <c r="Q55" s="74">
        <v>83.88</v>
      </c>
      <c r="R55" s="74">
        <v>78.91</v>
      </c>
      <c r="S55" s="74">
        <v>76.12</v>
      </c>
      <c r="T55" s="74">
        <v>87.52</v>
      </c>
      <c r="U55" s="74">
        <v>79.42</v>
      </c>
      <c r="V55" s="74">
        <v>75.69</v>
      </c>
      <c r="W55" s="74">
        <v>79.569999999999993</v>
      </c>
      <c r="X55" s="74">
        <v>75.47</v>
      </c>
      <c r="Y55" s="74">
        <v>77.25</v>
      </c>
      <c r="Z55" s="74">
        <v>76.040000000000006</v>
      </c>
      <c r="AA55" s="74">
        <v>73.430000000000007</v>
      </c>
      <c r="AB55" s="74">
        <v>77.09</v>
      </c>
      <c r="AC55" s="74">
        <v>84.45</v>
      </c>
      <c r="AD55" s="74">
        <v>76.510000000000005</v>
      </c>
      <c r="AE55" s="74">
        <v>79.62</v>
      </c>
      <c r="AF55" s="74">
        <v>83.4</v>
      </c>
      <c r="AG55" s="74">
        <v>79.72</v>
      </c>
      <c r="AH55" s="74">
        <v>79.77</v>
      </c>
      <c r="AI55" s="74">
        <v>80.59</v>
      </c>
      <c r="AJ55" s="74">
        <v>84.55</v>
      </c>
      <c r="AK55" s="74">
        <v>84.66</v>
      </c>
      <c r="AL55" s="74">
        <v>88.02</v>
      </c>
      <c r="AM55" s="74" t="s">
        <v>168</v>
      </c>
      <c r="AN55" s="74">
        <v>84.73</v>
      </c>
      <c r="AO55" s="74">
        <v>80.67</v>
      </c>
      <c r="AP55" s="74">
        <v>87.13</v>
      </c>
      <c r="AQ55" s="74">
        <v>81.09</v>
      </c>
      <c r="AR55" s="74">
        <v>79.16</v>
      </c>
      <c r="AS55" s="74">
        <v>81.98</v>
      </c>
      <c r="AT55" s="74">
        <v>78.900000000000006</v>
      </c>
      <c r="AU55" s="74">
        <v>79.41</v>
      </c>
      <c r="AV55" s="74">
        <v>79.19</v>
      </c>
      <c r="AW55" s="74">
        <v>75.489999999999995</v>
      </c>
      <c r="AX55" s="74">
        <v>79.38</v>
      </c>
      <c r="AY55" s="74">
        <v>83.03</v>
      </c>
      <c r="AZ55" s="74">
        <v>79.33</v>
      </c>
      <c r="BA55" s="74">
        <v>81.680000000000007</v>
      </c>
    </row>
    <row r="56" spans="2:53">
      <c r="D56">
        <v>20</v>
      </c>
      <c r="E56" t="s">
        <v>251</v>
      </c>
      <c r="F56" t="s">
        <v>443</v>
      </c>
      <c r="G56" t="s">
        <v>83</v>
      </c>
      <c r="H56" t="s">
        <v>73</v>
      </c>
      <c r="I56">
        <v>0</v>
      </c>
      <c r="J56" s="74">
        <v>59.39</v>
      </c>
      <c r="K56" s="74">
        <v>59.14</v>
      </c>
      <c r="L56" s="74">
        <v>60.98</v>
      </c>
      <c r="M56" s="74">
        <v>65.099999999999994</v>
      </c>
      <c r="N56" s="74">
        <v>66.290000000000006</v>
      </c>
      <c r="O56" s="74">
        <v>66.41</v>
      </c>
      <c r="P56" s="74">
        <v>69.02</v>
      </c>
      <c r="Q56" s="74">
        <v>62.38</v>
      </c>
      <c r="R56" s="74">
        <v>63.23</v>
      </c>
      <c r="S56" s="74">
        <v>61.87</v>
      </c>
      <c r="T56" s="74">
        <v>73.03</v>
      </c>
      <c r="U56" s="74">
        <v>60.55</v>
      </c>
      <c r="V56" s="74">
        <v>65.53</v>
      </c>
      <c r="W56" s="74">
        <v>57.55</v>
      </c>
      <c r="X56" s="74">
        <v>60.99</v>
      </c>
      <c r="Y56" s="74">
        <v>61.9</v>
      </c>
      <c r="Z56" s="74">
        <v>65.44</v>
      </c>
      <c r="AA56" s="74">
        <v>56.16</v>
      </c>
      <c r="AB56" s="74">
        <v>60.36</v>
      </c>
      <c r="AC56" s="74">
        <v>60.67</v>
      </c>
      <c r="AD56" s="74">
        <v>59.32</v>
      </c>
      <c r="AE56" s="74">
        <v>61.73</v>
      </c>
      <c r="AF56" s="74">
        <v>59.03</v>
      </c>
      <c r="AG56" s="74">
        <v>53.97</v>
      </c>
      <c r="AH56" s="74">
        <v>55.35</v>
      </c>
      <c r="AI56" s="74">
        <v>56.42</v>
      </c>
      <c r="AJ56" s="74">
        <v>57.95</v>
      </c>
      <c r="AK56" s="74">
        <v>62.99</v>
      </c>
      <c r="AL56" s="74">
        <v>71.72</v>
      </c>
      <c r="AM56" s="74" t="s">
        <v>168</v>
      </c>
      <c r="AN56" s="74">
        <v>64.2</v>
      </c>
      <c r="AO56" s="74">
        <v>56.49</v>
      </c>
      <c r="AP56" s="74">
        <v>62.38</v>
      </c>
      <c r="AQ56" s="74">
        <v>60</v>
      </c>
      <c r="AR56" s="74">
        <v>62.22</v>
      </c>
      <c r="AS56" s="74">
        <v>58.14</v>
      </c>
      <c r="AT56" s="74">
        <v>58.11</v>
      </c>
      <c r="AU56" s="74">
        <v>54.93</v>
      </c>
      <c r="AV56" s="74">
        <v>66.36</v>
      </c>
      <c r="AW56" s="74">
        <v>52.16</v>
      </c>
      <c r="AX56" s="74">
        <v>59.3</v>
      </c>
      <c r="AY56" s="74">
        <v>60.86</v>
      </c>
      <c r="AZ56" s="74">
        <v>55.58</v>
      </c>
      <c r="BA56" s="74">
        <v>58.93</v>
      </c>
    </row>
    <row r="57" spans="2:53">
      <c r="E57" t="s">
        <v>252</v>
      </c>
      <c r="F57" t="s">
        <v>443</v>
      </c>
      <c r="G57" t="s">
        <v>83</v>
      </c>
      <c r="H57" t="s">
        <v>73</v>
      </c>
      <c r="I57">
        <v>0</v>
      </c>
      <c r="J57" s="74">
        <v>63.53</v>
      </c>
      <c r="K57" s="74">
        <v>65.44</v>
      </c>
      <c r="L57" s="74">
        <v>65.36</v>
      </c>
      <c r="M57" s="74">
        <v>62.98</v>
      </c>
      <c r="N57" s="74">
        <v>61.54</v>
      </c>
      <c r="O57" s="74">
        <v>72.87</v>
      </c>
      <c r="P57" s="74">
        <v>68.95</v>
      </c>
      <c r="Q57" s="74">
        <v>69.98</v>
      </c>
      <c r="R57" s="74">
        <v>66.86</v>
      </c>
      <c r="S57" s="74">
        <v>65.17</v>
      </c>
      <c r="T57" s="74">
        <v>76.47</v>
      </c>
      <c r="U57" s="74">
        <v>66.97</v>
      </c>
      <c r="V57" s="74">
        <v>62.68</v>
      </c>
      <c r="W57" s="74">
        <v>62.76</v>
      </c>
      <c r="X57" s="74">
        <v>64.069999999999993</v>
      </c>
      <c r="Y57" s="74">
        <v>64.2</v>
      </c>
      <c r="Z57" s="74">
        <v>67.37</v>
      </c>
      <c r="AA57" s="74">
        <v>60.95</v>
      </c>
      <c r="AB57" s="74">
        <v>65.33</v>
      </c>
      <c r="AC57" s="74">
        <v>62.64</v>
      </c>
      <c r="AD57" s="74">
        <v>60.55</v>
      </c>
      <c r="AE57" s="74">
        <v>65.11</v>
      </c>
      <c r="AF57" s="74">
        <v>62.84</v>
      </c>
      <c r="AG57" s="74">
        <v>62.93</v>
      </c>
      <c r="AH57" s="74">
        <v>62.38</v>
      </c>
      <c r="AI57" s="74">
        <v>65.08</v>
      </c>
      <c r="AJ57" s="74">
        <v>67.53</v>
      </c>
      <c r="AK57" s="74">
        <v>70.27</v>
      </c>
      <c r="AL57" s="74">
        <v>71.099999999999994</v>
      </c>
      <c r="AM57" s="74" t="s">
        <v>168</v>
      </c>
      <c r="AN57" s="74">
        <v>69.89</v>
      </c>
      <c r="AO57" s="74">
        <v>68.930000000000007</v>
      </c>
      <c r="AP57" s="74">
        <v>72.84</v>
      </c>
      <c r="AQ57" s="74">
        <v>66.67</v>
      </c>
      <c r="AR57" s="74">
        <v>62.23</v>
      </c>
      <c r="AS57" s="74">
        <v>58.41</v>
      </c>
      <c r="AT57" s="74">
        <v>59.31</v>
      </c>
      <c r="AU57" s="74">
        <v>59.19</v>
      </c>
      <c r="AV57" s="74">
        <v>63.41</v>
      </c>
      <c r="AW57" s="74">
        <v>56.72</v>
      </c>
      <c r="AX57" s="74">
        <v>64.14</v>
      </c>
      <c r="AY57" s="74">
        <v>63.54</v>
      </c>
      <c r="AZ57" s="74">
        <v>63.18</v>
      </c>
      <c r="BA57" s="74">
        <v>64.89</v>
      </c>
    </row>
    <row r="58" spans="2:53">
      <c r="E58" t="s">
        <v>9</v>
      </c>
      <c r="F58" t="s">
        <v>443</v>
      </c>
      <c r="G58" t="s">
        <v>83</v>
      </c>
      <c r="H58" t="s">
        <v>73</v>
      </c>
      <c r="I58">
        <v>0</v>
      </c>
      <c r="J58" s="74">
        <v>61.55</v>
      </c>
      <c r="K58" s="74">
        <v>62.38</v>
      </c>
      <c r="L58" s="74">
        <v>63.43</v>
      </c>
      <c r="M58" s="74">
        <v>63.84</v>
      </c>
      <c r="N58" s="74">
        <v>63.61</v>
      </c>
      <c r="O58" s="74">
        <v>70.27</v>
      </c>
      <c r="P58" s="74">
        <v>68.989999999999995</v>
      </c>
      <c r="Q58" s="74">
        <v>66.56</v>
      </c>
      <c r="R58" s="74">
        <v>65.349999999999994</v>
      </c>
      <c r="S58" s="74">
        <v>63.6</v>
      </c>
      <c r="T58" s="74">
        <v>74.790000000000006</v>
      </c>
      <c r="U58" s="74">
        <v>64.040000000000006</v>
      </c>
      <c r="V58" s="74">
        <v>64.08</v>
      </c>
      <c r="W58" s="74">
        <v>60.24</v>
      </c>
      <c r="X58" s="74">
        <v>62.69</v>
      </c>
      <c r="Y58" s="74">
        <v>63.16</v>
      </c>
      <c r="Z58" s="74">
        <v>66.27</v>
      </c>
      <c r="AA58" s="74">
        <v>59.01</v>
      </c>
      <c r="AB58" s="74">
        <v>63</v>
      </c>
      <c r="AC58" s="74">
        <v>61.78</v>
      </c>
      <c r="AD58" s="74">
        <v>59.96</v>
      </c>
      <c r="AE58" s="74">
        <v>63.54</v>
      </c>
      <c r="AF58" s="74">
        <v>60.94</v>
      </c>
      <c r="AG58" s="74">
        <v>58.81</v>
      </c>
      <c r="AH58" s="74">
        <v>59.2</v>
      </c>
      <c r="AI58" s="74">
        <v>61.35</v>
      </c>
      <c r="AJ58" s="74">
        <v>63.23</v>
      </c>
      <c r="AK58" s="74">
        <v>67.19</v>
      </c>
      <c r="AL58" s="74">
        <v>71.12</v>
      </c>
      <c r="AM58" s="74" t="s">
        <v>168</v>
      </c>
      <c r="AN58" s="74">
        <v>67.33</v>
      </c>
      <c r="AO58" s="74">
        <v>63.33</v>
      </c>
      <c r="AP58" s="74">
        <v>68.34</v>
      </c>
      <c r="AQ58" s="74">
        <v>63.63</v>
      </c>
      <c r="AR58" s="74">
        <v>62.22</v>
      </c>
      <c r="AS58" s="74">
        <v>58.29</v>
      </c>
      <c r="AT58" s="74">
        <v>58.76</v>
      </c>
      <c r="AU58" s="74">
        <v>57.22</v>
      </c>
      <c r="AV58" s="74">
        <v>64.75</v>
      </c>
      <c r="AW58" s="74">
        <v>54.63</v>
      </c>
      <c r="AX58" s="74">
        <v>61.96</v>
      </c>
      <c r="AY58" s="74">
        <v>62.37</v>
      </c>
      <c r="AZ58" s="74">
        <v>60.17</v>
      </c>
      <c r="BA58" s="74">
        <v>62.18</v>
      </c>
    </row>
    <row r="59" spans="2:53">
      <c r="D59">
        <v>21</v>
      </c>
      <c r="E59" t="s">
        <v>251</v>
      </c>
      <c r="F59" t="s">
        <v>444</v>
      </c>
      <c r="G59" t="s">
        <v>83</v>
      </c>
      <c r="H59" t="s">
        <v>74</v>
      </c>
      <c r="I59">
        <v>0</v>
      </c>
      <c r="J59" s="74">
        <v>68.930000000000007</v>
      </c>
      <c r="K59" s="74">
        <v>74.349999999999994</v>
      </c>
      <c r="L59" s="74">
        <v>61.28</v>
      </c>
      <c r="M59" s="74">
        <v>73.739999999999995</v>
      </c>
      <c r="N59" s="74">
        <v>77.239999999999995</v>
      </c>
      <c r="O59" s="74">
        <v>78.319999999999993</v>
      </c>
      <c r="P59" s="74">
        <v>72.41</v>
      </c>
      <c r="Q59" s="74">
        <v>64.790000000000006</v>
      </c>
      <c r="R59" s="74">
        <v>62.01</v>
      </c>
      <c r="S59" s="74">
        <v>65.41</v>
      </c>
      <c r="T59" s="74">
        <v>76.17</v>
      </c>
      <c r="U59" s="74">
        <v>65.73</v>
      </c>
      <c r="V59" s="74">
        <v>68.5</v>
      </c>
      <c r="W59" s="74">
        <v>78.58</v>
      </c>
      <c r="X59" s="74">
        <v>63.67</v>
      </c>
      <c r="Y59" s="74">
        <v>74.72</v>
      </c>
      <c r="Z59" s="74">
        <v>60.77</v>
      </c>
      <c r="AA59" s="74">
        <v>52.75</v>
      </c>
      <c r="AB59" s="74">
        <v>69.66</v>
      </c>
      <c r="AC59" s="74">
        <v>74.319999999999993</v>
      </c>
      <c r="AD59" s="74">
        <v>69.489999999999995</v>
      </c>
      <c r="AE59" s="74">
        <v>68.599999999999994</v>
      </c>
      <c r="AF59" s="74">
        <v>65.91</v>
      </c>
      <c r="AG59" s="74">
        <v>70.319999999999993</v>
      </c>
      <c r="AH59" s="74">
        <v>61</v>
      </c>
      <c r="AI59" s="74">
        <v>71.790000000000006</v>
      </c>
      <c r="AJ59" s="74">
        <v>71.819999999999993</v>
      </c>
      <c r="AK59" s="74">
        <v>73.02</v>
      </c>
      <c r="AL59" s="74">
        <v>79.52</v>
      </c>
      <c r="AM59" s="74" t="s">
        <v>168</v>
      </c>
      <c r="AN59" s="74">
        <v>67.84</v>
      </c>
      <c r="AO59" s="74">
        <v>70.290000000000006</v>
      </c>
      <c r="AP59" s="74">
        <v>73.790000000000006</v>
      </c>
      <c r="AQ59" s="74">
        <v>71.39</v>
      </c>
      <c r="AR59" s="74">
        <v>69.09</v>
      </c>
      <c r="AS59" s="74">
        <v>80.78</v>
      </c>
      <c r="AT59" s="74">
        <v>59.72</v>
      </c>
      <c r="AU59" s="74">
        <v>66.12</v>
      </c>
      <c r="AV59" s="74">
        <v>57.64</v>
      </c>
      <c r="AW59" s="74">
        <v>48.41</v>
      </c>
      <c r="AX59" s="74">
        <v>66.59</v>
      </c>
      <c r="AY59" s="74">
        <v>79.95</v>
      </c>
      <c r="AZ59" s="74">
        <v>71.05</v>
      </c>
      <c r="BA59" s="74">
        <v>68.900000000000006</v>
      </c>
    </row>
    <row r="60" spans="2:53">
      <c r="E60" t="s">
        <v>252</v>
      </c>
      <c r="F60" t="s">
        <v>444</v>
      </c>
      <c r="G60" t="s">
        <v>83</v>
      </c>
      <c r="H60" t="s">
        <v>74</v>
      </c>
      <c r="I60">
        <v>0</v>
      </c>
      <c r="J60" s="74">
        <v>75.53</v>
      </c>
      <c r="K60" s="74">
        <v>77.17</v>
      </c>
      <c r="L60" s="74">
        <v>70.05</v>
      </c>
      <c r="M60" s="74">
        <v>73.36</v>
      </c>
      <c r="N60" s="74">
        <v>75.41</v>
      </c>
      <c r="O60" s="74">
        <v>79.150000000000006</v>
      </c>
      <c r="P60" s="74">
        <v>80.91</v>
      </c>
      <c r="Q60" s="74">
        <v>70.87</v>
      </c>
      <c r="R60" s="74">
        <v>66.78</v>
      </c>
      <c r="S60" s="74">
        <v>71.45</v>
      </c>
      <c r="T60" s="74">
        <v>79.91</v>
      </c>
      <c r="U60" s="74">
        <v>70.819999999999993</v>
      </c>
      <c r="V60" s="74">
        <v>69.2</v>
      </c>
      <c r="W60" s="74">
        <v>82.79</v>
      </c>
      <c r="X60" s="74">
        <v>70.89</v>
      </c>
      <c r="Y60" s="74">
        <v>72.27</v>
      </c>
      <c r="Z60" s="74">
        <v>61.67</v>
      </c>
      <c r="AA60" s="74">
        <v>57.23</v>
      </c>
      <c r="AB60" s="74">
        <v>71.23</v>
      </c>
      <c r="AC60" s="74">
        <v>78.959999999999994</v>
      </c>
      <c r="AD60" s="74">
        <v>69.540000000000006</v>
      </c>
      <c r="AE60" s="74">
        <v>72.97</v>
      </c>
      <c r="AF60" s="74">
        <v>71.95</v>
      </c>
      <c r="AG60" s="74">
        <v>79.12</v>
      </c>
      <c r="AH60" s="74">
        <v>67.52</v>
      </c>
      <c r="AI60" s="74">
        <v>77.150000000000006</v>
      </c>
      <c r="AJ60" s="74">
        <v>79.25</v>
      </c>
      <c r="AK60" s="74">
        <v>79.849999999999994</v>
      </c>
      <c r="AL60" s="74">
        <v>77.58</v>
      </c>
      <c r="AM60" s="74" t="s">
        <v>168</v>
      </c>
      <c r="AN60" s="74">
        <v>70.599999999999994</v>
      </c>
      <c r="AO60" s="74">
        <v>72.92</v>
      </c>
      <c r="AP60" s="74">
        <v>77.55</v>
      </c>
      <c r="AQ60" s="74">
        <v>74.13</v>
      </c>
      <c r="AR60" s="74">
        <v>71.77</v>
      </c>
      <c r="AS60" s="74">
        <v>76.02</v>
      </c>
      <c r="AT60" s="74">
        <v>65.22</v>
      </c>
      <c r="AU60" s="74">
        <v>73.47</v>
      </c>
      <c r="AV60" s="74">
        <v>60.16</v>
      </c>
      <c r="AW60" s="74">
        <v>50.83</v>
      </c>
      <c r="AX60" s="74">
        <v>71.260000000000005</v>
      </c>
      <c r="AY60" s="74">
        <v>77.19</v>
      </c>
      <c r="AZ60" s="74">
        <v>70.599999999999994</v>
      </c>
      <c r="BA60" s="74">
        <v>72.7</v>
      </c>
    </row>
    <row r="61" spans="2:53">
      <c r="E61" t="s">
        <v>9</v>
      </c>
      <c r="F61" t="s">
        <v>444</v>
      </c>
      <c r="G61" t="s">
        <v>83</v>
      </c>
      <c r="H61" t="s">
        <v>74</v>
      </c>
      <c r="I61">
        <v>0</v>
      </c>
      <c r="J61" s="74">
        <v>72.260000000000005</v>
      </c>
      <c r="K61" s="74">
        <v>75.819999999999993</v>
      </c>
      <c r="L61" s="74">
        <v>66.25</v>
      </c>
      <c r="M61" s="74">
        <v>73.48</v>
      </c>
      <c r="N61" s="74">
        <v>76.22</v>
      </c>
      <c r="O61" s="74">
        <v>78.739999999999995</v>
      </c>
      <c r="P61" s="74">
        <v>77.3</v>
      </c>
      <c r="Q61" s="74">
        <v>68.12</v>
      </c>
      <c r="R61" s="74">
        <v>64.650000000000006</v>
      </c>
      <c r="S61" s="74">
        <v>68.61</v>
      </c>
      <c r="T61" s="74">
        <v>78.06</v>
      </c>
      <c r="U61" s="74">
        <v>68.319999999999993</v>
      </c>
      <c r="V61" s="74">
        <v>68.86</v>
      </c>
      <c r="W61" s="74">
        <v>80.78</v>
      </c>
      <c r="X61" s="74">
        <v>67.47</v>
      </c>
      <c r="Y61" s="74">
        <v>73.47</v>
      </c>
      <c r="Z61" s="74">
        <v>61.01</v>
      </c>
      <c r="AA61" s="74">
        <v>55.4</v>
      </c>
      <c r="AB61" s="74">
        <v>70.47</v>
      </c>
      <c r="AC61" s="74">
        <v>76.95</v>
      </c>
      <c r="AD61" s="74">
        <v>69.52</v>
      </c>
      <c r="AE61" s="74">
        <v>70.88</v>
      </c>
      <c r="AF61" s="74">
        <v>69.010000000000005</v>
      </c>
      <c r="AG61" s="74">
        <v>75.099999999999994</v>
      </c>
      <c r="AH61" s="74">
        <v>64.58</v>
      </c>
      <c r="AI61" s="74">
        <v>74.87</v>
      </c>
      <c r="AJ61" s="74">
        <v>75.91</v>
      </c>
      <c r="AK61" s="74">
        <v>76.930000000000007</v>
      </c>
      <c r="AL61" s="74">
        <v>78.13</v>
      </c>
      <c r="AM61" s="74" t="s">
        <v>168</v>
      </c>
      <c r="AN61" s="74">
        <v>69.349999999999994</v>
      </c>
      <c r="AO61" s="74">
        <v>71.86</v>
      </c>
      <c r="AP61" s="74">
        <v>75.95</v>
      </c>
      <c r="AQ61" s="74">
        <v>72.91</v>
      </c>
      <c r="AR61" s="74">
        <v>70.53</v>
      </c>
      <c r="AS61" s="74">
        <v>78.209999999999994</v>
      </c>
      <c r="AT61" s="74">
        <v>62.72</v>
      </c>
      <c r="AU61" s="74">
        <v>70.11</v>
      </c>
      <c r="AV61" s="74">
        <v>59.04</v>
      </c>
      <c r="AW61" s="74">
        <v>49.71</v>
      </c>
      <c r="AX61" s="74">
        <v>69.17</v>
      </c>
      <c r="AY61" s="74">
        <v>78.36</v>
      </c>
      <c r="AZ61" s="74">
        <v>70.78</v>
      </c>
      <c r="BA61" s="74">
        <v>70.959999999999994</v>
      </c>
    </row>
    <row r="62" spans="2:53">
      <c r="D62">
        <v>22</v>
      </c>
      <c r="E62" t="s">
        <v>251</v>
      </c>
      <c r="F62" t="s">
        <v>362</v>
      </c>
      <c r="G62" t="s">
        <v>83</v>
      </c>
      <c r="H62" t="s">
        <v>363</v>
      </c>
      <c r="I62">
        <v>0</v>
      </c>
      <c r="J62" s="74">
        <v>89.12</v>
      </c>
      <c r="K62" s="74">
        <v>90.79</v>
      </c>
      <c r="L62" s="74">
        <v>88.37</v>
      </c>
      <c r="M62" s="74">
        <v>87.82</v>
      </c>
      <c r="N62" s="74">
        <v>90.19</v>
      </c>
      <c r="O62" s="74">
        <v>90.79</v>
      </c>
      <c r="P62" s="74">
        <v>91.11</v>
      </c>
      <c r="Q62" s="74">
        <v>88.95</v>
      </c>
      <c r="R62" s="74">
        <v>91.46</v>
      </c>
      <c r="S62" s="74">
        <v>88.23</v>
      </c>
      <c r="T62" s="74">
        <v>90.87</v>
      </c>
      <c r="U62" s="74">
        <v>87.89</v>
      </c>
      <c r="V62" s="74">
        <v>88.33</v>
      </c>
      <c r="W62" s="74">
        <v>87.13</v>
      </c>
      <c r="X62" s="74">
        <v>87.06</v>
      </c>
      <c r="Y62" s="74">
        <v>88.36</v>
      </c>
      <c r="Z62" s="74">
        <v>89.23</v>
      </c>
      <c r="AA62" s="74">
        <v>88.12</v>
      </c>
      <c r="AB62" s="74">
        <v>90.11</v>
      </c>
      <c r="AC62" s="74">
        <v>88.15</v>
      </c>
      <c r="AD62" s="74">
        <v>88.84</v>
      </c>
      <c r="AE62" s="74">
        <v>88.9</v>
      </c>
      <c r="AF62" s="74" t="s">
        <v>168</v>
      </c>
      <c r="AG62" s="74">
        <v>89.84</v>
      </c>
      <c r="AH62" s="74">
        <v>85.43</v>
      </c>
      <c r="AI62" s="74">
        <v>87.93</v>
      </c>
      <c r="AJ62" s="74">
        <v>87.71</v>
      </c>
      <c r="AK62" s="74">
        <v>91.43</v>
      </c>
      <c r="AL62" s="74">
        <v>91.62</v>
      </c>
      <c r="AM62" s="74">
        <v>89.95</v>
      </c>
      <c r="AN62" s="74">
        <v>89.84</v>
      </c>
      <c r="AO62" s="74">
        <v>88.52</v>
      </c>
      <c r="AP62" s="74">
        <v>91.59</v>
      </c>
      <c r="AQ62" s="74">
        <v>87.09</v>
      </c>
      <c r="AR62" s="74">
        <v>88.19</v>
      </c>
      <c r="AS62" s="74">
        <v>87.69</v>
      </c>
      <c r="AT62" s="74">
        <v>87.38</v>
      </c>
      <c r="AU62" s="74">
        <v>88.79</v>
      </c>
      <c r="AV62" s="74">
        <v>87.89</v>
      </c>
      <c r="AW62" s="74">
        <v>86.77</v>
      </c>
      <c r="AX62" s="74">
        <v>87.85</v>
      </c>
      <c r="AY62" s="74">
        <v>88.15</v>
      </c>
      <c r="AZ62" s="74" t="s">
        <v>168</v>
      </c>
      <c r="BA62" s="74">
        <v>88.51</v>
      </c>
    </row>
    <row r="63" spans="2:53">
      <c r="E63" t="s">
        <v>252</v>
      </c>
      <c r="F63" t="s">
        <v>362</v>
      </c>
      <c r="G63" t="s">
        <v>83</v>
      </c>
      <c r="H63" t="s">
        <v>363</v>
      </c>
      <c r="I63">
        <v>0</v>
      </c>
      <c r="J63" s="74">
        <v>91.16</v>
      </c>
      <c r="K63" s="74">
        <v>92.28</v>
      </c>
      <c r="L63" s="74">
        <v>91.17</v>
      </c>
      <c r="M63" s="74">
        <v>91.08</v>
      </c>
      <c r="N63" s="74">
        <v>92.58</v>
      </c>
      <c r="O63" s="74">
        <v>93.05</v>
      </c>
      <c r="P63" s="74">
        <v>93.31</v>
      </c>
      <c r="Q63" s="74">
        <v>90.45</v>
      </c>
      <c r="R63" s="74">
        <v>91.93</v>
      </c>
      <c r="S63" s="74">
        <v>91</v>
      </c>
      <c r="T63" s="74">
        <v>93.27</v>
      </c>
      <c r="U63" s="74">
        <v>90.38</v>
      </c>
      <c r="V63" s="74">
        <v>89.51</v>
      </c>
      <c r="W63" s="74">
        <v>89.4</v>
      </c>
      <c r="X63" s="74">
        <v>89.15</v>
      </c>
      <c r="Y63" s="74">
        <v>90.82</v>
      </c>
      <c r="Z63" s="74">
        <v>90.55</v>
      </c>
      <c r="AA63" s="74">
        <v>91.08</v>
      </c>
      <c r="AB63" s="74">
        <v>91.75</v>
      </c>
      <c r="AC63" s="74">
        <v>90.62</v>
      </c>
      <c r="AD63" s="74">
        <v>89.27</v>
      </c>
      <c r="AE63" s="74">
        <v>91.12</v>
      </c>
      <c r="AF63" s="74" t="s">
        <v>168</v>
      </c>
      <c r="AG63" s="74">
        <v>91.97</v>
      </c>
      <c r="AH63" s="74">
        <v>88.25</v>
      </c>
      <c r="AI63" s="74">
        <v>89.73</v>
      </c>
      <c r="AJ63" s="74">
        <v>90.29</v>
      </c>
      <c r="AK63" s="74">
        <v>91.9</v>
      </c>
      <c r="AL63" s="74">
        <v>93.13</v>
      </c>
      <c r="AM63" s="74">
        <v>90.61</v>
      </c>
      <c r="AN63" s="74">
        <v>92.56</v>
      </c>
      <c r="AO63" s="74">
        <v>91.26</v>
      </c>
      <c r="AP63" s="74">
        <v>93.46</v>
      </c>
      <c r="AQ63" s="74">
        <v>89.57</v>
      </c>
      <c r="AR63" s="74">
        <v>91.25</v>
      </c>
      <c r="AS63" s="74">
        <v>89.77</v>
      </c>
      <c r="AT63" s="74">
        <v>90.69</v>
      </c>
      <c r="AU63" s="74">
        <v>90.38</v>
      </c>
      <c r="AV63" s="74">
        <v>90.4</v>
      </c>
      <c r="AW63" s="74">
        <v>89.24</v>
      </c>
      <c r="AX63" s="74">
        <v>89.77</v>
      </c>
      <c r="AY63" s="74">
        <v>89.58</v>
      </c>
      <c r="AZ63" s="74" t="s">
        <v>168</v>
      </c>
      <c r="BA63" s="74">
        <v>90.78</v>
      </c>
    </row>
    <row r="64" spans="2:53">
      <c r="E64" t="s">
        <v>9</v>
      </c>
      <c r="F64" t="s">
        <v>362</v>
      </c>
      <c r="G64" t="s">
        <v>83</v>
      </c>
      <c r="H64" t="s">
        <v>363</v>
      </c>
      <c r="I64">
        <v>0</v>
      </c>
      <c r="J64" s="74">
        <v>89.9</v>
      </c>
      <c r="K64" s="74">
        <v>91.37</v>
      </c>
      <c r="L64" s="74">
        <v>89.48</v>
      </c>
      <c r="M64" s="74">
        <v>89.07</v>
      </c>
      <c r="N64" s="74">
        <v>91.16</v>
      </c>
      <c r="O64" s="74">
        <v>91.69</v>
      </c>
      <c r="P64" s="74">
        <v>92.04</v>
      </c>
      <c r="Q64" s="74">
        <v>89.48</v>
      </c>
      <c r="R64" s="74">
        <v>91.62</v>
      </c>
      <c r="S64" s="74">
        <v>89.27</v>
      </c>
      <c r="T64" s="74">
        <v>91.88</v>
      </c>
      <c r="U64" s="74">
        <v>88.86</v>
      </c>
      <c r="V64" s="74">
        <v>88.78</v>
      </c>
      <c r="W64" s="74">
        <v>87.92</v>
      </c>
      <c r="X64" s="74">
        <v>87.92</v>
      </c>
      <c r="Y64" s="74">
        <v>89.36</v>
      </c>
      <c r="Z64" s="74">
        <v>89.78</v>
      </c>
      <c r="AA64" s="74">
        <v>89.25</v>
      </c>
      <c r="AB64" s="74">
        <v>90.71</v>
      </c>
      <c r="AC64" s="74">
        <v>89.14</v>
      </c>
      <c r="AD64" s="74">
        <v>89</v>
      </c>
      <c r="AE64" s="74">
        <v>89.77</v>
      </c>
      <c r="AF64" s="74">
        <v>91.38</v>
      </c>
      <c r="AG64" s="74">
        <v>90.46</v>
      </c>
      <c r="AH64" s="74">
        <v>86.29</v>
      </c>
      <c r="AI64" s="74">
        <v>88.38</v>
      </c>
      <c r="AJ64" s="74">
        <v>88.81</v>
      </c>
      <c r="AK64" s="74">
        <v>91.4</v>
      </c>
      <c r="AL64" s="74">
        <v>92.15</v>
      </c>
      <c r="AM64" s="74">
        <v>90.01</v>
      </c>
      <c r="AN64" s="74">
        <v>90.64</v>
      </c>
      <c r="AO64" s="74">
        <v>89.39</v>
      </c>
      <c r="AP64" s="74">
        <v>92.16</v>
      </c>
      <c r="AQ64" s="74">
        <v>87.92</v>
      </c>
      <c r="AR64" s="74">
        <v>89.26</v>
      </c>
      <c r="AS64" s="74">
        <v>88.1</v>
      </c>
      <c r="AT64" s="74">
        <v>88.72</v>
      </c>
      <c r="AU64" s="74">
        <v>89.23</v>
      </c>
      <c r="AV64" s="74">
        <v>88.74</v>
      </c>
      <c r="AW64" s="74">
        <v>87.56</v>
      </c>
      <c r="AX64" s="74">
        <v>88.6</v>
      </c>
      <c r="AY64" s="74">
        <v>88.67</v>
      </c>
      <c r="AZ64" s="74" t="s">
        <v>168</v>
      </c>
      <c r="BA64" s="74">
        <v>89.83</v>
      </c>
    </row>
    <row r="65" spans="4:53">
      <c r="D65">
        <v>23</v>
      </c>
      <c r="E65" t="s">
        <v>251</v>
      </c>
      <c r="F65" t="s">
        <v>360</v>
      </c>
      <c r="G65" t="s">
        <v>83</v>
      </c>
      <c r="H65" t="s">
        <v>361</v>
      </c>
      <c r="I65">
        <v>0</v>
      </c>
      <c r="J65" s="74">
        <v>76.98</v>
      </c>
      <c r="K65" s="74">
        <v>77.83</v>
      </c>
      <c r="L65" s="74">
        <v>76.53</v>
      </c>
      <c r="M65" s="74">
        <v>74.72</v>
      </c>
      <c r="N65" s="74">
        <v>78.03</v>
      </c>
      <c r="O65" s="74">
        <v>79.97</v>
      </c>
      <c r="P65" s="74">
        <v>79.27</v>
      </c>
      <c r="Q65" s="74">
        <v>77.069999999999993</v>
      </c>
      <c r="R65" s="74">
        <v>78.48</v>
      </c>
      <c r="S65" s="74">
        <v>76.47</v>
      </c>
      <c r="T65" s="74">
        <v>80.260000000000005</v>
      </c>
      <c r="U65" s="74">
        <v>75.34</v>
      </c>
      <c r="V65" s="74">
        <v>75.540000000000006</v>
      </c>
      <c r="W65" s="74">
        <v>74.349999999999994</v>
      </c>
      <c r="X65" s="74">
        <v>74.599999999999994</v>
      </c>
      <c r="Y65" s="74">
        <v>76.89</v>
      </c>
      <c r="Z65" s="74">
        <v>77.77</v>
      </c>
      <c r="AA65" s="74">
        <v>75.17</v>
      </c>
      <c r="AB65" s="74">
        <v>79.02</v>
      </c>
      <c r="AC65" s="74">
        <v>74.58</v>
      </c>
      <c r="AD65" s="74">
        <v>76.31</v>
      </c>
      <c r="AE65" s="74">
        <v>76.709999999999994</v>
      </c>
      <c r="AF65" s="74" t="s">
        <v>168</v>
      </c>
      <c r="AG65" s="74" t="s">
        <v>168</v>
      </c>
      <c r="AH65" s="74" t="s">
        <v>168</v>
      </c>
      <c r="AI65" s="74" t="s">
        <v>168</v>
      </c>
      <c r="AJ65" s="74" t="s">
        <v>168</v>
      </c>
      <c r="AK65" s="74" t="s">
        <v>168</v>
      </c>
      <c r="AL65" s="74" t="s">
        <v>168</v>
      </c>
      <c r="AM65" s="74" t="s">
        <v>168</v>
      </c>
      <c r="AN65" s="74" t="s">
        <v>168</v>
      </c>
      <c r="AO65" s="74" t="s">
        <v>168</v>
      </c>
      <c r="AP65" s="74" t="s">
        <v>168</v>
      </c>
      <c r="AQ65" s="74" t="s">
        <v>168</v>
      </c>
      <c r="AR65" s="74" t="s">
        <v>168</v>
      </c>
      <c r="AS65" s="74" t="s">
        <v>168</v>
      </c>
      <c r="AT65" s="74" t="s">
        <v>168</v>
      </c>
      <c r="AU65" s="74" t="s">
        <v>168</v>
      </c>
      <c r="AV65" s="74" t="s">
        <v>168</v>
      </c>
      <c r="AW65" s="74" t="s">
        <v>168</v>
      </c>
      <c r="AX65" s="74" t="s">
        <v>168</v>
      </c>
      <c r="AY65" s="74" t="s">
        <v>168</v>
      </c>
      <c r="AZ65" s="74" t="s">
        <v>168</v>
      </c>
      <c r="BA65" s="74" t="s">
        <v>168</v>
      </c>
    </row>
    <row r="66" spans="4:53">
      <c r="E66" t="s">
        <v>252</v>
      </c>
      <c r="F66" t="s">
        <v>360</v>
      </c>
      <c r="G66" t="s">
        <v>83</v>
      </c>
      <c r="H66" t="s">
        <v>361</v>
      </c>
      <c r="I66">
        <v>0</v>
      </c>
      <c r="J66" s="74">
        <v>80.010000000000005</v>
      </c>
      <c r="K66" s="74">
        <v>80.739999999999995</v>
      </c>
      <c r="L66" s="74">
        <v>79.010000000000005</v>
      </c>
      <c r="M66" s="74">
        <v>78.900000000000006</v>
      </c>
      <c r="N66" s="74">
        <v>82.21</v>
      </c>
      <c r="O66" s="74">
        <v>82.37</v>
      </c>
      <c r="P66" s="74">
        <v>83.05</v>
      </c>
      <c r="Q66" s="74">
        <v>78.040000000000006</v>
      </c>
      <c r="R66" s="74">
        <v>80.91</v>
      </c>
      <c r="S66" s="74">
        <v>79.05</v>
      </c>
      <c r="T66" s="74">
        <v>82.19</v>
      </c>
      <c r="U66" s="74">
        <v>78.849999999999994</v>
      </c>
      <c r="V66" s="74">
        <v>78.95</v>
      </c>
      <c r="W66" s="74">
        <v>76.37</v>
      </c>
      <c r="X66" s="74">
        <v>77.56</v>
      </c>
      <c r="Y66" s="74">
        <v>79.95</v>
      </c>
      <c r="Z66" s="74">
        <v>79.45</v>
      </c>
      <c r="AA66" s="74">
        <v>78.22</v>
      </c>
      <c r="AB66" s="74">
        <v>80.55</v>
      </c>
      <c r="AC66" s="74">
        <v>77.77</v>
      </c>
      <c r="AD66" s="74">
        <v>77.819999999999993</v>
      </c>
      <c r="AE66" s="74">
        <v>79.680000000000007</v>
      </c>
      <c r="AF66" s="74" t="s">
        <v>168</v>
      </c>
      <c r="AG66" s="74" t="s">
        <v>168</v>
      </c>
      <c r="AH66" s="74" t="s">
        <v>168</v>
      </c>
      <c r="AI66" s="74" t="s">
        <v>168</v>
      </c>
      <c r="AJ66" s="74" t="s">
        <v>168</v>
      </c>
      <c r="AK66" s="74" t="s">
        <v>168</v>
      </c>
      <c r="AL66" s="74" t="s">
        <v>168</v>
      </c>
      <c r="AM66" s="74" t="s">
        <v>168</v>
      </c>
      <c r="AN66" s="74" t="s">
        <v>168</v>
      </c>
      <c r="AO66" s="74" t="s">
        <v>168</v>
      </c>
      <c r="AP66" s="74" t="s">
        <v>168</v>
      </c>
      <c r="AQ66" s="74" t="s">
        <v>168</v>
      </c>
      <c r="AR66" s="74" t="s">
        <v>168</v>
      </c>
      <c r="AS66" s="74" t="s">
        <v>168</v>
      </c>
      <c r="AT66" s="74" t="s">
        <v>168</v>
      </c>
      <c r="AU66" s="74" t="s">
        <v>168</v>
      </c>
      <c r="AV66" s="74" t="s">
        <v>168</v>
      </c>
      <c r="AW66" s="74" t="s">
        <v>168</v>
      </c>
      <c r="AX66" s="74" t="s">
        <v>168</v>
      </c>
      <c r="AY66" s="74" t="s">
        <v>168</v>
      </c>
      <c r="AZ66" s="74" t="s">
        <v>168</v>
      </c>
      <c r="BA66" s="74" t="s">
        <v>168</v>
      </c>
    </row>
    <row r="67" spans="4:53">
      <c r="E67" t="s">
        <v>9</v>
      </c>
      <c r="F67" t="s">
        <v>360</v>
      </c>
      <c r="G67" t="s">
        <v>83</v>
      </c>
      <c r="H67" t="s">
        <v>361</v>
      </c>
      <c r="I67">
        <v>0</v>
      </c>
      <c r="J67" s="74">
        <v>78.17</v>
      </c>
      <c r="K67" s="74">
        <v>78.95</v>
      </c>
      <c r="L67" s="74">
        <v>77.52</v>
      </c>
      <c r="M67" s="74">
        <v>76.36</v>
      </c>
      <c r="N67" s="74">
        <v>79.77</v>
      </c>
      <c r="O67" s="74">
        <v>80.94</v>
      </c>
      <c r="P67" s="74">
        <v>80.88</v>
      </c>
      <c r="Q67" s="74">
        <v>77.39</v>
      </c>
      <c r="R67" s="74">
        <v>79.44</v>
      </c>
      <c r="S67" s="74">
        <v>77.44</v>
      </c>
      <c r="T67" s="74">
        <v>81.069999999999993</v>
      </c>
      <c r="U67" s="74">
        <v>76.73</v>
      </c>
      <c r="V67" s="74">
        <v>76.930000000000007</v>
      </c>
      <c r="W67" s="74">
        <v>75.040000000000006</v>
      </c>
      <c r="X67" s="74">
        <v>75.8</v>
      </c>
      <c r="Y67" s="74">
        <v>78.14</v>
      </c>
      <c r="Z67" s="74">
        <v>78.430000000000007</v>
      </c>
      <c r="AA67" s="74">
        <v>76.27</v>
      </c>
      <c r="AB67" s="74">
        <v>79.61</v>
      </c>
      <c r="AC67" s="74">
        <v>75.88</v>
      </c>
      <c r="AD67" s="74">
        <v>76.91</v>
      </c>
      <c r="AE67" s="74">
        <v>77.88</v>
      </c>
      <c r="AF67" s="74" t="s">
        <v>168</v>
      </c>
      <c r="AG67" s="74" t="s">
        <v>168</v>
      </c>
      <c r="AH67" s="74" t="s">
        <v>168</v>
      </c>
      <c r="AI67" s="74" t="s">
        <v>168</v>
      </c>
      <c r="AJ67" s="74" t="s">
        <v>168</v>
      </c>
      <c r="AK67" s="74" t="s">
        <v>168</v>
      </c>
      <c r="AL67" s="74" t="s">
        <v>168</v>
      </c>
      <c r="AM67" s="74" t="s">
        <v>168</v>
      </c>
      <c r="AN67" s="74" t="s">
        <v>168</v>
      </c>
      <c r="AO67" s="74" t="s">
        <v>168</v>
      </c>
      <c r="AP67" s="74" t="s">
        <v>168</v>
      </c>
      <c r="AQ67" s="74" t="s">
        <v>168</v>
      </c>
      <c r="AR67" s="74" t="s">
        <v>168</v>
      </c>
      <c r="AS67" s="74" t="s">
        <v>168</v>
      </c>
      <c r="AT67" s="74" t="s">
        <v>168</v>
      </c>
      <c r="AU67" s="74" t="s">
        <v>168</v>
      </c>
      <c r="AV67" s="74" t="s">
        <v>168</v>
      </c>
      <c r="AW67" s="74" t="s">
        <v>168</v>
      </c>
      <c r="AX67" s="74" t="s">
        <v>168</v>
      </c>
      <c r="AY67" s="74" t="s">
        <v>168</v>
      </c>
      <c r="AZ67" s="74" t="s">
        <v>168</v>
      </c>
      <c r="BA67" s="74" t="s">
        <v>168</v>
      </c>
    </row>
    <row r="68" spans="4:53">
      <c r="D68">
        <v>24</v>
      </c>
      <c r="E68" t="s">
        <v>251</v>
      </c>
      <c r="F68" t="s">
        <v>358</v>
      </c>
      <c r="G68" t="s">
        <v>83</v>
      </c>
      <c r="H68" t="s">
        <v>359</v>
      </c>
      <c r="I68">
        <v>0</v>
      </c>
      <c r="J68" s="74">
        <v>78.959999999999994</v>
      </c>
      <c r="K68" s="74">
        <v>80.489999999999995</v>
      </c>
      <c r="L68" s="74">
        <v>77.02</v>
      </c>
      <c r="M68" s="74">
        <v>75.540000000000006</v>
      </c>
      <c r="N68" s="74">
        <v>78.989999999999995</v>
      </c>
      <c r="O68" s="74">
        <v>80.84</v>
      </c>
      <c r="P68" s="74">
        <v>80.77</v>
      </c>
      <c r="Q68" s="74">
        <v>78.34</v>
      </c>
      <c r="R68" s="74">
        <v>80.16</v>
      </c>
      <c r="S68" s="74">
        <v>77.62</v>
      </c>
      <c r="T68" s="74">
        <v>81.709999999999994</v>
      </c>
      <c r="U68" s="74">
        <v>76.91</v>
      </c>
      <c r="V68" s="74">
        <v>77.13</v>
      </c>
      <c r="W68" s="74">
        <v>74.92</v>
      </c>
      <c r="X68" s="74">
        <v>76.319999999999993</v>
      </c>
      <c r="Y68" s="74">
        <v>78.239999999999995</v>
      </c>
      <c r="Z68" s="74">
        <v>78.14</v>
      </c>
      <c r="AA68" s="74">
        <v>76.31</v>
      </c>
      <c r="AB68" s="74">
        <v>79.72</v>
      </c>
      <c r="AC68" s="74">
        <v>77.81</v>
      </c>
      <c r="AD68" s="74">
        <v>76.239999999999995</v>
      </c>
      <c r="AE68" s="74">
        <v>78.180000000000007</v>
      </c>
      <c r="AF68" s="74" t="s">
        <v>168</v>
      </c>
      <c r="AG68" s="74">
        <v>80.56</v>
      </c>
      <c r="AH68" s="74">
        <v>73.23</v>
      </c>
      <c r="AI68" s="74">
        <v>76.19</v>
      </c>
      <c r="AJ68" s="74">
        <v>76.180000000000007</v>
      </c>
      <c r="AK68" s="74">
        <v>80.569999999999993</v>
      </c>
      <c r="AL68" s="74">
        <v>82.3</v>
      </c>
      <c r="AM68" s="74">
        <v>80.02</v>
      </c>
      <c r="AN68" s="74">
        <v>78.83</v>
      </c>
      <c r="AO68" s="74">
        <v>78.180000000000007</v>
      </c>
      <c r="AP68" s="74">
        <v>82.2</v>
      </c>
      <c r="AQ68" s="74">
        <v>75.91</v>
      </c>
      <c r="AR68" s="74">
        <v>76.819999999999993</v>
      </c>
      <c r="AS68" s="74">
        <v>75.489999999999995</v>
      </c>
      <c r="AT68" s="74">
        <v>76.27</v>
      </c>
      <c r="AU68" s="74">
        <v>77.25</v>
      </c>
      <c r="AV68" s="74">
        <v>77.459999999999994</v>
      </c>
      <c r="AW68" s="74">
        <v>75.56</v>
      </c>
      <c r="AX68" s="74">
        <v>77.290000000000006</v>
      </c>
      <c r="AY68" s="74">
        <v>76.16</v>
      </c>
      <c r="AZ68" s="74" t="s">
        <v>168</v>
      </c>
      <c r="BA68" s="74">
        <v>77.709999999999994</v>
      </c>
    </row>
    <row r="69" spans="4:53">
      <c r="E69" t="s">
        <v>252</v>
      </c>
      <c r="F69" t="s">
        <v>358</v>
      </c>
      <c r="G69" t="s">
        <v>83</v>
      </c>
      <c r="H69" t="s">
        <v>359</v>
      </c>
      <c r="I69">
        <v>0</v>
      </c>
      <c r="J69" s="74">
        <v>79.86</v>
      </c>
      <c r="K69" s="74">
        <v>80.72</v>
      </c>
      <c r="L69" s="74">
        <v>76.69</v>
      </c>
      <c r="M69" s="74">
        <v>77.14</v>
      </c>
      <c r="N69" s="74">
        <v>81.180000000000007</v>
      </c>
      <c r="O69" s="74">
        <v>81.89</v>
      </c>
      <c r="P69" s="74">
        <v>81.61</v>
      </c>
      <c r="Q69" s="74">
        <v>79.34</v>
      </c>
      <c r="R69" s="74">
        <v>81.75</v>
      </c>
      <c r="S69" s="74">
        <v>78.64</v>
      </c>
      <c r="T69" s="74">
        <v>83.54</v>
      </c>
      <c r="U69" s="74">
        <v>77.709999999999994</v>
      </c>
      <c r="V69" s="74">
        <v>76.319999999999993</v>
      </c>
      <c r="W69" s="74">
        <v>74.510000000000005</v>
      </c>
      <c r="X69" s="74">
        <v>76.459999999999994</v>
      </c>
      <c r="Y69" s="74">
        <v>78.73</v>
      </c>
      <c r="Z69" s="74">
        <v>77.13</v>
      </c>
      <c r="AA69" s="74">
        <v>76.760000000000005</v>
      </c>
      <c r="AB69" s="74">
        <v>78.36</v>
      </c>
      <c r="AC69" s="74">
        <v>77.69</v>
      </c>
      <c r="AD69" s="74">
        <v>76.16</v>
      </c>
      <c r="AE69" s="74">
        <v>78.91</v>
      </c>
      <c r="AF69" s="74" t="s">
        <v>168</v>
      </c>
      <c r="AG69" s="74">
        <v>80.61</v>
      </c>
      <c r="AH69" s="74">
        <v>75.23</v>
      </c>
      <c r="AI69" s="74">
        <v>75.2</v>
      </c>
      <c r="AJ69" s="74">
        <v>77.11</v>
      </c>
      <c r="AK69" s="74">
        <v>79.819999999999993</v>
      </c>
      <c r="AL69" s="74">
        <v>82.16</v>
      </c>
      <c r="AM69" s="74">
        <v>78.790000000000006</v>
      </c>
      <c r="AN69" s="74">
        <v>80.12</v>
      </c>
      <c r="AO69" s="74">
        <v>79.989999999999995</v>
      </c>
      <c r="AP69" s="74">
        <v>83.08</v>
      </c>
      <c r="AQ69" s="74">
        <v>76.959999999999994</v>
      </c>
      <c r="AR69" s="74">
        <v>78.37</v>
      </c>
      <c r="AS69" s="74">
        <v>76.37</v>
      </c>
      <c r="AT69" s="74">
        <v>78.63</v>
      </c>
      <c r="AU69" s="74">
        <v>76.95</v>
      </c>
      <c r="AV69" s="74">
        <v>77.52</v>
      </c>
      <c r="AW69" s="74">
        <v>76.61</v>
      </c>
      <c r="AX69" s="74">
        <v>76.599999999999994</v>
      </c>
      <c r="AY69" s="74">
        <v>73.900000000000006</v>
      </c>
      <c r="AZ69" s="74" t="s">
        <v>168</v>
      </c>
      <c r="BA69" s="74">
        <v>78.37</v>
      </c>
    </row>
    <row r="70" spans="4:53">
      <c r="E70" t="s">
        <v>9</v>
      </c>
      <c r="F70" t="s">
        <v>358</v>
      </c>
      <c r="G70" t="s">
        <v>83</v>
      </c>
      <c r="H70" t="s">
        <v>359</v>
      </c>
      <c r="I70">
        <v>0</v>
      </c>
      <c r="J70" s="74">
        <v>79.27</v>
      </c>
      <c r="K70" s="74">
        <v>80.56</v>
      </c>
      <c r="L70" s="74">
        <v>76.88</v>
      </c>
      <c r="M70" s="74">
        <v>76.14</v>
      </c>
      <c r="N70" s="74">
        <v>79.900000000000006</v>
      </c>
      <c r="O70" s="74">
        <v>81.25</v>
      </c>
      <c r="P70" s="74">
        <v>81.14</v>
      </c>
      <c r="Q70" s="74">
        <v>78.709999999999994</v>
      </c>
      <c r="R70" s="74">
        <v>80.77</v>
      </c>
      <c r="S70" s="74">
        <v>78.010000000000005</v>
      </c>
      <c r="T70" s="74">
        <v>82.5</v>
      </c>
      <c r="U70" s="74">
        <v>77.239999999999995</v>
      </c>
      <c r="V70" s="74">
        <v>76.77</v>
      </c>
      <c r="W70" s="74">
        <v>74.73</v>
      </c>
      <c r="X70" s="74">
        <v>76.38</v>
      </c>
      <c r="Y70" s="74">
        <v>78.42</v>
      </c>
      <c r="Z70" s="74">
        <v>77.75</v>
      </c>
      <c r="AA70" s="74">
        <v>76.39</v>
      </c>
      <c r="AB70" s="74">
        <v>79.14</v>
      </c>
      <c r="AC70" s="74">
        <v>77.75</v>
      </c>
      <c r="AD70" s="74">
        <v>76.19</v>
      </c>
      <c r="AE70" s="74">
        <v>78.459999999999994</v>
      </c>
      <c r="AF70" s="74">
        <v>82.7</v>
      </c>
      <c r="AG70" s="74">
        <v>80.39</v>
      </c>
      <c r="AH70" s="74">
        <v>73.62</v>
      </c>
      <c r="AI70" s="74">
        <v>75.53</v>
      </c>
      <c r="AJ70" s="74">
        <v>76.48</v>
      </c>
      <c r="AK70" s="74">
        <v>79.989999999999995</v>
      </c>
      <c r="AL70" s="74">
        <v>82.16</v>
      </c>
      <c r="AM70" s="74">
        <v>79.45</v>
      </c>
      <c r="AN70" s="74">
        <v>79.239999999999995</v>
      </c>
      <c r="AO70" s="74">
        <v>78.67</v>
      </c>
      <c r="AP70" s="74">
        <v>82.47</v>
      </c>
      <c r="AQ70" s="74">
        <v>76.13</v>
      </c>
      <c r="AR70" s="74">
        <v>77.430000000000007</v>
      </c>
      <c r="AS70" s="74">
        <v>75.61</v>
      </c>
      <c r="AT70" s="74">
        <v>77.069999999999993</v>
      </c>
      <c r="AU70" s="74">
        <v>77.09</v>
      </c>
      <c r="AV70" s="74">
        <v>77.39</v>
      </c>
      <c r="AW70" s="74">
        <v>75.8</v>
      </c>
      <c r="AX70" s="74">
        <v>76.92</v>
      </c>
      <c r="AY70" s="74">
        <v>75.099999999999994</v>
      </c>
      <c r="AZ70" s="74" t="s">
        <v>168</v>
      </c>
      <c r="BA70" s="74">
        <v>79.13</v>
      </c>
    </row>
    <row r="71" spans="4:53">
      <c r="D71">
        <v>25</v>
      </c>
      <c r="E71" t="s">
        <v>251</v>
      </c>
      <c r="F71" t="s">
        <v>478</v>
      </c>
      <c r="G71" t="s">
        <v>83</v>
      </c>
      <c r="H71" t="s">
        <v>479</v>
      </c>
      <c r="I71">
        <v>0</v>
      </c>
      <c r="J71" s="74">
        <v>87.567903150706186</v>
      </c>
      <c r="K71" s="74">
        <v>86.369268897149936</v>
      </c>
      <c r="L71" s="74">
        <v>89.340659340659343</v>
      </c>
      <c r="M71" s="74">
        <v>88.601864181091884</v>
      </c>
      <c r="N71" s="74">
        <v>88.071168621107972</v>
      </c>
      <c r="O71" s="74">
        <v>86.173393124065768</v>
      </c>
      <c r="P71" s="74">
        <v>88.306828811973801</v>
      </c>
      <c r="Q71" s="74">
        <v>87.522935779816507</v>
      </c>
      <c r="R71" s="74">
        <v>87.207602339181292</v>
      </c>
      <c r="S71" s="74">
        <v>87.576687116564415</v>
      </c>
      <c r="T71" s="74">
        <v>88.178209086898988</v>
      </c>
      <c r="U71" s="74">
        <v>87.983814215341312</v>
      </c>
      <c r="V71" s="74">
        <v>88.208409506398539</v>
      </c>
      <c r="W71" s="74">
        <v>87.732342007434937</v>
      </c>
      <c r="X71" s="74">
        <v>85.318985395849353</v>
      </c>
      <c r="Y71" s="74">
        <v>87.528005974607922</v>
      </c>
      <c r="Z71" s="74">
        <v>88.232271325796503</v>
      </c>
      <c r="AA71" s="74">
        <v>87.093942054433711</v>
      </c>
      <c r="AB71" s="74">
        <v>88.049450549450555</v>
      </c>
      <c r="AC71" s="74">
        <v>89.409722222222229</v>
      </c>
      <c r="AD71" s="74">
        <v>85.986941235560025</v>
      </c>
      <c r="AE71" s="74">
        <v>87.719047789000328</v>
      </c>
      <c r="AF71" s="74" t="s">
        <v>168</v>
      </c>
      <c r="AG71" s="74" t="s">
        <v>168</v>
      </c>
      <c r="AH71" s="74" t="s">
        <v>168</v>
      </c>
      <c r="AI71" s="74" t="s">
        <v>168</v>
      </c>
      <c r="AJ71" s="74" t="s">
        <v>168</v>
      </c>
      <c r="AK71" s="74" t="s">
        <v>168</v>
      </c>
      <c r="AL71" s="74" t="s">
        <v>168</v>
      </c>
      <c r="AM71" s="74" t="s">
        <v>168</v>
      </c>
      <c r="AN71" s="74" t="s">
        <v>168</v>
      </c>
      <c r="AO71" s="74" t="s">
        <v>168</v>
      </c>
      <c r="AP71" s="74" t="s">
        <v>168</v>
      </c>
      <c r="AQ71" s="74" t="s">
        <v>168</v>
      </c>
      <c r="AR71" s="74" t="s">
        <v>168</v>
      </c>
      <c r="AS71" s="74" t="s">
        <v>168</v>
      </c>
      <c r="AT71" s="74" t="s">
        <v>168</v>
      </c>
      <c r="AU71" s="74" t="s">
        <v>168</v>
      </c>
      <c r="AV71" s="74" t="s">
        <v>168</v>
      </c>
      <c r="AW71" s="74" t="s">
        <v>168</v>
      </c>
      <c r="AX71" s="74" t="s">
        <v>168</v>
      </c>
      <c r="AY71" s="74" t="s">
        <v>168</v>
      </c>
      <c r="AZ71" s="74" t="s">
        <v>168</v>
      </c>
      <c r="BA71" s="74" t="s">
        <v>168</v>
      </c>
    </row>
    <row r="72" spans="4:53">
      <c r="E72" t="s">
        <v>252</v>
      </c>
      <c r="F72" t="s">
        <v>478</v>
      </c>
      <c r="G72" t="s">
        <v>83</v>
      </c>
      <c r="H72" t="s">
        <v>479</v>
      </c>
      <c r="I72">
        <v>0</v>
      </c>
      <c r="J72" s="74">
        <v>91.189606171335768</v>
      </c>
      <c r="K72" s="74">
        <v>90.572390572390574</v>
      </c>
      <c r="L72" s="74">
        <v>90.258855585831057</v>
      </c>
      <c r="M72" s="74">
        <v>91.592617908407377</v>
      </c>
      <c r="N72" s="74">
        <v>90.85686931546195</v>
      </c>
      <c r="O72" s="74">
        <v>90.959925442684067</v>
      </c>
      <c r="P72" s="74">
        <v>91.14735002912056</v>
      </c>
      <c r="Q72" s="74">
        <v>90.909090909090907</v>
      </c>
      <c r="R72" s="74">
        <v>90.35314384151593</v>
      </c>
      <c r="S72" s="74">
        <v>90.469208211143695</v>
      </c>
      <c r="T72" s="74">
        <v>91.88741721854305</v>
      </c>
      <c r="U72" s="74">
        <v>90.713632204940524</v>
      </c>
      <c r="V72" s="74">
        <v>90.58355437665783</v>
      </c>
      <c r="W72" s="74">
        <v>90.230731467844876</v>
      </c>
      <c r="X72" s="74">
        <v>88.067675868210145</v>
      </c>
      <c r="Y72" s="74">
        <v>91.644349223352975</v>
      </c>
      <c r="Z72" s="74">
        <v>90.588235294117652</v>
      </c>
      <c r="AA72" s="74">
        <v>88.542621448212643</v>
      </c>
      <c r="AB72" s="74">
        <v>91.588785046728972</v>
      </c>
      <c r="AC72" s="74">
        <v>90.584192439862548</v>
      </c>
      <c r="AD72" s="74">
        <v>87.78576094056173</v>
      </c>
      <c r="AE72" s="74">
        <v>90.627266559041672</v>
      </c>
      <c r="AF72" s="74" t="s">
        <v>168</v>
      </c>
      <c r="AG72" s="74" t="s">
        <v>168</v>
      </c>
      <c r="AH72" s="74" t="s">
        <v>168</v>
      </c>
      <c r="AI72" s="74" t="s">
        <v>168</v>
      </c>
      <c r="AJ72" s="74" t="s">
        <v>168</v>
      </c>
      <c r="AK72" s="74" t="s">
        <v>168</v>
      </c>
      <c r="AL72" s="74" t="s">
        <v>168</v>
      </c>
      <c r="AM72" s="74" t="s">
        <v>168</v>
      </c>
      <c r="AN72" s="74" t="s">
        <v>168</v>
      </c>
      <c r="AO72" s="74" t="s">
        <v>168</v>
      </c>
      <c r="AP72" s="74" t="s">
        <v>168</v>
      </c>
      <c r="AQ72" s="74" t="s">
        <v>168</v>
      </c>
      <c r="AR72" s="74" t="s">
        <v>168</v>
      </c>
      <c r="AS72" s="74" t="s">
        <v>168</v>
      </c>
      <c r="AT72" s="74" t="s">
        <v>168</v>
      </c>
      <c r="AU72" s="74" t="s">
        <v>168</v>
      </c>
      <c r="AV72" s="74" t="s">
        <v>168</v>
      </c>
      <c r="AW72" s="74" t="s">
        <v>168</v>
      </c>
      <c r="AX72" s="74" t="s">
        <v>168</v>
      </c>
      <c r="AY72" s="74" t="s">
        <v>168</v>
      </c>
      <c r="AZ72" s="74" t="s">
        <v>168</v>
      </c>
      <c r="BA72" s="74" t="s">
        <v>168</v>
      </c>
    </row>
    <row r="73" spans="4:53">
      <c r="E73" t="s">
        <v>9</v>
      </c>
      <c r="F73" t="s">
        <v>478</v>
      </c>
      <c r="G73" t="s">
        <v>83</v>
      </c>
      <c r="H73" t="s">
        <v>479</v>
      </c>
      <c r="I73">
        <v>0</v>
      </c>
      <c r="J73" s="74">
        <v>89.100148952948388</v>
      </c>
      <c r="K73" s="74">
        <v>87.990821009688929</v>
      </c>
      <c r="L73" s="74">
        <v>89.748255990294211</v>
      </c>
      <c r="M73" s="74">
        <v>89.905928027474985</v>
      </c>
      <c r="N73" s="74">
        <v>89.328668270282094</v>
      </c>
      <c r="O73" s="74">
        <v>88.291270169631773</v>
      </c>
      <c r="P73" s="74">
        <v>89.570393374741201</v>
      </c>
      <c r="Q73" s="74">
        <v>88.94849785407726</v>
      </c>
      <c r="R73" s="74">
        <v>88.64800945999211</v>
      </c>
      <c r="S73" s="74">
        <v>88.789546079779925</v>
      </c>
      <c r="T73" s="74">
        <v>89.789936492427941</v>
      </c>
      <c r="U73" s="74">
        <v>89.168815711168421</v>
      </c>
      <c r="V73" s="74">
        <v>89.179708580679971</v>
      </c>
      <c r="W73" s="74">
        <v>88.753495805033964</v>
      </c>
      <c r="X73" s="74">
        <v>86.56777915121549</v>
      </c>
      <c r="Y73" s="74">
        <v>89.203423304805796</v>
      </c>
      <c r="Z73" s="74">
        <v>89.180229053646769</v>
      </c>
      <c r="AA73" s="74">
        <v>87.829977628635348</v>
      </c>
      <c r="AB73" s="74">
        <v>89.556962025316452</v>
      </c>
      <c r="AC73" s="74">
        <v>89.943609022556387</v>
      </c>
      <c r="AD73" s="74">
        <v>86.721404303510752</v>
      </c>
      <c r="AE73" s="74">
        <v>88.964152676687632</v>
      </c>
      <c r="AF73" s="74" t="s">
        <v>168</v>
      </c>
      <c r="AG73" s="74" t="s">
        <v>168</v>
      </c>
      <c r="AH73" s="74" t="s">
        <v>168</v>
      </c>
      <c r="AI73" s="74" t="s">
        <v>168</v>
      </c>
      <c r="AJ73" s="74" t="s">
        <v>168</v>
      </c>
      <c r="AK73" s="74" t="s">
        <v>168</v>
      </c>
      <c r="AL73" s="74" t="s">
        <v>168</v>
      </c>
      <c r="AM73" s="74" t="s">
        <v>168</v>
      </c>
      <c r="AN73" s="74" t="s">
        <v>168</v>
      </c>
      <c r="AO73" s="74" t="s">
        <v>168</v>
      </c>
      <c r="AP73" s="74" t="s">
        <v>168</v>
      </c>
      <c r="AQ73" s="74" t="s">
        <v>168</v>
      </c>
      <c r="AR73" s="74" t="s">
        <v>168</v>
      </c>
      <c r="AS73" s="74" t="s">
        <v>168</v>
      </c>
      <c r="AT73" s="74" t="s">
        <v>168</v>
      </c>
      <c r="AU73" s="74" t="s">
        <v>168</v>
      </c>
      <c r="AV73" s="74" t="s">
        <v>168</v>
      </c>
      <c r="AW73" s="74" t="s">
        <v>168</v>
      </c>
      <c r="AX73" s="74" t="s">
        <v>168</v>
      </c>
      <c r="AY73" s="74" t="s">
        <v>168</v>
      </c>
      <c r="AZ73" s="74" t="s">
        <v>168</v>
      </c>
      <c r="BA73" s="74" t="s">
        <v>168</v>
      </c>
    </row>
    <row r="74" spans="4:53">
      <c r="D74">
        <v>26</v>
      </c>
      <c r="E74" t="s">
        <v>251</v>
      </c>
      <c r="F74" t="s">
        <v>480</v>
      </c>
      <c r="G74" t="s">
        <v>83</v>
      </c>
      <c r="H74" t="s">
        <v>481</v>
      </c>
      <c r="I74">
        <v>0</v>
      </c>
      <c r="J74" s="74">
        <v>62.46297739672643</v>
      </c>
      <c r="K74" s="74">
        <v>59.102244389027433</v>
      </c>
      <c r="L74" s="74">
        <v>61.687951138256523</v>
      </c>
      <c r="M74" s="74">
        <v>63.048128342245988</v>
      </c>
      <c r="N74" s="74">
        <v>62.017080113867429</v>
      </c>
      <c r="O74" s="74">
        <v>60.794602698650678</v>
      </c>
      <c r="P74" s="74">
        <v>64.231856738925543</v>
      </c>
      <c r="Q74" s="74">
        <v>64.81481481481481</v>
      </c>
      <c r="R74" s="74">
        <v>62.158167036215815</v>
      </c>
      <c r="S74" s="74">
        <v>65.038588754134508</v>
      </c>
      <c r="T74" s="74">
        <v>64.796819787985868</v>
      </c>
      <c r="U74" s="74">
        <v>64.290755116443194</v>
      </c>
      <c r="V74" s="74">
        <v>63.715998155832175</v>
      </c>
      <c r="W74" s="74">
        <v>62.964224872231689</v>
      </c>
      <c r="X74" s="74">
        <v>63.08880308880309</v>
      </c>
      <c r="Y74" s="74">
        <v>64.248120300751879</v>
      </c>
      <c r="Z74" s="74">
        <v>61.58221302998966</v>
      </c>
      <c r="AA74" s="74">
        <v>61.640211640211639</v>
      </c>
      <c r="AB74" s="74">
        <v>64.819944598337955</v>
      </c>
      <c r="AC74" s="74">
        <v>64.373177842565596</v>
      </c>
      <c r="AD74" s="74">
        <v>61.007556675062972</v>
      </c>
      <c r="AE74" s="74">
        <v>63.220329857683822</v>
      </c>
      <c r="AF74" s="74" t="s">
        <v>168</v>
      </c>
      <c r="AG74" s="74" t="s">
        <v>168</v>
      </c>
      <c r="AH74" s="74" t="s">
        <v>168</v>
      </c>
      <c r="AI74" s="74" t="s">
        <v>168</v>
      </c>
      <c r="AJ74" s="74" t="s">
        <v>168</v>
      </c>
      <c r="AK74" s="74" t="s">
        <v>168</v>
      </c>
      <c r="AL74" s="74" t="s">
        <v>168</v>
      </c>
      <c r="AM74" s="74" t="s">
        <v>168</v>
      </c>
      <c r="AN74" s="74" t="s">
        <v>168</v>
      </c>
      <c r="AO74" s="74" t="s">
        <v>168</v>
      </c>
      <c r="AP74" s="74" t="s">
        <v>168</v>
      </c>
      <c r="AQ74" s="74" t="s">
        <v>168</v>
      </c>
      <c r="AR74" s="74" t="s">
        <v>168</v>
      </c>
      <c r="AS74" s="74" t="s">
        <v>168</v>
      </c>
      <c r="AT74" s="74" t="s">
        <v>168</v>
      </c>
      <c r="AU74" s="74" t="s">
        <v>168</v>
      </c>
      <c r="AV74" s="74" t="s">
        <v>168</v>
      </c>
      <c r="AW74" s="74" t="s">
        <v>168</v>
      </c>
      <c r="AX74" s="74" t="s">
        <v>168</v>
      </c>
      <c r="AY74" s="74" t="s">
        <v>168</v>
      </c>
      <c r="AZ74" s="74" t="s">
        <v>168</v>
      </c>
      <c r="BA74" s="74" t="s">
        <v>168</v>
      </c>
    </row>
    <row r="75" spans="4:53">
      <c r="E75" t="s">
        <v>252</v>
      </c>
      <c r="F75" t="s">
        <v>480</v>
      </c>
      <c r="G75" t="s">
        <v>83</v>
      </c>
      <c r="H75" t="s">
        <v>481</v>
      </c>
      <c r="I75">
        <v>0</v>
      </c>
      <c r="J75" s="74">
        <v>68.229801055623213</v>
      </c>
      <c r="K75" s="74">
        <v>65.589225589225592</v>
      </c>
      <c r="L75" s="74">
        <v>66.303607896528248</v>
      </c>
      <c r="M75" s="74">
        <v>69.627605056371706</v>
      </c>
      <c r="N75" s="74">
        <v>68.608570052960999</v>
      </c>
      <c r="O75" s="74">
        <v>68.685927306616961</v>
      </c>
      <c r="P75" s="74">
        <v>69.514335868929194</v>
      </c>
      <c r="Q75" s="74">
        <v>69.610389610389618</v>
      </c>
      <c r="R75" s="74">
        <v>69.331016507384874</v>
      </c>
      <c r="S75" s="74">
        <v>70.52785923753666</v>
      </c>
      <c r="T75" s="74">
        <v>71.814671814671811</v>
      </c>
      <c r="U75" s="74">
        <v>66.651407644769961</v>
      </c>
      <c r="V75" s="74">
        <v>69.42590120160213</v>
      </c>
      <c r="W75" s="74">
        <v>68.53766617429838</v>
      </c>
      <c r="X75" s="74">
        <v>67.410714285714292</v>
      </c>
      <c r="Y75" s="74">
        <v>69.366952789699582</v>
      </c>
      <c r="Z75" s="74">
        <v>64.615384615384613</v>
      </c>
      <c r="AA75" s="74">
        <v>66.452205882352942</v>
      </c>
      <c r="AB75" s="74">
        <v>70.09345794392523</v>
      </c>
      <c r="AC75" s="74">
        <v>68.486523842432618</v>
      </c>
      <c r="AD75" s="74">
        <v>69.468154957321076</v>
      </c>
      <c r="AE75" s="74">
        <v>68.649091974223779</v>
      </c>
      <c r="AF75" s="74" t="s">
        <v>168</v>
      </c>
      <c r="AG75" s="74" t="s">
        <v>168</v>
      </c>
      <c r="AH75" s="74" t="s">
        <v>168</v>
      </c>
      <c r="AI75" s="74" t="s">
        <v>168</v>
      </c>
      <c r="AJ75" s="74" t="s">
        <v>168</v>
      </c>
      <c r="AK75" s="74" t="s">
        <v>168</v>
      </c>
      <c r="AL75" s="74" t="s">
        <v>168</v>
      </c>
      <c r="AM75" s="74" t="s">
        <v>168</v>
      </c>
      <c r="AN75" s="74" t="s">
        <v>168</v>
      </c>
      <c r="AO75" s="74" t="s">
        <v>168</v>
      </c>
      <c r="AP75" s="74" t="s">
        <v>168</v>
      </c>
      <c r="AQ75" s="74" t="s">
        <v>168</v>
      </c>
      <c r="AR75" s="74" t="s">
        <v>168</v>
      </c>
      <c r="AS75" s="74" t="s">
        <v>168</v>
      </c>
      <c r="AT75" s="74" t="s">
        <v>168</v>
      </c>
      <c r="AU75" s="74" t="s">
        <v>168</v>
      </c>
      <c r="AV75" s="74" t="s">
        <v>168</v>
      </c>
      <c r="AW75" s="74" t="s">
        <v>168</v>
      </c>
      <c r="AX75" s="74" t="s">
        <v>168</v>
      </c>
      <c r="AY75" s="74" t="s">
        <v>168</v>
      </c>
      <c r="AZ75" s="74" t="s">
        <v>168</v>
      </c>
      <c r="BA75" s="74" t="s">
        <v>168</v>
      </c>
    </row>
    <row r="76" spans="4:53">
      <c r="E76" t="s">
        <v>9</v>
      </c>
      <c r="F76" t="s">
        <v>480</v>
      </c>
      <c r="G76" t="s">
        <v>83</v>
      </c>
      <c r="H76" t="s">
        <v>481</v>
      </c>
      <c r="I76">
        <v>0</v>
      </c>
      <c r="J76" s="74">
        <v>64.974530124714562</v>
      </c>
      <c r="K76" s="74">
        <v>61.597542242703526</v>
      </c>
      <c r="L76" s="74">
        <v>63.79993900579445</v>
      </c>
      <c r="M76" s="74">
        <v>65.938668661181751</v>
      </c>
      <c r="N76" s="74">
        <v>65.024197096348431</v>
      </c>
      <c r="O76" s="74">
        <v>64.33305716652859</v>
      </c>
      <c r="P76" s="74">
        <v>66.5625</v>
      </c>
      <c r="Q76" s="74">
        <v>66.882416396979508</v>
      </c>
      <c r="R76" s="74">
        <v>65.471923536439675</v>
      </c>
      <c r="S76" s="74">
        <v>67.361023967875525</v>
      </c>
      <c r="T76" s="74">
        <v>67.937438905180841</v>
      </c>
      <c r="U76" s="74">
        <v>65.328430885421838</v>
      </c>
      <c r="V76" s="74">
        <v>66.068027210884352</v>
      </c>
      <c r="W76" s="74">
        <v>65.2532154340836</v>
      </c>
      <c r="X76" s="74">
        <v>65.095119933829608</v>
      </c>
      <c r="Y76" s="74">
        <v>66.402116402116405</v>
      </c>
      <c r="Z76" s="74">
        <v>62.820900030202353</v>
      </c>
      <c r="AA76" s="74">
        <v>63.987427031881452</v>
      </c>
      <c r="AB76" s="74">
        <v>67.090620031796504</v>
      </c>
      <c r="AC76" s="74">
        <v>66.256701356039102</v>
      </c>
      <c r="AD76" s="74">
        <v>64.724275156338834</v>
      </c>
      <c r="AE76" s="74">
        <v>65.578604943401203</v>
      </c>
      <c r="AF76" s="74" t="s">
        <v>168</v>
      </c>
      <c r="AG76" s="74" t="s">
        <v>168</v>
      </c>
      <c r="AH76" s="74" t="s">
        <v>168</v>
      </c>
      <c r="AI76" s="74" t="s">
        <v>168</v>
      </c>
      <c r="AJ76" s="74" t="s">
        <v>168</v>
      </c>
      <c r="AK76" s="74" t="s">
        <v>168</v>
      </c>
      <c r="AL76" s="74" t="s">
        <v>168</v>
      </c>
      <c r="AM76" s="74" t="s">
        <v>168</v>
      </c>
      <c r="AN76" s="74" t="s">
        <v>168</v>
      </c>
      <c r="AO76" s="74" t="s">
        <v>168</v>
      </c>
      <c r="AP76" s="74" t="s">
        <v>168</v>
      </c>
      <c r="AQ76" s="74" t="s">
        <v>168</v>
      </c>
      <c r="AR76" s="74" t="s">
        <v>168</v>
      </c>
      <c r="AS76" s="74" t="s">
        <v>168</v>
      </c>
      <c r="AT76" s="74" t="s">
        <v>168</v>
      </c>
      <c r="AU76" s="74" t="s">
        <v>168</v>
      </c>
      <c r="AV76" s="74" t="s">
        <v>168</v>
      </c>
      <c r="AW76" s="74" t="s">
        <v>168</v>
      </c>
      <c r="AX76" s="74" t="s">
        <v>168</v>
      </c>
      <c r="AY76" s="74" t="s">
        <v>168</v>
      </c>
      <c r="AZ76" s="74" t="s">
        <v>168</v>
      </c>
      <c r="BA76" s="74" t="s">
        <v>168</v>
      </c>
    </row>
    <row r="77" spans="4:53">
      <c r="D77">
        <v>27</v>
      </c>
      <c r="E77" t="s">
        <v>251</v>
      </c>
      <c r="F77" t="s">
        <v>482</v>
      </c>
      <c r="G77" t="s">
        <v>83</v>
      </c>
      <c r="H77" t="s">
        <v>483</v>
      </c>
      <c r="I77">
        <v>0</v>
      </c>
      <c r="J77" s="74">
        <v>68.573244359707658</v>
      </c>
      <c r="K77" s="74">
        <v>66.258962463095742</v>
      </c>
      <c r="L77" s="74">
        <v>70.32404775440591</v>
      </c>
      <c r="M77" s="74">
        <v>69.012922738520757</v>
      </c>
      <c r="N77" s="74">
        <v>69.831932773109244</v>
      </c>
      <c r="O77" s="74">
        <v>68.055555555555557</v>
      </c>
      <c r="P77" s="74">
        <v>72.222222222222229</v>
      </c>
      <c r="Q77" s="74">
        <v>71.698113207547166</v>
      </c>
      <c r="R77" s="74">
        <v>68.270676691729321</v>
      </c>
      <c r="S77" s="74">
        <v>69.457242386785026</v>
      </c>
      <c r="T77" s="74">
        <v>70.172257479601086</v>
      </c>
      <c r="U77" s="74">
        <v>69.647058823529406</v>
      </c>
      <c r="V77" s="74">
        <v>70.302171860245508</v>
      </c>
      <c r="W77" s="74">
        <v>69.692785640317567</v>
      </c>
      <c r="X77" s="74">
        <v>66.168371361132969</v>
      </c>
      <c r="Y77" s="74">
        <v>70.138888888888886</v>
      </c>
      <c r="Z77" s="74">
        <v>67.689053410893706</v>
      </c>
      <c r="AA77" s="74">
        <v>67.710196779964221</v>
      </c>
      <c r="AB77" s="74">
        <v>70.140845070422529</v>
      </c>
      <c r="AC77" s="74">
        <v>70.178571428571431</v>
      </c>
      <c r="AD77" s="74">
        <v>66.080661840744568</v>
      </c>
      <c r="AE77" s="74">
        <v>69.15966694787808</v>
      </c>
      <c r="AF77" s="74" t="s">
        <v>168</v>
      </c>
      <c r="AG77" s="74" t="s">
        <v>168</v>
      </c>
      <c r="AH77" s="74" t="s">
        <v>168</v>
      </c>
      <c r="AI77" s="74" t="s">
        <v>168</v>
      </c>
      <c r="AJ77" s="74" t="s">
        <v>168</v>
      </c>
      <c r="AK77" s="74" t="s">
        <v>168</v>
      </c>
      <c r="AL77" s="74" t="s">
        <v>168</v>
      </c>
      <c r="AM77" s="74" t="s">
        <v>168</v>
      </c>
      <c r="AN77" s="74" t="s">
        <v>168</v>
      </c>
      <c r="AO77" s="74" t="s">
        <v>168</v>
      </c>
      <c r="AP77" s="74" t="s">
        <v>168</v>
      </c>
      <c r="AQ77" s="74" t="s">
        <v>168</v>
      </c>
      <c r="AR77" s="74" t="s">
        <v>168</v>
      </c>
      <c r="AS77" s="74" t="s">
        <v>168</v>
      </c>
      <c r="AT77" s="74" t="s">
        <v>168</v>
      </c>
      <c r="AU77" s="74" t="s">
        <v>168</v>
      </c>
      <c r="AV77" s="74" t="s">
        <v>168</v>
      </c>
      <c r="AW77" s="74" t="s">
        <v>168</v>
      </c>
      <c r="AX77" s="74" t="s">
        <v>168</v>
      </c>
      <c r="AY77" s="74" t="s">
        <v>168</v>
      </c>
      <c r="AZ77" s="74" t="s">
        <v>168</v>
      </c>
      <c r="BA77" s="74" t="s">
        <v>168</v>
      </c>
    </row>
    <row r="78" spans="4:53">
      <c r="E78" t="s">
        <v>252</v>
      </c>
      <c r="F78" t="s">
        <v>482</v>
      </c>
      <c r="G78" t="s">
        <v>83</v>
      </c>
      <c r="H78" t="s">
        <v>483</v>
      </c>
      <c r="I78">
        <v>0</v>
      </c>
      <c r="J78" s="74">
        <v>69.237113402061851</v>
      </c>
      <c r="K78" s="74">
        <v>69.27297668038409</v>
      </c>
      <c r="L78" s="74">
        <v>67.0807453416149</v>
      </c>
      <c r="M78" s="74">
        <v>70.378078390565378</v>
      </c>
      <c r="N78" s="74">
        <v>69.279764821166097</v>
      </c>
      <c r="O78" s="74">
        <v>71.687321258341271</v>
      </c>
      <c r="P78" s="74">
        <v>72.057074910820447</v>
      </c>
      <c r="Q78" s="74">
        <v>67.460317460317455</v>
      </c>
      <c r="R78" s="74">
        <v>70.639789658194573</v>
      </c>
      <c r="S78" s="74">
        <v>69.776453055141573</v>
      </c>
      <c r="T78" s="74">
        <v>71.725688589095</v>
      </c>
      <c r="U78" s="74">
        <v>67.887781126825871</v>
      </c>
      <c r="V78" s="74">
        <v>69.215155615696887</v>
      </c>
      <c r="W78" s="74">
        <v>69.39590614078881</v>
      </c>
      <c r="X78" s="74">
        <v>64.486830154405084</v>
      </c>
      <c r="Y78" s="74">
        <v>67.995630802839983</v>
      </c>
      <c r="Z78" s="74">
        <v>65.292353823088462</v>
      </c>
      <c r="AA78" s="74">
        <v>63.951310861423224</v>
      </c>
      <c r="AB78" s="74">
        <v>70.888468809073728</v>
      </c>
      <c r="AC78" s="74">
        <v>68.86395511921458</v>
      </c>
      <c r="AD78" s="74">
        <v>66.865473823724315</v>
      </c>
      <c r="AE78" s="74">
        <v>68.985051889936216</v>
      </c>
      <c r="AF78" s="74" t="s">
        <v>168</v>
      </c>
      <c r="AG78" s="74" t="s">
        <v>168</v>
      </c>
      <c r="AH78" s="74" t="s">
        <v>168</v>
      </c>
      <c r="AI78" s="74" t="s">
        <v>168</v>
      </c>
      <c r="AJ78" s="74" t="s">
        <v>168</v>
      </c>
      <c r="AK78" s="74" t="s">
        <v>168</v>
      </c>
      <c r="AL78" s="74" t="s">
        <v>168</v>
      </c>
      <c r="AM78" s="74" t="s">
        <v>168</v>
      </c>
      <c r="AN78" s="74" t="s">
        <v>168</v>
      </c>
      <c r="AO78" s="74" t="s">
        <v>168</v>
      </c>
      <c r="AP78" s="74" t="s">
        <v>168</v>
      </c>
      <c r="AQ78" s="74" t="s">
        <v>168</v>
      </c>
      <c r="AR78" s="74" t="s">
        <v>168</v>
      </c>
      <c r="AS78" s="74" t="s">
        <v>168</v>
      </c>
      <c r="AT78" s="74" t="s">
        <v>168</v>
      </c>
      <c r="AU78" s="74" t="s">
        <v>168</v>
      </c>
      <c r="AV78" s="74" t="s">
        <v>168</v>
      </c>
      <c r="AW78" s="74" t="s">
        <v>168</v>
      </c>
      <c r="AX78" s="74" t="s">
        <v>168</v>
      </c>
      <c r="AY78" s="74" t="s">
        <v>168</v>
      </c>
      <c r="AZ78" s="74" t="s">
        <v>168</v>
      </c>
      <c r="BA78" s="74" t="s">
        <v>168</v>
      </c>
    </row>
    <row r="79" spans="4:53">
      <c r="E79" t="s">
        <v>9</v>
      </c>
      <c r="F79" t="s">
        <v>482</v>
      </c>
      <c r="G79" t="s">
        <v>83</v>
      </c>
      <c r="H79" t="s">
        <v>483</v>
      </c>
      <c r="I79">
        <v>0</v>
      </c>
      <c r="J79" s="74">
        <v>68.836045056320401</v>
      </c>
      <c r="K79" s="74">
        <v>67.343221441582102</v>
      </c>
      <c r="L79" s="74">
        <v>68.852968604289714</v>
      </c>
      <c r="M79" s="74">
        <v>69.588496252103411</v>
      </c>
      <c r="N79" s="74">
        <v>69.562274368231044</v>
      </c>
      <c r="O79" s="74">
        <v>69.672479795831563</v>
      </c>
      <c r="P79" s="74">
        <v>72.188409632177823</v>
      </c>
      <c r="Q79" s="74">
        <v>70</v>
      </c>
      <c r="R79" s="74">
        <v>69.38281565147237</v>
      </c>
      <c r="S79" s="74">
        <v>69.595759627051535</v>
      </c>
      <c r="T79" s="74">
        <v>70.81770442610653</v>
      </c>
      <c r="U79" s="74">
        <v>68.893845685896792</v>
      </c>
      <c r="V79" s="74">
        <v>69.875173370319004</v>
      </c>
      <c r="W79" s="74">
        <v>69.551934826883908</v>
      </c>
      <c r="X79" s="74">
        <v>65.389473684210529</v>
      </c>
      <c r="Y79" s="74">
        <v>69.222096956031564</v>
      </c>
      <c r="Z79" s="74">
        <v>66.646077825818409</v>
      </c>
      <c r="AA79" s="74">
        <v>65.905979005020541</v>
      </c>
      <c r="AB79" s="74">
        <v>70.483870967741936</v>
      </c>
      <c r="AC79" s="74">
        <v>69.534510433386842</v>
      </c>
      <c r="AD79" s="74">
        <v>66.434984071821603</v>
      </c>
      <c r="AE79" s="74">
        <v>69.074645981594145</v>
      </c>
      <c r="AF79" s="74" t="s">
        <v>168</v>
      </c>
      <c r="AG79" s="74" t="s">
        <v>168</v>
      </c>
      <c r="AH79" s="74" t="s">
        <v>168</v>
      </c>
      <c r="AI79" s="74" t="s">
        <v>168</v>
      </c>
      <c r="AJ79" s="74" t="s">
        <v>168</v>
      </c>
      <c r="AK79" s="74" t="s">
        <v>168</v>
      </c>
      <c r="AL79" s="74" t="s">
        <v>168</v>
      </c>
      <c r="AM79" s="74" t="s">
        <v>168</v>
      </c>
      <c r="AN79" s="74" t="s">
        <v>168</v>
      </c>
      <c r="AO79" s="74" t="s">
        <v>168</v>
      </c>
      <c r="AP79" s="74" t="s">
        <v>168</v>
      </c>
      <c r="AQ79" s="74" t="s">
        <v>168</v>
      </c>
      <c r="AR79" s="74" t="s">
        <v>168</v>
      </c>
      <c r="AS79" s="74" t="s">
        <v>168</v>
      </c>
      <c r="AT79" s="74" t="s">
        <v>168</v>
      </c>
      <c r="AU79" s="74" t="s">
        <v>168</v>
      </c>
      <c r="AV79" s="74" t="s">
        <v>168</v>
      </c>
      <c r="AW79" s="74" t="s">
        <v>168</v>
      </c>
      <c r="AX79" s="74" t="s">
        <v>168</v>
      </c>
      <c r="AY79" s="74" t="s">
        <v>168</v>
      </c>
      <c r="AZ79" s="74" t="s">
        <v>168</v>
      </c>
      <c r="BA79" s="74" t="s">
        <v>168</v>
      </c>
    </row>
    <row r="80" spans="4:53">
      <c r="D80">
        <v>28</v>
      </c>
      <c r="E80" t="s">
        <v>251</v>
      </c>
      <c r="F80" t="s">
        <v>464</v>
      </c>
      <c r="G80" t="s">
        <v>83</v>
      </c>
      <c r="H80" t="s">
        <v>465</v>
      </c>
      <c r="I80">
        <v>0</v>
      </c>
      <c r="J80" s="74">
        <v>81.525273425953301</v>
      </c>
      <c r="K80" s="74">
        <v>80.922431865828088</v>
      </c>
      <c r="L80" s="74">
        <v>81.156316916488223</v>
      </c>
      <c r="M80" s="74">
        <v>84.378013500482155</v>
      </c>
      <c r="N80" s="74">
        <v>83.873517786561266</v>
      </c>
      <c r="O80" s="74">
        <v>86.301369863013704</v>
      </c>
      <c r="P80" s="74">
        <v>83.35925349922239</v>
      </c>
      <c r="Q80" s="74">
        <v>84.393063583815035</v>
      </c>
      <c r="R80" s="74">
        <v>84.263959390862951</v>
      </c>
      <c r="S80" s="74">
        <v>82.737734706238641</v>
      </c>
      <c r="T80" s="74">
        <v>84.27895981087471</v>
      </c>
      <c r="U80" s="74">
        <v>81.941031941031937</v>
      </c>
      <c r="V80" s="74">
        <v>84.005979073243651</v>
      </c>
      <c r="W80" s="74">
        <v>84.365162644281213</v>
      </c>
      <c r="X80" s="74">
        <v>79.819819819819813</v>
      </c>
      <c r="Y80" s="74">
        <v>83.356070941336966</v>
      </c>
      <c r="Z80" s="74">
        <v>80.660377358490564</v>
      </c>
      <c r="AA80" s="74">
        <v>81.52985074626865</v>
      </c>
      <c r="AB80" s="74">
        <v>78.859857482185276</v>
      </c>
      <c r="AC80" s="74">
        <v>83.394833948339482</v>
      </c>
      <c r="AD80" s="74">
        <v>80.538922155688624</v>
      </c>
      <c r="AE80" s="74">
        <v>82.483882209444161</v>
      </c>
      <c r="AF80" s="74" t="s">
        <v>168</v>
      </c>
      <c r="AG80" s="74" t="s">
        <v>168</v>
      </c>
      <c r="AH80" s="74" t="s">
        <v>168</v>
      </c>
      <c r="AI80" s="74" t="s">
        <v>168</v>
      </c>
      <c r="AJ80" s="74" t="s">
        <v>168</v>
      </c>
      <c r="AK80" s="74" t="s">
        <v>168</v>
      </c>
      <c r="AL80" s="74" t="s">
        <v>168</v>
      </c>
      <c r="AM80" s="74" t="s">
        <v>168</v>
      </c>
      <c r="AN80" s="74" t="s">
        <v>168</v>
      </c>
      <c r="AO80" s="74" t="s">
        <v>168</v>
      </c>
      <c r="AP80" s="74" t="s">
        <v>168</v>
      </c>
      <c r="AQ80" s="74" t="s">
        <v>168</v>
      </c>
      <c r="AR80" s="74" t="s">
        <v>168</v>
      </c>
      <c r="AS80" s="74" t="s">
        <v>168</v>
      </c>
      <c r="AT80" s="74" t="s">
        <v>168</v>
      </c>
      <c r="AU80" s="74" t="s">
        <v>168</v>
      </c>
      <c r="AV80" s="74" t="s">
        <v>168</v>
      </c>
      <c r="AW80" s="74" t="s">
        <v>168</v>
      </c>
      <c r="AX80" s="74" t="s">
        <v>168</v>
      </c>
      <c r="AY80" s="74" t="s">
        <v>168</v>
      </c>
      <c r="AZ80" s="74" t="s">
        <v>168</v>
      </c>
      <c r="BA80" s="74" t="s">
        <v>168</v>
      </c>
    </row>
    <row r="81" spans="2:53">
      <c r="E81" t="s">
        <v>252</v>
      </c>
      <c r="F81" t="s">
        <v>464</v>
      </c>
      <c r="G81" t="s">
        <v>83</v>
      </c>
      <c r="H81" t="s">
        <v>465</v>
      </c>
      <c r="I81">
        <v>0</v>
      </c>
      <c r="J81" s="74">
        <v>88.421406933692353</v>
      </c>
      <c r="K81" s="74">
        <v>89.410480349344979</v>
      </c>
      <c r="L81" s="74">
        <v>88.317757009345797</v>
      </c>
      <c r="M81" s="74">
        <v>88.500563697857942</v>
      </c>
      <c r="N81" s="74">
        <v>90.80560420315237</v>
      </c>
      <c r="O81" s="74">
        <v>90.981432360742701</v>
      </c>
      <c r="P81" s="74">
        <v>88.235294117647058</v>
      </c>
      <c r="Q81" s="74">
        <v>85.815602836879435</v>
      </c>
      <c r="R81" s="74">
        <v>87.671232876712324</v>
      </c>
      <c r="S81" s="74">
        <v>87.266042780748663</v>
      </c>
      <c r="T81" s="74">
        <v>90.279823269513997</v>
      </c>
      <c r="U81" s="74">
        <v>86.789250353606789</v>
      </c>
      <c r="V81" s="74">
        <v>88.006482982171804</v>
      </c>
      <c r="W81" s="74">
        <v>88.258575197889186</v>
      </c>
      <c r="X81" s="74">
        <v>84.848484848484844</v>
      </c>
      <c r="Y81" s="74">
        <v>88.235294117647058</v>
      </c>
      <c r="Z81" s="74">
        <v>85.214007782101163</v>
      </c>
      <c r="AA81" s="74">
        <v>86.788617886178855</v>
      </c>
      <c r="AB81" s="74">
        <v>91.428571428571431</v>
      </c>
      <c r="AC81" s="74">
        <v>89.19308357348703</v>
      </c>
      <c r="AD81" s="74">
        <v>85.691056910569102</v>
      </c>
      <c r="AE81" s="74">
        <v>87.984881639148597</v>
      </c>
      <c r="AF81" s="74" t="s">
        <v>168</v>
      </c>
      <c r="AG81" s="74" t="s">
        <v>168</v>
      </c>
      <c r="AH81" s="74" t="s">
        <v>168</v>
      </c>
      <c r="AI81" s="74" t="s">
        <v>168</v>
      </c>
      <c r="AJ81" s="74" t="s">
        <v>168</v>
      </c>
      <c r="AK81" s="74" t="s">
        <v>168</v>
      </c>
      <c r="AL81" s="74" t="s">
        <v>168</v>
      </c>
      <c r="AM81" s="74" t="s">
        <v>168</v>
      </c>
      <c r="AN81" s="74" t="s">
        <v>168</v>
      </c>
      <c r="AO81" s="74" t="s">
        <v>168</v>
      </c>
      <c r="AP81" s="74" t="s">
        <v>168</v>
      </c>
      <c r="AQ81" s="74" t="s">
        <v>168</v>
      </c>
      <c r="AR81" s="74" t="s">
        <v>168</v>
      </c>
      <c r="AS81" s="74" t="s">
        <v>168</v>
      </c>
      <c r="AT81" s="74" t="s">
        <v>168</v>
      </c>
      <c r="AU81" s="74" t="s">
        <v>168</v>
      </c>
      <c r="AV81" s="74" t="s">
        <v>168</v>
      </c>
      <c r="AW81" s="74" t="s">
        <v>168</v>
      </c>
      <c r="AX81" s="74" t="s">
        <v>168</v>
      </c>
      <c r="AY81" s="74" t="s">
        <v>168</v>
      </c>
      <c r="AZ81" s="74" t="s">
        <v>168</v>
      </c>
      <c r="BA81" s="74" t="s">
        <v>168</v>
      </c>
    </row>
    <row r="82" spans="2:53">
      <c r="E82" t="s">
        <v>9</v>
      </c>
      <c r="F82" t="s">
        <v>464</v>
      </c>
      <c r="G82" t="s">
        <v>83</v>
      </c>
      <c r="H82" t="s">
        <v>465</v>
      </c>
      <c r="I82">
        <v>0</v>
      </c>
      <c r="J82" s="74">
        <v>84.744433991847004</v>
      </c>
      <c r="K82" s="74">
        <v>85.029302077783697</v>
      </c>
      <c r="L82" s="74">
        <v>84.581005586592184</v>
      </c>
      <c r="M82" s="74">
        <v>86.246122026887278</v>
      </c>
      <c r="N82" s="74">
        <v>87.163561076604552</v>
      </c>
      <c r="O82" s="74">
        <v>88.264058679706608</v>
      </c>
      <c r="P82" s="74">
        <v>85.668276972624795</v>
      </c>
      <c r="Q82" s="74">
        <v>85.031847133757964</v>
      </c>
      <c r="R82" s="74">
        <v>85.976408912188731</v>
      </c>
      <c r="S82" s="74">
        <v>84.85184598320393</v>
      </c>
      <c r="T82" s="74">
        <v>87.001959503592417</v>
      </c>
      <c r="U82" s="74">
        <v>84.163607760880964</v>
      </c>
      <c r="V82" s="74">
        <v>85.947204968944106</v>
      </c>
      <c r="W82" s="74">
        <v>86.047869235259782</v>
      </c>
      <c r="X82" s="74">
        <v>82.07639569049951</v>
      </c>
      <c r="Y82" s="74">
        <v>85.551330798479086</v>
      </c>
      <c r="Z82" s="74">
        <v>82.695652173913047</v>
      </c>
      <c r="AA82" s="74">
        <v>84.093113482056253</v>
      </c>
      <c r="AB82" s="74">
        <v>84.585492227979273</v>
      </c>
      <c r="AC82" s="74">
        <v>86.044973544973544</v>
      </c>
      <c r="AD82" s="74">
        <v>83.061383061383054</v>
      </c>
      <c r="AE82" s="74">
        <v>85.037620094918395</v>
      </c>
      <c r="AF82" s="74" t="s">
        <v>168</v>
      </c>
      <c r="AG82" s="74" t="s">
        <v>168</v>
      </c>
      <c r="AH82" s="74" t="s">
        <v>168</v>
      </c>
      <c r="AI82" s="74" t="s">
        <v>168</v>
      </c>
      <c r="AJ82" s="74" t="s">
        <v>168</v>
      </c>
      <c r="AK82" s="74" t="s">
        <v>168</v>
      </c>
      <c r="AL82" s="74" t="s">
        <v>168</v>
      </c>
      <c r="AM82" s="74" t="s">
        <v>168</v>
      </c>
      <c r="AN82" s="74" t="s">
        <v>168</v>
      </c>
      <c r="AO82" s="74" t="s">
        <v>168</v>
      </c>
      <c r="AP82" s="74" t="s">
        <v>168</v>
      </c>
      <c r="AQ82" s="74" t="s">
        <v>168</v>
      </c>
      <c r="AR82" s="74" t="s">
        <v>168</v>
      </c>
      <c r="AS82" s="74" t="s">
        <v>168</v>
      </c>
      <c r="AT82" s="74" t="s">
        <v>168</v>
      </c>
      <c r="AU82" s="74" t="s">
        <v>168</v>
      </c>
      <c r="AV82" s="74" t="s">
        <v>168</v>
      </c>
      <c r="AW82" s="74" t="s">
        <v>168</v>
      </c>
      <c r="AX82" s="74" t="s">
        <v>168</v>
      </c>
      <c r="AY82" s="74" t="s">
        <v>168</v>
      </c>
      <c r="AZ82" s="74" t="s">
        <v>168</v>
      </c>
      <c r="BA82" s="74" t="s">
        <v>168</v>
      </c>
    </row>
    <row r="83" spans="2:53">
      <c r="D83">
        <v>29</v>
      </c>
      <c r="E83" t="s">
        <v>251</v>
      </c>
      <c r="F83" t="s">
        <v>466</v>
      </c>
      <c r="G83" t="s">
        <v>83</v>
      </c>
      <c r="H83" t="s">
        <v>467</v>
      </c>
      <c r="I83">
        <v>0</v>
      </c>
      <c r="J83" s="74">
        <v>58.73959571938169</v>
      </c>
      <c r="K83" s="74">
        <v>60.8604407135362</v>
      </c>
      <c r="L83" s="74">
        <v>57.883369330453561</v>
      </c>
      <c r="M83" s="74">
        <v>60.651828298887125</v>
      </c>
      <c r="N83" s="74">
        <v>61.50870406189555</v>
      </c>
      <c r="O83" s="74">
        <v>63.888888888888886</v>
      </c>
      <c r="P83" s="74">
        <v>62.5</v>
      </c>
      <c r="Q83" s="74">
        <v>67.441860465116278</v>
      </c>
      <c r="R83" s="74">
        <v>63.9386189258312</v>
      </c>
      <c r="S83" s="74">
        <v>62.545565006075336</v>
      </c>
      <c r="T83" s="74">
        <v>64.803804994054687</v>
      </c>
      <c r="U83" s="74">
        <v>60.777998017839444</v>
      </c>
      <c r="V83" s="74">
        <v>57.099697885196377</v>
      </c>
      <c r="W83" s="74">
        <v>63.107822410147996</v>
      </c>
      <c r="X83" s="74">
        <v>57.194244604316545</v>
      </c>
      <c r="Y83" s="74">
        <v>60.413793103448278</v>
      </c>
      <c r="Z83" s="74">
        <v>60.380348652931858</v>
      </c>
      <c r="AA83" s="74">
        <v>53.30812854442344</v>
      </c>
      <c r="AB83" s="74">
        <v>58.133971291866025</v>
      </c>
      <c r="AC83" s="74">
        <v>60.519801980198018</v>
      </c>
      <c r="AD83" s="74">
        <v>60.089686098654703</v>
      </c>
      <c r="AE83" s="74">
        <v>60.692375109553019</v>
      </c>
      <c r="AF83" s="74" t="s">
        <v>168</v>
      </c>
      <c r="AG83" s="74" t="s">
        <v>168</v>
      </c>
      <c r="AH83" s="74" t="s">
        <v>168</v>
      </c>
      <c r="AI83" s="74" t="s">
        <v>168</v>
      </c>
      <c r="AJ83" s="74" t="s">
        <v>168</v>
      </c>
      <c r="AK83" s="74" t="s">
        <v>168</v>
      </c>
      <c r="AL83" s="74" t="s">
        <v>168</v>
      </c>
      <c r="AM83" s="74" t="s">
        <v>168</v>
      </c>
      <c r="AN83" s="74" t="s">
        <v>168</v>
      </c>
      <c r="AO83" s="74" t="s">
        <v>168</v>
      </c>
      <c r="AP83" s="74" t="s">
        <v>168</v>
      </c>
      <c r="AQ83" s="74" t="s">
        <v>168</v>
      </c>
      <c r="AR83" s="74" t="s">
        <v>168</v>
      </c>
      <c r="AS83" s="74" t="s">
        <v>168</v>
      </c>
      <c r="AT83" s="74" t="s">
        <v>168</v>
      </c>
      <c r="AU83" s="74" t="s">
        <v>168</v>
      </c>
      <c r="AV83" s="74" t="s">
        <v>168</v>
      </c>
      <c r="AW83" s="74" t="s">
        <v>168</v>
      </c>
      <c r="AX83" s="74" t="s">
        <v>168</v>
      </c>
      <c r="AY83" s="74" t="s">
        <v>168</v>
      </c>
      <c r="AZ83" s="74" t="s">
        <v>168</v>
      </c>
      <c r="BA83" s="74" t="s">
        <v>168</v>
      </c>
    </row>
    <row r="84" spans="2:53">
      <c r="E84" t="s">
        <v>252</v>
      </c>
      <c r="F84" t="s">
        <v>466</v>
      </c>
      <c r="G84" t="s">
        <v>83</v>
      </c>
      <c r="H84" t="s">
        <v>467</v>
      </c>
      <c r="I84">
        <v>0</v>
      </c>
      <c r="J84" s="74">
        <v>66.520418494768819</v>
      </c>
      <c r="K84" s="74">
        <v>65.355191256830608</v>
      </c>
      <c r="L84" s="74">
        <v>65.258215962441312</v>
      </c>
      <c r="M84" s="74">
        <v>68.700959023539667</v>
      </c>
      <c r="N84" s="74">
        <v>66.855845629965955</v>
      </c>
      <c r="O84" s="74">
        <v>71.733333333333334</v>
      </c>
      <c r="P84" s="74">
        <v>65.551839464882946</v>
      </c>
      <c r="Q84" s="74">
        <v>63.571428571428569</v>
      </c>
      <c r="R84" s="74">
        <v>67.029972752043605</v>
      </c>
      <c r="S84" s="74">
        <v>66.945466711274676</v>
      </c>
      <c r="T84" s="74">
        <v>69.49404761904762</v>
      </c>
      <c r="U84" s="74">
        <v>65.114958841896112</v>
      </c>
      <c r="V84" s="74">
        <v>66.071428571428569</v>
      </c>
      <c r="W84" s="74">
        <v>67.466666666666669</v>
      </c>
      <c r="X84" s="74">
        <v>60.475161987041034</v>
      </c>
      <c r="Y84" s="74">
        <v>70.138888888888886</v>
      </c>
      <c r="Z84" s="74">
        <v>65.815324165029466</v>
      </c>
      <c r="AA84" s="74">
        <v>65.314401622718051</v>
      </c>
      <c r="AB84" s="74">
        <v>69.602272727272734</v>
      </c>
      <c r="AC84" s="74">
        <v>67.388167388167389</v>
      </c>
      <c r="AD84" s="74">
        <v>61.264181523500817</v>
      </c>
      <c r="AE84" s="74">
        <v>66.414153999501622</v>
      </c>
      <c r="AF84" s="74" t="s">
        <v>168</v>
      </c>
      <c r="AG84" s="74" t="s">
        <v>168</v>
      </c>
      <c r="AH84" s="74" t="s">
        <v>168</v>
      </c>
      <c r="AI84" s="74" t="s">
        <v>168</v>
      </c>
      <c r="AJ84" s="74" t="s">
        <v>168</v>
      </c>
      <c r="AK84" s="74" t="s">
        <v>168</v>
      </c>
      <c r="AL84" s="74" t="s">
        <v>168</v>
      </c>
      <c r="AM84" s="74" t="s">
        <v>168</v>
      </c>
      <c r="AN84" s="74" t="s">
        <v>168</v>
      </c>
      <c r="AO84" s="74" t="s">
        <v>168</v>
      </c>
      <c r="AP84" s="74" t="s">
        <v>168</v>
      </c>
      <c r="AQ84" s="74" t="s">
        <v>168</v>
      </c>
      <c r="AR84" s="74" t="s">
        <v>168</v>
      </c>
      <c r="AS84" s="74" t="s">
        <v>168</v>
      </c>
      <c r="AT84" s="74" t="s">
        <v>168</v>
      </c>
      <c r="AU84" s="74" t="s">
        <v>168</v>
      </c>
      <c r="AV84" s="74" t="s">
        <v>168</v>
      </c>
      <c r="AW84" s="74" t="s">
        <v>168</v>
      </c>
      <c r="AX84" s="74" t="s">
        <v>168</v>
      </c>
      <c r="AY84" s="74" t="s">
        <v>168</v>
      </c>
      <c r="AZ84" s="74" t="s">
        <v>168</v>
      </c>
      <c r="BA84" s="74" t="s">
        <v>168</v>
      </c>
    </row>
    <row r="85" spans="2:53">
      <c r="E85" t="s">
        <v>9</v>
      </c>
      <c r="F85" t="s">
        <v>466</v>
      </c>
      <c r="G85" t="s">
        <v>83</v>
      </c>
      <c r="H85" t="s">
        <v>467</v>
      </c>
      <c r="I85">
        <v>0</v>
      </c>
      <c r="J85" s="74">
        <v>62.368131002991653</v>
      </c>
      <c r="K85" s="74">
        <v>63.034188034188034</v>
      </c>
      <c r="L85" s="74">
        <v>61.460674157303373</v>
      </c>
      <c r="M85" s="74">
        <v>64.566929133858267</v>
      </c>
      <c r="N85" s="74">
        <v>63.896103896103895</v>
      </c>
      <c r="O85" s="74">
        <v>67.283950617283949</v>
      </c>
      <c r="P85" s="74">
        <v>63.929146537842186</v>
      </c>
      <c r="Q85" s="74">
        <v>65.814696485623003</v>
      </c>
      <c r="R85" s="74">
        <v>65.571616294349539</v>
      </c>
      <c r="S85" s="74">
        <v>64.581679631687578</v>
      </c>
      <c r="T85" s="74">
        <v>66.886109282422652</v>
      </c>
      <c r="U85" s="74">
        <v>62.798364763286294</v>
      </c>
      <c r="V85" s="74">
        <v>61.376075058639564</v>
      </c>
      <c r="W85" s="74">
        <v>65.076560659599522</v>
      </c>
      <c r="X85" s="74">
        <v>58.610567514677101</v>
      </c>
      <c r="Y85" s="74">
        <v>64.723926380368098</v>
      </c>
      <c r="Z85" s="74">
        <v>62.751971954425947</v>
      </c>
      <c r="AA85" s="74">
        <v>59.219512195121951</v>
      </c>
      <c r="AB85" s="74">
        <v>63.424124513618672</v>
      </c>
      <c r="AC85" s="74">
        <v>63.545816733067731</v>
      </c>
      <c r="AD85" s="74">
        <v>60.573199070487995</v>
      </c>
      <c r="AE85" s="74">
        <v>63.349994188073936</v>
      </c>
      <c r="AF85" s="74" t="s">
        <v>168</v>
      </c>
      <c r="AG85" s="74" t="s">
        <v>168</v>
      </c>
      <c r="AH85" s="74" t="s">
        <v>168</v>
      </c>
      <c r="AI85" s="74" t="s">
        <v>168</v>
      </c>
      <c r="AJ85" s="74" t="s">
        <v>168</v>
      </c>
      <c r="AK85" s="74" t="s">
        <v>168</v>
      </c>
      <c r="AL85" s="74" t="s">
        <v>168</v>
      </c>
      <c r="AM85" s="74" t="s">
        <v>168</v>
      </c>
      <c r="AN85" s="74" t="s">
        <v>168</v>
      </c>
      <c r="AO85" s="74" t="s">
        <v>168</v>
      </c>
      <c r="AP85" s="74" t="s">
        <v>168</v>
      </c>
      <c r="AQ85" s="74" t="s">
        <v>168</v>
      </c>
      <c r="AR85" s="74" t="s">
        <v>168</v>
      </c>
      <c r="AS85" s="74" t="s">
        <v>168</v>
      </c>
      <c r="AT85" s="74" t="s">
        <v>168</v>
      </c>
      <c r="AU85" s="74" t="s">
        <v>168</v>
      </c>
      <c r="AV85" s="74" t="s">
        <v>168</v>
      </c>
      <c r="AW85" s="74" t="s">
        <v>168</v>
      </c>
      <c r="AX85" s="74" t="s">
        <v>168</v>
      </c>
      <c r="AY85" s="74" t="s">
        <v>168</v>
      </c>
      <c r="AZ85" s="74" t="s">
        <v>168</v>
      </c>
      <c r="BA85" s="74" t="s">
        <v>168</v>
      </c>
    </row>
    <row r="86" spans="2:53">
      <c r="D86">
        <v>30</v>
      </c>
      <c r="E86" t="s">
        <v>251</v>
      </c>
      <c r="F86" t="s">
        <v>468</v>
      </c>
      <c r="G86" t="s">
        <v>83</v>
      </c>
      <c r="H86" t="s">
        <v>469</v>
      </c>
      <c r="I86">
        <v>0</v>
      </c>
      <c r="J86" s="74">
        <v>57.972768532526473</v>
      </c>
      <c r="K86" s="74">
        <v>60.683760683760681</v>
      </c>
      <c r="L86" s="74">
        <v>58.681318681318679</v>
      </c>
      <c r="M86" s="74">
        <v>61.650485436893206</v>
      </c>
      <c r="N86" s="74">
        <v>63.940886699507388</v>
      </c>
      <c r="O86" s="74">
        <v>65.807962529274008</v>
      </c>
      <c r="P86" s="74">
        <v>64.686998394863565</v>
      </c>
      <c r="Q86" s="74">
        <v>63.31360946745562</v>
      </c>
      <c r="R86" s="74">
        <v>60.789473684210527</v>
      </c>
      <c r="S86" s="74">
        <v>61.4741406008052</v>
      </c>
      <c r="T86" s="74">
        <v>64.251207729468604</v>
      </c>
      <c r="U86" s="74">
        <v>58.787878787878789</v>
      </c>
      <c r="V86" s="74">
        <v>58.049535603715171</v>
      </c>
      <c r="W86" s="74">
        <v>64.42307692307692</v>
      </c>
      <c r="X86" s="74">
        <v>57.169117647058826</v>
      </c>
      <c r="Y86" s="74">
        <v>64.095371669004209</v>
      </c>
      <c r="Z86" s="74">
        <v>60.586319218241044</v>
      </c>
      <c r="AA86" s="74">
        <v>54.702495201535505</v>
      </c>
      <c r="AB86" s="74">
        <v>60.53921568627451</v>
      </c>
      <c r="AC86" s="74">
        <v>59.445843828715368</v>
      </c>
      <c r="AD86" s="74">
        <v>58.547655068078669</v>
      </c>
      <c r="AE86" s="74">
        <v>60.4375</v>
      </c>
      <c r="AF86" s="74" t="s">
        <v>168</v>
      </c>
      <c r="AG86" s="74" t="s">
        <v>168</v>
      </c>
      <c r="AH86" s="74" t="s">
        <v>168</v>
      </c>
      <c r="AI86" s="74" t="s">
        <v>168</v>
      </c>
      <c r="AJ86" s="74" t="s">
        <v>168</v>
      </c>
      <c r="AK86" s="74" t="s">
        <v>168</v>
      </c>
      <c r="AL86" s="74" t="s">
        <v>168</v>
      </c>
      <c r="AM86" s="74" t="s">
        <v>168</v>
      </c>
      <c r="AN86" s="74" t="s">
        <v>168</v>
      </c>
      <c r="AO86" s="74" t="s">
        <v>168</v>
      </c>
      <c r="AP86" s="74" t="s">
        <v>168</v>
      </c>
      <c r="AQ86" s="74" t="s">
        <v>168</v>
      </c>
      <c r="AR86" s="74" t="s">
        <v>168</v>
      </c>
      <c r="AS86" s="74" t="s">
        <v>168</v>
      </c>
      <c r="AT86" s="74" t="s">
        <v>168</v>
      </c>
      <c r="AU86" s="74" t="s">
        <v>168</v>
      </c>
      <c r="AV86" s="74" t="s">
        <v>168</v>
      </c>
      <c r="AW86" s="74" t="s">
        <v>168</v>
      </c>
      <c r="AX86" s="74" t="s">
        <v>168</v>
      </c>
      <c r="AY86" s="74" t="s">
        <v>168</v>
      </c>
      <c r="AZ86" s="74" t="s">
        <v>168</v>
      </c>
      <c r="BA86" s="74" t="s">
        <v>168</v>
      </c>
    </row>
    <row r="87" spans="2:53">
      <c r="E87" t="s">
        <v>252</v>
      </c>
      <c r="F87" t="s">
        <v>468</v>
      </c>
      <c r="G87" t="s">
        <v>83</v>
      </c>
      <c r="H87" t="s">
        <v>469</v>
      </c>
      <c r="I87">
        <v>0</v>
      </c>
      <c r="J87" s="74">
        <v>61.504424778761063</v>
      </c>
      <c r="K87" s="74">
        <v>64.712389380530979</v>
      </c>
      <c r="L87" s="74">
        <v>60.66350710900474</v>
      </c>
      <c r="M87" s="74">
        <v>67.701863354037272</v>
      </c>
      <c r="N87" s="74">
        <v>61.494252873563219</v>
      </c>
      <c r="O87" s="74">
        <v>65.86666666666666</v>
      </c>
      <c r="P87" s="74">
        <v>60.787671232876711</v>
      </c>
      <c r="Q87" s="74">
        <v>60.714285714285715</v>
      </c>
      <c r="R87" s="74">
        <v>65.659340659340657</v>
      </c>
      <c r="S87" s="74">
        <v>61.454792658055744</v>
      </c>
      <c r="T87" s="74">
        <v>61.48036253776435</v>
      </c>
      <c r="U87" s="74">
        <v>60.889526542324248</v>
      </c>
      <c r="V87" s="74">
        <v>59.834710743801651</v>
      </c>
      <c r="W87" s="74">
        <v>62.064343163538872</v>
      </c>
      <c r="X87" s="74">
        <v>55.506607929515418</v>
      </c>
      <c r="Y87" s="74">
        <v>64.726631393298064</v>
      </c>
      <c r="Z87" s="74">
        <v>58.634538152610439</v>
      </c>
      <c r="AA87" s="74">
        <v>57.613168724279838</v>
      </c>
      <c r="AB87" s="74">
        <v>67.816091954022994</v>
      </c>
      <c r="AC87" s="74">
        <v>64.285714285714292</v>
      </c>
      <c r="AD87" s="74">
        <v>58.84297520661157</v>
      </c>
      <c r="AE87" s="74">
        <v>61.884087237479804</v>
      </c>
      <c r="AF87" s="74" t="s">
        <v>168</v>
      </c>
      <c r="AG87" s="74" t="s">
        <v>168</v>
      </c>
      <c r="AH87" s="74" t="s">
        <v>168</v>
      </c>
      <c r="AI87" s="74" t="s">
        <v>168</v>
      </c>
      <c r="AJ87" s="74" t="s">
        <v>168</v>
      </c>
      <c r="AK87" s="74" t="s">
        <v>168</v>
      </c>
      <c r="AL87" s="74" t="s">
        <v>168</v>
      </c>
      <c r="AM87" s="74" t="s">
        <v>168</v>
      </c>
      <c r="AN87" s="74" t="s">
        <v>168</v>
      </c>
      <c r="AO87" s="74" t="s">
        <v>168</v>
      </c>
      <c r="AP87" s="74" t="s">
        <v>168</v>
      </c>
      <c r="AQ87" s="74" t="s">
        <v>168</v>
      </c>
      <c r="AR87" s="74" t="s">
        <v>168</v>
      </c>
      <c r="AS87" s="74" t="s">
        <v>168</v>
      </c>
      <c r="AT87" s="74" t="s">
        <v>168</v>
      </c>
      <c r="AU87" s="74" t="s">
        <v>168</v>
      </c>
      <c r="AV87" s="74" t="s">
        <v>168</v>
      </c>
      <c r="AW87" s="74" t="s">
        <v>168</v>
      </c>
      <c r="AX87" s="74" t="s">
        <v>168</v>
      </c>
      <c r="AY87" s="74" t="s">
        <v>168</v>
      </c>
      <c r="AZ87" s="74" t="s">
        <v>168</v>
      </c>
      <c r="BA87" s="74" t="s">
        <v>168</v>
      </c>
    </row>
    <row r="88" spans="2:53">
      <c r="E88" t="s">
        <v>9</v>
      </c>
      <c r="F88" t="s">
        <v>468</v>
      </c>
      <c r="G88" t="s">
        <v>83</v>
      </c>
      <c r="H88" t="s">
        <v>469</v>
      </c>
      <c r="I88">
        <v>0</v>
      </c>
      <c r="J88" s="74">
        <v>59.677676719323443</v>
      </c>
      <c r="K88" s="74">
        <v>62.710027100271006</v>
      </c>
      <c r="L88" s="74">
        <v>59.635119726339795</v>
      </c>
      <c r="M88" s="74">
        <v>64.529734289329397</v>
      </c>
      <c r="N88" s="74">
        <v>62.710970464135023</v>
      </c>
      <c r="O88" s="74">
        <v>65.590062111801245</v>
      </c>
      <c r="P88" s="74">
        <v>62.758051197357553</v>
      </c>
      <c r="Q88" s="74">
        <v>62.135922330097088</v>
      </c>
      <c r="R88" s="74">
        <v>63.235294117647058</v>
      </c>
      <c r="S88" s="74">
        <v>61.447729843270317</v>
      </c>
      <c r="T88" s="74">
        <v>63.101604278074866</v>
      </c>
      <c r="U88" s="74">
        <v>59.729476362662382</v>
      </c>
      <c r="V88" s="74">
        <v>58.818834796488424</v>
      </c>
      <c r="W88" s="74">
        <v>63.36104513064133</v>
      </c>
      <c r="X88" s="74">
        <v>56.487025948103792</v>
      </c>
      <c r="Y88" s="74">
        <v>64.430577223088918</v>
      </c>
      <c r="Z88" s="74">
        <v>59.658580413297393</v>
      </c>
      <c r="AA88" s="74">
        <v>56.095143706640236</v>
      </c>
      <c r="AB88" s="74">
        <v>63.936591809775429</v>
      </c>
      <c r="AC88" s="74">
        <v>61.683501683501682</v>
      </c>
      <c r="AD88" s="74">
        <v>58.61526357199056</v>
      </c>
      <c r="AE88" s="74">
        <v>61.10494366629662</v>
      </c>
      <c r="AF88" s="74" t="s">
        <v>168</v>
      </c>
      <c r="AG88" s="74" t="s">
        <v>168</v>
      </c>
      <c r="AH88" s="74" t="s">
        <v>168</v>
      </c>
      <c r="AI88" s="74" t="s">
        <v>168</v>
      </c>
      <c r="AJ88" s="74" t="s">
        <v>168</v>
      </c>
      <c r="AK88" s="74" t="s">
        <v>168</v>
      </c>
      <c r="AL88" s="74" t="s">
        <v>168</v>
      </c>
      <c r="AM88" s="74" t="s">
        <v>168</v>
      </c>
      <c r="AN88" s="74" t="s">
        <v>168</v>
      </c>
      <c r="AO88" s="74" t="s">
        <v>168</v>
      </c>
      <c r="AP88" s="74" t="s">
        <v>168</v>
      </c>
      <c r="AQ88" s="74" t="s">
        <v>168</v>
      </c>
      <c r="AR88" s="74" t="s">
        <v>168</v>
      </c>
      <c r="AS88" s="74" t="s">
        <v>168</v>
      </c>
      <c r="AT88" s="74" t="s">
        <v>168</v>
      </c>
      <c r="AU88" s="74" t="s">
        <v>168</v>
      </c>
      <c r="AV88" s="74" t="s">
        <v>168</v>
      </c>
      <c r="AW88" s="74" t="s">
        <v>168</v>
      </c>
      <c r="AX88" s="74" t="s">
        <v>168</v>
      </c>
      <c r="AY88" s="74" t="s">
        <v>168</v>
      </c>
      <c r="AZ88" s="74" t="s">
        <v>168</v>
      </c>
      <c r="BA88" s="74" t="s">
        <v>168</v>
      </c>
    </row>
    <row r="89" spans="2:53">
      <c r="B89" t="s">
        <v>185</v>
      </c>
      <c r="C89" t="s">
        <v>137</v>
      </c>
      <c r="D89">
        <v>31</v>
      </c>
      <c r="E89" t="s">
        <v>9</v>
      </c>
      <c r="F89" t="s">
        <v>366</v>
      </c>
      <c r="G89" t="s">
        <v>83</v>
      </c>
      <c r="H89" t="s">
        <v>77</v>
      </c>
      <c r="I89">
        <v>0</v>
      </c>
      <c r="J89" s="74">
        <v>94.622312012053143</v>
      </c>
      <c r="K89" s="74">
        <v>90.564663023679415</v>
      </c>
      <c r="L89" s="74">
        <v>94.248477121405301</v>
      </c>
      <c r="M89" s="74">
        <v>95.278184480234259</v>
      </c>
      <c r="N89" s="74">
        <v>94.831757202551131</v>
      </c>
      <c r="O89" s="74">
        <v>95.816272031333455</v>
      </c>
      <c r="P89" s="74">
        <v>94.466061392131422</v>
      </c>
      <c r="Q89" s="74">
        <v>95.83023082650783</v>
      </c>
      <c r="R89" s="74">
        <v>94.549712582499467</v>
      </c>
      <c r="S89" s="74">
        <v>90.314263180246314</v>
      </c>
      <c r="T89" s="74">
        <v>97.895802858107345</v>
      </c>
      <c r="U89" s="74">
        <v>95.349467570183933</v>
      </c>
      <c r="V89" s="74">
        <v>95.120355834641543</v>
      </c>
      <c r="W89" s="74">
        <v>88.394865687442106</v>
      </c>
      <c r="X89" s="74">
        <v>86.645855012140132</v>
      </c>
      <c r="Y89" s="74">
        <v>82.59796806966618</v>
      </c>
      <c r="Z89" s="74">
        <v>85.190229728502672</v>
      </c>
      <c r="AA89" s="74">
        <v>96.84808818463658</v>
      </c>
      <c r="AB89" s="74">
        <v>89.916156809426695</v>
      </c>
      <c r="AC89" s="74">
        <v>91.99100744695798</v>
      </c>
      <c r="AD89" s="74">
        <v>89.396761713712564</v>
      </c>
      <c r="AE89" s="74">
        <v>92.916083058712502</v>
      </c>
      <c r="AF89" s="74">
        <v>94.734551784160132</v>
      </c>
      <c r="AG89" s="74">
        <v>92.019729353737191</v>
      </c>
      <c r="AH89" s="74">
        <v>94.769140853302162</v>
      </c>
      <c r="AI89" s="74">
        <v>95.783825220390952</v>
      </c>
      <c r="AJ89" s="74">
        <v>91.709155397916206</v>
      </c>
      <c r="AK89" s="74">
        <v>94.550264550264558</v>
      </c>
      <c r="AL89" s="74">
        <v>91.510505394662118</v>
      </c>
      <c r="AM89" s="74">
        <v>96.499698249849118</v>
      </c>
      <c r="AN89" s="74">
        <v>95.60367454068242</v>
      </c>
      <c r="AO89" s="74">
        <v>91.532385466034754</v>
      </c>
      <c r="AP89" s="74">
        <v>98.394369295062134</v>
      </c>
      <c r="AQ89" s="74">
        <v>95.735682819383257</v>
      </c>
      <c r="AR89" s="74">
        <v>96.338912133891213</v>
      </c>
      <c r="AS89" s="74">
        <v>87.912232295361974</v>
      </c>
      <c r="AT89" s="74">
        <v>87.498482825585626</v>
      </c>
      <c r="AU89" s="74">
        <v>82.74227528089888</v>
      </c>
      <c r="AV89" s="74">
        <v>89.631036896310363</v>
      </c>
      <c r="AW89" s="74">
        <v>95.461658841940533</v>
      </c>
      <c r="AX89" s="74">
        <v>94.325808419768151</v>
      </c>
      <c r="AY89" s="74">
        <v>92.427520553872782</v>
      </c>
      <c r="AZ89" s="74">
        <v>88.968500743544681</v>
      </c>
      <c r="BA89" s="74">
        <v>93.440144990511001</v>
      </c>
    </row>
    <row r="90" spans="2:53">
      <c r="D90">
        <v>32</v>
      </c>
      <c r="E90" t="s">
        <v>251</v>
      </c>
      <c r="F90" t="s">
        <v>367</v>
      </c>
      <c r="G90" t="s">
        <v>83</v>
      </c>
      <c r="H90" t="s">
        <v>368</v>
      </c>
      <c r="I90">
        <v>0</v>
      </c>
      <c r="J90" s="74">
        <v>78.37</v>
      </c>
      <c r="K90" s="74">
        <v>78.180000000000007</v>
      </c>
      <c r="L90" s="74">
        <v>81.36</v>
      </c>
      <c r="M90" s="74">
        <v>80.37</v>
      </c>
      <c r="N90" s="74">
        <v>84.16</v>
      </c>
      <c r="O90" s="74">
        <v>84.78</v>
      </c>
      <c r="P90" s="74">
        <v>82.51</v>
      </c>
      <c r="Q90" s="74">
        <v>81.72</v>
      </c>
      <c r="R90" s="74">
        <v>85.37</v>
      </c>
      <c r="S90" s="74">
        <v>78.75</v>
      </c>
      <c r="T90" s="74">
        <v>87.13</v>
      </c>
      <c r="U90" s="74">
        <v>80.37</v>
      </c>
      <c r="V90" s="74">
        <v>82.67</v>
      </c>
      <c r="W90" s="74">
        <v>78.89</v>
      </c>
      <c r="X90" s="74">
        <v>76.760000000000005</v>
      </c>
      <c r="Y90" s="74">
        <v>81.95</v>
      </c>
      <c r="Z90" s="74">
        <v>84.81</v>
      </c>
      <c r="AA90" s="74">
        <v>83.69</v>
      </c>
      <c r="AB90" s="74">
        <v>82.75</v>
      </c>
      <c r="AC90" s="74">
        <v>79.09</v>
      </c>
      <c r="AD90" s="74">
        <v>83.48</v>
      </c>
      <c r="AE90" s="74">
        <v>80.739999999999995</v>
      </c>
      <c r="AF90" s="74">
        <v>80.78</v>
      </c>
      <c r="AG90" s="74">
        <v>0</v>
      </c>
      <c r="AH90" s="74">
        <v>82.59</v>
      </c>
      <c r="AI90" s="74">
        <v>81.900000000000006</v>
      </c>
      <c r="AJ90" s="74">
        <v>83.35</v>
      </c>
      <c r="AK90" s="74">
        <v>85.05</v>
      </c>
      <c r="AL90" s="74">
        <v>85.37</v>
      </c>
      <c r="AM90" s="74">
        <v>0</v>
      </c>
      <c r="AN90" s="74">
        <v>84.14</v>
      </c>
      <c r="AO90" s="74">
        <v>81.42</v>
      </c>
      <c r="AP90" s="74">
        <v>86.66</v>
      </c>
      <c r="AQ90" s="74">
        <v>83.15</v>
      </c>
      <c r="AR90" s="74">
        <v>84.83</v>
      </c>
      <c r="AS90" s="74">
        <v>81.09</v>
      </c>
      <c r="AT90" s="74">
        <v>77.790000000000006</v>
      </c>
      <c r="AU90" s="74">
        <v>81.13</v>
      </c>
      <c r="AV90" s="74">
        <v>82.18</v>
      </c>
      <c r="AW90" s="74">
        <v>77.75</v>
      </c>
      <c r="AX90" s="74">
        <v>0</v>
      </c>
      <c r="AY90" s="74">
        <v>80.53</v>
      </c>
      <c r="AZ90" s="74">
        <v>0</v>
      </c>
      <c r="BA90" s="74">
        <v>82.66</v>
      </c>
    </row>
    <row r="91" spans="2:53">
      <c r="E91" t="s">
        <v>252</v>
      </c>
      <c r="F91" t="s">
        <v>367</v>
      </c>
      <c r="G91" t="s">
        <v>83</v>
      </c>
      <c r="H91" t="s">
        <v>368</v>
      </c>
      <c r="I91">
        <v>0</v>
      </c>
      <c r="J91" s="74">
        <v>79.5</v>
      </c>
      <c r="K91" s="74">
        <v>77.41</v>
      </c>
      <c r="L91" s="74">
        <v>82.36</v>
      </c>
      <c r="M91" s="74">
        <v>81.89</v>
      </c>
      <c r="N91" s="74">
        <v>84.45</v>
      </c>
      <c r="O91" s="74">
        <v>86.51</v>
      </c>
      <c r="P91" s="74">
        <v>83.27</v>
      </c>
      <c r="Q91" s="74">
        <v>77.099999999999994</v>
      </c>
      <c r="R91" s="74">
        <v>84.96</v>
      </c>
      <c r="S91" s="74">
        <v>77.39</v>
      </c>
      <c r="T91" s="74">
        <v>86.67</v>
      </c>
      <c r="U91" s="74">
        <v>81.77</v>
      </c>
      <c r="V91" s="74">
        <v>78.209999999999994</v>
      </c>
      <c r="W91" s="74">
        <v>78.510000000000005</v>
      </c>
      <c r="X91" s="74">
        <v>76.599999999999994</v>
      </c>
      <c r="Y91" s="74">
        <v>78.42</v>
      </c>
      <c r="Z91" s="74">
        <v>83.62</v>
      </c>
      <c r="AA91" s="74">
        <v>80.97</v>
      </c>
      <c r="AB91" s="74">
        <v>80.63</v>
      </c>
      <c r="AC91" s="74">
        <v>80.209999999999994</v>
      </c>
      <c r="AD91" s="74">
        <v>80.73</v>
      </c>
      <c r="AE91" s="74">
        <v>80.72</v>
      </c>
      <c r="AF91" s="74">
        <v>80.260000000000005</v>
      </c>
      <c r="AG91" s="74">
        <v>0</v>
      </c>
      <c r="AH91" s="74">
        <v>80.55</v>
      </c>
      <c r="AI91" s="74">
        <v>81.13</v>
      </c>
      <c r="AJ91" s="74">
        <v>83.6</v>
      </c>
      <c r="AK91" s="74">
        <v>83.44</v>
      </c>
      <c r="AL91" s="74">
        <v>86.21</v>
      </c>
      <c r="AM91" s="74">
        <v>0</v>
      </c>
      <c r="AN91" s="74">
        <v>83.51</v>
      </c>
      <c r="AO91" s="74">
        <v>81.45</v>
      </c>
      <c r="AP91" s="74">
        <v>86.85</v>
      </c>
      <c r="AQ91" s="74">
        <v>82.06</v>
      </c>
      <c r="AR91" s="74">
        <v>83.2</v>
      </c>
      <c r="AS91" s="74">
        <v>80.75</v>
      </c>
      <c r="AT91" s="74">
        <v>74.900000000000006</v>
      </c>
      <c r="AU91" s="74">
        <v>79.459999999999994</v>
      </c>
      <c r="AV91" s="74">
        <v>82.75</v>
      </c>
      <c r="AW91" s="74">
        <v>79.56</v>
      </c>
      <c r="AX91" s="74" t="s">
        <v>168</v>
      </c>
      <c r="AY91" s="74">
        <v>78.239999999999995</v>
      </c>
      <c r="AZ91" s="74" t="s">
        <v>168</v>
      </c>
      <c r="BA91" s="74">
        <v>82.05</v>
      </c>
    </row>
    <row r="92" spans="2:53">
      <c r="E92" t="s">
        <v>9</v>
      </c>
      <c r="F92" t="s">
        <v>367</v>
      </c>
      <c r="G92" t="s">
        <v>83</v>
      </c>
      <c r="H92" t="s">
        <v>368</v>
      </c>
      <c r="I92">
        <v>0</v>
      </c>
      <c r="J92" s="74">
        <v>78.78</v>
      </c>
      <c r="K92" s="74">
        <v>77.989999999999995</v>
      </c>
      <c r="L92" s="74">
        <v>81.680000000000007</v>
      </c>
      <c r="M92" s="74">
        <v>80.77</v>
      </c>
      <c r="N92" s="74">
        <v>84.19</v>
      </c>
      <c r="O92" s="74">
        <v>85.41</v>
      </c>
      <c r="P92" s="74">
        <v>82.83</v>
      </c>
      <c r="Q92" s="74">
        <v>80.08</v>
      </c>
      <c r="R92" s="74">
        <v>85.2</v>
      </c>
      <c r="S92" s="74">
        <v>78.239999999999995</v>
      </c>
      <c r="T92" s="74">
        <v>86.93</v>
      </c>
      <c r="U92" s="74">
        <v>80.91</v>
      </c>
      <c r="V92" s="74">
        <v>80.87</v>
      </c>
      <c r="W92" s="74">
        <v>78.55</v>
      </c>
      <c r="X92" s="74">
        <v>76.84</v>
      </c>
      <c r="Y92" s="74">
        <v>80.56</v>
      </c>
      <c r="Z92" s="74">
        <v>84.46</v>
      </c>
      <c r="AA92" s="74">
        <v>82.58</v>
      </c>
      <c r="AB92" s="74">
        <v>81.83</v>
      </c>
      <c r="AC92" s="74">
        <v>79.72</v>
      </c>
      <c r="AD92" s="74">
        <v>82.39</v>
      </c>
      <c r="AE92" s="74">
        <v>80.709999999999994</v>
      </c>
      <c r="AF92" s="74">
        <v>80.540000000000006</v>
      </c>
      <c r="AG92" s="74">
        <v>0</v>
      </c>
      <c r="AH92" s="74">
        <v>81.75</v>
      </c>
      <c r="AI92" s="74">
        <v>81.56</v>
      </c>
      <c r="AJ92" s="74">
        <v>83.44</v>
      </c>
      <c r="AK92" s="74">
        <v>84.35</v>
      </c>
      <c r="AL92" s="74">
        <v>85.73</v>
      </c>
      <c r="AM92" s="74">
        <v>0</v>
      </c>
      <c r="AN92" s="74">
        <v>83.76</v>
      </c>
      <c r="AO92" s="74">
        <v>81.33</v>
      </c>
      <c r="AP92" s="74">
        <v>86.72</v>
      </c>
      <c r="AQ92" s="74">
        <v>82.8</v>
      </c>
      <c r="AR92" s="74">
        <v>84.19</v>
      </c>
      <c r="AS92" s="74">
        <v>0</v>
      </c>
      <c r="AT92" s="74">
        <v>76.739999999999995</v>
      </c>
      <c r="AU92" s="74">
        <v>80.44</v>
      </c>
      <c r="AV92" s="74">
        <v>82.3</v>
      </c>
      <c r="AW92" s="74">
        <v>78.430000000000007</v>
      </c>
      <c r="AX92" s="74">
        <v>0</v>
      </c>
      <c r="AY92" s="74">
        <v>79.62</v>
      </c>
      <c r="AZ92" s="74">
        <v>0</v>
      </c>
      <c r="BA92" s="74">
        <v>82.41</v>
      </c>
    </row>
    <row r="93" spans="2:53">
      <c r="D93">
        <v>33</v>
      </c>
      <c r="E93" t="s">
        <v>9</v>
      </c>
      <c r="F93" t="s">
        <v>108</v>
      </c>
      <c r="G93" t="s">
        <v>83</v>
      </c>
      <c r="H93" t="s">
        <v>75</v>
      </c>
      <c r="I93">
        <v>0</v>
      </c>
      <c r="J93" s="74" t="s">
        <v>168</v>
      </c>
      <c r="K93" s="74">
        <v>87.113407903534721</v>
      </c>
      <c r="L93" s="74">
        <v>97.249941981898345</v>
      </c>
      <c r="M93" s="74">
        <v>91.987791670768928</v>
      </c>
      <c r="N93" s="74">
        <v>98.911004010154144</v>
      </c>
      <c r="O93" s="74">
        <v>99.180911680911677</v>
      </c>
      <c r="P93" s="74">
        <v>98.994848948907148</v>
      </c>
      <c r="Q93" s="74">
        <v>72.522588166715238</v>
      </c>
      <c r="R93" s="74">
        <v>87.522129296135759</v>
      </c>
      <c r="S93" s="74">
        <v>72.07534164468953</v>
      </c>
      <c r="T93" s="74">
        <v>95.376217668794084</v>
      </c>
      <c r="U93" s="74">
        <v>97.437567137279231</v>
      </c>
      <c r="V93" s="74">
        <v>84.111309176381511</v>
      </c>
      <c r="W93" s="74">
        <v>81.18493666123166</v>
      </c>
      <c r="X93" s="74">
        <v>88.200842020227128</v>
      </c>
      <c r="Y93" s="74">
        <v>87.297165127961946</v>
      </c>
      <c r="Z93" s="74">
        <v>93.804586867734841</v>
      </c>
      <c r="AA93" s="74">
        <v>93.320723660462903</v>
      </c>
      <c r="AB93" s="74">
        <v>71.118473201764189</v>
      </c>
      <c r="AC93" s="74">
        <v>83.60479311231046</v>
      </c>
      <c r="AD93" s="74">
        <v>93.728954879261138</v>
      </c>
      <c r="AE93" s="74">
        <v>88.59134709618634</v>
      </c>
      <c r="AF93" s="74" t="s">
        <v>168</v>
      </c>
      <c r="AG93" s="74">
        <v>96.673521773721433</v>
      </c>
      <c r="AH93" s="74">
        <v>98.171457595911164</v>
      </c>
      <c r="AI93" s="74">
        <v>93.269966755395103</v>
      </c>
      <c r="AJ93" s="74">
        <v>99.16192756659683</v>
      </c>
      <c r="AK93" s="74">
        <v>99.560311371335004</v>
      </c>
      <c r="AL93" s="74">
        <v>99.14027149321268</v>
      </c>
      <c r="AM93" s="74">
        <v>78.505133470225871</v>
      </c>
      <c r="AN93" s="74">
        <v>84.836823954916312</v>
      </c>
      <c r="AO93" s="74">
        <v>70.248071643352077</v>
      </c>
      <c r="AP93" s="74">
        <v>96.250593260560038</v>
      </c>
      <c r="AQ93" s="74">
        <v>97.741950320742617</v>
      </c>
      <c r="AR93" s="74">
        <v>83.496378379938236</v>
      </c>
      <c r="AS93" s="74">
        <v>78.314425169843688</v>
      </c>
      <c r="AT93" s="74">
        <v>86.978988933846821</v>
      </c>
      <c r="AU93" s="74">
        <v>92.078232728296044</v>
      </c>
      <c r="AV93" s="74">
        <v>92.061798587383691</v>
      </c>
      <c r="AW93" s="74">
        <v>95.894267383799331</v>
      </c>
      <c r="AX93" s="74">
        <v>94.012592679769341</v>
      </c>
      <c r="AY93" s="74">
        <v>82.862879008871431</v>
      </c>
      <c r="AZ93" s="74">
        <v>94.383094751192914</v>
      </c>
      <c r="BA93" s="74">
        <v>89.486697136699647</v>
      </c>
    </row>
    <row r="94" spans="2:53">
      <c r="D94">
        <v>34</v>
      </c>
      <c r="E94" t="s">
        <v>9</v>
      </c>
      <c r="F94" t="s">
        <v>364</v>
      </c>
      <c r="G94" t="s">
        <v>83</v>
      </c>
      <c r="H94" t="s">
        <v>78</v>
      </c>
      <c r="I94">
        <v>0</v>
      </c>
      <c r="J94" s="74">
        <v>95.449481233897359</v>
      </c>
      <c r="K94" s="74">
        <v>80.636682242990659</v>
      </c>
      <c r="L94" s="74">
        <v>85.506867233485934</v>
      </c>
      <c r="M94" s="74">
        <v>97.707576181157393</v>
      </c>
      <c r="N94" s="74">
        <v>94.531941249336398</v>
      </c>
      <c r="O94" s="74">
        <v>97.67513000917711</v>
      </c>
      <c r="P94" s="74">
        <v>89.951725370999469</v>
      </c>
      <c r="Q94" s="74">
        <v>97.674418604651152</v>
      </c>
      <c r="R94" s="74">
        <v>96.68656716417911</v>
      </c>
      <c r="S94" s="74">
        <v>86.117853121481289</v>
      </c>
      <c r="T94" s="74">
        <v>98.576994748432995</v>
      </c>
      <c r="U94" s="74">
        <v>96.59507300298776</v>
      </c>
      <c r="V94" s="74">
        <v>92.705117790414292</v>
      </c>
      <c r="W94" s="74">
        <v>93.265664649619367</v>
      </c>
      <c r="X94" s="74">
        <v>89.344053088310361</v>
      </c>
      <c r="Y94" s="74">
        <v>85.823950870010236</v>
      </c>
      <c r="Z94" s="74">
        <v>91.275330663754389</v>
      </c>
      <c r="AA94" s="74">
        <v>92.491297861760316</v>
      </c>
      <c r="AB94" s="74">
        <v>90.345368916797483</v>
      </c>
      <c r="AC94" s="74">
        <v>93.090306545153268</v>
      </c>
      <c r="AD94" s="74">
        <v>94.837868058143869</v>
      </c>
      <c r="AE94" s="74">
        <v>91.711098469874756</v>
      </c>
      <c r="AF94" s="74">
        <v>88.570111451582292</v>
      </c>
      <c r="AG94" s="74">
        <v>82.46276484161946</v>
      </c>
      <c r="AH94" s="74">
        <v>86.283185840707972</v>
      </c>
      <c r="AI94" s="74">
        <v>91.718858733472501</v>
      </c>
      <c r="AJ94" s="74">
        <v>92.899408284023664</v>
      </c>
      <c r="AK94" s="74">
        <v>94.745621351125948</v>
      </c>
      <c r="AL94" s="74">
        <v>91.414484869092149</v>
      </c>
      <c r="AM94" s="74">
        <v>98.38827838827838</v>
      </c>
      <c r="AN94" s="74">
        <v>88.087482550023267</v>
      </c>
      <c r="AO94" s="74">
        <v>84.224849849849846</v>
      </c>
      <c r="AP94" s="74">
        <v>97.606973058637081</v>
      </c>
      <c r="AQ94" s="74">
        <v>95.228087526270244</v>
      </c>
      <c r="AR94" s="74">
        <v>87.5</v>
      </c>
      <c r="AS94" s="74">
        <v>87.187230371009491</v>
      </c>
      <c r="AT94" s="74">
        <v>85.948377423155193</v>
      </c>
      <c r="AU94" s="74">
        <v>83.127721335268504</v>
      </c>
      <c r="AV94" s="74">
        <v>90.782213567023689</v>
      </c>
      <c r="AW94" s="74">
        <v>84.469632887836227</v>
      </c>
      <c r="AX94" s="74">
        <v>83.420463032113517</v>
      </c>
      <c r="AY94" s="74">
        <v>93.911469475069936</v>
      </c>
      <c r="AZ94" s="74">
        <v>94.766997708174188</v>
      </c>
      <c r="BA94" s="74">
        <v>88.908088137810353</v>
      </c>
    </row>
    <row r="95" spans="2:53">
      <c r="D95">
        <v>35</v>
      </c>
      <c r="E95" t="s">
        <v>9</v>
      </c>
      <c r="F95" t="s">
        <v>365</v>
      </c>
      <c r="G95" t="s">
        <v>83</v>
      </c>
      <c r="H95" t="s">
        <v>79</v>
      </c>
      <c r="I95">
        <v>0</v>
      </c>
      <c r="J95" s="74">
        <v>87.964257491945773</v>
      </c>
      <c r="K95" s="74">
        <v>80.817438692098094</v>
      </c>
      <c r="L95" s="74">
        <v>76.433389544688026</v>
      </c>
      <c r="M95" s="74">
        <v>94.555424990207598</v>
      </c>
      <c r="N95" s="74">
        <v>96.090750436300169</v>
      </c>
      <c r="O95" s="74">
        <v>91.224944320712694</v>
      </c>
      <c r="P95" s="74">
        <v>96.147308781869683</v>
      </c>
      <c r="Q95" s="74">
        <v>97.392923649906891</v>
      </c>
      <c r="R95" s="74">
        <v>90.13585351447135</v>
      </c>
      <c r="S95" s="74">
        <v>84.259397933203545</v>
      </c>
      <c r="T95" s="74">
        <v>97.916666666666657</v>
      </c>
      <c r="U95" s="74">
        <v>88.993502188038718</v>
      </c>
      <c r="V95" s="74">
        <v>97.098129056891949</v>
      </c>
      <c r="W95" s="74">
        <v>82.110226937813152</v>
      </c>
      <c r="X95" s="74">
        <v>86.519421172886524</v>
      </c>
      <c r="Y95" s="74">
        <v>71.775162142685573</v>
      </c>
      <c r="Z95" s="74">
        <v>97.195121951219505</v>
      </c>
      <c r="AA95" s="74">
        <v>96.81978798586573</v>
      </c>
      <c r="AB95" s="74">
        <v>86.426999266324287</v>
      </c>
      <c r="AC95" s="74">
        <v>82.276585122316533</v>
      </c>
      <c r="AD95" s="74">
        <v>97.353603603603602</v>
      </c>
      <c r="AE95" s="74">
        <v>87.824286025724874</v>
      </c>
      <c r="AF95" s="74">
        <v>84.627039627039622</v>
      </c>
      <c r="AG95" s="74">
        <v>75.41899441340783</v>
      </c>
      <c r="AH95" s="74">
        <v>75.773834089971118</v>
      </c>
      <c r="AI95" s="74">
        <v>87.901936400781665</v>
      </c>
      <c r="AJ95" s="74">
        <v>90.595482546201239</v>
      </c>
      <c r="AK95" s="74">
        <v>91.742700729927009</v>
      </c>
      <c r="AL95" s="74">
        <v>91.054934370442382</v>
      </c>
      <c r="AM95" s="74">
        <v>94.143484626647151</v>
      </c>
      <c r="AN95" s="74">
        <v>84.437596302003087</v>
      </c>
      <c r="AO95" s="74">
        <v>80.670803988564259</v>
      </c>
      <c r="AP95" s="74">
        <v>97.312703583061889</v>
      </c>
      <c r="AQ95" s="74">
        <v>88.30468700450308</v>
      </c>
      <c r="AR95" s="74">
        <v>94.809941520467831</v>
      </c>
      <c r="AS95" s="74">
        <v>78.025974025974023</v>
      </c>
      <c r="AT95" s="74">
        <v>83.200398803589238</v>
      </c>
      <c r="AU95" s="74">
        <v>75.046064753882604</v>
      </c>
      <c r="AV95" s="74">
        <v>93.860294117647058</v>
      </c>
      <c r="AW95" s="74">
        <v>95.412371134020617</v>
      </c>
      <c r="AX95" s="74">
        <v>86.041189931350118</v>
      </c>
      <c r="AY95" s="74">
        <v>83.704663212435236</v>
      </c>
      <c r="AZ95" s="74">
        <v>97.325905292479106</v>
      </c>
      <c r="BA95" s="74">
        <v>85.413109016929141</v>
      </c>
    </row>
    <row r="96" spans="2:53">
      <c r="B96" t="s">
        <v>186</v>
      </c>
      <c r="C96" t="s">
        <v>138</v>
      </c>
      <c r="D96">
        <v>36</v>
      </c>
      <c r="E96" t="s">
        <v>9</v>
      </c>
      <c r="F96" t="s">
        <v>373</v>
      </c>
      <c r="G96" t="s">
        <v>83</v>
      </c>
      <c r="H96" t="s">
        <v>374</v>
      </c>
      <c r="I96">
        <v>1</v>
      </c>
      <c r="J96" s="74">
        <v>22834.939527985505</v>
      </c>
      <c r="K96" s="74">
        <v>21290.430033393695</v>
      </c>
      <c r="L96" s="74">
        <v>19984.505721927446</v>
      </c>
      <c r="M96" s="74">
        <v>20351.860251444628</v>
      </c>
      <c r="N96" s="74">
        <v>20764.60403169748</v>
      </c>
      <c r="O96" s="74">
        <v>21128.302799275749</v>
      </c>
      <c r="P96" s="74">
        <v>20141.655353125971</v>
      </c>
      <c r="Q96" s="74">
        <v>23251.223955575217</v>
      </c>
      <c r="R96" s="74">
        <v>21214.780691699722</v>
      </c>
      <c r="S96" s="74">
        <v>20853.173043881485</v>
      </c>
      <c r="T96" s="74">
        <v>20904.070299374562</v>
      </c>
      <c r="U96" s="74">
        <v>20515.077532357944</v>
      </c>
      <c r="V96" s="74">
        <v>21114.908484214397</v>
      </c>
      <c r="W96" s="74">
        <v>21297.858298935447</v>
      </c>
      <c r="X96" s="74">
        <v>20853.598942687262</v>
      </c>
      <c r="Y96" s="74">
        <v>21577.800347832341</v>
      </c>
      <c r="Z96" s="74">
        <v>22028.611385158874</v>
      </c>
      <c r="AA96" s="74">
        <v>21232.064395653739</v>
      </c>
      <c r="AB96" s="74">
        <v>21545.027010007652</v>
      </c>
      <c r="AC96" s="74">
        <v>20860.678374010062</v>
      </c>
      <c r="AD96" s="74">
        <v>21480.386026003602</v>
      </c>
      <c r="AE96" s="74">
        <v>21304.277034711595</v>
      </c>
      <c r="AF96" s="74">
        <v>22523.82849527377</v>
      </c>
      <c r="AG96" s="74">
        <v>21333.644148930016</v>
      </c>
      <c r="AH96" s="74">
        <v>20207.576621493517</v>
      </c>
      <c r="AI96" s="74">
        <v>20021.336256929128</v>
      </c>
      <c r="AJ96" s="74">
        <v>20369.462820326251</v>
      </c>
      <c r="AK96" s="74">
        <v>21094.937995891323</v>
      </c>
      <c r="AL96" s="74">
        <v>19766.868289656959</v>
      </c>
      <c r="AM96" s="74">
        <v>22284.936873418999</v>
      </c>
      <c r="AN96" s="74">
        <v>22595.560299451576</v>
      </c>
      <c r="AO96" s="74">
        <v>20548.915184124824</v>
      </c>
      <c r="AP96" s="74">
        <v>20602.936286929649</v>
      </c>
      <c r="AQ96" s="74">
        <v>20298.859414121172</v>
      </c>
      <c r="AR96" s="74">
        <v>20761.242444654286</v>
      </c>
      <c r="AS96" s="74">
        <v>20989.995297486923</v>
      </c>
      <c r="AT96" s="74">
        <v>20896.730613457465</v>
      </c>
      <c r="AU96" s="74">
        <v>22002.722828800877</v>
      </c>
      <c r="AV96" s="74">
        <v>21767.957353189613</v>
      </c>
      <c r="AW96" s="74">
        <v>21598.040893055073</v>
      </c>
      <c r="AX96" s="74">
        <v>21305.147811600291</v>
      </c>
      <c r="AY96" s="74">
        <v>21079.879634634399</v>
      </c>
      <c r="AZ96" s="74">
        <v>21095.01899911914</v>
      </c>
      <c r="BA96" s="74">
        <v>21123.833065987463</v>
      </c>
    </row>
    <row r="97" spans="2:53" ht="15">
      <c r="D97">
        <v>37</v>
      </c>
      <c r="E97" t="s">
        <v>9</v>
      </c>
      <c r="F97" t="s">
        <v>371</v>
      </c>
      <c r="G97" t="s">
        <v>83</v>
      </c>
      <c r="H97" t="s">
        <v>372</v>
      </c>
      <c r="I97">
        <v>1</v>
      </c>
      <c r="J97" s="105">
        <f>J403</f>
        <v>42775.765910297741</v>
      </c>
      <c r="K97" s="105">
        <f t="shared" ref="K97:AE97" si="0">K403</f>
        <v>45974.208120481409</v>
      </c>
      <c r="L97" s="105">
        <f t="shared" si="0"/>
        <v>44588.650470494358</v>
      </c>
      <c r="M97" s="105">
        <f t="shared" si="0"/>
        <v>43343.198295142349</v>
      </c>
      <c r="N97" s="105">
        <f t="shared" si="0"/>
        <v>45560.679235280521</v>
      </c>
      <c r="O97" s="105">
        <f t="shared" si="0"/>
        <v>47275.619991540159</v>
      </c>
      <c r="P97" s="105">
        <f t="shared" si="0"/>
        <v>40317.984976462489</v>
      </c>
      <c r="Q97" s="105">
        <f t="shared" si="0"/>
        <v>42828.287386780794</v>
      </c>
      <c r="R97" s="105">
        <f t="shared" si="0"/>
        <v>46299.350395873407</v>
      </c>
      <c r="S97" s="105">
        <f t="shared" si="0"/>
        <v>42267.778616429925</v>
      </c>
      <c r="T97" s="105">
        <f t="shared" si="0"/>
        <v>43625.622417988779</v>
      </c>
      <c r="U97" s="105">
        <f t="shared" si="0"/>
        <v>43739.374062562383</v>
      </c>
      <c r="V97" s="105">
        <f t="shared" si="0"/>
        <v>46806.082062874884</v>
      </c>
      <c r="W97" s="105">
        <f t="shared" si="0"/>
        <v>47444.854113882342</v>
      </c>
      <c r="X97" s="105">
        <f t="shared" si="0"/>
        <v>43974.614877858359</v>
      </c>
      <c r="Y97" s="105">
        <f t="shared" si="0"/>
        <v>42740.433225042012</v>
      </c>
      <c r="Z97" s="105">
        <f t="shared" si="0"/>
        <v>47954.926363973806</v>
      </c>
      <c r="AA97" s="105">
        <f t="shared" si="0"/>
        <v>45988.063814324261</v>
      </c>
      <c r="AB97" s="105">
        <f t="shared" si="0"/>
        <v>46024.023342333989</v>
      </c>
      <c r="AC97" s="105">
        <f t="shared" si="0"/>
        <v>42414.4749311911</v>
      </c>
      <c r="AD97" s="105">
        <f t="shared" si="0"/>
        <v>46015.974689948016</v>
      </c>
      <c r="AE97" s="105">
        <f t="shared" si="0"/>
        <v>43547.768950069505</v>
      </c>
      <c r="AF97" s="74">
        <v>42152.758273785883</v>
      </c>
      <c r="AG97" s="74">
        <v>44797.337955477778</v>
      </c>
      <c r="AH97" s="74">
        <v>44399.757098145557</v>
      </c>
      <c r="AI97" s="74">
        <v>43550.27461937716</v>
      </c>
      <c r="AJ97" s="74">
        <v>44087.559742170546</v>
      </c>
      <c r="AK97" s="74">
        <v>46296.298582632095</v>
      </c>
      <c r="AL97" s="74">
        <v>39066.619622663136</v>
      </c>
      <c r="AM97" s="74">
        <v>42036.206171868624</v>
      </c>
      <c r="AN97" s="74">
        <v>48312.34852827002</v>
      </c>
      <c r="AO97" s="74">
        <v>42434.844040187621</v>
      </c>
      <c r="AP97" s="74">
        <v>42792.42816224759</v>
      </c>
      <c r="AQ97" s="74">
        <v>43670.694245435981</v>
      </c>
      <c r="AR97" s="74">
        <v>46725.167972944153</v>
      </c>
      <c r="AS97" s="74">
        <v>46009.066183480558</v>
      </c>
      <c r="AT97" s="74">
        <v>43938.073636940186</v>
      </c>
      <c r="AU97" s="74">
        <v>44264.872007522055</v>
      </c>
      <c r="AV97" s="74">
        <v>45331.676588086513</v>
      </c>
      <c r="AW97" s="74">
        <v>47134.173231195397</v>
      </c>
      <c r="AX97" s="74">
        <v>44994.417401633233</v>
      </c>
      <c r="AY97" s="74">
        <v>42935.619968498795</v>
      </c>
      <c r="AZ97" s="74">
        <v>46025.826085562745</v>
      </c>
      <c r="BA97" s="74">
        <v>43347.73695930891</v>
      </c>
    </row>
    <row r="98" spans="2:53">
      <c r="D98">
        <v>39</v>
      </c>
      <c r="E98" t="s">
        <v>9</v>
      </c>
      <c r="F98" t="s">
        <v>369</v>
      </c>
      <c r="G98" t="s">
        <v>83</v>
      </c>
      <c r="H98" t="s">
        <v>370</v>
      </c>
      <c r="I98">
        <v>1</v>
      </c>
      <c r="J98" s="74">
        <v>1242.0374107828457</v>
      </c>
      <c r="K98" s="74">
        <v>1298.031084386394</v>
      </c>
      <c r="L98" s="74">
        <v>1448.2265127820065</v>
      </c>
      <c r="M98" s="74">
        <v>1332.1777985686783</v>
      </c>
      <c r="N98" s="74">
        <v>1375.7009712991048</v>
      </c>
      <c r="O98" s="74">
        <v>1208.6634313710663</v>
      </c>
      <c r="P98" s="74">
        <v>1525.7335980874893</v>
      </c>
      <c r="Q98" s="74">
        <v>1328.9596428518698</v>
      </c>
      <c r="R98" s="74">
        <v>1264.9969734248104</v>
      </c>
      <c r="S98" s="74">
        <v>1350.8846835712368</v>
      </c>
      <c r="T98" s="74">
        <v>1234.0573323374763</v>
      </c>
      <c r="U98" s="74">
        <v>1272.2560696994969</v>
      </c>
      <c r="V98" s="74">
        <v>1436.713786618122</v>
      </c>
      <c r="W98" s="74">
        <v>1276.3989220188785</v>
      </c>
      <c r="X98" s="74">
        <v>1453.644097257468</v>
      </c>
      <c r="Y98" s="74">
        <v>1547.4477581684093</v>
      </c>
      <c r="Z98" s="74">
        <v>1518.6545114803807</v>
      </c>
      <c r="AA98" s="74">
        <v>1440.2866835253594</v>
      </c>
      <c r="AB98" s="74">
        <v>1532.8054140422357</v>
      </c>
      <c r="AC98" s="74">
        <v>1254.406887868945</v>
      </c>
      <c r="AD98" s="74">
        <v>1804.6618890230216</v>
      </c>
      <c r="AE98" s="74">
        <v>1334.9318942637672</v>
      </c>
      <c r="AF98" s="74">
        <v>1248.7068061712009</v>
      </c>
      <c r="AG98" s="74">
        <v>1293.8406022834322</v>
      </c>
      <c r="AH98" s="74">
        <v>1457.5748821836203</v>
      </c>
      <c r="AI98" s="74">
        <v>1271.4979708291844</v>
      </c>
      <c r="AJ98" s="74">
        <v>1410.610005598975</v>
      </c>
      <c r="AK98" s="74">
        <v>1218.5099198392147</v>
      </c>
      <c r="AL98" s="74">
        <v>1364.7675331222888</v>
      </c>
      <c r="AM98" s="74">
        <v>1324.362766507189</v>
      </c>
      <c r="AN98" s="74">
        <v>1450.6844397274417</v>
      </c>
      <c r="AO98" s="74">
        <v>1338.4170207136826</v>
      </c>
      <c r="AP98" s="74">
        <v>1303.6740329828233</v>
      </c>
      <c r="AQ98" s="74">
        <v>1315.8369593192258</v>
      </c>
      <c r="AR98" s="74">
        <v>1386.1058629834076</v>
      </c>
      <c r="AS98" s="74">
        <v>1262.1854353199249</v>
      </c>
      <c r="AT98" s="74">
        <v>1289.6411128275643</v>
      </c>
      <c r="AU98" s="74">
        <v>1467.0247414757043</v>
      </c>
      <c r="AV98" s="74">
        <v>1503.6858274427539</v>
      </c>
      <c r="AW98" s="74">
        <v>1599.4909634454591</v>
      </c>
      <c r="AX98" s="74">
        <v>1538.8524594590333</v>
      </c>
      <c r="AY98" s="74">
        <v>1257.9796430077599</v>
      </c>
      <c r="AZ98" s="74">
        <v>1661.368250633222</v>
      </c>
      <c r="BA98" s="74">
        <v>1335.7243020144542</v>
      </c>
    </row>
    <row r="99" spans="2:53">
      <c r="B99" t="s">
        <v>187</v>
      </c>
      <c r="C99" t="s">
        <v>442</v>
      </c>
      <c r="D99">
        <v>40</v>
      </c>
      <c r="E99" t="s">
        <v>251</v>
      </c>
      <c r="F99" t="s">
        <v>375</v>
      </c>
      <c r="G99" t="s">
        <v>83</v>
      </c>
      <c r="H99" t="s">
        <v>253</v>
      </c>
      <c r="I99">
        <v>1</v>
      </c>
      <c r="J99" s="74">
        <v>4.2942436706930618</v>
      </c>
      <c r="K99" s="74">
        <v>3.7460423990389833</v>
      </c>
      <c r="L99" s="74">
        <v>6.7502800714878468</v>
      </c>
      <c r="M99" s="74">
        <v>6.1883098106130108</v>
      </c>
      <c r="N99" s="74">
        <v>5.7373630177144044</v>
      </c>
      <c r="O99" s="74">
        <v>5.508625611562886</v>
      </c>
      <c r="P99" s="74">
        <v>7.7079256348501612</v>
      </c>
      <c r="Q99" s="74">
        <v>8.2016908571856195</v>
      </c>
      <c r="R99" s="74">
        <v>5.9537510897014156</v>
      </c>
      <c r="S99" s="74">
        <v>5.8315573312715756</v>
      </c>
      <c r="T99" s="74">
        <v>6.4544373471781711</v>
      </c>
      <c r="U99" s="74">
        <v>5.7619145183701796</v>
      </c>
      <c r="V99" s="74">
        <v>6.9135467427084496</v>
      </c>
      <c r="W99" s="74">
        <v>7.3241174985587811</v>
      </c>
      <c r="X99" s="74">
        <v>7.07344515959758</v>
      </c>
      <c r="Y99" s="74">
        <v>6.9167329932796315</v>
      </c>
      <c r="Z99" s="74">
        <v>7.0712444761302855</v>
      </c>
      <c r="AA99" s="74">
        <v>8.5968067397297343</v>
      </c>
      <c r="AB99" s="74">
        <v>5.0264303137103425</v>
      </c>
      <c r="AC99" s="74">
        <v>6.6684878992491896</v>
      </c>
      <c r="AD99" s="74">
        <v>5.5518605550426265</v>
      </c>
      <c r="AE99" s="74">
        <v>5.6802046067385596</v>
      </c>
      <c r="AF99" s="74" t="s">
        <v>168</v>
      </c>
      <c r="AG99" s="74" t="s">
        <v>168</v>
      </c>
      <c r="AH99" s="74" t="s">
        <v>168</v>
      </c>
      <c r="AI99" s="74" t="s">
        <v>168</v>
      </c>
      <c r="AJ99" s="74" t="s">
        <v>168</v>
      </c>
      <c r="AK99" s="74" t="s">
        <v>168</v>
      </c>
      <c r="AL99" s="74" t="s">
        <v>168</v>
      </c>
      <c r="AM99" s="74" t="s">
        <v>168</v>
      </c>
      <c r="AN99" s="74" t="s">
        <v>168</v>
      </c>
      <c r="AO99" s="74" t="s">
        <v>168</v>
      </c>
      <c r="AP99" s="74" t="s">
        <v>168</v>
      </c>
      <c r="AQ99" s="74" t="s">
        <v>168</v>
      </c>
      <c r="AR99" s="74" t="s">
        <v>168</v>
      </c>
      <c r="AS99" s="74" t="s">
        <v>168</v>
      </c>
      <c r="AT99" s="74" t="s">
        <v>168</v>
      </c>
      <c r="AU99" s="74" t="s">
        <v>168</v>
      </c>
      <c r="AV99" s="74" t="s">
        <v>168</v>
      </c>
      <c r="AW99" s="74" t="s">
        <v>168</v>
      </c>
      <c r="AX99" s="74" t="s">
        <v>168</v>
      </c>
      <c r="AY99" s="74" t="s">
        <v>168</v>
      </c>
      <c r="AZ99" s="74" t="s">
        <v>168</v>
      </c>
      <c r="BA99" s="74" t="s">
        <v>168</v>
      </c>
    </row>
    <row r="100" spans="2:53">
      <c r="D100">
        <v>41</v>
      </c>
      <c r="E100" t="s">
        <v>251</v>
      </c>
      <c r="F100" t="s">
        <v>286</v>
      </c>
      <c r="G100" t="s">
        <v>477</v>
      </c>
      <c r="H100" t="s">
        <v>309</v>
      </c>
      <c r="I100">
        <v>0</v>
      </c>
      <c r="J100" s="74">
        <v>84.691599769999996</v>
      </c>
      <c r="K100" s="74" t="s">
        <v>168</v>
      </c>
      <c r="L100" s="74">
        <v>76.02</v>
      </c>
      <c r="M100" s="74">
        <v>90</v>
      </c>
      <c r="N100" s="74">
        <v>87.49</v>
      </c>
      <c r="O100" s="74">
        <v>90.04</v>
      </c>
      <c r="P100" s="74">
        <v>92.83</v>
      </c>
      <c r="Q100" s="74">
        <v>78.83</v>
      </c>
      <c r="R100" s="74">
        <v>70.59</v>
      </c>
      <c r="S100" s="74">
        <v>80.87</v>
      </c>
      <c r="T100" s="74">
        <v>84.5</v>
      </c>
      <c r="U100" s="74">
        <v>89.77</v>
      </c>
      <c r="V100" s="74">
        <v>82.18</v>
      </c>
      <c r="W100" s="74">
        <v>91.94</v>
      </c>
      <c r="X100" s="74">
        <v>83.18</v>
      </c>
      <c r="Y100" s="74">
        <v>66.69</v>
      </c>
      <c r="Z100" s="74">
        <v>86.5</v>
      </c>
      <c r="AA100" s="74">
        <v>90.98</v>
      </c>
      <c r="AB100" s="74">
        <v>85</v>
      </c>
      <c r="AC100" s="74">
        <v>90.43</v>
      </c>
      <c r="AD100" s="74">
        <v>81.92</v>
      </c>
      <c r="AE100" s="74">
        <v>83</v>
      </c>
      <c r="AF100" s="74">
        <v>79.33076695291679</v>
      </c>
      <c r="AG100" s="74" t="s">
        <v>168</v>
      </c>
      <c r="AH100" s="74">
        <v>63.056379821958451</v>
      </c>
      <c r="AI100" s="74">
        <v>78.229854689564064</v>
      </c>
      <c r="AJ100" s="74">
        <v>71.814671814671811</v>
      </c>
      <c r="AK100" s="74">
        <v>86.361242759347022</v>
      </c>
      <c r="AL100" s="74">
        <v>87.94063079777365</v>
      </c>
      <c r="AM100" s="74">
        <v>77.237354085603116</v>
      </c>
      <c r="AN100" s="74">
        <v>69.370735405610304</v>
      </c>
      <c r="AO100" s="74">
        <v>76.755929609793412</v>
      </c>
      <c r="AP100" s="74">
        <v>79.485396383866487</v>
      </c>
      <c r="AQ100" s="74">
        <v>87.141543349218296</v>
      </c>
      <c r="AR100" s="74">
        <v>46.691635455680398</v>
      </c>
      <c r="AS100" s="74">
        <v>88.221709006928407</v>
      </c>
      <c r="AT100" s="74">
        <v>81.734559789750321</v>
      </c>
      <c r="AU100" s="74">
        <v>11.063829787234042</v>
      </c>
      <c r="AV100" s="74">
        <v>59.92685475444096</v>
      </c>
      <c r="AW100" s="74">
        <v>89.361702127659569</v>
      </c>
      <c r="AX100" s="74">
        <v>83.062645011600935</v>
      </c>
      <c r="AY100" s="74">
        <v>83.257403189066054</v>
      </c>
      <c r="AZ100" s="74">
        <v>73.234463276836152</v>
      </c>
      <c r="BA100" s="74">
        <v>79.009945511294504</v>
      </c>
    </row>
    <row r="101" spans="2:53">
      <c r="D101">
        <v>42</v>
      </c>
      <c r="E101" t="s">
        <v>251</v>
      </c>
      <c r="F101" t="s">
        <v>94</v>
      </c>
      <c r="G101" t="s">
        <v>83</v>
      </c>
      <c r="H101" t="s">
        <v>26</v>
      </c>
      <c r="I101">
        <v>0</v>
      </c>
      <c r="J101" s="74">
        <v>78.645272707838217</v>
      </c>
      <c r="K101" s="74">
        <v>78.887839384119317</v>
      </c>
      <c r="L101" s="74">
        <v>83.943924066453548</v>
      </c>
      <c r="M101" s="74">
        <v>79.956172850591003</v>
      </c>
      <c r="N101" s="74">
        <v>80.318698268507319</v>
      </c>
      <c r="O101" s="74">
        <v>77.622288672179494</v>
      </c>
      <c r="P101" s="74">
        <v>80.752693703907525</v>
      </c>
      <c r="Q101" s="74">
        <v>81.501931088767705</v>
      </c>
      <c r="R101" s="74">
        <v>74.72461328590316</v>
      </c>
      <c r="S101" s="74">
        <v>73.643535937176381</v>
      </c>
      <c r="T101" s="74">
        <v>80.541993729760151</v>
      </c>
      <c r="U101" s="74">
        <v>80.145936124351323</v>
      </c>
      <c r="V101" s="74">
        <v>78.980049751820474</v>
      </c>
      <c r="W101" s="74">
        <v>81.06834320373946</v>
      </c>
      <c r="X101" s="74">
        <v>76.707185497385638</v>
      </c>
      <c r="Y101" s="74">
        <v>76.336136020485952</v>
      </c>
      <c r="Z101" s="74">
        <v>78.545991212178279</v>
      </c>
      <c r="AA101" s="74">
        <v>81.397207511316566</v>
      </c>
      <c r="AB101" s="74">
        <v>78.268380162779579</v>
      </c>
      <c r="AC101" s="74">
        <v>80.498928933401103</v>
      </c>
      <c r="AD101" s="74">
        <v>80.079693137463053</v>
      </c>
      <c r="AE101" s="74">
        <v>78.663482229637054</v>
      </c>
      <c r="AF101" s="74">
        <v>75.728089640210456</v>
      </c>
      <c r="AG101" s="74">
        <v>77.392977865487254</v>
      </c>
      <c r="AH101" s="74">
        <v>82.326140093315033</v>
      </c>
      <c r="AI101" s="74">
        <v>80.336366121517116</v>
      </c>
      <c r="AJ101" s="74">
        <v>83.092466799759606</v>
      </c>
      <c r="AK101" s="74">
        <v>79.520840012147502</v>
      </c>
      <c r="AL101" s="74">
        <v>82.445557347333505</v>
      </c>
      <c r="AM101" s="74">
        <v>77.791287663437345</v>
      </c>
      <c r="AN101" s="74">
        <v>73.571023436397525</v>
      </c>
      <c r="AO101" s="74">
        <v>73.580560363786574</v>
      </c>
      <c r="AP101" s="74">
        <v>80.274419646453325</v>
      </c>
      <c r="AQ101" s="74">
        <v>76.815438686485422</v>
      </c>
      <c r="AR101" s="74">
        <v>78.951772486857593</v>
      </c>
      <c r="AS101" s="74">
        <v>80.702943684231542</v>
      </c>
      <c r="AT101" s="74">
        <v>77.187879504990292</v>
      </c>
      <c r="AU101" s="74">
        <v>74.902204689389023</v>
      </c>
      <c r="AV101" s="74">
        <v>78.486154719674801</v>
      </c>
      <c r="AW101" s="74">
        <v>79.443139783691336</v>
      </c>
      <c r="AX101" s="74">
        <v>77.918371240973471</v>
      </c>
      <c r="AY101" s="74">
        <v>83.062487568196204</v>
      </c>
      <c r="AZ101" s="74">
        <v>78.18212941266988</v>
      </c>
      <c r="BA101" s="74">
        <v>77.24428161557806</v>
      </c>
    </row>
    <row r="102" spans="2:53">
      <c r="D102">
        <v>43</v>
      </c>
      <c r="E102" t="s">
        <v>9</v>
      </c>
      <c r="F102" t="s">
        <v>269</v>
      </c>
      <c r="G102" t="s">
        <v>83</v>
      </c>
      <c r="H102" t="s">
        <v>27</v>
      </c>
      <c r="I102">
        <v>1</v>
      </c>
      <c r="J102" s="74">
        <v>2.5962640367637237</v>
      </c>
      <c r="K102" s="74">
        <v>2.4198487362683689</v>
      </c>
      <c r="L102" s="74">
        <v>3.6581553191070042</v>
      </c>
      <c r="M102" s="74">
        <v>2.3779548654169256</v>
      </c>
      <c r="N102" s="74">
        <v>3.5096589606068873</v>
      </c>
      <c r="O102" s="74">
        <v>2.0008683966422511</v>
      </c>
      <c r="P102" s="74">
        <v>3.6619405206726512</v>
      </c>
      <c r="Q102" s="74">
        <v>3.2620711096680792</v>
      </c>
      <c r="R102" s="74">
        <v>3.4681075163962429</v>
      </c>
      <c r="S102" s="74">
        <v>2.8430788555307656</v>
      </c>
      <c r="T102" s="74">
        <v>2.7928974970764489</v>
      </c>
      <c r="U102" s="74">
        <v>2.8760496714687283</v>
      </c>
      <c r="V102" s="74">
        <v>2.8817169627822601</v>
      </c>
      <c r="W102" s="74">
        <v>2.8976134791298809</v>
      </c>
      <c r="X102" s="74">
        <v>2.8925504756993754</v>
      </c>
      <c r="Y102" s="74">
        <v>3.5280183595690691</v>
      </c>
      <c r="Z102" s="74">
        <v>2.8176402495834196</v>
      </c>
      <c r="AA102" s="74">
        <v>3.3622856293497092</v>
      </c>
      <c r="AB102" s="74">
        <v>2.7426798067691012</v>
      </c>
      <c r="AC102" s="74">
        <v>2.8994532306106588</v>
      </c>
      <c r="AD102" s="74">
        <v>2.8980163047552678</v>
      </c>
      <c r="AE102" s="74">
        <v>2.8040013594773487</v>
      </c>
      <c r="AF102" s="74">
        <v>2.8190830845759134</v>
      </c>
      <c r="AG102" s="74">
        <v>2.4560739559919269</v>
      </c>
      <c r="AH102" s="74">
        <v>3.5423866503762147</v>
      </c>
      <c r="AI102" s="74">
        <v>3.7933268220995227</v>
      </c>
      <c r="AJ102" s="74">
        <v>3.7120199300837249</v>
      </c>
      <c r="AK102" s="74">
        <v>4.4568741999927637</v>
      </c>
      <c r="AL102" s="74">
        <v>3.4659061380533105</v>
      </c>
      <c r="AM102" s="74">
        <v>4.2803425019734505</v>
      </c>
      <c r="AN102" s="74">
        <v>2.7594498783986499</v>
      </c>
      <c r="AO102" s="74">
        <v>3.56558004752238</v>
      </c>
      <c r="AP102" s="74">
        <v>2.4093791702507761</v>
      </c>
      <c r="AQ102" s="74">
        <v>3.4221295636135292</v>
      </c>
      <c r="AR102" s="74">
        <v>3.2342619010610543</v>
      </c>
      <c r="AS102" s="74">
        <v>4.2427667267004123</v>
      </c>
      <c r="AT102" s="74">
        <v>4.025184067561697</v>
      </c>
      <c r="AU102" s="74">
        <v>3.6141495910154324</v>
      </c>
      <c r="AV102" s="74">
        <v>3.0997213626400706</v>
      </c>
      <c r="AW102" s="74">
        <v>3.2558802033905994</v>
      </c>
      <c r="AX102" s="74">
        <v>2.509247201525449</v>
      </c>
      <c r="AY102" s="74">
        <v>3.8990233004892736</v>
      </c>
      <c r="AZ102" s="74">
        <v>3.2651549309570345</v>
      </c>
      <c r="BA102" s="74">
        <v>3.296584129226745</v>
      </c>
    </row>
    <row r="103" spans="2:53">
      <c r="D103">
        <v>44</v>
      </c>
      <c r="E103" t="s">
        <v>9</v>
      </c>
      <c r="F103" t="s">
        <v>91</v>
      </c>
      <c r="G103" t="s">
        <v>83</v>
      </c>
      <c r="H103" t="s">
        <v>28</v>
      </c>
      <c r="I103">
        <v>1</v>
      </c>
      <c r="J103" s="74">
        <v>1.3680841652964819</v>
      </c>
      <c r="K103" s="74">
        <v>1.5690557549779027</v>
      </c>
      <c r="L103" s="74">
        <v>2.7023896264766467</v>
      </c>
      <c r="M103" s="74">
        <v>1.9031051978578326</v>
      </c>
      <c r="N103" s="74">
        <v>2.3643029109201579</v>
      </c>
      <c r="O103" s="74">
        <v>2.1418063212898426</v>
      </c>
      <c r="P103" s="74">
        <v>2.3830023669765996</v>
      </c>
      <c r="Q103" s="74">
        <v>2.2951949037762298</v>
      </c>
      <c r="R103" s="74">
        <v>2.0331177235085529</v>
      </c>
      <c r="S103" s="74">
        <v>1.6114454491874501</v>
      </c>
      <c r="T103" s="74">
        <v>1.9830987808060496</v>
      </c>
      <c r="U103" s="74">
        <v>1.5522820612831121</v>
      </c>
      <c r="V103" s="74">
        <v>1.1685892409090664</v>
      </c>
      <c r="W103" s="74">
        <v>1.6208342185845681</v>
      </c>
      <c r="X103" s="74">
        <v>1.8982061513202622</v>
      </c>
      <c r="Y103" s="74">
        <v>1.6043644867219342</v>
      </c>
      <c r="Z103" s="74">
        <v>1.8177665117797781</v>
      </c>
      <c r="AA103" s="74">
        <v>1.4549772028210295</v>
      </c>
      <c r="AB103" s="74">
        <v>1.8436408664061268</v>
      </c>
      <c r="AC103" s="74">
        <v>1.433210742502214</v>
      </c>
      <c r="AD103" s="74">
        <v>2.2729808561512517</v>
      </c>
      <c r="AE103" s="74">
        <v>1.6648438650411641</v>
      </c>
      <c r="AF103" s="74">
        <v>1.8886188487148048</v>
      </c>
      <c r="AG103" s="74">
        <v>2.4388336060801605</v>
      </c>
      <c r="AH103" s="74">
        <v>2.015275189624032</v>
      </c>
      <c r="AI103" s="74">
        <v>2.004305460299598</v>
      </c>
      <c r="AJ103" s="74">
        <v>2.9792706867045595</v>
      </c>
      <c r="AK103" s="74">
        <v>2.0640327553751576</v>
      </c>
      <c r="AL103" s="74">
        <v>2.3102447474918986</v>
      </c>
      <c r="AM103" s="74">
        <v>4.0568587543613983</v>
      </c>
      <c r="AN103" s="74">
        <v>3.7968517417021759</v>
      </c>
      <c r="AO103" s="74">
        <v>1.8080830782083799</v>
      </c>
      <c r="AP103" s="74">
        <v>1.5191464613124273</v>
      </c>
      <c r="AQ103" s="74">
        <v>2.1838582202450216</v>
      </c>
      <c r="AR103" s="74">
        <v>1.9342455066581632</v>
      </c>
      <c r="AS103" s="74">
        <v>2.0532531991874268</v>
      </c>
      <c r="AT103" s="74">
        <v>2.5993823624027605</v>
      </c>
      <c r="AU103" s="74">
        <v>2.8953240498256165</v>
      </c>
      <c r="AV103" s="74">
        <v>1.6898934905682923</v>
      </c>
      <c r="AW103" s="74">
        <v>2.4248943760408124</v>
      </c>
      <c r="AX103" s="74">
        <v>1.1647341547947796</v>
      </c>
      <c r="AY103" s="74">
        <v>1.7424768794832777</v>
      </c>
      <c r="AZ103" s="74">
        <v>2.4898688973373315</v>
      </c>
      <c r="BA103" s="74">
        <v>2.100080168922247</v>
      </c>
    </row>
    <row r="104" spans="2:53">
      <c r="D104">
        <v>45</v>
      </c>
      <c r="E104" t="s">
        <v>9</v>
      </c>
      <c r="F104" t="s">
        <v>474</v>
      </c>
      <c r="G104" t="s">
        <v>83</v>
      </c>
      <c r="H104" t="s">
        <v>310</v>
      </c>
      <c r="I104">
        <v>1</v>
      </c>
      <c r="J104" s="74">
        <v>6.1338941470000004</v>
      </c>
      <c r="K104" s="74">
        <v>20.6</v>
      </c>
      <c r="L104" s="74">
        <v>9.4512195119999998</v>
      </c>
      <c r="M104" s="74">
        <v>7.4600355240000003</v>
      </c>
      <c r="N104" s="74">
        <v>13.664596270000001</v>
      </c>
      <c r="O104" s="74">
        <v>1.709401709</v>
      </c>
      <c r="P104" s="74">
        <v>4.8517520220000003</v>
      </c>
      <c r="Q104" s="74">
        <v>8</v>
      </c>
      <c r="R104" s="74" t="s">
        <v>168</v>
      </c>
      <c r="S104" s="74">
        <v>10.9141791</v>
      </c>
      <c r="T104" s="74">
        <v>8.0291970799999994</v>
      </c>
      <c r="U104" s="74">
        <v>10.819990300000001</v>
      </c>
      <c r="V104" s="74">
        <v>5.4131054130000003</v>
      </c>
      <c r="W104" s="74">
        <v>4.8054919910000002</v>
      </c>
      <c r="X104" s="74">
        <v>5.2401746720000002</v>
      </c>
      <c r="Y104" s="74">
        <v>6.8681318679999999</v>
      </c>
      <c r="Z104" s="74">
        <v>2.2435897439999999</v>
      </c>
      <c r="AA104" s="74">
        <v>5.4166666670000003</v>
      </c>
      <c r="AB104" s="74">
        <v>3.703703704</v>
      </c>
      <c r="AC104" s="74">
        <v>9.1111111109999996</v>
      </c>
      <c r="AD104" s="74">
        <v>5.8823529409999997</v>
      </c>
      <c r="AE104" s="74">
        <v>7.6587626059999998</v>
      </c>
      <c r="AF104" s="74" t="s">
        <v>168</v>
      </c>
      <c r="AG104" s="74" t="s">
        <v>168</v>
      </c>
      <c r="AH104" s="74" t="s">
        <v>168</v>
      </c>
      <c r="AI104" s="74" t="s">
        <v>168</v>
      </c>
      <c r="AJ104" s="74" t="s">
        <v>168</v>
      </c>
      <c r="AK104" s="74" t="s">
        <v>168</v>
      </c>
      <c r="AL104" s="74" t="s">
        <v>168</v>
      </c>
      <c r="AM104" s="74" t="s">
        <v>168</v>
      </c>
      <c r="AN104" s="74" t="s">
        <v>168</v>
      </c>
      <c r="AO104" s="74" t="s">
        <v>168</v>
      </c>
      <c r="AP104" s="74" t="s">
        <v>168</v>
      </c>
      <c r="AQ104" s="74" t="s">
        <v>168</v>
      </c>
      <c r="AR104" s="74" t="s">
        <v>168</v>
      </c>
      <c r="AS104" s="74" t="s">
        <v>168</v>
      </c>
      <c r="AT104" s="74" t="s">
        <v>168</v>
      </c>
      <c r="AU104" s="74" t="s">
        <v>168</v>
      </c>
      <c r="AV104" s="74" t="s">
        <v>168</v>
      </c>
      <c r="AW104" s="74" t="s">
        <v>168</v>
      </c>
      <c r="AX104" s="74" t="s">
        <v>168</v>
      </c>
      <c r="AY104" s="74" t="s">
        <v>168</v>
      </c>
      <c r="AZ104" s="74" t="s">
        <v>168</v>
      </c>
      <c r="BA104" s="74" t="s">
        <v>168</v>
      </c>
    </row>
    <row r="105" spans="2:53">
      <c r="D105">
        <v>46</v>
      </c>
      <c r="E105" t="s">
        <v>9</v>
      </c>
      <c r="F105" t="s">
        <v>109</v>
      </c>
      <c r="G105" t="s">
        <v>83</v>
      </c>
      <c r="H105" t="s">
        <v>29</v>
      </c>
      <c r="I105">
        <v>1</v>
      </c>
      <c r="J105" s="74">
        <v>0.93388732722892664</v>
      </c>
      <c r="K105" s="74">
        <v>1.1856254977424967</v>
      </c>
      <c r="L105" s="74">
        <v>1.3030993064645913</v>
      </c>
      <c r="M105" s="74">
        <v>1.5421592932539816</v>
      </c>
      <c r="N105" s="74">
        <v>1.4215658327171679</v>
      </c>
      <c r="O105" s="74">
        <v>1.2858494759113581</v>
      </c>
      <c r="P105" s="74">
        <v>1.4048013374913249</v>
      </c>
      <c r="Q105" s="74">
        <v>1.188241304596229</v>
      </c>
      <c r="R105" s="74">
        <v>1.5228071535478334</v>
      </c>
      <c r="S105" s="74">
        <v>1.3483551690880251</v>
      </c>
      <c r="T105" s="74">
        <v>0.86935053522680572</v>
      </c>
      <c r="U105" s="74">
        <v>1.1733171546164063</v>
      </c>
      <c r="V105" s="74">
        <v>0.89733121615168054</v>
      </c>
      <c r="W105" s="74">
        <v>1.0512204068929765</v>
      </c>
      <c r="X105" s="74">
        <v>1.6617480737445491</v>
      </c>
      <c r="Y105" s="74">
        <v>1.2725852652410128</v>
      </c>
      <c r="Z105" s="74">
        <v>1.131227344235866</v>
      </c>
      <c r="AA105" s="74">
        <v>0.92354934118875887</v>
      </c>
      <c r="AB105" s="74">
        <v>1.5356158529094805</v>
      </c>
      <c r="AC105" s="74">
        <v>1.5454870390050377</v>
      </c>
      <c r="AD105" s="74">
        <v>1.070714340344157</v>
      </c>
      <c r="AE105" s="74">
        <v>1.1772156152947457</v>
      </c>
      <c r="AF105" s="74">
        <v>0.96687104505745558</v>
      </c>
      <c r="AG105" s="74">
        <v>0.98151631868991329</v>
      </c>
      <c r="AH105" s="74">
        <v>1.173266500074593</v>
      </c>
      <c r="AI105" s="74">
        <v>1.3845292270697431</v>
      </c>
      <c r="AJ105" s="74">
        <v>1.33275727793373</v>
      </c>
      <c r="AK105" s="74">
        <v>1.2329302159856719</v>
      </c>
      <c r="AL105" s="74">
        <v>1.454964593729857</v>
      </c>
      <c r="AM105" s="74">
        <v>1.221679206888294</v>
      </c>
      <c r="AN105" s="74">
        <v>1.4161023411269049</v>
      </c>
      <c r="AO105" s="74">
        <v>1.2593693056072151</v>
      </c>
      <c r="AP105" s="74">
        <v>0.77421461617679588</v>
      </c>
      <c r="AQ105" s="74">
        <v>1.2345633089762391</v>
      </c>
      <c r="AR105" s="74">
        <v>0.98806654012125084</v>
      </c>
      <c r="AS105" s="74">
        <v>1.0184860167946908</v>
      </c>
      <c r="AT105" s="74">
        <v>1.6308660233034775</v>
      </c>
      <c r="AU105" s="74">
        <v>1.1097936072372625</v>
      </c>
      <c r="AV105" s="74">
        <v>1.144337977836436</v>
      </c>
      <c r="AW105" s="74">
        <v>1.0079654149674628</v>
      </c>
      <c r="AX105" s="74">
        <v>1.2544202855499846</v>
      </c>
      <c r="AY105" s="74">
        <v>1.3557565534614946</v>
      </c>
      <c r="AZ105" s="74">
        <v>1.0848457388055488</v>
      </c>
      <c r="BA105" s="74">
        <v>1.1513843664023697</v>
      </c>
    </row>
    <row r="106" spans="2:53">
      <c r="D106">
        <v>47</v>
      </c>
      <c r="E106" t="s">
        <v>251</v>
      </c>
      <c r="F106" t="s">
        <v>249</v>
      </c>
      <c r="G106" t="s">
        <v>477</v>
      </c>
      <c r="H106" t="s">
        <v>30</v>
      </c>
      <c r="I106">
        <v>1</v>
      </c>
      <c r="J106" s="74">
        <v>7.4118269515462405</v>
      </c>
      <c r="K106" s="74">
        <v>5.4764356588797378</v>
      </c>
      <c r="L106" s="74">
        <v>8.986559239544933</v>
      </c>
      <c r="M106" s="74">
        <v>6.283883686091726</v>
      </c>
      <c r="N106" s="74">
        <v>4.7684876165293248</v>
      </c>
      <c r="O106" s="74">
        <v>7.1128732052848083</v>
      </c>
      <c r="P106" s="74">
        <v>7.3202361398923568</v>
      </c>
      <c r="Q106" s="74">
        <v>7.3924569515854825</v>
      </c>
      <c r="R106" s="74">
        <v>6.5400576780639676</v>
      </c>
      <c r="S106" s="74">
        <v>6.5798693066583871</v>
      </c>
      <c r="T106" s="74">
        <v>5.2361856533904039</v>
      </c>
      <c r="U106" s="74">
        <v>5.4169778881659347</v>
      </c>
      <c r="V106" s="74">
        <v>4.563707636772409</v>
      </c>
      <c r="W106" s="74">
        <v>5.2124264803573714</v>
      </c>
      <c r="X106" s="74">
        <v>5.7468206635093999</v>
      </c>
      <c r="Y106" s="74">
        <v>5.537253025374465</v>
      </c>
      <c r="Z106" s="74">
        <v>6.2363878765550433</v>
      </c>
      <c r="AA106" s="74">
        <v>6.4184890685186664</v>
      </c>
      <c r="AB106" s="74">
        <v>5.0811071450430365</v>
      </c>
      <c r="AC106" s="74">
        <v>6.7680542738590672</v>
      </c>
      <c r="AD106" s="74">
        <v>4.9055506852855801</v>
      </c>
      <c r="AE106" s="74">
        <v>6.3385075502633521</v>
      </c>
      <c r="AF106" s="74">
        <v>8.3792742814003152</v>
      </c>
      <c r="AG106" s="74">
        <v>5.1328659271430208</v>
      </c>
      <c r="AH106" s="74">
        <v>6.7194827079857742</v>
      </c>
      <c r="AI106" s="74">
        <v>9.4553305594620056</v>
      </c>
      <c r="AJ106" s="74">
        <v>6.3564973385621863</v>
      </c>
      <c r="AK106" s="74">
        <v>6.8531804045057765</v>
      </c>
      <c r="AL106" s="74">
        <v>6.7841508240278694</v>
      </c>
      <c r="AM106" s="74">
        <v>6.9480816411514112</v>
      </c>
      <c r="AN106" s="74">
        <v>9.3697395235911092</v>
      </c>
      <c r="AO106" s="74">
        <v>7.1708059487519193</v>
      </c>
      <c r="AP106" s="74">
        <v>6.3352472314110138</v>
      </c>
      <c r="AQ106" s="74">
        <v>5.8006821526870667</v>
      </c>
      <c r="AR106" s="74">
        <v>5.544394254052321</v>
      </c>
      <c r="AS106" s="74">
        <v>6.8311436312544522</v>
      </c>
      <c r="AT106" s="74">
        <v>5.2235296104821405</v>
      </c>
      <c r="AU106" s="74">
        <v>7.2797294355506317</v>
      </c>
      <c r="AV106" s="74">
        <v>5.8327861346372547</v>
      </c>
      <c r="AW106" s="74">
        <v>9.0549891282985477</v>
      </c>
      <c r="AX106" s="74">
        <v>6.6940925271935567</v>
      </c>
      <c r="AY106" s="74">
        <v>7.5801922035581102</v>
      </c>
      <c r="AZ106" s="74">
        <v>5.8941793678441305</v>
      </c>
      <c r="BA106" s="74">
        <v>7.1620241252418175</v>
      </c>
    </row>
    <row r="107" spans="2:53">
      <c r="D107">
        <v>48</v>
      </c>
      <c r="E107" t="s">
        <v>251</v>
      </c>
      <c r="F107" t="s">
        <v>475</v>
      </c>
      <c r="G107" t="s">
        <v>477</v>
      </c>
      <c r="H107" t="s">
        <v>376</v>
      </c>
      <c r="I107">
        <v>1</v>
      </c>
      <c r="J107" s="74">
        <v>10.843219140782287</v>
      </c>
      <c r="K107" s="74">
        <v>10.499131599981075</v>
      </c>
      <c r="L107" s="74">
        <v>11.089057669634013</v>
      </c>
      <c r="M107" s="74">
        <v>8.0766726410454144</v>
      </c>
      <c r="N107" s="74">
        <v>9.3798283752642551</v>
      </c>
      <c r="O107" s="74">
        <v>11.505593874273446</v>
      </c>
      <c r="P107" s="74">
        <v>10.341794356236365</v>
      </c>
      <c r="Q107" s="74">
        <v>15.519286952767031</v>
      </c>
      <c r="R107" s="74">
        <v>9.2555224775817813</v>
      </c>
      <c r="S107" s="74">
        <v>9.0116995940217581</v>
      </c>
      <c r="T107" s="74">
        <v>10.439737880437361</v>
      </c>
      <c r="U107" s="74">
        <v>9.9164655700392466</v>
      </c>
      <c r="V107" s="74">
        <v>9.7721587995302777</v>
      </c>
      <c r="W107" s="74">
        <v>9.3876248670142637</v>
      </c>
      <c r="X107" s="74">
        <v>9.3951907986647871</v>
      </c>
      <c r="Y107" s="74">
        <v>13.320278027060608</v>
      </c>
      <c r="Z107" s="74">
        <v>11.64050725921428</v>
      </c>
      <c r="AA107" s="74">
        <v>11.156691117624385</v>
      </c>
      <c r="AB107" s="74">
        <v>8.6574734420015709</v>
      </c>
      <c r="AC107" s="74">
        <v>8.9854278708924813</v>
      </c>
      <c r="AD107" s="74">
        <v>8.7699641335602827</v>
      </c>
      <c r="AE107" s="74">
        <v>10.097463029488967</v>
      </c>
      <c r="AF107" s="74" t="s">
        <v>168</v>
      </c>
      <c r="AG107" s="74" t="s">
        <v>168</v>
      </c>
      <c r="AH107" s="74" t="s">
        <v>168</v>
      </c>
      <c r="AI107" s="74" t="s">
        <v>168</v>
      </c>
      <c r="AJ107" s="74" t="s">
        <v>168</v>
      </c>
      <c r="AK107" s="74" t="s">
        <v>168</v>
      </c>
      <c r="AL107" s="74" t="s">
        <v>168</v>
      </c>
      <c r="AM107" s="74" t="s">
        <v>168</v>
      </c>
      <c r="AN107" s="74" t="s">
        <v>168</v>
      </c>
      <c r="AO107" s="74" t="s">
        <v>168</v>
      </c>
      <c r="AP107" s="74" t="s">
        <v>168</v>
      </c>
      <c r="AQ107" s="74" t="s">
        <v>168</v>
      </c>
      <c r="AR107" s="74" t="s">
        <v>168</v>
      </c>
      <c r="AS107" s="74" t="s">
        <v>168</v>
      </c>
      <c r="AT107" s="74" t="s">
        <v>168</v>
      </c>
      <c r="AU107" s="74" t="s">
        <v>168</v>
      </c>
      <c r="AV107" s="74" t="s">
        <v>168</v>
      </c>
      <c r="AW107" s="74" t="s">
        <v>168</v>
      </c>
      <c r="AX107" s="74" t="s">
        <v>168</v>
      </c>
      <c r="AY107" s="74" t="s">
        <v>168</v>
      </c>
      <c r="AZ107" s="74" t="s">
        <v>168</v>
      </c>
      <c r="BA107" s="74" t="s">
        <v>168</v>
      </c>
    </row>
    <row r="108" spans="2:53">
      <c r="B108" t="s">
        <v>188</v>
      </c>
      <c r="C108" t="s">
        <v>176</v>
      </c>
      <c r="D108">
        <v>50</v>
      </c>
      <c r="E108" t="s">
        <v>251</v>
      </c>
      <c r="F108" t="s">
        <v>259</v>
      </c>
      <c r="G108" t="s">
        <v>83</v>
      </c>
      <c r="H108" t="s">
        <v>31</v>
      </c>
      <c r="I108">
        <v>1</v>
      </c>
      <c r="J108" s="74">
        <v>4.1353698618955832</v>
      </c>
      <c r="K108" s="74">
        <v>1.5464786296597262</v>
      </c>
      <c r="L108" s="74">
        <v>4.8049367316234113</v>
      </c>
      <c r="M108" s="74">
        <v>1.6390909403975429</v>
      </c>
      <c r="N108" s="74">
        <v>2.1589419353680213</v>
      </c>
      <c r="O108" s="74">
        <v>0.62335394083890105</v>
      </c>
      <c r="P108" s="74">
        <v>1.3917936111602474</v>
      </c>
      <c r="Q108" s="74">
        <v>1.561602344838702</v>
      </c>
      <c r="R108" s="74">
        <v>0.89624512294942116</v>
      </c>
      <c r="S108" s="74">
        <v>2.0368220186016055</v>
      </c>
      <c r="T108" s="74">
        <v>1.9656070550589575</v>
      </c>
      <c r="U108" s="74">
        <v>2.7397335557468456</v>
      </c>
      <c r="V108" s="74">
        <v>2.465469608140245</v>
      </c>
      <c r="W108" s="74">
        <v>1.3683797221795204</v>
      </c>
      <c r="X108" s="74">
        <v>2.3836472475590309</v>
      </c>
      <c r="Y108" s="74">
        <v>2.2077842748283012</v>
      </c>
      <c r="Z108" s="74">
        <v>1.2955835355651022</v>
      </c>
      <c r="AA108" s="74">
        <v>0.99230313455878782</v>
      </c>
      <c r="AB108" s="74">
        <v>3.3663093539610216</v>
      </c>
      <c r="AC108" s="74">
        <v>3.1027882075899877</v>
      </c>
      <c r="AD108" s="74">
        <v>1.5883473042200293</v>
      </c>
      <c r="AE108" s="74">
        <v>2.4656968058335846</v>
      </c>
      <c r="AF108" s="74">
        <v>2.7115747197598674</v>
      </c>
      <c r="AG108" s="74">
        <v>1.1498187227347541</v>
      </c>
      <c r="AH108" s="74">
        <v>1.0415398564478651</v>
      </c>
      <c r="AI108" s="74">
        <v>2.0397219609205015</v>
      </c>
      <c r="AJ108" s="74">
        <v>1.3244534789480558</v>
      </c>
      <c r="AK108" s="74">
        <v>1.4174959656826258</v>
      </c>
      <c r="AL108" s="74">
        <v>1.1583663493122742</v>
      </c>
      <c r="AM108" s="74">
        <v>3.2824924314234409</v>
      </c>
      <c r="AN108" s="74">
        <v>3.8340912024014475</v>
      </c>
      <c r="AO108" s="74">
        <v>1.7914934486406857</v>
      </c>
      <c r="AP108" s="74">
        <v>1.5058199821512681</v>
      </c>
      <c r="AQ108" s="74">
        <v>1.7723985485865741</v>
      </c>
      <c r="AR108" s="74">
        <v>1.4199250267861794</v>
      </c>
      <c r="AS108" s="74">
        <v>1.0179043301413897</v>
      </c>
      <c r="AT108" s="74">
        <v>0.60064394146293509</v>
      </c>
      <c r="AU108" s="74">
        <v>2.1764842685816492</v>
      </c>
      <c r="AV108" s="74">
        <v>1.3526458839684286</v>
      </c>
      <c r="AW108" s="74">
        <v>0.86242667241521653</v>
      </c>
      <c r="AX108" s="74">
        <v>1.2384905509376396</v>
      </c>
      <c r="AY108" s="74">
        <v>0.94230747724493924</v>
      </c>
      <c r="AZ108" s="74">
        <v>2.2578043759944584</v>
      </c>
      <c r="BA108" s="74">
        <v>1.8313923575270605</v>
      </c>
    </row>
    <row r="109" spans="2:53">
      <c r="D109">
        <v>51</v>
      </c>
      <c r="E109" t="s">
        <v>251</v>
      </c>
      <c r="F109" t="s">
        <v>377</v>
      </c>
      <c r="G109" t="s">
        <v>83</v>
      </c>
      <c r="H109" t="s">
        <v>260</v>
      </c>
      <c r="I109">
        <v>0</v>
      </c>
      <c r="J109" s="74">
        <v>74.187725631768956</v>
      </c>
      <c r="K109" s="74">
        <v>67.368421052631575</v>
      </c>
      <c r="L109" s="74">
        <v>56.666666666666664</v>
      </c>
      <c r="M109" s="74">
        <v>66.666666666666671</v>
      </c>
      <c r="N109" s="74">
        <v>63.571428571428569</v>
      </c>
      <c r="O109" s="74">
        <v>73.170731707317074</v>
      </c>
      <c r="P109" s="74">
        <v>70.786516853932582</v>
      </c>
      <c r="Q109" s="74">
        <v>82.142857142857139</v>
      </c>
      <c r="R109" s="74">
        <v>72.58064516129032</v>
      </c>
      <c r="S109" s="74">
        <v>73.40425531914893</v>
      </c>
      <c r="T109" s="74">
        <v>76.027397260273972</v>
      </c>
      <c r="U109" s="74">
        <v>67.412140575079874</v>
      </c>
      <c r="V109" s="74">
        <v>75.22935779816514</v>
      </c>
      <c r="W109" s="74">
        <v>69.696969696969703</v>
      </c>
      <c r="X109" s="74">
        <v>62.5</v>
      </c>
      <c r="Y109" s="74">
        <v>64.754098360655732</v>
      </c>
      <c r="Z109" s="74">
        <v>76.315789473684205</v>
      </c>
      <c r="AA109" s="74">
        <v>70.103092783505161</v>
      </c>
      <c r="AB109" s="74">
        <v>84.21052631578948</v>
      </c>
      <c r="AC109" s="74">
        <v>62.264150943396224</v>
      </c>
      <c r="AD109" s="74">
        <v>72.727272727272734</v>
      </c>
      <c r="AE109" s="74">
        <v>70.510811657787528</v>
      </c>
      <c r="AF109" s="74" t="s">
        <v>168</v>
      </c>
      <c r="AG109" s="74">
        <v>62</v>
      </c>
      <c r="AH109" s="74">
        <v>51.4</v>
      </c>
      <c r="AI109" s="74">
        <v>57.1</v>
      </c>
      <c r="AJ109" s="74">
        <v>68.400000000000006</v>
      </c>
      <c r="AK109" s="74">
        <v>76</v>
      </c>
      <c r="AL109" s="74">
        <v>70.3</v>
      </c>
      <c r="AM109" s="74" t="s">
        <v>168</v>
      </c>
      <c r="AN109" s="74">
        <v>75.900000000000006</v>
      </c>
      <c r="AO109" s="74">
        <v>70</v>
      </c>
      <c r="AP109" s="74">
        <v>76.099999999999994</v>
      </c>
      <c r="AQ109" s="74">
        <v>64</v>
      </c>
      <c r="AR109" s="74" t="s">
        <v>168</v>
      </c>
      <c r="AS109" s="74">
        <v>84</v>
      </c>
      <c r="AT109" s="74">
        <v>67.900000000000006</v>
      </c>
      <c r="AU109" s="74">
        <v>66.7</v>
      </c>
      <c r="AV109" s="74">
        <v>62.5</v>
      </c>
      <c r="AW109" s="74">
        <v>73.3</v>
      </c>
      <c r="AX109" s="74">
        <v>73.2</v>
      </c>
      <c r="AY109" s="74">
        <v>63.6</v>
      </c>
      <c r="AZ109" s="74">
        <v>72</v>
      </c>
      <c r="BA109" s="74">
        <v>67.5</v>
      </c>
    </row>
    <row r="110" spans="2:53">
      <c r="D110">
        <v>52</v>
      </c>
      <c r="E110" t="s">
        <v>251</v>
      </c>
      <c r="F110" t="s">
        <v>287</v>
      </c>
      <c r="G110" t="s">
        <v>83</v>
      </c>
      <c r="H110" t="s">
        <v>312</v>
      </c>
      <c r="I110">
        <v>0</v>
      </c>
      <c r="J110" s="74" t="s">
        <v>168</v>
      </c>
      <c r="K110" s="74">
        <v>94.49</v>
      </c>
      <c r="L110" s="74">
        <v>89.29</v>
      </c>
      <c r="M110" s="74">
        <v>91.5</v>
      </c>
      <c r="N110" s="74">
        <v>92.96</v>
      </c>
      <c r="O110" s="74">
        <v>93.33</v>
      </c>
      <c r="P110" s="74">
        <v>93.26</v>
      </c>
      <c r="Q110" s="74" t="s">
        <v>168</v>
      </c>
      <c r="R110" s="74">
        <v>89.66</v>
      </c>
      <c r="S110" s="74">
        <v>91.12</v>
      </c>
      <c r="T110" s="74">
        <v>91.18</v>
      </c>
      <c r="U110" s="74">
        <v>91.48</v>
      </c>
      <c r="V110" s="74" t="s">
        <v>168</v>
      </c>
      <c r="W110" s="74">
        <v>94.55</v>
      </c>
      <c r="X110" s="74">
        <v>85.94</v>
      </c>
      <c r="Y110" s="74">
        <v>95.2</v>
      </c>
      <c r="Z110" s="74">
        <v>93.6</v>
      </c>
      <c r="AA110" s="74">
        <v>91.11</v>
      </c>
      <c r="AB110" s="74">
        <v>86.49</v>
      </c>
      <c r="AC110" s="74">
        <v>91.67</v>
      </c>
      <c r="AD110" s="74">
        <v>94.31</v>
      </c>
      <c r="AE110" s="74">
        <v>92.02</v>
      </c>
      <c r="AF110" s="74" t="s">
        <v>168</v>
      </c>
      <c r="AG110" s="74">
        <v>91.8</v>
      </c>
      <c r="AH110" s="74">
        <v>85.1</v>
      </c>
      <c r="AI110" s="74">
        <v>91</v>
      </c>
      <c r="AJ110" s="74">
        <v>91.6</v>
      </c>
      <c r="AK110" s="74">
        <v>91.6</v>
      </c>
      <c r="AL110" s="74">
        <v>95.3</v>
      </c>
      <c r="AM110" s="74" t="s">
        <v>168</v>
      </c>
      <c r="AN110" s="74">
        <v>85.2</v>
      </c>
      <c r="AO110" s="74">
        <v>91.2</v>
      </c>
      <c r="AP110" s="74">
        <v>88.6</v>
      </c>
      <c r="AQ110" s="74">
        <v>90.9</v>
      </c>
      <c r="AR110" s="74" t="s">
        <v>168</v>
      </c>
      <c r="AS110" s="74">
        <v>95.7</v>
      </c>
      <c r="AT110" s="74">
        <v>91</v>
      </c>
      <c r="AU110" s="74">
        <v>91.1</v>
      </c>
      <c r="AV110" s="74">
        <v>96.6</v>
      </c>
      <c r="AW110" s="74">
        <v>92.4</v>
      </c>
      <c r="AX110" s="74">
        <v>89.2</v>
      </c>
      <c r="AY110" s="74">
        <v>88.7</v>
      </c>
      <c r="AZ110" s="74">
        <v>92.5</v>
      </c>
      <c r="BA110" s="74">
        <v>91.3</v>
      </c>
    </row>
    <row r="111" spans="2:53">
      <c r="D111">
        <v>53</v>
      </c>
      <c r="E111" t="s">
        <v>251</v>
      </c>
      <c r="F111" t="s">
        <v>380</v>
      </c>
      <c r="G111" t="s">
        <v>83</v>
      </c>
      <c r="H111" t="s">
        <v>261</v>
      </c>
      <c r="I111">
        <v>0</v>
      </c>
      <c r="J111" s="74">
        <v>77.18518518518519</v>
      </c>
      <c r="K111" s="74">
        <v>79.338842975206617</v>
      </c>
      <c r="L111" s="74" t="s">
        <v>168</v>
      </c>
      <c r="M111" s="74">
        <v>73.354231974921632</v>
      </c>
      <c r="N111" s="74">
        <v>77.35849056603773</v>
      </c>
      <c r="O111" s="74">
        <v>78.787878787878782</v>
      </c>
      <c r="P111" s="74">
        <v>77.192982456140356</v>
      </c>
      <c r="Q111" s="74">
        <v>93.333333333333329</v>
      </c>
      <c r="R111" s="74">
        <v>91.304347826086953</v>
      </c>
      <c r="S111" s="74">
        <v>82.258064516129039</v>
      </c>
      <c r="T111" s="74">
        <v>75.147928994082847</v>
      </c>
      <c r="U111" s="74">
        <v>75.452488687782804</v>
      </c>
      <c r="V111" s="74">
        <v>88.405797101449281</v>
      </c>
      <c r="W111" s="74">
        <v>80</v>
      </c>
      <c r="X111" s="74">
        <v>73.154362416107389</v>
      </c>
      <c r="Y111" s="74">
        <v>81.647940074906373</v>
      </c>
      <c r="Z111" s="74">
        <v>83.219178082191775</v>
      </c>
      <c r="AA111" s="74">
        <v>72.327044025157235</v>
      </c>
      <c r="AB111" s="74">
        <v>77.611940298507463</v>
      </c>
      <c r="AC111" s="74">
        <v>77.304964539007088</v>
      </c>
      <c r="AD111" s="74">
        <v>79.227053140096615</v>
      </c>
      <c r="AE111" s="74">
        <v>78.343292808572016</v>
      </c>
      <c r="AF111" s="74" t="s">
        <v>168</v>
      </c>
      <c r="AG111" s="74" t="s">
        <v>168</v>
      </c>
      <c r="AH111" s="74" t="s">
        <v>168</v>
      </c>
      <c r="AI111" s="74" t="s">
        <v>168</v>
      </c>
      <c r="AJ111" s="74" t="s">
        <v>168</v>
      </c>
      <c r="AK111" s="74" t="s">
        <v>168</v>
      </c>
      <c r="AL111" s="74" t="s">
        <v>168</v>
      </c>
      <c r="AM111" s="74" t="s">
        <v>168</v>
      </c>
      <c r="AN111" s="74" t="s">
        <v>168</v>
      </c>
      <c r="AO111" s="74" t="s">
        <v>168</v>
      </c>
      <c r="AP111" s="74" t="s">
        <v>168</v>
      </c>
      <c r="AQ111" s="74" t="s">
        <v>168</v>
      </c>
      <c r="AR111" s="74" t="s">
        <v>168</v>
      </c>
      <c r="AS111" s="74" t="s">
        <v>168</v>
      </c>
      <c r="AT111" s="74" t="s">
        <v>168</v>
      </c>
      <c r="AU111" s="74" t="s">
        <v>168</v>
      </c>
      <c r="AV111" s="74" t="s">
        <v>168</v>
      </c>
      <c r="AW111" s="74" t="s">
        <v>168</v>
      </c>
      <c r="AX111" s="74" t="s">
        <v>168</v>
      </c>
      <c r="AY111" s="74" t="s">
        <v>168</v>
      </c>
      <c r="AZ111" s="74" t="s">
        <v>168</v>
      </c>
      <c r="BA111" s="74" t="s">
        <v>168</v>
      </c>
    </row>
    <row r="112" spans="2:53">
      <c r="D112">
        <v>54</v>
      </c>
      <c r="E112" t="s">
        <v>251</v>
      </c>
      <c r="F112" t="s">
        <v>455</v>
      </c>
      <c r="G112" t="s">
        <v>83</v>
      </c>
      <c r="H112" t="s">
        <v>313</v>
      </c>
      <c r="I112">
        <v>0</v>
      </c>
      <c r="J112" s="74">
        <v>75.328947368421055</v>
      </c>
      <c r="K112" s="74">
        <v>75.342465753424705</v>
      </c>
      <c r="L112" s="74" t="s">
        <v>168</v>
      </c>
      <c r="M112" s="74">
        <v>79.46127946127946</v>
      </c>
      <c r="N112" s="74">
        <v>80.412371134020617</v>
      </c>
      <c r="O112" s="74">
        <v>85.416666666666671</v>
      </c>
      <c r="P112" s="74">
        <v>76.875</v>
      </c>
      <c r="Q112" s="74">
        <v>92.86</v>
      </c>
      <c r="R112" s="74" t="s">
        <v>168</v>
      </c>
      <c r="S112" s="74">
        <v>70.370370370370367</v>
      </c>
      <c r="T112" s="74">
        <v>73.529411764705884</v>
      </c>
      <c r="U112" s="74">
        <v>75.799721835883176</v>
      </c>
      <c r="V112" s="74">
        <v>69.565217391304344</v>
      </c>
      <c r="W112" s="74">
        <v>77.35849056603773</v>
      </c>
      <c r="X112" s="74">
        <v>71.296296296296291</v>
      </c>
      <c r="Y112" s="74">
        <v>75.308641975308646</v>
      </c>
      <c r="Z112" s="74">
        <v>78.75</v>
      </c>
      <c r="AA112" s="74">
        <v>82.876712328767127</v>
      </c>
      <c r="AB112" s="74">
        <v>71.875</v>
      </c>
      <c r="AC112" s="74">
        <v>75.2</v>
      </c>
      <c r="AD112" s="74">
        <v>75.968992248062023</v>
      </c>
      <c r="AE112" s="74">
        <v>76.390076988879386</v>
      </c>
      <c r="AF112" s="74" t="s">
        <v>168</v>
      </c>
      <c r="AG112" s="74" t="s">
        <v>168</v>
      </c>
      <c r="AH112" s="74" t="s">
        <v>168</v>
      </c>
      <c r="AI112" s="74" t="s">
        <v>168</v>
      </c>
      <c r="AJ112" s="74" t="s">
        <v>168</v>
      </c>
      <c r="AK112" s="74" t="s">
        <v>168</v>
      </c>
      <c r="AL112" s="74" t="s">
        <v>168</v>
      </c>
      <c r="AM112" s="74" t="s">
        <v>168</v>
      </c>
      <c r="AN112" s="74" t="s">
        <v>168</v>
      </c>
      <c r="AO112" s="74" t="s">
        <v>168</v>
      </c>
      <c r="AP112" s="74" t="s">
        <v>168</v>
      </c>
      <c r="AQ112" s="74" t="s">
        <v>168</v>
      </c>
      <c r="AR112" s="74" t="s">
        <v>168</v>
      </c>
      <c r="AS112" s="74" t="s">
        <v>168</v>
      </c>
      <c r="AT112" s="74" t="s">
        <v>168</v>
      </c>
      <c r="AU112" s="74" t="s">
        <v>168</v>
      </c>
      <c r="AV112" s="74" t="s">
        <v>168</v>
      </c>
      <c r="AW112" s="74" t="s">
        <v>168</v>
      </c>
      <c r="AX112" s="74" t="s">
        <v>168</v>
      </c>
      <c r="AY112" s="74" t="s">
        <v>168</v>
      </c>
      <c r="AZ112" s="74" t="s">
        <v>168</v>
      </c>
      <c r="BA112" s="74" t="s">
        <v>168</v>
      </c>
    </row>
    <row r="113" spans="2:53">
      <c r="D113">
        <v>55</v>
      </c>
      <c r="E113" t="s">
        <v>251</v>
      </c>
      <c r="F113" t="s">
        <v>378</v>
      </c>
      <c r="G113" t="s">
        <v>83</v>
      </c>
      <c r="H113" t="s">
        <v>311</v>
      </c>
      <c r="I113">
        <v>0</v>
      </c>
      <c r="J113" s="74">
        <v>86.99186991869918</v>
      </c>
      <c r="K113" s="74">
        <v>74.285714285714292</v>
      </c>
      <c r="L113" s="74" t="s">
        <v>168</v>
      </c>
      <c r="M113" s="74">
        <v>81.967213114754102</v>
      </c>
      <c r="N113" s="74">
        <v>81.111111111111114</v>
      </c>
      <c r="O113" s="74">
        <v>81.034482758620683</v>
      </c>
      <c r="P113" s="74">
        <v>80.555555555555557</v>
      </c>
      <c r="Q113" s="74" t="s">
        <v>168</v>
      </c>
      <c r="R113" s="74">
        <v>79.310344827586206</v>
      </c>
      <c r="S113" s="74">
        <v>80.198019801980195</v>
      </c>
      <c r="T113" s="74">
        <v>88.333333333333329</v>
      </c>
      <c r="U113" s="74">
        <v>78.646934460887948</v>
      </c>
      <c r="V113" s="74">
        <v>83.132530120481931</v>
      </c>
      <c r="W113" s="74">
        <v>78.125</v>
      </c>
      <c r="X113" s="74">
        <v>82.8125</v>
      </c>
      <c r="Y113" s="74">
        <v>71.428571428571431</v>
      </c>
      <c r="Z113" s="74">
        <v>75.757575757575751</v>
      </c>
      <c r="AA113" s="74">
        <v>72.916666666666671</v>
      </c>
      <c r="AB113" s="74">
        <v>74.418604651162795</v>
      </c>
      <c r="AC113" s="74">
        <v>82.222222222222229</v>
      </c>
      <c r="AD113" s="74">
        <v>86.627906976744185</v>
      </c>
      <c r="AE113" s="74">
        <v>80.810234541577827</v>
      </c>
      <c r="AF113" s="74" t="s">
        <v>168</v>
      </c>
      <c r="AG113" s="74" t="s">
        <v>168</v>
      </c>
      <c r="AH113" s="74" t="s">
        <v>168</v>
      </c>
      <c r="AI113" s="74" t="s">
        <v>168</v>
      </c>
      <c r="AJ113" s="74" t="s">
        <v>168</v>
      </c>
      <c r="AK113" s="74" t="s">
        <v>168</v>
      </c>
      <c r="AL113" s="74" t="s">
        <v>168</v>
      </c>
      <c r="AM113" s="74" t="s">
        <v>168</v>
      </c>
      <c r="AN113" s="74" t="s">
        <v>168</v>
      </c>
      <c r="AO113" s="74" t="s">
        <v>168</v>
      </c>
      <c r="AP113" s="74" t="s">
        <v>168</v>
      </c>
      <c r="AQ113" s="74" t="s">
        <v>168</v>
      </c>
      <c r="AR113" s="74" t="s">
        <v>168</v>
      </c>
      <c r="AS113" s="74" t="s">
        <v>168</v>
      </c>
      <c r="AT113" s="74" t="s">
        <v>168</v>
      </c>
      <c r="AU113" s="74" t="s">
        <v>168</v>
      </c>
      <c r="AV113" s="74" t="s">
        <v>168</v>
      </c>
      <c r="AW113" s="74" t="s">
        <v>168</v>
      </c>
      <c r="AX113" s="74" t="s">
        <v>168</v>
      </c>
      <c r="AY113" s="74" t="s">
        <v>168</v>
      </c>
      <c r="AZ113" s="74" t="s">
        <v>168</v>
      </c>
      <c r="BA113" s="74" t="s">
        <v>168</v>
      </c>
    </row>
    <row r="114" spans="2:53">
      <c r="D114">
        <v>56</v>
      </c>
      <c r="E114" t="s">
        <v>251</v>
      </c>
      <c r="F114" t="s">
        <v>379</v>
      </c>
      <c r="G114" t="s">
        <v>83</v>
      </c>
      <c r="H114" t="s">
        <v>314</v>
      </c>
      <c r="I114">
        <v>0</v>
      </c>
      <c r="J114" s="74">
        <v>61.375661375661373</v>
      </c>
      <c r="K114" s="74">
        <v>67.777777777777771</v>
      </c>
      <c r="L114" s="74" t="s">
        <v>168</v>
      </c>
      <c r="M114" s="74">
        <v>67.039106145251395</v>
      </c>
      <c r="N114" s="74">
        <v>71.568627450980387</v>
      </c>
      <c r="O114" s="74">
        <v>73.333333333333329</v>
      </c>
      <c r="P114" s="74">
        <v>63.291139240506332</v>
      </c>
      <c r="Q114" s="74" t="s">
        <v>168</v>
      </c>
      <c r="R114" s="74" t="s">
        <v>168</v>
      </c>
      <c r="S114" s="74">
        <v>72.58064516129032</v>
      </c>
      <c r="T114" s="74">
        <v>64</v>
      </c>
      <c r="U114" s="74">
        <v>71.779141104294482</v>
      </c>
      <c r="V114" s="74">
        <v>77.777777777777771</v>
      </c>
      <c r="W114" s="74">
        <v>79.268292682926827</v>
      </c>
      <c r="X114" s="74">
        <v>59.722222222222221</v>
      </c>
      <c r="Y114" s="74">
        <v>66.935483870967744</v>
      </c>
      <c r="Z114" s="74">
        <v>63.888888888888886</v>
      </c>
      <c r="AA114" s="74">
        <v>71.698113207547166</v>
      </c>
      <c r="AB114" s="74">
        <v>68.627450980392155</v>
      </c>
      <c r="AC114" s="74">
        <v>77.551020408163268</v>
      </c>
      <c r="AD114" s="74">
        <v>56.589147286821706</v>
      </c>
      <c r="AE114" s="74">
        <v>68.264953040039543</v>
      </c>
      <c r="AF114" s="74" t="s">
        <v>168</v>
      </c>
      <c r="AG114" s="74" t="s">
        <v>168</v>
      </c>
      <c r="AH114" s="74" t="s">
        <v>168</v>
      </c>
      <c r="AI114" s="74" t="s">
        <v>168</v>
      </c>
      <c r="AJ114" s="74" t="s">
        <v>168</v>
      </c>
      <c r="AK114" s="74" t="s">
        <v>168</v>
      </c>
      <c r="AL114" s="74" t="s">
        <v>168</v>
      </c>
      <c r="AM114" s="74" t="s">
        <v>168</v>
      </c>
      <c r="AN114" s="74" t="s">
        <v>168</v>
      </c>
      <c r="AO114" s="74" t="s">
        <v>168</v>
      </c>
      <c r="AP114" s="74" t="s">
        <v>168</v>
      </c>
      <c r="AQ114" s="74" t="s">
        <v>168</v>
      </c>
      <c r="AR114" s="74" t="s">
        <v>168</v>
      </c>
      <c r="AS114" s="74" t="s">
        <v>168</v>
      </c>
      <c r="AT114" s="74" t="s">
        <v>168</v>
      </c>
      <c r="AU114" s="74" t="s">
        <v>168</v>
      </c>
      <c r="AV114" s="74" t="s">
        <v>168</v>
      </c>
      <c r="AW114" s="74" t="s">
        <v>168</v>
      </c>
      <c r="AX114" s="74" t="s">
        <v>168</v>
      </c>
      <c r="AY114" s="74" t="s">
        <v>168</v>
      </c>
      <c r="AZ114" s="74" t="s">
        <v>168</v>
      </c>
      <c r="BA114" s="74" t="s">
        <v>168</v>
      </c>
    </row>
    <row r="115" spans="2:53">
      <c r="D115">
        <v>57</v>
      </c>
      <c r="E115" t="s">
        <v>251</v>
      </c>
      <c r="F115" t="s">
        <v>381</v>
      </c>
      <c r="G115" t="s">
        <v>83</v>
      </c>
      <c r="H115" t="s">
        <v>382</v>
      </c>
      <c r="I115">
        <v>0</v>
      </c>
      <c r="J115" s="74">
        <v>22.62910798122066</v>
      </c>
      <c r="K115" s="74">
        <v>25.850340136054424</v>
      </c>
      <c r="L115" s="74">
        <v>26.315789473684209</v>
      </c>
      <c r="M115" s="74">
        <v>88.095238095238088</v>
      </c>
      <c r="N115" s="74">
        <v>40.178571428571431</v>
      </c>
      <c r="O115" s="74">
        <v>13.23529411764706</v>
      </c>
      <c r="P115" s="74">
        <v>30</v>
      </c>
      <c r="Q115" s="74">
        <v>0</v>
      </c>
      <c r="R115" s="74">
        <v>61.666666666666671</v>
      </c>
      <c r="S115" s="74">
        <v>35.582010582010582</v>
      </c>
      <c r="T115" s="74">
        <v>15.217391304347828</v>
      </c>
      <c r="U115" s="74">
        <v>24.736337488015341</v>
      </c>
      <c r="V115" s="74">
        <v>56.026058631921828</v>
      </c>
      <c r="W115" s="74">
        <v>14.772727272727273</v>
      </c>
      <c r="X115" s="74">
        <v>5.9171597633136095</v>
      </c>
      <c r="Y115" s="74">
        <v>52.887537993920972</v>
      </c>
      <c r="Z115" s="74">
        <v>67.123287671232873</v>
      </c>
      <c r="AA115" s="74">
        <v>73.039215686274503</v>
      </c>
      <c r="AB115" s="74">
        <v>31.818181818181817</v>
      </c>
      <c r="AC115" s="74">
        <v>22.556390977443609</v>
      </c>
      <c r="AD115" s="74">
        <v>26.506024096385545</v>
      </c>
      <c r="AE115" s="74">
        <v>34.868221750984553</v>
      </c>
      <c r="AF115" s="74">
        <v>9.0843023255813939</v>
      </c>
      <c r="AG115" s="74">
        <v>2.6737967914438503</v>
      </c>
      <c r="AH115" s="74">
        <v>17.647058823529413</v>
      </c>
      <c r="AI115" s="74">
        <v>73.888888888888886</v>
      </c>
      <c r="AJ115" s="74">
        <v>29.223744292237441</v>
      </c>
      <c r="AK115" s="74">
        <v>5.2631578947368416</v>
      </c>
      <c r="AL115" s="74">
        <v>9.0395480225988702</v>
      </c>
      <c r="AM115" s="74">
        <v>0</v>
      </c>
      <c r="AN115" s="74">
        <v>49.59349593495935</v>
      </c>
      <c r="AO115" s="74">
        <v>29.349269588313415</v>
      </c>
      <c r="AP115" s="74">
        <v>4.0178571428571432</v>
      </c>
      <c r="AQ115" s="74">
        <v>22.090729783037474</v>
      </c>
      <c r="AR115" s="74">
        <v>47.985347985347985</v>
      </c>
      <c r="AS115" s="74">
        <v>15.873015873015872</v>
      </c>
      <c r="AT115" s="74">
        <v>7.2463768115942031</v>
      </c>
      <c r="AU115" s="74">
        <v>25.657894736842106</v>
      </c>
      <c r="AV115" s="74">
        <v>49.857549857549863</v>
      </c>
      <c r="AW115" s="74">
        <v>71.764705882352942</v>
      </c>
      <c r="AX115" s="74">
        <v>16</v>
      </c>
      <c r="AY115" s="74">
        <v>11.607142857142858</v>
      </c>
      <c r="AZ115" s="74">
        <v>24.8</v>
      </c>
      <c r="BA115" s="74">
        <v>23.575608253772714</v>
      </c>
    </row>
    <row r="116" spans="2:53">
      <c r="B116" t="s">
        <v>189</v>
      </c>
      <c r="C116" t="s">
        <v>180</v>
      </c>
      <c r="D116">
        <v>59</v>
      </c>
      <c r="E116" t="s">
        <v>251</v>
      </c>
      <c r="F116" t="s">
        <v>389</v>
      </c>
      <c r="G116" t="s">
        <v>83</v>
      </c>
      <c r="H116" t="s">
        <v>63</v>
      </c>
      <c r="I116">
        <v>0</v>
      </c>
      <c r="J116" s="74">
        <v>96.239220000000003</v>
      </c>
      <c r="K116" s="74">
        <v>95.950649999999996</v>
      </c>
      <c r="L116" s="74">
        <v>97.320269999999994</v>
      </c>
      <c r="M116" s="74">
        <v>97.06241</v>
      </c>
      <c r="N116" s="74">
        <v>97.424120000000002</v>
      </c>
      <c r="O116" s="74">
        <v>94.870729999999995</v>
      </c>
      <c r="P116" s="74">
        <v>97.196749999999994</v>
      </c>
      <c r="Q116" s="74">
        <v>92.161510000000007</v>
      </c>
      <c r="R116" s="74">
        <v>96.864739999999998</v>
      </c>
      <c r="S116" s="74">
        <v>95.523840000000007</v>
      </c>
      <c r="T116" s="74">
        <v>97.117840000000001</v>
      </c>
      <c r="U116" s="74">
        <v>95.828410000000005</v>
      </c>
      <c r="V116" s="74">
        <v>96.34648</v>
      </c>
      <c r="W116" s="74">
        <v>97.631280000000004</v>
      </c>
      <c r="X116" s="74">
        <v>95.209990000000005</v>
      </c>
      <c r="Y116" s="74">
        <v>97.620630000000006</v>
      </c>
      <c r="Z116" s="74">
        <v>89.048649999999995</v>
      </c>
      <c r="AA116" s="74">
        <v>98.042450000000002</v>
      </c>
      <c r="AB116" s="74">
        <v>93.519840000000002</v>
      </c>
      <c r="AC116" s="74">
        <v>96.141139999999993</v>
      </c>
      <c r="AD116" s="74">
        <v>96.699389999999994</v>
      </c>
      <c r="AE116" s="74">
        <v>96.120509999999996</v>
      </c>
      <c r="AF116" s="74">
        <v>95.62021</v>
      </c>
      <c r="AG116" s="74">
        <v>94.086470000000006</v>
      </c>
      <c r="AH116" s="74">
        <v>95.213189999999997</v>
      </c>
      <c r="AI116" s="74">
        <v>93.851489999999998</v>
      </c>
      <c r="AJ116" s="74">
        <v>96.546289999999999</v>
      </c>
      <c r="AK116" s="74">
        <v>93.979410000000001</v>
      </c>
      <c r="AL116" s="74">
        <v>95.081029999999998</v>
      </c>
      <c r="AM116" s="74">
        <v>98.451700000000002</v>
      </c>
      <c r="AN116" s="74">
        <v>95.710329999999999</v>
      </c>
      <c r="AO116" s="74">
        <v>94.781559999999999</v>
      </c>
      <c r="AP116" s="74">
        <v>96.149379999999994</v>
      </c>
      <c r="AQ116" s="74">
        <v>96.569689999999994</v>
      </c>
      <c r="AR116" s="74">
        <v>96.143150000000006</v>
      </c>
      <c r="AS116" s="74">
        <v>95.401210000000006</v>
      </c>
      <c r="AT116" s="74">
        <v>95.690330000000003</v>
      </c>
      <c r="AU116" s="74">
        <v>91.953490000000002</v>
      </c>
      <c r="AV116" s="74">
        <v>87.560280000000006</v>
      </c>
      <c r="AW116" s="74">
        <v>92.181690000000003</v>
      </c>
      <c r="AX116" s="74">
        <v>98.616330000000005</v>
      </c>
      <c r="AY116" s="74">
        <v>95.455699999999993</v>
      </c>
      <c r="AZ116" s="74">
        <v>94.185789999999997</v>
      </c>
      <c r="BA116" s="74">
        <v>95.043840000000003</v>
      </c>
    </row>
    <row r="117" spans="2:53">
      <c r="E117" t="s">
        <v>252</v>
      </c>
      <c r="F117" t="s">
        <v>389</v>
      </c>
      <c r="G117" t="s">
        <v>83</v>
      </c>
      <c r="H117" t="s">
        <v>63</v>
      </c>
      <c r="I117">
        <v>0</v>
      </c>
      <c r="J117" s="74">
        <v>95.548950000000005</v>
      </c>
      <c r="K117" s="74">
        <v>97.104569999999995</v>
      </c>
      <c r="L117" s="74">
        <v>96.485569999999996</v>
      </c>
      <c r="M117" s="74">
        <v>98.052819999999997</v>
      </c>
      <c r="N117" s="74">
        <v>95.253349999999998</v>
      </c>
      <c r="O117" s="74">
        <v>88.982900000000001</v>
      </c>
      <c r="P117" s="74">
        <v>96.693969999999993</v>
      </c>
      <c r="Q117" s="74">
        <v>89.621669999999995</v>
      </c>
      <c r="R117" s="74">
        <v>89.126490000000004</v>
      </c>
      <c r="S117" s="74">
        <v>95.752539999999996</v>
      </c>
      <c r="T117" s="74">
        <v>97.888260000000002</v>
      </c>
      <c r="U117" s="74">
        <v>95.150509999999997</v>
      </c>
      <c r="V117" s="74">
        <v>96.855800000000002</v>
      </c>
      <c r="W117" s="74">
        <v>96.244579999999999</v>
      </c>
      <c r="X117" s="74">
        <v>99.131900000000002</v>
      </c>
      <c r="Y117" s="74">
        <v>97.774889999999999</v>
      </c>
      <c r="Z117" s="74">
        <v>89.894289999999998</v>
      </c>
      <c r="AA117" s="74">
        <v>97.340450000000004</v>
      </c>
      <c r="AB117" s="74">
        <v>94.80498</v>
      </c>
      <c r="AC117" s="74">
        <v>98.008009999999999</v>
      </c>
      <c r="AD117" s="74">
        <v>96.691959999999995</v>
      </c>
      <c r="AE117" s="74">
        <v>95.718770000000006</v>
      </c>
      <c r="AF117" s="74">
        <v>95.041589999999999</v>
      </c>
      <c r="AG117" s="74">
        <v>95.120959999999997</v>
      </c>
      <c r="AH117" s="74">
        <v>86.373660000000001</v>
      </c>
      <c r="AI117" s="74">
        <v>95.283529999999999</v>
      </c>
      <c r="AJ117" s="74">
        <v>97.366370000000003</v>
      </c>
      <c r="AK117" s="74">
        <v>94.422970000000007</v>
      </c>
      <c r="AL117" s="74">
        <v>97.200419999999994</v>
      </c>
      <c r="AM117" s="74">
        <v>87.893870000000007</v>
      </c>
      <c r="AN117" s="74">
        <v>95.519350000000003</v>
      </c>
      <c r="AO117" s="74">
        <v>94.486230000000006</v>
      </c>
      <c r="AP117" s="74">
        <v>81.351690000000005</v>
      </c>
      <c r="AQ117" s="74">
        <v>96.009100000000004</v>
      </c>
      <c r="AR117" s="74">
        <v>93.909130000000005</v>
      </c>
      <c r="AS117" s="74">
        <v>97.495490000000004</v>
      </c>
      <c r="AT117" s="74">
        <v>92.526499999999999</v>
      </c>
      <c r="AU117" s="74">
        <v>91.102770000000007</v>
      </c>
      <c r="AV117" s="74">
        <v>91.518109999999993</v>
      </c>
      <c r="AW117" s="74">
        <v>96.127510000000001</v>
      </c>
      <c r="AX117" s="74">
        <v>94.196200000000005</v>
      </c>
      <c r="AY117" s="74">
        <v>95.256129999999999</v>
      </c>
      <c r="AZ117" s="74">
        <v>94.780360000000002</v>
      </c>
      <c r="BA117" s="74">
        <v>94.191659999999999</v>
      </c>
    </row>
    <row r="118" spans="2:53">
      <c r="E118" t="s">
        <v>9</v>
      </c>
      <c r="F118" t="s">
        <v>389</v>
      </c>
      <c r="G118" t="s">
        <v>83</v>
      </c>
      <c r="H118" t="s">
        <v>63</v>
      </c>
      <c r="I118">
        <v>0</v>
      </c>
      <c r="J118" s="74">
        <v>96.009429999999995</v>
      </c>
      <c r="K118" s="74">
        <v>96.366259999999997</v>
      </c>
      <c r="L118" s="74">
        <v>96.986429999999999</v>
      </c>
      <c r="M118" s="74">
        <v>97.431610000000006</v>
      </c>
      <c r="N118" s="74">
        <v>96.608750000000001</v>
      </c>
      <c r="O118" s="74">
        <v>92.633769999999998</v>
      </c>
      <c r="P118" s="74">
        <v>97.012090000000001</v>
      </c>
      <c r="Q118" s="74">
        <v>91.160240000000002</v>
      </c>
      <c r="R118" s="74">
        <v>94.279690000000002</v>
      </c>
      <c r="S118" s="74">
        <v>95.61054</v>
      </c>
      <c r="T118" s="74">
        <v>97.409189999999995</v>
      </c>
      <c r="U118" s="74">
        <v>95.621049999999997</v>
      </c>
      <c r="V118" s="74">
        <v>96.527050000000003</v>
      </c>
      <c r="W118" s="74">
        <v>97.117800000000003</v>
      </c>
      <c r="X118" s="74">
        <v>96.656700000000001</v>
      </c>
      <c r="Y118" s="74">
        <v>97.668149999999997</v>
      </c>
      <c r="Z118" s="74">
        <v>89.492400000000004</v>
      </c>
      <c r="AA118" s="74">
        <v>97.77655</v>
      </c>
      <c r="AB118" s="74">
        <v>93.616789999999995</v>
      </c>
      <c r="AC118" s="74">
        <v>96.872569999999996</v>
      </c>
      <c r="AD118" s="74">
        <v>96.705330000000004</v>
      </c>
      <c r="AE118" s="74">
        <v>95.988039999999998</v>
      </c>
      <c r="AF118" s="74">
        <v>95.481840000000005</v>
      </c>
      <c r="AG118" s="74">
        <v>94.423680000000004</v>
      </c>
      <c r="AH118" s="74">
        <v>92.859650000000002</v>
      </c>
      <c r="AI118" s="74">
        <v>94.308310000000006</v>
      </c>
      <c r="AJ118" s="74">
        <v>96.759129999999999</v>
      </c>
      <c r="AK118" s="74">
        <v>94.091840000000005</v>
      </c>
      <c r="AL118" s="74">
        <v>95.832830000000001</v>
      </c>
      <c r="AM118" s="74">
        <v>94.754720000000006</v>
      </c>
      <c r="AN118" s="74">
        <v>95.727130000000002</v>
      </c>
      <c r="AO118" s="74">
        <v>94.687749999999994</v>
      </c>
      <c r="AP118" s="74">
        <v>92.862399999999994</v>
      </c>
      <c r="AQ118" s="74">
        <v>96.375550000000004</v>
      </c>
      <c r="AR118" s="74">
        <v>95.463229999999996</v>
      </c>
      <c r="AS118" s="74">
        <v>95.960610000000003</v>
      </c>
      <c r="AT118" s="74">
        <v>94.498909999999995</v>
      </c>
      <c r="AU118" s="74">
        <v>91.623549999999994</v>
      </c>
      <c r="AV118" s="74">
        <v>88.836209999999994</v>
      </c>
      <c r="AW118" s="74">
        <v>93.042029999999997</v>
      </c>
      <c r="AX118" s="74">
        <v>97.050989999999999</v>
      </c>
      <c r="AY118" s="74">
        <v>95.388329999999996</v>
      </c>
      <c r="AZ118" s="74">
        <v>94.331909999999993</v>
      </c>
      <c r="BA118" s="74">
        <v>94.790670000000006</v>
      </c>
    </row>
    <row r="119" spans="2:53">
      <c r="D119">
        <v>60</v>
      </c>
      <c r="E119" t="s">
        <v>251</v>
      </c>
      <c r="F119" t="s">
        <v>385</v>
      </c>
      <c r="G119" t="s">
        <v>83</v>
      </c>
      <c r="H119" t="s">
        <v>50</v>
      </c>
      <c r="I119">
        <v>0</v>
      </c>
      <c r="J119" s="74">
        <v>94.5</v>
      </c>
      <c r="K119" s="74">
        <v>96</v>
      </c>
      <c r="L119" s="74">
        <v>95.7</v>
      </c>
      <c r="M119" s="74">
        <v>97.3</v>
      </c>
      <c r="N119" s="74">
        <v>97.2</v>
      </c>
      <c r="O119" s="74">
        <v>97.399999999999991</v>
      </c>
      <c r="P119" s="74">
        <v>97.1</v>
      </c>
      <c r="Q119" s="74">
        <v>94.3</v>
      </c>
      <c r="R119" s="74">
        <v>96.9</v>
      </c>
      <c r="S119" s="74">
        <v>95.3</v>
      </c>
      <c r="T119" s="74">
        <v>92.7</v>
      </c>
      <c r="U119" s="74">
        <v>95.399999999999991</v>
      </c>
      <c r="V119" s="74">
        <v>97.399999999999991</v>
      </c>
      <c r="W119" s="74">
        <v>98</v>
      </c>
      <c r="X119" s="74">
        <v>94.8</v>
      </c>
      <c r="Y119" s="74">
        <v>98.2</v>
      </c>
      <c r="Z119" s="74">
        <v>94.699999999999989</v>
      </c>
      <c r="AA119" s="74">
        <v>96.3</v>
      </c>
      <c r="AB119" s="74">
        <v>94.9</v>
      </c>
      <c r="AC119" s="74">
        <v>97</v>
      </c>
      <c r="AD119" s="74">
        <v>95.6</v>
      </c>
      <c r="AE119" s="74">
        <v>95.7</v>
      </c>
      <c r="AF119" s="74">
        <v>95.399999999999991</v>
      </c>
      <c r="AG119" s="74">
        <v>92.7</v>
      </c>
      <c r="AH119" s="74">
        <v>96.899999999999991</v>
      </c>
      <c r="AI119" s="74">
        <v>97.399999999999991</v>
      </c>
      <c r="AJ119" s="74">
        <v>95.5</v>
      </c>
      <c r="AK119" s="74">
        <v>97.7</v>
      </c>
      <c r="AL119" s="74">
        <v>97.399999999999991</v>
      </c>
      <c r="AM119" s="74">
        <v>93.7</v>
      </c>
      <c r="AN119" s="74">
        <v>96.399999999999991</v>
      </c>
      <c r="AO119" s="74">
        <v>95</v>
      </c>
      <c r="AP119" s="74">
        <v>92.4</v>
      </c>
      <c r="AQ119" s="74">
        <v>95.8</v>
      </c>
      <c r="AR119" s="74">
        <v>96.8</v>
      </c>
      <c r="AS119" s="74">
        <v>97.3</v>
      </c>
      <c r="AT119" s="74">
        <v>96.6</v>
      </c>
      <c r="AU119" s="74">
        <v>98</v>
      </c>
      <c r="AV119" s="74">
        <v>94.5</v>
      </c>
      <c r="AW119" s="74">
        <v>96.3</v>
      </c>
      <c r="AX119" s="74">
        <v>85.5</v>
      </c>
      <c r="AY119" s="74">
        <v>97.899999999999991</v>
      </c>
      <c r="AZ119" s="74">
        <v>94.899999999999991</v>
      </c>
      <c r="BA119" s="74">
        <v>95.6</v>
      </c>
    </row>
    <row r="120" spans="2:53">
      <c r="E120" t="s">
        <v>252</v>
      </c>
      <c r="F120" t="s">
        <v>385</v>
      </c>
      <c r="G120" t="s">
        <v>83</v>
      </c>
      <c r="H120" t="s">
        <v>50</v>
      </c>
      <c r="I120">
        <v>0</v>
      </c>
      <c r="J120" s="74">
        <v>93.100000000000009</v>
      </c>
      <c r="K120" s="74">
        <v>93.899999999999991</v>
      </c>
      <c r="L120" s="74">
        <v>95</v>
      </c>
      <c r="M120" s="74">
        <v>95.899999999999991</v>
      </c>
      <c r="N120" s="74">
        <v>96.6</v>
      </c>
      <c r="O120" s="74">
        <v>96.3</v>
      </c>
      <c r="P120" s="74">
        <v>95.5</v>
      </c>
      <c r="Q120" s="74">
        <v>95</v>
      </c>
      <c r="R120" s="74">
        <v>94.1</v>
      </c>
      <c r="S120" s="74">
        <v>93.300000000000011</v>
      </c>
      <c r="T120" s="74">
        <v>94.3</v>
      </c>
      <c r="U120" s="74">
        <v>92.100000000000009</v>
      </c>
      <c r="V120" s="74">
        <v>95</v>
      </c>
      <c r="W120" s="74">
        <v>96.3</v>
      </c>
      <c r="X120" s="74">
        <v>94.3</v>
      </c>
      <c r="Y120" s="74">
        <v>96</v>
      </c>
      <c r="Z120" s="74">
        <v>94.6</v>
      </c>
      <c r="AA120" s="74">
        <v>88.9</v>
      </c>
      <c r="AB120" s="74">
        <v>93.8</v>
      </c>
      <c r="AC120" s="74">
        <v>93.8</v>
      </c>
      <c r="AD120" s="74">
        <v>94.8</v>
      </c>
      <c r="AE120" s="74">
        <v>93.8</v>
      </c>
      <c r="AF120" s="74">
        <v>94</v>
      </c>
      <c r="AG120" s="74">
        <v>94.899999999999991</v>
      </c>
      <c r="AH120" s="74">
        <v>95.399999999999991</v>
      </c>
      <c r="AI120" s="74">
        <v>96.6</v>
      </c>
      <c r="AJ120" s="74">
        <v>96.8</v>
      </c>
      <c r="AK120" s="74">
        <v>95.3</v>
      </c>
      <c r="AL120" s="74">
        <v>96.399999999999991</v>
      </c>
      <c r="AM120" s="74">
        <v>92.7</v>
      </c>
      <c r="AN120" s="74">
        <v>93.4</v>
      </c>
      <c r="AO120" s="74">
        <v>94</v>
      </c>
      <c r="AP120" s="74">
        <v>93.4</v>
      </c>
      <c r="AQ120" s="74">
        <v>92.7</v>
      </c>
      <c r="AR120" s="74">
        <v>93.4</v>
      </c>
      <c r="AS120" s="74">
        <v>93.5</v>
      </c>
      <c r="AT120" s="74">
        <v>93.7</v>
      </c>
      <c r="AU120" s="74">
        <v>96.2</v>
      </c>
      <c r="AV120" s="74">
        <v>93.4</v>
      </c>
      <c r="AW120" s="74">
        <v>92.5</v>
      </c>
      <c r="AX120" s="74">
        <v>95</v>
      </c>
      <c r="AY120" s="74">
        <v>97.1</v>
      </c>
      <c r="AZ120" s="74">
        <v>93.300000000000011</v>
      </c>
      <c r="BA120" s="74">
        <v>94.199999999999989</v>
      </c>
    </row>
    <row r="121" spans="2:53">
      <c r="E121" t="s">
        <v>9</v>
      </c>
      <c r="F121" t="s">
        <v>385</v>
      </c>
      <c r="G121" t="s">
        <v>83</v>
      </c>
      <c r="H121" t="s">
        <v>50</v>
      </c>
      <c r="I121">
        <v>0</v>
      </c>
      <c r="J121" s="74">
        <v>94</v>
      </c>
      <c r="K121" s="74">
        <v>95.2</v>
      </c>
      <c r="L121" s="74">
        <v>95.4</v>
      </c>
      <c r="M121" s="74">
        <v>96.7</v>
      </c>
      <c r="N121" s="74">
        <v>96.9</v>
      </c>
      <c r="O121" s="74">
        <v>96.9</v>
      </c>
      <c r="P121" s="74">
        <v>96.5</v>
      </c>
      <c r="Q121" s="74">
        <v>94.6</v>
      </c>
      <c r="R121" s="74">
        <v>95.7</v>
      </c>
      <c r="S121" s="74">
        <v>94.5</v>
      </c>
      <c r="T121" s="74">
        <v>93.4</v>
      </c>
      <c r="U121" s="74">
        <v>94.1</v>
      </c>
      <c r="V121" s="74">
        <v>96.4</v>
      </c>
      <c r="W121" s="74">
        <v>97.3</v>
      </c>
      <c r="X121" s="74">
        <v>94.6</v>
      </c>
      <c r="Y121" s="74">
        <v>97.3</v>
      </c>
      <c r="Z121" s="74">
        <v>94.6</v>
      </c>
      <c r="AA121" s="74">
        <v>93.5</v>
      </c>
      <c r="AB121" s="74">
        <v>94.5</v>
      </c>
      <c r="AC121" s="74">
        <v>95.7</v>
      </c>
      <c r="AD121" s="74">
        <v>95.2</v>
      </c>
      <c r="AE121" s="74">
        <v>94.9</v>
      </c>
      <c r="AF121" s="74">
        <v>94.8</v>
      </c>
      <c r="AG121" s="74">
        <v>93.5</v>
      </c>
      <c r="AH121" s="74">
        <v>96.3</v>
      </c>
      <c r="AI121" s="74">
        <v>97.1</v>
      </c>
      <c r="AJ121" s="74">
        <v>96.1</v>
      </c>
      <c r="AK121" s="74">
        <v>96.7</v>
      </c>
      <c r="AL121" s="74">
        <v>97</v>
      </c>
      <c r="AM121" s="74">
        <v>93.2</v>
      </c>
      <c r="AN121" s="74">
        <v>95.199999999999989</v>
      </c>
      <c r="AO121" s="74">
        <v>94.5</v>
      </c>
      <c r="AP121" s="74">
        <v>92.800000000000011</v>
      </c>
      <c r="AQ121" s="74">
        <v>94.6</v>
      </c>
      <c r="AR121" s="74">
        <v>95.399999999999991</v>
      </c>
      <c r="AS121" s="74">
        <v>95.899999999999991</v>
      </c>
      <c r="AT121" s="74">
        <v>95.3</v>
      </c>
      <c r="AU121" s="74">
        <v>97.2</v>
      </c>
      <c r="AV121" s="74">
        <v>94</v>
      </c>
      <c r="AW121" s="74">
        <v>94.899999999999991</v>
      </c>
      <c r="AX121" s="74">
        <v>88.8</v>
      </c>
      <c r="AY121" s="74">
        <v>97.6</v>
      </c>
      <c r="AZ121" s="74">
        <v>94.3</v>
      </c>
      <c r="BA121" s="74">
        <v>95</v>
      </c>
    </row>
    <row r="122" spans="2:53">
      <c r="D122">
        <v>61</v>
      </c>
      <c r="E122" t="s">
        <v>251</v>
      </c>
      <c r="F122" t="s">
        <v>386</v>
      </c>
      <c r="G122" t="s">
        <v>83</v>
      </c>
      <c r="H122" t="s">
        <v>51</v>
      </c>
      <c r="I122">
        <v>1</v>
      </c>
      <c r="J122" s="74">
        <v>1.55</v>
      </c>
      <c r="K122" s="74">
        <v>2.2000000000000002</v>
      </c>
      <c r="L122" s="74">
        <v>2.21</v>
      </c>
      <c r="M122" s="74">
        <v>1.79</v>
      </c>
      <c r="N122" s="74">
        <v>1.59</v>
      </c>
      <c r="O122" s="74">
        <v>0.76</v>
      </c>
      <c r="P122" s="74">
        <v>1.38</v>
      </c>
      <c r="Q122" s="74">
        <v>2.5499999999999998</v>
      </c>
      <c r="R122" s="74">
        <v>0.59</v>
      </c>
      <c r="S122" s="74">
        <v>1.3</v>
      </c>
      <c r="T122" s="74">
        <v>2.0299999999999998</v>
      </c>
      <c r="U122" s="74">
        <v>1.29</v>
      </c>
      <c r="V122" s="74">
        <v>2.34</v>
      </c>
      <c r="W122" s="74">
        <v>0.88</v>
      </c>
      <c r="X122" s="74">
        <v>4.03</v>
      </c>
      <c r="Y122" s="74">
        <v>1.7</v>
      </c>
      <c r="Z122" s="74">
        <v>2.41</v>
      </c>
      <c r="AA122" s="74">
        <v>1.6</v>
      </c>
      <c r="AB122" s="74">
        <v>1.23</v>
      </c>
      <c r="AC122" s="74">
        <v>1.35</v>
      </c>
      <c r="AD122" s="74">
        <v>0.78</v>
      </c>
      <c r="AE122" s="74">
        <v>1.63</v>
      </c>
      <c r="AF122" s="74">
        <v>1.8800000000000001</v>
      </c>
      <c r="AG122" s="74">
        <v>2.39</v>
      </c>
      <c r="AH122" s="74">
        <v>1.69</v>
      </c>
      <c r="AI122" s="74">
        <v>1.53</v>
      </c>
      <c r="AJ122" s="74">
        <v>1.87</v>
      </c>
      <c r="AK122" s="74">
        <v>0.66</v>
      </c>
      <c r="AL122" s="74">
        <v>1.63</v>
      </c>
      <c r="AM122" s="74">
        <v>1.81</v>
      </c>
      <c r="AN122" s="74">
        <v>0.80999999999999994</v>
      </c>
      <c r="AO122" s="74">
        <v>1.28</v>
      </c>
      <c r="AP122" s="74">
        <v>1.5599999999999998</v>
      </c>
      <c r="AQ122" s="74">
        <v>1.41</v>
      </c>
      <c r="AR122" s="74">
        <v>2.19</v>
      </c>
      <c r="AS122" s="74">
        <v>1.1900000000000002</v>
      </c>
      <c r="AT122" s="74">
        <v>3.74</v>
      </c>
      <c r="AU122" s="74">
        <v>1.77</v>
      </c>
      <c r="AV122" s="74">
        <v>2.33</v>
      </c>
      <c r="AW122" s="74">
        <v>2.11</v>
      </c>
      <c r="AX122" s="74">
        <v>1.38</v>
      </c>
      <c r="AY122" s="74">
        <v>1.23</v>
      </c>
      <c r="AZ122" s="74">
        <v>0.95</v>
      </c>
      <c r="BA122" s="74">
        <v>1.69</v>
      </c>
    </row>
    <row r="123" spans="2:53">
      <c r="E123" t="s">
        <v>252</v>
      </c>
      <c r="F123" t="s">
        <v>386</v>
      </c>
      <c r="G123" t="s">
        <v>83</v>
      </c>
      <c r="H123" t="s">
        <v>51</v>
      </c>
      <c r="I123">
        <v>1</v>
      </c>
      <c r="J123" s="74">
        <v>2.4700000000000002</v>
      </c>
      <c r="K123" s="74">
        <v>2.63</v>
      </c>
      <c r="L123" s="74">
        <v>2.48</v>
      </c>
      <c r="M123" s="74">
        <v>1.87</v>
      </c>
      <c r="N123" s="74">
        <v>1.18</v>
      </c>
      <c r="O123" s="74">
        <v>1.03</v>
      </c>
      <c r="P123" s="74">
        <v>2.81</v>
      </c>
      <c r="Q123" s="74">
        <v>0.45</v>
      </c>
      <c r="R123" s="74">
        <v>1.39</v>
      </c>
      <c r="S123" s="74">
        <v>2.11</v>
      </c>
      <c r="T123" s="74">
        <v>2.2999999999999998</v>
      </c>
      <c r="U123" s="74">
        <v>1.91</v>
      </c>
      <c r="V123" s="74">
        <v>4.0999999999999996</v>
      </c>
      <c r="W123" s="74">
        <v>0.92</v>
      </c>
      <c r="X123" s="74">
        <v>3.2</v>
      </c>
      <c r="Y123" s="74">
        <v>1.42</v>
      </c>
      <c r="Z123" s="74">
        <v>1.95</v>
      </c>
      <c r="AA123" s="74">
        <v>2.0099999999999998</v>
      </c>
      <c r="AB123" s="74">
        <v>3.81</v>
      </c>
      <c r="AC123" s="74">
        <v>0.9</v>
      </c>
      <c r="AD123" s="74">
        <v>1.6</v>
      </c>
      <c r="AE123" s="74">
        <v>2.12</v>
      </c>
      <c r="AF123" s="74">
        <v>2.27</v>
      </c>
      <c r="AG123" s="74">
        <v>2.67</v>
      </c>
      <c r="AH123" s="74">
        <v>2.35</v>
      </c>
      <c r="AI123" s="74">
        <v>1.5</v>
      </c>
      <c r="AJ123" s="74">
        <v>1.2</v>
      </c>
      <c r="AK123" s="74">
        <v>0.66</v>
      </c>
      <c r="AL123" s="74">
        <v>2.4899999999999998</v>
      </c>
      <c r="AM123" s="74">
        <v>0.44999999999999996</v>
      </c>
      <c r="AN123" s="74">
        <v>1.23</v>
      </c>
      <c r="AO123" s="74">
        <v>1.76</v>
      </c>
      <c r="AP123" s="74">
        <v>2.15</v>
      </c>
      <c r="AQ123" s="74">
        <v>1.96</v>
      </c>
      <c r="AR123" s="74">
        <v>3.62</v>
      </c>
      <c r="AS123" s="74">
        <v>1.68</v>
      </c>
      <c r="AT123" s="74">
        <v>2.31</v>
      </c>
      <c r="AU123" s="74">
        <v>1.3</v>
      </c>
      <c r="AV123" s="74">
        <v>2.54</v>
      </c>
      <c r="AW123" s="74">
        <v>1.8399999999999999</v>
      </c>
      <c r="AX123" s="74">
        <v>3.81</v>
      </c>
      <c r="AY123" s="74">
        <v>0.88</v>
      </c>
      <c r="AZ123" s="74">
        <v>1.6</v>
      </c>
      <c r="BA123" s="74">
        <v>2</v>
      </c>
    </row>
    <row r="124" spans="2:53">
      <c r="E124" t="s">
        <v>9</v>
      </c>
      <c r="F124" t="s">
        <v>386</v>
      </c>
      <c r="G124" t="s">
        <v>83</v>
      </c>
      <c r="H124" t="s">
        <v>51</v>
      </c>
      <c r="I124">
        <v>1</v>
      </c>
      <c r="J124" s="74">
        <v>1.91</v>
      </c>
      <c r="K124" s="74">
        <v>2.38</v>
      </c>
      <c r="L124" s="74">
        <v>2.3199999999999998</v>
      </c>
      <c r="M124" s="74">
        <v>1.83</v>
      </c>
      <c r="N124" s="74">
        <v>1.41</v>
      </c>
      <c r="O124" s="74">
        <v>0.88</v>
      </c>
      <c r="P124" s="74">
        <v>2.02</v>
      </c>
      <c r="Q124" s="74">
        <v>1.62</v>
      </c>
      <c r="R124" s="74">
        <v>0.96</v>
      </c>
      <c r="S124" s="74">
        <v>1.63</v>
      </c>
      <c r="T124" s="74">
        <v>2.14</v>
      </c>
      <c r="U124" s="74">
        <v>1.55</v>
      </c>
      <c r="V124" s="74">
        <v>3.03</v>
      </c>
      <c r="W124" s="74">
        <v>0.9</v>
      </c>
      <c r="X124" s="74">
        <v>3.71</v>
      </c>
      <c r="Y124" s="74">
        <v>1.58</v>
      </c>
      <c r="Z124" s="74">
        <v>2.21</v>
      </c>
      <c r="AA124" s="74">
        <v>1.77</v>
      </c>
      <c r="AB124" s="74">
        <v>2.25</v>
      </c>
      <c r="AC124" s="74">
        <v>1.1599999999999999</v>
      </c>
      <c r="AD124" s="74">
        <v>1.1200000000000001</v>
      </c>
      <c r="AE124" s="74">
        <v>1.83</v>
      </c>
      <c r="AF124" s="74">
        <v>2.02</v>
      </c>
      <c r="AG124" s="74">
        <v>2.5100000000000002</v>
      </c>
      <c r="AH124" s="74">
        <v>1.97</v>
      </c>
      <c r="AI124" s="74">
        <v>1.52</v>
      </c>
      <c r="AJ124" s="74">
        <v>1.59</v>
      </c>
      <c r="AK124" s="74">
        <v>0.66</v>
      </c>
      <c r="AL124" s="74">
        <v>2.0099999999999998</v>
      </c>
      <c r="AM124" s="74">
        <v>1.21</v>
      </c>
      <c r="AN124" s="74">
        <v>1</v>
      </c>
      <c r="AO124" s="74">
        <v>1.48</v>
      </c>
      <c r="AP124" s="74">
        <v>1.81</v>
      </c>
      <c r="AQ124" s="74">
        <v>1.6400000000000001</v>
      </c>
      <c r="AR124" s="74">
        <v>2.74</v>
      </c>
      <c r="AS124" s="74">
        <v>1.4000000000000001</v>
      </c>
      <c r="AT124" s="74">
        <v>3.17</v>
      </c>
      <c r="AU124" s="74">
        <v>1.5699999999999998</v>
      </c>
      <c r="AV124" s="74">
        <v>2.42</v>
      </c>
      <c r="AW124" s="74">
        <v>2</v>
      </c>
      <c r="AX124" s="74">
        <v>2.36</v>
      </c>
      <c r="AY124" s="74">
        <v>1.08</v>
      </c>
      <c r="AZ124" s="74">
        <v>1.22</v>
      </c>
      <c r="BA124" s="74">
        <v>1.81</v>
      </c>
    </row>
    <row r="125" spans="2:53">
      <c r="D125">
        <v>62</v>
      </c>
      <c r="E125" t="s">
        <v>251</v>
      </c>
      <c r="F125" t="s">
        <v>384</v>
      </c>
      <c r="G125" t="s">
        <v>83</v>
      </c>
      <c r="H125" t="s">
        <v>56</v>
      </c>
      <c r="I125">
        <v>1</v>
      </c>
      <c r="J125" s="74">
        <v>2.6063790037384238</v>
      </c>
      <c r="K125" s="74">
        <v>2.3077322371602325</v>
      </c>
      <c r="L125" s="74">
        <v>2.8151139127809901</v>
      </c>
      <c r="M125" s="74">
        <v>3.240169951630858</v>
      </c>
      <c r="N125" s="74">
        <v>2.6029391356261229</v>
      </c>
      <c r="O125" s="74">
        <v>2.970311743605023</v>
      </c>
      <c r="P125" s="74">
        <v>2.1480286924822174</v>
      </c>
      <c r="Q125" s="74">
        <v>3.0245788657969603</v>
      </c>
      <c r="R125" s="74">
        <v>2.2172239801784754</v>
      </c>
      <c r="S125" s="74">
        <v>2.3656714985357854</v>
      </c>
      <c r="T125" s="74">
        <v>2.446194882124471</v>
      </c>
      <c r="U125" s="74">
        <v>2.4383086425407652</v>
      </c>
      <c r="V125" s="74">
        <v>3.402212734622303</v>
      </c>
      <c r="W125" s="74">
        <v>2.521870202016689</v>
      </c>
      <c r="X125" s="74">
        <v>4.5918361453778385</v>
      </c>
      <c r="Y125" s="74">
        <v>2.678524879149506</v>
      </c>
      <c r="Z125" s="74">
        <v>3.2569243024404373</v>
      </c>
      <c r="AA125" s="74">
        <v>2.9311380718463509</v>
      </c>
      <c r="AB125" s="74">
        <v>1.6937740350642716</v>
      </c>
      <c r="AC125" s="74">
        <v>3.569309089807768</v>
      </c>
      <c r="AD125" s="74">
        <v>2.8550363339320848</v>
      </c>
      <c r="AE125" s="74">
        <v>2.7068466957514232</v>
      </c>
      <c r="AF125" s="74">
        <v>3.3986106491435013</v>
      </c>
      <c r="AG125" s="74">
        <v>2.8707882079926876</v>
      </c>
      <c r="AH125" s="74">
        <v>2.4259662444505143</v>
      </c>
      <c r="AI125" s="74">
        <v>4.0955542559033207</v>
      </c>
      <c r="AJ125" s="74">
        <v>3.389586458217682</v>
      </c>
      <c r="AK125" s="74">
        <v>2.6407186235671407</v>
      </c>
      <c r="AL125" s="74">
        <v>2.3640025100818902</v>
      </c>
      <c r="AM125" s="74">
        <v>2.8364410483967837</v>
      </c>
      <c r="AN125" s="74">
        <v>2.59349245801701</v>
      </c>
      <c r="AO125" s="74">
        <v>2.8801591213244939</v>
      </c>
      <c r="AP125" s="74">
        <v>2.8335548432444386</v>
      </c>
      <c r="AQ125" s="74">
        <v>2.6926292596783501</v>
      </c>
      <c r="AR125" s="74">
        <v>3.9399855250546207</v>
      </c>
      <c r="AS125" s="74">
        <v>3.4587882536795891</v>
      </c>
      <c r="AT125" s="74">
        <v>2.9881787409092233</v>
      </c>
      <c r="AU125" s="74">
        <v>3.107553948459906</v>
      </c>
      <c r="AV125" s="74">
        <v>3.9288087907462135</v>
      </c>
      <c r="AW125" s="74">
        <v>2.5708279687614239</v>
      </c>
      <c r="AX125" s="74">
        <v>2.5101709674690955</v>
      </c>
      <c r="AY125" s="74">
        <v>3.2638556930699081</v>
      </c>
      <c r="AZ125" s="74">
        <v>2.9326446882866359</v>
      </c>
      <c r="BA125" s="74">
        <v>3.0879290989679795</v>
      </c>
    </row>
    <row r="126" spans="2:53">
      <c r="E126" t="s">
        <v>252</v>
      </c>
      <c r="F126" t="s">
        <v>384</v>
      </c>
      <c r="G126" t="s">
        <v>83</v>
      </c>
      <c r="H126" t="s">
        <v>56</v>
      </c>
      <c r="I126">
        <v>1</v>
      </c>
      <c r="J126" s="74">
        <v>3.6998218030050642</v>
      </c>
      <c r="K126" s="74">
        <v>3.3211529018087176</v>
      </c>
      <c r="L126" s="74">
        <v>3.5165418424550898</v>
      </c>
      <c r="M126" s="74">
        <v>4.9963011888961493</v>
      </c>
      <c r="N126" s="74">
        <v>5.1491359908570207</v>
      </c>
      <c r="O126" s="74">
        <v>4.2102139364047133</v>
      </c>
      <c r="P126" s="74">
        <v>3.4459604535400445</v>
      </c>
      <c r="Q126" s="74">
        <v>3.1429059591736559</v>
      </c>
      <c r="R126" s="74">
        <v>1.9966806377081168</v>
      </c>
      <c r="S126" s="74">
        <v>3.7140478265784531</v>
      </c>
      <c r="T126" s="74">
        <v>4.3662905586137422</v>
      </c>
      <c r="U126" s="74">
        <v>3.7336561992586925</v>
      </c>
      <c r="V126" s="74">
        <v>4.7699918122701419</v>
      </c>
      <c r="W126" s="74">
        <v>4.6574536013099843</v>
      </c>
      <c r="X126" s="74">
        <v>5.4285787786803006</v>
      </c>
      <c r="Y126" s="74">
        <v>3.8857744444386562</v>
      </c>
      <c r="Z126" s="74">
        <v>4.2455607964793876</v>
      </c>
      <c r="AA126" s="74">
        <v>5.2392418815075423</v>
      </c>
      <c r="AB126" s="74">
        <v>3.2641946772825752</v>
      </c>
      <c r="AC126" s="74">
        <v>3.8228866849144785</v>
      </c>
      <c r="AD126" s="74">
        <v>2.7482740687061855</v>
      </c>
      <c r="AE126" s="74">
        <v>3.9850003815773185</v>
      </c>
      <c r="AF126" s="74">
        <v>5.2313057316077201</v>
      </c>
      <c r="AG126" s="74">
        <v>5.0156438956445193</v>
      </c>
      <c r="AH126" s="74">
        <v>3.5813431527795094</v>
      </c>
      <c r="AI126" s="74">
        <v>4.9636211152921259</v>
      </c>
      <c r="AJ126" s="74">
        <v>3.3333546675766068</v>
      </c>
      <c r="AK126" s="74">
        <v>3.5517511858230004</v>
      </c>
      <c r="AL126" s="74">
        <v>5.0421401893169699</v>
      </c>
      <c r="AM126" s="74">
        <v>5.7996979259508281</v>
      </c>
      <c r="AN126" s="74">
        <v>5.6247166859388047</v>
      </c>
      <c r="AO126" s="74">
        <v>3.5203231083713171</v>
      </c>
      <c r="AP126" s="74">
        <v>5.2871914359332566</v>
      </c>
      <c r="AQ126" s="74">
        <v>2.9012642968409352</v>
      </c>
      <c r="AR126" s="74">
        <v>4.2126764976832192</v>
      </c>
      <c r="AS126" s="74">
        <v>3.841249519221277</v>
      </c>
      <c r="AT126" s="74">
        <v>2.7167466369686246</v>
      </c>
      <c r="AU126" s="74">
        <v>4.8288262375600599</v>
      </c>
      <c r="AV126" s="74">
        <v>4.498016497051232</v>
      </c>
      <c r="AW126" s="74">
        <v>3.2714378763694087</v>
      </c>
      <c r="AX126" s="74">
        <v>3.7151358493103857</v>
      </c>
      <c r="AY126" s="74">
        <v>5.0916901936353902</v>
      </c>
      <c r="AZ126" s="74">
        <v>3.2668021499849695</v>
      </c>
      <c r="BA126" s="74">
        <v>4.1105995886406932</v>
      </c>
    </row>
    <row r="127" spans="2:53">
      <c r="E127" t="s">
        <v>9</v>
      </c>
      <c r="F127" t="s">
        <v>384</v>
      </c>
      <c r="G127" t="s">
        <v>83</v>
      </c>
      <c r="H127" t="s">
        <v>56</v>
      </c>
      <c r="I127">
        <v>1</v>
      </c>
      <c r="J127" s="74">
        <v>3.0031704893889311</v>
      </c>
      <c r="K127" s="74">
        <v>2.7079562663617276</v>
      </c>
      <c r="L127" s="74">
        <v>3.0991901518610421</v>
      </c>
      <c r="M127" s="74">
        <v>3.9005996770432745</v>
      </c>
      <c r="N127" s="74">
        <v>3.5407343326105107</v>
      </c>
      <c r="O127" s="74">
        <v>3.4234762704011814</v>
      </c>
      <c r="P127" s="74">
        <v>2.7733020757804963</v>
      </c>
      <c r="Q127" s="74">
        <v>3.0176388789586466</v>
      </c>
      <c r="R127" s="74">
        <v>2.1920273442250435</v>
      </c>
      <c r="S127" s="74">
        <v>2.8844684026876899</v>
      </c>
      <c r="T127" s="74">
        <v>3.2677658660840048</v>
      </c>
      <c r="U127" s="74">
        <v>2.9673266024177343</v>
      </c>
      <c r="V127" s="74">
        <v>3.983726503591055</v>
      </c>
      <c r="W127" s="74">
        <v>3.311999714246098</v>
      </c>
      <c r="X127" s="74">
        <v>4.8986555066812514</v>
      </c>
      <c r="Y127" s="74">
        <v>3.182330590749642</v>
      </c>
      <c r="Z127" s="74">
        <v>3.6065263739981908</v>
      </c>
      <c r="AA127" s="74">
        <v>3.8232838552931345</v>
      </c>
      <c r="AB127" s="74">
        <v>2.3438887722082775</v>
      </c>
      <c r="AC127" s="74">
        <v>3.6883660485226786</v>
      </c>
      <c r="AD127" s="74">
        <v>2.7882600586037269</v>
      </c>
      <c r="AE127" s="74">
        <v>3.2087902057671731</v>
      </c>
      <c r="AF127" s="74">
        <v>3.9934209617164975</v>
      </c>
      <c r="AG127" s="74">
        <v>3.7318580750828181</v>
      </c>
      <c r="AH127" s="74">
        <v>2.9377215673096431</v>
      </c>
      <c r="AI127" s="74">
        <v>4.4044637489864975</v>
      </c>
      <c r="AJ127" s="74">
        <v>3.3947385451494658</v>
      </c>
      <c r="AK127" s="74">
        <v>3.0183767414622307</v>
      </c>
      <c r="AL127" s="74">
        <v>3.4610234679888969</v>
      </c>
      <c r="AM127" s="74">
        <v>4.006241352738785</v>
      </c>
      <c r="AN127" s="74">
        <v>3.7200410692980768</v>
      </c>
      <c r="AO127" s="74">
        <v>3.1396170346304242</v>
      </c>
      <c r="AP127" s="74">
        <v>3.9370133914298533</v>
      </c>
      <c r="AQ127" s="74">
        <v>2.7852859703495692</v>
      </c>
      <c r="AR127" s="74">
        <v>4.1330763490431366</v>
      </c>
      <c r="AS127" s="74">
        <v>3.6001366292696693</v>
      </c>
      <c r="AT127" s="74">
        <v>2.9105215940797673</v>
      </c>
      <c r="AU127" s="74">
        <v>3.7917400853086725</v>
      </c>
      <c r="AV127" s="74">
        <v>4.1046472427958189</v>
      </c>
      <c r="AW127" s="74">
        <v>2.7956272278971692</v>
      </c>
      <c r="AX127" s="74">
        <v>2.9459307683767459</v>
      </c>
      <c r="AY127" s="74">
        <v>3.974417108073764</v>
      </c>
      <c r="AZ127" s="74">
        <v>2.9901838471491486</v>
      </c>
      <c r="BA127" s="74">
        <v>3.4835538812969769</v>
      </c>
    </row>
    <row r="128" spans="2:53">
      <c r="D128">
        <v>63</v>
      </c>
      <c r="E128" t="s">
        <v>251</v>
      </c>
      <c r="F128" t="s">
        <v>387</v>
      </c>
      <c r="G128" t="s">
        <v>83</v>
      </c>
      <c r="H128" t="s">
        <v>52</v>
      </c>
      <c r="I128">
        <v>0</v>
      </c>
      <c r="J128" s="74">
        <v>0.36899999999999999</v>
      </c>
      <c r="K128" s="74">
        <v>0.371</v>
      </c>
      <c r="L128" s="74">
        <v>0.443</v>
      </c>
      <c r="M128" s="74">
        <v>0.308</v>
      </c>
      <c r="N128" s="74">
        <v>0.36899999999999999</v>
      </c>
      <c r="O128" s="74">
        <v>0.35899999999999999</v>
      </c>
      <c r="P128" s="74">
        <v>0.33500000000000002</v>
      </c>
      <c r="Q128" s="74">
        <v>0.46100000000000002</v>
      </c>
      <c r="R128" s="74">
        <v>0.41299999999999998</v>
      </c>
      <c r="S128" s="74">
        <v>0.40200000000000002</v>
      </c>
      <c r="T128" s="74">
        <v>0.38200000000000001</v>
      </c>
      <c r="U128" s="74">
        <v>0.36499999999999999</v>
      </c>
      <c r="V128" s="74">
        <v>0.38800000000000001</v>
      </c>
      <c r="W128" s="74">
        <v>0.38800000000000001</v>
      </c>
      <c r="X128" s="74">
        <v>0.43099999999999999</v>
      </c>
      <c r="Y128" s="74">
        <v>0.41299999999999998</v>
      </c>
      <c r="Z128" s="74">
        <v>0.35599999999999998</v>
      </c>
      <c r="AA128" s="74">
        <v>0.38600000000000001</v>
      </c>
      <c r="AB128" s="74">
        <v>0.47499999999999998</v>
      </c>
      <c r="AC128" s="74">
        <v>0.40899999999999997</v>
      </c>
      <c r="AD128" s="74">
        <v>0.41899999999999998</v>
      </c>
      <c r="AE128" s="74">
        <v>0.38</v>
      </c>
      <c r="AF128" s="74">
        <v>0.373</v>
      </c>
      <c r="AG128" s="74">
        <v>0.36699999999999999</v>
      </c>
      <c r="AH128" s="74">
        <v>0.43</v>
      </c>
      <c r="AI128" s="74">
        <v>0.32500000000000001</v>
      </c>
      <c r="AJ128" s="74">
        <v>0.376</v>
      </c>
      <c r="AK128" s="74">
        <v>0.32800000000000001</v>
      </c>
      <c r="AL128" s="74">
        <v>0.33</v>
      </c>
      <c r="AM128" s="74">
        <v>0.40799999999999997</v>
      </c>
      <c r="AN128" s="74">
        <v>0.42699999999999999</v>
      </c>
      <c r="AO128" s="74">
        <v>0.41</v>
      </c>
      <c r="AP128" s="74">
        <v>0.39100000000000001</v>
      </c>
      <c r="AQ128" s="74">
        <v>0.373</v>
      </c>
      <c r="AR128" s="74">
        <v>0.375</v>
      </c>
      <c r="AS128" s="74">
        <v>0.372</v>
      </c>
      <c r="AT128" s="74">
        <v>0.46</v>
      </c>
      <c r="AU128" s="74">
        <v>0.38900000000000001</v>
      </c>
      <c r="AV128" s="74">
        <v>0.42899999999999999</v>
      </c>
      <c r="AW128" s="74">
        <v>0.39400000000000002</v>
      </c>
      <c r="AX128" s="74">
        <v>0.41499999999999998</v>
      </c>
      <c r="AY128" s="74">
        <v>0.40300000000000002</v>
      </c>
      <c r="AZ128" s="74">
        <v>0.42599999999999999</v>
      </c>
      <c r="BA128" s="74">
        <v>0.38500000000000001</v>
      </c>
    </row>
    <row r="129" spans="4:53">
      <c r="E129" t="s">
        <v>252</v>
      </c>
      <c r="F129" t="s">
        <v>387</v>
      </c>
      <c r="G129" t="s">
        <v>83</v>
      </c>
      <c r="H129" t="s">
        <v>52</v>
      </c>
      <c r="I129">
        <v>0</v>
      </c>
      <c r="J129" s="74">
        <v>0.34899999999999998</v>
      </c>
      <c r="K129" s="74">
        <v>0.32500000000000001</v>
      </c>
      <c r="L129" s="74">
        <v>0.42299999999999999</v>
      </c>
      <c r="M129" s="74">
        <v>0.28699999999999998</v>
      </c>
      <c r="N129" s="74">
        <v>0.33200000000000002</v>
      </c>
      <c r="O129" s="74">
        <v>0.308</v>
      </c>
      <c r="P129" s="74">
        <v>0.29299999999999998</v>
      </c>
      <c r="Q129" s="74">
        <v>0.30199999999999999</v>
      </c>
      <c r="R129" s="74">
        <v>0.36599999999999999</v>
      </c>
      <c r="S129" s="74">
        <v>0.38200000000000001</v>
      </c>
      <c r="T129" s="74">
        <v>0.32</v>
      </c>
      <c r="U129" s="74">
        <v>0.33200000000000002</v>
      </c>
      <c r="V129" s="74">
        <v>0.33300000000000002</v>
      </c>
      <c r="W129" s="74">
        <v>0.32300000000000001</v>
      </c>
      <c r="X129" s="74">
        <v>0.34399999999999997</v>
      </c>
      <c r="Y129" s="74">
        <v>0.36599999999999999</v>
      </c>
      <c r="Z129" s="74">
        <v>0.36599999999999999</v>
      </c>
      <c r="AA129" s="74">
        <v>0.38300000000000001</v>
      </c>
      <c r="AB129" s="74">
        <v>0.30499999999999999</v>
      </c>
      <c r="AC129" s="74">
        <v>0.376</v>
      </c>
      <c r="AD129" s="74">
        <v>0.40100000000000002</v>
      </c>
      <c r="AE129" s="74">
        <v>0.34699999999999998</v>
      </c>
      <c r="AF129" s="74">
        <v>0.34399999999999997</v>
      </c>
      <c r="AG129" s="74">
        <v>0.311</v>
      </c>
      <c r="AH129" s="74">
        <v>0.38200000000000001</v>
      </c>
      <c r="AI129" s="74">
        <v>0.28899999999999998</v>
      </c>
      <c r="AJ129" s="74">
        <v>0.35</v>
      </c>
      <c r="AK129" s="74">
        <v>0.35199999999999998</v>
      </c>
      <c r="AL129" s="74">
        <v>0.32200000000000001</v>
      </c>
      <c r="AM129" s="74">
        <v>0.32100000000000001</v>
      </c>
      <c r="AN129" s="74">
        <v>0.38</v>
      </c>
      <c r="AO129" s="74">
        <v>0.36899999999999999</v>
      </c>
      <c r="AP129" s="74">
        <v>0.32700000000000001</v>
      </c>
      <c r="AQ129" s="74">
        <v>0.34100000000000003</v>
      </c>
      <c r="AR129" s="74">
        <v>0.34699999999999998</v>
      </c>
      <c r="AS129" s="74">
        <v>0.35099999999999998</v>
      </c>
      <c r="AT129" s="74">
        <v>0.40699999999999997</v>
      </c>
      <c r="AU129" s="74">
        <v>0.35799999999999998</v>
      </c>
      <c r="AV129" s="74">
        <v>0.36199999999999999</v>
      </c>
      <c r="AW129" s="74">
        <v>0.36899999999999999</v>
      </c>
      <c r="AX129" s="74">
        <v>0.35499999999999998</v>
      </c>
      <c r="AY129" s="74">
        <v>0.39600000000000002</v>
      </c>
      <c r="AZ129" s="74">
        <v>0.38500000000000001</v>
      </c>
      <c r="BA129" s="74">
        <v>0.35</v>
      </c>
    </row>
    <row r="130" spans="4:53">
      <c r="E130" t="s">
        <v>9</v>
      </c>
      <c r="F130" t="s">
        <v>387</v>
      </c>
      <c r="G130" t="s">
        <v>83</v>
      </c>
      <c r="H130" t="s">
        <v>52</v>
      </c>
      <c r="I130">
        <v>0</v>
      </c>
      <c r="J130" s="74">
        <v>0.36199999999999999</v>
      </c>
      <c r="K130" s="74">
        <v>0.35299999999999998</v>
      </c>
      <c r="L130" s="74">
        <v>0.434</v>
      </c>
      <c r="M130" s="74">
        <v>0.3</v>
      </c>
      <c r="N130" s="74">
        <v>0.35299999999999998</v>
      </c>
      <c r="O130" s="74">
        <v>0.33700000000000002</v>
      </c>
      <c r="P130" s="74">
        <v>0.316</v>
      </c>
      <c r="Q130" s="74">
        <v>0.38400000000000001</v>
      </c>
      <c r="R130" s="74">
        <v>0.39200000000000002</v>
      </c>
      <c r="S130" s="74">
        <v>0.39300000000000002</v>
      </c>
      <c r="T130" s="74">
        <v>0.35599999999999998</v>
      </c>
      <c r="U130" s="74">
        <v>0.35099999999999998</v>
      </c>
      <c r="V130" s="74">
        <v>0.36699999999999999</v>
      </c>
      <c r="W130" s="74">
        <v>0.35899999999999999</v>
      </c>
      <c r="X130" s="74">
        <v>0.39700000000000002</v>
      </c>
      <c r="Y130" s="74">
        <v>0.39300000000000002</v>
      </c>
      <c r="Z130" s="74">
        <v>0.36099999999999999</v>
      </c>
      <c r="AA130" s="74">
        <v>0.38500000000000001</v>
      </c>
      <c r="AB130" s="74">
        <v>0.41</v>
      </c>
      <c r="AC130" s="74">
        <v>0.39400000000000002</v>
      </c>
      <c r="AD130" s="74">
        <v>0.41099999999999998</v>
      </c>
      <c r="AE130" s="74">
        <v>0.36699999999999999</v>
      </c>
      <c r="AF130" s="74">
        <v>0.36199999999999999</v>
      </c>
      <c r="AG130" s="74">
        <v>0.34300000000000003</v>
      </c>
      <c r="AH130" s="74">
        <v>0.40799999999999997</v>
      </c>
      <c r="AI130" s="74">
        <v>0.31</v>
      </c>
      <c r="AJ130" s="74">
        <v>0.36399999999999999</v>
      </c>
      <c r="AK130" s="74">
        <v>0.33900000000000002</v>
      </c>
      <c r="AL130" s="74">
        <v>0.32700000000000001</v>
      </c>
      <c r="AM130" s="74">
        <v>0.37</v>
      </c>
      <c r="AN130" s="74">
        <v>0.40500000000000003</v>
      </c>
      <c r="AO130" s="74">
        <v>0.39100000000000001</v>
      </c>
      <c r="AP130" s="74">
        <v>0.36399999999999999</v>
      </c>
      <c r="AQ130" s="74">
        <v>0.35899999999999999</v>
      </c>
      <c r="AR130" s="74">
        <v>0.36399999999999999</v>
      </c>
      <c r="AS130" s="74">
        <v>0.36299999999999999</v>
      </c>
      <c r="AT130" s="74">
        <v>0.44</v>
      </c>
      <c r="AU130" s="74">
        <v>0.375</v>
      </c>
      <c r="AV130" s="74">
        <v>0.39900000000000002</v>
      </c>
      <c r="AW130" s="74">
        <v>0.38500000000000001</v>
      </c>
      <c r="AX130" s="74">
        <v>0.39100000000000001</v>
      </c>
      <c r="AY130" s="74">
        <v>0.4</v>
      </c>
      <c r="AZ130" s="74">
        <v>0.40899999999999997</v>
      </c>
      <c r="BA130" s="74">
        <v>0.37</v>
      </c>
    </row>
    <row r="131" spans="4:53">
      <c r="D131">
        <v>64</v>
      </c>
      <c r="E131" t="s">
        <v>251</v>
      </c>
      <c r="F131" t="s">
        <v>292</v>
      </c>
      <c r="G131" t="s">
        <v>83</v>
      </c>
      <c r="H131" t="s">
        <v>320</v>
      </c>
      <c r="I131">
        <v>0</v>
      </c>
      <c r="J131" s="74">
        <v>82.159923542529469</v>
      </c>
      <c r="K131" s="74">
        <v>83.97976391231029</v>
      </c>
      <c r="L131" s="74">
        <v>83.240223463687144</v>
      </c>
      <c r="M131" s="74">
        <v>84.267912772585674</v>
      </c>
      <c r="N131" s="74">
        <v>84.898710865561696</v>
      </c>
      <c r="O131" s="74">
        <v>86.505190311418687</v>
      </c>
      <c r="P131" s="74">
        <v>88.065843621399182</v>
      </c>
      <c r="Q131" s="74">
        <v>79.130434782608688</v>
      </c>
      <c r="R131" s="74">
        <v>86.784140969162991</v>
      </c>
      <c r="S131" s="74">
        <v>86.824696802646088</v>
      </c>
      <c r="T131" s="74">
        <v>86.336154776299878</v>
      </c>
      <c r="U131" s="74">
        <v>82.046678635547579</v>
      </c>
      <c r="V131" s="74">
        <v>83.126110124333934</v>
      </c>
      <c r="W131" s="74">
        <v>87.376725838264306</v>
      </c>
      <c r="X131" s="74">
        <v>85.163204747774472</v>
      </c>
      <c r="Y131" s="74">
        <v>85.961538461538467</v>
      </c>
      <c r="Z131" s="74">
        <v>85.432473444613052</v>
      </c>
      <c r="AA131" s="74">
        <v>81.796690307328603</v>
      </c>
      <c r="AB131" s="74">
        <v>87.654320987654316</v>
      </c>
      <c r="AC131" s="74">
        <v>88.157894736842096</v>
      </c>
      <c r="AD131" s="74">
        <v>90.679611650485441</v>
      </c>
      <c r="AE131" s="74">
        <v>84.94924518479958</v>
      </c>
      <c r="AF131" s="74">
        <v>82.839665164198323</v>
      </c>
      <c r="AG131" s="74">
        <v>83.690280065897866</v>
      </c>
      <c r="AH131" s="74">
        <v>82.942430703624737</v>
      </c>
      <c r="AI131" s="74">
        <v>81.2</v>
      </c>
      <c r="AJ131" s="74">
        <v>87.219343696027636</v>
      </c>
      <c r="AK131" s="74">
        <v>87.45519713261649</v>
      </c>
      <c r="AL131" s="74">
        <v>87.907869481765829</v>
      </c>
      <c r="AM131" s="74">
        <v>75.510204081632651</v>
      </c>
      <c r="AN131" s="74">
        <v>86.486486486486484</v>
      </c>
      <c r="AO131" s="74">
        <v>87.779083431257348</v>
      </c>
      <c r="AP131" s="74">
        <v>86.168910648714814</v>
      </c>
      <c r="AQ131" s="74">
        <v>83.096003674781812</v>
      </c>
      <c r="AR131" s="74">
        <v>83.451957295373674</v>
      </c>
      <c r="AS131" s="74">
        <v>88.95348837209302</v>
      </c>
      <c r="AT131" s="74">
        <v>84.615384615384613</v>
      </c>
      <c r="AU131" s="74">
        <v>85.74108818011257</v>
      </c>
      <c r="AV131" s="74">
        <v>86.551724137931032</v>
      </c>
      <c r="AW131" s="74">
        <v>82.150101419878297</v>
      </c>
      <c r="AX131" s="74">
        <v>87.982832618025753</v>
      </c>
      <c r="AY131" s="74">
        <v>88.741721854304629</v>
      </c>
      <c r="AZ131" s="74">
        <v>89.44337811900192</v>
      </c>
      <c r="BA131" s="74">
        <v>84.94924518479958</v>
      </c>
    </row>
    <row r="132" spans="4:53">
      <c r="E132" t="s">
        <v>252</v>
      </c>
      <c r="F132" t="s">
        <v>292</v>
      </c>
      <c r="G132" t="s">
        <v>83</v>
      </c>
      <c r="H132" t="s">
        <v>320</v>
      </c>
      <c r="I132">
        <v>0</v>
      </c>
      <c r="J132" s="74">
        <v>85.084033613445371</v>
      </c>
      <c r="K132" s="74">
        <v>86.87089715536105</v>
      </c>
      <c r="L132" s="74">
        <v>85.25</v>
      </c>
      <c r="M132" s="74">
        <v>88.104838709677423</v>
      </c>
      <c r="N132" s="74">
        <v>91.931540342298291</v>
      </c>
      <c r="O132" s="74">
        <v>85.777777777777771</v>
      </c>
      <c r="P132" s="74">
        <v>92.211055276381913</v>
      </c>
      <c r="Q132" s="74">
        <v>82.35294117647058</v>
      </c>
      <c r="R132" s="74">
        <v>93.658536585365866</v>
      </c>
      <c r="S132" s="74">
        <v>90.967226219024781</v>
      </c>
      <c r="T132" s="74">
        <v>89.473684210526315</v>
      </c>
      <c r="U132" s="74">
        <v>86.628278950735762</v>
      </c>
      <c r="V132" s="74">
        <v>83.606557377049185</v>
      </c>
      <c r="W132" s="74">
        <v>93.086419753086432</v>
      </c>
      <c r="X132" s="74">
        <v>89.958158995815893</v>
      </c>
      <c r="Y132" s="74">
        <v>87.901234567901227</v>
      </c>
      <c r="Z132" s="74">
        <v>84.84210526315789</v>
      </c>
      <c r="AA132" s="74">
        <v>86.131386861313857</v>
      </c>
      <c r="AB132" s="74">
        <v>93.75</v>
      </c>
      <c r="AC132" s="74">
        <v>89.008042895442358</v>
      </c>
      <c r="AD132" s="74">
        <v>91.735537190082653</v>
      </c>
      <c r="AE132" s="74">
        <v>87.431081207363803</v>
      </c>
      <c r="AF132" s="74">
        <v>85.516506922257719</v>
      </c>
      <c r="AG132" s="74">
        <v>86.469344608879496</v>
      </c>
      <c r="AH132" s="74">
        <v>85.112359550561806</v>
      </c>
      <c r="AI132" s="74">
        <v>87.052341597796143</v>
      </c>
      <c r="AJ132" s="74">
        <v>91.818181818181827</v>
      </c>
      <c r="AK132" s="74">
        <v>87.113402061855666</v>
      </c>
      <c r="AL132" s="74">
        <v>93.103448275862064</v>
      </c>
      <c r="AM132" s="74">
        <v>83.505154639175259</v>
      </c>
      <c r="AN132" s="74">
        <v>91.712707182320443</v>
      </c>
      <c r="AO132" s="74">
        <v>88.863109048723899</v>
      </c>
      <c r="AP132" s="74">
        <v>87.769784172661872</v>
      </c>
      <c r="AQ132" s="74">
        <v>84.984025559105433</v>
      </c>
      <c r="AR132" s="74">
        <v>84.19452887537993</v>
      </c>
      <c r="AS132" s="74">
        <v>92.81609195402298</v>
      </c>
      <c r="AT132" s="74">
        <v>90.825688073394488</v>
      </c>
      <c r="AU132" s="74">
        <v>88.942307692307693</v>
      </c>
      <c r="AV132" s="74">
        <v>86.859688195991097</v>
      </c>
      <c r="AW132" s="74">
        <v>83.766233766233768</v>
      </c>
      <c r="AX132" s="74">
        <v>90.845070422535215</v>
      </c>
      <c r="AY132" s="74">
        <v>88.603988603988597</v>
      </c>
      <c r="AZ132" s="74">
        <v>89.053254437869825</v>
      </c>
      <c r="BA132" s="74">
        <v>87.431081207363803</v>
      </c>
    </row>
    <row r="133" spans="4:53">
      <c r="E133" t="s">
        <v>9</v>
      </c>
      <c r="F133" t="s">
        <v>292</v>
      </c>
      <c r="G133" t="s">
        <v>83</v>
      </c>
      <c r="H133" t="s">
        <v>320</v>
      </c>
      <c r="I133">
        <v>0</v>
      </c>
      <c r="J133" s="74">
        <v>83.263930200277613</v>
      </c>
      <c r="K133" s="74">
        <v>85.238095238095241</v>
      </c>
      <c r="L133" s="74">
        <v>84.09818569903949</v>
      </c>
      <c r="M133" s="74">
        <v>85.940246045694195</v>
      </c>
      <c r="N133" s="74">
        <v>87.920168067226882</v>
      </c>
      <c r="O133" s="74">
        <v>86.186770428015564</v>
      </c>
      <c r="P133" s="74">
        <v>89.932126696832583</v>
      </c>
      <c r="Q133" s="74">
        <v>80.645161290322577</v>
      </c>
      <c r="R133" s="74">
        <v>90.046296296296291</v>
      </c>
      <c r="S133" s="74">
        <v>88.515497553017937</v>
      </c>
      <c r="T133" s="74">
        <v>87.616320687186828</v>
      </c>
      <c r="U133" s="74">
        <v>83.93563703508309</v>
      </c>
      <c r="V133" s="74">
        <v>83.315392895586655</v>
      </c>
      <c r="W133" s="74">
        <v>89.912280701754383</v>
      </c>
      <c r="X133" s="74">
        <v>87.152777777777786</v>
      </c>
      <c r="Y133" s="74">
        <v>86.810810810810807</v>
      </c>
      <c r="Z133" s="74">
        <v>85.18518518518519</v>
      </c>
      <c r="AA133" s="74">
        <v>83.500717360114777</v>
      </c>
      <c r="AB133" s="74">
        <v>90.214797136038186</v>
      </c>
      <c r="AC133" s="74">
        <v>88.508287292817684</v>
      </c>
      <c r="AD133" s="74">
        <v>91.116173120728931</v>
      </c>
      <c r="AE133" s="74">
        <v>85.968007978825426</v>
      </c>
      <c r="AF133" s="74">
        <v>83.848314606741567</v>
      </c>
      <c r="AG133" s="74">
        <v>84.907407407407405</v>
      </c>
      <c r="AH133" s="74">
        <v>83.878787878787875</v>
      </c>
      <c r="AI133" s="74">
        <v>83.661645422943224</v>
      </c>
      <c r="AJ133" s="74">
        <v>89.205103042198232</v>
      </c>
      <c r="AK133" s="74">
        <v>87.315010570824526</v>
      </c>
      <c r="AL133" s="74">
        <v>90.18338727076592</v>
      </c>
      <c r="AM133" s="74">
        <v>78.688524590163937</v>
      </c>
      <c r="AN133" s="74">
        <v>88.833746898263016</v>
      </c>
      <c r="AO133" s="74">
        <v>88.247078464106849</v>
      </c>
      <c r="AP133" s="74">
        <v>86.817188638018933</v>
      </c>
      <c r="AQ133" s="74">
        <v>83.885622661678255</v>
      </c>
      <c r="AR133" s="74">
        <v>83.726150392817061</v>
      </c>
      <c r="AS133" s="74">
        <v>90.509259259259252</v>
      </c>
      <c r="AT133" s="74">
        <v>86.994727592267139</v>
      </c>
      <c r="AU133" s="74">
        <v>87.144362486828243</v>
      </c>
      <c r="AV133" s="74">
        <v>86.686103012633623</v>
      </c>
      <c r="AW133" s="74">
        <v>82.771535580524343</v>
      </c>
      <c r="AX133" s="74">
        <v>89.066666666666677</v>
      </c>
      <c r="AY133" s="74">
        <v>88.681592039800989</v>
      </c>
      <c r="AZ133" s="74">
        <v>89.289871944121074</v>
      </c>
      <c r="BA133" s="74">
        <v>85.968007978825426</v>
      </c>
    </row>
    <row r="134" spans="4:53">
      <c r="D134">
        <v>65</v>
      </c>
      <c r="E134" t="s">
        <v>251</v>
      </c>
      <c r="F134" t="s">
        <v>99</v>
      </c>
      <c r="G134" t="s">
        <v>83</v>
      </c>
      <c r="H134" t="s">
        <v>53</v>
      </c>
      <c r="I134">
        <v>1</v>
      </c>
      <c r="J134" s="74">
        <v>23.58</v>
      </c>
      <c r="K134" s="74">
        <v>34.58</v>
      </c>
      <c r="L134" s="74">
        <v>22.04</v>
      </c>
      <c r="M134" s="74">
        <v>22.23</v>
      </c>
      <c r="N134" s="74">
        <v>19.68</v>
      </c>
      <c r="O134" s="74">
        <v>20.62</v>
      </c>
      <c r="P134" s="74">
        <v>16.690000000000001</v>
      </c>
      <c r="Q134" s="74">
        <v>22.16</v>
      </c>
      <c r="R134" s="74">
        <v>22.33</v>
      </c>
      <c r="S134" s="74">
        <v>19.95</v>
      </c>
      <c r="T134" s="74">
        <v>19.420000000000002</v>
      </c>
      <c r="U134" s="74">
        <v>24.75</v>
      </c>
      <c r="V134" s="74">
        <v>28.36</v>
      </c>
      <c r="W134" s="74">
        <v>22.9</v>
      </c>
      <c r="X134" s="74" t="s">
        <v>168</v>
      </c>
      <c r="Y134" s="74">
        <v>18.170000000000002</v>
      </c>
      <c r="Z134" s="74">
        <v>14.15</v>
      </c>
      <c r="AA134" s="74">
        <v>15.02</v>
      </c>
      <c r="AB134" s="74">
        <v>22.96</v>
      </c>
      <c r="AC134" s="74">
        <v>22.31</v>
      </c>
      <c r="AD134" s="74">
        <v>18.260000000000002</v>
      </c>
      <c r="AE134" s="74">
        <v>22.17</v>
      </c>
      <c r="AF134" s="74">
        <v>26</v>
      </c>
      <c r="AG134" s="74">
        <v>35</v>
      </c>
      <c r="AH134" s="74">
        <v>22</v>
      </c>
      <c r="AI134" s="74">
        <v>23</v>
      </c>
      <c r="AJ134" s="74">
        <v>19</v>
      </c>
      <c r="AK134" s="74">
        <v>26</v>
      </c>
      <c r="AL134" s="74">
        <v>17</v>
      </c>
      <c r="AM134" s="74">
        <v>23</v>
      </c>
      <c r="AN134" s="74">
        <v>20</v>
      </c>
      <c r="AO134" s="74">
        <v>25</v>
      </c>
      <c r="AP134" s="74">
        <v>25</v>
      </c>
      <c r="AQ134" s="74">
        <v>26</v>
      </c>
      <c r="AR134" s="74">
        <v>28</v>
      </c>
      <c r="AS134" s="74">
        <v>23</v>
      </c>
      <c r="AT134" s="74" t="s">
        <v>168</v>
      </c>
      <c r="AU134" s="74">
        <v>19</v>
      </c>
      <c r="AV134" s="74">
        <v>15</v>
      </c>
      <c r="AW134" s="74">
        <v>13</v>
      </c>
      <c r="AX134" s="74">
        <v>22</v>
      </c>
      <c r="AY134" s="74">
        <v>17</v>
      </c>
      <c r="AZ134" s="74">
        <v>17</v>
      </c>
      <c r="BA134" s="74">
        <v>24</v>
      </c>
    </row>
    <row r="135" spans="4:53">
      <c r="E135" t="s">
        <v>252</v>
      </c>
      <c r="F135" t="s">
        <v>99</v>
      </c>
      <c r="G135" t="s">
        <v>83</v>
      </c>
      <c r="H135" t="s">
        <v>53</v>
      </c>
      <c r="I135">
        <v>1</v>
      </c>
      <c r="J135" s="74">
        <v>24.77</v>
      </c>
      <c r="K135" s="74">
        <v>33.08</v>
      </c>
      <c r="L135" s="74">
        <v>20.13</v>
      </c>
      <c r="M135" s="74">
        <v>22.13</v>
      </c>
      <c r="N135" s="74">
        <v>22.9</v>
      </c>
      <c r="O135" s="74">
        <v>27.1</v>
      </c>
      <c r="P135" s="74">
        <v>17.39</v>
      </c>
      <c r="Q135" s="74">
        <v>17.670000000000002</v>
      </c>
      <c r="R135" s="74">
        <v>21.34</v>
      </c>
      <c r="S135" s="74">
        <v>21.87</v>
      </c>
      <c r="T135" s="74">
        <v>20.13</v>
      </c>
      <c r="U135" s="74">
        <v>26.5</v>
      </c>
      <c r="V135" s="74">
        <v>22.74</v>
      </c>
      <c r="W135" s="74">
        <v>24.48</v>
      </c>
      <c r="X135" s="74" t="s">
        <v>168</v>
      </c>
      <c r="Y135" s="74">
        <v>24.79</v>
      </c>
      <c r="Z135" s="74">
        <v>15.9</v>
      </c>
      <c r="AA135" s="74">
        <v>17</v>
      </c>
      <c r="AB135" s="74">
        <v>20.02</v>
      </c>
      <c r="AC135" s="74">
        <v>12.7</v>
      </c>
      <c r="AD135" s="74">
        <v>18.39</v>
      </c>
      <c r="AE135" s="74">
        <v>23.34</v>
      </c>
      <c r="AF135" s="74">
        <v>26</v>
      </c>
      <c r="AG135" s="74">
        <v>32</v>
      </c>
      <c r="AH135" s="74">
        <v>22</v>
      </c>
      <c r="AI135" s="74">
        <v>23</v>
      </c>
      <c r="AJ135" s="74">
        <v>21</v>
      </c>
      <c r="AK135" s="74">
        <v>24</v>
      </c>
      <c r="AL135" s="74">
        <v>18</v>
      </c>
      <c r="AM135" s="74">
        <v>17</v>
      </c>
      <c r="AN135" s="74">
        <v>24</v>
      </c>
      <c r="AO135" s="74">
        <v>24</v>
      </c>
      <c r="AP135" s="74">
        <v>25</v>
      </c>
      <c r="AQ135" s="74">
        <v>28</v>
      </c>
      <c r="AR135" s="74">
        <v>24</v>
      </c>
      <c r="AS135" s="74">
        <v>24</v>
      </c>
      <c r="AT135" s="74" t="s">
        <v>168</v>
      </c>
      <c r="AU135" s="74">
        <v>21</v>
      </c>
      <c r="AV135" s="74">
        <v>17</v>
      </c>
      <c r="AW135" s="74">
        <v>27</v>
      </c>
      <c r="AX135" s="74">
        <v>21</v>
      </c>
      <c r="AY135" s="74">
        <v>15</v>
      </c>
      <c r="AZ135" s="74">
        <v>17</v>
      </c>
      <c r="BA135" s="74">
        <v>24</v>
      </c>
    </row>
    <row r="136" spans="4:53">
      <c r="E136" t="s">
        <v>9</v>
      </c>
      <c r="F136" t="s">
        <v>99</v>
      </c>
      <c r="G136" t="s">
        <v>83</v>
      </c>
      <c r="H136" t="s">
        <v>53</v>
      </c>
      <c r="I136">
        <v>1</v>
      </c>
      <c r="J136" s="74">
        <v>23.94</v>
      </c>
      <c r="K136" s="74">
        <v>34.06</v>
      </c>
      <c r="L136" s="74">
        <v>21.41</v>
      </c>
      <c r="M136" s="74">
        <v>22.2</v>
      </c>
      <c r="N136" s="74">
        <v>20.79</v>
      </c>
      <c r="O136" s="74">
        <v>22.64</v>
      </c>
      <c r="P136" s="74">
        <v>16.920000000000002</v>
      </c>
      <c r="Q136" s="74">
        <v>20.94</v>
      </c>
      <c r="R136" s="74">
        <v>21.99</v>
      </c>
      <c r="S136" s="74">
        <v>20.53</v>
      </c>
      <c r="T136" s="74">
        <v>19.64</v>
      </c>
      <c r="U136" s="74">
        <v>25.29</v>
      </c>
      <c r="V136" s="74">
        <v>26.8</v>
      </c>
      <c r="W136" s="74">
        <v>23.46</v>
      </c>
      <c r="X136" s="74" t="s">
        <v>168</v>
      </c>
      <c r="Y136" s="74">
        <v>20.350000000000001</v>
      </c>
      <c r="Z136" s="74">
        <v>14.66</v>
      </c>
      <c r="AA136" s="74">
        <v>15.67</v>
      </c>
      <c r="AB136" s="74">
        <v>21.94</v>
      </c>
      <c r="AC136" s="74">
        <v>19.39</v>
      </c>
      <c r="AD136" s="74">
        <v>18.309999999999999</v>
      </c>
      <c r="AE136" s="74">
        <v>22.54</v>
      </c>
      <c r="AF136" s="74">
        <v>26</v>
      </c>
      <c r="AG136" s="74">
        <v>34</v>
      </c>
      <c r="AH136" s="74">
        <v>22</v>
      </c>
      <c r="AI136" s="74">
        <v>23</v>
      </c>
      <c r="AJ136" s="74">
        <v>20</v>
      </c>
      <c r="AK136" s="74">
        <v>25</v>
      </c>
      <c r="AL136" s="74">
        <v>17</v>
      </c>
      <c r="AM136" s="74">
        <v>22</v>
      </c>
      <c r="AN136" s="74">
        <v>21</v>
      </c>
      <c r="AO136" s="74">
        <v>25</v>
      </c>
      <c r="AP136" s="74">
        <v>25</v>
      </c>
      <c r="AQ136" s="74">
        <v>27</v>
      </c>
      <c r="AR136" s="74">
        <v>27</v>
      </c>
      <c r="AS136" s="74">
        <v>23</v>
      </c>
      <c r="AT136" s="74" t="s">
        <v>168</v>
      </c>
      <c r="AU136" s="74">
        <v>19</v>
      </c>
      <c r="AV136" s="74">
        <v>16</v>
      </c>
      <c r="AW136" s="74">
        <v>18</v>
      </c>
      <c r="AX136" s="74">
        <v>22</v>
      </c>
      <c r="AY136" s="74">
        <v>16</v>
      </c>
      <c r="AZ136" s="74">
        <v>17</v>
      </c>
      <c r="BA136" s="74">
        <v>24</v>
      </c>
    </row>
    <row r="137" spans="4:53">
      <c r="D137">
        <v>66</v>
      </c>
      <c r="E137" t="s">
        <v>251</v>
      </c>
      <c r="F137" t="s">
        <v>110</v>
      </c>
      <c r="G137" t="s">
        <v>83</v>
      </c>
      <c r="H137" t="s">
        <v>54</v>
      </c>
      <c r="I137">
        <v>0</v>
      </c>
      <c r="J137" s="74">
        <v>64.177618011215429</v>
      </c>
      <c r="K137" s="74">
        <v>68.890222590632462</v>
      </c>
      <c r="L137" s="74">
        <v>47.238845657335588</v>
      </c>
      <c r="M137" s="74">
        <v>66.103737851759973</v>
      </c>
      <c r="N137" s="74">
        <v>55.243932171919219</v>
      </c>
      <c r="O137" s="74">
        <v>61.638896916677325</v>
      </c>
      <c r="P137" s="74">
        <v>72.854531019278539</v>
      </c>
      <c r="Q137" s="74">
        <v>68.193177517649971</v>
      </c>
      <c r="R137" s="74">
        <v>66.897297659011244</v>
      </c>
      <c r="S137" s="74">
        <v>65.589294805138024</v>
      </c>
      <c r="T137" s="74">
        <v>68.347224112126852</v>
      </c>
      <c r="U137" s="74">
        <v>66.149300730415362</v>
      </c>
      <c r="V137" s="74">
        <v>66.926752386102862</v>
      </c>
      <c r="W137" s="74">
        <v>62.436965620054529</v>
      </c>
      <c r="X137" s="74">
        <v>69.264565227312119</v>
      </c>
      <c r="Y137" s="74">
        <v>59.140361338456003</v>
      </c>
      <c r="Z137" s="74">
        <v>63.886260912843539</v>
      </c>
      <c r="AA137" s="74">
        <v>49.383623260671307</v>
      </c>
      <c r="AB137" s="74">
        <v>61.941152802512292</v>
      </c>
      <c r="AC137" s="74">
        <v>50.91041502665454</v>
      </c>
      <c r="AD137" s="74">
        <v>66.130699207799054</v>
      </c>
      <c r="AE137" s="74">
        <v>63.593297310457928</v>
      </c>
      <c r="AF137" s="74">
        <v>57.321416797962364</v>
      </c>
      <c r="AG137" s="74">
        <v>67.806955226045872</v>
      </c>
      <c r="AH137" s="74">
        <v>49.704759026554342</v>
      </c>
      <c r="AI137" s="74">
        <v>61.644223825125579</v>
      </c>
      <c r="AJ137" s="74">
        <v>53.407364573633146</v>
      </c>
      <c r="AK137" s="74">
        <v>64.655553519859808</v>
      </c>
      <c r="AL137" s="74">
        <v>61.936334117581239</v>
      </c>
      <c r="AM137" s="74">
        <v>54.726839322320629</v>
      </c>
      <c r="AN137" s="74">
        <v>60.521679644438585</v>
      </c>
      <c r="AO137" s="74">
        <v>67.674401365894326</v>
      </c>
      <c r="AP137" s="74">
        <v>65.456163546471274</v>
      </c>
      <c r="AQ137" s="74">
        <v>64.329442720335294</v>
      </c>
      <c r="AR137" s="74">
        <v>60.496075762442359</v>
      </c>
      <c r="AS137" s="74">
        <v>57.927547012227741</v>
      </c>
      <c r="AT137" s="74">
        <v>67.414389969529466</v>
      </c>
      <c r="AU137" s="74">
        <v>60.82912563149624</v>
      </c>
      <c r="AV137" s="74">
        <v>61.451162135986493</v>
      </c>
      <c r="AW137" s="74">
        <v>58.319519754948487</v>
      </c>
      <c r="AX137" s="74">
        <v>55.099403352349363</v>
      </c>
      <c r="AY137" s="74">
        <v>44.219748865617845</v>
      </c>
      <c r="AZ137" s="74">
        <v>61.774586062984149</v>
      </c>
      <c r="BA137" s="74">
        <v>61.005405966270018</v>
      </c>
    </row>
    <row r="138" spans="4:53">
      <c r="E138" t="s">
        <v>252</v>
      </c>
      <c r="F138" t="s">
        <v>110</v>
      </c>
      <c r="G138" t="s">
        <v>83</v>
      </c>
      <c r="H138" t="s">
        <v>54</v>
      </c>
      <c r="I138">
        <v>0</v>
      </c>
      <c r="J138" s="74">
        <v>61.074289906424397</v>
      </c>
      <c r="K138" s="74">
        <v>72.356070591203505</v>
      </c>
      <c r="L138" s="74">
        <v>35.035287157705866</v>
      </c>
      <c r="M138" s="74">
        <v>56.068965133953562</v>
      </c>
      <c r="N138" s="74">
        <v>38.26666406482795</v>
      </c>
      <c r="O138" s="74">
        <v>48.31139944330706</v>
      </c>
      <c r="P138" s="74">
        <v>68.005610448745557</v>
      </c>
      <c r="Q138" s="74">
        <v>55.017127980268569</v>
      </c>
      <c r="R138" s="74">
        <v>62.834157880313278</v>
      </c>
      <c r="S138" s="74">
        <v>64.379280241573468</v>
      </c>
      <c r="T138" s="74">
        <v>59.032495535007797</v>
      </c>
      <c r="U138" s="74">
        <v>68.534523973631224</v>
      </c>
      <c r="V138" s="74">
        <v>58.17527061169632</v>
      </c>
      <c r="W138" s="74">
        <v>52.010881535979571</v>
      </c>
      <c r="X138" s="74">
        <v>54.269495374035273</v>
      </c>
      <c r="Y138" s="74">
        <v>53.215536017823204</v>
      </c>
      <c r="Z138" s="74">
        <v>56.379221777394164</v>
      </c>
      <c r="AA138" s="74">
        <v>45.074959776872149</v>
      </c>
      <c r="AB138" s="74">
        <v>58.162162800059257</v>
      </c>
      <c r="AC138" s="74">
        <v>46.278452840233633</v>
      </c>
      <c r="AD138" s="74">
        <v>61.150360493608247</v>
      </c>
      <c r="AE138" s="74">
        <v>58.966002404655036</v>
      </c>
      <c r="AF138" s="74">
        <v>50.963458328403924</v>
      </c>
      <c r="AG138" s="74">
        <v>64.119704185273832</v>
      </c>
      <c r="AH138" s="74">
        <v>32.70098685977792</v>
      </c>
      <c r="AI138" s="74">
        <v>54.328364147304342</v>
      </c>
      <c r="AJ138" s="74">
        <v>49.788417493613807</v>
      </c>
      <c r="AK138" s="74">
        <v>54.807767157797748</v>
      </c>
      <c r="AL138" s="74">
        <v>52.955657117227076</v>
      </c>
      <c r="AM138" s="74">
        <v>60.670160774641445</v>
      </c>
      <c r="AN138" s="74">
        <v>52.90546288590955</v>
      </c>
      <c r="AO138" s="74">
        <v>67.924898227941171</v>
      </c>
      <c r="AP138" s="74">
        <v>58.950059258362899</v>
      </c>
      <c r="AQ138" s="74">
        <v>57.390670371543081</v>
      </c>
      <c r="AR138" s="74">
        <v>47.03982611910309</v>
      </c>
      <c r="AS138" s="74">
        <v>46.694531192749885</v>
      </c>
      <c r="AT138" s="74">
        <v>44.747379714830096</v>
      </c>
      <c r="AU138" s="74">
        <v>52.095191856101053</v>
      </c>
      <c r="AV138" s="74">
        <v>47.463034377995982</v>
      </c>
      <c r="AW138" s="74">
        <v>45.739869167245715</v>
      </c>
      <c r="AX138" s="74">
        <v>36.418930645026663</v>
      </c>
      <c r="AY138" s="74">
        <v>38.059169890702684</v>
      </c>
      <c r="AZ138" s="74">
        <v>47.859091704684595</v>
      </c>
      <c r="BA138" s="74">
        <v>52.840662192185725</v>
      </c>
    </row>
    <row r="139" spans="4:53">
      <c r="E139" t="s">
        <v>9</v>
      </c>
      <c r="F139" t="s">
        <v>110</v>
      </c>
      <c r="G139" t="s">
        <v>83</v>
      </c>
      <c r="H139" t="s">
        <v>54</v>
      </c>
      <c r="I139">
        <v>0</v>
      </c>
      <c r="J139" s="74">
        <v>63.343463617966769</v>
      </c>
      <c r="K139" s="74">
        <v>69.632782461926752</v>
      </c>
      <c r="L139" s="74">
        <v>43.497766580365315</v>
      </c>
      <c r="M139" s="74">
        <v>62.976442003360276</v>
      </c>
      <c r="N139" s="74">
        <v>49.336191673450998</v>
      </c>
      <c r="O139" s="74">
        <v>57.349072490361699</v>
      </c>
      <c r="P139" s="74">
        <v>71.427814128173722</v>
      </c>
      <c r="Q139" s="74">
        <v>63.037510076460904</v>
      </c>
      <c r="R139" s="74">
        <v>65.695010516418833</v>
      </c>
      <c r="S139" s="74">
        <v>65.168452325693167</v>
      </c>
      <c r="T139" s="74">
        <v>65.482799960486489</v>
      </c>
      <c r="U139" s="74">
        <v>66.944584303504854</v>
      </c>
      <c r="V139" s="74">
        <v>64.1835367255173</v>
      </c>
      <c r="W139" s="74">
        <v>58.530798464152312</v>
      </c>
      <c r="X139" s="74">
        <v>64.480871221436132</v>
      </c>
      <c r="Y139" s="74">
        <v>57.143943664501371</v>
      </c>
      <c r="Z139" s="74">
        <v>62.074503134922196</v>
      </c>
      <c r="AA139" s="74">
        <v>47.975623565961577</v>
      </c>
      <c r="AB139" s="74">
        <v>60.946155397039924</v>
      </c>
      <c r="AC139" s="74">
        <v>49.208073061272486</v>
      </c>
      <c r="AD139" s="74">
        <v>64.339960187360617</v>
      </c>
      <c r="AE139" s="74">
        <v>62.088669443855579</v>
      </c>
      <c r="AF139" s="74">
        <v>55.344445755524177</v>
      </c>
      <c r="AG139" s="74">
        <v>66.536223924390981</v>
      </c>
      <c r="AH139" s="74">
        <v>44.717765616247846</v>
      </c>
      <c r="AI139" s="74">
        <v>59.332202331838893</v>
      </c>
      <c r="AJ139" s="74">
        <v>52.294202387042546</v>
      </c>
      <c r="AK139" s="74">
        <v>61.743550964320562</v>
      </c>
      <c r="AL139" s="74">
        <v>58.903495066069823</v>
      </c>
      <c r="AM139" s="74">
        <v>56.665767677505521</v>
      </c>
      <c r="AN139" s="74">
        <v>57.926174120378434</v>
      </c>
      <c r="AO139" s="74">
        <v>67.724736496857972</v>
      </c>
      <c r="AP139" s="74">
        <v>63.609806236546781</v>
      </c>
      <c r="AQ139" s="74">
        <v>62.03023714252177</v>
      </c>
      <c r="AR139" s="74">
        <v>56.443466873816242</v>
      </c>
      <c r="AS139" s="74">
        <v>53.813411648587952</v>
      </c>
      <c r="AT139" s="74">
        <v>60.677518074339766</v>
      </c>
      <c r="AU139" s="74">
        <v>58.125383653407738</v>
      </c>
      <c r="AV139" s="74">
        <v>56.957802089375853</v>
      </c>
      <c r="AW139" s="74">
        <v>53.105522572632438</v>
      </c>
      <c r="AX139" s="74">
        <v>49.189639155563491</v>
      </c>
      <c r="AY139" s="74">
        <v>41.868177394903491</v>
      </c>
      <c r="AZ139" s="74">
        <v>57.528121226987452</v>
      </c>
      <c r="BA139" s="74">
        <v>58.367571251305527</v>
      </c>
    </row>
    <row r="140" spans="4:53">
      <c r="D140">
        <v>67</v>
      </c>
      <c r="E140" t="s">
        <v>251</v>
      </c>
      <c r="F140" t="s">
        <v>484</v>
      </c>
      <c r="G140" t="s">
        <v>83</v>
      </c>
      <c r="H140" t="s">
        <v>485</v>
      </c>
      <c r="I140">
        <v>0</v>
      </c>
      <c r="J140" s="74">
        <v>95.584738699698818</v>
      </c>
      <c r="K140" s="74">
        <v>95.130404310067306</v>
      </c>
      <c r="L140" s="74">
        <v>90.683797941300057</v>
      </c>
      <c r="M140" s="74">
        <v>97.563932897111172</v>
      </c>
      <c r="N140" s="74">
        <v>93.760329332815417</v>
      </c>
      <c r="O140" s="74">
        <v>96.770740410347898</v>
      </c>
      <c r="P140" s="74">
        <v>94.523110600627973</v>
      </c>
      <c r="Q140" s="74">
        <v>90.43407900578265</v>
      </c>
      <c r="R140" s="74">
        <v>94.867852309200984</v>
      </c>
      <c r="S140" s="74">
        <v>95.644755211322988</v>
      </c>
      <c r="T140" s="74">
        <v>95.340038808046103</v>
      </c>
      <c r="U140" s="74">
        <v>97.339861838938376</v>
      </c>
      <c r="V140" s="74">
        <v>96.983219819892469</v>
      </c>
      <c r="W140" s="74">
        <v>95.174845617998713</v>
      </c>
      <c r="X140" s="74">
        <v>91.003858427648481</v>
      </c>
      <c r="Y140" s="74">
        <v>94.726748066978018</v>
      </c>
      <c r="Z140" s="74">
        <v>96.651351313414906</v>
      </c>
      <c r="AA140" s="74">
        <v>92.919605486134415</v>
      </c>
      <c r="AB140" s="74">
        <v>95.627269466436005</v>
      </c>
      <c r="AC140" s="74">
        <v>95.663361062756422</v>
      </c>
      <c r="AD140" s="74">
        <v>97.919379149800179</v>
      </c>
      <c r="AE140" s="74">
        <v>96.115554343002501</v>
      </c>
      <c r="AF140" s="74">
        <v>95.83160592693018</v>
      </c>
      <c r="AG140" s="74">
        <v>95.870465826888079</v>
      </c>
      <c r="AH140" s="74">
        <v>91.820674198557839</v>
      </c>
      <c r="AI140" s="74">
        <v>97.706599976914944</v>
      </c>
      <c r="AJ140" s="74">
        <v>95.628663636018217</v>
      </c>
      <c r="AK140" s="74">
        <v>96.320162353430931</v>
      </c>
      <c r="AL140" s="74">
        <v>95.196431216240256</v>
      </c>
      <c r="AM140" s="74">
        <v>91.9430652101953</v>
      </c>
      <c r="AN140" s="74">
        <v>97.066870455660748</v>
      </c>
      <c r="AO140" s="74">
        <v>96.606541225108629</v>
      </c>
      <c r="AP140" s="74">
        <v>94.773432333217102</v>
      </c>
      <c r="AQ140" s="74">
        <v>96.956697176067536</v>
      </c>
      <c r="AR140" s="74">
        <v>95.676706962152608</v>
      </c>
      <c r="AS140" s="74">
        <v>96.697648330252719</v>
      </c>
      <c r="AT140" s="74">
        <v>91.504507107499563</v>
      </c>
      <c r="AU140" s="74">
        <v>94.541380243219479</v>
      </c>
      <c r="AV140" s="74">
        <v>96.031468866423069</v>
      </c>
      <c r="AW140" s="74">
        <v>94.757179354616397</v>
      </c>
      <c r="AX140" s="74">
        <v>95.431962377656319</v>
      </c>
      <c r="AY140" s="74">
        <v>96.452880849547398</v>
      </c>
      <c r="AZ140" s="74">
        <v>95.711112789656212</v>
      </c>
      <c r="BA140" s="74">
        <v>96.216287445776359</v>
      </c>
    </row>
    <row r="141" spans="4:53">
      <c r="E141" t="s">
        <v>252</v>
      </c>
      <c r="F141" t="s">
        <v>484</v>
      </c>
      <c r="G141" t="s">
        <v>83</v>
      </c>
      <c r="H141" t="s">
        <v>485</v>
      </c>
      <c r="I141">
        <v>0</v>
      </c>
      <c r="J141" s="74">
        <v>95.698325784288826</v>
      </c>
      <c r="K141" s="74">
        <v>90.134410724354353</v>
      </c>
      <c r="L141" s="74">
        <v>92.555029674705125</v>
      </c>
      <c r="M141" s="74">
        <v>98.148148148148152</v>
      </c>
      <c r="N141" s="74">
        <v>90.259334348947093</v>
      </c>
      <c r="O141" s="74">
        <v>93.004926108374377</v>
      </c>
      <c r="P141" s="74">
        <v>84.831167549600735</v>
      </c>
      <c r="Q141" s="74">
        <v>78.836952521163056</v>
      </c>
      <c r="R141" s="74">
        <v>92.80783319244857</v>
      </c>
      <c r="S141" s="74">
        <v>93.406739894329348</v>
      </c>
      <c r="T141" s="74">
        <v>93.233687131355083</v>
      </c>
      <c r="U141" s="74">
        <v>97.295789245197625</v>
      </c>
      <c r="V141" s="74">
        <v>91.046021634204592</v>
      </c>
      <c r="W141" s="74">
        <v>96.084153387505282</v>
      </c>
      <c r="X141" s="74">
        <v>92.58373205741627</v>
      </c>
      <c r="Y141" s="74">
        <v>90.795581441576999</v>
      </c>
      <c r="Z141" s="74">
        <v>94.085023174841581</v>
      </c>
      <c r="AA141" s="74">
        <v>91.080817490754498</v>
      </c>
      <c r="AB141" s="74">
        <v>86.325955502974139</v>
      </c>
      <c r="AC141" s="74">
        <v>95.358029230627807</v>
      </c>
      <c r="AD141" s="74">
        <v>92.611137834383243</v>
      </c>
      <c r="AE141" s="74">
        <v>95.106058442412618</v>
      </c>
      <c r="AF141" s="74">
        <v>96.098668333507405</v>
      </c>
      <c r="AG141" s="74">
        <v>93.890654615075306</v>
      </c>
      <c r="AH141" s="74">
        <v>95.964487489911221</v>
      </c>
      <c r="AI141" s="74">
        <v>98.734177215189874</v>
      </c>
      <c r="AJ141" s="74">
        <v>91.456107362590643</v>
      </c>
      <c r="AK141" s="74">
        <v>92.99186953771175</v>
      </c>
      <c r="AL141" s="74">
        <v>90.475320968742039</v>
      </c>
      <c r="AM141" s="74">
        <v>85.213032581453632</v>
      </c>
      <c r="AN141" s="74">
        <v>95.292091399357844</v>
      </c>
      <c r="AO141" s="74">
        <v>93.779340864768585</v>
      </c>
      <c r="AP141" s="74">
        <v>93.727788408627617</v>
      </c>
      <c r="AQ141" s="74">
        <v>97.236727063174115</v>
      </c>
      <c r="AR141" s="74">
        <v>92.808763922996121</v>
      </c>
      <c r="AS141" s="74">
        <v>95.848238557555391</v>
      </c>
      <c r="AT141" s="74">
        <v>88.130957486610612</v>
      </c>
      <c r="AU141" s="74">
        <v>90.307414066287237</v>
      </c>
      <c r="AV141" s="74">
        <v>91.142088233353022</v>
      </c>
      <c r="AW141" s="74">
        <v>92.425421401660103</v>
      </c>
      <c r="AX141" s="74">
        <v>91.62460181328106</v>
      </c>
      <c r="AY141" s="74">
        <v>97.423025435073626</v>
      </c>
      <c r="AZ141" s="74">
        <v>93.561777294322184</v>
      </c>
      <c r="BA141" s="74">
        <v>95.35290006197539</v>
      </c>
    </row>
    <row r="142" spans="4:53">
      <c r="E142" t="s">
        <v>9</v>
      </c>
      <c r="F142" t="s">
        <v>484</v>
      </c>
      <c r="G142" t="s">
        <v>83</v>
      </c>
      <c r="H142" t="s">
        <v>485</v>
      </c>
      <c r="I142">
        <v>0</v>
      </c>
      <c r="J142" s="74">
        <v>95.714117326456417</v>
      </c>
      <c r="K142" s="74">
        <v>94.328251194238064</v>
      </c>
      <c r="L142" s="74">
        <v>91.865955086987199</v>
      </c>
      <c r="M142" s="74">
        <v>98.198413001816519</v>
      </c>
      <c r="N142" s="74">
        <v>93.365124352188602</v>
      </c>
      <c r="O142" s="74">
        <v>96.607284294763502</v>
      </c>
      <c r="P142" s="74">
        <v>92.280327126176076</v>
      </c>
      <c r="Q142" s="74">
        <v>89.259248159942217</v>
      </c>
      <c r="R142" s="74">
        <v>95.286686874474086</v>
      </c>
      <c r="S142" s="74">
        <v>95.089560541296464</v>
      </c>
      <c r="T142" s="74">
        <v>95.211527850988659</v>
      </c>
      <c r="U142" s="74">
        <v>97.402225761385083</v>
      </c>
      <c r="V142" s="74">
        <v>95.939954480219868</v>
      </c>
      <c r="W142" s="74">
        <v>95.930841457013017</v>
      </c>
      <c r="X142" s="74">
        <v>92.417291359684441</v>
      </c>
      <c r="Y142" s="74">
        <v>94.031872747830249</v>
      </c>
      <c r="Z142" s="74">
        <v>96.369730644434767</v>
      </c>
      <c r="AA142" s="74">
        <v>92.829011814099687</v>
      </c>
      <c r="AB142" s="74">
        <v>94.371457987534029</v>
      </c>
      <c r="AC142" s="74">
        <v>96.223743985101493</v>
      </c>
      <c r="AD142" s="74">
        <v>96.784993831153585</v>
      </c>
      <c r="AE142" s="74">
        <v>95.841137615819335</v>
      </c>
      <c r="AF142" s="74">
        <v>95.983566675028371</v>
      </c>
      <c r="AG142" s="74">
        <v>95.74823157606383</v>
      </c>
      <c r="AH142" s="74">
        <v>93.252654917056347</v>
      </c>
      <c r="AI142" s="74">
        <v>98.317765587024155</v>
      </c>
      <c r="AJ142" s="74">
        <v>94.863958269211039</v>
      </c>
      <c r="AK142" s="74">
        <v>95.946972278070362</v>
      </c>
      <c r="AL142" s="74">
        <v>94.285522655227396</v>
      </c>
      <c r="AM142" s="74">
        <v>91.505159015914359</v>
      </c>
      <c r="AN142" s="74">
        <v>97.072734140273766</v>
      </c>
      <c r="AO142" s="74">
        <v>95.842685395938716</v>
      </c>
      <c r="AP142" s="74">
        <v>94.810953962245037</v>
      </c>
      <c r="AQ142" s="74">
        <v>97.103642396415424</v>
      </c>
      <c r="AR142" s="74">
        <v>95.288270681658204</v>
      </c>
      <c r="AS142" s="74">
        <v>96.739641663904308</v>
      </c>
      <c r="AT142" s="74">
        <v>91.216372263356021</v>
      </c>
      <c r="AU142" s="74">
        <v>93.651752841716345</v>
      </c>
      <c r="AV142" s="74">
        <v>95.033880507503355</v>
      </c>
      <c r="AW142" s="74">
        <v>94.315526207397397</v>
      </c>
      <c r="AX142" s="74">
        <v>95.142502509741306</v>
      </c>
      <c r="AY142" s="74">
        <v>97.105881263829687</v>
      </c>
      <c r="AZ142" s="74">
        <v>95.478532037677894</v>
      </c>
      <c r="BA142" s="74">
        <v>95.990565590814086</v>
      </c>
    </row>
    <row r="143" spans="4:53">
      <c r="D143">
        <v>68</v>
      </c>
      <c r="E143" t="s">
        <v>251</v>
      </c>
      <c r="F143" t="s">
        <v>288</v>
      </c>
      <c r="G143" t="s">
        <v>83</v>
      </c>
      <c r="H143" t="s">
        <v>315</v>
      </c>
      <c r="I143">
        <v>0</v>
      </c>
      <c r="J143" s="74">
        <v>79</v>
      </c>
      <c r="K143" s="74">
        <v>75</v>
      </c>
      <c r="L143" s="74">
        <v>81</v>
      </c>
      <c r="M143" s="74">
        <v>79</v>
      </c>
      <c r="N143" s="74">
        <v>77</v>
      </c>
      <c r="O143" s="74">
        <v>84</v>
      </c>
      <c r="P143" s="74">
        <v>78</v>
      </c>
      <c r="Q143" s="74">
        <v>84</v>
      </c>
      <c r="R143" s="74">
        <v>81</v>
      </c>
      <c r="S143" s="74">
        <v>82</v>
      </c>
      <c r="T143" s="74">
        <v>77</v>
      </c>
      <c r="U143" s="74">
        <v>83</v>
      </c>
      <c r="V143" s="74">
        <v>86</v>
      </c>
      <c r="W143" s="74">
        <v>80</v>
      </c>
      <c r="X143" s="74" t="s">
        <v>168</v>
      </c>
      <c r="Y143" s="74">
        <v>77</v>
      </c>
      <c r="Z143" s="74">
        <v>80</v>
      </c>
      <c r="AA143" s="74" t="s">
        <v>168</v>
      </c>
      <c r="AB143" s="74" t="s">
        <v>168</v>
      </c>
      <c r="AC143" s="74">
        <v>72</v>
      </c>
      <c r="AD143" s="74">
        <v>69</v>
      </c>
      <c r="AE143" s="74">
        <v>80</v>
      </c>
      <c r="AF143" s="74">
        <v>76</v>
      </c>
      <c r="AG143" s="74">
        <v>78</v>
      </c>
      <c r="AH143" s="74">
        <v>81</v>
      </c>
      <c r="AI143" s="74">
        <v>76</v>
      </c>
      <c r="AJ143" s="74">
        <v>80</v>
      </c>
      <c r="AK143" s="74">
        <v>78</v>
      </c>
      <c r="AL143" s="74">
        <v>76</v>
      </c>
      <c r="AM143" s="74">
        <v>76</v>
      </c>
      <c r="AN143" s="74">
        <v>86</v>
      </c>
      <c r="AO143" s="74">
        <v>78</v>
      </c>
      <c r="AP143" s="74">
        <v>81</v>
      </c>
      <c r="AQ143" s="74">
        <v>81</v>
      </c>
      <c r="AR143" s="74">
        <v>82</v>
      </c>
      <c r="AS143" s="74">
        <v>81</v>
      </c>
      <c r="AT143" s="74" t="s">
        <v>168</v>
      </c>
      <c r="AU143" s="74">
        <v>83</v>
      </c>
      <c r="AV143" s="74">
        <v>81</v>
      </c>
      <c r="AW143" s="74" t="s">
        <v>168</v>
      </c>
      <c r="AX143" s="74" t="s">
        <v>168</v>
      </c>
      <c r="AY143" s="74">
        <v>84</v>
      </c>
      <c r="AZ143" s="74">
        <v>75</v>
      </c>
      <c r="BA143" s="74">
        <v>79</v>
      </c>
    </row>
    <row r="144" spans="4:53">
      <c r="E144" t="s">
        <v>252</v>
      </c>
      <c r="F144" t="s">
        <v>288</v>
      </c>
      <c r="G144" t="s">
        <v>83</v>
      </c>
      <c r="H144" t="s">
        <v>315</v>
      </c>
      <c r="I144">
        <v>0</v>
      </c>
      <c r="J144" s="74">
        <v>77</v>
      </c>
      <c r="K144" s="74">
        <v>70</v>
      </c>
      <c r="L144" s="74">
        <v>83</v>
      </c>
      <c r="M144" s="74">
        <v>77</v>
      </c>
      <c r="N144" s="74">
        <v>78</v>
      </c>
      <c r="O144" s="74">
        <v>81</v>
      </c>
      <c r="P144" s="74">
        <v>83</v>
      </c>
      <c r="Q144" s="74">
        <v>67</v>
      </c>
      <c r="R144" s="74">
        <v>88</v>
      </c>
      <c r="S144" s="74">
        <v>84</v>
      </c>
      <c r="T144" s="74">
        <v>77</v>
      </c>
      <c r="U144" s="74">
        <v>81</v>
      </c>
      <c r="V144" s="74">
        <v>93</v>
      </c>
      <c r="W144" s="74">
        <v>87</v>
      </c>
      <c r="X144" s="74" t="s">
        <v>168</v>
      </c>
      <c r="Y144" s="74">
        <v>86</v>
      </c>
      <c r="Z144" s="74">
        <v>87</v>
      </c>
      <c r="AA144" s="74" t="s">
        <v>168</v>
      </c>
      <c r="AB144" s="74" t="s">
        <v>168</v>
      </c>
      <c r="AC144" s="74">
        <v>68</v>
      </c>
      <c r="AD144" s="74">
        <v>71</v>
      </c>
      <c r="AE144" s="74">
        <v>80</v>
      </c>
      <c r="AF144" s="74">
        <v>78</v>
      </c>
      <c r="AG144" s="74">
        <v>60</v>
      </c>
      <c r="AH144" s="74">
        <v>86</v>
      </c>
      <c r="AI144" s="74">
        <v>73</v>
      </c>
      <c r="AJ144" s="74">
        <v>75</v>
      </c>
      <c r="AK144" s="74">
        <v>71</v>
      </c>
      <c r="AL144" s="74">
        <v>79</v>
      </c>
      <c r="AM144" s="74">
        <v>86</v>
      </c>
      <c r="AN144" s="74">
        <v>91</v>
      </c>
      <c r="AO144" s="74">
        <v>79</v>
      </c>
      <c r="AP144" s="74">
        <v>79</v>
      </c>
      <c r="AQ144" s="74">
        <v>79</v>
      </c>
      <c r="AR144" s="74">
        <v>79</v>
      </c>
      <c r="AS144" s="74">
        <v>77</v>
      </c>
      <c r="AT144" s="74" t="s">
        <v>168</v>
      </c>
      <c r="AU144" s="74">
        <v>80</v>
      </c>
      <c r="AV144" s="74">
        <v>76</v>
      </c>
      <c r="AW144" s="74" t="s">
        <v>168</v>
      </c>
      <c r="AX144" s="74" t="s">
        <v>168</v>
      </c>
      <c r="AY144" s="74">
        <v>86</v>
      </c>
      <c r="AZ144" s="74">
        <v>77</v>
      </c>
      <c r="BA144" s="74">
        <v>78</v>
      </c>
    </row>
    <row r="145" spans="4:53">
      <c r="E145" t="s">
        <v>9</v>
      </c>
      <c r="F145" t="s">
        <v>288</v>
      </c>
      <c r="G145" t="s">
        <v>83</v>
      </c>
      <c r="H145" t="s">
        <v>315</v>
      </c>
      <c r="I145">
        <v>0</v>
      </c>
      <c r="J145" s="74">
        <v>79</v>
      </c>
      <c r="K145" s="74">
        <v>73</v>
      </c>
      <c r="L145" s="74">
        <v>81</v>
      </c>
      <c r="M145" s="74">
        <v>78</v>
      </c>
      <c r="N145" s="74">
        <v>77</v>
      </c>
      <c r="O145" s="74">
        <v>83</v>
      </c>
      <c r="P145" s="74">
        <v>80</v>
      </c>
      <c r="Q145" s="74">
        <v>80</v>
      </c>
      <c r="R145" s="74">
        <v>83</v>
      </c>
      <c r="S145" s="74">
        <v>83</v>
      </c>
      <c r="T145" s="74">
        <v>77</v>
      </c>
      <c r="U145" s="74">
        <v>83</v>
      </c>
      <c r="V145" s="74">
        <v>88</v>
      </c>
      <c r="W145" s="74">
        <v>82</v>
      </c>
      <c r="X145" s="74" t="s">
        <v>168</v>
      </c>
      <c r="Y145" s="74">
        <v>80</v>
      </c>
      <c r="Z145" s="74">
        <v>82</v>
      </c>
      <c r="AA145" s="74" t="s">
        <v>168</v>
      </c>
      <c r="AB145" s="74" t="s">
        <v>168</v>
      </c>
      <c r="AC145" s="74">
        <v>71</v>
      </c>
      <c r="AD145" s="74">
        <v>70</v>
      </c>
      <c r="AE145" s="74">
        <v>80</v>
      </c>
      <c r="AF145" s="74">
        <v>76</v>
      </c>
      <c r="AG145" s="74">
        <v>72</v>
      </c>
      <c r="AH145" s="74">
        <v>82</v>
      </c>
      <c r="AI145" s="74">
        <v>75</v>
      </c>
      <c r="AJ145" s="74">
        <v>79</v>
      </c>
      <c r="AK145" s="74">
        <v>76</v>
      </c>
      <c r="AL145" s="74">
        <v>77</v>
      </c>
      <c r="AM145" s="74">
        <v>79</v>
      </c>
      <c r="AN145" s="74">
        <v>88</v>
      </c>
      <c r="AO145" s="74">
        <v>78</v>
      </c>
      <c r="AP145" s="74">
        <v>80</v>
      </c>
      <c r="AQ145" s="74">
        <v>80</v>
      </c>
      <c r="AR145" s="74">
        <v>81</v>
      </c>
      <c r="AS145" s="74">
        <v>80</v>
      </c>
      <c r="AT145" s="74" t="s">
        <v>168</v>
      </c>
      <c r="AU145" s="74">
        <v>82</v>
      </c>
      <c r="AV145" s="74">
        <v>79</v>
      </c>
      <c r="AW145" s="74" t="s">
        <v>168</v>
      </c>
      <c r="AX145" s="74" t="s">
        <v>168</v>
      </c>
      <c r="AY145" s="74">
        <v>85</v>
      </c>
      <c r="AZ145" s="74">
        <v>76</v>
      </c>
      <c r="BA145" s="74">
        <v>79</v>
      </c>
    </row>
    <row r="146" spans="4:53">
      <c r="D146">
        <v>69</v>
      </c>
      <c r="E146" t="s">
        <v>251</v>
      </c>
      <c r="F146" t="s">
        <v>89</v>
      </c>
      <c r="G146" t="s">
        <v>83</v>
      </c>
      <c r="H146" t="s">
        <v>55</v>
      </c>
      <c r="I146">
        <v>0</v>
      </c>
      <c r="J146" s="74">
        <v>13.347127454270982</v>
      </c>
      <c r="K146" s="74">
        <v>18.08794511163574</v>
      </c>
      <c r="L146" s="74">
        <v>16.442899863349407</v>
      </c>
      <c r="M146" s="74">
        <v>16.907205417689962</v>
      </c>
      <c r="N146" s="74">
        <v>21.911908641989314</v>
      </c>
      <c r="O146" s="74">
        <v>15.490317786150074</v>
      </c>
      <c r="P146" s="74">
        <v>15.93934566693796</v>
      </c>
      <c r="Q146" s="74">
        <v>6.7934337483304876</v>
      </c>
      <c r="R146" s="74">
        <v>12.807392327443443</v>
      </c>
      <c r="S146" s="74">
        <v>13.628075719875074</v>
      </c>
      <c r="T146" s="74">
        <v>15.107806188086137</v>
      </c>
      <c r="U146" s="74">
        <v>12.681874138006883</v>
      </c>
      <c r="V146" s="74">
        <v>12.801107695083308</v>
      </c>
      <c r="W146" s="74">
        <v>16.096416257436289</v>
      </c>
      <c r="X146" s="74">
        <v>8.7901615233324257</v>
      </c>
      <c r="Y146" s="74">
        <v>14.610806598204217</v>
      </c>
      <c r="Z146" s="74">
        <v>11.156723657302321</v>
      </c>
      <c r="AA146" s="74">
        <v>10.119511691873711</v>
      </c>
      <c r="AB146" s="74">
        <v>14.012421346389711</v>
      </c>
      <c r="AC146" s="74">
        <v>13.02468392688623</v>
      </c>
      <c r="AD146" s="74">
        <v>11.983824752121226</v>
      </c>
      <c r="AE146" s="74">
        <v>13.75523012552301</v>
      </c>
      <c r="AF146" s="74">
        <v>13.561700250935116</v>
      </c>
      <c r="AG146" s="74">
        <v>17.668664765959956</v>
      </c>
      <c r="AH146" s="74">
        <v>15.53596673000934</v>
      </c>
      <c r="AI146" s="74">
        <v>11.5861954361395</v>
      </c>
      <c r="AJ146" s="74">
        <v>16.575736839322843</v>
      </c>
      <c r="AK146" s="74">
        <v>16.476145530727599</v>
      </c>
      <c r="AL146" s="74">
        <v>16.707160529992805</v>
      </c>
      <c r="AM146" s="74">
        <v>10.817535527067266</v>
      </c>
      <c r="AN146" s="74">
        <v>12.034745630781668</v>
      </c>
      <c r="AO146" s="74">
        <v>14.19702240160766</v>
      </c>
      <c r="AP146" s="74">
        <v>15.019630405513103</v>
      </c>
      <c r="AQ146" s="74">
        <v>13.802861872307798</v>
      </c>
      <c r="AR146" s="74">
        <v>12.169528932921562</v>
      </c>
      <c r="AS146" s="74">
        <v>14.519084857607703</v>
      </c>
      <c r="AT146" s="74">
        <v>12.224291723281542</v>
      </c>
      <c r="AU146" s="74">
        <v>13.725735005031819</v>
      </c>
      <c r="AV146" s="74">
        <v>11.517336632844403</v>
      </c>
      <c r="AW146" s="74">
        <v>13.229746385153357</v>
      </c>
      <c r="AX146" s="74">
        <v>11.32028691019201</v>
      </c>
      <c r="AY146" s="74">
        <v>14.667843227332181</v>
      </c>
      <c r="AZ146" s="74">
        <v>11.415402899222364</v>
      </c>
      <c r="BA146" s="74">
        <v>13.847345583856308</v>
      </c>
    </row>
    <row r="147" spans="4:53">
      <c r="D147">
        <v>70</v>
      </c>
      <c r="E147" t="s">
        <v>251</v>
      </c>
      <c r="F147" t="s">
        <v>289</v>
      </c>
      <c r="G147" t="s">
        <v>83</v>
      </c>
      <c r="H147" t="s">
        <v>316</v>
      </c>
      <c r="I147">
        <v>0</v>
      </c>
      <c r="J147" s="74">
        <v>77.31</v>
      </c>
      <c r="K147" s="74">
        <v>75.81</v>
      </c>
      <c r="L147" s="74">
        <v>79.67</v>
      </c>
      <c r="M147" s="74">
        <v>86.52</v>
      </c>
      <c r="N147" s="74">
        <v>80</v>
      </c>
      <c r="O147" s="74">
        <v>85.71</v>
      </c>
      <c r="P147" s="74">
        <v>84.38</v>
      </c>
      <c r="Q147" s="74" t="s">
        <v>168</v>
      </c>
      <c r="R147" s="74">
        <v>78.95</v>
      </c>
      <c r="S147" s="74">
        <v>74.17</v>
      </c>
      <c r="T147" s="74">
        <v>81.819999999999993</v>
      </c>
      <c r="U147" s="74">
        <v>80.819999999999993</v>
      </c>
      <c r="V147" s="74">
        <v>93.33</v>
      </c>
      <c r="W147" s="74">
        <v>75.680000000000007</v>
      </c>
      <c r="X147" s="74">
        <v>66.67</v>
      </c>
      <c r="Y147" s="74">
        <v>73.58</v>
      </c>
      <c r="Z147" s="74">
        <v>70.37</v>
      </c>
      <c r="AA147" s="74">
        <v>71.430000000000007</v>
      </c>
      <c r="AB147" s="74" t="s">
        <v>168</v>
      </c>
      <c r="AC147" s="74">
        <v>66.23</v>
      </c>
      <c r="AD147" s="74" t="s">
        <v>168</v>
      </c>
      <c r="AE147" s="74">
        <v>77.67</v>
      </c>
      <c r="AF147" s="74">
        <v>80.760000000000005</v>
      </c>
      <c r="AG147" s="74">
        <v>72.73</v>
      </c>
      <c r="AH147" s="74">
        <v>79.709999999999994</v>
      </c>
      <c r="AI147" s="74">
        <v>68.489999999999995</v>
      </c>
      <c r="AJ147" s="74">
        <v>80.489999999999995</v>
      </c>
      <c r="AK147" s="74">
        <v>70</v>
      </c>
      <c r="AL147" s="74">
        <v>77.78</v>
      </c>
      <c r="AM147" s="74" t="s">
        <v>168</v>
      </c>
      <c r="AN147" s="74">
        <v>77.42</v>
      </c>
      <c r="AO147" s="74">
        <v>71.650000000000006</v>
      </c>
      <c r="AP147" s="74" t="s">
        <v>168</v>
      </c>
      <c r="AQ147" s="74">
        <v>73.31</v>
      </c>
      <c r="AR147" s="74">
        <v>60</v>
      </c>
      <c r="AS147" s="74">
        <v>71.430000000000007</v>
      </c>
      <c r="AT147" s="74">
        <v>74.069999999999993</v>
      </c>
      <c r="AU147" s="74">
        <v>64.290000000000006</v>
      </c>
      <c r="AV147" s="74">
        <v>65.38</v>
      </c>
      <c r="AW147" s="74">
        <v>66.67</v>
      </c>
      <c r="AX147" s="74" t="s">
        <v>168</v>
      </c>
      <c r="AY147" s="74">
        <v>68.09</v>
      </c>
      <c r="AZ147" s="74" t="s">
        <v>168</v>
      </c>
      <c r="BA147" s="74">
        <v>75</v>
      </c>
    </row>
    <row r="148" spans="4:53">
      <c r="E148" t="s">
        <v>252</v>
      </c>
      <c r="F148" t="s">
        <v>289</v>
      </c>
      <c r="G148" t="s">
        <v>83</v>
      </c>
      <c r="H148" t="s">
        <v>316</v>
      </c>
      <c r="I148">
        <v>0</v>
      </c>
      <c r="J148" s="74">
        <v>80.67</v>
      </c>
      <c r="K148" s="74">
        <v>71.19</v>
      </c>
      <c r="L148" s="74">
        <v>79.83</v>
      </c>
      <c r="M148" s="74">
        <v>79.31</v>
      </c>
      <c r="N148" s="74">
        <v>70.97</v>
      </c>
      <c r="O148" s="74" t="s">
        <v>168</v>
      </c>
      <c r="P148" s="74">
        <v>68.180000000000007</v>
      </c>
      <c r="Q148" s="74" t="s">
        <v>168</v>
      </c>
      <c r="R148" s="74">
        <v>92.31</v>
      </c>
      <c r="S148" s="74">
        <v>70.53</v>
      </c>
      <c r="T148" s="74">
        <v>72.73</v>
      </c>
      <c r="U148" s="74">
        <v>74.48</v>
      </c>
      <c r="V148" s="74">
        <v>82.35</v>
      </c>
      <c r="W148" s="74">
        <v>73.17</v>
      </c>
      <c r="X148" s="74">
        <v>80</v>
      </c>
      <c r="Y148" s="74">
        <v>77.27</v>
      </c>
      <c r="Z148" s="74">
        <v>72</v>
      </c>
      <c r="AA148" s="74">
        <v>77.78</v>
      </c>
      <c r="AB148" s="74">
        <v>76.92</v>
      </c>
      <c r="AC148" s="74">
        <v>70.59</v>
      </c>
      <c r="AD148" s="74" t="s">
        <v>168</v>
      </c>
      <c r="AE148" s="74">
        <v>76.849999999999994</v>
      </c>
      <c r="AF148" s="74">
        <v>80.400000000000006</v>
      </c>
      <c r="AG148" s="74">
        <v>70.209999999999994</v>
      </c>
      <c r="AH148" s="74">
        <v>84.4</v>
      </c>
      <c r="AI148" s="74">
        <v>71.150000000000006</v>
      </c>
      <c r="AJ148" s="74">
        <v>65.709999999999994</v>
      </c>
      <c r="AK148" s="74">
        <v>61.54</v>
      </c>
      <c r="AL148" s="74">
        <v>73.91</v>
      </c>
      <c r="AM148" s="74" t="s">
        <v>168</v>
      </c>
      <c r="AN148" s="74">
        <v>78.790000000000006</v>
      </c>
      <c r="AO148" s="74">
        <v>75.86</v>
      </c>
      <c r="AP148" s="74" t="s">
        <v>168</v>
      </c>
      <c r="AQ148" s="74">
        <v>75.38</v>
      </c>
      <c r="AR148" s="74">
        <v>78.569999999999993</v>
      </c>
      <c r="AS148" s="74">
        <v>65.709999999999994</v>
      </c>
      <c r="AT148" s="74">
        <v>85.71</v>
      </c>
      <c r="AU148" s="74">
        <v>75</v>
      </c>
      <c r="AV148" s="74">
        <v>70.83</v>
      </c>
      <c r="AW148" s="74">
        <v>80</v>
      </c>
      <c r="AX148" s="74" t="s">
        <v>168</v>
      </c>
      <c r="AY148" s="74">
        <v>74.510000000000005</v>
      </c>
      <c r="AZ148" s="74" t="s">
        <v>168</v>
      </c>
      <c r="BA148" s="74">
        <v>76.87</v>
      </c>
    </row>
    <row r="149" spans="4:53">
      <c r="E149" t="s">
        <v>9</v>
      </c>
      <c r="F149" t="s">
        <v>289</v>
      </c>
      <c r="G149" t="s">
        <v>83</v>
      </c>
      <c r="H149" t="s">
        <v>316</v>
      </c>
      <c r="I149">
        <v>0</v>
      </c>
      <c r="J149" s="74">
        <v>78.819999999999993</v>
      </c>
      <c r="K149" s="74">
        <v>73.55</v>
      </c>
      <c r="L149" s="74">
        <v>79.73</v>
      </c>
      <c r="M149" s="74">
        <v>83.67</v>
      </c>
      <c r="N149" s="74">
        <v>75</v>
      </c>
      <c r="O149" s="74">
        <v>86.96</v>
      </c>
      <c r="P149" s="74">
        <v>77.78</v>
      </c>
      <c r="Q149" s="74" t="s">
        <v>168</v>
      </c>
      <c r="R149" s="74">
        <v>86.67</v>
      </c>
      <c r="S149" s="74">
        <v>72.56</v>
      </c>
      <c r="T149" s="74">
        <v>79.55</v>
      </c>
      <c r="U149" s="74">
        <v>77.69</v>
      </c>
      <c r="V149" s="74">
        <v>87.5</v>
      </c>
      <c r="W149" s="74">
        <v>74.36</v>
      </c>
      <c r="X149" s="74">
        <v>73.42</v>
      </c>
      <c r="Y149" s="74">
        <v>75.260000000000005</v>
      </c>
      <c r="Z149" s="74">
        <v>71.150000000000006</v>
      </c>
      <c r="AA149" s="74">
        <v>74.36</v>
      </c>
      <c r="AB149" s="74">
        <v>72.73</v>
      </c>
      <c r="AC149" s="74">
        <v>67.97</v>
      </c>
      <c r="AD149" s="74" t="s">
        <v>168</v>
      </c>
      <c r="AE149" s="74">
        <v>77.3</v>
      </c>
      <c r="AF149" s="74">
        <v>80.599999999999994</v>
      </c>
      <c r="AG149" s="74">
        <v>71.77</v>
      </c>
      <c r="AH149" s="74">
        <v>82.08</v>
      </c>
      <c r="AI149" s="74">
        <v>69.599999999999994</v>
      </c>
      <c r="AJ149" s="74">
        <v>73.680000000000007</v>
      </c>
      <c r="AK149" s="74">
        <v>65.22</v>
      </c>
      <c r="AL149" s="74">
        <v>76.27</v>
      </c>
      <c r="AM149" s="74" t="s">
        <v>168</v>
      </c>
      <c r="AN149" s="74">
        <v>78.13</v>
      </c>
      <c r="AO149" s="74">
        <v>73.45</v>
      </c>
      <c r="AP149" s="74" t="s">
        <v>168</v>
      </c>
      <c r="AQ149" s="74">
        <v>74.22</v>
      </c>
      <c r="AR149" s="74">
        <v>68.97</v>
      </c>
      <c r="AS149" s="74">
        <v>69.05</v>
      </c>
      <c r="AT149" s="74">
        <v>80</v>
      </c>
      <c r="AU149" s="74">
        <v>68.569999999999993</v>
      </c>
      <c r="AV149" s="74">
        <v>68</v>
      </c>
      <c r="AW149" s="74">
        <v>72.73</v>
      </c>
      <c r="AX149" s="74">
        <v>85.71</v>
      </c>
      <c r="AY149" s="74">
        <v>71.430000000000007</v>
      </c>
      <c r="AZ149" s="74" t="s">
        <v>168</v>
      </c>
      <c r="BA149" s="74">
        <v>75.84</v>
      </c>
    </row>
    <row r="150" spans="4:53">
      <c r="D150">
        <v>71</v>
      </c>
      <c r="E150" t="s">
        <v>251</v>
      </c>
      <c r="F150" t="s">
        <v>290</v>
      </c>
      <c r="G150" t="s">
        <v>83</v>
      </c>
      <c r="H150" t="s">
        <v>317</v>
      </c>
      <c r="I150">
        <v>0</v>
      </c>
      <c r="J150" s="74">
        <v>92.18</v>
      </c>
      <c r="K150" s="74">
        <v>84.21</v>
      </c>
      <c r="L150" s="74">
        <v>97.22</v>
      </c>
      <c r="M150" s="74">
        <v>84.62</v>
      </c>
      <c r="N150" s="74" t="s">
        <v>168</v>
      </c>
      <c r="O150" s="74" t="s">
        <v>168</v>
      </c>
      <c r="P150" s="74">
        <v>82.76</v>
      </c>
      <c r="Q150" s="74" t="s">
        <v>168</v>
      </c>
      <c r="R150" s="74">
        <v>84.62</v>
      </c>
      <c r="S150" s="74">
        <v>82.35</v>
      </c>
      <c r="T150" s="74">
        <v>100</v>
      </c>
      <c r="U150" s="74">
        <v>85.54</v>
      </c>
      <c r="V150" s="74">
        <v>60</v>
      </c>
      <c r="W150" s="74">
        <v>82.14</v>
      </c>
      <c r="X150" s="74">
        <v>88.24</v>
      </c>
      <c r="Y150" s="74">
        <v>88</v>
      </c>
      <c r="Z150" s="74">
        <v>83.33</v>
      </c>
      <c r="AA150" s="74" t="s">
        <v>168</v>
      </c>
      <c r="AB150" s="74">
        <v>100</v>
      </c>
      <c r="AC150" s="74">
        <v>90</v>
      </c>
      <c r="AD150" s="74" t="s">
        <v>168</v>
      </c>
      <c r="AE150" s="74">
        <v>87.41830065359477</v>
      </c>
      <c r="AF150" s="74">
        <v>92.09</v>
      </c>
      <c r="AG150" s="74">
        <v>88.57</v>
      </c>
      <c r="AH150" s="74">
        <v>96.67</v>
      </c>
      <c r="AI150" s="74">
        <v>100</v>
      </c>
      <c r="AJ150" s="74">
        <v>95.24</v>
      </c>
      <c r="AK150" s="74" t="s">
        <v>168</v>
      </c>
      <c r="AL150" s="74">
        <v>100</v>
      </c>
      <c r="AM150" s="74" t="s">
        <v>168</v>
      </c>
      <c r="AN150" s="74">
        <v>100</v>
      </c>
      <c r="AO150" s="74">
        <v>86.89</v>
      </c>
      <c r="AP150" s="74" t="s">
        <v>168</v>
      </c>
      <c r="AQ150" s="74">
        <v>88.1</v>
      </c>
      <c r="AR150" s="74" t="s">
        <v>168</v>
      </c>
      <c r="AS150" s="74">
        <v>85</v>
      </c>
      <c r="AT150" s="74">
        <v>76.19</v>
      </c>
      <c r="AU150" s="74">
        <v>94.29</v>
      </c>
      <c r="AV150" s="74">
        <v>92.86</v>
      </c>
      <c r="AW150" s="74" t="s">
        <v>168</v>
      </c>
      <c r="AX150" s="74">
        <v>88</v>
      </c>
      <c r="AY150" s="74">
        <v>92.31</v>
      </c>
      <c r="AZ150" s="74" t="s">
        <v>168</v>
      </c>
      <c r="BA150" s="74">
        <v>90.68</v>
      </c>
    </row>
    <row r="151" spans="4:53">
      <c r="E151" t="s">
        <v>252</v>
      </c>
      <c r="F151" t="s">
        <v>290</v>
      </c>
      <c r="G151" t="s">
        <v>83</v>
      </c>
      <c r="H151" t="s">
        <v>317</v>
      </c>
      <c r="I151">
        <v>0</v>
      </c>
      <c r="J151" s="74">
        <v>91.88</v>
      </c>
      <c r="K151" s="74">
        <v>85.29</v>
      </c>
      <c r="L151" s="74">
        <v>93.62</v>
      </c>
      <c r="M151" s="74">
        <v>88.57</v>
      </c>
      <c r="N151" s="74">
        <v>84.21</v>
      </c>
      <c r="O151" s="74" t="s">
        <v>168</v>
      </c>
      <c r="P151" s="74">
        <v>90.32</v>
      </c>
      <c r="Q151" s="74" t="s">
        <v>168</v>
      </c>
      <c r="R151" s="74">
        <v>93.75</v>
      </c>
      <c r="S151" s="74">
        <v>88.46</v>
      </c>
      <c r="T151" s="74">
        <v>58.33</v>
      </c>
      <c r="U151" s="74">
        <v>94.83</v>
      </c>
      <c r="V151" s="74">
        <v>80</v>
      </c>
      <c r="W151" s="74">
        <v>92.31</v>
      </c>
      <c r="X151" s="74">
        <v>90</v>
      </c>
      <c r="Y151" s="74">
        <v>93.55</v>
      </c>
      <c r="Z151" s="74">
        <v>91.67</v>
      </c>
      <c r="AA151" s="74" t="s">
        <v>168</v>
      </c>
      <c r="AB151" s="74">
        <v>100</v>
      </c>
      <c r="AC151" s="74">
        <v>95.12</v>
      </c>
      <c r="AD151" s="74" t="s">
        <v>168</v>
      </c>
      <c r="AE151" s="74">
        <v>91.14</v>
      </c>
      <c r="AF151" s="74">
        <v>89.52</v>
      </c>
      <c r="AG151" s="74">
        <v>78.849999999999994</v>
      </c>
      <c r="AH151" s="74">
        <v>93.33</v>
      </c>
      <c r="AI151" s="74">
        <v>97.06</v>
      </c>
      <c r="AJ151" s="74">
        <v>68.42</v>
      </c>
      <c r="AK151" s="74" t="s">
        <v>168</v>
      </c>
      <c r="AL151" s="74">
        <v>100</v>
      </c>
      <c r="AM151" s="74" t="s">
        <v>168</v>
      </c>
      <c r="AN151" s="74">
        <v>94.74</v>
      </c>
      <c r="AO151" s="74">
        <v>86.76</v>
      </c>
      <c r="AP151" s="74" t="s">
        <v>168</v>
      </c>
      <c r="AQ151" s="74">
        <v>90</v>
      </c>
      <c r="AR151" s="74" t="s">
        <v>168</v>
      </c>
      <c r="AS151" s="74">
        <v>70.59</v>
      </c>
      <c r="AT151" s="74">
        <v>94.74</v>
      </c>
      <c r="AU151" s="74">
        <v>88.46</v>
      </c>
      <c r="AV151" s="74">
        <v>83.33</v>
      </c>
      <c r="AW151" s="74" t="s">
        <v>168</v>
      </c>
      <c r="AX151" s="74">
        <v>93.75</v>
      </c>
      <c r="AY151" s="74">
        <v>90.91</v>
      </c>
      <c r="AZ151" s="74" t="s">
        <v>168</v>
      </c>
      <c r="BA151" s="74">
        <v>88.63</v>
      </c>
    </row>
    <row r="152" spans="4:53">
      <c r="E152" t="s">
        <v>9</v>
      </c>
      <c r="F152" t="s">
        <v>290</v>
      </c>
      <c r="G152" t="s">
        <v>83</v>
      </c>
      <c r="H152" t="s">
        <v>317</v>
      </c>
      <c r="I152">
        <v>0</v>
      </c>
      <c r="J152" s="74">
        <v>92.01</v>
      </c>
      <c r="K152" s="74">
        <v>84.72</v>
      </c>
      <c r="L152" s="74">
        <v>95.18</v>
      </c>
      <c r="M152" s="74">
        <v>86.89</v>
      </c>
      <c r="N152" s="74">
        <v>81.48</v>
      </c>
      <c r="O152" s="74">
        <v>58.33</v>
      </c>
      <c r="P152" s="74">
        <v>86.67</v>
      </c>
      <c r="Q152" s="74" t="s">
        <v>168</v>
      </c>
      <c r="R152" s="74">
        <v>89.66</v>
      </c>
      <c r="S152" s="74">
        <v>85</v>
      </c>
      <c r="T152" s="74">
        <v>77.27</v>
      </c>
      <c r="U152" s="74">
        <v>90.95</v>
      </c>
      <c r="V152" s="74">
        <v>70</v>
      </c>
      <c r="W152" s="74">
        <v>87.04</v>
      </c>
      <c r="X152" s="74">
        <v>89.19</v>
      </c>
      <c r="Y152" s="74">
        <v>91.07</v>
      </c>
      <c r="Z152" s="74">
        <v>87.5</v>
      </c>
      <c r="AA152" s="74">
        <v>81.25</v>
      </c>
      <c r="AB152" s="74">
        <v>100</v>
      </c>
      <c r="AC152" s="74">
        <v>92.96</v>
      </c>
      <c r="AD152" s="74" t="s">
        <v>168</v>
      </c>
      <c r="AE152" s="74">
        <v>89.45</v>
      </c>
      <c r="AF152" s="74">
        <v>90.64</v>
      </c>
      <c r="AG152" s="74">
        <v>82.76</v>
      </c>
      <c r="AH152" s="74">
        <v>94.67</v>
      </c>
      <c r="AI152" s="74">
        <v>98.44</v>
      </c>
      <c r="AJ152" s="74">
        <v>82.5</v>
      </c>
      <c r="AK152" s="74">
        <v>78.569999999999993</v>
      </c>
      <c r="AL152" s="74">
        <v>100</v>
      </c>
      <c r="AM152" s="74" t="s">
        <v>168</v>
      </c>
      <c r="AN152" s="74">
        <v>96.67</v>
      </c>
      <c r="AO152" s="74">
        <v>86.82</v>
      </c>
      <c r="AP152" s="74" t="s">
        <v>168</v>
      </c>
      <c r="AQ152" s="74">
        <v>89.18</v>
      </c>
      <c r="AR152" s="74">
        <v>90.91</v>
      </c>
      <c r="AS152" s="74">
        <v>78.38</v>
      </c>
      <c r="AT152" s="74">
        <v>85</v>
      </c>
      <c r="AU152" s="74">
        <v>91.8</v>
      </c>
      <c r="AV152" s="74">
        <v>88.46</v>
      </c>
      <c r="AW152" s="74">
        <v>87.5</v>
      </c>
      <c r="AX152" s="74">
        <v>90.24</v>
      </c>
      <c r="AY152" s="74">
        <v>91.53</v>
      </c>
      <c r="AZ152" s="74" t="s">
        <v>168</v>
      </c>
      <c r="BA152" s="74">
        <v>89.57</v>
      </c>
    </row>
    <row r="153" spans="4:53">
      <c r="D153">
        <v>72</v>
      </c>
      <c r="E153" t="s">
        <v>251</v>
      </c>
      <c r="F153" t="s">
        <v>111</v>
      </c>
      <c r="G153" t="s">
        <v>83</v>
      </c>
      <c r="H153" t="s">
        <v>80</v>
      </c>
      <c r="I153">
        <v>1</v>
      </c>
      <c r="J153" s="74">
        <v>272.78029182617968</v>
      </c>
      <c r="K153" s="74">
        <v>179.20147106841816</v>
      </c>
      <c r="L153" s="74">
        <v>172.98415474885081</v>
      </c>
      <c r="M153" s="74">
        <v>143.14482100664114</v>
      </c>
      <c r="N153" s="74">
        <v>212.83122712988032</v>
      </c>
      <c r="O153" s="74">
        <v>51.087124840346547</v>
      </c>
      <c r="P153" s="74">
        <v>285.02599519488649</v>
      </c>
      <c r="Q153" s="74">
        <v>224.6009505063536</v>
      </c>
      <c r="R153" s="74">
        <v>121.63915709026105</v>
      </c>
      <c r="S153" s="74">
        <v>119.59321786919236</v>
      </c>
      <c r="T153" s="74">
        <v>212.02011331068132</v>
      </c>
      <c r="U153" s="74">
        <v>136.53065731348937</v>
      </c>
      <c r="V153" s="74">
        <v>85.668939882838956</v>
      </c>
      <c r="W153" s="74">
        <v>110.94023779093388</v>
      </c>
      <c r="X153" s="74">
        <v>130.59739861729011</v>
      </c>
      <c r="Y153" s="74">
        <v>154.7964777510513</v>
      </c>
      <c r="Z153" s="74">
        <v>205.8547064016737</v>
      </c>
      <c r="AA153" s="74">
        <v>96.269850764324048</v>
      </c>
      <c r="AB153" s="74">
        <v>140.08883474290383</v>
      </c>
      <c r="AC153" s="74">
        <v>164.38252435901717</v>
      </c>
      <c r="AD153" s="74">
        <v>131.65955341011659</v>
      </c>
      <c r="AE153" s="74">
        <v>174.57718613111459</v>
      </c>
      <c r="AF153" s="74">
        <v>268.92218918794885</v>
      </c>
      <c r="AG153" s="74">
        <v>159.05313588854079</v>
      </c>
      <c r="AH153" s="74">
        <v>162.70558259775132</v>
      </c>
      <c r="AI153" s="74">
        <v>204.29434020019812</v>
      </c>
      <c r="AJ153" s="74">
        <v>214.88048786921738</v>
      </c>
      <c r="AK153" s="74">
        <v>155.57313332790631</v>
      </c>
      <c r="AL153" s="74">
        <v>348.50303201757714</v>
      </c>
      <c r="AM153" s="74">
        <v>119.30321012164144</v>
      </c>
      <c r="AN153" s="74">
        <v>153.65327468209441</v>
      </c>
      <c r="AO153" s="74">
        <v>107.04932377948487</v>
      </c>
      <c r="AP153" s="74">
        <v>237.80196316306038</v>
      </c>
      <c r="AQ153" s="74">
        <v>175.85152264341687</v>
      </c>
      <c r="AR153" s="74">
        <v>90.964114621225718</v>
      </c>
      <c r="AS153" s="74">
        <v>102.18447011110447</v>
      </c>
      <c r="AT153" s="74">
        <v>170.09804040234482</v>
      </c>
      <c r="AU153" s="74">
        <v>174.33194608563346</v>
      </c>
      <c r="AV153" s="74">
        <v>175.62629923882062</v>
      </c>
      <c r="AW153" s="74">
        <v>114.48036246733861</v>
      </c>
      <c r="AX153" s="74">
        <v>249.46419640896153</v>
      </c>
      <c r="AY153" s="74">
        <v>173.80654442755318</v>
      </c>
      <c r="AZ153" s="74">
        <v>159.40443115231429</v>
      </c>
      <c r="BA153" s="74">
        <v>186.81587742277759</v>
      </c>
    </row>
    <row r="154" spans="4:53">
      <c r="E154" t="s">
        <v>252</v>
      </c>
      <c r="F154" t="s">
        <v>111</v>
      </c>
      <c r="G154" t="s">
        <v>83</v>
      </c>
      <c r="H154" t="s">
        <v>80</v>
      </c>
      <c r="I154">
        <v>1</v>
      </c>
      <c r="J154" s="74">
        <v>385.35507392526421</v>
      </c>
      <c r="K154" s="74">
        <v>280.71983987992121</v>
      </c>
      <c r="L154" s="74">
        <v>238.0034409301627</v>
      </c>
      <c r="M154" s="74">
        <v>136.25755458961834</v>
      </c>
      <c r="N154" s="74">
        <v>276.18068805783111</v>
      </c>
      <c r="O154" s="74">
        <v>83.306499825640785</v>
      </c>
      <c r="P154" s="74">
        <v>300.97511336050036</v>
      </c>
      <c r="Q154" s="74">
        <v>325.46426173762279</v>
      </c>
      <c r="R154" s="74">
        <v>197.30683931027247</v>
      </c>
      <c r="S154" s="74">
        <v>175.78433069888433</v>
      </c>
      <c r="T154" s="74">
        <v>332.63573574217941</v>
      </c>
      <c r="U154" s="74">
        <v>187.62549023818551</v>
      </c>
      <c r="V154" s="74">
        <v>114.57598935678404</v>
      </c>
      <c r="W154" s="74">
        <v>141.16557921022783</v>
      </c>
      <c r="X154" s="74">
        <v>222.56116143505989</v>
      </c>
      <c r="Y154" s="74">
        <v>273.19973934224612</v>
      </c>
      <c r="Z154" s="74">
        <v>298.43292386049359</v>
      </c>
      <c r="AA154" s="74">
        <v>188.68959163422082</v>
      </c>
      <c r="AB154" s="74">
        <v>220.94406816722326</v>
      </c>
      <c r="AC154" s="74">
        <v>227.25147220911444</v>
      </c>
      <c r="AD154" s="74">
        <v>199.85087986725196</v>
      </c>
      <c r="AE154" s="74">
        <v>249.28132501991035</v>
      </c>
      <c r="AF154" s="74">
        <v>350.10490570271293</v>
      </c>
      <c r="AG154" s="74">
        <v>228.77595827770247</v>
      </c>
      <c r="AH154" s="74">
        <v>216.52935695842805</v>
      </c>
      <c r="AI154" s="74">
        <v>236.65754664716547</v>
      </c>
      <c r="AJ154" s="74">
        <v>299.94031021636732</v>
      </c>
      <c r="AK154" s="74">
        <v>284.46254268730462</v>
      </c>
      <c r="AL154" s="74">
        <v>482.38416825968085</v>
      </c>
      <c r="AM154" s="74">
        <v>140.27550689673578</v>
      </c>
      <c r="AN154" s="74">
        <v>296.56473905593754</v>
      </c>
      <c r="AO154" s="74">
        <v>160.39326104472926</v>
      </c>
      <c r="AP154" s="74">
        <v>364.28060491106447</v>
      </c>
      <c r="AQ154" s="74">
        <v>241.6696174780181</v>
      </c>
      <c r="AR154" s="74">
        <v>149.77991191127546</v>
      </c>
      <c r="AS154" s="74">
        <v>155.68617070528327</v>
      </c>
      <c r="AT154" s="74">
        <v>269.69468462491443</v>
      </c>
      <c r="AU154" s="74">
        <v>281.46032801729086</v>
      </c>
      <c r="AV154" s="74">
        <v>264.98098655443044</v>
      </c>
      <c r="AW154" s="74">
        <v>215.72183489242022</v>
      </c>
      <c r="AX154" s="74">
        <v>292.58272940328493</v>
      </c>
      <c r="AY154" s="74">
        <v>261.3389449835845</v>
      </c>
      <c r="AZ154" s="74">
        <v>211.92493909594455</v>
      </c>
      <c r="BA154" s="74">
        <v>262.1791169904522</v>
      </c>
    </row>
    <row r="155" spans="4:53">
      <c r="E155" t="s">
        <v>9</v>
      </c>
      <c r="F155" t="s">
        <v>111</v>
      </c>
      <c r="G155" t="s">
        <v>83</v>
      </c>
      <c r="H155" t="s">
        <v>80</v>
      </c>
      <c r="I155">
        <v>1</v>
      </c>
      <c r="J155" s="74">
        <v>329.54291383401437</v>
      </c>
      <c r="K155" s="74">
        <v>229.94114036443921</v>
      </c>
      <c r="L155" s="74">
        <v>206.08840420925222</v>
      </c>
      <c r="M155" s="74">
        <v>139.99110122985363</v>
      </c>
      <c r="N155" s="74">
        <v>245.31920723723465</v>
      </c>
      <c r="O155" s="74">
        <v>67.503431085646938</v>
      </c>
      <c r="P155" s="74">
        <v>293.09103784345871</v>
      </c>
      <c r="Q155" s="74">
        <v>274.68951614859009</v>
      </c>
      <c r="R155" s="74">
        <v>160.97851129217125</v>
      </c>
      <c r="S155" s="74">
        <v>147.79617168825501</v>
      </c>
      <c r="T155" s="74">
        <v>272.44483973503816</v>
      </c>
      <c r="U155" s="74">
        <v>162.5547109315182</v>
      </c>
      <c r="V155" s="74">
        <v>100.43673310879498</v>
      </c>
      <c r="W155" s="74">
        <v>126.13688887781262</v>
      </c>
      <c r="X155" s="74">
        <v>177.73008691403095</v>
      </c>
      <c r="Y155" s="74">
        <v>214.87950087439597</v>
      </c>
      <c r="Z155" s="74">
        <v>253.17609096711598</v>
      </c>
      <c r="AA155" s="74">
        <v>143.4214678679667</v>
      </c>
      <c r="AB155" s="74">
        <v>181.05984439685216</v>
      </c>
      <c r="AC155" s="74">
        <v>196.32715773725749</v>
      </c>
      <c r="AD155" s="74">
        <v>166.66664436713933</v>
      </c>
      <c r="AE155" s="74">
        <v>212.4421228939523</v>
      </c>
      <c r="AF155" s="74">
        <v>309.81669346621834</v>
      </c>
      <c r="AG155" s="74">
        <v>193.84320512096096</v>
      </c>
      <c r="AH155" s="74">
        <v>189.7466353827794</v>
      </c>
      <c r="AI155" s="74">
        <v>220.72119954100864</v>
      </c>
      <c r="AJ155" s="74">
        <v>259.1428598808692</v>
      </c>
      <c r="AK155" s="74">
        <v>221.54693728138326</v>
      </c>
      <c r="AL155" s="74">
        <v>416.43263369376223</v>
      </c>
      <c r="AM155" s="74">
        <v>129.57265926967403</v>
      </c>
      <c r="AN155" s="74">
        <v>226.2543792086195</v>
      </c>
      <c r="AO155" s="74">
        <v>133.93860144911727</v>
      </c>
      <c r="AP155" s="74">
        <v>300.91911429844339</v>
      </c>
      <c r="AQ155" s="74">
        <v>209.17782356458341</v>
      </c>
      <c r="AR155" s="74">
        <v>121.17748142530012</v>
      </c>
      <c r="AS155" s="74">
        <v>129.40424537098633</v>
      </c>
      <c r="AT155" s="74">
        <v>220.62183956540628</v>
      </c>
      <c r="AU155" s="74">
        <v>228.76908909995288</v>
      </c>
      <c r="AV155" s="74">
        <v>221.29591193988682</v>
      </c>
      <c r="AW155" s="74">
        <v>166.04498657348574</v>
      </c>
      <c r="AX155" s="74">
        <v>271.85721400584333</v>
      </c>
      <c r="AY155" s="74">
        <v>218.43701790795015</v>
      </c>
      <c r="AZ155" s="74">
        <v>186.23248743289767</v>
      </c>
      <c r="BA155" s="74">
        <v>224.98345795304624</v>
      </c>
    </row>
    <row r="156" spans="4:53">
      <c r="D156">
        <v>73</v>
      </c>
      <c r="E156" t="s">
        <v>251</v>
      </c>
      <c r="F156" t="s">
        <v>390</v>
      </c>
      <c r="G156" t="s">
        <v>477</v>
      </c>
      <c r="H156" t="s">
        <v>318</v>
      </c>
      <c r="I156">
        <v>1</v>
      </c>
      <c r="J156" s="74">
        <v>3.2051282099999998</v>
      </c>
      <c r="K156" s="74">
        <v>0.92592593000000001</v>
      </c>
      <c r="L156" s="74">
        <v>1.6129032299999999</v>
      </c>
      <c r="M156" s="74">
        <v>1.65289256</v>
      </c>
      <c r="N156" s="74">
        <v>0</v>
      </c>
      <c r="O156" s="74">
        <v>2.8985507199999998</v>
      </c>
      <c r="P156" s="74">
        <v>0.99009901</v>
      </c>
      <c r="Q156" s="74" t="s">
        <v>168</v>
      </c>
      <c r="R156" s="74" t="s">
        <v>168</v>
      </c>
      <c r="S156" s="74">
        <v>1.3114754099999999</v>
      </c>
      <c r="T156" s="74">
        <v>2.8089887600000001</v>
      </c>
      <c r="U156" s="74">
        <v>3.6842105300000001</v>
      </c>
      <c r="V156" s="74">
        <v>3.125</v>
      </c>
      <c r="W156" s="74">
        <v>1.5625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2.3323615160349855</v>
      </c>
      <c r="AF156" s="74">
        <v>2.11</v>
      </c>
      <c r="AG156" s="74">
        <v>0.89</v>
      </c>
      <c r="AH156" s="74">
        <v>0</v>
      </c>
      <c r="AI156" s="74">
        <v>1.05</v>
      </c>
      <c r="AJ156" s="74">
        <v>1.96</v>
      </c>
      <c r="AK156" s="74">
        <v>0</v>
      </c>
      <c r="AL156" s="74">
        <v>2.67</v>
      </c>
      <c r="AM156" s="74" t="s">
        <v>168</v>
      </c>
      <c r="AN156" s="74" t="s">
        <v>168</v>
      </c>
      <c r="AO156" s="74">
        <v>0.64</v>
      </c>
      <c r="AP156" s="74">
        <v>2.14</v>
      </c>
      <c r="AQ156" s="74">
        <v>2.27</v>
      </c>
      <c r="AR156" s="74">
        <v>3.57</v>
      </c>
      <c r="AS156" s="74">
        <v>8.2200000000000006</v>
      </c>
      <c r="AT156" s="74">
        <v>0</v>
      </c>
      <c r="AU156" s="74">
        <v>0</v>
      </c>
      <c r="AV156" s="74">
        <v>0</v>
      </c>
      <c r="AW156" s="74">
        <v>5.26</v>
      </c>
      <c r="AX156" s="74">
        <v>9.09</v>
      </c>
      <c r="AY156" s="74">
        <v>1.64</v>
      </c>
      <c r="AZ156" s="74">
        <v>0</v>
      </c>
      <c r="BA156" s="74">
        <v>1.73</v>
      </c>
    </row>
    <row r="157" spans="4:53">
      <c r="E157" t="s">
        <v>252</v>
      </c>
      <c r="F157" t="s">
        <v>390</v>
      </c>
      <c r="G157" t="s">
        <v>477</v>
      </c>
      <c r="H157" t="s">
        <v>318</v>
      </c>
      <c r="I157">
        <v>1</v>
      </c>
      <c r="J157" s="74">
        <v>2.8144239199999999</v>
      </c>
      <c r="K157" s="74">
        <v>1.4184397200000001</v>
      </c>
      <c r="L157" s="74">
        <v>1.3513513500000001</v>
      </c>
      <c r="M157" s="74">
        <v>0</v>
      </c>
      <c r="N157" s="74">
        <v>2.5641025599999998</v>
      </c>
      <c r="O157" s="74">
        <v>1.1363636399999999</v>
      </c>
      <c r="P157" s="74">
        <v>0.93457944000000004</v>
      </c>
      <c r="Q157" s="74" t="s">
        <v>168</v>
      </c>
      <c r="R157" s="74" t="s">
        <v>168</v>
      </c>
      <c r="S157" s="74">
        <v>1.50537634</v>
      </c>
      <c r="T157" s="74">
        <v>3.6</v>
      </c>
      <c r="U157" s="74">
        <v>2.87009063</v>
      </c>
      <c r="V157" s="74">
        <v>2.4390243900000002</v>
      </c>
      <c r="W157" s="74">
        <v>8.1395348799999994</v>
      </c>
      <c r="X157" s="74">
        <v>0</v>
      </c>
      <c r="Y157" s="74">
        <v>1.8518518500000001</v>
      </c>
      <c r="Z157" s="74">
        <v>0</v>
      </c>
      <c r="AA157" s="74">
        <v>0</v>
      </c>
      <c r="AB157" s="74">
        <v>0</v>
      </c>
      <c r="AC157" s="74">
        <v>0.84745762999999996</v>
      </c>
      <c r="AD157" s="74">
        <v>0</v>
      </c>
      <c r="AE157" s="74">
        <v>2.297918356312517</v>
      </c>
      <c r="AF157" s="74">
        <v>2.11</v>
      </c>
      <c r="AG157" s="74">
        <v>0</v>
      </c>
      <c r="AH157" s="74">
        <v>2.5</v>
      </c>
      <c r="AI157" s="74">
        <v>0</v>
      </c>
      <c r="AJ157" s="74">
        <v>2.9</v>
      </c>
      <c r="AK157" s="74">
        <v>1.89</v>
      </c>
      <c r="AL157" s="74">
        <v>0</v>
      </c>
      <c r="AM157" s="74" t="s">
        <v>168</v>
      </c>
      <c r="AN157" s="74" t="s">
        <v>168</v>
      </c>
      <c r="AO157" s="74">
        <v>1.21</v>
      </c>
      <c r="AP157" s="74">
        <v>0.88</v>
      </c>
      <c r="AQ157" s="74">
        <v>3.67</v>
      </c>
      <c r="AR157" s="74">
        <v>3.03</v>
      </c>
      <c r="AS157" s="74">
        <v>3.19</v>
      </c>
      <c r="AT157" s="74">
        <v>0</v>
      </c>
      <c r="AU157" s="74">
        <v>1.89</v>
      </c>
      <c r="AV157" s="74">
        <v>5</v>
      </c>
      <c r="AW157" s="74">
        <v>0</v>
      </c>
      <c r="AX157" s="74">
        <v>0</v>
      </c>
      <c r="AY157" s="74">
        <v>0</v>
      </c>
      <c r="AZ157" s="74">
        <v>0</v>
      </c>
      <c r="BA157" s="74">
        <v>1.76</v>
      </c>
    </row>
    <row r="158" spans="4:53">
      <c r="E158" t="s">
        <v>9</v>
      </c>
      <c r="F158" t="s">
        <v>390</v>
      </c>
      <c r="G158" t="s">
        <v>477</v>
      </c>
      <c r="H158" t="s">
        <v>318</v>
      </c>
      <c r="I158">
        <v>1</v>
      </c>
      <c r="J158" s="74">
        <v>2.9908345399999998</v>
      </c>
      <c r="K158" s="74">
        <v>1.2048192799999999</v>
      </c>
      <c r="L158" s="74">
        <v>1.4705882400000001</v>
      </c>
      <c r="M158" s="74">
        <v>0.68259386</v>
      </c>
      <c r="N158" s="74">
        <v>1.52671756</v>
      </c>
      <c r="O158" s="74">
        <v>1.91082803</v>
      </c>
      <c r="P158" s="74">
        <v>0.96153845999999998</v>
      </c>
      <c r="Q158" s="74">
        <v>7.1428571400000003</v>
      </c>
      <c r="R158" s="74" t="s">
        <v>168</v>
      </c>
      <c r="S158" s="74">
        <v>1.4285714300000001</v>
      </c>
      <c r="T158" s="74">
        <v>3.27102804</v>
      </c>
      <c r="U158" s="74">
        <v>3.1669865599999998</v>
      </c>
      <c r="V158" s="74">
        <v>2.7397260299999999</v>
      </c>
      <c r="W158" s="74">
        <v>5.3333333300000003</v>
      </c>
      <c r="X158" s="74">
        <v>0</v>
      </c>
      <c r="Y158" s="74">
        <v>1.1764705900000001</v>
      </c>
      <c r="Z158" s="74">
        <v>0</v>
      </c>
      <c r="AA158" s="74">
        <v>0</v>
      </c>
      <c r="AB158" s="74">
        <v>0</v>
      </c>
      <c r="AC158" s="74">
        <v>0.42735043</v>
      </c>
      <c r="AD158" s="74">
        <v>0</v>
      </c>
      <c r="AE158" s="74">
        <v>2.31</v>
      </c>
      <c r="AF158" s="74">
        <v>1.83</v>
      </c>
      <c r="AG158" s="74">
        <v>0.4</v>
      </c>
      <c r="AH158" s="74">
        <v>1.52</v>
      </c>
      <c r="AI158" s="74">
        <v>0.39</v>
      </c>
      <c r="AJ158" s="74">
        <v>2.5</v>
      </c>
      <c r="AK158" s="74">
        <v>0.93</v>
      </c>
      <c r="AL158" s="74">
        <v>1.0900000000000001</v>
      </c>
      <c r="AM158" s="74" t="s">
        <v>168</v>
      </c>
      <c r="AN158" s="74" t="s">
        <v>168</v>
      </c>
      <c r="AO158" s="74">
        <v>0.99</v>
      </c>
      <c r="AP158" s="74">
        <v>1.63</v>
      </c>
      <c r="AQ158" s="74">
        <v>3.09</v>
      </c>
      <c r="AR158" s="74">
        <v>3.33</v>
      </c>
      <c r="AS158" s="74">
        <v>5.36</v>
      </c>
      <c r="AT158" s="74">
        <v>0</v>
      </c>
      <c r="AU158" s="74">
        <v>0.93</v>
      </c>
      <c r="AV158" s="74">
        <v>3.23</v>
      </c>
      <c r="AW158" s="74">
        <v>2.78</v>
      </c>
      <c r="AX158" s="74">
        <v>3.85</v>
      </c>
      <c r="AY158" s="74">
        <v>0.75</v>
      </c>
      <c r="AZ158" s="74">
        <v>0</v>
      </c>
      <c r="BA158" s="74">
        <v>1.75</v>
      </c>
    </row>
    <row r="159" spans="4:53">
      <c r="D159">
        <v>74</v>
      </c>
      <c r="E159" t="s">
        <v>251</v>
      </c>
      <c r="F159" t="s">
        <v>383</v>
      </c>
      <c r="G159" t="s">
        <v>83</v>
      </c>
      <c r="H159" t="s">
        <v>15</v>
      </c>
      <c r="I159">
        <v>0</v>
      </c>
      <c r="J159" s="74">
        <v>31</v>
      </c>
      <c r="K159" s="74">
        <v>22</v>
      </c>
      <c r="L159" s="74">
        <v>20</v>
      </c>
      <c r="M159" s="74">
        <v>18</v>
      </c>
      <c r="N159" s="74">
        <v>18</v>
      </c>
      <c r="O159" s="74">
        <v>18</v>
      </c>
      <c r="P159" s="74">
        <v>16</v>
      </c>
      <c r="Q159" s="74">
        <v>24</v>
      </c>
      <c r="R159" s="74">
        <v>23</v>
      </c>
      <c r="S159" s="74">
        <v>27</v>
      </c>
      <c r="T159" s="74">
        <v>23</v>
      </c>
      <c r="U159" s="74">
        <v>17</v>
      </c>
      <c r="V159" s="74">
        <v>23</v>
      </c>
      <c r="W159" s="74">
        <v>21</v>
      </c>
      <c r="X159" s="74">
        <v>28</v>
      </c>
      <c r="Y159" s="74">
        <v>25</v>
      </c>
      <c r="Z159" s="74">
        <v>21</v>
      </c>
      <c r="AA159" s="74">
        <v>25</v>
      </c>
      <c r="AB159" s="74">
        <v>25</v>
      </c>
      <c r="AC159" s="74">
        <v>16</v>
      </c>
      <c r="AD159" s="74">
        <v>13</v>
      </c>
      <c r="AE159" s="74">
        <v>23</v>
      </c>
      <c r="AF159" s="74">
        <v>30</v>
      </c>
      <c r="AG159" s="74">
        <v>20</v>
      </c>
      <c r="AH159" s="74">
        <v>16</v>
      </c>
      <c r="AI159" s="74">
        <v>15</v>
      </c>
      <c r="AJ159" s="74">
        <v>17</v>
      </c>
      <c r="AK159" s="74">
        <v>20</v>
      </c>
      <c r="AL159" s="74">
        <v>17</v>
      </c>
      <c r="AM159" s="74">
        <v>25</v>
      </c>
      <c r="AN159" s="74">
        <v>23</v>
      </c>
      <c r="AO159" s="74">
        <v>27</v>
      </c>
      <c r="AP159" s="74">
        <v>22</v>
      </c>
      <c r="AQ159" s="74">
        <v>16</v>
      </c>
      <c r="AR159" s="74">
        <v>22</v>
      </c>
      <c r="AS159" s="74">
        <v>18</v>
      </c>
      <c r="AT159" s="74">
        <v>25</v>
      </c>
      <c r="AU159" s="74">
        <v>23</v>
      </c>
      <c r="AV159" s="74">
        <v>18</v>
      </c>
      <c r="AW159" s="74">
        <v>21</v>
      </c>
      <c r="AX159" s="74">
        <v>24</v>
      </c>
      <c r="AY159" s="74">
        <v>17</v>
      </c>
      <c r="AZ159" s="74">
        <v>11</v>
      </c>
      <c r="BA159" s="74">
        <v>21</v>
      </c>
    </row>
    <row r="160" spans="4:53">
      <c r="E160" t="s">
        <v>252</v>
      </c>
      <c r="F160" t="s">
        <v>383</v>
      </c>
      <c r="G160" t="s">
        <v>83</v>
      </c>
      <c r="H160" t="s">
        <v>15</v>
      </c>
      <c r="I160">
        <v>0</v>
      </c>
      <c r="J160" s="74">
        <v>24</v>
      </c>
      <c r="K160" s="74">
        <v>21</v>
      </c>
      <c r="L160" s="74">
        <v>16</v>
      </c>
      <c r="M160" s="74">
        <v>15</v>
      </c>
      <c r="N160" s="74">
        <v>15</v>
      </c>
      <c r="O160" s="74">
        <v>16</v>
      </c>
      <c r="P160" s="74">
        <v>12</v>
      </c>
      <c r="Q160" s="74">
        <v>16</v>
      </c>
      <c r="R160" s="74">
        <v>22</v>
      </c>
      <c r="S160" s="74">
        <v>22</v>
      </c>
      <c r="T160" s="74">
        <v>19</v>
      </c>
      <c r="U160" s="74">
        <v>14</v>
      </c>
      <c r="V160" s="74">
        <v>20</v>
      </c>
      <c r="W160" s="74">
        <v>24</v>
      </c>
      <c r="X160" s="74">
        <v>29</v>
      </c>
      <c r="Y160" s="74">
        <v>19</v>
      </c>
      <c r="Z160" s="74">
        <v>18</v>
      </c>
      <c r="AA160" s="74">
        <v>19</v>
      </c>
      <c r="AB160" s="74">
        <v>17</v>
      </c>
      <c r="AC160" s="74">
        <v>11</v>
      </c>
      <c r="AD160" s="74">
        <v>17</v>
      </c>
      <c r="AE160" s="74">
        <v>19</v>
      </c>
      <c r="AF160" s="74">
        <v>22</v>
      </c>
      <c r="AG160" s="74">
        <v>19</v>
      </c>
      <c r="AH160" s="74">
        <v>11</v>
      </c>
      <c r="AI160" s="74">
        <v>13</v>
      </c>
      <c r="AJ160" s="74">
        <v>16</v>
      </c>
      <c r="AK160" s="74">
        <v>18</v>
      </c>
      <c r="AL160" s="74">
        <v>12</v>
      </c>
      <c r="AM160" s="74">
        <v>18</v>
      </c>
      <c r="AN160" s="74">
        <v>20</v>
      </c>
      <c r="AO160" s="74">
        <v>22</v>
      </c>
      <c r="AP160" s="74">
        <v>17</v>
      </c>
      <c r="AQ160" s="74">
        <v>13</v>
      </c>
      <c r="AR160" s="74">
        <v>24</v>
      </c>
      <c r="AS160" s="74">
        <v>17</v>
      </c>
      <c r="AT160" s="74">
        <v>23</v>
      </c>
      <c r="AU160" s="74">
        <v>17</v>
      </c>
      <c r="AV160" s="74">
        <v>13</v>
      </c>
      <c r="AW160" s="74">
        <v>17</v>
      </c>
      <c r="AX160" s="74">
        <v>16</v>
      </c>
      <c r="AY160" s="74">
        <v>10</v>
      </c>
      <c r="AZ160" s="74">
        <v>16</v>
      </c>
      <c r="BA160" s="74">
        <v>17</v>
      </c>
    </row>
    <row r="161" spans="2:53">
      <c r="E161" t="s">
        <v>9</v>
      </c>
      <c r="F161" t="s">
        <v>383</v>
      </c>
      <c r="G161" t="s">
        <v>83</v>
      </c>
      <c r="H161" t="s">
        <v>15</v>
      </c>
      <c r="I161">
        <v>0</v>
      </c>
      <c r="J161" s="74">
        <v>29</v>
      </c>
      <c r="K161" s="74">
        <v>22</v>
      </c>
      <c r="L161" s="74">
        <v>19</v>
      </c>
      <c r="M161" s="74">
        <v>17</v>
      </c>
      <c r="N161" s="74">
        <v>17</v>
      </c>
      <c r="O161" s="74">
        <v>17</v>
      </c>
      <c r="P161" s="74">
        <v>15</v>
      </c>
      <c r="Q161" s="74">
        <v>21</v>
      </c>
      <c r="R161" s="74">
        <v>23</v>
      </c>
      <c r="S161" s="74">
        <v>26</v>
      </c>
      <c r="T161" s="74">
        <v>22</v>
      </c>
      <c r="U161" s="74">
        <v>16</v>
      </c>
      <c r="V161" s="74">
        <v>22</v>
      </c>
      <c r="W161" s="74">
        <v>22</v>
      </c>
      <c r="X161" s="74">
        <v>28</v>
      </c>
      <c r="Y161" s="74">
        <v>23</v>
      </c>
      <c r="Z161" s="74">
        <v>20</v>
      </c>
      <c r="AA161" s="74">
        <v>23</v>
      </c>
      <c r="AB161" s="74">
        <v>22</v>
      </c>
      <c r="AC161" s="74">
        <v>15</v>
      </c>
      <c r="AD161" s="74">
        <v>14</v>
      </c>
      <c r="AE161" s="74">
        <v>21</v>
      </c>
      <c r="AF161" s="74">
        <v>28.000000000000004</v>
      </c>
      <c r="AG161" s="74">
        <v>20</v>
      </c>
      <c r="AH161" s="74">
        <v>15</v>
      </c>
      <c r="AI161" s="74">
        <v>14.000000000000002</v>
      </c>
      <c r="AJ161" s="74">
        <v>17</v>
      </c>
      <c r="AK161" s="74">
        <v>20</v>
      </c>
      <c r="AL161" s="74">
        <v>15</v>
      </c>
      <c r="AM161" s="74">
        <v>23</v>
      </c>
      <c r="AN161" s="74">
        <v>22</v>
      </c>
      <c r="AO161" s="74">
        <v>25</v>
      </c>
      <c r="AP161" s="74">
        <v>20</v>
      </c>
      <c r="AQ161" s="74">
        <v>15</v>
      </c>
      <c r="AR161" s="74">
        <v>23</v>
      </c>
      <c r="AS161" s="74">
        <v>17</v>
      </c>
      <c r="AT161" s="74">
        <v>25</v>
      </c>
      <c r="AU161" s="74">
        <v>21</v>
      </c>
      <c r="AV161" s="74">
        <v>17</v>
      </c>
      <c r="AW161" s="74">
        <v>20</v>
      </c>
      <c r="AX161" s="74">
        <v>22</v>
      </c>
      <c r="AY161" s="74">
        <v>15</v>
      </c>
      <c r="AZ161" s="74">
        <v>13</v>
      </c>
      <c r="BA161" s="74">
        <v>20</v>
      </c>
    </row>
    <row r="162" spans="2:53">
      <c r="D162">
        <v>75</v>
      </c>
      <c r="E162" t="s">
        <v>251</v>
      </c>
      <c r="F162" t="s">
        <v>291</v>
      </c>
      <c r="G162" t="s">
        <v>477</v>
      </c>
      <c r="H162" t="s">
        <v>319</v>
      </c>
      <c r="I162">
        <v>0</v>
      </c>
      <c r="J162" s="74">
        <v>48.412698412698411</v>
      </c>
      <c r="K162" s="74">
        <v>59.154929577464785</v>
      </c>
      <c r="L162" s="74">
        <v>52.083333333333336</v>
      </c>
      <c r="M162" s="74">
        <v>44.444444444444443</v>
      </c>
      <c r="N162" s="74">
        <v>50</v>
      </c>
      <c r="O162" s="74" t="s">
        <v>168</v>
      </c>
      <c r="P162" s="74">
        <v>32.727272727272727</v>
      </c>
      <c r="Q162" s="74">
        <v>50</v>
      </c>
      <c r="R162" s="74">
        <v>56.666666666666664</v>
      </c>
      <c r="S162" s="74">
        <v>43.775100401606423</v>
      </c>
      <c r="T162" s="74">
        <v>55.660377358490564</v>
      </c>
      <c r="U162" s="74">
        <v>44.299674267100976</v>
      </c>
      <c r="V162" s="74">
        <v>63.888888888888886</v>
      </c>
      <c r="W162" s="74">
        <v>60.655737704918032</v>
      </c>
      <c r="X162" s="74">
        <v>36.046511627906973</v>
      </c>
      <c r="Y162" s="74">
        <v>55.882352941176471</v>
      </c>
      <c r="Z162" s="74">
        <v>52.747252747252752</v>
      </c>
      <c r="AA162" s="74">
        <v>38.70967741935484</v>
      </c>
      <c r="AB162" s="74">
        <v>33.333333333333329</v>
      </c>
      <c r="AC162" s="74">
        <v>41.379310344827587</v>
      </c>
      <c r="AD162" s="74">
        <v>38.095238095238095</v>
      </c>
      <c r="AE162" s="74">
        <v>47.609942638623323</v>
      </c>
      <c r="AF162" s="74" t="s">
        <v>168</v>
      </c>
      <c r="AG162" s="74" t="s">
        <v>168</v>
      </c>
      <c r="AH162" s="74" t="s">
        <v>168</v>
      </c>
      <c r="AI162" s="74" t="s">
        <v>168</v>
      </c>
      <c r="AJ162" s="74" t="s">
        <v>168</v>
      </c>
      <c r="AK162" s="74" t="s">
        <v>168</v>
      </c>
      <c r="AL162" s="74" t="s">
        <v>168</v>
      </c>
      <c r="AM162" s="74" t="s">
        <v>168</v>
      </c>
      <c r="AN162" s="74" t="s">
        <v>168</v>
      </c>
      <c r="AO162" s="74" t="s">
        <v>168</v>
      </c>
      <c r="AP162" s="74" t="s">
        <v>168</v>
      </c>
      <c r="AQ162" s="74" t="s">
        <v>168</v>
      </c>
      <c r="AR162" s="74" t="s">
        <v>168</v>
      </c>
      <c r="AS162" s="74" t="s">
        <v>168</v>
      </c>
      <c r="AT162" s="74" t="s">
        <v>168</v>
      </c>
      <c r="AU162" s="74" t="s">
        <v>168</v>
      </c>
      <c r="AV162" s="74" t="s">
        <v>168</v>
      </c>
      <c r="AW162" s="74" t="s">
        <v>168</v>
      </c>
      <c r="AX162" s="74" t="s">
        <v>168</v>
      </c>
      <c r="AY162" s="74" t="s">
        <v>168</v>
      </c>
      <c r="AZ162" s="74" t="s">
        <v>168</v>
      </c>
      <c r="BA162" s="74" t="s">
        <v>168</v>
      </c>
    </row>
    <row r="163" spans="2:53">
      <c r="E163" t="s">
        <v>252</v>
      </c>
      <c r="F163" t="s">
        <v>291</v>
      </c>
      <c r="G163" t="s">
        <v>477</v>
      </c>
      <c r="H163" t="s">
        <v>319</v>
      </c>
      <c r="I163">
        <v>0</v>
      </c>
      <c r="J163" s="74">
        <v>60</v>
      </c>
      <c r="K163" s="74">
        <v>73.91304347826086</v>
      </c>
      <c r="L163" s="74">
        <v>54.54545454545454</v>
      </c>
      <c r="M163" s="74">
        <v>63.636363636363633</v>
      </c>
      <c r="N163" s="74">
        <v>83.333333333333343</v>
      </c>
      <c r="O163" s="74" t="s">
        <v>168</v>
      </c>
      <c r="P163" s="74">
        <v>33.333333333333329</v>
      </c>
      <c r="Q163" s="74">
        <v>36.363636363636367</v>
      </c>
      <c r="R163" s="74">
        <v>36.363636363636367</v>
      </c>
      <c r="S163" s="74">
        <v>61.855670103092784</v>
      </c>
      <c r="T163" s="74">
        <v>69.230769230769226</v>
      </c>
      <c r="U163" s="74">
        <v>45.238095238095241</v>
      </c>
      <c r="V163" s="74">
        <v>45.454545454545453</v>
      </c>
      <c r="W163" s="74">
        <v>60</v>
      </c>
      <c r="X163" s="74">
        <v>54.54545454545454</v>
      </c>
      <c r="Y163" s="74">
        <v>53.571428571428569</v>
      </c>
      <c r="Z163" s="74">
        <v>48.275862068965516</v>
      </c>
      <c r="AA163" s="74">
        <v>42.857142857142854</v>
      </c>
      <c r="AB163" s="74">
        <v>21.428571428571427</v>
      </c>
      <c r="AC163" s="74">
        <v>71.428571428571431</v>
      </c>
      <c r="AD163" s="74">
        <v>40</v>
      </c>
      <c r="AE163" s="74">
        <v>55.691056910569102</v>
      </c>
      <c r="AF163" s="74" t="s">
        <v>168</v>
      </c>
      <c r="AG163" s="74" t="s">
        <v>168</v>
      </c>
      <c r="AH163" s="74" t="s">
        <v>168</v>
      </c>
      <c r="AI163" s="74" t="s">
        <v>168</v>
      </c>
      <c r="AJ163" s="74" t="s">
        <v>168</v>
      </c>
      <c r="AK163" s="74" t="s">
        <v>168</v>
      </c>
      <c r="AL163" s="74" t="s">
        <v>168</v>
      </c>
      <c r="AM163" s="74" t="s">
        <v>168</v>
      </c>
      <c r="AN163" s="74" t="s">
        <v>168</v>
      </c>
      <c r="AO163" s="74" t="s">
        <v>168</v>
      </c>
      <c r="AP163" s="74" t="s">
        <v>168</v>
      </c>
      <c r="AQ163" s="74" t="s">
        <v>168</v>
      </c>
      <c r="AR163" s="74" t="s">
        <v>168</v>
      </c>
      <c r="AS163" s="74" t="s">
        <v>168</v>
      </c>
      <c r="AT163" s="74" t="s">
        <v>168</v>
      </c>
      <c r="AU163" s="74" t="s">
        <v>168</v>
      </c>
      <c r="AV163" s="74" t="s">
        <v>168</v>
      </c>
      <c r="AW163" s="74" t="s">
        <v>168</v>
      </c>
      <c r="AX163" s="74" t="s">
        <v>168</v>
      </c>
      <c r="AY163" s="74" t="s">
        <v>168</v>
      </c>
      <c r="AZ163" s="74" t="s">
        <v>168</v>
      </c>
      <c r="BA163" s="74" t="s">
        <v>168</v>
      </c>
    </row>
    <row r="164" spans="2:53">
      <c r="E164" t="s">
        <v>9</v>
      </c>
      <c r="F164" t="s">
        <v>291</v>
      </c>
      <c r="G164" t="s">
        <v>477</v>
      </c>
      <c r="H164" t="s">
        <v>319</v>
      </c>
      <c r="I164">
        <v>0</v>
      </c>
      <c r="J164" s="74">
        <v>51.2</v>
      </c>
      <c r="K164" s="74">
        <v>62.77</v>
      </c>
      <c r="L164" s="74">
        <v>52.86</v>
      </c>
      <c r="M164" s="74">
        <v>49.59</v>
      </c>
      <c r="N164" s="74">
        <v>57.5</v>
      </c>
      <c r="O164" s="74" t="s">
        <v>168</v>
      </c>
      <c r="P164" s="74">
        <v>32.880000000000003</v>
      </c>
      <c r="Q164" s="74">
        <v>46.15</v>
      </c>
      <c r="R164" s="74">
        <v>51.22</v>
      </c>
      <c r="S164" s="74">
        <v>48.84</v>
      </c>
      <c r="T164" s="74">
        <v>59.31</v>
      </c>
      <c r="U164" s="74">
        <v>44.5</v>
      </c>
      <c r="V164" s="74">
        <v>59.57</v>
      </c>
      <c r="W164" s="74">
        <v>60.47</v>
      </c>
      <c r="X164" s="74">
        <v>41.18</v>
      </c>
      <c r="Y164" s="74">
        <v>55.21</v>
      </c>
      <c r="Z164" s="74">
        <v>51.67</v>
      </c>
      <c r="AA164" s="74">
        <v>40.380000000000003</v>
      </c>
      <c r="AB164" s="74">
        <v>29.27</v>
      </c>
      <c r="AC164" s="74">
        <v>51.16</v>
      </c>
      <c r="AD164" s="74">
        <v>38.64</v>
      </c>
      <c r="AE164" s="74">
        <v>49.72</v>
      </c>
      <c r="AF164" s="74" t="s">
        <v>168</v>
      </c>
      <c r="AG164" s="74" t="s">
        <v>168</v>
      </c>
      <c r="AH164" s="74" t="s">
        <v>168</v>
      </c>
      <c r="AI164" s="74" t="s">
        <v>168</v>
      </c>
      <c r="AJ164" s="74" t="s">
        <v>168</v>
      </c>
      <c r="AK164" s="74" t="s">
        <v>168</v>
      </c>
      <c r="AL164" s="74" t="s">
        <v>168</v>
      </c>
      <c r="AM164" s="74" t="s">
        <v>168</v>
      </c>
      <c r="AN164" s="74" t="s">
        <v>168</v>
      </c>
      <c r="AO164" s="74" t="s">
        <v>168</v>
      </c>
      <c r="AP164" s="74" t="s">
        <v>168</v>
      </c>
      <c r="AQ164" s="74" t="s">
        <v>168</v>
      </c>
      <c r="AR164" s="74" t="s">
        <v>168</v>
      </c>
      <c r="AS164" s="74" t="s">
        <v>168</v>
      </c>
      <c r="AT164" s="74" t="s">
        <v>168</v>
      </c>
      <c r="AU164" s="74" t="s">
        <v>168</v>
      </c>
      <c r="AV164" s="74" t="s">
        <v>168</v>
      </c>
      <c r="AW164" s="74" t="s">
        <v>168</v>
      </c>
      <c r="AX164" s="74" t="s">
        <v>168</v>
      </c>
      <c r="AY164" s="74" t="s">
        <v>168</v>
      </c>
      <c r="AZ164" s="74" t="s">
        <v>168</v>
      </c>
      <c r="BA164" s="74" t="s">
        <v>168</v>
      </c>
    </row>
    <row r="165" spans="2:53">
      <c r="D165">
        <v>76</v>
      </c>
      <c r="E165" t="s">
        <v>251</v>
      </c>
      <c r="F165" t="s">
        <v>388</v>
      </c>
      <c r="G165" t="s">
        <v>83</v>
      </c>
      <c r="H165" t="s">
        <v>262</v>
      </c>
      <c r="I165">
        <v>0</v>
      </c>
      <c r="J165" s="74">
        <v>36.959761549925474</v>
      </c>
      <c r="K165" s="74">
        <v>37.79913322027511</v>
      </c>
      <c r="L165" s="74">
        <v>43.395872420262656</v>
      </c>
      <c r="M165" s="74">
        <v>29.38415321066466</v>
      </c>
      <c r="N165" s="74">
        <v>35.631799163179913</v>
      </c>
      <c r="O165" s="74" t="s">
        <v>168</v>
      </c>
      <c r="P165" s="74">
        <v>44.251224041870671</v>
      </c>
      <c r="Q165" s="74">
        <v>40.910647038685383</v>
      </c>
      <c r="R165" s="74">
        <v>21.584348941629251</v>
      </c>
      <c r="S165" s="74">
        <v>32.928998867863498</v>
      </c>
      <c r="T165" s="74">
        <v>37.449243263196749</v>
      </c>
      <c r="U165" s="74">
        <v>36.004217185028985</v>
      </c>
      <c r="V165" s="74">
        <v>15.995607613469989</v>
      </c>
      <c r="W165" s="74">
        <v>41.684846450746775</v>
      </c>
      <c r="X165" s="74">
        <v>33.528229490224732</v>
      </c>
      <c r="Y165" s="74">
        <v>40.447615958481997</v>
      </c>
      <c r="Z165" s="74">
        <v>38.172572178477694</v>
      </c>
      <c r="AA165" s="74">
        <v>26.625493223537479</v>
      </c>
      <c r="AB165" s="74">
        <v>31.495327102803742</v>
      </c>
      <c r="AC165" s="74">
        <v>36.965134706814574</v>
      </c>
      <c r="AD165" s="74">
        <v>35.195165768414171</v>
      </c>
      <c r="AE165" s="74">
        <v>35.974643423137877</v>
      </c>
      <c r="AF165" s="74">
        <v>38.961038961038959</v>
      </c>
      <c r="AG165" s="74">
        <v>42.396723646723643</v>
      </c>
      <c r="AH165" s="74">
        <v>44.608648056923926</v>
      </c>
      <c r="AI165" s="74">
        <v>27.41150813621875</v>
      </c>
      <c r="AJ165" s="74">
        <v>42.61280931586608</v>
      </c>
      <c r="AK165" s="74">
        <v>53.243657415290308</v>
      </c>
      <c r="AL165" s="74">
        <v>35.532530854792007</v>
      </c>
      <c r="AM165" s="74">
        <v>31.606568478076863</v>
      </c>
      <c r="AN165" s="74">
        <v>19.632375656472032</v>
      </c>
      <c r="AO165" s="74">
        <v>31.815948911085638</v>
      </c>
      <c r="AP165" s="74">
        <v>37.866996816413149</v>
      </c>
      <c r="AQ165" s="74">
        <v>34.857651245551608</v>
      </c>
      <c r="AR165" s="74">
        <v>26.32478632478632</v>
      </c>
      <c r="AS165" s="74">
        <v>39.369096417750839</v>
      </c>
      <c r="AT165" s="74">
        <v>28.475336322869957</v>
      </c>
      <c r="AU165" s="74">
        <v>41.327375041377024</v>
      </c>
      <c r="AV165" s="74">
        <v>36.592178770949729</v>
      </c>
      <c r="AW165" s="74">
        <v>38.792816760891256</v>
      </c>
      <c r="AX165" s="74">
        <v>36.972624798711756</v>
      </c>
      <c r="AY165" s="74">
        <v>39.62419647272128</v>
      </c>
      <c r="AZ165" s="74">
        <v>35.395138989957786</v>
      </c>
      <c r="BA165" s="74">
        <v>35.839340885684855</v>
      </c>
    </row>
    <row r="166" spans="2:53">
      <c r="E166" t="s">
        <v>252</v>
      </c>
      <c r="F166" t="s">
        <v>388</v>
      </c>
      <c r="G166" t="s">
        <v>83</v>
      </c>
      <c r="H166" t="s">
        <v>262</v>
      </c>
      <c r="I166">
        <v>0</v>
      </c>
      <c r="J166" s="74">
        <v>40.874249015951946</v>
      </c>
      <c r="K166" s="74">
        <v>47.501921598770174</v>
      </c>
      <c r="L166" s="74">
        <v>44.669509594882726</v>
      </c>
      <c r="M166" s="74">
        <v>31.337396916457518</v>
      </c>
      <c r="N166" s="74">
        <v>63.271043492640977</v>
      </c>
      <c r="O166" s="74" t="s">
        <v>168</v>
      </c>
      <c r="P166" s="74">
        <v>45.304542676716231</v>
      </c>
      <c r="Q166" s="74">
        <v>14.454545454545459</v>
      </c>
      <c r="R166" s="74">
        <v>-1.2828470929029683</v>
      </c>
      <c r="S166" s="74">
        <v>33.811941866573285</v>
      </c>
      <c r="T166" s="74">
        <v>39.353570648613236</v>
      </c>
      <c r="U166" s="74">
        <v>39.410241083881246</v>
      </c>
      <c r="V166" s="74">
        <v>28.724736183151489</v>
      </c>
      <c r="W166" s="74">
        <v>40.409601409381189</v>
      </c>
      <c r="X166" s="74">
        <v>46.02283022286646</v>
      </c>
      <c r="Y166" s="74">
        <v>17.591339648173214</v>
      </c>
      <c r="Z166" s="74">
        <v>41.255465334166153</v>
      </c>
      <c r="AA166" s="74">
        <v>38.899237933954275</v>
      </c>
      <c r="AB166" s="74">
        <v>2.0983832129342948</v>
      </c>
      <c r="AC166" s="74">
        <v>53.702127659574465</v>
      </c>
      <c r="AD166" s="74">
        <v>35.747883349012227</v>
      </c>
      <c r="AE166" s="74">
        <v>37.902607361963184</v>
      </c>
      <c r="AF166" s="74">
        <v>42.662848962061567</v>
      </c>
      <c r="AG166" s="74">
        <v>54.019234258755219</v>
      </c>
      <c r="AH166" s="74">
        <v>48.315349042061221</v>
      </c>
      <c r="AI166" s="74">
        <v>34.730313850779936</v>
      </c>
      <c r="AJ166" s="74">
        <v>56.744498572148494</v>
      </c>
      <c r="AK166" s="74" t="s">
        <v>168</v>
      </c>
      <c r="AL166" s="74">
        <v>43.052899936265128</v>
      </c>
      <c r="AM166" s="74">
        <v>36.036363636363639</v>
      </c>
      <c r="AN166" s="74">
        <v>27.380952380952376</v>
      </c>
      <c r="AO166" s="74">
        <v>33.498804927376355</v>
      </c>
      <c r="AP166" s="74">
        <v>14.548802946593003</v>
      </c>
      <c r="AQ166" s="74">
        <v>29.926335174953962</v>
      </c>
      <c r="AR166" s="74">
        <v>32.995014245014232</v>
      </c>
      <c r="AS166" s="74" t="s">
        <v>168</v>
      </c>
      <c r="AT166" s="74">
        <v>42.649795310755486</v>
      </c>
      <c r="AU166" s="74">
        <v>46.524714828897345</v>
      </c>
      <c r="AV166" s="74">
        <v>43.425309229305419</v>
      </c>
      <c r="AW166" s="74" t="s">
        <v>168</v>
      </c>
      <c r="AX166" s="74">
        <v>51.257326526753637</v>
      </c>
      <c r="AY166" s="74">
        <v>31.468830059777972</v>
      </c>
      <c r="AZ166" s="74">
        <v>25.532334384858036</v>
      </c>
      <c r="BA166" s="74">
        <v>37.362030905077269</v>
      </c>
    </row>
    <row r="167" spans="2:53">
      <c r="E167" t="s">
        <v>9</v>
      </c>
      <c r="F167" t="s">
        <v>388</v>
      </c>
      <c r="G167" t="s">
        <v>83</v>
      </c>
      <c r="H167" t="s">
        <v>262</v>
      </c>
      <c r="I167">
        <v>0</v>
      </c>
      <c r="J167" s="74">
        <v>37.870388071114512</v>
      </c>
      <c r="K167" s="74">
        <v>40.371141829199026</v>
      </c>
      <c r="L167" s="74">
        <v>43.846720707442891</v>
      </c>
      <c r="M167" s="74">
        <v>29.844097995545663</v>
      </c>
      <c r="N167" s="74">
        <v>41.979636120847942</v>
      </c>
      <c r="O167" s="74" t="s">
        <v>168</v>
      </c>
      <c r="P167" s="74">
        <v>45.219054242002777</v>
      </c>
      <c r="Q167" s="74">
        <v>33.484478549005928</v>
      </c>
      <c r="R167" s="74">
        <v>16.819727891156464</v>
      </c>
      <c r="S167" s="74">
        <v>33.184597587175674</v>
      </c>
      <c r="T167" s="74">
        <v>38.006529671595928</v>
      </c>
      <c r="U167" s="74">
        <v>36.726943942133808</v>
      </c>
      <c r="V167" s="74">
        <v>19.385342789598116</v>
      </c>
      <c r="W167" s="74">
        <v>41.153986166727343</v>
      </c>
      <c r="X167" s="74">
        <v>37.028258887876028</v>
      </c>
      <c r="Y167" s="74">
        <v>34.889914772727266</v>
      </c>
      <c r="Z167" s="74">
        <v>38.966299416720666</v>
      </c>
      <c r="AA167" s="74">
        <v>31.365187713310583</v>
      </c>
      <c r="AB167" s="74">
        <v>20.492700729927005</v>
      </c>
      <c r="AC167" s="74">
        <v>42.147922998986829</v>
      </c>
      <c r="AD167" s="74">
        <v>35.493148367450509</v>
      </c>
      <c r="AE167" s="74">
        <v>36.465082793376538</v>
      </c>
      <c r="AF167" s="74">
        <v>39.697239536954584</v>
      </c>
      <c r="AG167" s="74">
        <v>46.181362904668212</v>
      </c>
      <c r="AH167" s="74">
        <v>45.471841704718415</v>
      </c>
      <c r="AI167" s="74">
        <v>28.744379107575231</v>
      </c>
      <c r="AJ167" s="74">
        <v>46.418389166072693</v>
      </c>
      <c r="AK167" s="74">
        <v>55.88910133843212</v>
      </c>
      <c r="AL167" s="74">
        <v>37.014188772362736</v>
      </c>
      <c r="AM167" s="74">
        <v>32.580200068989299</v>
      </c>
      <c r="AN167" s="74">
        <v>21.267893660531701</v>
      </c>
      <c r="AO167" s="74">
        <v>32.279226240538271</v>
      </c>
      <c r="AP167" s="74">
        <v>33.084214363835216</v>
      </c>
      <c r="AQ167" s="74">
        <v>33.656435110393105</v>
      </c>
      <c r="AR167" s="74">
        <v>29.11392405063291</v>
      </c>
      <c r="AS167" s="74">
        <v>37.916063675832127</v>
      </c>
      <c r="AT167" s="74">
        <v>31.572068707991047</v>
      </c>
      <c r="AU167" s="74">
        <v>42.364050797785744</v>
      </c>
      <c r="AV167" s="74">
        <v>37.623947614593078</v>
      </c>
      <c r="AW167" s="74">
        <v>37.061711079943898</v>
      </c>
      <c r="AX167" s="74">
        <v>41.140632932814349</v>
      </c>
      <c r="AY167" s="74">
        <v>38.373702422145328</v>
      </c>
      <c r="AZ167" s="74">
        <v>32.70688566013898</v>
      </c>
      <c r="BA167" s="74">
        <v>36.159079016221867</v>
      </c>
    </row>
    <row r="168" spans="2:53">
      <c r="B168" t="s">
        <v>190</v>
      </c>
      <c r="C168" t="s">
        <v>173</v>
      </c>
      <c r="D168">
        <v>79</v>
      </c>
      <c r="E168" t="s">
        <v>251</v>
      </c>
      <c r="F168" t="s">
        <v>293</v>
      </c>
      <c r="G168" t="s">
        <v>83</v>
      </c>
      <c r="H168" t="s">
        <v>321</v>
      </c>
      <c r="I168">
        <v>0</v>
      </c>
      <c r="J168" s="74">
        <v>51.1</v>
      </c>
      <c r="K168" s="74">
        <v>49.1</v>
      </c>
      <c r="L168" s="74">
        <v>54.5</v>
      </c>
      <c r="M168" s="74">
        <v>50.7</v>
      </c>
      <c r="N168" s="74">
        <v>47.6</v>
      </c>
      <c r="O168" s="74">
        <v>52.7</v>
      </c>
      <c r="P168" s="74">
        <v>53.5</v>
      </c>
      <c r="Q168" s="74">
        <v>38.5</v>
      </c>
      <c r="R168" s="74">
        <v>48.1</v>
      </c>
      <c r="S168" s="74">
        <v>53.9</v>
      </c>
      <c r="T168" s="74">
        <v>51.1</v>
      </c>
      <c r="U168" s="74">
        <v>57.9</v>
      </c>
      <c r="V168" s="74">
        <v>53</v>
      </c>
      <c r="W168" s="74">
        <v>47</v>
      </c>
      <c r="X168" s="74">
        <v>46.2</v>
      </c>
      <c r="Y168" s="74">
        <v>45.8</v>
      </c>
      <c r="Z168" s="74">
        <v>51.9</v>
      </c>
      <c r="AA168" s="74">
        <v>47.2</v>
      </c>
      <c r="AB168" s="74">
        <v>44.2</v>
      </c>
      <c r="AC168" s="74">
        <v>40.4</v>
      </c>
      <c r="AD168" s="74">
        <v>45.4</v>
      </c>
      <c r="AE168" s="74">
        <v>51.7</v>
      </c>
      <c r="AF168" s="74">
        <v>50.9</v>
      </c>
      <c r="AG168" s="74">
        <v>46.7</v>
      </c>
      <c r="AH168" s="74">
        <v>52.3</v>
      </c>
      <c r="AI168" s="74">
        <v>48.9</v>
      </c>
      <c r="AJ168" s="74">
        <v>53.9</v>
      </c>
      <c r="AK168" s="74">
        <v>50.4</v>
      </c>
      <c r="AL168" s="74">
        <v>50.8</v>
      </c>
      <c r="AM168" s="74">
        <v>53.1</v>
      </c>
      <c r="AN168" s="74">
        <v>49.6</v>
      </c>
      <c r="AO168" s="74">
        <v>53.1</v>
      </c>
      <c r="AP168" s="74">
        <v>50.5</v>
      </c>
      <c r="AQ168" s="74">
        <v>54.7</v>
      </c>
      <c r="AR168" s="74">
        <v>57.5</v>
      </c>
      <c r="AS168" s="74">
        <v>45.5</v>
      </c>
      <c r="AT168" s="74">
        <v>48.5</v>
      </c>
      <c r="AU168" s="74">
        <v>48.7</v>
      </c>
      <c r="AV168" s="74">
        <v>49.7</v>
      </c>
      <c r="AW168" s="74">
        <v>45.3</v>
      </c>
      <c r="AX168" s="74">
        <v>49.2</v>
      </c>
      <c r="AY168" s="74">
        <v>49.8</v>
      </c>
      <c r="AZ168" s="74">
        <v>47.2</v>
      </c>
      <c r="BA168" s="74">
        <v>51.4</v>
      </c>
    </row>
    <row r="169" spans="2:53">
      <c r="E169" t="s">
        <v>252</v>
      </c>
      <c r="F169" t="s">
        <v>293</v>
      </c>
      <c r="G169" t="s">
        <v>83</v>
      </c>
      <c r="H169" t="s">
        <v>321</v>
      </c>
      <c r="I169">
        <v>0</v>
      </c>
      <c r="J169" s="74">
        <v>48.1</v>
      </c>
      <c r="K169" s="74">
        <v>47.8</v>
      </c>
      <c r="L169" s="74">
        <v>52.2</v>
      </c>
      <c r="M169" s="74">
        <v>49.4</v>
      </c>
      <c r="N169" s="74">
        <v>44</v>
      </c>
      <c r="O169" s="74">
        <v>48.2</v>
      </c>
      <c r="P169" s="74">
        <v>49.5</v>
      </c>
      <c r="Q169" s="74">
        <v>42.5</v>
      </c>
      <c r="R169" s="74">
        <v>47.4</v>
      </c>
      <c r="S169" s="74">
        <v>52.6</v>
      </c>
      <c r="T169" s="74">
        <v>50.4</v>
      </c>
      <c r="U169" s="74">
        <v>56.5</v>
      </c>
      <c r="V169" s="74">
        <v>47.7</v>
      </c>
      <c r="W169" s="74">
        <v>44.4</v>
      </c>
      <c r="X169" s="74">
        <v>46.1</v>
      </c>
      <c r="Y169" s="74">
        <v>43.2</v>
      </c>
      <c r="Z169" s="74">
        <v>48</v>
      </c>
      <c r="AA169" s="74">
        <v>46.1</v>
      </c>
      <c r="AB169" s="74">
        <v>42.1</v>
      </c>
      <c r="AC169" s="74">
        <v>35.799999999999997</v>
      </c>
      <c r="AD169" s="74">
        <v>41</v>
      </c>
      <c r="AE169" s="74">
        <v>49.3</v>
      </c>
      <c r="AF169" s="74">
        <v>47.8</v>
      </c>
      <c r="AG169" s="74">
        <v>46.9</v>
      </c>
      <c r="AH169" s="74">
        <v>51.7</v>
      </c>
      <c r="AI169" s="74">
        <v>47.6</v>
      </c>
      <c r="AJ169" s="74">
        <v>50.6</v>
      </c>
      <c r="AK169" s="74">
        <v>46.4</v>
      </c>
      <c r="AL169" s="74">
        <v>46.1</v>
      </c>
      <c r="AM169" s="74">
        <v>44.6</v>
      </c>
      <c r="AN169" s="74">
        <v>47.5</v>
      </c>
      <c r="AO169" s="74">
        <v>51.1</v>
      </c>
      <c r="AP169" s="74">
        <v>47.3</v>
      </c>
      <c r="AQ169" s="74">
        <v>52.6</v>
      </c>
      <c r="AR169" s="74">
        <v>53.1</v>
      </c>
      <c r="AS169" s="74">
        <v>43.1</v>
      </c>
      <c r="AT169" s="74">
        <v>46.8</v>
      </c>
      <c r="AU169" s="74">
        <v>45.9</v>
      </c>
      <c r="AV169" s="74">
        <v>48.5</v>
      </c>
      <c r="AW169" s="74">
        <v>42.6</v>
      </c>
      <c r="AX169" s="74">
        <v>48.3</v>
      </c>
      <c r="AY169" s="74">
        <v>43.1</v>
      </c>
      <c r="AZ169" s="74">
        <v>41.7</v>
      </c>
      <c r="BA169" s="74">
        <v>48.7</v>
      </c>
    </row>
    <row r="170" spans="2:53">
      <c r="E170" t="s">
        <v>9</v>
      </c>
      <c r="F170" t="s">
        <v>293</v>
      </c>
      <c r="G170" t="s">
        <v>83</v>
      </c>
      <c r="H170" t="s">
        <v>321</v>
      </c>
      <c r="I170">
        <v>0</v>
      </c>
      <c r="J170" s="74">
        <v>49.3</v>
      </c>
      <c r="K170" s="74">
        <v>48.4</v>
      </c>
      <c r="L170" s="74">
        <v>53.2</v>
      </c>
      <c r="M170" s="74">
        <v>50</v>
      </c>
      <c r="N170" s="74">
        <v>45.6</v>
      </c>
      <c r="O170" s="74">
        <v>50.1</v>
      </c>
      <c r="P170" s="74">
        <v>51.2</v>
      </c>
      <c r="Q170" s="74">
        <v>40.799999999999997</v>
      </c>
      <c r="R170" s="74">
        <v>47.7</v>
      </c>
      <c r="S170" s="74">
        <v>53.1</v>
      </c>
      <c r="T170" s="74">
        <v>50.7</v>
      </c>
      <c r="U170" s="74">
        <v>57</v>
      </c>
      <c r="V170" s="74">
        <v>50</v>
      </c>
      <c r="W170" s="74">
        <v>45.5</v>
      </c>
      <c r="X170" s="74">
        <v>46.1</v>
      </c>
      <c r="Y170" s="74">
        <v>44.3</v>
      </c>
      <c r="Z170" s="74">
        <v>49.6</v>
      </c>
      <c r="AA170" s="74">
        <v>46.6</v>
      </c>
      <c r="AB170" s="74">
        <v>42.9</v>
      </c>
      <c r="AC170" s="74">
        <v>37.700000000000003</v>
      </c>
      <c r="AD170" s="74">
        <v>42.7</v>
      </c>
      <c r="AE170" s="74">
        <v>50.3</v>
      </c>
      <c r="AF170" s="74">
        <v>49.1</v>
      </c>
      <c r="AG170" s="74">
        <v>46.8</v>
      </c>
      <c r="AH170" s="74">
        <v>51.9</v>
      </c>
      <c r="AI170" s="74">
        <v>48.2</v>
      </c>
      <c r="AJ170" s="74">
        <v>52.1</v>
      </c>
      <c r="AK170" s="74">
        <v>48.1</v>
      </c>
      <c r="AL170" s="74">
        <v>48.1</v>
      </c>
      <c r="AM170" s="74">
        <v>48.2</v>
      </c>
      <c r="AN170" s="74">
        <v>48.4</v>
      </c>
      <c r="AO170" s="74">
        <v>51.9</v>
      </c>
      <c r="AP170" s="74">
        <v>48.6</v>
      </c>
      <c r="AQ170" s="74">
        <v>53.5</v>
      </c>
      <c r="AR170" s="74">
        <v>55</v>
      </c>
      <c r="AS170" s="74">
        <v>44.1</v>
      </c>
      <c r="AT170" s="74">
        <v>47.5</v>
      </c>
      <c r="AU170" s="74">
        <v>47.1</v>
      </c>
      <c r="AV170" s="74">
        <v>49</v>
      </c>
      <c r="AW170" s="74">
        <v>43.7</v>
      </c>
      <c r="AX170" s="74">
        <v>48.7</v>
      </c>
      <c r="AY170" s="74">
        <v>45.9</v>
      </c>
      <c r="AZ170" s="74">
        <v>43.9</v>
      </c>
      <c r="BA170" s="74">
        <v>49.9</v>
      </c>
    </row>
    <row r="171" spans="2:53">
      <c r="D171">
        <v>80</v>
      </c>
      <c r="E171" t="s">
        <v>251</v>
      </c>
      <c r="F171" t="s">
        <v>294</v>
      </c>
      <c r="G171" t="s">
        <v>83</v>
      </c>
      <c r="H171" t="s">
        <v>322</v>
      </c>
      <c r="I171">
        <v>0</v>
      </c>
      <c r="J171" s="74">
        <v>13.9</v>
      </c>
      <c r="K171" s="74">
        <v>16.399999999999999</v>
      </c>
      <c r="L171" s="74">
        <v>14.1</v>
      </c>
      <c r="M171" s="74">
        <v>13.5</v>
      </c>
      <c r="N171" s="74">
        <v>11.7</v>
      </c>
      <c r="O171" s="74">
        <v>15.4</v>
      </c>
      <c r="P171" s="74">
        <v>12.2</v>
      </c>
      <c r="Q171" s="74">
        <v>8.8000000000000007</v>
      </c>
      <c r="R171" s="74">
        <v>15.9</v>
      </c>
      <c r="S171" s="74">
        <v>15</v>
      </c>
      <c r="T171" s="74">
        <v>17.2</v>
      </c>
      <c r="U171" s="74">
        <v>15.8</v>
      </c>
      <c r="V171" s="74">
        <v>3.8</v>
      </c>
      <c r="W171" s="74">
        <v>7.5</v>
      </c>
      <c r="X171" s="74">
        <v>12.8</v>
      </c>
      <c r="Y171" s="74">
        <v>9.8000000000000007</v>
      </c>
      <c r="Z171" s="74">
        <v>14.8</v>
      </c>
      <c r="AA171" s="74">
        <v>15.8</v>
      </c>
      <c r="AB171" s="74">
        <v>6.9</v>
      </c>
      <c r="AC171" s="74">
        <v>13.9</v>
      </c>
      <c r="AD171" s="74">
        <v>14.5</v>
      </c>
      <c r="AE171" s="74">
        <v>13.7</v>
      </c>
      <c r="AF171" s="74">
        <v>15.5</v>
      </c>
      <c r="AG171" s="74">
        <v>15.4</v>
      </c>
      <c r="AH171" s="74">
        <v>10</v>
      </c>
      <c r="AI171" s="74">
        <v>14.3</v>
      </c>
      <c r="AJ171" s="74">
        <v>19.600000000000001</v>
      </c>
      <c r="AK171" s="74">
        <v>15.3</v>
      </c>
      <c r="AL171" s="74">
        <v>17.3</v>
      </c>
      <c r="AM171" s="74">
        <v>12.9</v>
      </c>
      <c r="AN171" s="74">
        <v>17.3</v>
      </c>
      <c r="AO171" s="74">
        <v>14.7</v>
      </c>
      <c r="AP171" s="74">
        <v>18.7</v>
      </c>
      <c r="AQ171" s="74">
        <v>17.100000000000001</v>
      </c>
      <c r="AR171" s="74">
        <v>9.8000000000000007</v>
      </c>
      <c r="AS171" s="74">
        <v>7</v>
      </c>
      <c r="AT171" s="74">
        <v>14.5</v>
      </c>
      <c r="AU171" s="74">
        <v>11.4</v>
      </c>
      <c r="AV171" s="74">
        <v>16.7</v>
      </c>
      <c r="AW171" s="74">
        <v>16.2</v>
      </c>
      <c r="AX171" s="74">
        <v>10.199999999999999</v>
      </c>
      <c r="AY171" s="74">
        <v>15.9</v>
      </c>
      <c r="AZ171" s="74">
        <v>15.9</v>
      </c>
      <c r="BA171" s="74">
        <v>15.1</v>
      </c>
    </row>
    <row r="172" spans="2:53">
      <c r="E172" t="s">
        <v>252</v>
      </c>
      <c r="F172" t="s">
        <v>294</v>
      </c>
      <c r="G172" t="s">
        <v>83</v>
      </c>
      <c r="H172" t="s">
        <v>322</v>
      </c>
      <c r="I172">
        <v>0</v>
      </c>
      <c r="J172" s="74">
        <v>17.7</v>
      </c>
      <c r="K172" s="74">
        <v>16.100000000000001</v>
      </c>
      <c r="L172" s="74">
        <v>11.2</v>
      </c>
      <c r="M172" s="74">
        <v>15.1</v>
      </c>
      <c r="N172" s="74">
        <v>11.1</v>
      </c>
      <c r="O172" s="74">
        <v>17.899999999999999</v>
      </c>
      <c r="P172" s="74">
        <v>12.5</v>
      </c>
      <c r="Q172" s="74">
        <v>16.5</v>
      </c>
      <c r="R172" s="74">
        <v>18.100000000000001</v>
      </c>
      <c r="S172" s="74">
        <v>19.399999999999999</v>
      </c>
      <c r="T172" s="74">
        <v>22.1</v>
      </c>
      <c r="U172" s="74">
        <v>19.600000000000001</v>
      </c>
      <c r="V172" s="74">
        <v>8.8000000000000007</v>
      </c>
      <c r="W172" s="74">
        <v>10.4</v>
      </c>
      <c r="X172" s="74">
        <v>14.3</v>
      </c>
      <c r="Y172" s="74">
        <v>9.5</v>
      </c>
      <c r="Z172" s="74">
        <v>16.3</v>
      </c>
      <c r="AA172" s="74">
        <v>19.7</v>
      </c>
      <c r="AB172" s="74">
        <v>10.3</v>
      </c>
      <c r="AC172" s="74">
        <v>10.9</v>
      </c>
      <c r="AD172" s="74">
        <v>12.3</v>
      </c>
      <c r="AE172" s="74">
        <v>16.3</v>
      </c>
      <c r="AF172" s="74">
        <v>19.2</v>
      </c>
      <c r="AG172" s="74">
        <v>14.8</v>
      </c>
      <c r="AH172" s="74">
        <v>12.9</v>
      </c>
      <c r="AI172" s="74">
        <v>16.899999999999999</v>
      </c>
      <c r="AJ172" s="74">
        <v>18.2</v>
      </c>
      <c r="AK172" s="74">
        <v>16.5</v>
      </c>
      <c r="AL172" s="74">
        <v>14.4</v>
      </c>
      <c r="AM172" s="74">
        <v>17.399999999999999</v>
      </c>
      <c r="AN172" s="74">
        <v>21.9</v>
      </c>
      <c r="AO172" s="74">
        <v>16.3</v>
      </c>
      <c r="AP172" s="74">
        <v>18.399999999999999</v>
      </c>
      <c r="AQ172" s="74">
        <v>19.600000000000001</v>
      </c>
      <c r="AR172" s="74">
        <v>10.6</v>
      </c>
      <c r="AS172" s="74">
        <v>10.3</v>
      </c>
      <c r="AT172" s="74">
        <v>15.4</v>
      </c>
      <c r="AU172" s="74">
        <v>13.3</v>
      </c>
      <c r="AV172" s="74">
        <v>18.899999999999999</v>
      </c>
      <c r="AW172" s="74">
        <v>17.399999999999999</v>
      </c>
      <c r="AX172" s="74">
        <v>15.7</v>
      </c>
      <c r="AY172" s="74">
        <v>13.6</v>
      </c>
      <c r="AZ172" s="74">
        <v>13.5</v>
      </c>
      <c r="BA172" s="74">
        <v>16.899999999999999</v>
      </c>
    </row>
    <row r="173" spans="2:53">
      <c r="E173" t="s">
        <v>9</v>
      </c>
      <c r="F173" t="s">
        <v>294</v>
      </c>
      <c r="G173" t="s">
        <v>83</v>
      </c>
      <c r="H173" t="s">
        <v>322</v>
      </c>
      <c r="I173">
        <v>0</v>
      </c>
      <c r="J173" s="74">
        <v>16</v>
      </c>
      <c r="K173" s="74">
        <v>16.2</v>
      </c>
      <c r="L173" s="74">
        <v>12.5</v>
      </c>
      <c r="M173" s="74">
        <v>14.4</v>
      </c>
      <c r="N173" s="74">
        <v>11.4</v>
      </c>
      <c r="O173" s="74">
        <v>16.8</v>
      </c>
      <c r="P173" s="74">
        <v>12.3</v>
      </c>
      <c r="Q173" s="74">
        <v>13</v>
      </c>
      <c r="R173" s="74">
        <v>17.2</v>
      </c>
      <c r="S173" s="74">
        <v>17.399999999999999</v>
      </c>
      <c r="T173" s="74">
        <v>19.899999999999999</v>
      </c>
      <c r="U173" s="74">
        <v>18</v>
      </c>
      <c r="V173" s="74">
        <v>6.7</v>
      </c>
      <c r="W173" s="74">
        <v>9.1</v>
      </c>
      <c r="X173" s="74">
        <v>13.6</v>
      </c>
      <c r="Y173" s="74">
        <v>9.6</v>
      </c>
      <c r="Z173" s="74">
        <v>15.7</v>
      </c>
      <c r="AA173" s="74">
        <v>17.899999999999999</v>
      </c>
      <c r="AB173" s="74">
        <v>8.9</v>
      </c>
      <c r="AC173" s="74">
        <v>12.2</v>
      </c>
      <c r="AD173" s="74">
        <v>13.2</v>
      </c>
      <c r="AE173" s="74">
        <v>15.2</v>
      </c>
      <c r="AF173" s="74">
        <v>17.600000000000001</v>
      </c>
      <c r="AG173" s="74">
        <v>15.1</v>
      </c>
      <c r="AH173" s="74">
        <v>11.6</v>
      </c>
      <c r="AI173" s="74">
        <v>15.7</v>
      </c>
      <c r="AJ173" s="74">
        <v>18.8</v>
      </c>
      <c r="AK173" s="74">
        <v>16</v>
      </c>
      <c r="AL173" s="74">
        <v>15.8</v>
      </c>
      <c r="AM173" s="74">
        <v>15.3</v>
      </c>
      <c r="AN173" s="74">
        <v>19.899999999999999</v>
      </c>
      <c r="AO173" s="74">
        <v>15.6</v>
      </c>
      <c r="AP173" s="74">
        <v>18.5</v>
      </c>
      <c r="AQ173" s="74">
        <v>18.5</v>
      </c>
      <c r="AR173" s="74">
        <v>10.3</v>
      </c>
      <c r="AS173" s="74">
        <v>8.9</v>
      </c>
      <c r="AT173" s="74">
        <v>15</v>
      </c>
      <c r="AU173" s="74">
        <v>12.5</v>
      </c>
      <c r="AV173" s="74">
        <v>17.899999999999999</v>
      </c>
      <c r="AW173" s="74">
        <v>16.899999999999999</v>
      </c>
      <c r="AX173" s="74">
        <v>13.5</v>
      </c>
      <c r="AY173" s="74">
        <v>14.7</v>
      </c>
      <c r="AZ173" s="74">
        <v>14.5</v>
      </c>
      <c r="BA173" s="74">
        <v>16.100000000000001</v>
      </c>
    </row>
    <row r="174" spans="2:53">
      <c r="D174">
        <v>81</v>
      </c>
      <c r="E174" t="s">
        <v>251</v>
      </c>
      <c r="F174" t="s">
        <v>393</v>
      </c>
      <c r="G174" t="s">
        <v>83</v>
      </c>
      <c r="H174" t="s">
        <v>264</v>
      </c>
      <c r="I174">
        <v>0</v>
      </c>
      <c r="J174" s="74">
        <v>21.3</v>
      </c>
      <c r="K174" s="74">
        <v>19.899999999999999</v>
      </c>
      <c r="L174" s="74">
        <v>24.7</v>
      </c>
      <c r="M174" s="74">
        <v>31.6</v>
      </c>
      <c r="N174" s="74">
        <v>24.5</v>
      </c>
      <c r="O174" s="74">
        <v>22.2</v>
      </c>
      <c r="P174" s="74">
        <v>24.8</v>
      </c>
      <c r="Q174" s="74">
        <v>14.6</v>
      </c>
      <c r="R174" s="74">
        <v>14.6</v>
      </c>
      <c r="S174" s="74">
        <v>24.1</v>
      </c>
      <c r="T174" s="74">
        <v>22.6</v>
      </c>
      <c r="U174" s="74">
        <v>29.1</v>
      </c>
      <c r="V174" s="74">
        <v>26.2</v>
      </c>
      <c r="W174" s="74">
        <v>26.9</v>
      </c>
      <c r="X174" s="74">
        <v>15.5</v>
      </c>
      <c r="Y174" s="74">
        <v>18.7</v>
      </c>
      <c r="Z174" s="74">
        <v>25.2</v>
      </c>
      <c r="AA174" s="74">
        <v>21.4</v>
      </c>
      <c r="AB174" s="74">
        <v>20.6</v>
      </c>
      <c r="AC174" s="74">
        <v>25.9</v>
      </c>
      <c r="AD174" s="74">
        <v>17.5</v>
      </c>
      <c r="AE174" s="74">
        <v>24.2</v>
      </c>
      <c r="AF174" s="74">
        <v>21.3</v>
      </c>
      <c r="AG174" s="74">
        <v>17.100000000000001</v>
      </c>
      <c r="AH174" s="74">
        <v>20.9</v>
      </c>
      <c r="AI174" s="74">
        <v>30.2</v>
      </c>
      <c r="AJ174" s="74">
        <v>23.4</v>
      </c>
      <c r="AK174" s="74">
        <v>23.1</v>
      </c>
      <c r="AL174" s="74">
        <v>25.5</v>
      </c>
      <c r="AM174" s="74">
        <v>14.6</v>
      </c>
      <c r="AN174" s="74">
        <v>15.2</v>
      </c>
      <c r="AO174" s="74">
        <v>23.6</v>
      </c>
      <c r="AP174" s="74">
        <v>20.2</v>
      </c>
      <c r="AQ174" s="74">
        <v>23.9</v>
      </c>
      <c r="AR174" s="74">
        <v>25.3</v>
      </c>
      <c r="AS174" s="74">
        <v>24.3</v>
      </c>
      <c r="AT174" s="74">
        <v>16.399999999999999</v>
      </c>
      <c r="AU174" s="74">
        <v>19.2</v>
      </c>
      <c r="AV174" s="74">
        <v>24.6</v>
      </c>
      <c r="AW174" s="74">
        <v>20.2</v>
      </c>
      <c r="AX174" s="74">
        <v>18.2</v>
      </c>
      <c r="AY174" s="74">
        <v>23.5</v>
      </c>
      <c r="AZ174" s="74">
        <v>18</v>
      </c>
      <c r="BA174" s="74">
        <v>22.6</v>
      </c>
    </row>
    <row r="175" spans="2:53">
      <c r="E175" t="s">
        <v>252</v>
      </c>
      <c r="F175" t="s">
        <v>393</v>
      </c>
      <c r="G175" t="s">
        <v>83</v>
      </c>
      <c r="H175" t="s">
        <v>264</v>
      </c>
      <c r="I175">
        <v>0</v>
      </c>
      <c r="J175" s="74">
        <v>19.8</v>
      </c>
      <c r="K175" s="74">
        <v>18.8</v>
      </c>
      <c r="L175" s="74">
        <v>20.100000000000001</v>
      </c>
      <c r="M175" s="74">
        <v>30</v>
      </c>
      <c r="N175" s="74">
        <v>22.8</v>
      </c>
      <c r="O175" s="74">
        <v>21.9</v>
      </c>
      <c r="P175" s="74">
        <v>23.2</v>
      </c>
      <c r="Q175" s="74">
        <v>19</v>
      </c>
      <c r="R175" s="74">
        <v>13.8</v>
      </c>
      <c r="S175" s="74">
        <v>20.9</v>
      </c>
      <c r="T175" s="74">
        <v>21</v>
      </c>
      <c r="U175" s="74">
        <v>28</v>
      </c>
      <c r="V175" s="74">
        <v>24.6</v>
      </c>
      <c r="W175" s="74">
        <v>25.2</v>
      </c>
      <c r="X175" s="74">
        <v>14.4</v>
      </c>
      <c r="Y175" s="74">
        <v>18.7</v>
      </c>
      <c r="Z175" s="74">
        <v>22.3</v>
      </c>
      <c r="AA175" s="74">
        <v>18.399999999999999</v>
      </c>
      <c r="AB175" s="74">
        <v>18.3</v>
      </c>
      <c r="AC175" s="74">
        <v>23.1</v>
      </c>
      <c r="AD175" s="74">
        <v>16.3</v>
      </c>
      <c r="AE175" s="74">
        <v>22.4</v>
      </c>
      <c r="AF175" s="74">
        <v>20</v>
      </c>
      <c r="AG175" s="74">
        <v>17.8</v>
      </c>
      <c r="AH175" s="74">
        <v>19.8</v>
      </c>
      <c r="AI175" s="74">
        <v>29.4</v>
      </c>
      <c r="AJ175" s="74">
        <v>23</v>
      </c>
      <c r="AK175" s="74">
        <v>21.3</v>
      </c>
      <c r="AL175" s="74">
        <v>23.1</v>
      </c>
      <c r="AM175" s="74">
        <v>21.8</v>
      </c>
      <c r="AN175" s="74">
        <v>13.7</v>
      </c>
      <c r="AO175" s="74">
        <v>21.4</v>
      </c>
      <c r="AP175" s="74">
        <v>20.7</v>
      </c>
      <c r="AQ175" s="74">
        <v>23.4</v>
      </c>
      <c r="AR175" s="74">
        <v>23.9</v>
      </c>
      <c r="AS175" s="74">
        <v>22.7</v>
      </c>
      <c r="AT175" s="74">
        <v>15.6</v>
      </c>
      <c r="AU175" s="74">
        <v>18.5</v>
      </c>
      <c r="AV175" s="74">
        <v>21.4</v>
      </c>
      <c r="AW175" s="74">
        <v>16.7</v>
      </c>
      <c r="AX175" s="74">
        <v>19.600000000000001</v>
      </c>
      <c r="AY175" s="74">
        <v>20.8</v>
      </c>
      <c r="AZ175" s="74">
        <v>15.8</v>
      </c>
      <c r="BA175" s="74">
        <v>21.3</v>
      </c>
    </row>
    <row r="176" spans="2:53">
      <c r="E176" t="s">
        <v>9</v>
      </c>
      <c r="F176" t="s">
        <v>393</v>
      </c>
      <c r="G176" t="s">
        <v>83</v>
      </c>
      <c r="H176" t="s">
        <v>264</v>
      </c>
      <c r="I176">
        <v>0</v>
      </c>
      <c r="J176" s="74">
        <v>20.399999999999999</v>
      </c>
      <c r="K176" s="74">
        <v>19.2</v>
      </c>
      <c r="L176" s="74">
        <v>22.1</v>
      </c>
      <c r="M176" s="74">
        <v>30.7</v>
      </c>
      <c r="N176" s="74">
        <v>23.6</v>
      </c>
      <c r="O176" s="74">
        <v>22</v>
      </c>
      <c r="P176" s="74">
        <v>23.9</v>
      </c>
      <c r="Q176" s="74">
        <v>17.100000000000001</v>
      </c>
      <c r="R176" s="74">
        <v>14.1</v>
      </c>
      <c r="S176" s="74">
        <v>22.2</v>
      </c>
      <c r="T176" s="74">
        <v>21.6</v>
      </c>
      <c r="U176" s="74">
        <v>28.5</v>
      </c>
      <c r="V176" s="74">
        <v>25.3</v>
      </c>
      <c r="W176" s="74">
        <v>25.9</v>
      </c>
      <c r="X176" s="74">
        <v>14.9</v>
      </c>
      <c r="Y176" s="74">
        <v>18.7</v>
      </c>
      <c r="Z176" s="74">
        <v>23.5</v>
      </c>
      <c r="AA176" s="74">
        <v>19.7</v>
      </c>
      <c r="AB176" s="74">
        <v>19.2</v>
      </c>
      <c r="AC176" s="74">
        <v>24.3</v>
      </c>
      <c r="AD176" s="74">
        <v>16.8</v>
      </c>
      <c r="AE176" s="74">
        <v>23.1</v>
      </c>
      <c r="AF176" s="74">
        <v>20.5</v>
      </c>
      <c r="AG176" s="74">
        <v>17.5</v>
      </c>
      <c r="AH176" s="74">
        <v>20.3</v>
      </c>
      <c r="AI176" s="74">
        <v>29.7</v>
      </c>
      <c r="AJ176" s="74">
        <v>23.1</v>
      </c>
      <c r="AK176" s="74">
        <v>22.1</v>
      </c>
      <c r="AL176" s="74">
        <v>24.2</v>
      </c>
      <c r="AM176" s="74">
        <v>18.8</v>
      </c>
      <c r="AN176" s="74">
        <v>14.3</v>
      </c>
      <c r="AO176" s="74">
        <v>22.3</v>
      </c>
      <c r="AP176" s="74">
        <v>20.5</v>
      </c>
      <c r="AQ176" s="74">
        <v>23.6</v>
      </c>
      <c r="AR176" s="74">
        <v>24.5</v>
      </c>
      <c r="AS176" s="74">
        <v>23.4</v>
      </c>
      <c r="AT176" s="74">
        <v>16</v>
      </c>
      <c r="AU176" s="74">
        <v>18.8</v>
      </c>
      <c r="AV176" s="74">
        <v>22.7</v>
      </c>
      <c r="AW176" s="74">
        <v>18.100000000000001</v>
      </c>
      <c r="AX176" s="74">
        <v>19</v>
      </c>
      <c r="AY176" s="74">
        <v>21.9</v>
      </c>
      <c r="AZ176" s="74">
        <v>16.7</v>
      </c>
      <c r="BA176" s="74">
        <v>21.9</v>
      </c>
    </row>
    <row r="177" spans="2:53">
      <c r="D177">
        <v>82</v>
      </c>
      <c r="E177" t="s">
        <v>251</v>
      </c>
      <c r="F177" t="s">
        <v>295</v>
      </c>
      <c r="G177" t="s">
        <v>83</v>
      </c>
      <c r="H177" t="s">
        <v>323</v>
      </c>
      <c r="I177">
        <v>0</v>
      </c>
      <c r="J177" s="74">
        <v>51.4</v>
      </c>
      <c r="K177" s="74">
        <v>51.6</v>
      </c>
      <c r="L177" s="74">
        <v>51.9</v>
      </c>
      <c r="M177" s="74">
        <v>53</v>
      </c>
      <c r="N177" s="74">
        <v>60.8</v>
      </c>
      <c r="O177" s="74">
        <v>56.9</v>
      </c>
      <c r="P177" s="74">
        <v>51.9</v>
      </c>
      <c r="Q177" s="74">
        <v>37.299999999999997</v>
      </c>
      <c r="R177" s="74">
        <v>45.4</v>
      </c>
      <c r="S177" s="74">
        <v>49.2</v>
      </c>
      <c r="T177" s="74">
        <v>52.3</v>
      </c>
      <c r="U177" s="74">
        <v>59.4</v>
      </c>
      <c r="V177" s="74">
        <v>57.5</v>
      </c>
      <c r="W177" s="74">
        <v>54.9</v>
      </c>
      <c r="X177" s="74">
        <v>49.6</v>
      </c>
      <c r="Y177" s="74">
        <v>57.7</v>
      </c>
      <c r="Z177" s="74">
        <v>59.6</v>
      </c>
      <c r="AA177" s="74">
        <v>46.6</v>
      </c>
      <c r="AB177" s="74">
        <v>41.6</v>
      </c>
      <c r="AC177" s="74">
        <v>51.6</v>
      </c>
      <c r="AD177" s="74">
        <v>44.2</v>
      </c>
      <c r="AE177" s="74">
        <v>53.5</v>
      </c>
      <c r="AF177" s="74">
        <v>47.8</v>
      </c>
      <c r="AG177" s="74">
        <v>53.2</v>
      </c>
      <c r="AH177" s="74">
        <v>43.2</v>
      </c>
      <c r="AI177" s="74">
        <v>58.2</v>
      </c>
      <c r="AJ177" s="74">
        <v>55.4</v>
      </c>
      <c r="AK177" s="74">
        <v>46.4</v>
      </c>
      <c r="AL177" s="74">
        <v>46.8</v>
      </c>
      <c r="AM177" s="74">
        <v>55.8</v>
      </c>
      <c r="AN177" s="74">
        <v>42.4</v>
      </c>
      <c r="AO177" s="74">
        <v>52.1</v>
      </c>
      <c r="AP177" s="74">
        <v>52.7</v>
      </c>
      <c r="AQ177" s="74">
        <v>56.3</v>
      </c>
      <c r="AR177" s="74">
        <v>54.2</v>
      </c>
      <c r="AS177" s="74">
        <v>56.6</v>
      </c>
      <c r="AT177" s="74">
        <v>44.8</v>
      </c>
      <c r="AU177" s="74">
        <v>58</v>
      </c>
      <c r="AV177" s="74">
        <v>56</v>
      </c>
      <c r="AW177" s="74">
        <v>47.1</v>
      </c>
      <c r="AX177" s="74">
        <v>49.1</v>
      </c>
      <c r="AY177" s="74">
        <v>53</v>
      </c>
      <c r="AZ177" s="74">
        <v>50.4</v>
      </c>
      <c r="BA177" s="74">
        <v>52.1</v>
      </c>
    </row>
    <row r="178" spans="2:53">
      <c r="E178" t="s">
        <v>252</v>
      </c>
      <c r="F178" t="s">
        <v>295</v>
      </c>
      <c r="G178" t="s">
        <v>83</v>
      </c>
      <c r="H178" t="s">
        <v>323</v>
      </c>
      <c r="I178">
        <v>0</v>
      </c>
      <c r="J178" s="74">
        <v>37.299999999999997</v>
      </c>
      <c r="K178" s="74">
        <v>38.799999999999997</v>
      </c>
      <c r="L178" s="74">
        <v>40.6</v>
      </c>
      <c r="M178" s="74">
        <v>42.7</v>
      </c>
      <c r="N178" s="74">
        <v>48.7</v>
      </c>
      <c r="O178" s="74">
        <v>39.799999999999997</v>
      </c>
      <c r="P178" s="74">
        <v>35.5</v>
      </c>
      <c r="Q178" s="74">
        <v>20</v>
      </c>
      <c r="R178" s="74">
        <v>33.9</v>
      </c>
      <c r="S178" s="74">
        <v>38.9</v>
      </c>
      <c r="T178" s="74">
        <v>38.799999999999997</v>
      </c>
      <c r="U178" s="74">
        <v>47.6</v>
      </c>
      <c r="V178" s="74">
        <v>45.8</v>
      </c>
      <c r="W178" s="74">
        <v>44.2</v>
      </c>
      <c r="X178" s="74">
        <v>36.6</v>
      </c>
      <c r="Y178" s="74">
        <v>38.299999999999997</v>
      </c>
      <c r="Z178" s="74">
        <v>43.7</v>
      </c>
      <c r="AA178" s="74">
        <v>33.5</v>
      </c>
      <c r="AB178" s="74">
        <v>27.9</v>
      </c>
      <c r="AC178" s="74">
        <v>46.9</v>
      </c>
      <c r="AD178" s="74">
        <v>39.6</v>
      </c>
      <c r="AE178" s="74">
        <v>41.2</v>
      </c>
      <c r="AF178" s="74">
        <v>36.700000000000003</v>
      </c>
      <c r="AG178" s="74">
        <v>41.8</v>
      </c>
      <c r="AH178" s="74">
        <v>35.9</v>
      </c>
      <c r="AI178" s="74">
        <v>46.7</v>
      </c>
      <c r="AJ178" s="74">
        <v>44.8</v>
      </c>
      <c r="AK178" s="74">
        <v>42.9</v>
      </c>
      <c r="AL178" s="74">
        <v>36.9</v>
      </c>
      <c r="AM178" s="74">
        <v>36.6</v>
      </c>
      <c r="AN178" s="74">
        <v>32.799999999999997</v>
      </c>
      <c r="AO178" s="74">
        <v>39.799999999999997</v>
      </c>
      <c r="AP178" s="74">
        <v>38.299999999999997</v>
      </c>
      <c r="AQ178" s="74">
        <v>42.5</v>
      </c>
      <c r="AR178" s="74">
        <v>47.5</v>
      </c>
      <c r="AS178" s="74">
        <v>45.1</v>
      </c>
      <c r="AT178" s="74">
        <v>32.700000000000003</v>
      </c>
      <c r="AU178" s="74">
        <v>42.4</v>
      </c>
      <c r="AV178" s="74">
        <v>42.6</v>
      </c>
      <c r="AW178" s="74">
        <v>36.799999999999997</v>
      </c>
      <c r="AX178" s="74">
        <v>37.1</v>
      </c>
      <c r="AY178" s="74">
        <v>39.299999999999997</v>
      </c>
      <c r="AZ178" s="74">
        <v>35</v>
      </c>
      <c r="BA178" s="74">
        <v>40.5</v>
      </c>
    </row>
    <row r="179" spans="2:53">
      <c r="E179" t="s">
        <v>9</v>
      </c>
      <c r="F179" t="s">
        <v>295</v>
      </c>
      <c r="G179" t="s">
        <v>83</v>
      </c>
      <c r="H179" t="s">
        <v>323</v>
      </c>
      <c r="I179">
        <v>0</v>
      </c>
      <c r="J179" s="74">
        <v>43.6</v>
      </c>
      <c r="K179" s="74">
        <v>44.3</v>
      </c>
      <c r="L179" s="74">
        <v>45.7</v>
      </c>
      <c r="M179" s="74">
        <v>47.3</v>
      </c>
      <c r="N179" s="74">
        <v>54.2</v>
      </c>
      <c r="O179" s="74">
        <v>47.1</v>
      </c>
      <c r="P179" s="74">
        <v>43.2</v>
      </c>
      <c r="Q179" s="74">
        <v>27.9</v>
      </c>
      <c r="R179" s="74">
        <v>38.700000000000003</v>
      </c>
      <c r="S179" s="74">
        <v>43.4</v>
      </c>
      <c r="T179" s="74">
        <v>44.8</v>
      </c>
      <c r="U179" s="74">
        <v>52.7</v>
      </c>
      <c r="V179" s="74">
        <v>50.7</v>
      </c>
      <c r="W179" s="74">
        <v>48.8</v>
      </c>
      <c r="X179" s="74">
        <v>42.6</v>
      </c>
      <c r="Y179" s="74">
        <v>46.3</v>
      </c>
      <c r="Z179" s="74">
        <v>50.5</v>
      </c>
      <c r="AA179" s="74">
        <v>39.299999999999997</v>
      </c>
      <c r="AB179" s="74">
        <v>33.5</v>
      </c>
      <c r="AC179" s="74">
        <v>49</v>
      </c>
      <c r="AD179" s="74">
        <v>41.4</v>
      </c>
      <c r="AE179" s="74">
        <v>46.6</v>
      </c>
      <c r="AF179" s="74">
        <v>41.7</v>
      </c>
      <c r="AG179" s="74">
        <v>46.9</v>
      </c>
      <c r="AH179" s="74">
        <v>39.200000000000003</v>
      </c>
      <c r="AI179" s="74">
        <v>51.8</v>
      </c>
      <c r="AJ179" s="74">
        <v>49.6</v>
      </c>
      <c r="AK179" s="74">
        <v>44.4</v>
      </c>
      <c r="AL179" s="74">
        <v>41.5</v>
      </c>
      <c r="AM179" s="74">
        <v>45.4</v>
      </c>
      <c r="AN179" s="74">
        <v>36.9</v>
      </c>
      <c r="AO179" s="74">
        <v>45.3</v>
      </c>
      <c r="AP179" s="74">
        <v>44.4</v>
      </c>
      <c r="AQ179" s="74">
        <v>48.5</v>
      </c>
      <c r="AR179" s="74">
        <v>50.3</v>
      </c>
      <c r="AS179" s="74">
        <v>50.1</v>
      </c>
      <c r="AT179" s="74">
        <v>38.4</v>
      </c>
      <c r="AU179" s="74">
        <v>48.7</v>
      </c>
      <c r="AV179" s="74">
        <v>48.6</v>
      </c>
      <c r="AW179" s="74">
        <v>41.5</v>
      </c>
      <c r="AX179" s="74">
        <v>41.9</v>
      </c>
      <c r="AY179" s="74">
        <v>45.6</v>
      </c>
      <c r="AZ179" s="74">
        <v>41.4</v>
      </c>
      <c r="BA179" s="74">
        <v>45.6</v>
      </c>
    </row>
    <row r="180" spans="2:53">
      <c r="D180">
        <v>83</v>
      </c>
      <c r="E180" t="s">
        <v>251</v>
      </c>
      <c r="F180" t="s">
        <v>394</v>
      </c>
      <c r="G180" t="s">
        <v>83</v>
      </c>
      <c r="H180" t="s">
        <v>263</v>
      </c>
      <c r="I180">
        <v>0</v>
      </c>
      <c r="J180" s="74">
        <v>39.1</v>
      </c>
      <c r="K180" s="74">
        <v>34.9</v>
      </c>
      <c r="L180" s="74">
        <v>49.6</v>
      </c>
      <c r="M180" s="74">
        <v>55</v>
      </c>
      <c r="N180" s="74">
        <v>41.1</v>
      </c>
      <c r="O180" s="74">
        <v>48.4</v>
      </c>
      <c r="P180" s="74">
        <v>42.9</v>
      </c>
      <c r="Q180" s="74">
        <v>35.200000000000003</v>
      </c>
      <c r="R180" s="74">
        <v>45.6</v>
      </c>
      <c r="S180" s="74">
        <v>46.1</v>
      </c>
      <c r="T180" s="74">
        <v>40.700000000000003</v>
      </c>
      <c r="U180" s="74">
        <v>44.5</v>
      </c>
      <c r="V180" s="74">
        <v>47.2</v>
      </c>
      <c r="W180" s="74">
        <v>46.7</v>
      </c>
      <c r="X180" s="74">
        <v>43.5</v>
      </c>
      <c r="Y180" s="74">
        <v>39.6</v>
      </c>
      <c r="Z180" s="74">
        <v>36.200000000000003</v>
      </c>
      <c r="AA180" s="74">
        <v>47.1</v>
      </c>
      <c r="AB180" s="74">
        <v>44.9</v>
      </c>
      <c r="AC180" s="74">
        <v>41.4</v>
      </c>
      <c r="AD180" s="74">
        <v>37.799999999999997</v>
      </c>
      <c r="AE180" s="74">
        <v>43</v>
      </c>
      <c r="AF180" s="74">
        <v>38.799999999999997</v>
      </c>
      <c r="AG180" s="74">
        <v>35.700000000000003</v>
      </c>
      <c r="AH180" s="74">
        <v>43.5</v>
      </c>
      <c r="AI180" s="74">
        <v>51.8</v>
      </c>
      <c r="AJ180" s="74">
        <v>39.200000000000003</v>
      </c>
      <c r="AK180" s="74">
        <v>45.7</v>
      </c>
      <c r="AL180" s="74">
        <v>41.7</v>
      </c>
      <c r="AM180" s="74">
        <v>37</v>
      </c>
      <c r="AN180" s="74">
        <v>42.7</v>
      </c>
      <c r="AO180" s="74">
        <v>43</v>
      </c>
      <c r="AP180" s="74">
        <v>40.799999999999997</v>
      </c>
      <c r="AQ180" s="74">
        <v>42.8</v>
      </c>
      <c r="AR180" s="74">
        <v>49.9</v>
      </c>
      <c r="AS180" s="74">
        <v>47.3</v>
      </c>
      <c r="AT180" s="74">
        <v>39.9</v>
      </c>
      <c r="AU180" s="74">
        <v>39.299999999999997</v>
      </c>
      <c r="AV180" s="74">
        <v>41.3</v>
      </c>
      <c r="AW180" s="74">
        <v>45.4</v>
      </c>
      <c r="AX180" s="74">
        <v>45</v>
      </c>
      <c r="AY180" s="74">
        <v>43.4</v>
      </c>
      <c r="AZ180" s="74">
        <v>33.700000000000003</v>
      </c>
      <c r="BA180" s="74">
        <v>41.8</v>
      </c>
    </row>
    <row r="181" spans="2:53">
      <c r="E181" t="s">
        <v>252</v>
      </c>
      <c r="F181" t="s">
        <v>394</v>
      </c>
      <c r="G181" t="s">
        <v>83</v>
      </c>
      <c r="H181" t="s">
        <v>263</v>
      </c>
      <c r="I181">
        <v>0</v>
      </c>
      <c r="J181" s="74">
        <v>46.5</v>
      </c>
      <c r="K181" s="74">
        <v>37.4</v>
      </c>
      <c r="L181" s="74">
        <v>55.2</v>
      </c>
      <c r="M181" s="74">
        <v>60.4</v>
      </c>
      <c r="N181" s="74">
        <v>47.5</v>
      </c>
      <c r="O181" s="74">
        <v>53.9</v>
      </c>
      <c r="P181" s="74">
        <v>49.8</v>
      </c>
      <c r="Q181" s="74">
        <v>42.1</v>
      </c>
      <c r="R181" s="74">
        <v>51.7</v>
      </c>
      <c r="S181" s="74">
        <v>52.2</v>
      </c>
      <c r="T181" s="74">
        <v>46.4</v>
      </c>
      <c r="U181" s="74">
        <v>48.5</v>
      </c>
      <c r="V181" s="74">
        <v>47.4</v>
      </c>
      <c r="W181" s="74">
        <v>51.8</v>
      </c>
      <c r="X181" s="74">
        <v>46.4</v>
      </c>
      <c r="Y181" s="74">
        <v>44.8</v>
      </c>
      <c r="Z181" s="74">
        <v>44.6</v>
      </c>
      <c r="AA181" s="74">
        <v>51.4</v>
      </c>
      <c r="AB181" s="74">
        <v>50.5</v>
      </c>
      <c r="AC181" s="74">
        <v>46.3</v>
      </c>
      <c r="AD181" s="74">
        <v>39.6</v>
      </c>
      <c r="AE181" s="74">
        <v>48.4</v>
      </c>
      <c r="AF181" s="74">
        <v>45.4</v>
      </c>
      <c r="AG181" s="74">
        <v>38.1</v>
      </c>
      <c r="AH181" s="74">
        <v>50.1</v>
      </c>
      <c r="AI181" s="74">
        <v>58.5</v>
      </c>
      <c r="AJ181" s="74">
        <v>47</v>
      </c>
      <c r="AK181" s="74">
        <v>51.8</v>
      </c>
      <c r="AL181" s="74">
        <v>48</v>
      </c>
      <c r="AM181" s="74">
        <v>41.7</v>
      </c>
      <c r="AN181" s="74">
        <v>49.5</v>
      </c>
      <c r="AO181" s="74">
        <v>49.8</v>
      </c>
      <c r="AP181" s="74">
        <v>46.8</v>
      </c>
      <c r="AQ181" s="74">
        <v>47</v>
      </c>
      <c r="AR181" s="74">
        <v>53</v>
      </c>
      <c r="AS181" s="74">
        <v>49.3</v>
      </c>
      <c r="AT181" s="74">
        <v>46.5</v>
      </c>
      <c r="AU181" s="74">
        <v>44.3</v>
      </c>
      <c r="AV181" s="74">
        <v>44.4</v>
      </c>
      <c r="AW181" s="74">
        <v>47.9</v>
      </c>
      <c r="AX181" s="74">
        <v>49.9</v>
      </c>
      <c r="AY181" s="74">
        <v>46.9</v>
      </c>
      <c r="AZ181" s="74">
        <v>38.700000000000003</v>
      </c>
      <c r="BA181" s="74">
        <v>47.2</v>
      </c>
    </row>
    <row r="182" spans="2:53">
      <c r="E182" t="s">
        <v>9</v>
      </c>
      <c r="F182" t="s">
        <v>394</v>
      </c>
      <c r="G182" t="s">
        <v>83</v>
      </c>
      <c r="H182" t="s">
        <v>263</v>
      </c>
      <c r="I182">
        <v>0</v>
      </c>
      <c r="J182" s="74">
        <v>43.5</v>
      </c>
      <c r="K182" s="74">
        <v>36.4</v>
      </c>
      <c r="L182" s="74">
        <v>52.7</v>
      </c>
      <c r="M182" s="74">
        <v>58.2</v>
      </c>
      <c r="N182" s="74">
        <v>44.6</v>
      </c>
      <c r="O182" s="74">
        <v>51.6</v>
      </c>
      <c r="P182" s="74">
        <v>46.9</v>
      </c>
      <c r="Q182" s="74">
        <v>39.1</v>
      </c>
      <c r="R182" s="74">
        <v>49.1</v>
      </c>
      <c r="S182" s="74">
        <v>49.6</v>
      </c>
      <c r="T182" s="74">
        <v>44.1</v>
      </c>
      <c r="U182" s="74">
        <v>46.8</v>
      </c>
      <c r="V182" s="74">
        <v>47.3</v>
      </c>
      <c r="W182" s="74">
        <v>49.6</v>
      </c>
      <c r="X182" s="74">
        <v>45.1</v>
      </c>
      <c r="Y182" s="74">
        <v>42.6</v>
      </c>
      <c r="Z182" s="74">
        <v>41.2</v>
      </c>
      <c r="AA182" s="74">
        <v>49.7</v>
      </c>
      <c r="AB182" s="74">
        <v>48.2</v>
      </c>
      <c r="AC182" s="74">
        <v>44.3</v>
      </c>
      <c r="AD182" s="74">
        <v>38.9</v>
      </c>
      <c r="AE182" s="74">
        <v>46.1</v>
      </c>
      <c r="AF182" s="74">
        <v>42.6</v>
      </c>
      <c r="AG182" s="74">
        <v>37.1</v>
      </c>
      <c r="AH182" s="74">
        <v>47.2</v>
      </c>
      <c r="AI182" s="74">
        <v>55.6</v>
      </c>
      <c r="AJ182" s="74">
        <v>43.5</v>
      </c>
      <c r="AK182" s="74">
        <v>49.1</v>
      </c>
      <c r="AL182" s="74">
        <v>45.3</v>
      </c>
      <c r="AM182" s="74">
        <v>39.6</v>
      </c>
      <c r="AN182" s="74">
        <v>46.5</v>
      </c>
      <c r="AO182" s="74">
        <v>46.9</v>
      </c>
      <c r="AP182" s="74">
        <v>44.3</v>
      </c>
      <c r="AQ182" s="74">
        <v>45.2</v>
      </c>
      <c r="AR182" s="74">
        <v>51.7</v>
      </c>
      <c r="AS182" s="74">
        <v>48.4</v>
      </c>
      <c r="AT182" s="74">
        <v>43.7</v>
      </c>
      <c r="AU182" s="74">
        <v>42.2</v>
      </c>
      <c r="AV182" s="74">
        <v>43.1</v>
      </c>
      <c r="AW182" s="74">
        <v>46.8</v>
      </c>
      <c r="AX182" s="74">
        <v>47.9</v>
      </c>
      <c r="AY182" s="74">
        <v>45.4</v>
      </c>
      <c r="AZ182" s="74">
        <v>36.6</v>
      </c>
      <c r="BA182" s="74">
        <v>44.9</v>
      </c>
    </row>
    <row r="183" spans="2:53">
      <c r="D183">
        <v>84</v>
      </c>
      <c r="E183" t="s">
        <v>251</v>
      </c>
      <c r="F183" t="s">
        <v>391</v>
      </c>
      <c r="G183" t="s">
        <v>83</v>
      </c>
      <c r="H183" t="s">
        <v>392</v>
      </c>
      <c r="I183">
        <v>0</v>
      </c>
      <c r="J183" s="74">
        <v>29.2</v>
      </c>
      <c r="K183" s="74">
        <v>40.4</v>
      </c>
      <c r="L183" s="74">
        <v>34.5</v>
      </c>
      <c r="M183" s="74">
        <v>37.9</v>
      </c>
      <c r="N183" s="74">
        <v>27.9</v>
      </c>
      <c r="O183" s="74">
        <v>67.599999999999994</v>
      </c>
      <c r="P183" s="74">
        <v>35.9</v>
      </c>
      <c r="Q183" s="74">
        <v>25</v>
      </c>
      <c r="R183" s="74">
        <v>29.5</v>
      </c>
      <c r="S183" s="74">
        <v>26.6</v>
      </c>
      <c r="T183" s="74">
        <v>34.6</v>
      </c>
      <c r="U183" s="74">
        <v>24.1</v>
      </c>
      <c r="V183" s="74">
        <v>18.7</v>
      </c>
      <c r="W183" s="74">
        <v>29.5</v>
      </c>
      <c r="X183" s="74">
        <v>36.799999999999997</v>
      </c>
      <c r="Y183" s="74">
        <v>50</v>
      </c>
      <c r="Z183" s="74">
        <v>33.299999999999997</v>
      </c>
      <c r="AA183" s="74">
        <v>34.4</v>
      </c>
      <c r="AB183" s="74">
        <v>30</v>
      </c>
      <c r="AC183" s="74">
        <v>24.7</v>
      </c>
      <c r="AD183" s="74">
        <v>28.7</v>
      </c>
      <c r="AE183" s="74">
        <v>30.7</v>
      </c>
      <c r="AF183" s="74">
        <v>27</v>
      </c>
      <c r="AG183" s="74">
        <v>45</v>
      </c>
      <c r="AH183" s="74">
        <v>30.7</v>
      </c>
      <c r="AI183" s="74">
        <v>42.5</v>
      </c>
      <c r="AJ183" s="74">
        <v>26.4</v>
      </c>
      <c r="AK183" s="74">
        <v>65.7</v>
      </c>
      <c r="AL183" s="74">
        <v>31.6</v>
      </c>
      <c r="AM183" s="74">
        <v>24.2</v>
      </c>
      <c r="AN183" s="74">
        <v>31.7</v>
      </c>
      <c r="AO183" s="74">
        <v>27.2</v>
      </c>
      <c r="AP183" s="74">
        <v>29.2</v>
      </c>
      <c r="AQ183" s="74">
        <v>24.2</v>
      </c>
      <c r="AR183" s="74">
        <v>18</v>
      </c>
      <c r="AS183" s="74">
        <v>23.5</v>
      </c>
      <c r="AT183" s="74">
        <v>40.6</v>
      </c>
      <c r="AU183" s="74">
        <v>42.3</v>
      </c>
      <c r="AV183" s="74">
        <v>33.9</v>
      </c>
      <c r="AW183" s="74">
        <v>29.2</v>
      </c>
      <c r="AX183" s="74">
        <v>45.1</v>
      </c>
      <c r="AY183" s="74">
        <v>14.1</v>
      </c>
      <c r="AZ183" s="74">
        <v>25.8</v>
      </c>
      <c r="BA183" s="74">
        <v>29.7</v>
      </c>
    </row>
    <row r="184" spans="2:53">
      <c r="E184" t="s">
        <v>252</v>
      </c>
      <c r="F184" t="s">
        <v>391</v>
      </c>
      <c r="G184" t="s">
        <v>83</v>
      </c>
      <c r="H184" t="s">
        <v>392</v>
      </c>
      <c r="I184">
        <v>0</v>
      </c>
      <c r="J184" s="74">
        <v>36.799999999999997</v>
      </c>
      <c r="K184" s="74">
        <v>45.5</v>
      </c>
      <c r="L184" s="74">
        <v>40</v>
      </c>
      <c r="M184" s="74">
        <v>46.9</v>
      </c>
      <c r="N184" s="74">
        <v>26.7</v>
      </c>
      <c r="O184" s="74">
        <v>72.400000000000006</v>
      </c>
      <c r="P184" s="74">
        <v>38.6</v>
      </c>
      <c r="Q184" s="74">
        <v>31.6</v>
      </c>
      <c r="R184" s="74">
        <v>27</v>
      </c>
      <c r="S184" s="74">
        <v>31.5</v>
      </c>
      <c r="T184" s="74">
        <v>32.4</v>
      </c>
      <c r="U184" s="74">
        <v>27.8</v>
      </c>
      <c r="V184" s="74">
        <v>26.5</v>
      </c>
      <c r="W184" s="74">
        <v>32.1</v>
      </c>
      <c r="X184" s="74">
        <v>32.4</v>
      </c>
      <c r="Y184" s="74">
        <v>54.2</v>
      </c>
      <c r="Z184" s="74">
        <v>35.5</v>
      </c>
      <c r="AA184" s="74">
        <v>36.1</v>
      </c>
      <c r="AB184" s="74">
        <v>18.8</v>
      </c>
      <c r="AC184" s="74">
        <v>24.1</v>
      </c>
      <c r="AD184" s="74">
        <v>27.8</v>
      </c>
      <c r="AE184" s="74">
        <v>34.4</v>
      </c>
      <c r="AF184" s="74">
        <v>33.200000000000003</v>
      </c>
      <c r="AG184" s="74">
        <v>44.4</v>
      </c>
      <c r="AH184" s="74">
        <v>35.799999999999997</v>
      </c>
      <c r="AI184" s="74">
        <v>44.4</v>
      </c>
      <c r="AJ184" s="74">
        <v>32.4</v>
      </c>
      <c r="AK184" s="74">
        <v>67.099999999999994</v>
      </c>
      <c r="AL184" s="74">
        <v>36.9</v>
      </c>
      <c r="AM184" s="74">
        <v>22.7</v>
      </c>
      <c r="AN184" s="74">
        <v>20.6</v>
      </c>
      <c r="AO184" s="74">
        <v>34</v>
      </c>
      <c r="AP184" s="74">
        <v>30.9</v>
      </c>
      <c r="AQ184" s="74">
        <v>27.7</v>
      </c>
      <c r="AR184" s="74">
        <v>20.8</v>
      </c>
      <c r="AS184" s="74">
        <v>20.6</v>
      </c>
      <c r="AT184" s="74">
        <v>36.299999999999997</v>
      </c>
      <c r="AU184" s="74">
        <v>47.4</v>
      </c>
      <c r="AV184" s="74">
        <v>37.9</v>
      </c>
      <c r="AW184" s="74">
        <v>32.700000000000003</v>
      </c>
      <c r="AX184" s="74">
        <v>32.299999999999997</v>
      </c>
      <c r="AY184" s="74">
        <v>23.1</v>
      </c>
      <c r="AZ184" s="74">
        <v>24.8</v>
      </c>
      <c r="BA184" s="74">
        <v>33.1</v>
      </c>
    </row>
    <row r="185" spans="2:53">
      <c r="E185" t="s">
        <v>9</v>
      </c>
      <c r="F185" t="s">
        <v>391</v>
      </c>
      <c r="G185" t="s">
        <v>83</v>
      </c>
      <c r="H185" t="s">
        <v>392</v>
      </c>
      <c r="I185">
        <v>0</v>
      </c>
      <c r="J185" s="74">
        <v>33.4</v>
      </c>
      <c r="K185" s="74">
        <v>43.1</v>
      </c>
      <c r="L185" s="74">
        <v>37.200000000000003</v>
      </c>
      <c r="M185" s="74">
        <v>42.8</v>
      </c>
      <c r="N185" s="74">
        <v>27.2</v>
      </c>
      <c r="O185" s="74">
        <v>70.099999999999994</v>
      </c>
      <c r="P185" s="74">
        <v>37.299999999999997</v>
      </c>
      <c r="Q185" s="74">
        <v>27.5</v>
      </c>
      <c r="R185" s="74">
        <v>28.2</v>
      </c>
      <c r="S185" s="74">
        <v>29.1</v>
      </c>
      <c r="T185" s="74">
        <v>33.299999999999997</v>
      </c>
      <c r="U185" s="74">
        <v>26</v>
      </c>
      <c r="V185" s="74">
        <v>22.8</v>
      </c>
      <c r="W185" s="74">
        <v>30.9</v>
      </c>
      <c r="X185" s="74">
        <v>34.5</v>
      </c>
      <c r="Y185" s="74">
        <v>52.2</v>
      </c>
      <c r="Z185" s="74">
        <v>34.5</v>
      </c>
      <c r="AA185" s="74">
        <v>35.4</v>
      </c>
      <c r="AB185" s="74">
        <v>23.7</v>
      </c>
      <c r="AC185" s="74">
        <v>24.4</v>
      </c>
      <c r="AD185" s="74">
        <v>28.3</v>
      </c>
      <c r="AE185" s="74">
        <v>32.700000000000003</v>
      </c>
      <c r="AF185" s="74">
        <v>30.4</v>
      </c>
      <c r="AG185" s="74">
        <v>44.6</v>
      </c>
      <c r="AH185" s="74">
        <v>33.200000000000003</v>
      </c>
      <c r="AI185" s="74">
        <v>43.5</v>
      </c>
      <c r="AJ185" s="74">
        <v>29.6</v>
      </c>
      <c r="AK185" s="74">
        <v>66.400000000000006</v>
      </c>
      <c r="AL185" s="74">
        <v>34.4</v>
      </c>
      <c r="AM185" s="74">
        <v>23.6</v>
      </c>
      <c r="AN185" s="74">
        <v>26</v>
      </c>
      <c r="AO185" s="74">
        <v>30.7</v>
      </c>
      <c r="AP185" s="74">
        <v>30.1</v>
      </c>
      <c r="AQ185" s="74">
        <v>26.1</v>
      </c>
      <c r="AR185" s="74">
        <v>19.5</v>
      </c>
      <c r="AS185" s="74">
        <v>22</v>
      </c>
      <c r="AT185" s="74">
        <v>38.4</v>
      </c>
      <c r="AU185" s="74">
        <v>45.1</v>
      </c>
      <c r="AV185" s="74">
        <v>36</v>
      </c>
      <c r="AW185" s="74">
        <v>31.1</v>
      </c>
      <c r="AX185" s="74">
        <v>37.9</v>
      </c>
      <c r="AY185" s="74">
        <v>19</v>
      </c>
      <c r="AZ185" s="74">
        <v>25.3</v>
      </c>
      <c r="BA185" s="74">
        <v>31.5</v>
      </c>
    </row>
    <row r="186" spans="2:53">
      <c r="D186">
        <v>85</v>
      </c>
      <c r="E186" t="s">
        <v>9</v>
      </c>
      <c r="F186" t="s">
        <v>456</v>
      </c>
      <c r="G186" t="s">
        <v>83</v>
      </c>
      <c r="H186" t="s">
        <v>324</v>
      </c>
      <c r="I186">
        <v>1</v>
      </c>
      <c r="J186" s="74">
        <v>253.05588359062497</v>
      </c>
      <c r="K186" s="74">
        <v>251.30182255509081</v>
      </c>
      <c r="L186" s="74">
        <v>251.07356827739721</v>
      </c>
      <c r="M186" s="74">
        <v>230.65330127422405</v>
      </c>
      <c r="N186" s="74">
        <v>235.73750663196</v>
      </c>
      <c r="O186" s="74">
        <v>252.8038517561167</v>
      </c>
      <c r="P186" s="74">
        <v>234.44359382836342</v>
      </c>
      <c r="Q186" s="74">
        <v>377.60902387493843</v>
      </c>
      <c r="R186" s="74">
        <v>229.92084314104466</v>
      </c>
      <c r="S186" s="74">
        <v>227.90703635192222</v>
      </c>
      <c r="T186" s="74">
        <v>325.31819382907167</v>
      </c>
      <c r="U186" s="74">
        <v>308.69355703106146</v>
      </c>
      <c r="V186" s="74">
        <v>265.99820131724437</v>
      </c>
      <c r="W186" s="74">
        <v>295.92667395575779</v>
      </c>
      <c r="X186" s="74">
        <v>295.39167030367264</v>
      </c>
      <c r="Y186" s="74">
        <v>233.60736709151138</v>
      </c>
      <c r="Z186" s="74">
        <v>280.2292412888915</v>
      </c>
      <c r="AA186" s="74">
        <v>364.20208966570135</v>
      </c>
      <c r="AB186" s="74">
        <v>167.87968311241784</v>
      </c>
      <c r="AC186" s="74">
        <v>215.10579230013201</v>
      </c>
      <c r="AD186" s="74">
        <v>249.4246258732401</v>
      </c>
      <c r="AE186" s="74">
        <v>263.05406207973209</v>
      </c>
      <c r="AF186" s="74" t="s">
        <v>168</v>
      </c>
      <c r="AG186" s="74" t="s">
        <v>168</v>
      </c>
      <c r="AH186" s="74" t="s">
        <v>168</v>
      </c>
      <c r="AI186" s="74" t="s">
        <v>168</v>
      </c>
      <c r="AJ186" s="74" t="s">
        <v>168</v>
      </c>
      <c r="AK186" s="74" t="s">
        <v>168</v>
      </c>
      <c r="AL186" s="74" t="s">
        <v>168</v>
      </c>
      <c r="AM186" s="74" t="s">
        <v>168</v>
      </c>
      <c r="AN186" s="74" t="s">
        <v>168</v>
      </c>
      <c r="AO186" s="74" t="s">
        <v>168</v>
      </c>
      <c r="AP186" s="74" t="s">
        <v>168</v>
      </c>
      <c r="AQ186" s="74" t="s">
        <v>168</v>
      </c>
      <c r="AR186" s="74" t="s">
        <v>168</v>
      </c>
      <c r="AS186" s="74" t="s">
        <v>168</v>
      </c>
      <c r="AT186" s="74" t="s">
        <v>168</v>
      </c>
      <c r="AU186" s="74" t="s">
        <v>168</v>
      </c>
      <c r="AV186" s="74" t="s">
        <v>168</v>
      </c>
      <c r="AW186" s="74" t="s">
        <v>168</v>
      </c>
      <c r="AX186" s="74" t="s">
        <v>168</v>
      </c>
      <c r="AY186" s="74" t="s">
        <v>168</v>
      </c>
      <c r="AZ186" s="74" t="s">
        <v>168</v>
      </c>
      <c r="BA186" s="74" t="s">
        <v>168</v>
      </c>
    </row>
    <row r="187" spans="2:53">
      <c r="B187" t="s">
        <v>191</v>
      </c>
      <c r="C187" t="s">
        <v>174</v>
      </c>
      <c r="D187">
        <v>86</v>
      </c>
      <c r="E187" t="s">
        <v>9</v>
      </c>
      <c r="F187" t="s">
        <v>399</v>
      </c>
      <c r="G187" t="s">
        <v>83</v>
      </c>
      <c r="H187" t="s">
        <v>326</v>
      </c>
      <c r="I187">
        <v>0</v>
      </c>
      <c r="J187" s="74">
        <v>9.9</v>
      </c>
      <c r="K187" s="74">
        <v>8.1</v>
      </c>
      <c r="L187" s="74">
        <v>13.9</v>
      </c>
      <c r="M187" s="74">
        <v>8.9</v>
      </c>
      <c r="N187" s="74">
        <v>12.5</v>
      </c>
      <c r="O187" s="74">
        <v>11.1</v>
      </c>
      <c r="P187" s="74">
        <v>7.1</v>
      </c>
      <c r="Q187" s="74">
        <v>2.7</v>
      </c>
      <c r="R187" s="74">
        <v>14.4</v>
      </c>
      <c r="S187" s="74">
        <v>10.3</v>
      </c>
      <c r="T187" s="74">
        <v>12.3</v>
      </c>
      <c r="U187" s="74">
        <v>9.1999999999999993</v>
      </c>
      <c r="V187" s="74">
        <v>13.7</v>
      </c>
      <c r="W187" s="74">
        <v>12.9</v>
      </c>
      <c r="X187" s="74">
        <v>11.5</v>
      </c>
      <c r="Y187" s="74">
        <v>11.1</v>
      </c>
      <c r="Z187" s="74">
        <v>10.7</v>
      </c>
      <c r="AA187" s="74">
        <v>6.6</v>
      </c>
      <c r="AB187" s="74">
        <v>12.9</v>
      </c>
      <c r="AC187" s="74">
        <v>10.6</v>
      </c>
      <c r="AD187" s="74">
        <v>10.3</v>
      </c>
      <c r="AE187" s="74">
        <v>10.1</v>
      </c>
      <c r="AF187" s="74" t="s">
        <v>168</v>
      </c>
      <c r="AG187" s="74" t="s">
        <v>168</v>
      </c>
      <c r="AH187" s="74" t="s">
        <v>168</v>
      </c>
      <c r="AI187" s="74" t="s">
        <v>168</v>
      </c>
      <c r="AJ187" s="74" t="s">
        <v>168</v>
      </c>
      <c r="AK187" s="74" t="s">
        <v>168</v>
      </c>
      <c r="AL187" s="74" t="s">
        <v>168</v>
      </c>
      <c r="AM187" s="74" t="s">
        <v>168</v>
      </c>
      <c r="AN187" s="74" t="s">
        <v>168</v>
      </c>
      <c r="AO187" s="74" t="s">
        <v>168</v>
      </c>
      <c r="AP187" s="74" t="s">
        <v>168</v>
      </c>
      <c r="AQ187" s="74" t="s">
        <v>168</v>
      </c>
      <c r="AR187" s="74" t="s">
        <v>168</v>
      </c>
      <c r="AS187" s="74" t="s">
        <v>168</v>
      </c>
      <c r="AT187" s="74" t="s">
        <v>168</v>
      </c>
      <c r="AU187" s="74" t="s">
        <v>168</v>
      </c>
      <c r="AV187" s="74" t="s">
        <v>168</v>
      </c>
      <c r="AW187" s="74" t="s">
        <v>168</v>
      </c>
      <c r="AX187" s="74" t="s">
        <v>168</v>
      </c>
      <c r="AY187" s="74" t="s">
        <v>168</v>
      </c>
      <c r="AZ187" s="74" t="s">
        <v>168</v>
      </c>
      <c r="BA187" s="74" t="s">
        <v>168</v>
      </c>
    </row>
    <row r="188" spans="2:53">
      <c r="D188">
        <v>87</v>
      </c>
      <c r="E188" t="s">
        <v>251</v>
      </c>
      <c r="F188" t="s">
        <v>85</v>
      </c>
      <c r="G188" t="s">
        <v>83</v>
      </c>
      <c r="H188" t="s">
        <v>42</v>
      </c>
      <c r="I188">
        <v>1</v>
      </c>
      <c r="J188" s="74">
        <v>27.519635859369746</v>
      </c>
      <c r="K188" s="74">
        <v>25.299024506840865</v>
      </c>
      <c r="L188" s="74">
        <v>25.48493526413192</v>
      </c>
      <c r="M188" s="74">
        <v>29.755850866552137</v>
      </c>
      <c r="N188" s="74">
        <v>26.637591034783959</v>
      </c>
      <c r="O188" s="74">
        <v>23.799151348416718</v>
      </c>
      <c r="P188" s="74">
        <v>26.648323852874523</v>
      </c>
      <c r="Q188" s="74">
        <v>23.481142217470442</v>
      </c>
      <c r="R188" s="74">
        <v>30.442938083711091</v>
      </c>
      <c r="S188" s="74">
        <v>26.631681074449187</v>
      </c>
      <c r="T188" s="74">
        <v>27.296502386144777</v>
      </c>
      <c r="U188" s="74">
        <v>28.37242452493911</v>
      </c>
      <c r="V188" s="74">
        <v>29.110600016902623</v>
      </c>
      <c r="W188" s="74">
        <v>27.315237844801477</v>
      </c>
      <c r="X188" s="74">
        <v>26.094430718018664</v>
      </c>
      <c r="Y188" s="74">
        <v>22.311244455942123</v>
      </c>
      <c r="Z188" s="74">
        <v>25.359037605553723</v>
      </c>
      <c r="AA188" s="74">
        <v>25.061146809536687</v>
      </c>
      <c r="AB188" s="74">
        <v>26.188117209807377</v>
      </c>
      <c r="AC188" s="74">
        <v>29.885937021469765</v>
      </c>
      <c r="AD188" s="74">
        <v>27.96869588542738</v>
      </c>
      <c r="AE188" s="74">
        <v>27.066657060658724</v>
      </c>
      <c r="AF188" s="74">
        <v>27.887338775393683</v>
      </c>
      <c r="AG188" s="74">
        <v>21.762199325576308</v>
      </c>
      <c r="AH188" s="74">
        <v>29.86942558325293</v>
      </c>
      <c r="AI188" s="74">
        <v>29.076317503917803</v>
      </c>
      <c r="AJ188" s="74">
        <v>30.86193289251873</v>
      </c>
      <c r="AK188" s="74">
        <v>26.047278358825526</v>
      </c>
      <c r="AL188" s="74">
        <v>29.420043295685762</v>
      </c>
      <c r="AM188" s="74">
        <v>19.505239347526164</v>
      </c>
      <c r="AN188" s="74">
        <v>31.401283102467609</v>
      </c>
      <c r="AO188" s="74">
        <v>28.138200021979209</v>
      </c>
      <c r="AP188" s="74">
        <v>28.886636780190688</v>
      </c>
      <c r="AQ188" s="74">
        <v>29.941963927841869</v>
      </c>
      <c r="AR188" s="74">
        <v>30.816175459800533</v>
      </c>
      <c r="AS188" s="74">
        <v>31.619898855164909</v>
      </c>
      <c r="AT188" s="74">
        <v>23.013795131364471</v>
      </c>
      <c r="AU188" s="74">
        <v>26.732646116251601</v>
      </c>
      <c r="AV188" s="74">
        <v>23.991699450954247</v>
      </c>
      <c r="AW188" s="74">
        <v>26.826201891014268</v>
      </c>
      <c r="AX188" s="74">
        <v>31.270479096409364</v>
      </c>
      <c r="AY188" s="74">
        <v>25.447615639509969</v>
      </c>
      <c r="AZ188" s="74">
        <v>24.938309161944478</v>
      </c>
      <c r="BA188" s="74">
        <v>28.054338377521336</v>
      </c>
    </row>
    <row r="189" spans="2:53">
      <c r="E189" t="s">
        <v>252</v>
      </c>
      <c r="F189" t="s">
        <v>85</v>
      </c>
      <c r="G189" t="s">
        <v>83</v>
      </c>
      <c r="H189" t="s">
        <v>42</v>
      </c>
      <c r="I189">
        <v>1</v>
      </c>
      <c r="J189" s="74">
        <v>29.659174174966562</v>
      </c>
      <c r="K189" s="74">
        <v>23.340726749608567</v>
      </c>
      <c r="L189" s="74">
        <v>30.019314566793241</v>
      </c>
      <c r="M189" s="74">
        <v>29.638629805265008</v>
      </c>
      <c r="N189" s="74">
        <v>28.966693847896106</v>
      </c>
      <c r="O189" s="74">
        <v>24.999900105599863</v>
      </c>
      <c r="P189" s="74">
        <v>30.171557317839486</v>
      </c>
      <c r="Q189" s="74">
        <v>28.162656518250351</v>
      </c>
      <c r="R189" s="74">
        <v>30.981663311442531</v>
      </c>
      <c r="S189" s="74">
        <v>27.816429872703797</v>
      </c>
      <c r="T189" s="74">
        <v>29.384355295965975</v>
      </c>
      <c r="U189" s="74">
        <v>29.371838388515449</v>
      </c>
      <c r="V189" s="74">
        <v>31.49714914843409</v>
      </c>
      <c r="W189" s="74">
        <v>31.347666968574568</v>
      </c>
      <c r="X189" s="74">
        <v>27.306308938477798</v>
      </c>
      <c r="Y189" s="74">
        <v>24.567612457152766</v>
      </c>
      <c r="Z189" s="74">
        <v>28.363260781245774</v>
      </c>
      <c r="AA189" s="74">
        <v>27.781854609127848</v>
      </c>
      <c r="AB189" s="74">
        <v>31.337490464272328</v>
      </c>
      <c r="AC189" s="74">
        <v>30.378124946380385</v>
      </c>
      <c r="AD189" s="74">
        <v>28.883100559921797</v>
      </c>
      <c r="AE189" s="74">
        <v>28.798166621064581</v>
      </c>
      <c r="AF189" s="74">
        <v>30.733577911735154</v>
      </c>
      <c r="AG189" s="74">
        <v>24.64785339116737</v>
      </c>
      <c r="AH189" s="74">
        <v>29.308842626208737</v>
      </c>
      <c r="AI189" s="74">
        <v>30.287250342058371</v>
      </c>
      <c r="AJ189" s="74">
        <v>31.43073526758695</v>
      </c>
      <c r="AK189" s="74">
        <v>26.645293042770334</v>
      </c>
      <c r="AL189" s="74">
        <v>31.6901462166554</v>
      </c>
      <c r="AM189" s="74">
        <v>26.778806387490938</v>
      </c>
      <c r="AN189" s="74">
        <v>32.998292505440922</v>
      </c>
      <c r="AO189" s="74">
        <v>31.204180551031495</v>
      </c>
      <c r="AP189" s="74">
        <v>30.118690237389465</v>
      </c>
      <c r="AQ189" s="74">
        <v>31.125435952252662</v>
      </c>
      <c r="AR189" s="74">
        <v>32.956287854217223</v>
      </c>
      <c r="AS189" s="74">
        <v>34.509232528421308</v>
      </c>
      <c r="AT189" s="74">
        <v>26.327110356708772</v>
      </c>
      <c r="AU189" s="74">
        <v>28.092534745242144</v>
      </c>
      <c r="AV189" s="74">
        <v>28.143030080318621</v>
      </c>
      <c r="AW189" s="74">
        <v>30.175928427984623</v>
      </c>
      <c r="AX189" s="74">
        <v>34.017658522842467</v>
      </c>
      <c r="AY189" s="74">
        <v>29.397105011349247</v>
      </c>
      <c r="AZ189" s="74">
        <v>31.76093730090853</v>
      </c>
      <c r="BA189" s="74">
        <v>30.446127533122137</v>
      </c>
    </row>
    <row r="190" spans="2:53">
      <c r="E190" t="s">
        <v>9</v>
      </c>
      <c r="F190" t="s">
        <v>85</v>
      </c>
      <c r="G190" t="s">
        <v>83</v>
      </c>
      <c r="H190" t="s">
        <v>42</v>
      </c>
      <c r="I190">
        <v>1</v>
      </c>
      <c r="J190" s="74">
        <v>28.838937411096516</v>
      </c>
      <c r="K190" s="74">
        <v>23.953473776694722</v>
      </c>
      <c r="L190" s="74">
        <v>28.334381125273083</v>
      </c>
      <c r="M190" s="74">
        <v>29.882989351491439</v>
      </c>
      <c r="N190" s="74">
        <v>27.836681350513643</v>
      </c>
      <c r="O190" s="74">
        <v>24.631877705263321</v>
      </c>
      <c r="P190" s="74">
        <v>28.631635916623871</v>
      </c>
      <c r="Q190" s="74">
        <v>26.67197948441985</v>
      </c>
      <c r="R190" s="74">
        <v>30.846405335006239</v>
      </c>
      <c r="S190" s="74">
        <v>27.296051079728826</v>
      </c>
      <c r="T190" s="74">
        <v>28.529573240115713</v>
      </c>
      <c r="U190" s="74">
        <v>28.883873559845817</v>
      </c>
      <c r="V190" s="74">
        <v>30.432521744382818</v>
      </c>
      <c r="W190" s="74">
        <v>29.702966751376476</v>
      </c>
      <c r="X190" s="74">
        <v>26.76011723732864</v>
      </c>
      <c r="Y190" s="74">
        <v>23.533209738298723</v>
      </c>
      <c r="Z190" s="74">
        <v>26.780562870727621</v>
      </c>
      <c r="AA190" s="74">
        <v>26.509120167249829</v>
      </c>
      <c r="AB190" s="74">
        <v>28.901151512007996</v>
      </c>
      <c r="AC190" s="74">
        <v>30.035578081699622</v>
      </c>
      <c r="AD190" s="74">
        <v>28.483925827387324</v>
      </c>
      <c r="AE190" s="74">
        <v>28.043911010338622</v>
      </c>
      <c r="AF190" s="74">
        <v>29.380123072043084</v>
      </c>
      <c r="AG190" s="74">
        <v>23.311138297027561</v>
      </c>
      <c r="AH190" s="74">
        <v>29.230870227765156</v>
      </c>
      <c r="AI190" s="74">
        <v>29.93335165548973</v>
      </c>
      <c r="AJ190" s="74">
        <v>30.856918102435891</v>
      </c>
      <c r="AK190" s="74">
        <v>26.600856281999814</v>
      </c>
      <c r="AL190" s="74">
        <v>30.83656183230535</v>
      </c>
      <c r="AM190" s="74">
        <v>24.059534673336547</v>
      </c>
      <c r="AN190" s="74">
        <v>32.534950331302504</v>
      </c>
      <c r="AO190" s="74">
        <v>29.713025232149466</v>
      </c>
      <c r="AP190" s="74">
        <v>29.543199112893198</v>
      </c>
      <c r="AQ190" s="74">
        <v>30.703266767213634</v>
      </c>
      <c r="AR190" s="74">
        <v>32.189791232922261</v>
      </c>
      <c r="AS190" s="74">
        <v>33.205026178372741</v>
      </c>
      <c r="AT190" s="74">
        <v>24.951457150076717</v>
      </c>
      <c r="AU190" s="74">
        <v>27.057692905768516</v>
      </c>
      <c r="AV190" s="74">
        <v>26.011076056710277</v>
      </c>
      <c r="AW190" s="74">
        <v>28.380535912054921</v>
      </c>
      <c r="AX190" s="74">
        <v>32.641694150782406</v>
      </c>
      <c r="AY190" s="74">
        <v>27.570374837102683</v>
      </c>
      <c r="AZ190" s="74">
        <v>29.016022185074871</v>
      </c>
      <c r="BA190" s="74">
        <v>29.364168999973394</v>
      </c>
    </row>
    <row r="191" spans="2:53">
      <c r="D191">
        <v>88</v>
      </c>
      <c r="E191" t="s">
        <v>251</v>
      </c>
      <c r="F191" t="s">
        <v>112</v>
      </c>
      <c r="G191" t="s">
        <v>83</v>
      </c>
      <c r="H191" t="s">
        <v>43</v>
      </c>
      <c r="I191">
        <v>1</v>
      </c>
      <c r="J191" s="74">
        <v>12.839360801286592</v>
      </c>
      <c r="K191" s="74">
        <v>13.603382160299377</v>
      </c>
      <c r="L191" s="74">
        <v>11.104551856138114</v>
      </c>
      <c r="M191" s="74">
        <v>10.449628984901201</v>
      </c>
      <c r="N191" s="74">
        <v>12.106963620876805</v>
      </c>
      <c r="O191" s="74">
        <v>12.502286657730052</v>
      </c>
      <c r="P191" s="74">
        <v>11.972653124241688</v>
      </c>
      <c r="Q191" s="74">
        <v>12.544930883714434</v>
      </c>
      <c r="R191" s="74">
        <v>15.110277089414065</v>
      </c>
      <c r="S191" s="74">
        <v>12.912683081846934</v>
      </c>
      <c r="T191" s="74">
        <v>15.589044971405091</v>
      </c>
      <c r="U191" s="74">
        <v>13.218861547008565</v>
      </c>
      <c r="V191" s="74">
        <v>13.445154580581937</v>
      </c>
      <c r="W191" s="74">
        <v>13.027641316244665</v>
      </c>
      <c r="X191" s="74">
        <v>12.194556329981342</v>
      </c>
      <c r="Y191" s="74">
        <v>9.4954032847965504</v>
      </c>
      <c r="Z191" s="74">
        <v>11.163738218502274</v>
      </c>
      <c r="AA191" s="74">
        <v>11.607079787653946</v>
      </c>
      <c r="AB191" s="74">
        <v>11.660046435726636</v>
      </c>
      <c r="AC191" s="74">
        <v>12.40066760303675</v>
      </c>
      <c r="AD191" s="74">
        <v>14.537162138883474</v>
      </c>
      <c r="AE191" s="74">
        <v>12.642346764111329</v>
      </c>
      <c r="AF191" s="74">
        <v>13.548434331251483</v>
      </c>
      <c r="AG191" s="74">
        <v>12.267695029467319</v>
      </c>
      <c r="AH191" s="74">
        <v>13.417923863658942</v>
      </c>
      <c r="AI191" s="74">
        <v>14.763224665914956</v>
      </c>
      <c r="AJ191" s="74">
        <v>14.377770372645321</v>
      </c>
      <c r="AK191" s="74">
        <v>14.853735800456963</v>
      </c>
      <c r="AL191" s="74">
        <v>12.826109431255395</v>
      </c>
      <c r="AM191" s="74">
        <v>7.8667983285604777</v>
      </c>
      <c r="AN191" s="74">
        <v>14.092784141652897</v>
      </c>
      <c r="AO191" s="74">
        <v>13.474683693768602</v>
      </c>
      <c r="AP191" s="74">
        <v>14.931522300770689</v>
      </c>
      <c r="AQ191" s="74">
        <v>16.00511279460984</v>
      </c>
      <c r="AR191" s="74">
        <v>15.10874443751497</v>
      </c>
      <c r="AS191" s="74">
        <v>13.998035508206335</v>
      </c>
      <c r="AT191" s="74">
        <v>12.928593605244428</v>
      </c>
      <c r="AU191" s="74">
        <v>13.697693067011063</v>
      </c>
      <c r="AV191" s="74">
        <v>13.432448587173591</v>
      </c>
      <c r="AW191" s="74">
        <v>14.710782732698169</v>
      </c>
      <c r="AX191" s="74">
        <v>13.123880258116257</v>
      </c>
      <c r="AY191" s="74">
        <v>13.169751215954326</v>
      </c>
      <c r="AZ191" s="74">
        <v>13.53911827414978</v>
      </c>
      <c r="BA191" s="74">
        <v>14.04571258715905</v>
      </c>
    </row>
    <row r="192" spans="2:53">
      <c r="E192" t="s">
        <v>252</v>
      </c>
      <c r="F192" t="s">
        <v>112</v>
      </c>
      <c r="G192" t="s">
        <v>83</v>
      </c>
      <c r="H192" t="s">
        <v>43</v>
      </c>
      <c r="I192">
        <v>1</v>
      </c>
      <c r="J192" s="74">
        <v>14.103399292972904</v>
      </c>
      <c r="K192" s="74">
        <v>12.704785328494051</v>
      </c>
      <c r="L192" s="74">
        <v>13.170518744439303</v>
      </c>
      <c r="M192" s="74">
        <v>11.266418955208128</v>
      </c>
      <c r="N192" s="74">
        <v>12.772600790807983</v>
      </c>
      <c r="O192" s="74">
        <v>12.247657209102234</v>
      </c>
      <c r="P192" s="74">
        <v>13.667127560824325</v>
      </c>
      <c r="Q192" s="74">
        <v>12.220661898914546</v>
      </c>
      <c r="R192" s="74">
        <v>12.56803445961353</v>
      </c>
      <c r="S192" s="74">
        <v>12.971377398722439</v>
      </c>
      <c r="T192" s="74">
        <v>14.935250709371456</v>
      </c>
      <c r="U192" s="74">
        <v>13.536576914752501</v>
      </c>
      <c r="V192" s="74">
        <v>13.06530852982889</v>
      </c>
      <c r="W192" s="74">
        <v>14.748397634502094</v>
      </c>
      <c r="X192" s="74">
        <v>12.592629809498479</v>
      </c>
      <c r="Y192" s="74">
        <v>10.67639926994185</v>
      </c>
      <c r="Z192" s="74">
        <v>14.339507071678304</v>
      </c>
      <c r="AA192" s="74">
        <v>12.923329926172256</v>
      </c>
      <c r="AB192" s="74">
        <v>13.321359191909931</v>
      </c>
      <c r="AC192" s="74">
        <v>13.584967842800348</v>
      </c>
      <c r="AD192" s="74">
        <v>14.015152286075985</v>
      </c>
      <c r="AE192" s="74">
        <v>13.254107440995966</v>
      </c>
      <c r="AF192" s="74">
        <v>14.581265600447912</v>
      </c>
      <c r="AG192" s="74">
        <v>13.644925706074861</v>
      </c>
      <c r="AH192" s="74">
        <v>13.816718527614302</v>
      </c>
      <c r="AI192" s="74">
        <v>14.674748593331909</v>
      </c>
      <c r="AJ192" s="74">
        <v>13.86216724210402</v>
      </c>
      <c r="AK192" s="74">
        <v>14.836250051579514</v>
      </c>
      <c r="AL192" s="74">
        <v>14.942410955919</v>
      </c>
      <c r="AM192" s="74">
        <v>13.018726360910115</v>
      </c>
      <c r="AN192" s="74">
        <v>12.664688253582163</v>
      </c>
      <c r="AO192" s="74">
        <v>15.667270724105819</v>
      </c>
      <c r="AP192" s="74">
        <v>16.407474279529175</v>
      </c>
      <c r="AQ192" s="74">
        <v>14.597288042924713</v>
      </c>
      <c r="AR192" s="74">
        <v>15.805312881991075</v>
      </c>
      <c r="AS192" s="74">
        <v>16.159898310654988</v>
      </c>
      <c r="AT192" s="74">
        <v>12.307580137200397</v>
      </c>
      <c r="AU192" s="74">
        <v>12.733905670931717</v>
      </c>
      <c r="AV192" s="74">
        <v>15.172987268842203</v>
      </c>
      <c r="AW192" s="74">
        <v>16.137974792686826</v>
      </c>
      <c r="AX192" s="74">
        <v>15.829123099622649</v>
      </c>
      <c r="AY192" s="74">
        <v>13.986486166412529</v>
      </c>
      <c r="AZ192" s="74">
        <v>17.357040173860362</v>
      </c>
      <c r="BA192" s="74">
        <v>14.814762243609058</v>
      </c>
    </row>
    <row r="193" spans="4:53">
      <c r="E193" t="s">
        <v>9</v>
      </c>
      <c r="F193" t="s">
        <v>112</v>
      </c>
      <c r="G193" t="s">
        <v>83</v>
      </c>
      <c r="H193" t="s">
        <v>43</v>
      </c>
      <c r="I193">
        <v>1</v>
      </c>
      <c r="J193" s="74">
        <v>13.462336002770012</v>
      </c>
      <c r="K193" s="74">
        <v>12.867002867857352</v>
      </c>
      <c r="L193" s="74">
        <v>12.35499218099366</v>
      </c>
      <c r="M193" s="74">
        <v>10.888743678508938</v>
      </c>
      <c r="N193" s="74">
        <v>12.32154833469324</v>
      </c>
      <c r="O193" s="74">
        <v>12.374654305795177</v>
      </c>
      <c r="P193" s="74">
        <v>13.074354467421202</v>
      </c>
      <c r="Q193" s="74">
        <v>12.660879276744218</v>
      </c>
      <c r="R193" s="74">
        <v>13.429454521083581</v>
      </c>
      <c r="S193" s="74">
        <v>12.854454342118332</v>
      </c>
      <c r="T193" s="74">
        <v>15.181330327732923</v>
      </c>
      <c r="U193" s="74">
        <v>13.291517107071385</v>
      </c>
      <c r="V193" s="74">
        <v>13.09579170904988</v>
      </c>
      <c r="W193" s="74">
        <v>14.009379210154776</v>
      </c>
      <c r="X193" s="74">
        <v>12.407972932378541</v>
      </c>
      <c r="Y193" s="74">
        <v>10.064084822787713</v>
      </c>
      <c r="Z193" s="74">
        <v>12.679290236826358</v>
      </c>
      <c r="AA193" s="74">
        <v>12.043464084191099</v>
      </c>
      <c r="AB193" s="74">
        <v>12.150079876878047</v>
      </c>
      <c r="AC193" s="74">
        <v>12.941425151147145</v>
      </c>
      <c r="AD193" s="74">
        <v>14.093145190267798</v>
      </c>
      <c r="AE193" s="74">
        <v>12.898693198834717</v>
      </c>
      <c r="AF193" s="74">
        <v>13.917449553390471</v>
      </c>
      <c r="AG193" s="74">
        <v>12.857604971314851</v>
      </c>
      <c r="AH193" s="74">
        <v>13.375042371591444</v>
      </c>
      <c r="AI193" s="74">
        <v>14.536399192464566</v>
      </c>
      <c r="AJ193" s="74">
        <v>13.854589516074329</v>
      </c>
      <c r="AK193" s="74">
        <v>14.763402745839945</v>
      </c>
      <c r="AL193" s="74">
        <v>13.927976642107867</v>
      </c>
      <c r="AM193" s="74">
        <v>10.743151354944571</v>
      </c>
      <c r="AN193" s="74">
        <v>13.433003394496037</v>
      </c>
      <c r="AO193" s="74">
        <v>14.498763763905195</v>
      </c>
      <c r="AP193" s="74">
        <v>15.676921430880252</v>
      </c>
      <c r="AQ193" s="74">
        <v>15.072154887990882</v>
      </c>
      <c r="AR193" s="74">
        <v>15.443727535256171</v>
      </c>
      <c r="AS193" s="74">
        <v>15.061162071663265</v>
      </c>
      <c r="AT193" s="74">
        <v>12.461010515122855</v>
      </c>
      <c r="AU193" s="74">
        <v>12.80749039437589</v>
      </c>
      <c r="AV193" s="74">
        <v>14.103754915782259</v>
      </c>
      <c r="AW193" s="74">
        <v>15.176422471817958</v>
      </c>
      <c r="AX193" s="74">
        <v>14.312915699553329</v>
      </c>
      <c r="AY193" s="74">
        <v>13.32553597840969</v>
      </c>
      <c r="AZ193" s="74">
        <v>15.570718333736783</v>
      </c>
      <c r="BA193" s="74">
        <v>14.304258180806329</v>
      </c>
    </row>
    <row r="194" spans="4:53">
      <c r="D194">
        <v>89</v>
      </c>
      <c r="E194" t="s">
        <v>251</v>
      </c>
      <c r="F194" t="s">
        <v>270</v>
      </c>
      <c r="G194" t="s">
        <v>83</v>
      </c>
      <c r="H194" t="s">
        <v>49</v>
      </c>
      <c r="I194">
        <v>1</v>
      </c>
      <c r="J194" s="74">
        <v>11.994305728350293</v>
      </c>
      <c r="K194" s="74">
        <v>13.795265746323123</v>
      </c>
      <c r="L194" s="74">
        <v>9.9231880594667388</v>
      </c>
      <c r="M194" s="74">
        <v>12.358016281794038</v>
      </c>
      <c r="N194" s="74">
        <v>15.196102028229477</v>
      </c>
      <c r="O194" s="74">
        <v>11.037480316687912</v>
      </c>
      <c r="P194" s="74">
        <v>11.715665068662611</v>
      </c>
      <c r="Q194" s="74">
        <v>17.256708275750025</v>
      </c>
      <c r="R194" s="74">
        <v>10.467618575054177</v>
      </c>
      <c r="S194" s="74">
        <v>12.126826308260563</v>
      </c>
      <c r="T194" s="74">
        <v>14.336400041770867</v>
      </c>
      <c r="U194" s="74">
        <v>13.745998139745335</v>
      </c>
      <c r="V194" s="74">
        <v>13.755434348373186</v>
      </c>
      <c r="W194" s="74">
        <v>12.65839090851374</v>
      </c>
      <c r="X194" s="74">
        <v>12.001865119949077</v>
      </c>
      <c r="Y194" s="74">
        <v>12.031218922128534</v>
      </c>
      <c r="Z194" s="74">
        <v>11.499786819899718</v>
      </c>
      <c r="AA194" s="74">
        <v>13.097922548535983</v>
      </c>
      <c r="AB194" s="74">
        <v>12.413654603289023</v>
      </c>
      <c r="AC194" s="74">
        <v>11.396598411037425</v>
      </c>
      <c r="AD194" s="74">
        <v>14.916852265562689</v>
      </c>
      <c r="AE194" s="74">
        <v>12.670025998022078</v>
      </c>
      <c r="AF194" s="74">
        <v>13.392575051718126</v>
      </c>
      <c r="AG194" s="74">
        <v>11.983620839874845</v>
      </c>
      <c r="AH194" s="74">
        <v>13.629338171242733</v>
      </c>
      <c r="AI194" s="74">
        <v>15.192588069192963</v>
      </c>
      <c r="AJ194" s="74">
        <v>16.514941687532314</v>
      </c>
      <c r="AK194" s="74">
        <v>12.989426209306416</v>
      </c>
      <c r="AL194" s="74">
        <v>13.461860609404589</v>
      </c>
      <c r="AM194" s="74">
        <v>17.534766919516816</v>
      </c>
      <c r="AN194" s="74">
        <v>10.463812189500562</v>
      </c>
      <c r="AO194" s="74">
        <v>13.110229308327925</v>
      </c>
      <c r="AP194" s="74">
        <v>13.283143046554159</v>
      </c>
      <c r="AQ194" s="74">
        <v>16.192305872999146</v>
      </c>
      <c r="AR194" s="74">
        <v>12.363976866969612</v>
      </c>
      <c r="AS194" s="74">
        <v>13.317570485704733</v>
      </c>
      <c r="AT194" s="74">
        <v>11.200115645483859</v>
      </c>
      <c r="AU194" s="74">
        <v>14.377178984242287</v>
      </c>
      <c r="AV194" s="74">
        <v>14.739796449503856</v>
      </c>
      <c r="AW194" s="74">
        <v>15.302585775443312</v>
      </c>
      <c r="AX194" s="74">
        <v>7.9166734082588137</v>
      </c>
      <c r="AY194" s="74">
        <v>15.577387331137334</v>
      </c>
      <c r="AZ194" s="74">
        <v>15.231105473176553</v>
      </c>
      <c r="BA194" s="74">
        <v>13.973126361220736</v>
      </c>
    </row>
    <row r="195" spans="4:53">
      <c r="E195" t="s">
        <v>252</v>
      </c>
      <c r="F195" t="s">
        <v>270</v>
      </c>
      <c r="G195" t="s">
        <v>83</v>
      </c>
      <c r="H195" t="s">
        <v>49</v>
      </c>
      <c r="I195">
        <v>1</v>
      </c>
      <c r="J195" s="74">
        <v>13.053781010221311</v>
      </c>
      <c r="K195" s="74">
        <v>13.391591771626022</v>
      </c>
      <c r="L195" s="74">
        <v>10.988303650241996</v>
      </c>
      <c r="M195" s="74">
        <v>13.444892222006011</v>
      </c>
      <c r="N195" s="74">
        <v>16.716230381009215</v>
      </c>
      <c r="O195" s="74">
        <v>14.989970147635045</v>
      </c>
      <c r="P195" s="74">
        <v>15.586931374080773</v>
      </c>
      <c r="Q195" s="74">
        <v>13.625817804349127</v>
      </c>
      <c r="R195" s="74">
        <v>14.668998239955183</v>
      </c>
      <c r="S195" s="74">
        <v>14.34704559924791</v>
      </c>
      <c r="T195" s="74">
        <v>13.938056772397781</v>
      </c>
      <c r="U195" s="74">
        <v>14.880553022944726</v>
      </c>
      <c r="V195" s="74">
        <v>11.355290915500436</v>
      </c>
      <c r="W195" s="74">
        <v>14.67239779168256</v>
      </c>
      <c r="X195" s="74">
        <v>13.636046452828984</v>
      </c>
      <c r="Y195" s="74">
        <v>12.173673499165149</v>
      </c>
      <c r="Z195" s="74">
        <v>13.761297046965501</v>
      </c>
      <c r="AA195" s="74">
        <v>14.354317791904721</v>
      </c>
      <c r="AB195" s="74">
        <v>10.044485051525283</v>
      </c>
      <c r="AC195" s="74">
        <v>15.666080639549431</v>
      </c>
      <c r="AD195" s="74">
        <v>14.906412109234363</v>
      </c>
      <c r="AE195" s="74">
        <v>14.013507558918919</v>
      </c>
      <c r="AF195" s="74">
        <v>14.231243227700697</v>
      </c>
      <c r="AG195" s="74">
        <v>14.060771633613578</v>
      </c>
      <c r="AH195" s="74">
        <v>14.231952056898459</v>
      </c>
      <c r="AI195" s="74">
        <v>12.536864937516977</v>
      </c>
      <c r="AJ195" s="74">
        <v>16.70424737672743</v>
      </c>
      <c r="AK195" s="74">
        <v>15.772275552935874</v>
      </c>
      <c r="AL195" s="74">
        <v>15.215025957780712</v>
      </c>
      <c r="AM195" s="74">
        <v>19.241698253797068</v>
      </c>
      <c r="AN195" s="74">
        <v>12.73764150388196</v>
      </c>
      <c r="AO195" s="74">
        <v>15.076451922256831</v>
      </c>
      <c r="AP195" s="74">
        <v>16.211272474765643</v>
      </c>
      <c r="AQ195" s="74">
        <v>15.307750278009587</v>
      </c>
      <c r="AR195" s="74">
        <v>16.163013672891278</v>
      </c>
      <c r="AS195" s="74">
        <v>12.814414111490336</v>
      </c>
      <c r="AT195" s="74">
        <v>14.316353454063119</v>
      </c>
      <c r="AU195" s="74">
        <v>12.278567628280099</v>
      </c>
      <c r="AV195" s="74">
        <v>15.793033948600247</v>
      </c>
      <c r="AW195" s="74">
        <v>15.175254585000623</v>
      </c>
      <c r="AX195" s="74">
        <v>11.028846796539218</v>
      </c>
      <c r="AY195" s="74">
        <v>12.482817862848087</v>
      </c>
      <c r="AZ195" s="74">
        <v>16.377192653571651</v>
      </c>
      <c r="BA195" s="74">
        <v>14.728783318426315</v>
      </c>
    </row>
    <row r="196" spans="4:53">
      <c r="E196" t="s">
        <v>9</v>
      </c>
      <c r="F196" t="s">
        <v>270</v>
      </c>
      <c r="G196" t="s">
        <v>83</v>
      </c>
      <c r="H196" t="s">
        <v>49</v>
      </c>
      <c r="I196">
        <v>1</v>
      </c>
      <c r="J196" s="74">
        <v>12.230666359904628</v>
      </c>
      <c r="K196" s="74">
        <v>13.101614134751655</v>
      </c>
      <c r="L196" s="74">
        <v>10.373507134368541</v>
      </c>
      <c r="M196" s="74">
        <v>13.23351382541359</v>
      </c>
      <c r="N196" s="74">
        <v>15.942983979231634</v>
      </c>
      <c r="O196" s="74">
        <v>13.002772944244779</v>
      </c>
      <c r="P196" s="74">
        <v>13.947725412603534</v>
      </c>
      <c r="Q196" s="74">
        <v>14.29893926230552</v>
      </c>
      <c r="R196" s="74">
        <v>13.078605955808795</v>
      </c>
      <c r="S196" s="74">
        <v>13.225830096126501</v>
      </c>
      <c r="T196" s="74">
        <v>14.076917153961071</v>
      </c>
      <c r="U196" s="74">
        <v>14.291884092036064</v>
      </c>
      <c r="V196" s="74">
        <v>12.229245716651986</v>
      </c>
      <c r="W196" s="74">
        <v>13.012251627462696</v>
      </c>
      <c r="X196" s="74">
        <v>12.950589226254186</v>
      </c>
      <c r="Y196" s="74">
        <v>11.806396741506841</v>
      </c>
      <c r="Z196" s="74">
        <v>12.337202929784899</v>
      </c>
      <c r="AA196" s="74">
        <v>13.411976535466094</v>
      </c>
      <c r="AB196" s="74">
        <v>11.174071732143524</v>
      </c>
      <c r="AC196" s="74">
        <v>13.884771553177119</v>
      </c>
      <c r="AD196" s="74">
        <v>14.28607191537608</v>
      </c>
      <c r="AE196" s="74">
        <v>13.233307756842116</v>
      </c>
      <c r="AF196" s="74">
        <v>13.852600461479522</v>
      </c>
      <c r="AG196" s="74">
        <v>13.102722122223099</v>
      </c>
      <c r="AH196" s="74">
        <v>13.738496234251157</v>
      </c>
      <c r="AI196" s="74">
        <v>13.678174978523527</v>
      </c>
      <c r="AJ196" s="74">
        <v>16.429875173118297</v>
      </c>
      <c r="AK196" s="74">
        <v>14.022389490249237</v>
      </c>
      <c r="AL196" s="74">
        <v>14.691345737649023</v>
      </c>
      <c r="AM196" s="74">
        <v>17.464104072967373</v>
      </c>
      <c r="AN196" s="74">
        <v>11.891280345095476</v>
      </c>
      <c r="AO196" s="74">
        <v>14.253585914578487</v>
      </c>
      <c r="AP196" s="74">
        <v>15.113496831373336</v>
      </c>
      <c r="AQ196" s="74">
        <v>15.622203682181867</v>
      </c>
      <c r="AR196" s="74">
        <v>14.692313069155194</v>
      </c>
      <c r="AS196" s="74">
        <v>13.097493717368636</v>
      </c>
      <c r="AT196" s="74">
        <v>12.579510857009449</v>
      </c>
      <c r="AU196" s="74">
        <v>13.119472475574929</v>
      </c>
      <c r="AV196" s="74">
        <v>14.862646566640624</v>
      </c>
      <c r="AW196" s="74">
        <v>15.304909943389555</v>
      </c>
      <c r="AX196" s="74">
        <v>9.6710869088876557</v>
      </c>
      <c r="AY196" s="74">
        <v>13.658546850708086</v>
      </c>
      <c r="AZ196" s="74">
        <v>16.223805440526419</v>
      </c>
      <c r="BA196" s="74">
        <v>14.349833751911605</v>
      </c>
    </row>
    <row r="197" spans="4:53">
      <c r="D197">
        <v>90</v>
      </c>
      <c r="E197" t="s">
        <v>251</v>
      </c>
      <c r="F197" t="s">
        <v>113</v>
      </c>
      <c r="G197" t="s">
        <v>83</v>
      </c>
      <c r="H197" t="s">
        <v>44</v>
      </c>
      <c r="I197">
        <v>0</v>
      </c>
      <c r="J197" s="74">
        <v>77.31</v>
      </c>
      <c r="K197" s="74">
        <v>96.15</v>
      </c>
      <c r="L197" s="74">
        <v>79.31</v>
      </c>
      <c r="M197" s="74">
        <v>82.98</v>
      </c>
      <c r="N197" s="74">
        <v>92.86</v>
      </c>
      <c r="O197" s="74">
        <v>70</v>
      </c>
      <c r="P197" s="74">
        <v>71.430000000000007</v>
      </c>
      <c r="Q197" s="74" t="s">
        <v>168</v>
      </c>
      <c r="R197" s="74">
        <v>62.5</v>
      </c>
      <c r="S197" s="74">
        <v>82.04</v>
      </c>
      <c r="T197" s="74">
        <v>72.41</v>
      </c>
      <c r="U197" s="74">
        <v>85.19</v>
      </c>
      <c r="V197" s="74">
        <v>83.33</v>
      </c>
      <c r="W197" s="74">
        <v>90.63</v>
      </c>
      <c r="X197" s="74">
        <v>80.95</v>
      </c>
      <c r="Y197" s="74">
        <v>76.92</v>
      </c>
      <c r="Z197" s="74">
        <v>92.86</v>
      </c>
      <c r="AA197" s="74">
        <v>72.41</v>
      </c>
      <c r="AB197" s="74">
        <v>70</v>
      </c>
      <c r="AC197" s="74">
        <v>73.33</v>
      </c>
      <c r="AD197" s="74">
        <v>74.42</v>
      </c>
      <c r="AE197" s="74">
        <v>81.06</v>
      </c>
      <c r="AF197" s="74">
        <v>77.78</v>
      </c>
      <c r="AG197" s="74">
        <v>75</v>
      </c>
      <c r="AH197" s="74">
        <v>84.38</v>
      </c>
      <c r="AI197" s="74">
        <v>82.14</v>
      </c>
      <c r="AJ197" s="74">
        <v>79.17</v>
      </c>
      <c r="AK197" s="74">
        <v>76.92</v>
      </c>
      <c r="AL197" s="74">
        <v>83.33</v>
      </c>
      <c r="AM197" s="74">
        <v>75</v>
      </c>
      <c r="AN197" s="74">
        <v>93.33</v>
      </c>
      <c r="AO197" s="74">
        <v>83.15</v>
      </c>
      <c r="AP197" s="74">
        <v>81.819999999999993</v>
      </c>
      <c r="AQ197" s="74">
        <v>78.05</v>
      </c>
      <c r="AR197" s="74">
        <v>91.89</v>
      </c>
      <c r="AS197" s="74">
        <v>89.13</v>
      </c>
      <c r="AT197" s="74">
        <v>81.819999999999993</v>
      </c>
      <c r="AU197" s="74">
        <v>76.92</v>
      </c>
      <c r="AV197" s="74">
        <v>78.38</v>
      </c>
      <c r="AW197" s="74">
        <v>96.55</v>
      </c>
      <c r="AX197" s="74">
        <v>73.33</v>
      </c>
      <c r="AY197" s="74">
        <v>89.66</v>
      </c>
      <c r="AZ197" s="74">
        <v>76.319999999999993</v>
      </c>
      <c r="BA197" s="74">
        <v>81.540000000000006</v>
      </c>
    </row>
    <row r="198" spans="4:53">
      <c r="E198" t="s">
        <v>252</v>
      </c>
      <c r="F198" t="s">
        <v>113</v>
      </c>
      <c r="G198" t="s">
        <v>83</v>
      </c>
      <c r="H198" t="s">
        <v>44</v>
      </c>
      <c r="I198">
        <v>0</v>
      </c>
      <c r="J198" s="74">
        <v>83.08</v>
      </c>
      <c r="K198" s="74">
        <v>89</v>
      </c>
      <c r="L198" s="74">
        <v>83.13</v>
      </c>
      <c r="M198" s="74">
        <v>86.36</v>
      </c>
      <c r="N198" s="74">
        <v>85.27</v>
      </c>
      <c r="O198" s="74">
        <v>78</v>
      </c>
      <c r="P198" s="74">
        <v>83.58</v>
      </c>
      <c r="Q198" s="74">
        <v>78.260000000000005</v>
      </c>
      <c r="R198" s="74">
        <v>79.489999999999995</v>
      </c>
      <c r="S198" s="74">
        <v>84.38</v>
      </c>
      <c r="T198" s="74">
        <v>84.62</v>
      </c>
      <c r="U198" s="74">
        <v>85.38</v>
      </c>
      <c r="V198" s="74">
        <v>88.24</v>
      </c>
      <c r="W198" s="74">
        <v>86.87</v>
      </c>
      <c r="X198" s="74">
        <v>71.739999999999995</v>
      </c>
      <c r="Y198" s="74">
        <v>89.17</v>
      </c>
      <c r="Z198" s="74">
        <v>84.4</v>
      </c>
      <c r="AA198" s="74">
        <v>86.36</v>
      </c>
      <c r="AB198" s="74">
        <v>75.680000000000007</v>
      </c>
      <c r="AC198" s="74">
        <v>81.25</v>
      </c>
      <c r="AD198" s="74">
        <v>73.91</v>
      </c>
      <c r="AE198" s="74">
        <v>83.84</v>
      </c>
      <c r="AF198" s="74">
        <v>84.68</v>
      </c>
      <c r="AG198" s="74">
        <v>84.35</v>
      </c>
      <c r="AH198" s="74">
        <v>86.99</v>
      </c>
      <c r="AI198" s="74">
        <v>81.58</v>
      </c>
      <c r="AJ198" s="74">
        <v>82.58</v>
      </c>
      <c r="AK198" s="74">
        <v>81.48</v>
      </c>
      <c r="AL198" s="74">
        <v>85.32</v>
      </c>
      <c r="AM198" s="74">
        <v>92.31</v>
      </c>
      <c r="AN198" s="74">
        <v>82.81</v>
      </c>
      <c r="AO198" s="74">
        <v>83.18</v>
      </c>
      <c r="AP198" s="74">
        <v>84.27</v>
      </c>
      <c r="AQ198" s="74">
        <v>81.14</v>
      </c>
      <c r="AR198" s="74">
        <v>89.01</v>
      </c>
      <c r="AS198" s="74">
        <v>77.08</v>
      </c>
      <c r="AT198" s="74">
        <v>90.72</v>
      </c>
      <c r="AU198" s="74">
        <v>84</v>
      </c>
      <c r="AV198" s="74">
        <v>78.099999999999994</v>
      </c>
      <c r="AW198" s="74">
        <v>87.21</v>
      </c>
      <c r="AX198" s="74">
        <v>75.510000000000005</v>
      </c>
      <c r="AY198" s="74">
        <v>87.06</v>
      </c>
      <c r="AZ198" s="74">
        <v>78.17</v>
      </c>
      <c r="BA198" s="74">
        <v>83.23</v>
      </c>
    </row>
    <row r="199" spans="4:53">
      <c r="E199" t="s">
        <v>9</v>
      </c>
      <c r="F199" t="s">
        <v>113</v>
      </c>
      <c r="G199" t="s">
        <v>83</v>
      </c>
      <c r="H199" t="s">
        <v>44</v>
      </c>
      <c r="I199">
        <v>0</v>
      </c>
      <c r="J199" s="74">
        <v>81.91</v>
      </c>
      <c r="K199" s="74">
        <v>90.48</v>
      </c>
      <c r="L199" s="74">
        <v>82.14</v>
      </c>
      <c r="M199" s="74">
        <v>85.57</v>
      </c>
      <c r="N199" s="74">
        <v>87.13</v>
      </c>
      <c r="O199" s="74">
        <v>76.67</v>
      </c>
      <c r="P199" s="74">
        <v>80</v>
      </c>
      <c r="Q199" s="74">
        <v>79.31</v>
      </c>
      <c r="R199" s="74">
        <v>74.55</v>
      </c>
      <c r="S199" s="74">
        <v>83.79</v>
      </c>
      <c r="T199" s="74">
        <v>81.67</v>
      </c>
      <c r="U199" s="74">
        <v>85.34</v>
      </c>
      <c r="V199" s="74">
        <v>87.12</v>
      </c>
      <c r="W199" s="74">
        <v>87.79</v>
      </c>
      <c r="X199" s="74">
        <v>74.63</v>
      </c>
      <c r="Y199" s="74">
        <v>86.99</v>
      </c>
      <c r="Z199" s="74">
        <v>86.13</v>
      </c>
      <c r="AA199" s="74">
        <v>82.11</v>
      </c>
      <c r="AB199" s="74">
        <v>74.47</v>
      </c>
      <c r="AC199" s="74">
        <v>79.09</v>
      </c>
      <c r="AD199" s="74">
        <v>74.05</v>
      </c>
      <c r="AE199" s="74">
        <v>83.18</v>
      </c>
      <c r="AF199" s="74">
        <v>83.19</v>
      </c>
      <c r="AG199" s="74">
        <v>82.31</v>
      </c>
      <c r="AH199" s="74">
        <v>86.45</v>
      </c>
      <c r="AI199" s="74">
        <v>81.73</v>
      </c>
      <c r="AJ199" s="74">
        <v>81.67</v>
      </c>
      <c r="AK199" s="74">
        <v>80.599999999999994</v>
      </c>
      <c r="AL199" s="74">
        <v>84.83</v>
      </c>
      <c r="AM199" s="74">
        <v>84</v>
      </c>
      <c r="AN199" s="74">
        <v>84.81</v>
      </c>
      <c r="AO199" s="74">
        <v>83.17</v>
      </c>
      <c r="AP199" s="74">
        <v>83.78</v>
      </c>
      <c r="AQ199" s="74">
        <v>80.349999999999994</v>
      </c>
      <c r="AR199" s="74">
        <v>89.84</v>
      </c>
      <c r="AS199" s="74">
        <v>80.989999999999995</v>
      </c>
      <c r="AT199" s="74">
        <v>88.46</v>
      </c>
      <c r="AU199" s="74">
        <v>82.54</v>
      </c>
      <c r="AV199" s="74">
        <v>78.17</v>
      </c>
      <c r="AW199" s="74">
        <v>89.57</v>
      </c>
      <c r="AX199" s="74">
        <v>75</v>
      </c>
      <c r="AY199" s="74">
        <v>87.72</v>
      </c>
      <c r="AZ199" s="74">
        <v>77.78</v>
      </c>
      <c r="BA199" s="74">
        <v>82.81</v>
      </c>
    </row>
    <row r="200" spans="4:53">
      <c r="D200">
        <v>91</v>
      </c>
      <c r="E200" t="s">
        <v>251</v>
      </c>
      <c r="F200" t="s">
        <v>395</v>
      </c>
      <c r="G200" t="s">
        <v>83</v>
      </c>
      <c r="H200" t="s">
        <v>325</v>
      </c>
      <c r="I200">
        <v>0</v>
      </c>
      <c r="J200" s="74">
        <v>81.52</v>
      </c>
      <c r="K200" s="74">
        <v>96</v>
      </c>
      <c r="L200" s="74">
        <v>60.87</v>
      </c>
      <c r="M200" s="74">
        <v>82.05</v>
      </c>
      <c r="N200" s="74">
        <v>74.36</v>
      </c>
      <c r="O200" s="74" t="s">
        <v>168</v>
      </c>
      <c r="P200" s="74">
        <v>75</v>
      </c>
      <c r="Q200" s="74" t="s">
        <v>168</v>
      </c>
      <c r="R200" s="74">
        <v>60</v>
      </c>
      <c r="S200" s="74">
        <v>70.069999999999993</v>
      </c>
      <c r="T200" s="74">
        <v>71.430000000000007</v>
      </c>
      <c r="U200" s="74">
        <v>80.87</v>
      </c>
      <c r="V200" s="74">
        <v>56</v>
      </c>
      <c r="W200" s="74">
        <v>82.76</v>
      </c>
      <c r="X200" s="74">
        <v>67.650000000000006</v>
      </c>
      <c r="Y200" s="74">
        <v>75</v>
      </c>
      <c r="Z200" s="74">
        <v>65.38</v>
      </c>
      <c r="AA200" s="74">
        <v>47.62</v>
      </c>
      <c r="AB200" s="74" t="s">
        <v>168</v>
      </c>
      <c r="AC200" s="74">
        <v>59.09</v>
      </c>
      <c r="AD200" s="74">
        <v>50</v>
      </c>
      <c r="AE200" s="74">
        <v>71.56</v>
      </c>
      <c r="AF200" s="74">
        <v>72.45</v>
      </c>
      <c r="AG200" s="74">
        <v>83.33</v>
      </c>
      <c r="AH200" s="74">
        <v>40.74</v>
      </c>
      <c r="AI200" s="74">
        <v>56.52</v>
      </c>
      <c r="AJ200" s="74">
        <v>71.05</v>
      </c>
      <c r="AK200" s="74">
        <v>70</v>
      </c>
      <c r="AL200" s="74">
        <v>66.67</v>
      </c>
      <c r="AM200" s="74" t="s">
        <v>168</v>
      </c>
      <c r="AN200" s="74">
        <v>64.290000000000006</v>
      </c>
      <c r="AO200" s="74">
        <v>60.14</v>
      </c>
      <c r="AP200" s="74">
        <v>72.22</v>
      </c>
      <c r="AQ200" s="74">
        <v>70.31</v>
      </c>
      <c r="AR200" s="74">
        <v>73.53</v>
      </c>
      <c r="AS200" s="74">
        <v>87.8</v>
      </c>
      <c r="AT200" s="74">
        <v>62.96</v>
      </c>
      <c r="AU200" s="74">
        <v>65</v>
      </c>
      <c r="AV200" s="74">
        <v>58.62</v>
      </c>
      <c r="AW200" s="74">
        <v>25</v>
      </c>
      <c r="AX200" s="74">
        <v>54.55</v>
      </c>
      <c r="AY200" s="74">
        <v>46.15</v>
      </c>
      <c r="AZ200" s="74">
        <v>37.93</v>
      </c>
      <c r="BA200" s="74">
        <v>63.59</v>
      </c>
    </row>
    <row r="201" spans="4:53">
      <c r="E201" t="s">
        <v>252</v>
      </c>
      <c r="F201" t="s">
        <v>395</v>
      </c>
      <c r="G201" t="s">
        <v>83</v>
      </c>
      <c r="H201" t="s">
        <v>325</v>
      </c>
      <c r="I201">
        <v>0</v>
      </c>
      <c r="J201" s="74">
        <v>85.57</v>
      </c>
      <c r="K201" s="74">
        <v>76.400000000000006</v>
      </c>
      <c r="L201" s="74">
        <v>60.87</v>
      </c>
      <c r="M201" s="74">
        <v>79.7</v>
      </c>
      <c r="N201" s="74">
        <v>69.09</v>
      </c>
      <c r="O201" s="74">
        <v>46.15</v>
      </c>
      <c r="P201" s="74">
        <v>76.790000000000006</v>
      </c>
      <c r="Q201" s="74">
        <v>44.44</v>
      </c>
      <c r="R201" s="74">
        <v>77.42</v>
      </c>
      <c r="S201" s="74">
        <v>71.88</v>
      </c>
      <c r="T201" s="74">
        <v>66.23</v>
      </c>
      <c r="U201" s="74">
        <v>75.680000000000007</v>
      </c>
      <c r="V201" s="74">
        <v>84.44</v>
      </c>
      <c r="W201" s="74">
        <v>90.7</v>
      </c>
      <c r="X201" s="74">
        <v>74.239999999999995</v>
      </c>
      <c r="Y201" s="74">
        <v>73.83</v>
      </c>
      <c r="Z201" s="74">
        <v>65.22</v>
      </c>
      <c r="AA201" s="74">
        <v>43.86</v>
      </c>
      <c r="AB201" s="74">
        <v>60.71</v>
      </c>
      <c r="AC201" s="74">
        <v>60</v>
      </c>
      <c r="AD201" s="74">
        <v>60</v>
      </c>
      <c r="AE201" s="74">
        <v>73.69</v>
      </c>
      <c r="AF201" s="74">
        <v>82.69</v>
      </c>
      <c r="AG201" s="74">
        <v>79.38</v>
      </c>
      <c r="AH201" s="74">
        <v>59.81</v>
      </c>
      <c r="AI201" s="74">
        <v>75.81</v>
      </c>
      <c r="AJ201" s="74">
        <v>66.97</v>
      </c>
      <c r="AK201" s="74">
        <v>34.090000000000003</v>
      </c>
      <c r="AL201" s="74">
        <v>74.19</v>
      </c>
      <c r="AM201" s="74">
        <v>66.67</v>
      </c>
      <c r="AN201" s="74">
        <v>66.040000000000006</v>
      </c>
      <c r="AO201" s="74">
        <v>72.680000000000007</v>
      </c>
      <c r="AP201" s="74">
        <v>61.33</v>
      </c>
      <c r="AQ201" s="74">
        <v>75.2</v>
      </c>
      <c r="AR201" s="74">
        <v>75.31</v>
      </c>
      <c r="AS201" s="74">
        <v>85.14</v>
      </c>
      <c r="AT201" s="74">
        <v>67.05</v>
      </c>
      <c r="AU201" s="74">
        <v>64.290000000000006</v>
      </c>
      <c r="AV201" s="74">
        <v>59.76</v>
      </c>
      <c r="AW201" s="74">
        <v>41.33</v>
      </c>
      <c r="AX201" s="74">
        <v>43.24</v>
      </c>
      <c r="AY201" s="74">
        <v>60.81</v>
      </c>
      <c r="AZ201" s="74">
        <v>49.55</v>
      </c>
      <c r="BA201" s="74">
        <v>69.95</v>
      </c>
    </row>
    <row r="202" spans="4:53">
      <c r="E202" t="s">
        <v>9</v>
      </c>
      <c r="F202" t="s">
        <v>395</v>
      </c>
      <c r="G202" t="s">
        <v>83</v>
      </c>
      <c r="H202" t="s">
        <v>325</v>
      </c>
      <c r="I202">
        <v>0</v>
      </c>
      <c r="J202" s="74">
        <v>84.79</v>
      </c>
      <c r="K202" s="74">
        <v>80.7</v>
      </c>
      <c r="L202" s="74">
        <v>60.87</v>
      </c>
      <c r="M202" s="74">
        <v>80.23</v>
      </c>
      <c r="N202" s="74">
        <v>70.47</v>
      </c>
      <c r="O202" s="74">
        <v>39.130000000000003</v>
      </c>
      <c r="P202" s="74">
        <v>76.319999999999993</v>
      </c>
      <c r="Q202" s="74">
        <v>39.130000000000003</v>
      </c>
      <c r="R202" s="74">
        <v>73.17</v>
      </c>
      <c r="S202" s="74">
        <v>71.430000000000007</v>
      </c>
      <c r="T202" s="74">
        <v>67.349999999999994</v>
      </c>
      <c r="U202" s="74">
        <v>76.83</v>
      </c>
      <c r="V202" s="74">
        <v>78.260000000000005</v>
      </c>
      <c r="W202" s="74">
        <v>88.7</v>
      </c>
      <c r="X202" s="74">
        <v>72</v>
      </c>
      <c r="Y202" s="74">
        <v>74.02</v>
      </c>
      <c r="Z202" s="74">
        <v>65.25</v>
      </c>
      <c r="AA202" s="74">
        <v>44.87</v>
      </c>
      <c r="AB202" s="74">
        <v>60</v>
      </c>
      <c r="AC202" s="74">
        <v>59.77</v>
      </c>
      <c r="AD202" s="74">
        <v>57.26</v>
      </c>
      <c r="AE202" s="74">
        <v>73.2</v>
      </c>
      <c r="AF202" s="74">
        <v>80.62</v>
      </c>
      <c r="AG202" s="74">
        <v>80.17</v>
      </c>
      <c r="AH202" s="74">
        <v>55.97</v>
      </c>
      <c r="AI202" s="74">
        <v>70.59</v>
      </c>
      <c r="AJ202" s="74">
        <v>68.03</v>
      </c>
      <c r="AK202" s="74">
        <v>40.74</v>
      </c>
      <c r="AL202" s="74">
        <v>72.36</v>
      </c>
      <c r="AM202" s="74">
        <v>57.14</v>
      </c>
      <c r="AN202" s="74">
        <v>65.67</v>
      </c>
      <c r="AO202" s="74">
        <v>69.069999999999993</v>
      </c>
      <c r="AP202" s="74">
        <v>63.44</v>
      </c>
      <c r="AQ202" s="74">
        <v>73.97</v>
      </c>
      <c r="AR202" s="74">
        <v>74.78</v>
      </c>
      <c r="AS202" s="74">
        <v>86.09</v>
      </c>
      <c r="AT202" s="74">
        <v>66.09</v>
      </c>
      <c r="AU202" s="74">
        <v>64.42</v>
      </c>
      <c r="AV202" s="74">
        <v>59.46</v>
      </c>
      <c r="AW202" s="74">
        <v>36.89</v>
      </c>
      <c r="AX202" s="74">
        <v>45.83</v>
      </c>
      <c r="AY202" s="74">
        <v>57</v>
      </c>
      <c r="AZ202" s="74">
        <v>47.14</v>
      </c>
      <c r="BA202" s="74">
        <v>68.39</v>
      </c>
    </row>
    <row r="203" spans="4:53">
      <c r="D203">
        <v>92</v>
      </c>
      <c r="E203" t="s">
        <v>251</v>
      </c>
      <c r="F203" t="s">
        <v>404</v>
      </c>
      <c r="G203" t="s">
        <v>83</v>
      </c>
      <c r="H203" t="s">
        <v>45</v>
      </c>
      <c r="I203">
        <v>0</v>
      </c>
      <c r="J203" s="74">
        <v>80.930000000000007</v>
      </c>
      <c r="K203" s="74">
        <v>83.67</v>
      </c>
      <c r="L203" s="74">
        <v>91.78</v>
      </c>
      <c r="M203" s="74">
        <v>91.18</v>
      </c>
      <c r="N203" s="74">
        <v>87.84</v>
      </c>
      <c r="O203" s="74">
        <v>74.19</v>
      </c>
      <c r="P203" s="74">
        <v>89.06</v>
      </c>
      <c r="Q203" s="74">
        <v>57.14</v>
      </c>
      <c r="R203" s="74">
        <v>90.32</v>
      </c>
      <c r="S203" s="74">
        <v>89.11</v>
      </c>
      <c r="T203" s="74">
        <v>68.89</v>
      </c>
      <c r="U203" s="74">
        <v>81.22</v>
      </c>
      <c r="V203" s="74">
        <v>79.25</v>
      </c>
      <c r="W203" s="74">
        <v>80.77</v>
      </c>
      <c r="X203" s="74">
        <v>77.36</v>
      </c>
      <c r="Y203" s="74">
        <v>84.48</v>
      </c>
      <c r="Z203" s="74">
        <v>90.48</v>
      </c>
      <c r="AA203" s="74">
        <v>83.93</v>
      </c>
      <c r="AB203" s="74">
        <v>72.41</v>
      </c>
      <c r="AC203" s="74">
        <v>91.67</v>
      </c>
      <c r="AD203" s="74">
        <v>77.78</v>
      </c>
      <c r="AE203" s="74">
        <v>83.68</v>
      </c>
      <c r="AF203" s="74">
        <v>73.44</v>
      </c>
      <c r="AG203" s="74">
        <v>81.03</v>
      </c>
      <c r="AH203" s="74">
        <v>85.71</v>
      </c>
      <c r="AI203" s="74">
        <v>70.239999999999995</v>
      </c>
      <c r="AJ203" s="74">
        <v>76.540000000000006</v>
      </c>
      <c r="AK203" s="74">
        <v>76.319999999999993</v>
      </c>
      <c r="AL203" s="74">
        <v>89.19</v>
      </c>
      <c r="AM203" s="74" t="s">
        <v>168</v>
      </c>
      <c r="AN203" s="74">
        <v>93.1</v>
      </c>
      <c r="AO203" s="74">
        <v>83.14</v>
      </c>
      <c r="AP203" s="74">
        <v>75.47</v>
      </c>
      <c r="AQ203" s="74">
        <v>74.3</v>
      </c>
      <c r="AR203" s="74">
        <v>82.14</v>
      </c>
      <c r="AS203" s="74">
        <v>72.73</v>
      </c>
      <c r="AT203" s="74">
        <v>84.62</v>
      </c>
      <c r="AU203" s="74">
        <v>80</v>
      </c>
      <c r="AV203" s="74">
        <v>67.53</v>
      </c>
      <c r="AW203" s="74">
        <v>80.7</v>
      </c>
      <c r="AX203" s="74">
        <v>96</v>
      </c>
      <c r="AY203" s="74">
        <v>90</v>
      </c>
      <c r="AZ203" s="74">
        <v>75.47</v>
      </c>
      <c r="BA203" s="74">
        <v>78.489999999999995</v>
      </c>
    </row>
    <row r="204" spans="4:53">
      <c r="E204" t="s">
        <v>252</v>
      </c>
      <c r="F204" t="s">
        <v>404</v>
      </c>
      <c r="G204" t="s">
        <v>83</v>
      </c>
      <c r="H204" t="s">
        <v>45</v>
      </c>
      <c r="I204">
        <v>0</v>
      </c>
      <c r="J204" s="74">
        <v>89.3</v>
      </c>
      <c r="K204" s="74">
        <v>92.62</v>
      </c>
      <c r="L204" s="74">
        <v>90.24</v>
      </c>
      <c r="M204" s="74">
        <v>94.59</v>
      </c>
      <c r="N204" s="74">
        <v>90.34</v>
      </c>
      <c r="O204" s="74">
        <v>85.54</v>
      </c>
      <c r="P204" s="74">
        <v>94.03</v>
      </c>
      <c r="Q204" s="74">
        <v>96.77</v>
      </c>
      <c r="R204" s="74">
        <v>85.45</v>
      </c>
      <c r="S204" s="74">
        <v>93.07</v>
      </c>
      <c r="T204" s="74">
        <v>88.8</v>
      </c>
      <c r="U204" s="74">
        <v>84.87</v>
      </c>
      <c r="V204" s="74">
        <v>92.86</v>
      </c>
      <c r="W204" s="74">
        <v>83.93</v>
      </c>
      <c r="X204" s="74">
        <v>83.19</v>
      </c>
      <c r="Y204" s="74">
        <v>91.39</v>
      </c>
      <c r="Z204" s="74">
        <v>92.06</v>
      </c>
      <c r="AA204" s="74">
        <v>88.89</v>
      </c>
      <c r="AB204" s="74">
        <v>87.76</v>
      </c>
      <c r="AC204" s="74">
        <v>91.89</v>
      </c>
      <c r="AD204" s="74">
        <v>89.66</v>
      </c>
      <c r="AE204" s="74">
        <v>89.86</v>
      </c>
      <c r="AF204" s="74">
        <v>86.2</v>
      </c>
      <c r="AG204" s="74">
        <v>92</v>
      </c>
      <c r="AH204" s="74">
        <v>91.46</v>
      </c>
      <c r="AI204" s="74">
        <v>86.49</v>
      </c>
      <c r="AJ204" s="74">
        <v>88.32</v>
      </c>
      <c r="AK204" s="74">
        <v>82.86</v>
      </c>
      <c r="AL204" s="74">
        <v>84.92</v>
      </c>
      <c r="AM204" s="74">
        <v>74.069999999999993</v>
      </c>
      <c r="AN204" s="74">
        <v>80.3</v>
      </c>
      <c r="AO204" s="74">
        <v>87.03</v>
      </c>
      <c r="AP204" s="74">
        <v>84.62</v>
      </c>
      <c r="AQ204" s="74">
        <v>82.13</v>
      </c>
      <c r="AR204" s="74">
        <v>87.22</v>
      </c>
      <c r="AS204" s="74">
        <v>77.680000000000007</v>
      </c>
      <c r="AT204" s="74">
        <v>85</v>
      </c>
      <c r="AU204" s="74">
        <v>81.430000000000007</v>
      </c>
      <c r="AV204" s="74">
        <v>81.819999999999993</v>
      </c>
      <c r="AW204" s="74">
        <v>86.36</v>
      </c>
      <c r="AX204" s="74">
        <v>90.91</v>
      </c>
      <c r="AY204" s="74">
        <v>88.55</v>
      </c>
      <c r="AZ204" s="74">
        <v>84.38</v>
      </c>
      <c r="BA204" s="74">
        <v>85.45</v>
      </c>
    </row>
    <row r="205" spans="4:53">
      <c r="E205" t="s">
        <v>9</v>
      </c>
      <c r="F205" t="s">
        <v>404</v>
      </c>
      <c r="G205" t="s">
        <v>83</v>
      </c>
      <c r="H205" t="s">
        <v>45</v>
      </c>
      <c r="I205">
        <v>0</v>
      </c>
      <c r="J205" s="74">
        <v>87.01</v>
      </c>
      <c r="K205" s="74">
        <v>90.06</v>
      </c>
      <c r="L205" s="74">
        <v>90.82</v>
      </c>
      <c r="M205" s="74">
        <v>93.68</v>
      </c>
      <c r="N205" s="74">
        <v>89.5</v>
      </c>
      <c r="O205" s="74">
        <v>82.46</v>
      </c>
      <c r="P205" s="74">
        <v>92.42</v>
      </c>
      <c r="Q205" s="74">
        <v>80.77</v>
      </c>
      <c r="R205" s="74">
        <v>87.21</v>
      </c>
      <c r="S205" s="74">
        <v>91.86</v>
      </c>
      <c r="T205" s="74">
        <v>83.53</v>
      </c>
      <c r="U205" s="74">
        <v>83.8</v>
      </c>
      <c r="V205" s="74">
        <v>89.37</v>
      </c>
      <c r="W205" s="74">
        <v>82.93</v>
      </c>
      <c r="X205" s="74">
        <v>81.33</v>
      </c>
      <c r="Y205" s="74">
        <v>89.47</v>
      </c>
      <c r="Z205" s="74">
        <v>91.53</v>
      </c>
      <c r="AA205" s="74">
        <v>87.2</v>
      </c>
      <c r="AB205" s="74">
        <v>82.05</v>
      </c>
      <c r="AC205" s="74">
        <v>91.82</v>
      </c>
      <c r="AD205" s="74">
        <v>85.88</v>
      </c>
      <c r="AE205" s="74">
        <v>87.99</v>
      </c>
      <c r="AF205" s="74">
        <v>82.48</v>
      </c>
      <c r="AG205" s="74">
        <v>88.94</v>
      </c>
      <c r="AH205" s="74">
        <v>90</v>
      </c>
      <c r="AI205" s="74">
        <v>80.599999999999994</v>
      </c>
      <c r="AJ205" s="74">
        <v>83.94</v>
      </c>
      <c r="AK205" s="74">
        <v>80.56</v>
      </c>
      <c r="AL205" s="74">
        <v>86.5</v>
      </c>
      <c r="AM205" s="74">
        <v>71.430000000000007</v>
      </c>
      <c r="AN205" s="74">
        <v>84.21</v>
      </c>
      <c r="AO205" s="74">
        <v>85.78</v>
      </c>
      <c r="AP205" s="74">
        <v>81.760000000000005</v>
      </c>
      <c r="AQ205" s="74">
        <v>79.78</v>
      </c>
      <c r="AR205" s="74">
        <v>85.71</v>
      </c>
      <c r="AS205" s="74">
        <v>76.05</v>
      </c>
      <c r="AT205" s="74">
        <v>84.9</v>
      </c>
      <c r="AU205" s="74">
        <v>81</v>
      </c>
      <c r="AV205" s="74">
        <v>77.47</v>
      </c>
      <c r="AW205" s="74">
        <v>84.66</v>
      </c>
      <c r="AX205" s="74">
        <v>92.5</v>
      </c>
      <c r="AY205" s="74">
        <v>88.95</v>
      </c>
      <c r="AZ205" s="74">
        <v>81.77</v>
      </c>
      <c r="BA205" s="74">
        <v>83.31</v>
      </c>
    </row>
    <row r="206" spans="4:53">
      <c r="D206">
        <v>93</v>
      </c>
      <c r="E206" t="s">
        <v>251</v>
      </c>
      <c r="F206" t="s">
        <v>403</v>
      </c>
      <c r="G206" t="s">
        <v>83</v>
      </c>
      <c r="H206" t="s">
        <v>46</v>
      </c>
      <c r="I206">
        <v>0</v>
      </c>
      <c r="J206" s="74">
        <v>92.58</v>
      </c>
      <c r="K206" s="74">
        <v>88.51</v>
      </c>
      <c r="L206" s="74">
        <v>96.85</v>
      </c>
      <c r="M206" s="74">
        <v>80.95</v>
      </c>
      <c r="N206" s="74">
        <v>95.2</v>
      </c>
      <c r="O206" s="74">
        <v>90</v>
      </c>
      <c r="P206" s="74">
        <v>95.5</v>
      </c>
      <c r="Q206" s="74">
        <v>93.1</v>
      </c>
      <c r="R206" s="74">
        <v>93.1</v>
      </c>
      <c r="S206" s="74">
        <v>95.17</v>
      </c>
      <c r="T206" s="74">
        <v>89.66</v>
      </c>
      <c r="U206" s="74">
        <v>92.31</v>
      </c>
      <c r="V206" s="74">
        <v>98.29</v>
      </c>
      <c r="W206" s="74">
        <v>92.31</v>
      </c>
      <c r="X206" s="74">
        <v>85.71</v>
      </c>
      <c r="Y206" s="74">
        <v>84.55</v>
      </c>
      <c r="Z206" s="74">
        <v>96.33</v>
      </c>
      <c r="AA206" s="74">
        <v>93.18</v>
      </c>
      <c r="AB206" s="74">
        <v>79.17</v>
      </c>
      <c r="AC206" s="74">
        <v>90.59</v>
      </c>
      <c r="AD206" s="74">
        <v>92.86</v>
      </c>
      <c r="AE206" s="74">
        <v>92.15</v>
      </c>
      <c r="AF206" s="74">
        <v>90.89</v>
      </c>
      <c r="AG206" s="74">
        <v>95.37</v>
      </c>
      <c r="AH206" s="74">
        <v>96.3</v>
      </c>
      <c r="AI206" s="74">
        <v>88.55</v>
      </c>
      <c r="AJ206" s="74">
        <v>90.55</v>
      </c>
      <c r="AK206" s="74">
        <v>84.21</v>
      </c>
      <c r="AL206" s="74">
        <v>88.71</v>
      </c>
      <c r="AM206" s="74">
        <v>86.96</v>
      </c>
      <c r="AN206" s="74">
        <v>91.49</v>
      </c>
      <c r="AO206" s="74">
        <v>94.74</v>
      </c>
      <c r="AP206" s="74">
        <v>87.1</v>
      </c>
      <c r="AQ206" s="74">
        <v>88.86</v>
      </c>
      <c r="AR206" s="74">
        <v>94.49</v>
      </c>
      <c r="AS206" s="74">
        <v>93.39</v>
      </c>
      <c r="AT206" s="74">
        <v>86.02</v>
      </c>
      <c r="AU206" s="74">
        <v>81.58</v>
      </c>
      <c r="AV206" s="74">
        <v>89.93</v>
      </c>
      <c r="AW206" s="74">
        <v>88.04</v>
      </c>
      <c r="AX206" s="74">
        <v>90.24</v>
      </c>
      <c r="AY206" s="74">
        <v>86.42</v>
      </c>
      <c r="AZ206" s="74">
        <v>87.25</v>
      </c>
      <c r="BA206" s="74">
        <v>90.43</v>
      </c>
    </row>
    <row r="207" spans="4:53">
      <c r="E207" t="s">
        <v>252</v>
      </c>
      <c r="F207" t="s">
        <v>403</v>
      </c>
      <c r="G207" t="s">
        <v>83</v>
      </c>
      <c r="H207" t="s">
        <v>46</v>
      </c>
      <c r="I207">
        <v>0</v>
      </c>
      <c r="J207" s="74">
        <v>96.11</v>
      </c>
      <c r="K207" s="74">
        <v>98.82</v>
      </c>
      <c r="L207" s="74">
        <v>97.03</v>
      </c>
      <c r="M207" s="74">
        <v>85.19</v>
      </c>
      <c r="N207" s="74">
        <v>97.38</v>
      </c>
      <c r="O207" s="74">
        <v>89.68</v>
      </c>
      <c r="P207" s="74">
        <v>94.14</v>
      </c>
      <c r="Q207" s="74">
        <v>96.61</v>
      </c>
      <c r="R207" s="74">
        <v>95.79</v>
      </c>
      <c r="S207" s="74">
        <v>97.1</v>
      </c>
      <c r="T207" s="74">
        <v>97.27</v>
      </c>
      <c r="U207" s="74">
        <v>96.2</v>
      </c>
      <c r="V207" s="74">
        <v>98.42</v>
      </c>
      <c r="W207" s="74">
        <v>92.24</v>
      </c>
      <c r="X207" s="74">
        <v>94.01</v>
      </c>
      <c r="Y207" s="74">
        <v>93.63</v>
      </c>
      <c r="Z207" s="74">
        <v>98.56</v>
      </c>
      <c r="AA207" s="74">
        <v>97.95</v>
      </c>
      <c r="AB207" s="74">
        <v>100</v>
      </c>
      <c r="AC207" s="74">
        <v>96.36</v>
      </c>
      <c r="AD207" s="74">
        <v>95</v>
      </c>
      <c r="AE207" s="74">
        <v>95.77</v>
      </c>
      <c r="AF207" s="74">
        <v>95.52</v>
      </c>
      <c r="AG207" s="74">
        <v>97.22</v>
      </c>
      <c r="AH207" s="74">
        <v>96.73</v>
      </c>
      <c r="AI207" s="74">
        <v>94.15</v>
      </c>
      <c r="AJ207" s="74">
        <v>96.09</v>
      </c>
      <c r="AK207" s="74">
        <v>94.81</v>
      </c>
      <c r="AL207" s="74">
        <v>95.67</v>
      </c>
      <c r="AM207" s="74">
        <v>92.5</v>
      </c>
      <c r="AN207" s="74">
        <v>95.45</v>
      </c>
      <c r="AO207" s="74">
        <v>96.63</v>
      </c>
      <c r="AP207" s="74">
        <v>94.12</v>
      </c>
      <c r="AQ207" s="74">
        <v>95.81</v>
      </c>
      <c r="AR207" s="74">
        <v>96.75</v>
      </c>
      <c r="AS207" s="74">
        <v>94.47</v>
      </c>
      <c r="AT207" s="74">
        <v>93.8</v>
      </c>
      <c r="AU207" s="74">
        <v>89.86</v>
      </c>
      <c r="AV207" s="74">
        <v>93.04</v>
      </c>
      <c r="AW207" s="74">
        <v>94.35</v>
      </c>
      <c r="AX207" s="74">
        <v>91.38</v>
      </c>
      <c r="AY207" s="74">
        <v>94.57</v>
      </c>
      <c r="AZ207" s="74">
        <v>95.64</v>
      </c>
      <c r="BA207" s="74">
        <v>95.2</v>
      </c>
    </row>
    <row r="208" spans="4:53">
      <c r="E208" t="s">
        <v>9</v>
      </c>
      <c r="F208" t="s">
        <v>403</v>
      </c>
      <c r="G208" t="s">
        <v>83</v>
      </c>
      <c r="H208" t="s">
        <v>46</v>
      </c>
      <c r="I208">
        <v>0</v>
      </c>
      <c r="J208" s="74">
        <v>95.21</v>
      </c>
      <c r="K208" s="74">
        <v>96.19</v>
      </c>
      <c r="L208" s="74">
        <v>96.97</v>
      </c>
      <c r="M208" s="74">
        <v>84</v>
      </c>
      <c r="N208" s="74">
        <v>96.68</v>
      </c>
      <c r="O208" s="74">
        <v>89.77</v>
      </c>
      <c r="P208" s="74">
        <v>94.57</v>
      </c>
      <c r="Q208" s="74">
        <v>95.45</v>
      </c>
      <c r="R208" s="74">
        <v>94.77</v>
      </c>
      <c r="S208" s="74">
        <v>96.53</v>
      </c>
      <c r="T208" s="74">
        <v>95.11</v>
      </c>
      <c r="U208" s="74">
        <v>95.14</v>
      </c>
      <c r="V208" s="74">
        <v>98.39</v>
      </c>
      <c r="W208" s="74">
        <v>92.26</v>
      </c>
      <c r="X208" s="74">
        <v>91.19</v>
      </c>
      <c r="Y208" s="74">
        <v>91.27</v>
      </c>
      <c r="Z208" s="74">
        <v>97.93</v>
      </c>
      <c r="AA208" s="74">
        <v>96.47</v>
      </c>
      <c r="AB208" s="74">
        <v>93.67</v>
      </c>
      <c r="AC208" s="74">
        <v>94.75</v>
      </c>
      <c r="AD208" s="74">
        <v>94.37</v>
      </c>
      <c r="AE208" s="74">
        <v>94.73</v>
      </c>
      <c r="AF208" s="74">
        <v>94.22</v>
      </c>
      <c r="AG208" s="74">
        <v>96.72</v>
      </c>
      <c r="AH208" s="74">
        <v>96.62</v>
      </c>
      <c r="AI208" s="74">
        <v>92.32</v>
      </c>
      <c r="AJ208" s="74">
        <v>94.26</v>
      </c>
      <c r="AK208" s="74">
        <v>91.67</v>
      </c>
      <c r="AL208" s="74">
        <v>93.39</v>
      </c>
      <c r="AM208" s="74">
        <v>90.48</v>
      </c>
      <c r="AN208" s="74">
        <v>94.41</v>
      </c>
      <c r="AO208" s="74">
        <v>96.02</v>
      </c>
      <c r="AP208" s="74">
        <v>91.92</v>
      </c>
      <c r="AQ208" s="74">
        <v>93.87</v>
      </c>
      <c r="AR208" s="74">
        <v>96.04</v>
      </c>
      <c r="AS208" s="74">
        <v>94.12</v>
      </c>
      <c r="AT208" s="74">
        <v>91.74</v>
      </c>
      <c r="AU208" s="74">
        <v>87.5</v>
      </c>
      <c r="AV208" s="74">
        <v>92.15</v>
      </c>
      <c r="AW208" s="74">
        <v>92.55</v>
      </c>
      <c r="AX208" s="74">
        <v>91.08</v>
      </c>
      <c r="AY208" s="74">
        <v>92.38</v>
      </c>
      <c r="AZ208" s="74">
        <v>93.37</v>
      </c>
      <c r="BA208" s="74">
        <v>93.8</v>
      </c>
    </row>
    <row r="209" spans="4:53">
      <c r="D209">
        <v>94</v>
      </c>
      <c r="E209" t="s">
        <v>251</v>
      </c>
      <c r="F209" t="s">
        <v>124</v>
      </c>
      <c r="G209" t="s">
        <v>83</v>
      </c>
      <c r="H209" t="s">
        <v>47</v>
      </c>
      <c r="I209">
        <v>0</v>
      </c>
      <c r="J209" s="74">
        <v>73.5</v>
      </c>
      <c r="K209" s="74">
        <v>79.599999999999994</v>
      </c>
      <c r="L209" s="74">
        <v>86.3</v>
      </c>
      <c r="M209" s="74">
        <v>85</v>
      </c>
      <c r="N209" s="74">
        <v>84.6</v>
      </c>
      <c r="O209" s="74">
        <v>82.6</v>
      </c>
      <c r="P209" s="74">
        <v>81.400000000000006</v>
      </c>
      <c r="Q209" s="74">
        <v>65.900000000000006</v>
      </c>
      <c r="R209" s="74">
        <v>84.1</v>
      </c>
      <c r="S209" s="74">
        <v>83</v>
      </c>
      <c r="T209" s="74">
        <v>76.400000000000006</v>
      </c>
      <c r="U209" s="74">
        <v>77.3</v>
      </c>
      <c r="V209" s="74">
        <v>82.8</v>
      </c>
      <c r="W209" s="74">
        <v>82.9</v>
      </c>
      <c r="X209" s="74">
        <v>81.099999999999994</v>
      </c>
      <c r="Y209" s="74">
        <v>79.2</v>
      </c>
      <c r="Z209" s="74">
        <v>83.4</v>
      </c>
      <c r="AA209" s="74">
        <v>73.599999999999994</v>
      </c>
      <c r="AB209" s="74">
        <v>83.8</v>
      </c>
      <c r="AC209" s="74">
        <v>84</v>
      </c>
      <c r="AD209" s="74">
        <v>74.599999999999994</v>
      </c>
      <c r="AE209" s="74">
        <v>79.900000000000006</v>
      </c>
      <c r="AF209" s="74">
        <v>76.400000000000006</v>
      </c>
      <c r="AG209" s="74">
        <v>76</v>
      </c>
      <c r="AH209" s="74">
        <v>84.6</v>
      </c>
      <c r="AI209" s="74">
        <v>86.9</v>
      </c>
      <c r="AJ209" s="74">
        <v>85.5</v>
      </c>
      <c r="AK209" s="74">
        <v>84.5</v>
      </c>
      <c r="AL209" s="74">
        <v>83.6</v>
      </c>
      <c r="AM209" s="74">
        <v>58.4</v>
      </c>
      <c r="AN209" s="74">
        <v>84.9</v>
      </c>
      <c r="AO209" s="74">
        <v>83.3</v>
      </c>
      <c r="AP209" s="74">
        <v>82.4</v>
      </c>
      <c r="AQ209" s="74">
        <v>79.3</v>
      </c>
      <c r="AR209" s="74">
        <v>84.6</v>
      </c>
      <c r="AS209" s="74">
        <v>80.099999999999994</v>
      </c>
      <c r="AT209" s="74">
        <v>88.1</v>
      </c>
      <c r="AU209" s="74">
        <v>81.8</v>
      </c>
      <c r="AV209" s="74">
        <v>83.4</v>
      </c>
      <c r="AW209" s="74">
        <v>78.3</v>
      </c>
      <c r="AX209" s="74">
        <v>87.7</v>
      </c>
      <c r="AY209" s="74">
        <v>81.099999999999994</v>
      </c>
      <c r="AZ209" s="74">
        <v>79.900000000000006</v>
      </c>
      <c r="BA209" s="74">
        <v>81.400000000000006</v>
      </c>
    </row>
    <row r="210" spans="4:53">
      <c r="E210" t="s">
        <v>252</v>
      </c>
      <c r="F210" t="s">
        <v>124</v>
      </c>
      <c r="G210" t="s">
        <v>83</v>
      </c>
      <c r="H210" t="s">
        <v>47</v>
      </c>
      <c r="I210">
        <v>0</v>
      </c>
      <c r="J210" s="74">
        <v>82.8</v>
      </c>
      <c r="K210" s="74">
        <v>84.5</v>
      </c>
      <c r="L210" s="74">
        <v>88.6</v>
      </c>
      <c r="M210" s="74">
        <v>90.6</v>
      </c>
      <c r="N210" s="74">
        <v>88.9</v>
      </c>
      <c r="O210" s="74">
        <v>88.7</v>
      </c>
      <c r="P210" s="74">
        <v>84.9</v>
      </c>
      <c r="Q210" s="74">
        <v>85.4</v>
      </c>
      <c r="R210" s="74">
        <v>83.2</v>
      </c>
      <c r="S210" s="74">
        <v>87.7</v>
      </c>
      <c r="T210" s="74">
        <v>86.8</v>
      </c>
      <c r="U210" s="74">
        <v>85.2</v>
      </c>
      <c r="V210" s="74">
        <v>84.9</v>
      </c>
      <c r="W210" s="74">
        <v>85.2</v>
      </c>
      <c r="X210" s="74">
        <v>87.6</v>
      </c>
      <c r="Y210" s="74">
        <v>84.6</v>
      </c>
      <c r="Z210" s="74">
        <v>86.5</v>
      </c>
      <c r="AA210" s="74">
        <v>86.2</v>
      </c>
      <c r="AB210" s="74">
        <v>87.7</v>
      </c>
      <c r="AC210" s="74">
        <v>87.2</v>
      </c>
      <c r="AD210" s="74">
        <v>80.2</v>
      </c>
      <c r="AE210" s="74">
        <v>85.7</v>
      </c>
      <c r="AF210" s="74">
        <v>82.6</v>
      </c>
      <c r="AG210" s="74">
        <v>83.1</v>
      </c>
      <c r="AH210" s="74">
        <v>89</v>
      </c>
      <c r="AI210" s="74">
        <v>85.3</v>
      </c>
      <c r="AJ210" s="74">
        <v>85.3</v>
      </c>
      <c r="AK210" s="74">
        <v>83.6</v>
      </c>
      <c r="AL210" s="74">
        <v>90</v>
      </c>
      <c r="AM210" s="74">
        <v>74.8</v>
      </c>
      <c r="AN210" s="74">
        <v>86.7</v>
      </c>
      <c r="AO210" s="74">
        <v>87.3</v>
      </c>
      <c r="AP210" s="74">
        <v>84.7</v>
      </c>
      <c r="AQ210" s="74">
        <v>83.6</v>
      </c>
      <c r="AR210" s="74">
        <v>85.8</v>
      </c>
      <c r="AS210" s="74">
        <v>87.2</v>
      </c>
      <c r="AT210" s="74">
        <v>89.8</v>
      </c>
      <c r="AU210" s="74">
        <v>85.2</v>
      </c>
      <c r="AV210" s="74">
        <v>87.3</v>
      </c>
      <c r="AW210" s="74">
        <v>83.5</v>
      </c>
      <c r="AX210" s="74">
        <v>86.1</v>
      </c>
      <c r="AY210" s="74">
        <v>83.5</v>
      </c>
      <c r="AZ210" s="74">
        <v>84.1</v>
      </c>
      <c r="BA210" s="74">
        <v>85.1</v>
      </c>
    </row>
    <row r="211" spans="4:53">
      <c r="E211" t="s">
        <v>9</v>
      </c>
      <c r="F211" t="s">
        <v>124</v>
      </c>
      <c r="G211" t="s">
        <v>83</v>
      </c>
      <c r="H211" t="s">
        <v>47</v>
      </c>
      <c r="I211">
        <v>0</v>
      </c>
      <c r="J211" s="74">
        <v>79.900000000000006</v>
      </c>
      <c r="K211" s="74">
        <v>83.2</v>
      </c>
      <c r="L211" s="74">
        <v>87.8</v>
      </c>
      <c r="M211" s="74">
        <v>88.9</v>
      </c>
      <c r="N211" s="74">
        <v>87.4</v>
      </c>
      <c r="O211" s="74">
        <v>86.5</v>
      </c>
      <c r="P211" s="74">
        <v>83.7</v>
      </c>
      <c r="Q211" s="74">
        <v>79</v>
      </c>
      <c r="R211" s="74">
        <v>83.6</v>
      </c>
      <c r="S211" s="74">
        <v>86.1</v>
      </c>
      <c r="T211" s="74">
        <v>83.5</v>
      </c>
      <c r="U211" s="74">
        <v>82.7</v>
      </c>
      <c r="V211" s="74">
        <v>84</v>
      </c>
      <c r="W211" s="74">
        <v>84.5</v>
      </c>
      <c r="X211" s="74">
        <v>85.8</v>
      </c>
      <c r="Y211" s="74">
        <v>82.8</v>
      </c>
      <c r="Z211" s="74">
        <v>85.3</v>
      </c>
      <c r="AA211" s="74">
        <v>82.9</v>
      </c>
      <c r="AB211" s="74">
        <v>86.7</v>
      </c>
      <c r="AC211" s="74">
        <v>85.8</v>
      </c>
      <c r="AD211" s="74">
        <v>78.7</v>
      </c>
      <c r="AE211" s="74">
        <v>83.9</v>
      </c>
      <c r="AF211" s="74">
        <v>80.2</v>
      </c>
      <c r="AG211" s="74">
        <v>80.900000000000006</v>
      </c>
      <c r="AH211" s="74">
        <v>87.9</v>
      </c>
      <c r="AI211" s="74">
        <v>85.9</v>
      </c>
      <c r="AJ211" s="74">
        <v>85.4</v>
      </c>
      <c r="AK211" s="74">
        <v>83.7</v>
      </c>
      <c r="AL211" s="74">
        <v>88.1</v>
      </c>
      <c r="AM211" s="74">
        <v>68.2</v>
      </c>
      <c r="AN211" s="74">
        <v>85.8</v>
      </c>
      <c r="AO211" s="74">
        <v>85.9</v>
      </c>
      <c r="AP211" s="74">
        <v>84.5</v>
      </c>
      <c r="AQ211" s="74">
        <v>82.4</v>
      </c>
      <c r="AR211" s="74">
        <v>85.4</v>
      </c>
      <c r="AS211" s="74">
        <v>84.9</v>
      </c>
      <c r="AT211" s="74">
        <v>89.3</v>
      </c>
      <c r="AU211" s="74">
        <v>84</v>
      </c>
      <c r="AV211" s="74">
        <v>86.4</v>
      </c>
      <c r="AW211" s="74">
        <v>81.7</v>
      </c>
      <c r="AX211" s="74">
        <v>86.2</v>
      </c>
      <c r="AY211" s="74">
        <v>82.9</v>
      </c>
      <c r="AZ211" s="74">
        <v>82.7</v>
      </c>
      <c r="BA211" s="74">
        <v>83.9</v>
      </c>
    </row>
    <row r="212" spans="4:53">
      <c r="D212">
        <v>95</v>
      </c>
      <c r="E212" t="s">
        <v>251</v>
      </c>
      <c r="F212" t="s">
        <v>397</v>
      </c>
      <c r="G212" t="s">
        <v>83</v>
      </c>
      <c r="H212" t="s">
        <v>398</v>
      </c>
      <c r="I212">
        <v>1</v>
      </c>
      <c r="J212" s="74">
        <v>4.8899999999999997</v>
      </c>
      <c r="K212" s="74">
        <v>4.07</v>
      </c>
      <c r="L212" s="74">
        <v>2.65</v>
      </c>
      <c r="M212" s="74">
        <v>4.07</v>
      </c>
      <c r="N212" s="74">
        <v>1.37</v>
      </c>
      <c r="O212" s="74">
        <v>2.74</v>
      </c>
      <c r="P212" s="74">
        <v>4.7699999999999996</v>
      </c>
      <c r="Q212" s="74">
        <v>0</v>
      </c>
      <c r="R212" s="74">
        <v>3.63</v>
      </c>
      <c r="S212" s="74">
        <v>4.5599999999999996</v>
      </c>
      <c r="T212" s="74">
        <v>5.69</v>
      </c>
      <c r="U212" s="74">
        <v>3.88</v>
      </c>
      <c r="V212" s="74">
        <v>3.02</v>
      </c>
      <c r="W212" s="74">
        <v>7.78</v>
      </c>
      <c r="X212" s="74">
        <v>4.55</v>
      </c>
      <c r="Y212" s="74">
        <v>3.26</v>
      </c>
      <c r="Z212" s="74">
        <v>5.36</v>
      </c>
      <c r="AA212" s="74">
        <v>3.37</v>
      </c>
      <c r="AB212" s="74">
        <v>5.38</v>
      </c>
      <c r="AC212" s="74">
        <v>4.1100000000000003</v>
      </c>
      <c r="AD212" s="74">
        <v>6.27</v>
      </c>
      <c r="AE212" s="74">
        <v>4.42</v>
      </c>
      <c r="AF212" s="74" t="s">
        <v>168</v>
      </c>
      <c r="AG212" s="74" t="s">
        <v>168</v>
      </c>
      <c r="AH212" s="74" t="s">
        <v>168</v>
      </c>
      <c r="AI212" s="74" t="s">
        <v>168</v>
      </c>
      <c r="AJ212" s="74" t="s">
        <v>168</v>
      </c>
      <c r="AK212" s="74" t="s">
        <v>168</v>
      </c>
      <c r="AL212" s="74" t="s">
        <v>168</v>
      </c>
      <c r="AM212" s="74" t="s">
        <v>168</v>
      </c>
      <c r="AN212" s="74" t="s">
        <v>168</v>
      </c>
      <c r="AO212" s="74" t="s">
        <v>168</v>
      </c>
      <c r="AP212" s="74" t="s">
        <v>168</v>
      </c>
      <c r="AQ212" s="74" t="s">
        <v>168</v>
      </c>
      <c r="AR212" s="74" t="s">
        <v>168</v>
      </c>
      <c r="AS212" s="74" t="s">
        <v>168</v>
      </c>
      <c r="AT212" s="74" t="s">
        <v>168</v>
      </c>
      <c r="AU212" s="74" t="s">
        <v>168</v>
      </c>
      <c r="AV212" s="74" t="s">
        <v>168</v>
      </c>
      <c r="AW212" s="74" t="s">
        <v>168</v>
      </c>
      <c r="AX212" s="74" t="s">
        <v>168</v>
      </c>
      <c r="AY212" s="74" t="s">
        <v>168</v>
      </c>
      <c r="AZ212" s="74" t="s">
        <v>168</v>
      </c>
      <c r="BA212" s="74" t="s">
        <v>168</v>
      </c>
    </row>
    <row r="213" spans="4:53">
      <c r="E213" t="s">
        <v>252</v>
      </c>
      <c r="F213" t="s">
        <v>397</v>
      </c>
      <c r="G213" t="s">
        <v>83</v>
      </c>
      <c r="H213" t="s">
        <v>398</v>
      </c>
      <c r="I213">
        <v>1</v>
      </c>
      <c r="J213" s="74">
        <v>4.8</v>
      </c>
      <c r="K213" s="74">
        <v>3.62</v>
      </c>
      <c r="L213" s="74">
        <v>3.14</v>
      </c>
      <c r="M213" s="74">
        <v>4.26</v>
      </c>
      <c r="N213" s="74">
        <v>2.68</v>
      </c>
      <c r="O213" s="74">
        <v>3.15</v>
      </c>
      <c r="P213" s="74">
        <v>4.5599999999999996</v>
      </c>
      <c r="Q213" s="74">
        <v>4.6500000000000004</v>
      </c>
      <c r="R213" s="74">
        <v>6.77</v>
      </c>
      <c r="S213" s="74">
        <v>4.68</v>
      </c>
      <c r="T213" s="74">
        <v>3.09</v>
      </c>
      <c r="U213" s="74">
        <v>2.99</v>
      </c>
      <c r="V213" s="74">
        <v>4</v>
      </c>
      <c r="W213" s="74">
        <v>6.53</v>
      </c>
      <c r="X213" s="74">
        <v>5.85</v>
      </c>
      <c r="Y213" s="74">
        <v>2.93</v>
      </c>
      <c r="Z213" s="74">
        <v>3.19</v>
      </c>
      <c r="AA213" s="74">
        <v>5.1100000000000003</v>
      </c>
      <c r="AB213" s="74">
        <v>1.34</v>
      </c>
      <c r="AC213" s="74">
        <v>4.71</v>
      </c>
      <c r="AD213" s="74">
        <v>5.46</v>
      </c>
      <c r="AE213" s="74">
        <v>4.16</v>
      </c>
      <c r="AF213" s="74" t="s">
        <v>168</v>
      </c>
      <c r="AG213" s="74" t="s">
        <v>168</v>
      </c>
      <c r="AH213" s="74" t="s">
        <v>168</v>
      </c>
      <c r="AI213" s="74" t="s">
        <v>168</v>
      </c>
      <c r="AJ213" s="74" t="s">
        <v>168</v>
      </c>
      <c r="AK213" s="74" t="s">
        <v>168</v>
      </c>
      <c r="AL213" s="74" t="s">
        <v>168</v>
      </c>
      <c r="AM213" s="74" t="s">
        <v>168</v>
      </c>
      <c r="AN213" s="74" t="s">
        <v>168</v>
      </c>
      <c r="AO213" s="74" t="s">
        <v>168</v>
      </c>
      <c r="AP213" s="74" t="s">
        <v>168</v>
      </c>
      <c r="AQ213" s="74" t="s">
        <v>168</v>
      </c>
      <c r="AR213" s="74" t="s">
        <v>168</v>
      </c>
      <c r="AS213" s="74" t="s">
        <v>168</v>
      </c>
      <c r="AT213" s="74" t="s">
        <v>168</v>
      </c>
      <c r="AU213" s="74" t="s">
        <v>168</v>
      </c>
      <c r="AV213" s="74" t="s">
        <v>168</v>
      </c>
      <c r="AW213" s="74" t="s">
        <v>168</v>
      </c>
      <c r="AX213" s="74" t="s">
        <v>168</v>
      </c>
      <c r="AY213" s="74" t="s">
        <v>168</v>
      </c>
      <c r="AZ213" s="74" t="s">
        <v>168</v>
      </c>
      <c r="BA213" s="74" t="s">
        <v>168</v>
      </c>
    </row>
    <row r="214" spans="4:53">
      <c r="E214" t="s">
        <v>9</v>
      </c>
      <c r="F214" t="s">
        <v>397</v>
      </c>
      <c r="G214" t="s">
        <v>83</v>
      </c>
      <c r="H214" t="s">
        <v>398</v>
      </c>
      <c r="I214">
        <v>1</v>
      </c>
      <c r="J214" s="74">
        <v>4.83</v>
      </c>
      <c r="K214" s="74">
        <v>3.76</v>
      </c>
      <c r="L214" s="74">
        <v>3.09</v>
      </c>
      <c r="M214" s="74">
        <v>4.05</v>
      </c>
      <c r="N214" s="74">
        <v>2.3199999999999998</v>
      </c>
      <c r="O214" s="74">
        <v>2.92</v>
      </c>
      <c r="P214" s="74">
        <v>4.83</v>
      </c>
      <c r="Q214" s="74">
        <v>3.36</v>
      </c>
      <c r="R214" s="74">
        <v>5.53</v>
      </c>
      <c r="S214" s="74">
        <v>4.6100000000000003</v>
      </c>
      <c r="T214" s="74">
        <v>3.92</v>
      </c>
      <c r="U214" s="74">
        <v>3.22</v>
      </c>
      <c r="V214" s="74">
        <v>3.72</v>
      </c>
      <c r="W214" s="74">
        <v>6.98</v>
      </c>
      <c r="X214" s="74">
        <v>5.61</v>
      </c>
      <c r="Y214" s="74">
        <v>2.89</v>
      </c>
      <c r="Z214" s="74">
        <v>3.66</v>
      </c>
      <c r="AA214" s="74">
        <v>4.2699999999999996</v>
      </c>
      <c r="AB214" s="74">
        <v>3.1</v>
      </c>
      <c r="AC214" s="74">
        <v>4.47</v>
      </c>
      <c r="AD214" s="74">
        <v>5.76</v>
      </c>
      <c r="AE214" s="74">
        <v>4.21</v>
      </c>
      <c r="AF214" s="74" t="s">
        <v>168</v>
      </c>
      <c r="AG214" s="74" t="s">
        <v>168</v>
      </c>
      <c r="AH214" s="74" t="s">
        <v>168</v>
      </c>
      <c r="AI214" s="74" t="s">
        <v>168</v>
      </c>
      <c r="AJ214" s="74" t="s">
        <v>168</v>
      </c>
      <c r="AK214" s="74" t="s">
        <v>168</v>
      </c>
      <c r="AL214" s="74" t="s">
        <v>168</v>
      </c>
      <c r="AM214" s="74" t="s">
        <v>168</v>
      </c>
      <c r="AN214" s="74" t="s">
        <v>168</v>
      </c>
      <c r="AO214" s="74" t="s">
        <v>168</v>
      </c>
      <c r="AP214" s="74" t="s">
        <v>168</v>
      </c>
      <c r="AQ214" s="74" t="s">
        <v>168</v>
      </c>
      <c r="AR214" s="74" t="s">
        <v>168</v>
      </c>
      <c r="AS214" s="74" t="s">
        <v>168</v>
      </c>
      <c r="AT214" s="74" t="s">
        <v>168</v>
      </c>
      <c r="AU214" s="74" t="s">
        <v>168</v>
      </c>
      <c r="AV214" s="74" t="s">
        <v>168</v>
      </c>
      <c r="AW214" s="74" t="s">
        <v>168</v>
      </c>
      <c r="AX214" s="74" t="s">
        <v>168</v>
      </c>
      <c r="AY214" s="74" t="s">
        <v>168</v>
      </c>
      <c r="AZ214" s="74" t="s">
        <v>168</v>
      </c>
      <c r="BA214" s="74" t="s">
        <v>168</v>
      </c>
    </row>
    <row r="215" spans="4:53">
      <c r="D215">
        <v>96</v>
      </c>
      <c r="E215" t="s">
        <v>251</v>
      </c>
      <c r="F215" t="s">
        <v>401</v>
      </c>
      <c r="G215" t="s">
        <v>83</v>
      </c>
      <c r="H215" t="s">
        <v>402</v>
      </c>
      <c r="I215">
        <v>1</v>
      </c>
      <c r="J215" s="74">
        <v>4.87</v>
      </c>
      <c r="K215" s="74">
        <v>5.43</v>
      </c>
      <c r="L215" s="74">
        <v>6.43</v>
      </c>
      <c r="M215" s="74">
        <v>5.96</v>
      </c>
      <c r="N215" s="74">
        <v>5.76</v>
      </c>
      <c r="O215" s="74">
        <v>1.75</v>
      </c>
      <c r="P215" s="74">
        <v>8.2899999999999991</v>
      </c>
      <c r="Q215" s="74">
        <v>10</v>
      </c>
      <c r="R215" s="74">
        <v>1.69</v>
      </c>
      <c r="S215" s="74">
        <v>5.87</v>
      </c>
      <c r="T215" s="74">
        <v>4.2</v>
      </c>
      <c r="U215" s="74">
        <v>5.55</v>
      </c>
      <c r="V215" s="74">
        <v>4.59</v>
      </c>
      <c r="W215" s="74">
        <v>5.33</v>
      </c>
      <c r="X215" s="74">
        <v>1.61</v>
      </c>
      <c r="Y215" s="74">
        <v>3.28</v>
      </c>
      <c r="Z215" s="74">
        <v>3.09</v>
      </c>
      <c r="AA215" s="74">
        <v>5</v>
      </c>
      <c r="AB215" s="74">
        <v>2.27</v>
      </c>
      <c r="AC215" s="74">
        <v>8.1999999999999993</v>
      </c>
      <c r="AD215" s="74">
        <v>5.96</v>
      </c>
      <c r="AE215" s="74">
        <v>5.23</v>
      </c>
      <c r="AF215" s="74" t="s">
        <v>168</v>
      </c>
      <c r="AG215" s="74" t="s">
        <v>168</v>
      </c>
      <c r="AH215" s="74" t="s">
        <v>168</v>
      </c>
      <c r="AI215" s="74" t="s">
        <v>168</v>
      </c>
      <c r="AJ215" s="74" t="s">
        <v>168</v>
      </c>
      <c r="AK215" s="74" t="s">
        <v>168</v>
      </c>
      <c r="AL215" s="74" t="s">
        <v>168</v>
      </c>
      <c r="AM215" s="74" t="s">
        <v>168</v>
      </c>
      <c r="AN215" s="74" t="s">
        <v>168</v>
      </c>
      <c r="AO215" s="74" t="s">
        <v>168</v>
      </c>
      <c r="AP215" s="74" t="s">
        <v>168</v>
      </c>
      <c r="AQ215" s="74" t="s">
        <v>168</v>
      </c>
      <c r="AR215" s="74" t="s">
        <v>168</v>
      </c>
      <c r="AS215" s="74" t="s">
        <v>168</v>
      </c>
      <c r="AT215" s="74" t="s">
        <v>168</v>
      </c>
      <c r="AU215" s="74" t="s">
        <v>168</v>
      </c>
      <c r="AV215" s="74" t="s">
        <v>168</v>
      </c>
      <c r="AW215" s="74" t="s">
        <v>168</v>
      </c>
      <c r="AX215" s="74" t="s">
        <v>168</v>
      </c>
      <c r="AY215" s="74" t="s">
        <v>168</v>
      </c>
      <c r="AZ215" s="74" t="s">
        <v>168</v>
      </c>
      <c r="BA215" s="74" t="s">
        <v>168</v>
      </c>
    </row>
    <row r="216" spans="4:53">
      <c r="E216" t="s">
        <v>252</v>
      </c>
      <c r="F216" t="s">
        <v>401</v>
      </c>
      <c r="G216" t="s">
        <v>83</v>
      </c>
      <c r="H216" t="s">
        <v>402</v>
      </c>
      <c r="I216">
        <v>1</v>
      </c>
      <c r="J216" s="74">
        <v>4.21</v>
      </c>
      <c r="K216" s="74">
        <v>2.59</v>
      </c>
      <c r="L216" s="74">
        <v>4.16</v>
      </c>
      <c r="M216" s="74">
        <v>4.21</v>
      </c>
      <c r="N216" s="74">
        <v>7.06</v>
      </c>
      <c r="O216" s="74">
        <v>3.57</v>
      </c>
      <c r="P216" s="74">
        <v>5.79</v>
      </c>
      <c r="Q216" s="74">
        <v>0</v>
      </c>
      <c r="R216" s="74">
        <v>3.06</v>
      </c>
      <c r="S216" s="74">
        <v>7.08</v>
      </c>
      <c r="T216" s="74">
        <v>4.0599999999999996</v>
      </c>
      <c r="U216" s="74">
        <v>6.95</v>
      </c>
      <c r="V216" s="74">
        <v>3.64</v>
      </c>
      <c r="W216" s="74">
        <v>4.71</v>
      </c>
      <c r="X216" s="74">
        <v>8.3800000000000008</v>
      </c>
      <c r="Y216" s="74">
        <v>3.47</v>
      </c>
      <c r="Z216" s="74">
        <v>3.75</v>
      </c>
      <c r="AA216" s="74">
        <v>3.67</v>
      </c>
      <c r="AB216" s="74">
        <v>1.64</v>
      </c>
      <c r="AC216" s="74">
        <v>3.76</v>
      </c>
      <c r="AD216" s="74">
        <v>5.77</v>
      </c>
      <c r="AE216" s="74">
        <v>5.16</v>
      </c>
      <c r="AF216" s="74" t="s">
        <v>168</v>
      </c>
      <c r="AG216" s="74" t="s">
        <v>168</v>
      </c>
      <c r="AH216" s="74" t="s">
        <v>168</v>
      </c>
      <c r="AI216" s="74" t="s">
        <v>168</v>
      </c>
      <c r="AJ216" s="74" t="s">
        <v>168</v>
      </c>
      <c r="AK216" s="74" t="s">
        <v>168</v>
      </c>
      <c r="AL216" s="74" t="s">
        <v>168</v>
      </c>
      <c r="AM216" s="74" t="s">
        <v>168</v>
      </c>
      <c r="AN216" s="74" t="s">
        <v>168</v>
      </c>
      <c r="AO216" s="74" t="s">
        <v>168</v>
      </c>
      <c r="AP216" s="74" t="s">
        <v>168</v>
      </c>
      <c r="AQ216" s="74" t="s">
        <v>168</v>
      </c>
      <c r="AR216" s="74" t="s">
        <v>168</v>
      </c>
      <c r="AS216" s="74" t="s">
        <v>168</v>
      </c>
      <c r="AT216" s="74" t="s">
        <v>168</v>
      </c>
      <c r="AU216" s="74" t="s">
        <v>168</v>
      </c>
      <c r="AV216" s="74" t="s">
        <v>168</v>
      </c>
      <c r="AW216" s="74" t="s">
        <v>168</v>
      </c>
      <c r="AX216" s="74" t="s">
        <v>168</v>
      </c>
      <c r="AY216" s="74" t="s">
        <v>168</v>
      </c>
      <c r="AZ216" s="74" t="s">
        <v>168</v>
      </c>
      <c r="BA216" s="74" t="s">
        <v>168</v>
      </c>
    </row>
    <row r="217" spans="4:53">
      <c r="E217" t="s">
        <v>9</v>
      </c>
      <c r="F217" t="s">
        <v>401</v>
      </c>
      <c r="G217" t="s">
        <v>83</v>
      </c>
      <c r="H217" t="s">
        <v>402</v>
      </c>
      <c r="I217">
        <v>1</v>
      </c>
      <c r="J217" s="74">
        <v>4.37</v>
      </c>
      <c r="K217" s="74">
        <v>3.25</v>
      </c>
      <c r="L217" s="74">
        <v>4.74</v>
      </c>
      <c r="M217" s="74">
        <v>4.7</v>
      </c>
      <c r="N217" s="74">
        <v>6.69</v>
      </c>
      <c r="O217" s="74">
        <v>3.11</v>
      </c>
      <c r="P217" s="74">
        <v>6.56</v>
      </c>
      <c r="Q217" s="74">
        <v>2.17</v>
      </c>
      <c r="R217" s="74">
        <v>2.75</v>
      </c>
      <c r="S217" s="74">
        <v>6.74</v>
      </c>
      <c r="T217" s="74">
        <v>4.0999999999999996</v>
      </c>
      <c r="U217" s="74">
        <v>6.6</v>
      </c>
      <c r="V217" s="74">
        <v>3.92</v>
      </c>
      <c r="W217" s="74">
        <v>4.9000000000000004</v>
      </c>
      <c r="X217" s="74">
        <v>6.64</v>
      </c>
      <c r="Y217" s="74">
        <v>3.42</v>
      </c>
      <c r="Z217" s="74">
        <v>3.58</v>
      </c>
      <c r="AA217" s="74">
        <v>4.01</v>
      </c>
      <c r="AB217" s="74">
        <v>1.81</v>
      </c>
      <c r="AC217" s="74">
        <v>4.99</v>
      </c>
      <c r="AD217" s="74">
        <v>5.83</v>
      </c>
      <c r="AE217" s="74">
        <v>5.18</v>
      </c>
      <c r="AF217" s="74" t="s">
        <v>168</v>
      </c>
      <c r="AG217" s="74" t="s">
        <v>168</v>
      </c>
      <c r="AH217" s="74" t="s">
        <v>168</v>
      </c>
      <c r="AI217" s="74" t="s">
        <v>168</v>
      </c>
      <c r="AJ217" s="74" t="s">
        <v>168</v>
      </c>
      <c r="AK217" s="74" t="s">
        <v>168</v>
      </c>
      <c r="AL217" s="74" t="s">
        <v>168</v>
      </c>
      <c r="AM217" s="74" t="s">
        <v>168</v>
      </c>
      <c r="AN217" s="74" t="s">
        <v>168</v>
      </c>
      <c r="AO217" s="74" t="s">
        <v>168</v>
      </c>
      <c r="AP217" s="74" t="s">
        <v>168</v>
      </c>
      <c r="AQ217" s="74" t="s">
        <v>168</v>
      </c>
      <c r="AR217" s="74" t="s">
        <v>168</v>
      </c>
      <c r="AS217" s="74" t="s">
        <v>168</v>
      </c>
      <c r="AT217" s="74" t="s">
        <v>168</v>
      </c>
      <c r="AU217" s="74" t="s">
        <v>168</v>
      </c>
      <c r="AV217" s="74" t="s">
        <v>168</v>
      </c>
      <c r="AW217" s="74" t="s">
        <v>168</v>
      </c>
      <c r="AX217" s="74" t="s">
        <v>168</v>
      </c>
      <c r="AY217" s="74" t="s">
        <v>168</v>
      </c>
      <c r="AZ217" s="74" t="s">
        <v>168</v>
      </c>
      <c r="BA217" s="74" t="s">
        <v>168</v>
      </c>
    </row>
    <row r="218" spans="4:53">
      <c r="D218">
        <v>97</v>
      </c>
      <c r="E218" t="s">
        <v>251</v>
      </c>
      <c r="F218" t="s">
        <v>396</v>
      </c>
      <c r="G218" t="s">
        <v>83</v>
      </c>
      <c r="H218" t="s">
        <v>48</v>
      </c>
      <c r="I218">
        <v>1</v>
      </c>
      <c r="J218" s="74">
        <v>16.054782693530949</v>
      </c>
      <c r="K218" s="74">
        <v>19.910290211329681</v>
      </c>
      <c r="L218" s="74">
        <v>20.184932885081516</v>
      </c>
      <c r="M218" s="74">
        <v>21.264774062993069</v>
      </c>
      <c r="N218" s="74">
        <v>18.584813757594311</v>
      </c>
      <c r="O218" s="74">
        <v>23.044875062456928</v>
      </c>
      <c r="P218" s="74">
        <v>21.110086730193377</v>
      </c>
      <c r="Q218" s="74">
        <v>19.307876763069569</v>
      </c>
      <c r="R218" s="74">
        <v>19.436420715779921</v>
      </c>
      <c r="S218" s="74">
        <v>18.193170510576369</v>
      </c>
      <c r="T218" s="74">
        <v>18.418552679510626</v>
      </c>
      <c r="U218" s="74">
        <v>18.866501853400173</v>
      </c>
      <c r="V218" s="74">
        <v>24.713591706086131</v>
      </c>
      <c r="W218" s="74">
        <v>23.500943521912209</v>
      </c>
      <c r="X218" s="74">
        <v>21.026903651446251</v>
      </c>
      <c r="Y218" s="74">
        <v>19.262689927914856</v>
      </c>
      <c r="Z218" s="74">
        <v>23.308394848526003</v>
      </c>
      <c r="AA218" s="74">
        <v>20.966104096310051</v>
      </c>
      <c r="AB218" s="74">
        <v>20.045739792470989</v>
      </c>
      <c r="AC218" s="74">
        <v>19.151457609028803</v>
      </c>
      <c r="AD218" s="74">
        <v>20.100685010757186</v>
      </c>
      <c r="AE218" s="74">
        <v>19.27504384685551</v>
      </c>
      <c r="AF218" s="74">
        <v>16.940919937786703</v>
      </c>
      <c r="AG218" s="74">
        <v>20.97460708747975</v>
      </c>
      <c r="AH218" s="74">
        <v>19.727680356621285</v>
      </c>
      <c r="AI218" s="74">
        <v>19.13032393444254</v>
      </c>
      <c r="AJ218" s="74">
        <v>19.936951151188399</v>
      </c>
      <c r="AK218" s="74">
        <v>19.653803104762115</v>
      </c>
      <c r="AL218" s="74">
        <v>22.514109454027039</v>
      </c>
      <c r="AM218" s="74">
        <v>17.348609215726469</v>
      </c>
      <c r="AN218" s="74">
        <v>21.131975337336222</v>
      </c>
      <c r="AO218" s="74">
        <v>17.643417886367846</v>
      </c>
      <c r="AP218" s="74">
        <v>19.989817896752669</v>
      </c>
      <c r="AQ218" s="74">
        <v>16.744185075314949</v>
      </c>
      <c r="AR218" s="74">
        <v>24.72214342195554</v>
      </c>
      <c r="AS218" s="74">
        <v>21.027162948175476</v>
      </c>
      <c r="AT218" s="74">
        <v>23.343979830449584</v>
      </c>
      <c r="AU218" s="74">
        <v>18.601878961964047</v>
      </c>
      <c r="AV218" s="74">
        <v>22.816705738576708</v>
      </c>
      <c r="AW218" s="74">
        <v>20.622695913353933</v>
      </c>
      <c r="AX218" s="74">
        <v>25.174425758138035</v>
      </c>
      <c r="AY218" s="74">
        <v>20.236228122551715</v>
      </c>
      <c r="AZ218" s="74">
        <v>21.885491399600497</v>
      </c>
      <c r="BA218" s="74">
        <v>19.142292144067007</v>
      </c>
    </row>
    <row r="219" spans="4:53">
      <c r="E219" t="s">
        <v>252</v>
      </c>
      <c r="F219" t="s">
        <v>396</v>
      </c>
      <c r="G219" t="s">
        <v>83</v>
      </c>
      <c r="H219" t="s">
        <v>48</v>
      </c>
      <c r="I219">
        <v>1</v>
      </c>
      <c r="J219" s="74">
        <v>17.704598848872571</v>
      </c>
      <c r="K219" s="74">
        <v>19.384415007714274</v>
      </c>
      <c r="L219" s="74">
        <v>20.523516494181589</v>
      </c>
      <c r="M219" s="74">
        <v>23.084258826475811</v>
      </c>
      <c r="N219" s="74">
        <v>20.267084027047972</v>
      </c>
      <c r="O219" s="74">
        <v>23.06396418246209</v>
      </c>
      <c r="P219" s="74">
        <v>22.680212214411196</v>
      </c>
      <c r="Q219" s="74">
        <v>19.016183507802932</v>
      </c>
      <c r="R219" s="74">
        <v>20.956454892079666</v>
      </c>
      <c r="S219" s="74">
        <v>19.515710733614505</v>
      </c>
      <c r="T219" s="74">
        <v>19.775624757163669</v>
      </c>
      <c r="U219" s="74">
        <v>20.80311096203824</v>
      </c>
      <c r="V219" s="74">
        <v>27.51044764241562</v>
      </c>
      <c r="W219" s="74">
        <v>23.80851560592852</v>
      </c>
      <c r="X219" s="74">
        <v>24.447849654105504</v>
      </c>
      <c r="Y219" s="74">
        <v>20.660021846114525</v>
      </c>
      <c r="Z219" s="74">
        <v>23.644674206658202</v>
      </c>
      <c r="AA219" s="74">
        <v>22.782977474105312</v>
      </c>
      <c r="AB219" s="74">
        <v>22.522508801055096</v>
      </c>
      <c r="AC219" s="74">
        <v>20.371769439874157</v>
      </c>
      <c r="AD219" s="74">
        <v>24.977289851640236</v>
      </c>
      <c r="AE219" s="74">
        <v>20.927459439197683</v>
      </c>
      <c r="AF219" s="74">
        <v>18.187964150227831</v>
      </c>
      <c r="AG219" s="74">
        <v>20.987597653140838</v>
      </c>
      <c r="AH219" s="74">
        <v>22.760226293237043</v>
      </c>
      <c r="AI219" s="74">
        <v>22.227728842539566</v>
      </c>
      <c r="AJ219" s="74">
        <v>21.308406377726019</v>
      </c>
      <c r="AK219" s="74">
        <v>24.057286167230817</v>
      </c>
      <c r="AL219" s="74">
        <v>23.897374178171741</v>
      </c>
      <c r="AM219" s="74">
        <v>24.255621539770512</v>
      </c>
      <c r="AN219" s="74">
        <v>24.019610486719777</v>
      </c>
      <c r="AO219" s="74">
        <v>19.521543314502708</v>
      </c>
      <c r="AP219" s="74">
        <v>17.481590328244884</v>
      </c>
      <c r="AQ219" s="74">
        <v>19.295105450904735</v>
      </c>
      <c r="AR219" s="74">
        <v>23.707493377168014</v>
      </c>
      <c r="AS219" s="74">
        <v>25.771242515314075</v>
      </c>
      <c r="AT219" s="74">
        <v>24.557980709738363</v>
      </c>
      <c r="AU219" s="74">
        <v>21.143220634169634</v>
      </c>
      <c r="AV219" s="74">
        <v>25.056354648926447</v>
      </c>
      <c r="AW219" s="74">
        <v>20.290208096008495</v>
      </c>
      <c r="AX219" s="74">
        <v>23.818443480429075</v>
      </c>
      <c r="AY219" s="74">
        <v>21.474195384576845</v>
      </c>
      <c r="AZ219" s="74">
        <v>23.064418423108513</v>
      </c>
      <c r="BA219" s="74">
        <v>20.922902789574831</v>
      </c>
    </row>
    <row r="220" spans="4:53">
      <c r="E220" t="s">
        <v>9</v>
      </c>
      <c r="F220" t="s">
        <v>396</v>
      </c>
      <c r="G220" t="s">
        <v>83</v>
      </c>
      <c r="H220" t="s">
        <v>48</v>
      </c>
      <c r="I220">
        <v>1</v>
      </c>
      <c r="J220" s="74">
        <v>16.756994435629409</v>
      </c>
      <c r="K220" s="74">
        <v>19.491276898256892</v>
      </c>
      <c r="L220" s="74">
        <v>20.282178234931468</v>
      </c>
      <c r="M220" s="74">
        <v>22.312883721664186</v>
      </c>
      <c r="N220" s="74">
        <v>19.315208430552939</v>
      </c>
      <c r="O220" s="74">
        <v>22.860371109041527</v>
      </c>
      <c r="P220" s="74">
        <v>21.92842410284204</v>
      </c>
      <c r="Q220" s="74">
        <v>19.129171767757526</v>
      </c>
      <c r="R220" s="74">
        <v>19.791831612115548</v>
      </c>
      <c r="S220" s="74">
        <v>18.87341591180763</v>
      </c>
      <c r="T220" s="74">
        <v>18.992720541240637</v>
      </c>
      <c r="U220" s="74">
        <v>20.071779525939675</v>
      </c>
      <c r="V220" s="74">
        <v>26.248664698963125</v>
      </c>
      <c r="W220" s="74">
        <v>23.32448243156519</v>
      </c>
      <c r="X220" s="74">
        <v>22.80023838999924</v>
      </c>
      <c r="Y220" s="74">
        <v>19.953698183086722</v>
      </c>
      <c r="Z220" s="74">
        <v>23.892707979007049</v>
      </c>
      <c r="AA220" s="74">
        <v>22.002968063987055</v>
      </c>
      <c r="AB220" s="74">
        <v>20.961746147353093</v>
      </c>
      <c r="AC220" s="74">
        <v>20.203014693209948</v>
      </c>
      <c r="AD220" s="74">
        <v>22.99221164245553</v>
      </c>
      <c r="AE220" s="74">
        <v>20.113810158790375</v>
      </c>
      <c r="AF220" s="74">
        <v>17.600936432129267</v>
      </c>
      <c r="AG220" s="74">
        <v>21.010630708323426</v>
      </c>
      <c r="AH220" s="74">
        <v>21.060348912760709</v>
      </c>
      <c r="AI220" s="74">
        <v>20.472577016233835</v>
      </c>
      <c r="AJ220" s="74">
        <v>20.637462976429983</v>
      </c>
      <c r="AK220" s="74">
        <v>21.655755439867004</v>
      </c>
      <c r="AL220" s="74">
        <v>23.082500089454349</v>
      </c>
      <c r="AM220" s="74">
        <v>20.963990393701657</v>
      </c>
      <c r="AN220" s="74">
        <v>21.667453700490302</v>
      </c>
      <c r="AO220" s="74">
        <v>18.594131605840456</v>
      </c>
      <c r="AP220" s="74">
        <v>18.636575024769421</v>
      </c>
      <c r="AQ220" s="74">
        <v>18.00246713608913</v>
      </c>
      <c r="AR220" s="74">
        <v>24.273938837166327</v>
      </c>
      <c r="AS220" s="74">
        <v>23.674596316487577</v>
      </c>
      <c r="AT220" s="74">
        <v>24.158440906230709</v>
      </c>
      <c r="AU220" s="74">
        <v>19.563159051398831</v>
      </c>
      <c r="AV220" s="74">
        <v>23.769131176914449</v>
      </c>
      <c r="AW220" s="74">
        <v>20.435719322206591</v>
      </c>
      <c r="AX220" s="74">
        <v>24.191253691577678</v>
      </c>
      <c r="AY220" s="74">
        <v>20.910296844219296</v>
      </c>
      <c r="AZ220" s="74">
        <v>22.409651852974211</v>
      </c>
      <c r="BA220" s="74">
        <v>19.994687238769476</v>
      </c>
    </row>
    <row r="221" spans="4:53">
      <c r="D221">
        <v>98</v>
      </c>
      <c r="E221" t="s">
        <v>251</v>
      </c>
      <c r="F221" t="s">
        <v>296</v>
      </c>
      <c r="G221" t="s">
        <v>83</v>
      </c>
      <c r="H221" t="s">
        <v>328</v>
      </c>
      <c r="I221">
        <v>0</v>
      </c>
      <c r="J221" s="74">
        <v>63.966567589864511</v>
      </c>
      <c r="K221" s="74">
        <v>79.260722015812959</v>
      </c>
      <c r="L221" s="74">
        <v>78.851125368251928</v>
      </c>
      <c r="M221" s="74">
        <v>73.613724957734092</v>
      </c>
      <c r="N221" s="74">
        <v>69.565233772514702</v>
      </c>
      <c r="O221" s="74">
        <v>64.879087134815194</v>
      </c>
      <c r="P221" s="74">
        <v>70.81303277487045</v>
      </c>
      <c r="Q221" s="74">
        <v>61.44199036732293</v>
      </c>
      <c r="R221" s="74">
        <v>61.70717682830562</v>
      </c>
      <c r="S221" s="74">
        <v>59.212159436296119</v>
      </c>
      <c r="T221" s="74">
        <v>58.219182230780767</v>
      </c>
      <c r="U221" s="74">
        <v>65.808953858622942</v>
      </c>
      <c r="V221" s="74">
        <v>66.845289006097104</v>
      </c>
      <c r="W221" s="74">
        <v>70.570591015198048</v>
      </c>
      <c r="X221" s="74">
        <v>72.46586689171869</v>
      </c>
      <c r="Y221" s="74">
        <v>73.929182708361779</v>
      </c>
      <c r="Z221" s="74">
        <v>67.338399099634429</v>
      </c>
      <c r="AA221" s="74">
        <v>72.505468102935595</v>
      </c>
      <c r="AB221" s="74">
        <v>72.236570426196025</v>
      </c>
      <c r="AC221" s="74">
        <v>76.679386668072198</v>
      </c>
      <c r="AD221" s="74">
        <v>70.975023515660169</v>
      </c>
      <c r="AE221" s="74">
        <v>67.204630640303648</v>
      </c>
      <c r="AF221" s="74">
        <v>58.654666945966881</v>
      </c>
      <c r="AG221" s="74">
        <v>72.273333769697985</v>
      </c>
      <c r="AH221" s="74">
        <v>68.565515199862716</v>
      </c>
      <c r="AI221" s="74">
        <v>67.481550028285326</v>
      </c>
      <c r="AJ221" s="74">
        <v>61.209281227866853</v>
      </c>
      <c r="AK221" s="74">
        <v>56.027764930367255</v>
      </c>
      <c r="AL221" s="74">
        <v>68.845611626382606</v>
      </c>
      <c r="AM221" s="74">
        <v>59.265000388693764</v>
      </c>
      <c r="AN221" s="74">
        <v>51.819844886046987</v>
      </c>
      <c r="AO221" s="74">
        <v>53.522544307927888</v>
      </c>
      <c r="AP221" s="74">
        <v>58.713322460655604</v>
      </c>
      <c r="AQ221" s="74">
        <v>60.318589833129266</v>
      </c>
      <c r="AR221" s="74">
        <v>58.238217479709839</v>
      </c>
      <c r="AS221" s="74">
        <v>67.730019557299755</v>
      </c>
      <c r="AT221" s="74">
        <v>66.466892673366559</v>
      </c>
      <c r="AU221" s="74">
        <v>66.628450953417058</v>
      </c>
      <c r="AV221" s="74">
        <v>67.518949747703488</v>
      </c>
      <c r="AW221" s="74">
        <v>68.539026338463287</v>
      </c>
      <c r="AX221" s="74">
        <v>67.488299956592641</v>
      </c>
      <c r="AY221" s="74">
        <v>68.92363311703042</v>
      </c>
      <c r="AZ221" s="74">
        <v>58.913362021057814</v>
      </c>
      <c r="BA221" s="74">
        <v>61.288227344638457</v>
      </c>
    </row>
    <row r="222" spans="4:53">
      <c r="E222" t="s">
        <v>252</v>
      </c>
      <c r="F222" t="s">
        <v>296</v>
      </c>
      <c r="G222" t="s">
        <v>83</v>
      </c>
      <c r="H222" t="s">
        <v>328</v>
      </c>
      <c r="I222">
        <v>0</v>
      </c>
      <c r="J222" s="74">
        <v>71.696533742213802</v>
      </c>
      <c r="K222" s="74">
        <v>75.464926373433656</v>
      </c>
      <c r="L222" s="74">
        <v>79.555168739008295</v>
      </c>
      <c r="M222" s="74">
        <v>77.762358600142463</v>
      </c>
      <c r="N222" s="74">
        <v>68.048111651719864</v>
      </c>
      <c r="O222" s="74">
        <v>68.053403220204871</v>
      </c>
      <c r="P222" s="74">
        <v>74.422287478218891</v>
      </c>
      <c r="Q222" s="74">
        <v>69.569117418016646</v>
      </c>
      <c r="R222" s="74">
        <v>60.719412718643248</v>
      </c>
      <c r="S222" s="74">
        <v>59.782769281915151</v>
      </c>
      <c r="T222" s="74">
        <v>61.922713138984065</v>
      </c>
      <c r="U222" s="74">
        <v>68.448364045373893</v>
      </c>
      <c r="V222" s="74">
        <v>63.37319824950464</v>
      </c>
      <c r="W222" s="74">
        <v>77.51516365956121</v>
      </c>
      <c r="X222" s="74">
        <v>69.409737126747387</v>
      </c>
      <c r="Y222" s="74">
        <v>69.999742816347464</v>
      </c>
      <c r="Z222" s="74">
        <v>68.262775288977366</v>
      </c>
      <c r="AA222" s="74">
        <v>73.534367474839996</v>
      </c>
      <c r="AB222" s="74">
        <v>72.269392080367695</v>
      </c>
      <c r="AC222" s="74">
        <v>75.718312307529686</v>
      </c>
      <c r="AD222" s="74">
        <v>71.440050433290921</v>
      </c>
      <c r="AE222" s="74">
        <v>69.256940537802862</v>
      </c>
      <c r="AF222" s="74">
        <v>64.52701282224244</v>
      </c>
      <c r="AG222" s="74">
        <v>74.063336304718334</v>
      </c>
      <c r="AH222" s="74">
        <v>69.091929713400106</v>
      </c>
      <c r="AI222" s="74">
        <v>73.02588745794219</v>
      </c>
      <c r="AJ222" s="74">
        <v>65.878826353924495</v>
      </c>
      <c r="AK222" s="74">
        <v>62.492919743976685</v>
      </c>
      <c r="AL222" s="74">
        <v>66.722116414673408</v>
      </c>
      <c r="AM222" s="74">
        <v>65.54479234343053</v>
      </c>
      <c r="AN222" s="74">
        <v>59.383819852579613</v>
      </c>
      <c r="AO222" s="74">
        <v>56.633831216568112</v>
      </c>
      <c r="AP222" s="74">
        <v>62.674195888945761</v>
      </c>
      <c r="AQ222" s="74">
        <v>64.250362564631232</v>
      </c>
      <c r="AR222" s="74">
        <v>62.402168685408256</v>
      </c>
      <c r="AS222" s="74">
        <v>74.972970706256291</v>
      </c>
      <c r="AT222" s="74">
        <v>67.683599502948695</v>
      </c>
      <c r="AU222" s="74">
        <v>65.478416140786834</v>
      </c>
      <c r="AV222" s="74">
        <v>69.802128197984686</v>
      </c>
      <c r="AW222" s="74">
        <v>68.326524541678751</v>
      </c>
      <c r="AX222" s="74">
        <v>67.522754078686603</v>
      </c>
      <c r="AY222" s="74">
        <v>75.950957786628649</v>
      </c>
      <c r="AZ222" s="74">
        <v>59.802776313597185</v>
      </c>
      <c r="BA222" s="74">
        <v>65.014899298541778</v>
      </c>
    </row>
    <row r="223" spans="4:53">
      <c r="E223" t="s">
        <v>9</v>
      </c>
      <c r="F223" t="s">
        <v>296</v>
      </c>
      <c r="G223" t="s">
        <v>83</v>
      </c>
      <c r="H223" t="s">
        <v>328</v>
      </c>
      <c r="I223">
        <v>0</v>
      </c>
      <c r="J223" s="74">
        <v>68.333306801365097</v>
      </c>
      <c r="K223" s="74">
        <v>77.652152033845894</v>
      </c>
      <c r="L223" s="74">
        <v>79.796142849891609</v>
      </c>
      <c r="M223" s="74">
        <v>76.083188631379087</v>
      </c>
      <c r="N223" s="74">
        <v>69.126161384245123</v>
      </c>
      <c r="O223" s="74">
        <v>66.688323983827246</v>
      </c>
      <c r="P223" s="74">
        <v>72.483499185673423</v>
      </c>
      <c r="Q223" s="74">
        <v>67.073910695462075</v>
      </c>
      <c r="R223" s="74">
        <v>61.664052872279697</v>
      </c>
      <c r="S223" s="74">
        <v>60.018973459843018</v>
      </c>
      <c r="T223" s="74">
        <v>59.869906813848871</v>
      </c>
      <c r="U223" s="74">
        <v>67.64554115438699</v>
      </c>
      <c r="V223" s="74">
        <v>65.7283152865933</v>
      </c>
      <c r="W223" s="74">
        <v>73.974575726430331</v>
      </c>
      <c r="X223" s="74">
        <v>70.925807500360676</v>
      </c>
      <c r="Y223" s="74">
        <v>72.125779465151439</v>
      </c>
      <c r="Z223" s="74">
        <v>69.011625945483019</v>
      </c>
      <c r="AA223" s="74">
        <v>73.902606135741465</v>
      </c>
      <c r="AB223" s="74">
        <v>73.357161332719528</v>
      </c>
      <c r="AC223" s="74">
        <v>76.7052674994315</v>
      </c>
      <c r="AD223" s="74">
        <v>71.653378612113784</v>
      </c>
      <c r="AE223" s="74">
        <v>68.687352094425435</v>
      </c>
      <c r="AF223" s="74">
        <v>62.019029601568299</v>
      </c>
      <c r="AG223" s="74">
        <v>73.700700072590408</v>
      </c>
      <c r="AH223" s="74">
        <v>69.06673316066852</v>
      </c>
      <c r="AI223" s="74">
        <v>70.468466819087467</v>
      </c>
      <c r="AJ223" s="74">
        <v>64.511657440189779</v>
      </c>
      <c r="AK223" s="74">
        <v>60.791772841365891</v>
      </c>
      <c r="AL223" s="74">
        <v>68.037682994238224</v>
      </c>
      <c r="AM223" s="74">
        <v>63.707125238074738</v>
      </c>
      <c r="AN223" s="74">
        <v>57.198155739449582</v>
      </c>
      <c r="AO223" s="74">
        <v>55.609734824374321</v>
      </c>
      <c r="AP223" s="74">
        <v>61.11896025836554</v>
      </c>
      <c r="AQ223" s="74">
        <v>62.896092939680493</v>
      </c>
      <c r="AR223" s="74">
        <v>60.658375967965569</v>
      </c>
      <c r="AS223" s="74">
        <v>72.040218387368284</v>
      </c>
      <c r="AT223" s="74">
        <v>67.247434724965018</v>
      </c>
      <c r="AU223" s="74">
        <v>66.157521361535828</v>
      </c>
      <c r="AV223" s="74">
        <v>69.61314811560726</v>
      </c>
      <c r="AW223" s="74">
        <v>68.733996485094664</v>
      </c>
      <c r="AX223" s="74">
        <v>67.887807051219724</v>
      </c>
      <c r="AY223" s="74">
        <v>72.830430054919475</v>
      </c>
      <c r="AZ223" s="74">
        <v>59.681129765566496</v>
      </c>
      <c r="BA223" s="74">
        <v>63.659907981103359</v>
      </c>
    </row>
    <row r="224" spans="4:53">
      <c r="D224">
        <v>99</v>
      </c>
      <c r="E224" t="s">
        <v>9</v>
      </c>
      <c r="F224" t="s">
        <v>400</v>
      </c>
      <c r="G224" t="s">
        <v>83</v>
      </c>
      <c r="H224" t="s">
        <v>327</v>
      </c>
      <c r="I224">
        <v>1</v>
      </c>
      <c r="J224" s="74">
        <v>3.2571912009999999</v>
      </c>
      <c r="K224" s="74">
        <v>8.3484573500000003</v>
      </c>
      <c r="L224" s="74">
        <v>3.0303030299999998</v>
      </c>
      <c r="M224" s="74" t="s">
        <v>168</v>
      </c>
      <c r="N224" s="74">
        <v>5.4878048780000004</v>
      </c>
      <c r="O224" s="74">
        <v>3.5928143709999998</v>
      </c>
      <c r="P224" s="74">
        <v>6.4377682399999996</v>
      </c>
      <c r="Q224" s="74">
        <v>4.3478260869999996</v>
      </c>
      <c r="R224" s="74" t="s">
        <v>168</v>
      </c>
      <c r="S224" s="74">
        <v>3.0579050099999998</v>
      </c>
      <c r="T224" s="74">
        <v>3.712871287</v>
      </c>
      <c r="U224" s="74">
        <v>4.9242424242424239</v>
      </c>
      <c r="V224" s="74">
        <v>5.5970149249999999</v>
      </c>
      <c r="W224" s="74">
        <v>4.5454545450000001</v>
      </c>
      <c r="X224" s="74" t="s">
        <v>168</v>
      </c>
      <c r="Y224" s="74">
        <v>4.4910179640000001</v>
      </c>
      <c r="Z224" s="74">
        <v>3.5639413000000002</v>
      </c>
      <c r="AA224" s="74" t="s">
        <v>168</v>
      </c>
      <c r="AB224" s="74" t="s">
        <v>168</v>
      </c>
      <c r="AC224" s="74" t="s">
        <v>168</v>
      </c>
      <c r="AD224" s="74" t="s">
        <v>168</v>
      </c>
      <c r="AE224" s="74">
        <v>3.7296236239999998</v>
      </c>
      <c r="AF224" s="74" t="s">
        <v>168</v>
      </c>
      <c r="AG224" s="74" t="s">
        <v>168</v>
      </c>
      <c r="AH224" s="74" t="s">
        <v>168</v>
      </c>
      <c r="AI224" s="74" t="s">
        <v>168</v>
      </c>
      <c r="AJ224" s="74" t="s">
        <v>168</v>
      </c>
      <c r="AK224" s="74" t="s">
        <v>168</v>
      </c>
      <c r="AL224" s="74" t="s">
        <v>168</v>
      </c>
      <c r="AM224" s="74" t="s">
        <v>168</v>
      </c>
      <c r="AN224" s="74" t="s">
        <v>168</v>
      </c>
      <c r="AO224" s="74" t="s">
        <v>168</v>
      </c>
      <c r="AP224" s="74" t="s">
        <v>168</v>
      </c>
      <c r="AQ224" s="74" t="s">
        <v>168</v>
      </c>
      <c r="AR224" s="74" t="s">
        <v>168</v>
      </c>
      <c r="AS224" s="74" t="s">
        <v>168</v>
      </c>
      <c r="AT224" s="74" t="s">
        <v>168</v>
      </c>
      <c r="AU224" s="74" t="s">
        <v>168</v>
      </c>
      <c r="AV224" s="74" t="s">
        <v>168</v>
      </c>
      <c r="AW224" s="74" t="s">
        <v>168</v>
      </c>
      <c r="AX224" s="74" t="s">
        <v>168</v>
      </c>
      <c r="AY224" s="74" t="s">
        <v>168</v>
      </c>
      <c r="AZ224" s="74" t="s">
        <v>168</v>
      </c>
      <c r="BA224" s="74" t="s">
        <v>168</v>
      </c>
    </row>
    <row r="225" spans="2:53">
      <c r="B225" t="s">
        <v>192</v>
      </c>
      <c r="C225" t="s">
        <v>181</v>
      </c>
      <c r="D225">
        <v>101</v>
      </c>
      <c r="E225" t="s">
        <v>251</v>
      </c>
      <c r="F225" t="s">
        <v>125</v>
      </c>
      <c r="G225" t="s">
        <v>83</v>
      </c>
      <c r="H225" t="s">
        <v>35</v>
      </c>
      <c r="I225">
        <v>1</v>
      </c>
      <c r="J225" s="74">
        <v>19.27469310657828</v>
      </c>
      <c r="K225" s="74">
        <v>20.48660292449825</v>
      </c>
      <c r="L225" s="74">
        <v>21.635075538251868</v>
      </c>
      <c r="M225" s="74">
        <v>24.757713054756408</v>
      </c>
      <c r="N225" s="74">
        <v>21.241077159662318</v>
      </c>
      <c r="O225" s="74">
        <v>26.811478372292854</v>
      </c>
      <c r="P225" s="74">
        <v>24.890315777928645</v>
      </c>
      <c r="Q225" s="74">
        <v>24.653070257111935</v>
      </c>
      <c r="R225" s="74">
        <v>25.083349795619625</v>
      </c>
      <c r="S225" s="74">
        <v>20.553252431337793</v>
      </c>
      <c r="T225" s="74">
        <v>22.35027683929717</v>
      </c>
      <c r="U225" s="74">
        <v>22.780399673844997</v>
      </c>
      <c r="V225" s="74">
        <v>23.593563356424198</v>
      </c>
      <c r="W225" s="74">
        <v>22.976069565834432</v>
      </c>
      <c r="X225" s="74">
        <v>20.611383942046313</v>
      </c>
      <c r="Y225" s="74">
        <v>21.089847057051426</v>
      </c>
      <c r="Z225" s="74">
        <v>25.151488991412364</v>
      </c>
      <c r="AA225" s="74">
        <v>22.04663437855557</v>
      </c>
      <c r="AB225" s="74">
        <v>24.692924273739958</v>
      </c>
      <c r="AC225" s="74">
        <v>20.52346197286478</v>
      </c>
      <c r="AD225" s="74">
        <v>23.476533335455496</v>
      </c>
      <c r="AE225" s="74">
        <v>21.989146853768929</v>
      </c>
      <c r="AF225" s="74">
        <v>21.01589391184789</v>
      </c>
      <c r="AG225" s="74">
        <v>19.143584021655961</v>
      </c>
      <c r="AH225" s="74">
        <v>23.424722172191586</v>
      </c>
      <c r="AI225" s="74">
        <v>24.796883140915327</v>
      </c>
      <c r="AJ225" s="74">
        <v>21.776798770778576</v>
      </c>
      <c r="AK225" s="74">
        <v>26.448929169656143</v>
      </c>
      <c r="AL225" s="74">
        <v>23.533470540511637</v>
      </c>
      <c r="AM225" s="74">
        <v>22.922659735100531</v>
      </c>
      <c r="AN225" s="74">
        <v>25.843237381210383</v>
      </c>
      <c r="AO225" s="74">
        <v>23.388539207957784</v>
      </c>
      <c r="AP225" s="74">
        <v>21.806983293242148</v>
      </c>
      <c r="AQ225" s="74">
        <v>22.459843376376458</v>
      </c>
      <c r="AR225" s="74">
        <v>25.914896753269556</v>
      </c>
      <c r="AS225" s="74">
        <v>25.186469939097822</v>
      </c>
      <c r="AT225" s="74">
        <v>17.521366868582994</v>
      </c>
      <c r="AU225" s="74">
        <v>22.778389931681321</v>
      </c>
      <c r="AV225" s="74">
        <v>24.65538641481098</v>
      </c>
      <c r="AW225" s="74">
        <v>18.916184128953294</v>
      </c>
      <c r="AX225" s="74">
        <v>26.012125380489238</v>
      </c>
      <c r="AY225" s="74">
        <v>21.884949191186674</v>
      </c>
      <c r="AZ225" s="74">
        <v>23.271976534605898</v>
      </c>
      <c r="BA225" s="74">
        <v>22.574268597944393</v>
      </c>
    </row>
    <row r="226" spans="2:53">
      <c r="E226" t="s">
        <v>252</v>
      </c>
      <c r="F226" t="s">
        <v>125</v>
      </c>
      <c r="G226" t="s">
        <v>83</v>
      </c>
      <c r="H226" t="s">
        <v>35</v>
      </c>
      <c r="I226">
        <v>1</v>
      </c>
      <c r="J226" s="74">
        <v>20.390605520099136</v>
      </c>
      <c r="K226" s="74">
        <v>16.159447732541583</v>
      </c>
      <c r="L226" s="74">
        <v>20.784303394470321</v>
      </c>
      <c r="M226" s="74">
        <v>22.403588288009175</v>
      </c>
      <c r="N226" s="74">
        <v>20.044065826969891</v>
      </c>
      <c r="O226" s="74">
        <v>23.246581264789519</v>
      </c>
      <c r="P226" s="74">
        <v>21.488265202153862</v>
      </c>
      <c r="Q226" s="74">
        <v>20.746141494945217</v>
      </c>
      <c r="R226" s="74">
        <v>23.672003182994416</v>
      </c>
      <c r="S226" s="74">
        <v>20.747372831205379</v>
      </c>
      <c r="T226" s="74">
        <v>21.206244078046055</v>
      </c>
      <c r="U226" s="74">
        <v>21.585948520652661</v>
      </c>
      <c r="V226" s="74">
        <v>23.171090761577535</v>
      </c>
      <c r="W226" s="74">
        <v>21.484286846255891</v>
      </c>
      <c r="X226" s="74">
        <v>17.733604716848603</v>
      </c>
      <c r="Y226" s="74">
        <v>19.818030377386027</v>
      </c>
      <c r="Z226" s="74">
        <v>23.493547155611395</v>
      </c>
      <c r="AA226" s="74">
        <v>22.642116647488837</v>
      </c>
      <c r="AB226" s="74">
        <v>23.732901756991343</v>
      </c>
      <c r="AC226" s="74">
        <v>20.778523458061226</v>
      </c>
      <c r="AD226" s="74">
        <v>20.094305492990756</v>
      </c>
      <c r="AE226" s="74">
        <v>21.071579645401169</v>
      </c>
      <c r="AF226" s="74">
        <v>21.38189169668307</v>
      </c>
      <c r="AG226" s="74">
        <v>17.674909086880064</v>
      </c>
      <c r="AH226" s="74">
        <v>20.874306197390887</v>
      </c>
      <c r="AI226" s="74">
        <v>23.511327716881919</v>
      </c>
      <c r="AJ226" s="74">
        <v>20.912604202150828</v>
      </c>
      <c r="AK226" s="74">
        <v>26.211410811313485</v>
      </c>
      <c r="AL226" s="74">
        <v>25.912907257655188</v>
      </c>
      <c r="AM226" s="74">
        <v>22.391762134229822</v>
      </c>
      <c r="AN226" s="74">
        <v>22.16780784083922</v>
      </c>
      <c r="AO226" s="74">
        <v>22.476666699744669</v>
      </c>
      <c r="AP226" s="74">
        <v>18.454038062383006</v>
      </c>
      <c r="AQ226" s="74">
        <v>21.224855666410487</v>
      </c>
      <c r="AR226" s="74">
        <v>23.949951280317919</v>
      </c>
      <c r="AS226" s="74">
        <v>22.216078179139473</v>
      </c>
      <c r="AT226" s="74">
        <v>17.331503870292263</v>
      </c>
      <c r="AU226" s="74">
        <v>22.014293150882082</v>
      </c>
      <c r="AV226" s="74">
        <v>22.954912676866794</v>
      </c>
      <c r="AW226" s="74">
        <v>21.565998205919538</v>
      </c>
      <c r="AX226" s="74">
        <v>23.998070647883843</v>
      </c>
      <c r="AY226" s="74">
        <v>18.354548957680393</v>
      </c>
      <c r="AZ226" s="74">
        <v>24.227481236195779</v>
      </c>
      <c r="BA226" s="74">
        <v>21.748027551631772</v>
      </c>
    </row>
    <row r="227" spans="2:53">
      <c r="E227" t="s">
        <v>9</v>
      </c>
      <c r="F227" t="s">
        <v>125</v>
      </c>
      <c r="G227" t="s">
        <v>83</v>
      </c>
      <c r="H227" t="s">
        <v>35</v>
      </c>
      <c r="I227">
        <v>1</v>
      </c>
      <c r="J227" s="74">
        <v>19.938287243842701</v>
      </c>
      <c r="K227" s="74">
        <v>18.628548613485929</v>
      </c>
      <c r="L227" s="74">
        <v>21.037166732063174</v>
      </c>
      <c r="M227" s="74">
        <v>23.937299769617287</v>
      </c>
      <c r="N227" s="74">
        <v>20.765440349292934</v>
      </c>
      <c r="O227" s="74">
        <v>24.974976451131901</v>
      </c>
      <c r="P227" s="74">
        <v>23.554987027599335</v>
      </c>
      <c r="Q227" s="74">
        <v>23.115896904277832</v>
      </c>
      <c r="R227" s="74">
        <v>24.249925927521698</v>
      </c>
      <c r="S227" s="74">
        <v>20.724136383054372</v>
      </c>
      <c r="T227" s="74">
        <v>21.748014079531536</v>
      </c>
      <c r="U227" s="74">
        <v>22.159370285611022</v>
      </c>
      <c r="V227" s="74">
        <v>23.498280451021817</v>
      </c>
      <c r="W227" s="74">
        <v>22.439926900568324</v>
      </c>
      <c r="X227" s="74">
        <v>19.054355094944437</v>
      </c>
      <c r="Y227" s="74">
        <v>20.853948099821014</v>
      </c>
      <c r="Z227" s="74">
        <v>24.270513410023437</v>
      </c>
      <c r="AA227" s="74">
        <v>22.419504371970138</v>
      </c>
      <c r="AB227" s="74">
        <v>24.10856471533004</v>
      </c>
      <c r="AC227" s="74">
        <v>20.569045714736234</v>
      </c>
      <c r="AD227" s="74">
        <v>21.812905931251176</v>
      </c>
      <c r="AE227" s="74">
        <v>21.616723853522117</v>
      </c>
      <c r="AF227" s="74">
        <v>21.121337099737644</v>
      </c>
      <c r="AG227" s="74">
        <v>18.525334824969736</v>
      </c>
      <c r="AH227" s="74">
        <v>22.794467755539333</v>
      </c>
      <c r="AI227" s="74">
        <v>24.319175160599773</v>
      </c>
      <c r="AJ227" s="74">
        <v>21.616573285844503</v>
      </c>
      <c r="AK227" s="74">
        <v>26.324178457542573</v>
      </c>
      <c r="AL227" s="74">
        <v>25.057074339845997</v>
      </c>
      <c r="AM227" s="74">
        <v>22.490339153396157</v>
      </c>
      <c r="AN227" s="74">
        <v>24.158796241189229</v>
      </c>
      <c r="AO227" s="74">
        <v>23.063957895752882</v>
      </c>
      <c r="AP227" s="74">
        <v>20.461754843035472</v>
      </c>
      <c r="AQ227" s="74">
        <v>21.897350588265667</v>
      </c>
      <c r="AR227" s="74">
        <v>24.991421517400642</v>
      </c>
      <c r="AS227" s="74">
        <v>23.910510922605166</v>
      </c>
      <c r="AT227" s="74">
        <v>17.602710877029047</v>
      </c>
      <c r="AU227" s="74">
        <v>22.182190454624266</v>
      </c>
      <c r="AV227" s="74">
        <v>23.977115703371755</v>
      </c>
      <c r="AW227" s="74">
        <v>20.343241491767312</v>
      </c>
      <c r="AX227" s="74">
        <v>24.864129608843523</v>
      </c>
      <c r="AY227" s="74">
        <v>20.344210323429706</v>
      </c>
      <c r="AZ227" s="74">
        <v>23.760404046862078</v>
      </c>
      <c r="BA227" s="74">
        <v>22.260899426511259</v>
      </c>
    </row>
    <row r="228" spans="2:53">
      <c r="D228">
        <v>102</v>
      </c>
      <c r="E228" t="s">
        <v>251</v>
      </c>
      <c r="F228" t="s">
        <v>408</v>
      </c>
      <c r="G228" t="s">
        <v>83</v>
      </c>
      <c r="H228" t="s">
        <v>36</v>
      </c>
      <c r="I228">
        <v>1</v>
      </c>
      <c r="J228" s="74">
        <v>12.883237970514458</v>
      </c>
      <c r="K228" s="74">
        <v>15.304385719601141</v>
      </c>
      <c r="L228" s="74">
        <v>14.018767150138428</v>
      </c>
      <c r="M228" s="74">
        <v>14.704327617122415</v>
      </c>
      <c r="N228" s="74">
        <v>13.930554557400598</v>
      </c>
      <c r="O228" s="74">
        <v>15.596424212544264</v>
      </c>
      <c r="P228" s="74">
        <v>18.310946190223675</v>
      </c>
      <c r="Q228" s="74">
        <v>14.308278496139456</v>
      </c>
      <c r="R228" s="74">
        <v>15.850862075279096</v>
      </c>
      <c r="S228" s="74">
        <v>13.335197215506128</v>
      </c>
      <c r="T228" s="74">
        <v>14.335669185274094</v>
      </c>
      <c r="U228" s="74">
        <v>14.554720548620113</v>
      </c>
      <c r="V228" s="74">
        <v>15.748303643712012</v>
      </c>
      <c r="W228" s="74">
        <v>15.850238064438576</v>
      </c>
      <c r="X228" s="74">
        <v>14.261772999444858</v>
      </c>
      <c r="Y228" s="74">
        <v>12.327782861966517</v>
      </c>
      <c r="Z228" s="74">
        <v>16.018528711291161</v>
      </c>
      <c r="AA228" s="74">
        <v>14.639085059378193</v>
      </c>
      <c r="AB228" s="74">
        <v>16.330989996676234</v>
      </c>
      <c r="AC228" s="74">
        <v>12.35363760835334</v>
      </c>
      <c r="AD228" s="74">
        <v>16.628031681375994</v>
      </c>
      <c r="AE228" s="74">
        <v>14.335117320057774</v>
      </c>
      <c r="AF228" s="74">
        <v>14.172624744521212</v>
      </c>
      <c r="AG228" s="74">
        <v>13.650523405103469</v>
      </c>
      <c r="AH228" s="74">
        <v>15.491392556969219</v>
      </c>
      <c r="AI228" s="74">
        <v>15.141977330286366</v>
      </c>
      <c r="AJ228" s="74">
        <v>14.76338233063235</v>
      </c>
      <c r="AK228" s="74">
        <v>15.798680943427218</v>
      </c>
      <c r="AL228" s="74">
        <v>16.471047558337411</v>
      </c>
      <c r="AM228" s="74">
        <v>14.753791817357826</v>
      </c>
      <c r="AN228" s="74">
        <v>15.839106531066886</v>
      </c>
      <c r="AO228" s="74">
        <v>14.953511500587169</v>
      </c>
      <c r="AP228" s="74">
        <v>14.077672192117358</v>
      </c>
      <c r="AQ228" s="74">
        <v>13.96310734776513</v>
      </c>
      <c r="AR228" s="74">
        <v>17.661349540097476</v>
      </c>
      <c r="AS228" s="74">
        <v>17.981082111914642</v>
      </c>
      <c r="AT228" s="74">
        <v>11.737528744455689</v>
      </c>
      <c r="AU228" s="74">
        <v>14.346606212479474</v>
      </c>
      <c r="AV228" s="74">
        <v>14.826662469806715</v>
      </c>
      <c r="AW228" s="74">
        <v>13.262880421580864</v>
      </c>
      <c r="AX228" s="74">
        <v>18.918765592638355</v>
      </c>
      <c r="AY228" s="74">
        <v>13.75014316310711</v>
      </c>
      <c r="AZ228" s="74">
        <v>14.726701351429019</v>
      </c>
      <c r="BA228" s="74">
        <v>14.693438983248432</v>
      </c>
    </row>
    <row r="229" spans="2:53">
      <c r="E229" t="s">
        <v>252</v>
      </c>
      <c r="F229" t="s">
        <v>408</v>
      </c>
      <c r="G229" t="s">
        <v>83</v>
      </c>
      <c r="H229" t="s">
        <v>36</v>
      </c>
      <c r="I229">
        <v>1</v>
      </c>
      <c r="J229" s="74">
        <v>13.824429478443481</v>
      </c>
      <c r="K229" s="74">
        <v>11.530122987817437</v>
      </c>
      <c r="L229" s="74">
        <v>15.827336257004951</v>
      </c>
      <c r="M229" s="74">
        <v>13.071295135820154</v>
      </c>
      <c r="N229" s="74">
        <v>13.803100388921873</v>
      </c>
      <c r="O229" s="74">
        <v>14.846869032410201</v>
      </c>
      <c r="P229" s="74">
        <v>14.033646167129433</v>
      </c>
      <c r="Q229" s="74">
        <v>12.862538116964778</v>
      </c>
      <c r="R229" s="74">
        <v>15.388630528257869</v>
      </c>
      <c r="S229" s="74">
        <v>13.802784091938591</v>
      </c>
      <c r="T229" s="74">
        <v>14.403663510380365</v>
      </c>
      <c r="U229" s="74">
        <v>13.979137091417183</v>
      </c>
      <c r="V229" s="74">
        <v>15.022605649904092</v>
      </c>
      <c r="W229" s="74">
        <v>16.941358719642846</v>
      </c>
      <c r="X229" s="74">
        <v>13.178777200787112</v>
      </c>
      <c r="Y229" s="74">
        <v>12.676530958737908</v>
      </c>
      <c r="Z229" s="74">
        <v>14.934497021098746</v>
      </c>
      <c r="AA229" s="74">
        <v>15.804682853613686</v>
      </c>
      <c r="AB229" s="74">
        <v>15.716994490969091</v>
      </c>
      <c r="AC229" s="74">
        <v>13.706887710030893</v>
      </c>
      <c r="AD229" s="74">
        <v>14.197876747698201</v>
      </c>
      <c r="AE229" s="74">
        <v>14.092848876470764</v>
      </c>
      <c r="AF229" s="74">
        <v>15.208827203028697</v>
      </c>
      <c r="AG229" s="74">
        <v>13.284201984613592</v>
      </c>
      <c r="AH229" s="74">
        <v>14.509439718811498</v>
      </c>
      <c r="AI229" s="74">
        <v>14.407088871276422</v>
      </c>
      <c r="AJ229" s="74">
        <v>14.677721076573203</v>
      </c>
      <c r="AK229" s="74">
        <v>15.599029617852494</v>
      </c>
      <c r="AL229" s="74">
        <v>19.471906985210033</v>
      </c>
      <c r="AM229" s="74">
        <v>16.522695577243169</v>
      </c>
      <c r="AN229" s="74">
        <v>12.806194108239252</v>
      </c>
      <c r="AO229" s="74">
        <v>14.198663852650778</v>
      </c>
      <c r="AP229" s="74">
        <v>13.280307554186704</v>
      </c>
      <c r="AQ229" s="74">
        <v>13.176460154765602</v>
      </c>
      <c r="AR229" s="74">
        <v>16.156817100258451</v>
      </c>
      <c r="AS229" s="74">
        <v>16.074146275660105</v>
      </c>
      <c r="AT229" s="74">
        <v>12.60468325621186</v>
      </c>
      <c r="AU229" s="74">
        <v>14.907917346886196</v>
      </c>
      <c r="AV229" s="74">
        <v>14.705199540301633</v>
      </c>
      <c r="AW229" s="74">
        <v>15.382009939207741</v>
      </c>
      <c r="AX229" s="74">
        <v>17.478590455701447</v>
      </c>
      <c r="AY229" s="74">
        <v>11.272765706807714</v>
      </c>
      <c r="AZ229" s="74">
        <v>17.628414908516859</v>
      </c>
      <c r="BA229" s="74">
        <v>14.594925453677593</v>
      </c>
    </row>
    <row r="230" spans="2:53">
      <c r="E230" t="s">
        <v>9</v>
      </c>
      <c r="F230" t="s">
        <v>408</v>
      </c>
      <c r="G230" t="s">
        <v>83</v>
      </c>
      <c r="H230" t="s">
        <v>36</v>
      </c>
      <c r="I230">
        <v>1</v>
      </c>
      <c r="J230" s="74">
        <v>13.463810125059117</v>
      </c>
      <c r="K230" s="74">
        <v>13.82861435119907</v>
      </c>
      <c r="L230" s="74">
        <v>14.74782329998483</v>
      </c>
      <c r="M230" s="74">
        <v>14.056077726946908</v>
      </c>
      <c r="N230" s="74">
        <v>13.854454153014512</v>
      </c>
      <c r="O230" s="74">
        <v>15.139286340354236</v>
      </c>
      <c r="P230" s="74">
        <v>16.295672745776951</v>
      </c>
      <c r="Q230" s="74">
        <v>13.874153763812805</v>
      </c>
      <c r="R230" s="74">
        <v>15.513007076234183</v>
      </c>
      <c r="S230" s="74">
        <v>13.605851877880937</v>
      </c>
      <c r="T230" s="74">
        <v>14.313599566619157</v>
      </c>
      <c r="U230" s="74">
        <v>14.182721530999215</v>
      </c>
      <c r="V230" s="74">
        <v>15.400689166659875</v>
      </c>
      <c r="W230" s="74">
        <v>16.408026387405695</v>
      </c>
      <c r="X230" s="74">
        <v>13.454638283482689</v>
      </c>
      <c r="Y230" s="74">
        <v>12.735506722180704</v>
      </c>
      <c r="Z230" s="74">
        <v>15.354231110255018</v>
      </c>
      <c r="AA230" s="74">
        <v>15.236892647265787</v>
      </c>
      <c r="AB230" s="74">
        <v>15.886384263774399</v>
      </c>
      <c r="AC230" s="74">
        <v>12.89279454830608</v>
      </c>
      <c r="AD230" s="74">
        <v>15.309110434341166</v>
      </c>
      <c r="AE230" s="74">
        <v>14.229535858722281</v>
      </c>
      <c r="AF230" s="74">
        <v>14.526043493033725</v>
      </c>
      <c r="AG230" s="74">
        <v>13.678176796166783</v>
      </c>
      <c r="AH230" s="74">
        <v>15.428929978879335</v>
      </c>
      <c r="AI230" s="74">
        <v>14.722983738108278</v>
      </c>
      <c r="AJ230" s="74">
        <v>14.698909166310475</v>
      </c>
      <c r="AK230" s="74">
        <v>15.707272376462116</v>
      </c>
      <c r="AL230" s="74">
        <v>18.320534932458958</v>
      </c>
      <c r="AM230" s="74">
        <v>15.484950548926829</v>
      </c>
      <c r="AN230" s="74">
        <v>14.391075429357844</v>
      </c>
      <c r="AO230" s="74">
        <v>14.683885731832852</v>
      </c>
      <c r="AP230" s="74">
        <v>13.753239842313143</v>
      </c>
      <c r="AQ230" s="74">
        <v>13.49666771442395</v>
      </c>
      <c r="AR230" s="74">
        <v>16.88315303605712</v>
      </c>
      <c r="AS230" s="74">
        <v>17.167107191478209</v>
      </c>
      <c r="AT230" s="74">
        <v>12.226695415760178</v>
      </c>
      <c r="AU230" s="74">
        <v>14.275663772601558</v>
      </c>
      <c r="AV230" s="74">
        <v>14.677290276682061</v>
      </c>
      <c r="AW230" s="74">
        <v>14.350169707373183</v>
      </c>
      <c r="AX230" s="74">
        <v>18.197960286899068</v>
      </c>
      <c r="AY230" s="74">
        <v>12.479460465828403</v>
      </c>
      <c r="AZ230" s="74">
        <v>15.89766041365138</v>
      </c>
      <c r="BA230" s="74">
        <v>14.624939934596281</v>
      </c>
    </row>
    <row r="231" spans="2:53">
      <c r="D231">
        <v>103</v>
      </c>
      <c r="E231" t="s">
        <v>251</v>
      </c>
      <c r="F231" t="s">
        <v>98</v>
      </c>
      <c r="G231" t="s">
        <v>83</v>
      </c>
      <c r="H231" t="s">
        <v>37</v>
      </c>
      <c r="I231">
        <v>0</v>
      </c>
      <c r="J231" s="74">
        <v>88.4</v>
      </c>
      <c r="K231" s="74">
        <v>91.07</v>
      </c>
      <c r="L231" s="74">
        <v>84.21</v>
      </c>
      <c r="M231" s="74">
        <v>93.71</v>
      </c>
      <c r="N231" s="74">
        <v>88.39</v>
      </c>
      <c r="O231" s="74">
        <v>87.96</v>
      </c>
      <c r="P231" s="74">
        <v>93.95</v>
      </c>
      <c r="Q231" s="74">
        <v>88.51</v>
      </c>
      <c r="R231" s="74">
        <v>83.82</v>
      </c>
      <c r="S231" s="74">
        <v>87.7</v>
      </c>
      <c r="T231" s="74">
        <v>87.5</v>
      </c>
      <c r="U231" s="74">
        <v>89.38</v>
      </c>
      <c r="V231" s="74">
        <v>78.62</v>
      </c>
      <c r="W231" s="74">
        <v>89.53</v>
      </c>
      <c r="X231" s="74">
        <v>78.510000000000005</v>
      </c>
      <c r="Y231" s="74">
        <v>88.28</v>
      </c>
      <c r="Z231" s="74">
        <v>94.62</v>
      </c>
      <c r="AA231" s="74">
        <v>93.75</v>
      </c>
      <c r="AB231" s="74">
        <v>86.71</v>
      </c>
      <c r="AC231" s="74">
        <v>94.04</v>
      </c>
      <c r="AD231" s="74">
        <v>94.02</v>
      </c>
      <c r="AE231" s="74">
        <v>88.72</v>
      </c>
      <c r="AF231" s="74">
        <v>86.427976686094823</v>
      </c>
      <c r="AG231" s="74">
        <v>87.969924812030072</v>
      </c>
      <c r="AH231" s="74">
        <v>83.746556473829131</v>
      </c>
      <c r="AI231" s="74">
        <v>92.145593869731812</v>
      </c>
      <c r="AJ231" s="74">
        <v>89.717741935483943</v>
      </c>
      <c r="AK231" s="74">
        <v>87.037037037037067</v>
      </c>
      <c r="AL231" s="74">
        <v>88.315217391304373</v>
      </c>
      <c r="AM231" s="74">
        <v>32.222222222222229</v>
      </c>
      <c r="AN231" s="74">
        <v>89.090909090909136</v>
      </c>
      <c r="AO231" s="74">
        <v>85.533453887884107</v>
      </c>
      <c r="AP231" s="74">
        <v>86.259541984732891</v>
      </c>
      <c r="AQ231" s="74">
        <v>90.682352941176546</v>
      </c>
      <c r="AR231" s="74">
        <v>83.549783549783598</v>
      </c>
      <c r="AS231" s="74">
        <v>91.972477064220129</v>
      </c>
      <c r="AT231" s="74">
        <v>81.717451523545705</v>
      </c>
      <c r="AU231" s="74">
        <v>83.795309168443424</v>
      </c>
      <c r="AV231" s="74">
        <v>90.717299578059141</v>
      </c>
      <c r="AW231" s="74">
        <v>92.368421052631533</v>
      </c>
      <c r="AX231" s="74">
        <v>75.129533678756445</v>
      </c>
      <c r="AY231" s="74">
        <v>90.32258064516131</v>
      </c>
      <c r="AZ231" s="74">
        <v>91.691394658753694</v>
      </c>
      <c r="BA231" s="74">
        <v>87.351809688309686</v>
      </c>
    </row>
    <row r="232" spans="2:53">
      <c r="E232" t="s">
        <v>252</v>
      </c>
      <c r="F232" t="s">
        <v>98</v>
      </c>
      <c r="G232" t="s">
        <v>83</v>
      </c>
      <c r="H232" t="s">
        <v>37</v>
      </c>
      <c r="I232">
        <v>0</v>
      </c>
      <c r="J232" s="74">
        <v>88.31</v>
      </c>
      <c r="K232" s="74">
        <v>89.86</v>
      </c>
      <c r="L232" s="74">
        <v>84.82</v>
      </c>
      <c r="M232" s="74">
        <v>94.79</v>
      </c>
      <c r="N232" s="74">
        <v>88.08</v>
      </c>
      <c r="O232" s="74">
        <v>86.19</v>
      </c>
      <c r="P232" s="74">
        <v>91.71</v>
      </c>
      <c r="Q232" s="74">
        <v>87.37</v>
      </c>
      <c r="R232" s="74">
        <v>84.06</v>
      </c>
      <c r="S232" s="74">
        <v>90.75</v>
      </c>
      <c r="T232" s="74">
        <v>87.5</v>
      </c>
      <c r="U232" s="74">
        <v>90.78</v>
      </c>
      <c r="V232" s="74">
        <v>82.02</v>
      </c>
      <c r="W232" s="74">
        <v>89.26</v>
      </c>
      <c r="X232" s="74">
        <v>77.180000000000007</v>
      </c>
      <c r="Y232" s="74">
        <v>92.49</v>
      </c>
      <c r="Z232" s="74">
        <v>94.38</v>
      </c>
      <c r="AA232" s="74">
        <v>94.29</v>
      </c>
      <c r="AB232" s="74">
        <v>85.38</v>
      </c>
      <c r="AC232" s="74">
        <v>93.58</v>
      </c>
      <c r="AD232" s="74">
        <v>94.52</v>
      </c>
      <c r="AE232" s="74">
        <v>89.54</v>
      </c>
      <c r="AF232" s="74">
        <v>88.282290279627134</v>
      </c>
      <c r="AG232" s="74">
        <v>90.314136125654414</v>
      </c>
      <c r="AH232" s="74">
        <v>84.186046511627893</v>
      </c>
      <c r="AI232" s="74">
        <v>91.588785046728944</v>
      </c>
      <c r="AJ232" s="74">
        <v>90.889830508474574</v>
      </c>
      <c r="AK232" s="74">
        <v>87.037037037037067</v>
      </c>
      <c r="AL232" s="74">
        <v>92.056074766355124</v>
      </c>
      <c r="AM232" s="74">
        <v>43.95604395604397</v>
      </c>
      <c r="AN232" s="74">
        <v>91.189427312775365</v>
      </c>
      <c r="AO232" s="74">
        <v>87.892632781267679</v>
      </c>
      <c r="AP232" s="74">
        <v>84.289276807980059</v>
      </c>
      <c r="AQ232" s="74">
        <v>92.880873279544247</v>
      </c>
      <c r="AR232" s="74">
        <v>80.73593073593068</v>
      </c>
      <c r="AS232" s="74">
        <v>92.063492063491992</v>
      </c>
      <c r="AT232" s="74">
        <v>85.123966942148741</v>
      </c>
      <c r="AU232" s="74">
        <v>89.473684210526372</v>
      </c>
      <c r="AV232" s="74">
        <v>93.576017130620954</v>
      </c>
      <c r="AW232" s="74">
        <v>93.702770780856426</v>
      </c>
      <c r="AX232" s="74">
        <v>83.333333333333385</v>
      </c>
      <c r="AY232" s="74">
        <v>91.857506361323146</v>
      </c>
      <c r="AZ232" s="74">
        <v>93.30143540669863</v>
      </c>
      <c r="BA232" s="74">
        <v>89.22327092681418</v>
      </c>
    </row>
    <row r="233" spans="2:53">
      <c r="E233" t="s">
        <v>9</v>
      </c>
      <c r="F233" t="s">
        <v>98</v>
      </c>
      <c r="G233" t="s">
        <v>83</v>
      </c>
      <c r="H233" t="s">
        <v>37</v>
      </c>
      <c r="I233">
        <v>0</v>
      </c>
      <c r="J233" s="74">
        <v>88.35</v>
      </c>
      <c r="K233" s="74">
        <v>90.44</v>
      </c>
      <c r="L233" s="74">
        <v>84.54</v>
      </c>
      <c r="M233" s="74">
        <v>94.27</v>
      </c>
      <c r="N233" s="74">
        <v>88.23</v>
      </c>
      <c r="O233" s="74">
        <v>86.98</v>
      </c>
      <c r="P233" s="74">
        <v>92.79</v>
      </c>
      <c r="Q233" s="74">
        <v>87.91</v>
      </c>
      <c r="R233" s="74">
        <v>83.94</v>
      </c>
      <c r="S233" s="74">
        <v>89.28</v>
      </c>
      <c r="T233" s="74">
        <v>87.5</v>
      </c>
      <c r="U233" s="74">
        <v>90.08</v>
      </c>
      <c r="V233" s="74">
        <v>80.400000000000006</v>
      </c>
      <c r="W233" s="74">
        <v>89.4</v>
      </c>
      <c r="X233" s="74">
        <v>77.86</v>
      </c>
      <c r="Y233" s="74">
        <v>90.42</v>
      </c>
      <c r="Z233" s="74">
        <v>94.49</v>
      </c>
      <c r="AA233" s="74">
        <v>94.05</v>
      </c>
      <c r="AB233" s="74">
        <v>85.97</v>
      </c>
      <c r="AC233" s="74">
        <v>93.8</v>
      </c>
      <c r="AD233" s="74">
        <v>94.29</v>
      </c>
      <c r="AE233" s="74">
        <v>89.14</v>
      </c>
      <c r="AF233" s="74">
        <v>87.325456498388746</v>
      </c>
      <c r="AG233" s="74">
        <v>89.116517285531316</v>
      </c>
      <c r="AH233" s="74">
        <v>83.984867591424916</v>
      </c>
      <c r="AI233" s="74">
        <v>91.863765373699181</v>
      </c>
      <c r="AJ233" s="74">
        <v>90.289256198347047</v>
      </c>
      <c r="AK233" s="74">
        <v>87.037037037037038</v>
      </c>
      <c r="AL233" s="74">
        <v>90.326633165829207</v>
      </c>
      <c r="AM233" s="74">
        <v>38.121546961325947</v>
      </c>
      <c r="AN233" s="74">
        <v>90.156599552572771</v>
      </c>
      <c r="AO233" s="74">
        <v>86.744868035190635</v>
      </c>
      <c r="AP233" s="74">
        <v>85.264483627204044</v>
      </c>
      <c r="AQ233" s="74">
        <v>91.776937618147457</v>
      </c>
      <c r="AR233" s="74">
        <v>82.142857142857011</v>
      </c>
      <c r="AS233" s="74">
        <v>92.018244013682917</v>
      </c>
      <c r="AT233" s="74">
        <v>83.425414364640957</v>
      </c>
      <c r="AU233" s="74">
        <v>86.708203530633455</v>
      </c>
      <c r="AV233" s="74">
        <v>92.136025504782012</v>
      </c>
      <c r="AW233" s="74">
        <v>93.050193050193073</v>
      </c>
      <c r="AX233" s="74">
        <v>79.283887468030784</v>
      </c>
      <c r="AY233" s="74">
        <v>91.111111111111214</v>
      </c>
      <c r="AZ233" s="74">
        <v>92.582781456953597</v>
      </c>
      <c r="BA233" s="74">
        <v>88.294431672057598</v>
      </c>
    </row>
    <row r="234" spans="2:53">
      <c r="D234">
        <v>104</v>
      </c>
      <c r="E234" t="s">
        <v>251</v>
      </c>
      <c r="F234" t="s">
        <v>405</v>
      </c>
      <c r="G234" t="s">
        <v>83</v>
      </c>
      <c r="H234" t="s">
        <v>41</v>
      </c>
      <c r="I234">
        <v>0</v>
      </c>
      <c r="J234" s="74">
        <v>12.46</v>
      </c>
      <c r="K234" s="74">
        <v>15.32</v>
      </c>
      <c r="L234" s="74">
        <v>11.81</v>
      </c>
      <c r="M234" s="74">
        <v>5.61</v>
      </c>
      <c r="N234" s="74">
        <v>6.63</v>
      </c>
      <c r="O234" s="74">
        <v>19.12</v>
      </c>
      <c r="P234" s="74">
        <v>7.21</v>
      </c>
      <c r="Q234" s="74">
        <v>11.11</v>
      </c>
      <c r="R234" s="74">
        <v>9.2100000000000009</v>
      </c>
      <c r="S234" s="74">
        <v>13.16</v>
      </c>
      <c r="T234" s="74">
        <v>10.9</v>
      </c>
      <c r="U234" s="74">
        <v>8.85</v>
      </c>
      <c r="V234" s="74">
        <v>8.5399999999999991</v>
      </c>
      <c r="W234" s="74">
        <v>6.43</v>
      </c>
      <c r="X234" s="74">
        <v>9.23</v>
      </c>
      <c r="Y234" s="74">
        <v>5.32</v>
      </c>
      <c r="Z234" s="74">
        <v>10.32</v>
      </c>
      <c r="AA234" s="74">
        <v>12.24</v>
      </c>
      <c r="AB234" s="74">
        <v>4.3499999999999996</v>
      </c>
      <c r="AC234" s="74">
        <v>16.23</v>
      </c>
      <c r="AD234" s="74">
        <v>9.4600000000000009</v>
      </c>
      <c r="AE234" s="74">
        <v>10.46</v>
      </c>
      <c r="AF234" s="74">
        <v>10.25104602510461</v>
      </c>
      <c r="AG234" s="74">
        <v>9.3333333333333375</v>
      </c>
      <c r="AH234" s="74">
        <v>7.9136690647482029</v>
      </c>
      <c r="AI234" s="74">
        <v>4.7846889952153111</v>
      </c>
      <c r="AJ234" s="74">
        <v>6.521739130434784</v>
      </c>
      <c r="AK234" s="74">
        <v>7.4468085106382986</v>
      </c>
      <c r="AL234" s="74">
        <v>7.0921985815602797</v>
      </c>
      <c r="AM234" s="74">
        <v>15.624999999999996</v>
      </c>
      <c r="AN234" s="74">
        <v>10.256410256410255</v>
      </c>
      <c r="AO234" s="74">
        <v>10.666666666666664</v>
      </c>
      <c r="AP234" s="74">
        <v>5.9602649006622519</v>
      </c>
      <c r="AQ234" s="74">
        <v>5.4495912806539444</v>
      </c>
      <c r="AR234" s="74">
        <v>3.4090909090909092</v>
      </c>
      <c r="AS234" s="74">
        <v>7.831325301204819</v>
      </c>
      <c r="AT234" s="74">
        <v>9.0277777777777786</v>
      </c>
      <c r="AU234" s="74">
        <v>7.5949367088607627</v>
      </c>
      <c r="AV234" s="74">
        <v>8.2872928176795568</v>
      </c>
      <c r="AW234" s="74">
        <v>6.2893081761006284</v>
      </c>
      <c r="AX234" s="74">
        <v>4.7619047619047619</v>
      </c>
      <c r="AY234" s="74">
        <v>20.422535211267611</v>
      </c>
      <c r="AZ234" s="74">
        <v>11.26760563380282</v>
      </c>
      <c r="BA234" s="74">
        <v>8.4392581787872203</v>
      </c>
    </row>
    <row r="235" spans="2:53">
      <c r="E235" t="s">
        <v>252</v>
      </c>
      <c r="F235" t="s">
        <v>405</v>
      </c>
      <c r="G235" t="s">
        <v>83</v>
      </c>
      <c r="H235" t="s">
        <v>41</v>
      </c>
      <c r="I235">
        <v>0</v>
      </c>
      <c r="J235" s="74">
        <v>13.08</v>
      </c>
      <c r="K235" s="74">
        <v>14.14</v>
      </c>
      <c r="L235" s="74">
        <v>11.02</v>
      </c>
      <c r="M235" s="74">
        <v>7.19</v>
      </c>
      <c r="N235" s="74">
        <v>8.66</v>
      </c>
      <c r="O235" s="74">
        <v>13.6</v>
      </c>
      <c r="P235" s="74">
        <v>10.5</v>
      </c>
      <c r="Q235" s="74">
        <v>14</v>
      </c>
      <c r="R235" s="74">
        <v>6.34</v>
      </c>
      <c r="S235" s="74">
        <v>11.04</v>
      </c>
      <c r="T235" s="74">
        <v>10.67</v>
      </c>
      <c r="U235" s="74">
        <v>9</v>
      </c>
      <c r="V235" s="74">
        <v>9.89</v>
      </c>
      <c r="W235" s="74">
        <v>8.59</v>
      </c>
      <c r="X235" s="74">
        <v>5.88</v>
      </c>
      <c r="Y235" s="74">
        <v>6.27</v>
      </c>
      <c r="Z235" s="74">
        <v>8.52</v>
      </c>
      <c r="AA235" s="74">
        <v>7.52</v>
      </c>
      <c r="AB235" s="74">
        <v>4.92</v>
      </c>
      <c r="AC235" s="74">
        <v>13.4</v>
      </c>
      <c r="AD235" s="74">
        <v>9.57</v>
      </c>
      <c r="AE235" s="74">
        <v>10.16</v>
      </c>
      <c r="AF235" s="74">
        <v>12.996108949416337</v>
      </c>
      <c r="AG235" s="74">
        <v>9.3457943925233629</v>
      </c>
      <c r="AH235" s="74">
        <v>9.5238095238095219</v>
      </c>
      <c r="AI235" s="74">
        <v>5.3627760252365926</v>
      </c>
      <c r="AJ235" s="74">
        <v>11.304347826086959</v>
      </c>
      <c r="AK235" s="74">
        <v>4.6728971962616859</v>
      </c>
      <c r="AL235" s="74">
        <v>9.0128755364806903</v>
      </c>
      <c r="AM235" s="74">
        <v>10.416666666666668</v>
      </c>
      <c r="AN235" s="74">
        <v>12.711864406779668</v>
      </c>
      <c r="AO235" s="74">
        <v>11.146496815286623</v>
      </c>
      <c r="AP235" s="74">
        <v>9.6153846153846168</v>
      </c>
      <c r="AQ235" s="74">
        <v>8.1180811808118012</v>
      </c>
      <c r="AR235" s="74">
        <v>7.0588235294117601</v>
      </c>
      <c r="AS235" s="74">
        <v>5.0420168067226898</v>
      </c>
      <c r="AT235" s="74">
        <v>4.8309178743961381</v>
      </c>
      <c r="AU235" s="74">
        <v>7.7868852459016393</v>
      </c>
      <c r="AV235" s="74">
        <v>4.9107142857142847</v>
      </c>
      <c r="AW235" s="74">
        <v>10.45454545454546</v>
      </c>
      <c r="AX235" s="74">
        <v>4.6728971962616859</v>
      </c>
      <c r="AY235" s="74">
        <v>12.264150943396224</v>
      </c>
      <c r="AZ235" s="74">
        <v>9.482758620689653</v>
      </c>
      <c r="BA235" s="74">
        <v>9.4450833812535961</v>
      </c>
    </row>
    <row r="236" spans="2:53">
      <c r="E236" t="s">
        <v>9</v>
      </c>
      <c r="F236" t="s">
        <v>405</v>
      </c>
      <c r="G236" t="s">
        <v>83</v>
      </c>
      <c r="H236" t="s">
        <v>41</v>
      </c>
      <c r="I236">
        <v>0</v>
      </c>
      <c r="J236" s="74">
        <v>12.83</v>
      </c>
      <c r="K236" s="74">
        <v>14.6</v>
      </c>
      <c r="L236" s="74">
        <v>11.32</v>
      </c>
      <c r="M236" s="74">
        <v>6.55</v>
      </c>
      <c r="N236" s="74">
        <v>7.85</v>
      </c>
      <c r="O236" s="74">
        <v>15.54</v>
      </c>
      <c r="P236" s="74">
        <v>9.32</v>
      </c>
      <c r="Q236" s="74">
        <v>12.99</v>
      </c>
      <c r="R236" s="74">
        <v>7.52</v>
      </c>
      <c r="S236" s="74">
        <v>11.86</v>
      </c>
      <c r="T236" s="74">
        <v>10.76</v>
      </c>
      <c r="U236" s="74">
        <v>8.94</v>
      </c>
      <c r="V236" s="74">
        <v>9.3699999999999992</v>
      </c>
      <c r="W236" s="74">
        <v>7.83</v>
      </c>
      <c r="X236" s="74">
        <v>7.26</v>
      </c>
      <c r="Y236" s="74">
        <v>5.88</v>
      </c>
      <c r="Z236" s="74">
        <v>9.26</v>
      </c>
      <c r="AA236" s="74">
        <v>9.3800000000000008</v>
      </c>
      <c r="AB236" s="74">
        <v>4.71</v>
      </c>
      <c r="AC236" s="74">
        <v>14.51</v>
      </c>
      <c r="AD236" s="74">
        <v>9.52</v>
      </c>
      <c r="AE236" s="74">
        <v>10.28</v>
      </c>
      <c r="AF236" s="74">
        <v>11.825078090138337</v>
      </c>
      <c r="AG236" s="74">
        <v>9.3406593406593341</v>
      </c>
      <c r="AH236" s="74">
        <v>8.9189189189189104</v>
      </c>
      <c r="AI236" s="74">
        <v>5.1330798479087436</v>
      </c>
      <c r="AJ236" s="74">
        <v>9.1787439613526498</v>
      </c>
      <c r="AK236" s="74">
        <v>5.9701492537313445</v>
      </c>
      <c r="AL236" s="74">
        <v>8.2887700534759325</v>
      </c>
      <c r="AM236" s="74">
        <v>12.500000000000002</v>
      </c>
      <c r="AN236" s="74">
        <v>11.734693877551017</v>
      </c>
      <c r="AO236" s="74">
        <v>10.959792477302219</v>
      </c>
      <c r="AP236" s="74">
        <v>8.0779944289693617</v>
      </c>
      <c r="AQ236" s="74">
        <v>7.0407040704070383</v>
      </c>
      <c r="AR236" s="74">
        <v>5.5684454756380521</v>
      </c>
      <c r="AS236" s="74">
        <v>6.1881188118811901</v>
      </c>
      <c r="AT236" s="74">
        <v>6.5527065527065576</v>
      </c>
      <c r="AU236" s="74">
        <v>7.7114427860696546</v>
      </c>
      <c r="AV236" s="74">
        <v>6.4197530864197523</v>
      </c>
      <c r="AW236" s="74">
        <v>8.7071240105540948</v>
      </c>
      <c r="AX236" s="74">
        <v>4.7058823529411784</v>
      </c>
      <c r="AY236" s="74">
        <v>15.53672316384181</v>
      </c>
      <c r="AZ236" s="74">
        <v>10.160427807486627</v>
      </c>
      <c r="BA236" s="74">
        <v>9.0344534240748615</v>
      </c>
    </row>
    <row r="237" spans="2:53">
      <c r="D237">
        <v>105</v>
      </c>
      <c r="E237" t="s">
        <v>251</v>
      </c>
      <c r="F237" t="s">
        <v>406</v>
      </c>
      <c r="G237" t="s">
        <v>83</v>
      </c>
      <c r="H237" t="s">
        <v>329</v>
      </c>
      <c r="I237">
        <v>0</v>
      </c>
      <c r="J237" s="74">
        <v>91.93</v>
      </c>
      <c r="K237" s="74">
        <v>96.73</v>
      </c>
      <c r="L237" s="74">
        <v>90.68</v>
      </c>
      <c r="M237" s="74">
        <v>95.33</v>
      </c>
      <c r="N237" s="74">
        <v>92.69</v>
      </c>
      <c r="O237" s="74">
        <v>97.38</v>
      </c>
      <c r="P237" s="74">
        <v>99.43</v>
      </c>
      <c r="Q237" s="74">
        <v>96.1</v>
      </c>
      <c r="R237" s="74">
        <v>92.46</v>
      </c>
      <c r="S237" s="74">
        <v>93.4</v>
      </c>
      <c r="T237" s="74">
        <v>97.77</v>
      </c>
      <c r="U237" s="74">
        <v>88.82</v>
      </c>
      <c r="V237" s="74">
        <v>79.180000000000007</v>
      </c>
      <c r="W237" s="74">
        <v>91.96</v>
      </c>
      <c r="X237" s="74">
        <v>97.71</v>
      </c>
      <c r="Y237" s="74">
        <v>95</v>
      </c>
      <c r="Z237" s="74">
        <v>93.54</v>
      </c>
      <c r="AA237" s="74">
        <v>96.67</v>
      </c>
      <c r="AB237" s="74">
        <v>94.05</v>
      </c>
      <c r="AC237" s="74">
        <v>93.08</v>
      </c>
      <c r="AD237" s="74">
        <v>98.28</v>
      </c>
      <c r="AE237" s="74">
        <v>92.66</v>
      </c>
      <c r="AF237" s="74">
        <v>93.814898419864562</v>
      </c>
      <c r="AG237" s="74">
        <v>98.461538461538382</v>
      </c>
      <c r="AH237" s="74">
        <v>83.707865168539286</v>
      </c>
      <c r="AI237" s="74">
        <v>96.699029126213546</v>
      </c>
      <c r="AJ237" s="74">
        <v>93.501048218029368</v>
      </c>
      <c r="AK237" s="74">
        <v>98.61751152073731</v>
      </c>
      <c r="AL237" s="74">
        <v>99.72826086956519</v>
      </c>
      <c r="AM237" s="74">
        <v>84.210526315789465</v>
      </c>
      <c r="AN237" s="74">
        <v>92.924528301886753</v>
      </c>
      <c r="AO237" s="74">
        <v>91.858297078931116</v>
      </c>
      <c r="AP237" s="74">
        <v>97.938144329896858</v>
      </c>
      <c r="AQ237" s="74">
        <v>93.016488845780799</v>
      </c>
      <c r="AR237" s="74">
        <v>84.397163120567384</v>
      </c>
      <c r="AS237" s="74">
        <v>91.105769230769283</v>
      </c>
      <c r="AT237" s="74">
        <v>90.178571428571402</v>
      </c>
      <c r="AU237" s="74">
        <v>97.362637362637315</v>
      </c>
      <c r="AV237" s="74">
        <v>94.188861985472187</v>
      </c>
      <c r="AW237" s="74">
        <v>97.820163487738441</v>
      </c>
      <c r="AX237" s="74">
        <v>96.721311475409863</v>
      </c>
      <c r="AY237" s="74">
        <v>90.909090909090921</v>
      </c>
      <c r="AZ237" s="74">
        <v>96.296296296296305</v>
      </c>
      <c r="BA237" s="74">
        <v>93.475399045581852</v>
      </c>
    </row>
    <row r="238" spans="2:53">
      <c r="E238" t="s">
        <v>252</v>
      </c>
      <c r="F238" t="s">
        <v>406</v>
      </c>
      <c r="G238" t="s">
        <v>83</v>
      </c>
      <c r="H238" t="s">
        <v>329</v>
      </c>
      <c r="I238">
        <v>0</v>
      </c>
      <c r="J238" s="74">
        <v>92.74</v>
      </c>
      <c r="K238" s="74">
        <v>95.28</v>
      </c>
      <c r="L238" s="74">
        <v>90.43</v>
      </c>
      <c r="M238" s="74">
        <v>97.09</v>
      </c>
      <c r="N238" s="74">
        <v>93.43</v>
      </c>
      <c r="O238" s="74">
        <v>97.17</v>
      </c>
      <c r="P238" s="74">
        <v>99.74</v>
      </c>
      <c r="Q238" s="74">
        <v>96.47</v>
      </c>
      <c r="R238" s="74">
        <v>95.12</v>
      </c>
      <c r="S238" s="74">
        <v>95.51</v>
      </c>
      <c r="T238" s="74">
        <v>97.07</v>
      </c>
      <c r="U238" s="74">
        <v>88.52</v>
      </c>
      <c r="V238" s="74">
        <v>82.27</v>
      </c>
      <c r="W238" s="74">
        <v>90.36</v>
      </c>
      <c r="X238" s="74">
        <v>95.96</v>
      </c>
      <c r="Y238" s="74">
        <v>96.79</v>
      </c>
      <c r="Z238" s="74">
        <v>93.91</v>
      </c>
      <c r="AA238" s="74">
        <v>96.9</v>
      </c>
      <c r="AB238" s="74">
        <v>93.75</v>
      </c>
      <c r="AC238" s="74">
        <v>92.29</v>
      </c>
      <c r="AD238" s="74">
        <v>97.46</v>
      </c>
      <c r="AE238" s="74">
        <v>93.25</v>
      </c>
      <c r="AF238" s="74">
        <v>93.304638928742278</v>
      </c>
      <c r="AG238" s="74">
        <v>98.663101604278012</v>
      </c>
      <c r="AH238" s="74">
        <v>83.215130023640739</v>
      </c>
      <c r="AI238" s="74">
        <v>97.504798464491287</v>
      </c>
      <c r="AJ238" s="74">
        <v>93.435448577680503</v>
      </c>
      <c r="AK238" s="74">
        <v>97.209302325581376</v>
      </c>
      <c r="AL238" s="74">
        <v>100</v>
      </c>
      <c r="AM238" s="74">
        <v>82.716049382716051</v>
      </c>
      <c r="AN238" s="74">
        <v>92.201834862385269</v>
      </c>
      <c r="AO238" s="74">
        <v>93.431952662721798</v>
      </c>
      <c r="AP238" s="74">
        <v>96.954314720812164</v>
      </c>
      <c r="AQ238" s="74">
        <v>92.423506556580847</v>
      </c>
      <c r="AR238" s="74">
        <v>80.668257756563278</v>
      </c>
      <c r="AS238" s="74">
        <v>91.037735849056475</v>
      </c>
      <c r="AT238" s="74">
        <v>96.735905044510417</v>
      </c>
      <c r="AU238" s="74">
        <v>96.494845360824598</v>
      </c>
      <c r="AV238" s="74">
        <v>93.824228028503498</v>
      </c>
      <c r="AW238" s="74">
        <v>98.717948717948687</v>
      </c>
      <c r="AX238" s="74">
        <v>94.623655913978595</v>
      </c>
      <c r="AY238" s="74">
        <v>91.374663072776272</v>
      </c>
      <c r="AZ238" s="74">
        <v>97.536945812807886</v>
      </c>
      <c r="BA238" s="74">
        <v>93.501775912173642</v>
      </c>
    </row>
    <row r="239" spans="2:53">
      <c r="E239" t="s">
        <v>9</v>
      </c>
      <c r="F239" t="s">
        <v>406</v>
      </c>
      <c r="G239" t="s">
        <v>83</v>
      </c>
      <c r="H239" t="s">
        <v>329</v>
      </c>
      <c r="I239">
        <v>0</v>
      </c>
      <c r="J239" s="74">
        <v>92.34</v>
      </c>
      <c r="K239" s="74">
        <v>95.98</v>
      </c>
      <c r="L239" s="74">
        <v>90.55</v>
      </c>
      <c r="M239" s="74">
        <v>96.25</v>
      </c>
      <c r="N239" s="74">
        <v>93.08</v>
      </c>
      <c r="O239" s="74">
        <v>97.26</v>
      </c>
      <c r="P239" s="74">
        <v>99.59</v>
      </c>
      <c r="Q239" s="74">
        <v>96.3</v>
      </c>
      <c r="R239" s="74">
        <v>93.81</v>
      </c>
      <c r="S239" s="74">
        <v>94.49</v>
      </c>
      <c r="T239" s="74">
        <v>97.4</v>
      </c>
      <c r="U239" s="74">
        <v>88.67</v>
      </c>
      <c r="V239" s="74">
        <v>80.819999999999993</v>
      </c>
      <c r="W239" s="74">
        <v>91.14</v>
      </c>
      <c r="X239" s="74">
        <v>96.85</v>
      </c>
      <c r="Y239" s="74">
        <v>95.91</v>
      </c>
      <c r="Z239" s="74">
        <v>93.73</v>
      </c>
      <c r="AA239" s="74">
        <v>96.79</v>
      </c>
      <c r="AB239" s="74">
        <v>93.88</v>
      </c>
      <c r="AC239" s="74">
        <v>92.66</v>
      </c>
      <c r="AD239" s="74">
        <v>97.84</v>
      </c>
      <c r="AE239" s="74">
        <v>92.97</v>
      </c>
      <c r="AF239" s="74">
        <v>93.567115652578067</v>
      </c>
      <c r="AG239" s="74">
        <v>98.560209424083695</v>
      </c>
      <c r="AH239" s="74">
        <v>83.440308087291356</v>
      </c>
      <c r="AI239" s="74">
        <v>97.10424710424698</v>
      </c>
      <c r="AJ239" s="74">
        <v>93.468950749464653</v>
      </c>
      <c r="AK239" s="74">
        <v>97.916666666666643</v>
      </c>
      <c r="AL239" s="74">
        <v>99.874055415617107</v>
      </c>
      <c r="AM239" s="74">
        <v>83.439490445859889</v>
      </c>
      <c r="AN239" s="74">
        <v>92.558139534883765</v>
      </c>
      <c r="AO239" s="74">
        <v>92.664443770839512</v>
      </c>
      <c r="AP239" s="74">
        <v>97.442455242966759</v>
      </c>
      <c r="AQ239" s="74">
        <v>92.72021354040298</v>
      </c>
      <c r="AR239" s="74">
        <v>82.541567695962158</v>
      </c>
      <c r="AS239" s="74">
        <v>91.071428571428527</v>
      </c>
      <c r="AT239" s="74">
        <v>93.462109955423557</v>
      </c>
      <c r="AU239" s="74">
        <v>96.914893617021249</v>
      </c>
      <c r="AV239" s="74">
        <v>94.00479616306967</v>
      </c>
      <c r="AW239" s="74">
        <v>98.282694848084546</v>
      </c>
      <c r="AX239" s="74">
        <v>95.663956639566379</v>
      </c>
      <c r="AY239" s="74">
        <v>91.147994467496616</v>
      </c>
      <c r="AZ239" s="74">
        <v>96.986301369863014</v>
      </c>
      <c r="BA239" s="74">
        <v>93.488713226305933</v>
      </c>
    </row>
    <row r="240" spans="2:53">
      <c r="D240">
        <v>106</v>
      </c>
      <c r="E240" t="s">
        <v>251</v>
      </c>
      <c r="F240" t="s">
        <v>407</v>
      </c>
      <c r="G240" t="s">
        <v>477</v>
      </c>
      <c r="H240" t="s">
        <v>39</v>
      </c>
      <c r="I240">
        <v>0</v>
      </c>
      <c r="J240" s="74">
        <v>68.400000000000006</v>
      </c>
      <c r="K240" s="74">
        <v>54.9</v>
      </c>
      <c r="L240" s="74">
        <v>69.599999999999994</v>
      </c>
      <c r="M240" s="74">
        <v>84</v>
      </c>
      <c r="N240" s="74">
        <v>75.8</v>
      </c>
      <c r="O240" s="74">
        <v>68</v>
      </c>
      <c r="P240" s="74">
        <v>76.099999999999994</v>
      </c>
      <c r="Q240" s="74" t="s">
        <v>168</v>
      </c>
      <c r="R240" s="74">
        <v>27.9</v>
      </c>
      <c r="S240" s="74">
        <v>62.6</v>
      </c>
      <c r="T240" s="74">
        <v>79.8</v>
      </c>
      <c r="U240" s="74">
        <v>63.6</v>
      </c>
      <c r="V240" s="74">
        <v>46</v>
      </c>
      <c r="W240" s="74">
        <v>49.9</v>
      </c>
      <c r="X240" s="74">
        <v>96</v>
      </c>
      <c r="Y240" s="74">
        <v>66</v>
      </c>
      <c r="Z240" s="74">
        <v>72.3</v>
      </c>
      <c r="AA240" s="74">
        <v>58</v>
      </c>
      <c r="AB240" s="74">
        <v>68.7</v>
      </c>
      <c r="AC240" s="74">
        <v>60.9</v>
      </c>
      <c r="AD240" s="74">
        <v>70.400000000000006</v>
      </c>
      <c r="AE240" s="74">
        <v>66.400000000000006</v>
      </c>
      <c r="AF240" s="74">
        <v>62.2</v>
      </c>
      <c r="AG240" s="74">
        <v>68.7</v>
      </c>
      <c r="AH240" s="74">
        <v>64.8</v>
      </c>
      <c r="AI240" s="74">
        <v>84.7</v>
      </c>
      <c r="AJ240" s="74">
        <v>61.4</v>
      </c>
      <c r="AK240" s="74">
        <v>75.7</v>
      </c>
      <c r="AL240" s="74">
        <v>51.1</v>
      </c>
      <c r="AM240" s="74" t="s">
        <v>168</v>
      </c>
      <c r="AN240" s="74" t="s">
        <v>168</v>
      </c>
      <c r="AO240" s="74">
        <v>65.8</v>
      </c>
      <c r="AP240" s="74">
        <v>69.099999999999994</v>
      </c>
      <c r="AQ240" s="74">
        <v>64.099999999999994</v>
      </c>
      <c r="AR240" s="74">
        <v>65.8</v>
      </c>
      <c r="AS240" s="74">
        <v>55.6</v>
      </c>
      <c r="AT240" s="74">
        <v>67.5</v>
      </c>
      <c r="AU240" s="74">
        <v>47.7</v>
      </c>
      <c r="AV240" s="74">
        <v>58.9</v>
      </c>
      <c r="AW240" s="74">
        <v>74</v>
      </c>
      <c r="AX240" s="74">
        <v>54.2</v>
      </c>
      <c r="AY240" s="74">
        <v>62.3</v>
      </c>
      <c r="AZ240" s="74">
        <v>82.8</v>
      </c>
      <c r="BA240" s="74">
        <v>65.599999999999994</v>
      </c>
    </row>
    <row r="241" spans="4:53">
      <c r="E241" t="s">
        <v>252</v>
      </c>
      <c r="F241" t="s">
        <v>407</v>
      </c>
      <c r="G241" t="s">
        <v>477</v>
      </c>
      <c r="H241" t="s">
        <v>39</v>
      </c>
      <c r="I241">
        <v>0</v>
      </c>
      <c r="J241" s="74">
        <v>67.400000000000006</v>
      </c>
      <c r="K241" s="74">
        <v>59.6</v>
      </c>
      <c r="L241" s="74">
        <v>72.099999999999994</v>
      </c>
      <c r="M241" s="74">
        <v>75.2</v>
      </c>
      <c r="N241" s="74">
        <v>63.7</v>
      </c>
      <c r="O241" s="74">
        <v>82.9</v>
      </c>
      <c r="P241" s="74">
        <v>73.8</v>
      </c>
      <c r="Q241" s="74" t="s">
        <v>168</v>
      </c>
      <c r="R241" s="74">
        <v>75.2</v>
      </c>
      <c r="S241" s="74">
        <v>73.3</v>
      </c>
      <c r="T241" s="74">
        <v>79.3</v>
      </c>
      <c r="U241" s="74">
        <v>62.3</v>
      </c>
      <c r="V241" s="74">
        <v>67.5</v>
      </c>
      <c r="W241" s="74">
        <v>55.9</v>
      </c>
      <c r="X241" s="74">
        <v>70.8</v>
      </c>
      <c r="Y241" s="74">
        <v>52.7</v>
      </c>
      <c r="Z241" s="74">
        <v>65.599999999999994</v>
      </c>
      <c r="AA241" s="74">
        <v>57.7</v>
      </c>
      <c r="AB241" s="74">
        <v>75.599999999999994</v>
      </c>
      <c r="AC241" s="74">
        <v>61.1</v>
      </c>
      <c r="AD241" s="74">
        <v>74.3</v>
      </c>
      <c r="AE241" s="74">
        <v>67.7</v>
      </c>
      <c r="AF241" s="74">
        <v>62.7</v>
      </c>
      <c r="AG241" s="74">
        <v>65.3</v>
      </c>
      <c r="AH241" s="74">
        <v>76.400000000000006</v>
      </c>
      <c r="AI241" s="74">
        <v>77</v>
      </c>
      <c r="AJ241" s="74">
        <v>62.6</v>
      </c>
      <c r="AK241" s="74">
        <v>65.8</v>
      </c>
      <c r="AL241" s="74">
        <v>58.8</v>
      </c>
      <c r="AM241" s="74" t="s">
        <v>168</v>
      </c>
      <c r="AN241" s="74">
        <v>88.6</v>
      </c>
      <c r="AO241" s="74">
        <v>60.9</v>
      </c>
      <c r="AP241" s="74">
        <v>69.3</v>
      </c>
      <c r="AQ241" s="74">
        <v>55.8</v>
      </c>
      <c r="AR241" s="74">
        <v>76.7</v>
      </c>
      <c r="AS241" s="74">
        <v>59.3</v>
      </c>
      <c r="AT241" s="74">
        <v>66.099999999999994</v>
      </c>
      <c r="AU241" s="74">
        <v>74.599999999999994</v>
      </c>
      <c r="AV241" s="74">
        <v>69.599999999999994</v>
      </c>
      <c r="AW241" s="74">
        <v>69.7</v>
      </c>
      <c r="AX241" s="74">
        <v>80.599999999999994</v>
      </c>
      <c r="AY241" s="74">
        <v>64.5</v>
      </c>
      <c r="AZ241" s="74">
        <v>65.7</v>
      </c>
      <c r="BA241" s="74">
        <v>64.400000000000006</v>
      </c>
    </row>
    <row r="242" spans="4:53">
      <c r="E242" t="s">
        <v>9</v>
      </c>
      <c r="F242" t="s">
        <v>407</v>
      </c>
      <c r="G242" t="s">
        <v>477</v>
      </c>
      <c r="H242" t="s">
        <v>39</v>
      </c>
      <c r="I242">
        <v>0</v>
      </c>
      <c r="J242" s="74">
        <v>67.5</v>
      </c>
      <c r="K242" s="74">
        <v>58.1</v>
      </c>
      <c r="L242" s="74">
        <v>71.099999999999994</v>
      </c>
      <c r="M242" s="74">
        <v>78.400000000000006</v>
      </c>
      <c r="N242" s="74">
        <v>66.5</v>
      </c>
      <c r="O242" s="74">
        <v>74.099999999999994</v>
      </c>
      <c r="P242" s="74">
        <v>75.900000000000006</v>
      </c>
      <c r="Q242" s="74" t="s">
        <v>168</v>
      </c>
      <c r="R242" s="74">
        <v>64.7</v>
      </c>
      <c r="S242" s="74">
        <v>69.2</v>
      </c>
      <c r="T242" s="74">
        <v>78.900000000000006</v>
      </c>
      <c r="U242" s="74">
        <v>62.9</v>
      </c>
      <c r="V242" s="74">
        <v>60.8</v>
      </c>
      <c r="W242" s="74">
        <v>53.9</v>
      </c>
      <c r="X242" s="74">
        <v>78.5</v>
      </c>
      <c r="Y242" s="74">
        <v>59.3</v>
      </c>
      <c r="Z242" s="74">
        <v>67.2</v>
      </c>
      <c r="AA242" s="74">
        <v>58.3</v>
      </c>
      <c r="AB242" s="74">
        <v>71.099999999999994</v>
      </c>
      <c r="AC242" s="74">
        <v>61.6</v>
      </c>
      <c r="AD242" s="74">
        <v>73.5</v>
      </c>
      <c r="AE242" s="74">
        <v>67</v>
      </c>
      <c r="AF242" s="74">
        <v>62.5</v>
      </c>
      <c r="AG242" s="74">
        <v>69.599999999999994</v>
      </c>
      <c r="AH242" s="74">
        <v>69.099999999999994</v>
      </c>
      <c r="AI242" s="74">
        <v>80.2</v>
      </c>
      <c r="AJ242" s="74">
        <v>61.9</v>
      </c>
      <c r="AK242" s="74">
        <v>64.599999999999994</v>
      </c>
      <c r="AL242" s="74">
        <v>58.1</v>
      </c>
      <c r="AM242" s="74" t="s">
        <v>168</v>
      </c>
      <c r="AN242" s="74">
        <v>78.8</v>
      </c>
      <c r="AO242" s="74">
        <v>62.8</v>
      </c>
      <c r="AP242" s="74">
        <v>70.900000000000006</v>
      </c>
      <c r="AQ242" s="74">
        <v>59</v>
      </c>
      <c r="AR242" s="74">
        <v>70.400000000000006</v>
      </c>
      <c r="AS242" s="74">
        <v>57.4</v>
      </c>
      <c r="AT242" s="74">
        <v>66.099999999999994</v>
      </c>
      <c r="AU242" s="74">
        <v>65.8</v>
      </c>
      <c r="AV242" s="74">
        <v>66.099999999999994</v>
      </c>
      <c r="AW242" s="74">
        <v>71.599999999999994</v>
      </c>
      <c r="AX242" s="74">
        <v>66.7</v>
      </c>
      <c r="AY242" s="74">
        <v>64</v>
      </c>
      <c r="AZ242" s="74">
        <v>74.7</v>
      </c>
      <c r="BA242" s="74">
        <v>64.8</v>
      </c>
    </row>
    <row r="243" spans="4:53">
      <c r="D243">
        <v>107</v>
      </c>
      <c r="E243" t="s">
        <v>251</v>
      </c>
      <c r="F243" t="s">
        <v>298</v>
      </c>
      <c r="G243" t="s">
        <v>83</v>
      </c>
      <c r="H243" t="s">
        <v>331</v>
      </c>
      <c r="I243">
        <v>0</v>
      </c>
      <c r="J243" s="74">
        <v>64.3</v>
      </c>
      <c r="K243" s="74">
        <v>62.6</v>
      </c>
      <c r="L243" s="74">
        <v>75.3</v>
      </c>
      <c r="M243" s="74">
        <v>76.099999999999994</v>
      </c>
      <c r="N243" s="74">
        <v>62.3</v>
      </c>
      <c r="O243" s="74">
        <v>72.8</v>
      </c>
      <c r="P243" s="74">
        <v>71.3</v>
      </c>
      <c r="Q243" s="74">
        <v>71.7</v>
      </c>
      <c r="R243" s="74">
        <v>65</v>
      </c>
      <c r="S243" s="74">
        <v>73.7</v>
      </c>
      <c r="T243" s="74">
        <v>70.7</v>
      </c>
      <c r="U243" s="74">
        <v>66.8</v>
      </c>
      <c r="V243" s="74">
        <v>71</v>
      </c>
      <c r="W243" s="74">
        <v>69.3</v>
      </c>
      <c r="X243" s="74">
        <v>74.3</v>
      </c>
      <c r="Y243" s="74">
        <v>62.9</v>
      </c>
      <c r="Z243" s="74">
        <v>74.3</v>
      </c>
      <c r="AA243" s="74">
        <v>63.2</v>
      </c>
      <c r="AB243" s="74">
        <v>72.8</v>
      </c>
      <c r="AC243" s="74">
        <v>67.3</v>
      </c>
      <c r="AD243" s="74">
        <v>60</v>
      </c>
      <c r="AE243" s="74">
        <v>68.400000000000006</v>
      </c>
      <c r="AF243" s="74">
        <v>59.7</v>
      </c>
      <c r="AG243" s="74">
        <v>54.8</v>
      </c>
      <c r="AH243" s="74">
        <v>72.900000000000006</v>
      </c>
      <c r="AI243" s="74">
        <v>68.599999999999994</v>
      </c>
      <c r="AJ243" s="74">
        <v>67.599999999999994</v>
      </c>
      <c r="AK243" s="74">
        <v>63.2</v>
      </c>
      <c r="AL243" s="74">
        <v>64.599999999999994</v>
      </c>
      <c r="AM243" s="74">
        <v>69</v>
      </c>
      <c r="AN243" s="74">
        <v>63.5</v>
      </c>
      <c r="AO243" s="74">
        <v>67.599999999999994</v>
      </c>
      <c r="AP243" s="74">
        <v>69.900000000000006</v>
      </c>
      <c r="AQ243" s="74">
        <v>63.9</v>
      </c>
      <c r="AR243" s="74">
        <v>68.7</v>
      </c>
      <c r="AS243" s="74">
        <v>67.099999999999994</v>
      </c>
      <c r="AT243" s="74">
        <v>66.5</v>
      </c>
      <c r="AU243" s="74">
        <v>49</v>
      </c>
      <c r="AV243" s="74">
        <v>66.5</v>
      </c>
      <c r="AW243" s="74">
        <v>61.5</v>
      </c>
      <c r="AX243" s="74">
        <v>56.6</v>
      </c>
      <c r="AY243" s="74">
        <v>71</v>
      </c>
      <c r="AZ243" s="74">
        <v>61.3</v>
      </c>
      <c r="BA243" s="74">
        <v>64</v>
      </c>
    </row>
    <row r="244" spans="4:53">
      <c r="E244" t="s">
        <v>252</v>
      </c>
      <c r="F244" t="s">
        <v>298</v>
      </c>
      <c r="G244" t="s">
        <v>83</v>
      </c>
      <c r="H244" t="s">
        <v>331</v>
      </c>
      <c r="I244">
        <v>0</v>
      </c>
      <c r="J244" s="74">
        <v>68.099999999999994</v>
      </c>
      <c r="K244" s="74">
        <v>73.2</v>
      </c>
      <c r="L244" s="74">
        <v>77.7</v>
      </c>
      <c r="M244" s="74">
        <v>77.3</v>
      </c>
      <c r="N244" s="74">
        <v>74.2</v>
      </c>
      <c r="O244" s="74">
        <v>77.099999999999994</v>
      </c>
      <c r="P244" s="74">
        <v>80.3</v>
      </c>
      <c r="Q244" s="74">
        <v>58.7</v>
      </c>
      <c r="R244" s="74">
        <v>72.099999999999994</v>
      </c>
      <c r="S244" s="74">
        <v>77.3</v>
      </c>
      <c r="T244" s="74">
        <v>74.400000000000006</v>
      </c>
      <c r="U244" s="74">
        <v>71</v>
      </c>
      <c r="V244" s="74">
        <v>72.8</v>
      </c>
      <c r="W244" s="74">
        <v>72.400000000000006</v>
      </c>
      <c r="X244" s="74">
        <v>77.5</v>
      </c>
      <c r="Y244" s="74">
        <v>65.599999999999994</v>
      </c>
      <c r="Z244" s="74">
        <v>75.599999999999994</v>
      </c>
      <c r="AA244" s="74">
        <v>73.900000000000006</v>
      </c>
      <c r="AB244" s="74">
        <v>71.599999999999994</v>
      </c>
      <c r="AC244" s="74">
        <v>70</v>
      </c>
      <c r="AD244" s="74">
        <v>70.400000000000006</v>
      </c>
      <c r="AE244" s="74">
        <v>72.8</v>
      </c>
      <c r="AF244" s="74">
        <v>64.7</v>
      </c>
      <c r="AG244" s="74">
        <v>67.3</v>
      </c>
      <c r="AH244" s="74">
        <v>68.3</v>
      </c>
      <c r="AI244" s="74">
        <v>73.400000000000006</v>
      </c>
      <c r="AJ244" s="74">
        <v>68.2</v>
      </c>
      <c r="AK244" s="74">
        <v>63</v>
      </c>
      <c r="AL244" s="74">
        <v>73.5</v>
      </c>
      <c r="AM244" s="74">
        <v>59.6</v>
      </c>
      <c r="AN244" s="74">
        <v>68.099999999999994</v>
      </c>
      <c r="AO244" s="74">
        <v>71.8</v>
      </c>
      <c r="AP244" s="74">
        <v>68.599999999999994</v>
      </c>
      <c r="AQ244" s="74">
        <v>66</v>
      </c>
      <c r="AR244" s="74">
        <v>69</v>
      </c>
      <c r="AS244" s="74">
        <v>70.7</v>
      </c>
      <c r="AT244" s="74">
        <v>77.3</v>
      </c>
      <c r="AU244" s="74">
        <v>56.7</v>
      </c>
      <c r="AV244" s="74">
        <v>72.599999999999994</v>
      </c>
      <c r="AW244" s="74">
        <v>71.599999999999994</v>
      </c>
      <c r="AX244" s="74">
        <v>61.4</v>
      </c>
      <c r="AY244" s="74">
        <v>72.2</v>
      </c>
      <c r="AZ244" s="74">
        <v>60.2</v>
      </c>
      <c r="BA244" s="74">
        <v>67.900000000000006</v>
      </c>
    </row>
    <row r="245" spans="4:53">
      <c r="E245" t="s">
        <v>9</v>
      </c>
      <c r="F245" t="s">
        <v>298</v>
      </c>
      <c r="G245" t="s">
        <v>83</v>
      </c>
      <c r="H245" t="s">
        <v>331</v>
      </c>
      <c r="I245">
        <v>0</v>
      </c>
      <c r="J245" s="74">
        <v>66.5</v>
      </c>
      <c r="K245" s="74">
        <v>68.5</v>
      </c>
      <c r="L245" s="74">
        <v>76.900000000000006</v>
      </c>
      <c r="M245" s="74">
        <v>76.7</v>
      </c>
      <c r="N245" s="74">
        <v>69.400000000000006</v>
      </c>
      <c r="O245" s="74">
        <v>75.2</v>
      </c>
      <c r="P245" s="74">
        <v>76.8</v>
      </c>
      <c r="Q245" s="74">
        <v>63</v>
      </c>
      <c r="R245" s="74">
        <v>69.7</v>
      </c>
      <c r="S245" s="74">
        <v>75.8</v>
      </c>
      <c r="T245" s="74">
        <v>72.599999999999994</v>
      </c>
      <c r="U245" s="74">
        <v>69.400000000000006</v>
      </c>
      <c r="V245" s="74">
        <v>71.8</v>
      </c>
      <c r="W245" s="74">
        <v>71.099999999999994</v>
      </c>
      <c r="X245" s="74">
        <v>76.2</v>
      </c>
      <c r="Y245" s="74">
        <v>64.099999999999994</v>
      </c>
      <c r="Z245" s="74">
        <v>74.8</v>
      </c>
      <c r="AA245" s="74">
        <v>69.599999999999994</v>
      </c>
      <c r="AB245" s="74">
        <v>72.099999999999994</v>
      </c>
      <c r="AC245" s="74">
        <v>69.099999999999994</v>
      </c>
      <c r="AD245" s="74">
        <v>66.2</v>
      </c>
      <c r="AE245" s="74">
        <v>70.900000000000006</v>
      </c>
      <c r="AF245" s="74">
        <v>62.4</v>
      </c>
      <c r="AG245" s="74">
        <v>62.1</v>
      </c>
      <c r="AH245" s="74">
        <v>70.2</v>
      </c>
      <c r="AI245" s="74">
        <v>71.2</v>
      </c>
      <c r="AJ245" s="74">
        <v>68</v>
      </c>
      <c r="AK245" s="74">
        <v>62.6</v>
      </c>
      <c r="AL245" s="74">
        <v>70</v>
      </c>
      <c r="AM245" s="74">
        <v>63.5</v>
      </c>
      <c r="AN245" s="74">
        <v>66.5</v>
      </c>
      <c r="AO245" s="74">
        <v>70.2</v>
      </c>
      <c r="AP245" s="74">
        <v>69.2</v>
      </c>
      <c r="AQ245" s="74">
        <v>65.2</v>
      </c>
      <c r="AR245" s="74">
        <v>68.8</v>
      </c>
      <c r="AS245" s="74">
        <v>68.7</v>
      </c>
      <c r="AT245" s="74">
        <v>72.400000000000006</v>
      </c>
      <c r="AU245" s="74">
        <v>53.8</v>
      </c>
      <c r="AV245" s="74">
        <v>70.5</v>
      </c>
      <c r="AW245" s="74">
        <v>67.400000000000006</v>
      </c>
      <c r="AX245" s="74">
        <v>58.9</v>
      </c>
      <c r="AY245" s="74">
        <v>71.400000000000006</v>
      </c>
      <c r="AZ245" s="74">
        <v>60.8</v>
      </c>
      <c r="BA245" s="74">
        <v>66.2</v>
      </c>
    </row>
    <row r="246" spans="4:53">
      <c r="D246">
        <v>108</v>
      </c>
      <c r="E246" t="s">
        <v>251</v>
      </c>
      <c r="F246" t="s">
        <v>126</v>
      </c>
      <c r="G246" t="s">
        <v>83</v>
      </c>
      <c r="H246" t="s">
        <v>40</v>
      </c>
      <c r="I246">
        <v>1</v>
      </c>
      <c r="J246" s="74">
        <v>11.449371369830292</v>
      </c>
      <c r="K246" s="74">
        <v>7.4845634646065058</v>
      </c>
      <c r="L246" s="74">
        <v>7.8325800277360216</v>
      </c>
      <c r="M246" s="74">
        <v>6.9754881269035254</v>
      </c>
      <c r="N246" s="74">
        <v>10.797378154165067</v>
      </c>
      <c r="O246" s="74">
        <v>10.481804547069673</v>
      </c>
      <c r="P246" s="74">
        <v>5.5824890195057675</v>
      </c>
      <c r="Q246" s="74">
        <v>7.6586949430565374</v>
      </c>
      <c r="R246" s="74">
        <v>9.6559149137227429</v>
      </c>
      <c r="S246" s="74">
        <v>8.3199675957197989</v>
      </c>
      <c r="T246" s="74">
        <v>7.0533733515563091</v>
      </c>
      <c r="U246" s="74">
        <v>8.7564361318133273</v>
      </c>
      <c r="V246" s="74">
        <v>7.4896105656434884</v>
      </c>
      <c r="W246" s="74">
        <v>8.8885047775752923</v>
      </c>
      <c r="X246" s="74">
        <v>9.5058133471688393</v>
      </c>
      <c r="Y246" s="74">
        <v>8.7051486342750479</v>
      </c>
      <c r="Z246" s="74">
        <v>9.8922018084030903</v>
      </c>
      <c r="AA246" s="74">
        <v>10.564037557400603</v>
      </c>
      <c r="AB246" s="74">
        <v>12.35516186590665</v>
      </c>
      <c r="AC246" s="74">
        <v>7.5235344943524005</v>
      </c>
      <c r="AD246" s="74">
        <v>8.8697982866286065</v>
      </c>
      <c r="AE246" s="74">
        <v>9.128224124369396</v>
      </c>
      <c r="AF246" s="74">
        <v>10.319102431487117</v>
      </c>
      <c r="AG246" s="74">
        <v>7.9742335887086888</v>
      </c>
      <c r="AH246" s="74">
        <v>8.2701144320109581</v>
      </c>
      <c r="AI246" s="74">
        <v>6.87160058267028</v>
      </c>
      <c r="AJ246" s="74">
        <v>10.414994017809107</v>
      </c>
      <c r="AK246" s="74">
        <v>10.79505836302558</v>
      </c>
      <c r="AL246" s="74">
        <v>7.8079033042123758</v>
      </c>
      <c r="AM246" s="74">
        <v>10.415711079513109</v>
      </c>
      <c r="AN246" s="74">
        <v>9.7428072882262828</v>
      </c>
      <c r="AO246" s="74">
        <v>8.8414961213511418</v>
      </c>
      <c r="AP246" s="74">
        <v>9.5637921580333547</v>
      </c>
      <c r="AQ246" s="74">
        <v>9.612266955315512</v>
      </c>
      <c r="AR246" s="74">
        <v>7.008968846772909</v>
      </c>
      <c r="AS246" s="74">
        <v>9.7286565538499392</v>
      </c>
      <c r="AT246" s="74">
        <v>9.3828280238117738</v>
      </c>
      <c r="AU246" s="74">
        <v>8.7740254980647574</v>
      </c>
      <c r="AV246" s="74">
        <v>8.7592041677311556</v>
      </c>
      <c r="AW246" s="74">
        <v>10.36634609556967</v>
      </c>
      <c r="AX246" s="74">
        <v>11.313623139440619</v>
      </c>
      <c r="AY246" s="74">
        <v>10.02230089334342</v>
      </c>
      <c r="AZ246" s="74">
        <v>10.155343024746463</v>
      </c>
      <c r="BA246" s="74">
        <v>9.3380902479461874</v>
      </c>
    </row>
    <row r="247" spans="4:53">
      <c r="E247" t="s">
        <v>252</v>
      </c>
      <c r="F247" t="s">
        <v>126</v>
      </c>
      <c r="G247" t="s">
        <v>83</v>
      </c>
      <c r="H247" t="s">
        <v>40</v>
      </c>
      <c r="I247">
        <v>1</v>
      </c>
      <c r="J247" s="74">
        <v>11.294031636269889</v>
      </c>
      <c r="K247" s="74">
        <v>9.0718643215017796</v>
      </c>
      <c r="L247" s="74">
        <v>9.5533307218447003</v>
      </c>
      <c r="M247" s="74">
        <v>7.5401056974741349</v>
      </c>
      <c r="N247" s="74">
        <v>10.409054575958679</v>
      </c>
      <c r="O247" s="74">
        <v>9.6285000357415473</v>
      </c>
      <c r="P247" s="74">
        <v>6.066576764046685</v>
      </c>
      <c r="Q247" s="74">
        <v>10.464377784151386</v>
      </c>
      <c r="R247" s="74">
        <v>9.1750466546643352</v>
      </c>
      <c r="S247" s="74">
        <v>8.3963660801073292</v>
      </c>
      <c r="T247" s="74">
        <v>8.4701405192601307</v>
      </c>
      <c r="U247" s="74">
        <v>8.9945381462819807</v>
      </c>
      <c r="V247" s="74">
        <v>8.7996230842950602</v>
      </c>
      <c r="W247" s="74">
        <v>7.8770356425974128</v>
      </c>
      <c r="X247" s="74">
        <v>8.2606909301740039</v>
      </c>
      <c r="Y247" s="74">
        <v>8.8855463769906002</v>
      </c>
      <c r="Z247" s="74">
        <v>10.552156156568108</v>
      </c>
      <c r="AA247" s="74">
        <v>11.346281066126824</v>
      </c>
      <c r="AB247" s="74">
        <v>10.407902455184454</v>
      </c>
      <c r="AC247" s="74">
        <v>8.4488351046277881</v>
      </c>
      <c r="AD247" s="74">
        <v>10.786524291896637</v>
      </c>
      <c r="AE247" s="74">
        <v>9.338232160097613</v>
      </c>
      <c r="AF247" s="74">
        <v>10.286514310836306</v>
      </c>
      <c r="AG247" s="74">
        <v>10.182585290632948</v>
      </c>
      <c r="AH247" s="74">
        <v>9.9197094792848883</v>
      </c>
      <c r="AI247" s="74">
        <v>8.1843339748870267</v>
      </c>
      <c r="AJ247" s="74">
        <v>12.822709895240092</v>
      </c>
      <c r="AK247" s="74">
        <v>11.652407366714931</v>
      </c>
      <c r="AL247" s="74">
        <v>8.3990330544712126</v>
      </c>
      <c r="AM247" s="74">
        <v>9.6617551157560868</v>
      </c>
      <c r="AN247" s="74">
        <v>8.3652705713260644</v>
      </c>
      <c r="AO247" s="74">
        <v>9.7579647805621903</v>
      </c>
      <c r="AP247" s="74">
        <v>10.075718642470322</v>
      </c>
      <c r="AQ247" s="74">
        <v>10.256314827895496</v>
      </c>
      <c r="AR247" s="74">
        <v>8.8965618178398831</v>
      </c>
      <c r="AS247" s="74">
        <v>9.4753419624937685</v>
      </c>
      <c r="AT247" s="74">
        <v>9.6238183047416967</v>
      </c>
      <c r="AU247" s="74">
        <v>11.138776058816461</v>
      </c>
      <c r="AV247" s="74">
        <v>8.323133705005219</v>
      </c>
      <c r="AW247" s="74">
        <v>12.809810637065238</v>
      </c>
      <c r="AX247" s="74">
        <v>11.676963924919704</v>
      </c>
      <c r="AY247" s="74">
        <v>12.562006820069305</v>
      </c>
      <c r="AZ247" s="74">
        <v>12.639218700763886</v>
      </c>
      <c r="BA247" s="74">
        <v>10.275645202187905</v>
      </c>
    </row>
    <row r="248" spans="4:53">
      <c r="E248" t="s">
        <v>9</v>
      </c>
      <c r="F248" t="s">
        <v>126</v>
      </c>
      <c r="G248" t="s">
        <v>83</v>
      </c>
      <c r="H248" t="s">
        <v>40</v>
      </c>
      <c r="I248">
        <v>1</v>
      </c>
      <c r="J248" s="74">
        <v>11.405671100472183</v>
      </c>
      <c r="K248" s="74">
        <v>8.3435761670213413</v>
      </c>
      <c r="L248" s="74">
        <v>8.6431617717629248</v>
      </c>
      <c r="M248" s="74">
        <v>7.0850485365638578</v>
      </c>
      <c r="N248" s="74">
        <v>10.452807038790935</v>
      </c>
      <c r="O248" s="74">
        <v>10.159831898705947</v>
      </c>
      <c r="P248" s="74">
        <v>5.9667868367454773</v>
      </c>
      <c r="Q248" s="74">
        <v>9.3071686123146371</v>
      </c>
      <c r="R248" s="74">
        <v>9.157418140114391</v>
      </c>
      <c r="S248" s="74">
        <v>8.3372030062517659</v>
      </c>
      <c r="T248" s="74">
        <v>7.8339608899574529</v>
      </c>
      <c r="U248" s="74">
        <v>8.9356179534744253</v>
      </c>
      <c r="V248" s="74">
        <v>8.104850401912886</v>
      </c>
      <c r="W248" s="74">
        <v>8.4155250407591318</v>
      </c>
      <c r="X248" s="74">
        <v>8.6565094446725226</v>
      </c>
      <c r="Y248" s="74">
        <v>8.8467888573460591</v>
      </c>
      <c r="Z248" s="74">
        <v>10.317273834390178</v>
      </c>
      <c r="AA248" s="74">
        <v>10.867235850634541</v>
      </c>
      <c r="AB248" s="74">
        <v>11.502981767899382</v>
      </c>
      <c r="AC248" s="74">
        <v>7.9043643667043089</v>
      </c>
      <c r="AD248" s="74">
        <v>9.7132447369877166</v>
      </c>
      <c r="AE248" s="74">
        <v>9.2268980901143145</v>
      </c>
      <c r="AF248" s="74">
        <v>10.266487158831533</v>
      </c>
      <c r="AG248" s="74">
        <v>8.9723797832583685</v>
      </c>
      <c r="AH248" s="74">
        <v>8.9273309972356909</v>
      </c>
      <c r="AI248" s="74">
        <v>7.4301736616647407</v>
      </c>
      <c r="AJ248" s="74">
        <v>11.594450041502823</v>
      </c>
      <c r="AK248" s="74">
        <v>11.296143400042441</v>
      </c>
      <c r="AL248" s="74">
        <v>7.8732301941867755</v>
      </c>
      <c r="AM248" s="74">
        <v>10.096273711494018</v>
      </c>
      <c r="AN248" s="74">
        <v>9.1242218474579992</v>
      </c>
      <c r="AO248" s="74">
        <v>9.1613655280953559</v>
      </c>
      <c r="AP248" s="74">
        <v>9.8317378385672178</v>
      </c>
      <c r="AQ248" s="74">
        <v>9.9420622527502971</v>
      </c>
      <c r="AR248" s="74">
        <v>7.813468241747529</v>
      </c>
      <c r="AS248" s="74">
        <v>9.5718909287846383</v>
      </c>
      <c r="AT248" s="74">
        <v>9.4193071249381415</v>
      </c>
      <c r="AU248" s="74">
        <v>9.8140788202456708</v>
      </c>
      <c r="AV248" s="74">
        <v>8.894981388427377</v>
      </c>
      <c r="AW248" s="74">
        <v>11.634529567551455</v>
      </c>
      <c r="AX248" s="74">
        <v>11.353969452617726</v>
      </c>
      <c r="AY248" s="74">
        <v>11.271419249414201</v>
      </c>
      <c r="AZ248" s="74">
        <v>11.433801886580373</v>
      </c>
      <c r="BA248" s="74">
        <v>9.7657053560877145</v>
      </c>
    </row>
    <row r="249" spans="4:53">
      <c r="D249">
        <v>109</v>
      </c>
      <c r="E249" t="s">
        <v>251</v>
      </c>
      <c r="F249" t="s">
        <v>86</v>
      </c>
      <c r="G249" t="s">
        <v>83</v>
      </c>
      <c r="H249" t="s">
        <v>38</v>
      </c>
      <c r="I249">
        <v>0</v>
      </c>
      <c r="J249" s="74">
        <v>79.100000000000009</v>
      </c>
      <c r="K249" s="74">
        <v>77.754000000000005</v>
      </c>
      <c r="L249" s="74">
        <v>78.168999999999997</v>
      </c>
      <c r="M249" s="74">
        <v>79.274999999999991</v>
      </c>
      <c r="N249" s="74">
        <v>77.269000000000005</v>
      </c>
      <c r="O249" s="74">
        <v>76.00200000000001</v>
      </c>
      <c r="P249" s="74">
        <v>73.507999999999996</v>
      </c>
      <c r="Q249" s="74">
        <v>82.682000000000002</v>
      </c>
      <c r="R249" s="74">
        <v>75.054000000000002</v>
      </c>
      <c r="S249" s="74">
        <v>78.611000000000004</v>
      </c>
      <c r="T249" s="74">
        <v>78.227999999999994</v>
      </c>
      <c r="U249" s="74">
        <v>78.317999999999998</v>
      </c>
      <c r="V249" s="74">
        <v>81.969000000000008</v>
      </c>
      <c r="W249" s="74">
        <v>78.298000000000002</v>
      </c>
      <c r="X249" s="74">
        <v>79.603999999999999</v>
      </c>
      <c r="Y249" s="74">
        <v>79.653999999999996</v>
      </c>
      <c r="Z249" s="74">
        <v>77.957999999999998</v>
      </c>
      <c r="AA249" s="74">
        <v>81.992000000000004</v>
      </c>
      <c r="AB249" s="74">
        <v>74.75500000000001</v>
      </c>
      <c r="AC249" s="74">
        <v>81.281999999999996</v>
      </c>
      <c r="AD249" s="74">
        <v>77.830999999999989</v>
      </c>
      <c r="AE249" s="74">
        <v>78.605999999999995</v>
      </c>
      <c r="AF249" s="74">
        <v>78.844999999999999</v>
      </c>
      <c r="AG249" s="74">
        <v>75.072000000000003</v>
      </c>
      <c r="AH249" s="74">
        <v>76.424000000000007</v>
      </c>
      <c r="AI249" s="74">
        <v>77.227000000000004</v>
      </c>
      <c r="AJ249" s="74">
        <v>76.616</v>
      </c>
      <c r="AK249" s="74">
        <v>76.007000000000005</v>
      </c>
      <c r="AL249" s="74">
        <v>74.320999999999998</v>
      </c>
      <c r="AM249" s="74">
        <v>81.052999999999997</v>
      </c>
      <c r="AN249" s="74">
        <v>76.015999999999991</v>
      </c>
      <c r="AO249" s="74">
        <v>78.417999999999992</v>
      </c>
      <c r="AP249" s="74">
        <v>75.109000000000009</v>
      </c>
      <c r="AQ249" s="74">
        <v>77.742000000000004</v>
      </c>
      <c r="AR249" s="74">
        <v>79.845999999999989</v>
      </c>
      <c r="AS249" s="74">
        <v>75.766999999999996</v>
      </c>
      <c r="AT249" s="74">
        <v>78.278000000000006</v>
      </c>
      <c r="AU249" s="74">
        <v>77.431000000000012</v>
      </c>
      <c r="AV249" s="74">
        <v>77.983000000000004</v>
      </c>
      <c r="AW249" s="74">
        <v>82.36</v>
      </c>
      <c r="AX249" s="74">
        <v>73.275999999999996</v>
      </c>
      <c r="AY249" s="74">
        <v>79.010000000000005</v>
      </c>
      <c r="AZ249" s="74">
        <v>77.087000000000003</v>
      </c>
      <c r="BA249" s="74">
        <v>77.72</v>
      </c>
    </row>
    <row r="250" spans="4:53">
      <c r="E250" t="s">
        <v>252</v>
      </c>
      <c r="F250" t="s">
        <v>86</v>
      </c>
      <c r="G250" t="s">
        <v>83</v>
      </c>
      <c r="H250" t="s">
        <v>38</v>
      </c>
      <c r="I250">
        <v>0</v>
      </c>
      <c r="J250" s="74">
        <v>83.941000000000003</v>
      </c>
      <c r="K250" s="74">
        <v>80.462999999999994</v>
      </c>
      <c r="L250" s="74">
        <v>83.284999999999997</v>
      </c>
      <c r="M250" s="74">
        <v>83.213999999999999</v>
      </c>
      <c r="N250" s="74">
        <v>80.269000000000005</v>
      </c>
      <c r="O250" s="74">
        <v>80.923999999999992</v>
      </c>
      <c r="P250" s="74">
        <v>78.337999999999994</v>
      </c>
      <c r="Q250" s="74">
        <v>87.682999999999993</v>
      </c>
      <c r="R250" s="74">
        <v>79.971999999999994</v>
      </c>
      <c r="S250" s="74">
        <v>83.137</v>
      </c>
      <c r="T250" s="74">
        <v>81.119</v>
      </c>
      <c r="U250" s="74">
        <v>82.852000000000004</v>
      </c>
      <c r="V250" s="74">
        <v>84.129000000000005</v>
      </c>
      <c r="W250" s="74">
        <v>83.289000000000001</v>
      </c>
      <c r="X250" s="74">
        <v>84.548999999999992</v>
      </c>
      <c r="Y250" s="74">
        <v>82.966999999999999</v>
      </c>
      <c r="Z250" s="74">
        <v>81.679999999999993</v>
      </c>
      <c r="AA250" s="74">
        <v>86.834999999999994</v>
      </c>
      <c r="AB250" s="74">
        <v>78.611000000000004</v>
      </c>
      <c r="AC250" s="74">
        <v>83.555999999999997</v>
      </c>
      <c r="AD250" s="74">
        <v>81.131</v>
      </c>
      <c r="AE250" s="74">
        <v>82.796000000000006</v>
      </c>
      <c r="AF250" s="74">
        <v>83.031999999999996</v>
      </c>
      <c r="AG250" s="74">
        <v>80.040000000000006</v>
      </c>
      <c r="AH250" s="74">
        <v>80.33</v>
      </c>
      <c r="AI250" s="74">
        <v>81.545999999999992</v>
      </c>
      <c r="AJ250" s="74">
        <v>79.926000000000002</v>
      </c>
      <c r="AK250" s="74">
        <v>79.680999999999997</v>
      </c>
      <c r="AL250" s="74">
        <v>78.34</v>
      </c>
      <c r="AM250" s="74">
        <v>84.102000000000004</v>
      </c>
      <c r="AN250" s="74">
        <v>77.61</v>
      </c>
      <c r="AO250" s="74">
        <v>82.578000000000003</v>
      </c>
      <c r="AP250" s="74">
        <v>80.619</v>
      </c>
      <c r="AQ250" s="74">
        <v>81.599000000000004</v>
      </c>
      <c r="AR250" s="74">
        <v>81.552999999999997</v>
      </c>
      <c r="AS250" s="74">
        <v>80.39</v>
      </c>
      <c r="AT250" s="74">
        <v>83.388999999999996</v>
      </c>
      <c r="AU250" s="74">
        <v>81.97</v>
      </c>
      <c r="AV250" s="74">
        <v>81.298000000000002</v>
      </c>
      <c r="AW250" s="74">
        <v>85.356999999999999</v>
      </c>
      <c r="AX250" s="74">
        <v>78.069000000000003</v>
      </c>
      <c r="AY250" s="74">
        <v>82.963999999999999</v>
      </c>
      <c r="AZ250" s="74">
        <v>80.623000000000005</v>
      </c>
      <c r="BA250" s="74">
        <v>81.676000000000002</v>
      </c>
    </row>
    <row r="251" spans="4:53">
      <c r="E251" t="s">
        <v>9</v>
      </c>
      <c r="F251" t="s">
        <v>86</v>
      </c>
      <c r="G251" t="s">
        <v>83</v>
      </c>
      <c r="H251" t="s">
        <v>38</v>
      </c>
      <c r="I251">
        <v>0</v>
      </c>
      <c r="J251" s="74">
        <v>81.736000000000004</v>
      </c>
      <c r="K251" s="74">
        <v>79.254999999999995</v>
      </c>
      <c r="L251" s="74">
        <v>81.025999999999996</v>
      </c>
      <c r="M251" s="74">
        <v>81.450999999999993</v>
      </c>
      <c r="N251" s="74">
        <v>78.856999999999999</v>
      </c>
      <c r="O251" s="74">
        <v>78.994</v>
      </c>
      <c r="P251" s="74">
        <v>76.160000000000011</v>
      </c>
      <c r="Q251" s="74">
        <v>85.381</v>
      </c>
      <c r="R251" s="74">
        <v>77.783999999999992</v>
      </c>
      <c r="S251" s="74">
        <v>81.06</v>
      </c>
      <c r="T251" s="74">
        <v>79.849999999999994</v>
      </c>
      <c r="U251" s="74">
        <v>80.646000000000001</v>
      </c>
      <c r="V251" s="74">
        <v>83.222999999999999</v>
      </c>
      <c r="W251" s="74">
        <v>81.042000000000002</v>
      </c>
      <c r="X251" s="74">
        <v>82.162999999999997</v>
      </c>
      <c r="Y251" s="74">
        <v>81.44</v>
      </c>
      <c r="Z251" s="74">
        <v>80.06</v>
      </c>
      <c r="AA251" s="74">
        <v>84.763999999999996</v>
      </c>
      <c r="AB251" s="74">
        <v>76.971000000000004</v>
      </c>
      <c r="AC251" s="74">
        <v>82.50800000000001</v>
      </c>
      <c r="AD251" s="74">
        <v>79.703000000000003</v>
      </c>
      <c r="AE251" s="74">
        <v>80.887</v>
      </c>
      <c r="AF251" s="74">
        <v>81.016000000000005</v>
      </c>
      <c r="AG251" s="74">
        <v>77.739999999999995</v>
      </c>
      <c r="AH251" s="74">
        <v>78.706000000000003</v>
      </c>
      <c r="AI251" s="74">
        <v>79.527000000000001</v>
      </c>
      <c r="AJ251" s="74">
        <v>78.295000000000002</v>
      </c>
      <c r="AK251" s="74">
        <v>77.861999999999995</v>
      </c>
      <c r="AL251" s="74">
        <v>76.675000000000011</v>
      </c>
      <c r="AM251" s="74">
        <v>82.623000000000005</v>
      </c>
      <c r="AN251" s="74">
        <v>76.893000000000001</v>
      </c>
      <c r="AO251" s="74">
        <v>80.656000000000006</v>
      </c>
      <c r="AP251" s="74">
        <v>78.054999999999993</v>
      </c>
      <c r="AQ251" s="74">
        <v>79.781000000000006</v>
      </c>
      <c r="AR251" s="74">
        <v>80.742000000000004</v>
      </c>
      <c r="AS251" s="74">
        <v>78.195000000000007</v>
      </c>
      <c r="AT251" s="74">
        <v>81.032000000000011</v>
      </c>
      <c r="AU251" s="74">
        <v>79.832999999999998</v>
      </c>
      <c r="AV251" s="74">
        <v>79.706000000000003</v>
      </c>
      <c r="AW251" s="74">
        <v>84</v>
      </c>
      <c r="AX251" s="74">
        <v>75.872</v>
      </c>
      <c r="AY251" s="74">
        <v>81.195999999999998</v>
      </c>
      <c r="AZ251" s="74">
        <v>79.186000000000007</v>
      </c>
      <c r="BA251" s="74">
        <v>79.834999999999994</v>
      </c>
    </row>
    <row r="252" spans="4:53">
      <c r="D252">
        <v>110</v>
      </c>
      <c r="E252" t="s">
        <v>251</v>
      </c>
      <c r="F252" t="s">
        <v>92</v>
      </c>
      <c r="G252" t="s">
        <v>83</v>
      </c>
      <c r="H252" t="s">
        <v>76</v>
      </c>
      <c r="I252">
        <v>0</v>
      </c>
      <c r="J252" s="74">
        <v>94.199999999999989</v>
      </c>
      <c r="K252" s="74">
        <v>95.199999999999989</v>
      </c>
      <c r="L252" s="74">
        <v>91.8</v>
      </c>
      <c r="M252" s="74">
        <v>94.6</v>
      </c>
      <c r="N252" s="74">
        <v>97.1</v>
      </c>
      <c r="O252" s="74">
        <v>98</v>
      </c>
      <c r="P252" s="74">
        <v>96.6</v>
      </c>
      <c r="Q252" s="74">
        <v>97</v>
      </c>
      <c r="R252" s="74">
        <v>94.6</v>
      </c>
      <c r="S252" s="74">
        <v>94.399999999999991</v>
      </c>
      <c r="T252" s="74">
        <v>97.2</v>
      </c>
      <c r="U252" s="74">
        <v>94.699999999999989</v>
      </c>
      <c r="V252" s="74">
        <v>97.399999999999991</v>
      </c>
      <c r="W252" s="74">
        <v>95</v>
      </c>
      <c r="X252" s="74">
        <v>94</v>
      </c>
      <c r="Y252" s="74">
        <v>97.6</v>
      </c>
      <c r="Z252" s="74">
        <v>96.6</v>
      </c>
      <c r="AA252" s="74">
        <v>97.3</v>
      </c>
      <c r="AB252" s="74">
        <v>94.6</v>
      </c>
      <c r="AC252" s="74">
        <v>99</v>
      </c>
      <c r="AD252" s="74">
        <v>93.600000000000009</v>
      </c>
      <c r="AE252" s="74">
        <v>95.199999999999989</v>
      </c>
      <c r="AF252" s="74">
        <v>92.2264150943397</v>
      </c>
      <c r="AG252" s="74">
        <v>96.666666666666671</v>
      </c>
      <c r="AH252" s="74">
        <v>94.849785407725321</v>
      </c>
      <c r="AI252" s="74">
        <v>94.303797468354517</v>
      </c>
      <c r="AJ252" s="74">
        <v>96.904024767801829</v>
      </c>
      <c r="AK252" s="74">
        <v>93.07692307692308</v>
      </c>
      <c r="AL252" s="74">
        <v>97.757847533632273</v>
      </c>
      <c r="AM252" s="74">
        <v>98.484848484848499</v>
      </c>
      <c r="AN252" s="74">
        <v>94.827586206896598</v>
      </c>
      <c r="AO252" s="74">
        <v>94.164193867457982</v>
      </c>
      <c r="AP252" s="74">
        <v>97.560975609756042</v>
      </c>
      <c r="AQ252" s="74">
        <v>95.414320193081295</v>
      </c>
      <c r="AR252" s="74">
        <v>96.830985915492917</v>
      </c>
      <c r="AS252" s="74">
        <v>96.071428571428484</v>
      </c>
      <c r="AT252" s="74">
        <v>96.153846153846175</v>
      </c>
      <c r="AU252" s="74">
        <v>96.108949416342398</v>
      </c>
      <c r="AV252" s="74">
        <v>94.983277591973248</v>
      </c>
      <c r="AW252" s="74">
        <v>95.192307692307736</v>
      </c>
      <c r="AX252" s="74">
        <v>95.312500000000028</v>
      </c>
      <c r="AY252" s="74">
        <v>96.062992125984252</v>
      </c>
      <c r="AZ252" s="74">
        <v>95.939086294416214</v>
      </c>
      <c r="BA252" s="74">
        <v>94.9822671745695</v>
      </c>
    </row>
    <row r="253" spans="4:53">
      <c r="E253" t="s">
        <v>252</v>
      </c>
      <c r="F253" t="s">
        <v>92</v>
      </c>
      <c r="G253" t="s">
        <v>83</v>
      </c>
      <c r="H253" t="s">
        <v>76</v>
      </c>
      <c r="I253">
        <v>0</v>
      </c>
      <c r="J253" s="74">
        <v>94.8</v>
      </c>
      <c r="K253" s="74">
        <v>96.2</v>
      </c>
      <c r="L253" s="74">
        <v>95.7</v>
      </c>
      <c r="M253" s="74">
        <v>96.899999999999991</v>
      </c>
      <c r="N253" s="74">
        <v>98.4</v>
      </c>
      <c r="O253" s="74">
        <v>97.3</v>
      </c>
      <c r="P253" s="74">
        <v>96</v>
      </c>
      <c r="Q253" s="74">
        <v>95.899999999999991</v>
      </c>
      <c r="R253" s="74">
        <v>96.899999999999991</v>
      </c>
      <c r="S253" s="74">
        <v>94.8</v>
      </c>
      <c r="T253" s="74">
        <v>97.6</v>
      </c>
      <c r="U253" s="74">
        <v>95.1</v>
      </c>
      <c r="V253" s="74">
        <v>97.5</v>
      </c>
      <c r="W253" s="74">
        <v>96.2</v>
      </c>
      <c r="X253" s="74">
        <v>95.1</v>
      </c>
      <c r="Y253" s="74">
        <v>99.4</v>
      </c>
      <c r="Z253" s="74">
        <v>96.6</v>
      </c>
      <c r="AA253" s="74">
        <v>98.3</v>
      </c>
      <c r="AB253" s="74">
        <v>95.399999999999991</v>
      </c>
      <c r="AC253" s="74">
        <v>97</v>
      </c>
      <c r="AD253" s="74">
        <v>96.5</v>
      </c>
      <c r="AE253" s="74">
        <v>96</v>
      </c>
      <c r="AF253" s="74">
        <v>93.898061737257606</v>
      </c>
      <c r="AG253" s="74">
        <v>94.909090909090949</v>
      </c>
      <c r="AH253" s="74">
        <v>95.498392282958207</v>
      </c>
      <c r="AI253" s="74">
        <v>95.250659630606862</v>
      </c>
      <c r="AJ253" s="74">
        <v>97.590361445783174</v>
      </c>
      <c r="AK253" s="74">
        <v>98.484848484848499</v>
      </c>
      <c r="AL253" s="74">
        <v>96.202531645569593</v>
      </c>
      <c r="AM253" s="74">
        <v>92.957746478873275</v>
      </c>
      <c r="AN253" s="74">
        <v>96.923076923076906</v>
      </c>
      <c r="AO253" s="74">
        <v>95.435684647302935</v>
      </c>
      <c r="AP253" s="74">
        <v>97.250859106529191</v>
      </c>
      <c r="AQ253" s="74">
        <v>95.934379457917231</v>
      </c>
      <c r="AR253" s="74">
        <v>97.029702970297038</v>
      </c>
      <c r="AS253" s="74">
        <v>96.15384615384616</v>
      </c>
      <c r="AT253" s="74">
        <v>95.373665480427107</v>
      </c>
      <c r="AU253" s="74">
        <v>99.019607843137194</v>
      </c>
      <c r="AV253" s="74">
        <v>96.763754045307493</v>
      </c>
      <c r="AW253" s="74">
        <v>98.091603053435165</v>
      </c>
      <c r="AX253" s="74">
        <v>94.520547945205564</v>
      </c>
      <c r="AY253" s="74">
        <v>98.596491228070221</v>
      </c>
      <c r="AZ253" s="74">
        <v>96.938775510204081</v>
      </c>
      <c r="BA253" s="74">
        <v>95.935890097309638</v>
      </c>
    </row>
    <row r="254" spans="4:53">
      <c r="E254" t="s">
        <v>9</v>
      </c>
      <c r="F254" t="s">
        <v>92</v>
      </c>
      <c r="G254" t="s">
        <v>83</v>
      </c>
      <c r="H254" t="s">
        <v>76</v>
      </c>
      <c r="I254">
        <v>0</v>
      </c>
      <c r="J254" s="74">
        <v>94.5</v>
      </c>
      <c r="K254" s="74">
        <v>95.7</v>
      </c>
      <c r="L254" s="74">
        <v>93.899999999999991</v>
      </c>
      <c r="M254" s="74">
        <v>95.899999999999991</v>
      </c>
      <c r="N254" s="74">
        <v>97.8</v>
      </c>
      <c r="O254" s="74">
        <v>97.6</v>
      </c>
      <c r="P254" s="74">
        <v>96.2</v>
      </c>
      <c r="Q254" s="74">
        <v>96.5</v>
      </c>
      <c r="R254" s="74">
        <v>95.8</v>
      </c>
      <c r="S254" s="74">
        <v>94.699999999999989</v>
      </c>
      <c r="T254" s="74">
        <v>97.399999999999991</v>
      </c>
      <c r="U254" s="74">
        <v>94.899999999999991</v>
      </c>
      <c r="V254" s="74">
        <v>97.5</v>
      </c>
      <c r="W254" s="74">
        <v>95.6</v>
      </c>
      <c r="X254" s="74">
        <v>94.6</v>
      </c>
      <c r="Y254" s="74">
        <v>98.5</v>
      </c>
      <c r="Z254" s="74">
        <v>96.6</v>
      </c>
      <c r="AA254" s="74">
        <v>97.899999999999991</v>
      </c>
      <c r="AB254" s="74">
        <v>95.1</v>
      </c>
      <c r="AC254" s="74">
        <v>97.899999999999991</v>
      </c>
      <c r="AD254" s="74">
        <v>95.199999999999989</v>
      </c>
      <c r="AE254" s="74">
        <v>95.6</v>
      </c>
      <c r="AF254" s="74">
        <v>93.0831493745399</v>
      </c>
      <c r="AG254" s="74">
        <v>95.728155339805838</v>
      </c>
      <c r="AH254" s="74">
        <v>95.220588235294159</v>
      </c>
      <c r="AI254" s="74">
        <v>94.820143884892005</v>
      </c>
      <c r="AJ254" s="74">
        <v>97.251908396946547</v>
      </c>
      <c r="AK254" s="74">
        <v>95.801526717557266</v>
      </c>
      <c r="AL254" s="74">
        <v>96.846011131725461</v>
      </c>
      <c r="AM254" s="74">
        <v>95.620437956204398</v>
      </c>
      <c r="AN254" s="74">
        <v>95.934959349593484</v>
      </c>
      <c r="AO254" s="74">
        <v>94.855595667869977</v>
      </c>
      <c r="AP254" s="74">
        <v>97.392923649906848</v>
      </c>
      <c r="AQ254" s="74">
        <v>95.689981096408175</v>
      </c>
      <c r="AR254" s="74">
        <v>96.93356047700172</v>
      </c>
      <c r="AS254" s="74">
        <v>96.114864864864884</v>
      </c>
      <c r="AT254" s="74">
        <v>95.728155339805824</v>
      </c>
      <c r="AU254" s="74">
        <v>97.690941385435124</v>
      </c>
      <c r="AV254" s="74">
        <v>95.888157894736892</v>
      </c>
      <c r="AW254" s="74">
        <v>96.808510638297761</v>
      </c>
      <c r="AX254" s="74">
        <v>94.890510948905089</v>
      </c>
      <c r="AY254" s="74">
        <v>97.402597402597351</v>
      </c>
      <c r="AZ254" s="74">
        <v>96.537678207739262</v>
      </c>
      <c r="BA254" s="74">
        <v>95.491803278687797</v>
      </c>
    </row>
    <row r="255" spans="4:53">
      <c r="D255">
        <v>111</v>
      </c>
      <c r="E255" t="s">
        <v>251</v>
      </c>
      <c r="F255" t="s">
        <v>297</v>
      </c>
      <c r="G255" t="s">
        <v>83</v>
      </c>
      <c r="H255" t="s">
        <v>330</v>
      </c>
      <c r="I255">
        <v>0</v>
      </c>
      <c r="J255" s="74">
        <v>59.3</v>
      </c>
      <c r="K255" s="74">
        <v>60.6</v>
      </c>
      <c r="L255" s="74">
        <v>54.1</v>
      </c>
      <c r="M255" s="74">
        <v>62.7</v>
      </c>
      <c r="N255" s="74">
        <v>59.4</v>
      </c>
      <c r="O255" s="74">
        <v>67.100000000000009</v>
      </c>
      <c r="P255" s="74">
        <v>63.800000000000004</v>
      </c>
      <c r="Q255" s="74">
        <v>62.5</v>
      </c>
      <c r="R255" s="74">
        <v>57.699999999999996</v>
      </c>
      <c r="S255" s="74">
        <v>60</v>
      </c>
      <c r="T255" s="74">
        <v>58.9</v>
      </c>
      <c r="U255" s="74">
        <v>61.8</v>
      </c>
      <c r="V255" s="74">
        <v>63.4</v>
      </c>
      <c r="W255" s="74">
        <v>57.9</v>
      </c>
      <c r="X255" s="74">
        <v>55.2</v>
      </c>
      <c r="Y255" s="74">
        <v>54.500000000000007</v>
      </c>
      <c r="Z255" s="74">
        <v>57.9</v>
      </c>
      <c r="AA255" s="74">
        <v>58.8</v>
      </c>
      <c r="AB255" s="74">
        <v>44</v>
      </c>
      <c r="AC255" s="74">
        <v>65.5</v>
      </c>
      <c r="AD255" s="74">
        <v>53.2</v>
      </c>
      <c r="AE255" s="74">
        <v>59.699999999999996</v>
      </c>
      <c r="AF255" s="74">
        <v>59.429477020602206</v>
      </c>
      <c r="AG255" s="74">
        <v>57.798165137614689</v>
      </c>
      <c r="AH255" s="74">
        <v>58.771929824561425</v>
      </c>
      <c r="AI255" s="74">
        <v>61.714285714285694</v>
      </c>
      <c r="AJ255" s="74">
        <v>52.906976744186046</v>
      </c>
      <c r="AK255" s="74">
        <v>59.459459459459474</v>
      </c>
      <c r="AL255" s="74">
        <v>55.555555555555564</v>
      </c>
      <c r="AM255" s="74">
        <v>59.25925925925926</v>
      </c>
      <c r="AN255" s="74">
        <v>58.208955223880608</v>
      </c>
      <c r="AO255" s="74">
        <v>63.69294605809133</v>
      </c>
      <c r="AP255" s="74">
        <v>63.157894736842103</v>
      </c>
      <c r="AQ255" s="74">
        <v>60.483870967741922</v>
      </c>
      <c r="AR255" s="74">
        <v>60.377358490566024</v>
      </c>
      <c r="AS255" s="74">
        <v>55.714285714285687</v>
      </c>
      <c r="AT255" s="74">
        <v>61.386138613861391</v>
      </c>
      <c r="AU255" s="74">
        <v>63.768115942028999</v>
      </c>
      <c r="AV255" s="74">
        <v>64.705882352941174</v>
      </c>
      <c r="AW255" s="74">
        <v>61.194029850746261</v>
      </c>
      <c r="AX255" s="74">
        <v>43.548387096774185</v>
      </c>
      <c r="AY255" s="74">
        <v>57.692307692307708</v>
      </c>
      <c r="AZ255" s="74">
        <v>59.541984732824417</v>
      </c>
      <c r="BA255" s="74">
        <v>59.940249864204148</v>
      </c>
    </row>
    <row r="256" spans="4:53">
      <c r="E256" t="s">
        <v>252</v>
      </c>
      <c r="F256" t="s">
        <v>297</v>
      </c>
      <c r="G256" t="s">
        <v>83</v>
      </c>
      <c r="H256" t="s">
        <v>330</v>
      </c>
      <c r="I256">
        <v>0</v>
      </c>
      <c r="J256" s="74">
        <v>57.8</v>
      </c>
      <c r="K256" s="74">
        <v>53.7</v>
      </c>
      <c r="L256" s="74">
        <v>60.4</v>
      </c>
      <c r="M256" s="74">
        <v>51.7</v>
      </c>
      <c r="N256" s="74">
        <v>55.500000000000007</v>
      </c>
      <c r="O256" s="74">
        <v>49.1</v>
      </c>
      <c r="P256" s="74">
        <v>60.199999999999996</v>
      </c>
      <c r="Q256" s="74">
        <v>56.699999999999996</v>
      </c>
      <c r="R256" s="74">
        <v>50.9</v>
      </c>
      <c r="S256" s="74">
        <v>55.7</v>
      </c>
      <c r="T256" s="74">
        <v>55.500000000000007</v>
      </c>
      <c r="U256" s="74">
        <v>53.1</v>
      </c>
      <c r="V256" s="74">
        <v>52.6</v>
      </c>
      <c r="W256" s="74">
        <v>56.8</v>
      </c>
      <c r="X256" s="74">
        <v>56.8</v>
      </c>
      <c r="Y256" s="74">
        <v>52.1</v>
      </c>
      <c r="Z256" s="74">
        <v>59.4</v>
      </c>
      <c r="AA256" s="74">
        <v>48.5</v>
      </c>
      <c r="AB256" s="74">
        <v>33.300000000000004</v>
      </c>
      <c r="AC256" s="74">
        <v>61.3</v>
      </c>
      <c r="AD256" s="74">
        <v>51.4</v>
      </c>
      <c r="AE256" s="74">
        <v>55.000000000000007</v>
      </c>
      <c r="AF256" s="74">
        <v>53.70650529500756</v>
      </c>
      <c r="AG256" s="74">
        <v>42.857142857142847</v>
      </c>
      <c r="AH256" s="74">
        <v>54.782608695652186</v>
      </c>
      <c r="AI256" s="74">
        <v>58.940397350993365</v>
      </c>
      <c r="AJ256" s="74">
        <v>61.475409836065566</v>
      </c>
      <c r="AK256" s="74">
        <v>45.070422535211264</v>
      </c>
      <c r="AL256" s="74">
        <v>50.549450549450547</v>
      </c>
      <c r="AM256" s="74">
        <v>54.166666666666671</v>
      </c>
      <c r="AN256" s="74">
        <v>59.615384615384627</v>
      </c>
      <c r="AO256" s="74">
        <v>58.876404494382037</v>
      </c>
      <c r="AP256" s="74">
        <v>61.344537815126031</v>
      </c>
      <c r="AQ256" s="74">
        <v>54.485776805251646</v>
      </c>
      <c r="AR256" s="74">
        <v>56.428571428571409</v>
      </c>
      <c r="AS256" s="74">
        <v>62.499999999999993</v>
      </c>
      <c r="AT256" s="74">
        <v>61.111111111111107</v>
      </c>
      <c r="AU256" s="74">
        <v>47.008547008547026</v>
      </c>
      <c r="AV256" s="74">
        <v>60.740740740740712</v>
      </c>
      <c r="AW256" s="74">
        <v>55.555555555555543</v>
      </c>
      <c r="AX256" s="74">
        <v>59.090909090909101</v>
      </c>
      <c r="AY256" s="74">
        <v>58.947368421052637</v>
      </c>
      <c r="AZ256" s="74">
        <v>54.385964912280706</v>
      </c>
      <c r="BA256" s="74">
        <v>55.781710914454266</v>
      </c>
    </row>
    <row r="257" spans="2:53">
      <c r="E257" t="s">
        <v>9</v>
      </c>
      <c r="F257" t="s">
        <v>297</v>
      </c>
      <c r="G257" t="s">
        <v>83</v>
      </c>
      <c r="H257" t="s">
        <v>330</v>
      </c>
      <c r="I257">
        <v>0</v>
      </c>
      <c r="J257" s="74">
        <v>58.599999999999994</v>
      </c>
      <c r="K257" s="74">
        <v>57.099999999999994</v>
      </c>
      <c r="L257" s="74">
        <v>56.899999999999991</v>
      </c>
      <c r="M257" s="74">
        <v>57.4</v>
      </c>
      <c r="N257" s="74">
        <v>57.499999999999993</v>
      </c>
      <c r="O257" s="74">
        <v>59.4</v>
      </c>
      <c r="P257" s="74">
        <v>62.2</v>
      </c>
      <c r="Q257" s="74">
        <v>59.3</v>
      </c>
      <c r="R257" s="74">
        <v>54.800000000000004</v>
      </c>
      <c r="S257" s="74">
        <v>57.999999999999993</v>
      </c>
      <c r="T257" s="74">
        <v>57.3</v>
      </c>
      <c r="U257" s="74">
        <v>57.699999999999996</v>
      </c>
      <c r="V257" s="74">
        <v>58.199999999999996</v>
      </c>
      <c r="W257" s="74">
        <v>57.3</v>
      </c>
      <c r="X257" s="74">
        <v>56.000000000000007</v>
      </c>
      <c r="Y257" s="74">
        <v>53.400000000000006</v>
      </c>
      <c r="Z257" s="74">
        <v>58.699999999999996</v>
      </c>
      <c r="AA257" s="74">
        <v>54</v>
      </c>
      <c r="AB257" s="74">
        <v>38.5</v>
      </c>
      <c r="AC257" s="74">
        <v>63.5</v>
      </c>
      <c r="AD257" s="74">
        <v>52.300000000000004</v>
      </c>
      <c r="AE257" s="74">
        <v>57.4</v>
      </c>
      <c r="AF257" s="74">
        <v>56.501547987616092</v>
      </c>
      <c r="AG257" s="74">
        <v>50.467289719626166</v>
      </c>
      <c r="AH257" s="74">
        <v>56.768558951965055</v>
      </c>
      <c r="AI257" s="74">
        <v>60.429447852760752</v>
      </c>
      <c r="AJ257" s="74">
        <v>56.462585034013586</v>
      </c>
      <c r="AK257" s="74">
        <v>52.413793103448292</v>
      </c>
      <c r="AL257" s="74">
        <v>53.157894736842081</v>
      </c>
      <c r="AM257" s="74">
        <v>56.862745098039206</v>
      </c>
      <c r="AN257" s="74">
        <v>58.82352941176471</v>
      </c>
      <c r="AO257" s="74">
        <v>61.380798274002224</v>
      </c>
      <c r="AP257" s="74">
        <v>62.231759656652379</v>
      </c>
      <c r="AQ257" s="74">
        <v>57.607555089192047</v>
      </c>
      <c r="AR257" s="74">
        <v>58.528428093645466</v>
      </c>
      <c r="AS257" s="74">
        <v>58.730158730158735</v>
      </c>
      <c r="AT257" s="74">
        <v>61.256544502617778</v>
      </c>
      <c r="AU257" s="74">
        <v>56.078431372549019</v>
      </c>
      <c r="AV257" s="74">
        <v>62.847222222222229</v>
      </c>
      <c r="AW257" s="74">
        <v>58.677685950413206</v>
      </c>
      <c r="AX257" s="74">
        <v>51.562499999999979</v>
      </c>
      <c r="AY257" s="74">
        <v>58.291457286432156</v>
      </c>
      <c r="AZ257" s="74">
        <v>57.142857142857153</v>
      </c>
      <c r="BA257" s="74">
        <v>57.94683257918571</v>
      </c>
    </row>
    <row r="258" spans="2:53">
      <c r="B258" t="s">
        <v>193</v>
      </c>
      <c r="C258" t="s">
        <v>178</v>
      </c>
      <c r="D258">
        <v>112</v>
      </c>
      <c r="E258" t="s">
        <v>9</v>
      </c>
      <c r="F258" t="s">
        <v>409</v>
      </c>
      <c r="G258" t="s">
        <v>83</v>
      </c>
      <c r="H258" t="s">
        <v>58</v>
      </c>
      <c r="I258">
        <v>1</v>
      </c>
      <c r="J258" s="74">
        <v>1.0189525168127165</v>
      </c>
      <c r="K258" s="74">
        <v>0.95914061001342799</v>
      </c>
      <c r="L258" s="74">
        <v>1.1299435028248588</v>
      </c>
      <c r="M258" s="74">
        <v>1.3810247203424941</v>
      </c>
      <c r="N258" s="74">
        <v>1.0229132569558101</v>
      </c>
      <c r="O258" s="74">
        <v>1.0984182776801406</v>
      </c>
      <c r="P258" s="74">
        <v>0.97295193617435294</v>
      </c>
      <c r="Q258" s="74">
        <v>0.89341552756186904</v>
      </c>
      <c r="R258" s="74">
        <v>0.81559416034581189</v>
      </c>
      <c r="S258" s="74">
        <v>0.89206066012488849</v>
      </c>
      <c r="T258" s="74">
        <v>1.0580890911014706</v>
      </c>
      <c r="U258" s="74">
        <v>0.97770825185764576</v>
      </c>
      <c r="V258" s="74">
        <v>0.94867659614837296</v>
      </c>
      <c r="W258" s="74">
        <v>0.87412587412587417</v>
      </c>
      <c r="X258" s="74">
        <v>1.0623605651758206</v>
      </c>
      <c r="Y258" s="74">
        <v>0.95419847328244267</v>
      </c>
      <c r="Z258" s="74">
        <v>1.199616122840691</v>
      </c>
      <c r="AA258" s="74">
        <v>1.0204081632653061</v>
      </c>
      <c r="AB258" s="74">
        <v>1.0203040506070808</v>
      </c>
      <c r="AC258" s="74">
        <v>0.90760573606825201</v>
      </c>
      <c r="AD258" s="74">
        <v>1.0617965597791463</v>
      </c>
      <c r="AE258" s="74">
        <v>1</v>
      </c>
      <c r="AF258" s="74" t="s">
        <v>168</v>
      </c>
      <c r="AG258" s="74" t="s">
        <v>168</v>
      </c>
      <c r="AH258" s="74" t="s">
        <v>168</v>
      </c>
      <c r="AI258" s="74" t="s">
        <v>168</v>
      </c>
      <c r="AJ258" s="74" t="s">
        <v>168</v>
      </c>
      <c r="AK258" s="74" t="s">
        <v>168</v>
      </c>
      <c r="AL258" s="74" t="s">
        <v>168</v>
      </c>
      <c r="AM258" s="74" t="s">
        <v>168</v>
      </c>
      <c r="AN258" s="74" t="s">
        <v>168</v>
      </c>
      <c r="AO258" s="74" t="s">
        <v>168</v>
      </c>
      <c r="AP258" s="74" t="s">
        <v>168</v>
      </c>
      <c r="AQ258" s="74" t="s">
        <v>168</v>
      </c>
      <c r="AR258" s="74" t="s">
        <v>168</v>
      </c>
      <c r="AS258" s="74" t="s">
        <v>168</v>
      </c>
      <c r="AT258" s="74" t="s">
        <v>168</v>
      </c>
      <c r="AU258" s="74" t="s">
        <v>168</v>
      </c>
      <c r="AV258" s="74" t="s">
        <v>168</v>
      </c>
      <c r="AW258" s="74" t="s">
        <v>168</v>
      </c>
      <c r="AX258" s="74" t="s">
        <v>168</v>
      </c>
      <c r="AY258" s="74" t="s">
        <v>168</v>
      </c>
      <c r="AZ258" s="74" t="s">
        <v>168</v>
      </c>
      <c r="BA258" s="74" t="s">
        <v>168</v>
      </c>
    </row>
    <row r="259" spans="2:53">
      <c r="D259">
        <v>113</v>
      </c>
      <c r="E259" t="s">
        <v>251</v>
      </c>
      <c r="F259" t="s">
        <v>410</v>
      </c>
      <c r="G259" t="s">
        <v>83</v>
      </c>
      <c r="H259" t="s">
        <v>57</v>
      </c>
      <c r="I259">
        <v>0</v>
      </c>
      <c r="J259" s="74">
        <v>87.35</v>
      </c>
      <c r="K259" s="74">
        <v>70</v>
      </c>
      <c r="L259" s="74">
        <v>87.88</v>
      </c>
      <c r="M259" s="74">
        <v>76.319999999999993</v>
      </c>
      <c r="N259" s="74">
        <v>92.31</v>
      </c>
      <c r="O259" s="74">
        <v>100</v>
      </c>
      <c r="P259" s="74">
        <v>76.67</v>
      </c>
      <c r="Q259" s="74">
        <v>84.62</v>
      </c>
      <c r="R259" s="74">
        <v>82.35</v>
      </c>
      <c r="S259" s="74">
        <v>87.7</v>
      </c>
      <c r="T259" s="74">
        <v>87.1</v>
      </c>
      <c r="U259" s="74">
        <v>87.8</v>
      </c>
      <c r="V259" s="74">
        <v>86.49</v>
      </c>
      <c r="W259" s="74">
        <v>77.14</v>
      </c>
      <c r="X259" s="74">
        <v>94.12</v>
      </c>
      <c r="Y259" s="74">
        <v>84.62</v>
      </c>
      <c r="Z259" s="74">
        <v>68</v>
      </c>
      <c r="AA259" s="74">
        <v>81.25</v>
      </c>
      <c r="AB259" s="74">
        <v>88.89</v>
      </c>
      <c r="AC259" s="74">
        <v>59.46</v>
      </c>
      <c r="AD259" s="74">
        <v>80.95</v>
      </c>
      <c r="AE259" s="74">
        <v>84.59</v>
      </c>
      <c r="AF259" s="74">
        <v>85.11</v>
      </c>
      <c r="AG259" s="74">
        <v>66.67</v>
      </c>
      <c r="AH259" s="74">
        <v>71.88</v>
      </c>
      <c r="AI259" s="74">
        <v>76.19</v>
      </c>
      <c r="AJ259" s="74">
        <v>92.5</v>
      </c>
      <c r="AK259" s="74">
        <v>91.67</v>
      </c>
      <c r="AL259" s="74">
        <v>72.22</v>
      </c>
      <c r="AM259" s="74">
        <v>84.62</v>
      </c>
      <c r="AN259" s="74">
        <v>82.35</v>
      </c>
      <c r="AO259" s="74">
        <v>93.4</v>
      </c>
      <c r="AP259" s="74">
        <v>88</v>
      </c>
      <c r="AQ259" s="74">
        <v>88.74</v>
      </c>
      <c r="AR259" s="74">
        <v>73.53</v>
      </c>
      <c r="AS259" s="74">
        <v>82.93</v>
      </c>
      <c r="AT259" s="74">
        <v>88.89</v>
      </c>
      <c r="AU259" s="74">
        <v>78.790000000000006</v>
      </c>
      <c r="AV259" s="74">
        <v>72.73</v>
      </c>
      <c r="AW259" s="74">
        <v>87.1</v>
      </c>
      <c r="AX259" s="74">
        <v>83.33</v>
      </c>
      <c r="AY259" s="74">
        <v>60.61</v>
      </c>
      <c r="AZ259" s="74">
        <v>68.42</v>
      </c>
      <c r="BA259" s="74">
        <v>83.22</v>
      </c>
    </row>
    <row r="260" spans="2:53">
      <c r="E260" t="s">
        <v>252</v>
      </c>
      <c r="F260" t="s">
        <v>410</v>
      </c>
      <c r="G260" t="s">
        <v>83</v>
      </c>
      <c r="H260" t="s">
        <v>57</v>
      </c>
      <c r="I260">
        <v>0</v>
      </c>
      <c r="J260" s="74">
        <v>80.069999999999993</v>
      </c>
      <c r="K260" s="74">
        <v>94.12</v>
      </c>
      <c r="L260" s="74">
        <v>67.39</v>
      </c>
      <c r="M260" s="74">
        <v>81.93</v>
      </c>
      <c r="N260" s="74">
        <v>91.23</v>
      </c>
      <c r="O260" s="74">
        <v>86.21</v>
      </c>
      <c r="P260" s="74">
        <v>62.5</v>
      </c>
      <c r="Q260" s="74">
        <v>75</v>
      </c>
      <c r="R260" s="74">
        <v>76.19</v>
      </c>
      <c r="S260" s="74">
        <v>83.52</v>
      </c>
      <c r="T260" s="74">
        <v>87.23</v>
      </c>
      <c r="U260" s="74">
        <v>85.86</v>
      </c>
      <c r="V260" s="74">
        <v>59.72</v>
      </c>
      <c r="W260" s="74">
        <v>85.92</v>
      </c>
      <c r="X260" s="74">
        <v>95.65</v>
      </c>
      <c r="Y260" s="74">
        <v>79.489999999999995</v>
      </c>
      <c r="Z260" s="74">
        <v>67.86</v>
      </c>
      <c r="AA260" s="74">
        <v>80</v>
      </c>
      <c r="AB260" s="74">
        <v>80</v>
      </c>
      <c r="AC260" s="74">
        <v>69.23</v>
      </c>
      <c r="AD260" s="74">
        <v>72</v>
      </c>
      <c r="AE260" s="74">
        <v>80.27</v>
      </c>
      <c r="AF260" s="74">
        <v>80.58</v>
      </c>
      <c r="AG260" s="74">
        <v>89.29</v>
      </c>
      <c r="AH260" s="74">
        <v>87.76</v>
      </c>
      <c r="AI260" s="74">
        <v>77.03</v>
      </c>
      <c r="AJ260" s="74">
        <v>91.38</v>
      </c>
      <c r="AK260" s="74">
        <v>88.46</v>
      </c>
      <c r="AL260" s="74">
        <v>69.12</v>
      </c>
      <c r="AM260" s="74">
        <v>84.62</v>
      </c>
      <c r="AN260" s="74">
        <v>81.400000000000006</v>
      </c>
      <c r="AO260" s="74">
        <v>85.51</v>
      </c>
      <c r="AP260" s="74">
        <v>90.91</v>
      </c>
      <c r="AQ260" s="74">
        <v>81.650000000000006</v>
      </c>
      <c r="AR260" s="74">
        <v>70.97</v>
      </c>
      <c r="AS260" s="74">
        <v>83.33</v>
      </c>
      <c r="AT260" s="74">
        <v>92.5</v>
      </c>
      <c r="AU260" s="74">
        <v>84.62</v>
      </c>
      <c r="AV260" s="74">
        <v>63.46</v>
      </c>
      <c r="AW260" s="74">
        <v>89.47</v>
      </c>
      <c r="AX260" s="74">
        <v>79.17</v>
      </c>
      <c r="AY260" s="74">
        <v>66.67</v>
      </c>
      <c r="AZ260" s="74">
        <v>72.73</v>
      </c>
      <c r="BA260" s="74">
        <v>81.53</v>
      </c>
    </row>
    <row r="261" spans="2:53">
      <c r="E261" t="s">
        <v>9</v>
      </c>
      <c r="F261" t="s">
        <v>410</v>
      </c>
      <c r="G261" t="s">
        <v>83</v>
      </c>
      <c r="H261" t="s">
        <v>57</v>
      </c>
      <c r="I261">
        <v>0</v>
      </c>
      <c r="J261" s="74">
        <v>82.81</v>
      </c>
      <c r="K261" s="74">
        <v>85.19</v>
      </c>
      <c r="L261" s="74">
        <v>75.95</v>
      </c>
      <c r="M261" s="74">
        <v>80.17</v>
      </c>
      <c r="N261" s="74">
        <v>91.67</v>
      </c>
      <c r="O261" s="74">
        <v>90.48</v>
      </c>
      <c r="P261" s="74">
        <v>67.02</v>
      </c>
      <c r="Q261" s="74">
        <v>79.31</v>
      </c>
      <c r="R261" s="74">
        <v>77.97</v>
      </c>
      <c r="S261" s="74">
        <v>84.81</v>
      </c>
      <c r="T261" s="74">
        <v>87.18</v>
      </c>
      <c r="U261" s="74">
        <v>86.55</v>
      </c>
      <c r="V261" s="74">
        <v>68.81</v>
      </c>
      <c r="W261" s="74">
        <v>83.02</v>
      </c>
      <c r="X261" s="74">
        <v>95</v>
      </c>
      <c r="Y261" s="74">
        <v>81.2</v>
      </c>
      <c r="Z261" s="74">
        <v>67.900000000000006</v>
      </c>
      <c r="AA261" s="74">
        <v>80.41</v>
      </c>
      <c r="AB261" s="74">
        <v>83.72</v>
      </c>
      <c r="AC261" s="74">
        <v>64.47</v>
      </c>
      <c r="AD261" s="74">
        <v>74.650000000000006</v>
      </c>
      <c r="AE261" s="74">
        <v>81.8</v>
      </c>
      <c r="AF261" s="74">
        <v>82.25</v>
      </c>
      <c r="AG261" s="74">
        <v>81.400000000000006</v>
      </c>
      <c r="AH261" s="74">
        <v>81.48</v>
      </c>
      <c r="AI261" s="74">
        <v>76.72</v>
      </c>
      <c r="AJ261" s="74">
        <v>91.84</v>
      </c>
      <c r="AK261" s="74">
        <v>89.47</v>
      </c>
      <c r="AL261" s="74">
        <v>70.19</v>
      </c>
      <c r="AM261" s="74">
        <v>84.62</v>
      </c>
      <c r="AN261" s="74">
        <v>81.67</v>
      </c>
      <c r="AO261" s="74">
        <v>87.7</v>
      </c>
      <c r="AP261" s="74">
        <v>89.86</v>
      </c>
      <c r="AQ261" s="74">
        <v>84.15</v>
      </c>
      <c r="AR261" s="74">
        <v>71.88</v>
      </c>
      <c r="AS261" s="74">
        <v>83.19</v>
      </c>
      <c r="AT261" s="74">
        <v>91.04</v>
      </c>
      <c r="AU261" s="74">
        <v>82.88</v>
      </c>
      <c r="AV261" s="74">
        <v>66.22</v>
      </c>
      <c r="AW261" s="74">
        <v>88.64</v>
      </c>
      <c r="AX261" s="74">
        <v>80.56</v>
      </c>
      <c r="AY261" s="74">
        <v>64.099999999999994</v>
      </c>
      <c r="AZ261" s="74">
        <v>71.430000000000007</v>
      </c>
      <c r="BA261" s="74">
        <v>82.11</v>
      </c>
    </row>
    <row r="262" spans="2:53">
      <c r="D262">
        <v>114</v>
      </c>
      <c r="E262" t="s">
        <v>251</v>
      </c>
      <c r="F262" t="s">
        <v>127</v>
      </c>
      <c r="G262" t="s">
        <v>83</v>
      </c>
      <c r="H262" t="s">
        <v>59</v>
      </c>
      <c r="I262">
        <v>0</v>
      </c>
      <c r="J262" s="74">
        <v>63.93</v>
      </c>
      <c r="K262" s="74">
        <v>36.67</v>
      </c>
      <c r="L262" s="74">
        <v>36.36</v>
      </c>
      <c r="M262" s="74">
        <v>70</v>
      </c>
      <c r="N262" s="74">
        <v>57.5</v>
      </c>
      <c r="O262" s="74">
        <v>69.23</v>
      </c>
      <c r="P262" s="74">
        <v>81.25</v>
      </c>
      <c r="Q262" s="74">
        <v>61.54</v>
      </c>
      <c r="R262" s="74">
        <v>55</v>
      </c>
      <c r="S262" s="74">
        <v>76.38</v>
      </c>
      <c r="T262" s="74">
        <v>46.88</v>
      </c>
      <c r="U262" s="74">
        <v>60.59</v>
      </c>
      <c r="V262" s="74">
        <v>82.05</v>
      </c>
      <c r="W262" s="74">
        <v>54.29</v>
      </c>
      <c r="X262" s="74">
        <v>62.86</v>
      </c>
      <c r="Y262" s="74">
        <v>59.52</v>
      </c>
      <c r="Z262" s="74">
        <v>51.85</v>
      </c>
      <c r="AA262" s="74">
        <v>43.75</v>
      </c>
      <c r="AB262" s="74">
        <v>78.95</v>
      </c>
      <c r="AC262" s="74">
        <v>43.24</v>
      </c>
      <c r="AD262" s="74">
        <v>85.71</v>
      </c>
      <c r="AE262" s="74">
        <v>62.25</v>
      </c>
      <c r="AF262" s="74">
        <v>57.92</v>
      </c>
      <c r="AG262" s="74">
        <v>36.36</v>
      </c>
      <c r="AH262" s="74">
        <v>42.42</v>
      </c>
      <c r="AI262" s="74">
        <v>61.36</v>
      </c>
      <c r="AJ262" s="74">
        <v>45</v>
      </c>
      <c r="AK262" s="74">
        <v>75</v>
      </c>
      <c r="AL262" s="74">
        <v>80.56</v>
      </c>
      <c r="AM262" s="74">
        <v>57.14</v>
      </c>
      <c r="AN262" s="74">
        <v>47.37</v>
      </c>
      <c r="AO262" s="74">
        <v>73.33</v>
      </c>
      <c r="AP262" s="74">
        <v>64</v>
      </c>
      <c r="AQ262" s="74">
        <v>67.099999999999994</v>
      </c>
      <c r="AR262" s="74">
        <v>74.290000000000006</v>
      </c>
      <c r="AS262" s="74">
        <v>39.020000000000003</v>
      </c>
      <c r="AT262" s="74">
        <v>64.290000000000006</v>
      </c>
      <c r="AU262" s="74">
        <v>64.709999999999994</v>
      </c>
      <c r="AV262" s="74">
        <v>48</v>
      </c>
      <c r="AW262" s="74">
        <v>41.94</v>
      </c>
      <c r="AX262" s="74">
        <v>84.62</v>
      </c>
      <c r="AY262" s="74">
        <v>37.14</v>
      </c>
      <c r="AZ262" s="74">
        <v>72</v>
      </c>
      <c r="BA262" s="74">
        <v>60.04</v>
      </c>
    </row>
    <row r="263" spans="2:53">
      <c r="E263" t="s">
        <v>252</v>
      </c>
      <c r="F263" t="s">
        <v>127</v>
      </c>
      <c r="G263" t="s">
        <v>83</v>
      </c>
      <c r="H263" t="s">
        <v>59</v>
      </c>
      <c r="I263">
        <v>0</v>
      </c>
      <c r="J263" s="74">
        <v>76.92</v>
      </c>
      <c r="K263" s="74">
        <v>55.77</v>
      </c>
      <c r="L263" s="74">
        <v>45.65</v>
      </c>
      <c r="M263" s="74">
        <v>71.760000000000005</v>
      </c>
      <c r="N263" s="74">
        <v>75.86</v>
      </c>
      <c r="O263" s="74">
        <v>83.87</v>
      </c>
      <c r="P263" s="74">
        <v>79.69</v>
      </c>
      <c r="Q263" s="74">
        <v>64.709999999999994</v>
      </c>
      <c r="R263" s="74">
        <v>68.09</v>
      </c>
      <c r="S263" s="74">
        <v>81.14</v>
      </c>
      <c r="T263" s="74">
        <v>63.83</v>
      </c>
      <c r="U263" s="74">
        <v>68.400000000000006</v>
      </c>
      <c r="V263" s="74">
        <v>89.04</v>
      </c>
      <c r="W263" s="74">
        <v>62.5</v>
      </c>
      <c r="X263" s="74">
        <v>61.22</v>
      </c>
      <c r="Y263" s="74">
        <v>68.290000000000006</v>
      </c>
      <c r="Z263" s="74">
        <v>57.89</v>
      </c>
      <c r="AA263" s="74">
        <v>72.31</v>
      </c>
      <c r="AB263" s="74">
        <v>80.77</v>
      </c>
      <c r="AC263" s="74">
        <v>60</v>
      </c>
      <c r="AD263" s="74">
        <v>74.069999999999993</v>
      </c>
      <c r="AE263" s="74">
        <v>72.099999999999994</v>
      </c>
      <c r="AF263" s="74">
        <v>73.239999999999995</v>
      </c>
      <c r="AG263" s="74">
        <v>68.63</v>
      </c>
      <c r="AH263" s="74">
        <v>46</v>
      </c>
      <c r="AI263" s="74">
        <v>80.77</v>
      </c>
      <c r="AJ263" s="74">
        <v>68.97</v>
      </c>
      <c r="AK263" s="74">
        <v>88.46</v>
      </c>
      <c r="AL263" s="74">
        <v>82.61</v>
      </c>
      <c r="AM263" s="74">
        <v>69.23</v>
      </c>
      <c r="AN263" s="74">
        <v>60.87</v>
      </c>
      <c r="AO263" s="74">
        <v>80.77</v>
      </c>
      <c r="AP263" s="74">
        <v>56.82</v>
      </c>
      <c r="AQ263" s="74">
        <v>59.72</v>
      </c>
      <c r="AR263" s="74">
        <v>84.13</v>
      </c>
      <c r="AS263" s="74">
        <v>65.28</v>
      </c>
      <c r="AT263" s="74">
        <v>79.55</v>
      </c>
      <c r="AU263" s="74">
        <v>68.75</v>
      </c>
      <c r="AV263" s="74">
        <v>61.54</v>
      </c>
      <c r="AW263" s="74">
        <v>74.14</v>
      </c>
      <c r="AX263" s="74">
        <v>88</v>
      </c>
      <c r="AY263" s="74">
        <v>60</v>
      </c>
      <c r="AZ263" s="74">
        <v>82.35</v>
      </c>
      <c r="BA263" s="74">
        <v>71.28</v>
      </c>
    </row>
    <row r="264" spans="2:53">
      <c r="E264" t="s">
        <v>9</v>
      </c>
      <c r="F264" t="s">
        <v>127</v>
      </c>
      <c r="G264" t="s">
        <v>83</v>
      </c>
      <c r="H264" t="s">
        <v>59</v>
      </c>
      <c r="I264">
        <v>0</v>
      </c>
      <c r="J264" s="74">
        <v>72.239999999999995</v>
      </c>
      <c r="K264" s="74">
        <v>48.78</v>
      </c>
      <c r="L264" s="74">
        <v>41.77</v>
      </c>
      <c r="M264" s="74">
        <v>71.2</v>
      </c>
      <c r="N264" s="74">
        <v>68.37</v>
      </c>
      <c r="O264" s="74">
        <v>79.55</v>
      </c>
      <c r="P264" s="74">
        <v>80.209999999999994</v>
      </c>
      <c r="Q264" s="74">
        <v>63.33</v>
      </c>
      <c r="R264" s="74">
        <v>64.180000000000007</v>
      </c>
      <c r="S264" s="74">
        <v>79.66</v>
      </c>
      <c r="T264" s="74">
        <v>56.96</v>
      </c>
      <c r="U264" s="74">
        <v>65.62</v>
      </c>
      <c r="V264" s="74">
        <v>86.61</v>
      </c>
      <c r="W264" s="74">
        <v>59.81</v>
      </c>
      <c r="X264" s="74">
        <v>61.9</v>
      </c>
      <c r="Y264" s="74">
        <v>65.319999999999993</v>
      </c>
      <c r="Z264" s="74">
        <v>55.95</v>
      </c>
      <c r="AA264" s="74">
        <v>62.89</v>
      </c>
      <c r="AB264" s="74">
        <v>80</v>
      </c>
      <c r="AC264" s="74">
        <v>51.95</v>
      </c>
      <c r="AD264" s="74">
        <v>77.33</v>
      </c>
      <c r="AE264" s="74">
        <v>68.63</v>
      </c>
      <c r="AF264" s="74">
        <v>67.430000000000007</v>
      </c>
      <c r="AG264" s="74">
        <v>55.95</v>
      </c>
      <c r="AH264" s="74">
        <v>44.58</v>
      </c>
      <c r="AI264" s="74">
        <v>73.77</v>
      </c>
      <c r="AJ264" s="74">
        <v>59.18</v>
      </c>
      <c r="AK264" s="74">
        <v>84.21</v>
      </c>
      <c r="AL264" s="74">
        <v>81.900000000000006</v>
      </c>
      <c r="AM264" s="74">
        <v>62.96</v>
      </c>
      <c r="AN264" s="74">
        <v>56.92</v>
      </c>
      <c r="AO264" s="74">
        <v>78.569999999999993</v>
      </c>
      <c r="AP264" s="74">
        <v>59.42</v>
      </c>
      <c r="AQ264" s="74">
        <v>62.33</v>
      </c>
      <c r="AR264" s="74">
        <v>80.61</v>
      </c>
      <c r="AS264" s="74">
        <v>55.75</v>
      </c>
      <c r="AT264" s="74">
        <v>73.61</v>
      </c>
      <c r="AU264" s="74">
        <v>67.540000000000006</v>
      </c>
      <c r="AV264" s="74">
        <v>57.14</v>
      </c>
      <c r="AW264" s="74">
        <v>62.92</v>
      </c>
      <c r="AX264" s="74">
        <v>86.84</v>
      </c>
      <c r="AY264" s="74">
        <v>50</v>
      </c>
      <c r="AZ264" s="74">
        <v>78.95</v>
      </c>
      <c r="BA264" s="74">
        <v>67.3</v>
      </c>
    </row>
    <row r="265" spans="2:53">
      <c r="D265">
        <v>115</v>
      </c>
      <c r="E265" t="s">
        <v>251</v>
      </c>
      <c r="F265" t="s">
        <v>411</v>
      </c>
      <c r="G265" t="s">
        <v>83</v>
      </c>
      <c r="H265" t="s">
        <v>332</v>
      </c>
      <c r="I265">
        <v>0</v>
      </c>
      <c r="J265" s="74">
        <v>58.99</v>
      </c>
      <c r="K265" s="74">
        <v>53.33</v>
      </c>
      <c r="L265" s="74">
        <v>60.61</v>
      </c>
      <c r="M265" s="74">
        <v>35</v>
      </c>
      <c r="N265" s="74">
        <v>41.03</v>
      </c>
      <c r="O265" s="74">
        <v>61.54</v>
      </c>
      <c r="P265" s="74">
        <v>54.84</v>
      </c>
      <c r="Q265" s="74">
        <v>46.15</v>
      </c>
      <c r="R265" s="74">
        <v>44.44</v>
      </c>
      <c r="S265" s="74">
        <v>45.53</v>
      </c>
      <c r="T265" s="74">
        <v>46.88</v>
      </c>
      <c r="U265" s="74">
        <v>51.79</v>
      </c>
      <c r="V265" s="74">
        <v>53.85</v>
      </c>
      <c r="W265" s="74">
        <v>54.29</v>
      </c>
      <c r="X265" s="74">
        <v>51.43</v>
      </c>
      <c r="Y265" s="74">
        <v>41.46</v>
      </c>
      <c r="Z265" s="74">
        <v>32</v>
      </c>
      <c r="AA265" s="74">
        <v>37.5</v>
      </c>
      <c r="AB265" s="74">
        <v>27.78</v>
      </c>
      <c r="AC265" s="74">
        <v>43.24</v>
      </c>
      <c r="AD265" s="74">
        <v>52.38</v>
      </c>
      <c r="AE265" s="74">
        <v>49.45</v>
      </c>
      <c r="AF265" s="74">
        <v>50.57</v>
      </c>
      <c r="AG265" s="74">
        <v>45.45</v>
      </c>
      <c r="AH265" s="74">
        <v>69.7</v>
      </c>
      <c r="AI265" s="74">
        <v>34.880000000000003</v>
      </c>
      <c r="AJ265" s="74">
        <v>52.5</v>
      </c>
      <c r="AK265" s="74">
        <v>41.67</v>
      </c>
      <c r="AL265" s="74">
        <v>41.67</v>
      </c>
      <c r="AM265" s="74">
        <v>61.54</v>
      </c>
      <c r="AN265" s="74">
        <v>47.37</v>
      </c>
      <c r="AO265" s="74">
        <v>44.07</v>
      </c>
      <c r="AP265" s="74">
        <v>40</v>
      </c>
      <c r="AQ265" s="74">
        <v>50.32</v>
      </c>
      <c r="AR265" s="74">
        <v>22.86</v>
      </c>
      <c r="AS265" s="74">
        <v>43.9</v>
      </c>
      <c r="AT265" s="74">
        <v>35.71</v>
      </c>
      <c r="AU265" s="74">
        <v>32.35</v>
      </c>
      <c r="AV265" s="74">
        <v>32</v>
      </c>
      <c r="AW265" s="74">
        <v>35.479999999999997</v>
      </c>
      <c r="AX265" s="74">
        <v>36.36</v>
      </c>
      <c r="AY265" s="74">
        <v>58.82</v>
      </c>
      <c r="AZ265" s="74">
        <v>44</v>
      </c>
      <c r="BA265" s="74">
        <v>45.6</v>
      </c>
    </row>
    <row r="266" spans="2:53">
      <c r="E266" t="s">
        <v>252</v>
      </c>
      <c r="F266" t="s">
        <v>411</v>
      </c>
      <c r="G266" t="s">
        <v>83</v>
      </c>
      <c r="H266" t="s">
        <v>332</v>
      </c>
      <c r="I266">
        <v>0</v>
      </c>
      <c r="J266" s="74">
        <v>47.23</v>
      </c>
      <c r="K266" s="74">
        <v>45.1</v>
      </c>
      <c r="L266" s="74">
        <v>36.96</v>
      </c>
      <c r="M266" s="74">
        <v>50.59</v>
      </c>
      <c r="N266" s="74">
        <v>53.45</v>
      </c>
      <c r="O266" s="74">
        <v>41.94</v>
      </c>
      <c r="P266" s="74">
        <v>53.97</v>
      </c>
      <c r="Q266" s="74">
        <v>47.06</v>
      </c>
      <c r="R266" s="74">
        <v>57.45</v>
      </c>
      <c r="S266" s="74">
        <v>53.07</v>
      </c>
      <c r="T266" s="74">
        <v>40.43</v>
      </c>
      <c r="U266" s="74">
        <v>51.96</v>
      </c>
      <c r="V266" s="74">
        <v>39.729999999999997</v>
      </c>
      <c r="W266" s="74">
        <v>46.48</v>
      </c>
      <c r="X266" s="74">
        <v>61.22</v>
      </c>
      <c r="Y266" s="74">
        <v>46.25</v>
      </c>
      <c r="Z266" s="74">
        <v>49.02</v>
      </c>
      <c r="AA266" s="74">
        <v>55.38</v>
      </c>
      <c r="AB266" s="74">
        <v>28</v>
      </c>
      <c r="AC266" s="74">
        <v>45</v>
      </c>
      <c r="AD266" s="74">
        <v>46.3</v>
      </c>
      <c r="AE266" s="74">
        <v>49.16</v>
      </c>
      <c r="AF266" s="74">
        <v>54.55</v>
      </c>
      <c r="AG266" s="74">
        <v>28.57</v>
      </c>
      <c r="AH266" s="74">
        <v>48</v>
      </c>
      <c r="AI266" s="74">
        <v>50.65</v>
      </c>
      <c r="AJ266" s="74">
        <v>41.38</v>
      </c>
      <c r="AK266" s="74">
        <v>34.619999999999997</v>
      </c>
      <c r="AL266" s="74">
        <v>49.28</v>
      </c>
      <c r="AM266" s="74">
        <v>84.62</v>
      </c>
      <c r="AN266" s="74">
        <v>45.65</v>
      </c>
      <c r="AO266" s="74">
        <v>48.41</v>
      </c>
      <c r="AP266" s="74">
        <v>43.18</v>
      </c>
      <c r="AQ266" s="74">
        <v>44.88</v>
      </c>
      <c r="AR266" s="74">
        <v>38.1</v>
      </c>
      <c r="AS266" s="74">
        <v>41.67</v>
      </c>
      <c r="AT266" s="74">
        <v>43.18</v>
      </c>
      <c r="AU266" s="74">
        <v>48.75</v>
      </c>
      <c r="AV266" s="74">
        <v>32.69</v>
      </c>
      <c r="AW266" s="74">
        <v>48.28</v>
      </c>
      <c r="AX266" s="74">
        <v>43.48</v>
      </c>
      <c r="AY266" s="74">
        <v>35.56</v>
      </c>
      <c r="AZ266" s="74">
        <v>40</v>
      </c>
      <c r="BA266" s="74">
        <v>46.19</v>
      </c>
    </row>
    <row r="267" spans="2:53">
      <c r="E267" t="s">
        <v>9</v>
      </c>
      <c r="F267" t="s">
        <v>411</v>
      </c>
      <c r="G267" t="s">
        <v>83</v>
      </c>
      <c r="H267" t="s">
        <v>332</v>
      </c>
      <c r="I267">
        <v>0</v>
      </c>
      <c r="J267" s="74">
        <v>51.55</v>
      </c>
      <c r="K267" s="74">
        <v>48.15</v>
      </c>
      <c r="L267" s="74">
        <v>46.84</v>
      </c>
      <c r="M267" s="74">
        <v>45.6</v>
      </c>
      <c r="N267" s="74">
        <v>48.45</v>
      </c>
      <c r="O267" s="74">
        <v>47.73</v>
      </c>
      <c r="P267" s="74">
        <v>54.26</v>
      </c>
      <c r="Q267" s="74">
        <v>46.67</v>
      </c>
      <c r="R267" s="74">
        <v>53.85</v>
      </c>
      <c r="S267" s="74">
        <v>50.75</v>
      </c>
      <c r="T267" s="74">
        <v>43.04</v>
      </c>
      <c r="U267" s="74">
        <v>51.9</v>
      </c>
      <c r="V267" s="74">
        <v>44.64</v>
      </c>
      <c r="W267" s="74">
        <v>49.06</v>
      </c>
      <c r="X267" s="74">
        <v>57.14</v>
      </c>
      <c r="Y267" s="74">
        <v>44.63</v>
      </c>
      <c r="Z267" s="74">
        <v>43.42</v>
      </c>
      <c r="AA267" s="74">
        <v>49.48</v>
      </c>
      <c r="AB267" s="74">
        <v>27.91</v>
      </c>
      <c r="AC267" s="74">
        <v>44.16</v>
      </c>
      <c r="AD267" s="74">
        <v>48</v>
      </c>
      <c r="AE267" s="74">
        <v>49.26</v>
      </c>
      <c r="AF267" s="74">
        <v>53.04</v>
      </c>
      <c r="AG267" s="74">
        <v>35.369999999999997</v>
      </c>
      <c r="AH267" s="74">
        <v>56.63</v>
      </c>
      <c r="AI267" s="74">
        <v>45</v>
      </c>
      <c r="AJ267" s="74">
        <v>45.92</v>
      </c>
      <c r="AK267" s="74">
        <v>36.840000000000003</v>
      </c>
      <c r="AL267" s="74">
        <v>46.67</v>
      </c>
      <c r="AM267" s="74">
        <v>73.08</v>
      </c>
      <c r="AN267" s="74">
        <v>46.15</v>
      </c>
      <c r="AO267" s="74">
        <v>47.13</v>
      </c>
      <c r="AP267" s="74">
        <v>42.03</v>
      </c>
      <c r="AQ267" s="74">
        <v>46.8</v>
      </c>
      <c r="AR267" s="74">
        <v>32.65</v>
      </c>
      <c r="AS267" s="74">
        <v>42.48</v>
      </c>
      <c r="AT267" s="74">
        <v>40.28</v>
      </c>
      <c r="AU267" s="74">
        <v>43.86</v>
      </c>
      <c r="AV267" s="74">
        <v>32.47</v>
      </c>
      <c r="AW267" s="74">
        <v>43.82</v>
      </c>
      <c r="AX267" s="74">
        <v>41.18</v>
      </c>
      <c r="AY267" s="74">
        <v>45.57</v>
      </c>
      <c r="AZ267" s="74">
        <v>41.33</v>
      </c>
      <c r="BA267" s="74">
        <v>45.98</v>
      </c>
    </row>
    <row r="268" spans="2:53">
      <c r="B268" t="s">
        <v>194</v>
      </c>
      <c r="C268" t="s">
        <v>172</v>
      </c>
      <c r="D268">
        <v>116</v>
      </c>
      <c r="E268" t="s">
        <v>251</v>
      </c>
      <c r="F268" t="s">
        <v>101</v>
      </c>
      <c r="G268" t="s">
        <v>83</v>
      </c>
      <c r="H268" t="s">
        <v>21</v>
      </c>
      <c r="I268">
        <v>0</v>
      </c>
      <c r="J268" s="74">
        <v>66.911474205329114</v>
      </c>
      <c r="K268" s="74">
        <v>62.178827462139537</v>
      </c>
      <c r="L268" s="74">
        <v>61.781443047034259</v>
      </c>
      <c r="M268" s="74">
        <v>63.727573771631455</v>
      </c>
      <c r="N268" s="74">
        <v>62.071457797056119</v>
      </c>
      <c r="O268" s="74">
        <v>66.938059876279738</v>
      </c>
      <c r="P268" s="74">
        <v>67.413165900900154</v>
      </c>
      <c r="Q268" s="74">
        <v>67.397391008412086</v>
      </c>
      <c r="R268" s="74">
        <v>59.514478457605591</v>
      </c>
      <c r="S268" s="74">
        <v>66.081664405576618</v>
      </c>
      <c r="T268" s="74">
        <v>68.749508100048331</v>
      </c>
      <c r="U268" s="74">
        <v>63.782489037461211</v>
      </c>
      <c r="V268" s="74">
        <v>64.074938251048891</v>
      </c>
      <c r="W268" s="74">
        <v>65.289286651433201</v>
      </c>
      <c r="X268" s="74">
        <v>65.043321525229857</v>
      </c>
      <c r="Y268" s="74">
        <v>65.271095486979931</v>
      </c>
      <c r="Z268" s="74">
        <v>66.699075415259856</v>
      </c>
      <c r="AA268" s="74">
        <v>62.301228897953067</v>
      </c>
      <c r="AB268" s="74">
        <v>54.084593528167723</v>
      </c>
      <c r="AC268" s="74">
        <v>65.849480275799479</v>
      </c>
      <c r="AD268" s="74">
        <v>62.450918766497786</v>
      </c>
      <c r="AE268" s="74">
        <v>64.847155894759467</v>
      </c>
      <c r="AF268" s="74">
        <v>59.605502545946777</v>
      </c>
      <c r="AG268" s="74">
        <v>58.550027193167807</v>
      </c>
      <c r="AH268" s="74">
        <v>62.705609713583378</v>
      </c>
      <c r="AI268" s="74">
        <v>53.778229845617076</v>
      </c>
      <c r="AJ268" s="74">
        <v>61.26452383911041</v>
      </c>
      <c r="AK268" s="74">
        <v>69.273262863431441</v>
      </c>
      <c r="AL268" s="74">
        <v>51.62219581125764</v>
      </c>
      <c r="AM268" s="74">
        <v>53.988403454416975</v>
      </c>
      <c r="AN268" s="74">
        <v>57.274654989783528</v>
      </c>
      <c r="AO268" s="74">
        <v>62.123083328040465</v>
      </c>
      <c r="AP268" s="74">
        <v>61.764120468775261</v>
      </c>
      <c r="AQ268" s="74">
        <v>59.472813374744362</v>
      </c>
      <c r="AR268" s="74">
        <v>62.319221342522781</v>
      </c>
      <c r="AS268" s="74">
        <v>57.504910245573924</v>
      </c>
      <c r="AT268" s="74">
        <v>58.07778596307471</v>
      </c>
      <c r="AU268" s="74">
        <v>67.762073632849351</v>
      </c>
      <c r="AV268" s="74">
        <v>54.083316777979974</v>
      </c>
      <c r="AW268" s="74">
        <v>57.500535591281611</v>
      </c>
      <c r="AX268" s="74">
        <v>50.647726356288025</v>
      </c>
      <c r="AY268" s="74">
        <v>48.017752948055694</v>
      </c>
      <c r="AZ268" s="74">
        <v>55.661164409404208</v>
      </c>
      <c r="BA268" s="74">
        <v>59.134502118589779</v>
      </c>
    </row>
    <row r="269" spans="2:53">
      <c r="E269" t="s">
        <v>252</v>
      </c>
      <c r="F269" t="s">
        <v>101</v>
      </c>
      <c r="G269" t="s">
        <v>83</v>
      </c>
      <c r="H269" t="s">
        <v>21</v>
      </c>
      <c r="I269">
        <v>0</v>
      </c>
      <c r="J269" s="74">
        <v>61.186481012667514</v>
      </c>
      <c r="K269" s="74">
        <v>63.814777318400175</v>
      </c>
      <c r="L269" s="74">
        <v>64.597832597633356</v>
      </c>
      <c r="M269" s="74">
        <v>66.190209553471462</v>
      </c>
      <c r="N269" s="74">
        <v>62.909936458111368</v>
      </c>
      <c r="O269" s="74">
        <v>61.200520100756151</v>
      </c>
      <c r="P269" s="74">
        <v>62.511105172679329</v>
      </c>
      <c r="Q269" s="74">
        <v>73.947708607775368</v>
      </c>
      <c r="R269" s="74">
        <v>56.590969211644449</v>
      </c>
      <c r="S269" s="74">
        <v>65.116577759674854</v>
      </c>
      <c r="T269" s="74">
        <v>66.598087494412695</v>
      </c>
      <c r="U269" s="74">
        <v>60.069293763123923</v>
      </c>
      <c r="V269" s="74">
        <v>59.370619437745631</v>
      </c>
      <c r="W269" s="74">
        <v>58.67646866983209</v>
      </c>
      <c r="X269" s="74">
        <v>62.285304536806926</v>
      </c>
      <c r="Y269" s="74">
        <v>65.894661731503817</v>
      </c>
      <c r="Z269" s="74">
        <v>61.626187746012626</v>
      </c>
      <c r="AA269" s="74">
        <v>64.936460445165039</v>
      </c>
      <c r="AB269" s="74">
        <v>53.060511097495819</v>
      </c>
      <c r="AC269" s="74">
        <v>60.69248807477733</v>
      </c>
      <c r="AD269" s="74">
        <v>66.329109013899554</v>
      </c>
      <c r="AE269" s="74">
        <v>62.384874024625759</v>
      </c>
      <c r="AF269" s="74">
        <v>59.267682110073103</v>
      </c>
      <c r="AG269" s="74">
        <v>63.82412489295649</v>
      </c>
      <c r="AH269" s="74">
        <v>44.142255691743912</v>
      </c>
      <c r="AI269" s="74">
        <v>56.401368507533277</v>
      </c>
      <c r="AJ269" s="74">
        <v>53.831645290733235</v>
      </c>
      <c r="AK269" s="74">
        <v>56.199711641336791</v>
      </c>
      <c r="AL269" s="74">
        <v>56.214751557825728</v>
      </c>
      <c r="AM269" s="74">
        <v>55.538085578828792</v>
      </c>
      <c r="AN269" s="74">
        <v>55.371639867809897</v>
      </c>
      <c r="AO269" s="74">
        <v>57.640357382953425</v>
      </c>
      <c r="AP269" s="74">
        <v>60.764207598191497</v>
      </c>
      <c r="AQ269" s="74">
        <v>57.668057491704786</v>
      </c>
      <c r="AR269" s="74">
        <v>59.406133086760491</v>
      </c>
      <c r="AS269" s="74">
        <v>60.612607150978413</v>
      </c>
      <c r="AT269" s="74">
        <v>55.404018157441612</v>
      </c>
      <c r="AU269" s="74">
        <v>58.654186660065541</v>
      </c>
      <c r="AV269" s="74">
        <v>57.805366244836286</v>
      </c>
      <c r="AW269" s="74">
        <v>55.132736721282363</v>
      </c>
      <c r="AX269" s="74">
        <v>50.163451400670475</v>
      </c>
      <c r="AY269" s="74">
        <v>46.652727789297273</v>
      </c>
      <c r="AZ269" s="74">
        <v>59.293922637559483</v>
      </c>
      <c r="BA269" s="74">
        <v>57.11553468546294</v>
      </c>
    </row>
    <row r="270" spans="2:53">
      <c r="E270" t="s">
        <v>9</v>
      </c>
      <c r="F270" t="s">
        <v>101</v>
      </c>
      <c r="G270" t="s">
        <v>83</v>
      </c>
      <c r="H270" t="s">
        <v>21</v>
      </c>
      <c r="I270">
        <v>0</v>
      </c>
      <c r="J270" s="74">
        <v>64.215924435641114</v>
      </c>
      <c r="K270" s="74">
        <v>62.951179829992597</v>
      </c>
      <c r="L270" s="74">
        <v>63.24215841657125</v>
      </c>
      <c r="M270" s="74">
        <v>64.983258261615475</v>
      </c>
      <c r="N270" s="74">
        <v>62.446179473848126</v>
      </c>
      <c r="O270" s="74">
        <v>64.108147908964156</v>
      </c>
      <c r="P270" s="74">
        <v>65.024316264972285</v>
      </c>
      <c r="Q270" s="74">
        <v>70.835947136727512</v>
      </c>
      <c r="R270" s="74">
        <v>58.100583725221114</v>
      </c>
      <c r="S270" s="74">
        <v>65.604147060184204</v>
      </c>
      <c r="T270" s="74">
        <v>67.6484486145484</v>
      </c>
      <c r="U270" s="74">
        <v>61.981453394162756</v>
      </c>
      <c r="V270" s="74">
        <v>61.766488836596302</v>
      </c>
      <c r="W270" s="74">
        <v>62.302188525553447</v>
      </c>
      <c r="X270" s="74">
        <v>63.794883063347285</v>
      </c>
      <c r="Y270" s="74">
        <v>65.621231217101126</v>
      </c>
      <c r="Z270" s="74">
        <v>64.457275403381004</v>
      </c>
      <c r="AA270" s="74">
        <v>63.559101203411487</v>
      </c>
      <c r="AB270" s="74">
        <v>53.669625615827819</v>
      </c>
      <c r="AC270" s="74">
        <v>63.249052037623677</v>
      </c>
      <c r="AD270" s="74">
        <v>64.420196464520856</v>
      </c>
      <c r="AE270" s="74">
        <v>63.671346899337131</v>
      </c>
      <c r="AF270" s="74">
        <v>59.449586215481474</v>
      </c>
      <c r="AG270" s="74">
        <v>61.071674151653887</v>
      </c>
      <c r="AH270" s="74">
        <v>53.454910277651379</v>
      </c>
      <c r="AI270" s="74">
        <v>54.984357437170118</v>
      </c>
      <c r="AJ270" s="74">
        <v>57.761946431905329</v>
      </c>
      <c r="AK270" s="74">
        <v>63.369192018037779</v>
      </c>
      <c r="AL270" s="74">
        <v>53.911020788172316</v>
      </c>
      <c r="AM270" s="74">
        <v>54.393900294610852</v>
      </c>
      <c r="AN270" s="74">
        <v>56.544212110086114</v>
      </c>
      <c r="AO270" s="74">
        <v>59.943778839460073</v>
      </c>
      <c r="AP270" s="74">
        <v>61.235523218135754</v>
      </c>
      <c r="AQ270" s="74">
        <v>58.590257649383936</v>
      </c>
      <c r="AR270" s="74">
        <v>60.95277564488859</v>
      </c>
      <c r="AS270" s="74">
        <v>59.045626738841328</v>
      </c>
      <c r="AT270" s="74">
        <v>56.855706488104374</v>
      </c>
      <c r="AU270" s="74">
        <v>63.237022244495812</v>
      </c>
      <c r="AV270" s="74">
        <v>55.916200522718604</v>
      </c>
      <c r="AW270" s="74">
        <v>56.257886541490421</v>
      </c>
      <c r="AX270" s="74">
        <v>50.251626147163499</v>
      </c>
      <c r="AY270" s="74">
        <v>47.346377064974185</v>
      </c>
      <c r="AZ270" s="74">
        <v>57.362147917635568</v>
      </c>
      <c r="BA270" s="74">
        <v>58.156486292517982</v>
      </c>
    </row>
    <row r="271" spans="2:53">
      <c r="D271">
        <v>117</v>
      </c>
      <c r="E271" t="s">
        <v>251</v>
      </c>
      <c r="F271" t="s">
        <v>412</v>
      </c>
      <c r="G271" t="s">
        <v>83</v>
      </c>
      <c r="H271" t="s">
        <v>333</v>
      </c>
      <c r="I271">
        <v>1</v>
      </c>
      <c r="J271" s="74">
        <v>7.29</v>
      </c>
      <c r="K271" s="74">
        <v>5.41</v>
      </c>
      <c r="L271" s="74">
        <v>6.67</v>
      </c>
      <c r="M271" s="74">
        <v>5.17</v>
      </c>
      <c r="N271" s="74">
        <v>6.77</v>
      </c>
      <c r="O271" s="74">
        <v>7.77</v>
      </c>
      <c r="P271" s="74">
        <v>6.62</v>
      </c>
      <c r="Q271" s="74">
        <v>3.92</v>
      </c>
      <c r="R271" s="74">
        <v>7.89</v>
      </c>
      <c r="S271" s="74">
        <v>5.26</v>
      </c>
      <c r="T271" s="74">
        <v>4.12</v>
      </c>
      <c r="U271" s="74">
        <v>7.51</v>
      </c>
      <c r="V271" s="74">
        <v>5.2</v>
      </c>
      <c r="W271" s="74">
        <v>7.06</v>
      </c>
      <c r="X271" s="74">
        <v>2.73</v>
      </c>
      <c r="Y271" s="74">
        <v>5.38</v>
      </c>
      <c r="Z271" s="74">
        <v>7.5</v>
      </c>
      <c r="AA271" s="74">
        <v>9.4499999999999993</v>
      </c>
      <c r="AB271" s="74">
        <v>10.84</v>
      </c>
      <c r="AC271" s="74">
        <v>5.26</v>
      </c>
      <c r="AD271" s="74">
        <v>5</v>
      </c>
      <c r="AE271" s="74">
        <v>6.46</v>
      </c>
      <c r="AF271" s="74">
        <v>8.11</v>
      </c>
      <c r="AG271" s="74">
        <v>6.12</v>
      </c>
      <c r="AH271" s="74">
        <v>6.9</v>
      </c>
      <c r="AI271" s="74">
        <v>3.57</v>
      </c>
      <c r="AJ271" s="74">
        <v>3.47</v>
      </c>
      <c r="AK271" s="74">
        <v>9.8800000000000008</v>
      </c>
      <c r="AL271" s="74">
        <v>7.63</v>
      </c>
      <c r="AM271" s="74">
        <v>4.3499999999999996</v>
      </c>
      <c r="AN271" s="74">
        <v>7.32</v>
      </c>
      <c r="AO271" s="74">
        <v>6.23</v>
      </c>
      <c r="AP271" s="74">
        <v>10.81</v>
      </c>
      <c r="AQ271" s="74">
        <v>6.52</v>
      </c>
      <c r="AR271" s="74">
        <v>5.38</v>
      </c>
      <c r="AS271" s="74">
        <v>4.9000000000000004</v>
      </c>
      <c r="AT271" s="74">
        <v>3.37</v>
      </c>
      <c r="AU271" s="74">
        <v>0</v>
      </c>
      <c r="AV271" s="74">
        <v>6.31</v>
      </c>
      <c r="AW271" s="74">
        <v>5.32</v>
      </c>
      <c r="AX271" s="74">
        <v>8.51</v>
      </c>
      <c r="AY271" s="74">
        <v>2.04</v>
      </c>
      <c r="AZ271" s="74">
        <v>1.56</v>
      </c>
      <c r="BA271" s="74">
        <v>6.17</v>
      </c>
    </row>
    <row r="272" spans="2:53">
      <c r="E272" t="s">
        <v>252</v>
      </c>
      <c r="F272" t="s">
        <v>412</v>
      </c>
      <c r="G272" t="s">
        <v>83</v>
      </c>
      <c r="H272" t="s">
        <v>333</v>
      </c>
      <c r="I272">
        <v>1</v>
      </c>
      <c r="J272" s="74">
        <v>12.65</v>
      </c>
      <c r="K272" s="74">
        <v>9.8699999999999992</v>
      </c>
      <c r="L272" s="74">
        <v>5.88</v>
      </c>
      <c r="M272" s="74">
        <v>11.01</v>
      </c>
      <c r="N272" s="74">
        <v>14.12</v>
      </c>
      <c r="O272" s="74">
        <v>13.56</v>
      </c>
      <c r="P272" s="74">
        <v>13.85</v>
      </c>
      <c r="Q272" s="74">
        <v>10.53</v>
      </c>
      <c r="R272" s="74">
        <v>12.71</v>
      </c>
      <c r="S272" s="74">
        <v>9.02</v>
      </c>
      <c r="T272" s="74">
        <v>13.19</v>
      </c>
      <c r="U272" s="74">
        <v>11.65</v>
      </c>
      <c r="V272" s="74">
        <v>13.07</v>
      </c>
      <c r="W272" s="74">
        <v>11.85</v>
      </c>
      <c r="X272" s="74">
        <v>3.2</v>
      </c>
      <c r="Y272" s="74">
        <v>11.54</v>
      </c>
      <c r="Z272" s="74">
        <v>11.36</v>
      </c>
      <c r="AA272" s="74">
        <v>5.22</v>
      </c>
      <c r="AB272" s="74">
        <v>17.809999999999999</v>
      </c>
      <c r="AC272" s="74">
        <v>17.05</v>
      </c>
      <c r="AD272" s="74">
        <v>10.19</v>
      </c>
      <c r="AE272" s="74">
        <v>11.35</v>
      </c>
      <c r="AF272" s="74">
        <v>13.11</v>
      </c>
      <c r="AG272" s="74">
        <v>5.62</v>
      </c>
      <c r="AH272" s="74">
        <v>8.16</v>
      </c>
      <c r="AI272" s="74">
        <v>9.94</v>
      </c>
      <c r="AJ272" s="74">
        <v>12.32</v>
      </c>
      <c r="AK272" s="74">
        <v>13.1</v>
      </c>
      <c r="AL272" s="74">
        <v>5.94</v>
      </c>
      <c r="AM272" s="74">
        <v>9.09</v>
      </c>
      <c r="AN272" s="74">
        <v>15.63</v>
      </c>
      <c r="AO272" s="74">
        <v>9.2799999999999994</v>
      </c>
      <c r="AP272" s="74">
        <v>11.11</v>
      </c>
      <c r="AQ272" s="74">
        <v>10.73</v>
      </c>
      <c r="AR272" s="74">
        <v>7.14</v>
      </c>
      <c r="AS272" s="74">
        <v>13</v>
      </c>
      <c r="AT272" s="74">
        <v>4.05</v>
      </c>
      <c r="AU272" s="74">
        <v>6.92</v>
      </c>
      <c r="AV272" s="74">
        <v>8.82</v>
      </c>
      <c r="AW272" s="74">
        <v>9.3800000000000008</v>
      </c>
      <c r="AX272" s="74">
        <v>11.9</v>
      </c>
      <c r="AY272" s="74">
        <v>6.67</v>
      </c>
      <c r="AZ272" s="74">
        <v>10</v>
      </c>
      <c r="BA272" s="74">
        <v>10.130000000000001</v>
      </c>
    </row>
    <row r="273" spans="4:53">
      <c r="E273" t="s">
        <v>9</v>
      </c>
      <c r="F273" t="s">
        <v>412</v>
      </c>
      <c r="G273" t="s">
        <v>83</v>
      </c>
      <c r="H273" t="s">
        <v>333</v>
      </c>
      <c r="I273">
        <v>1</v>
      </c>
      <c r="J273" s="74">
        <v>9.8800000000000008</v>
      </c>
      <c r="K273" s="74">
        <v>7.67</v>
      </c>
      <c r="L273" s="74">
        <v>6.32</v>
      </c>
      <c r="M273" s="74">
        <v>8</v>
      </c>
      <c r="N273" s="74">
        <v>10.3</v>
      </c>
      <c r="O273" s="74">
        <v>10.86</v>
      </c>
      <c r="P273" s="74">
        <v>9.9600000000000009</v>
      </c>
      <c r="Q273" s="74">
        <v>6.74</v>
      </c>
      <c r="R273" s="74">
        <v>10.82</v>
      </c>
      <c r="S273" s="74">
        <v>7.12</v>
      </c>
      <c r="T273" s="74">
        <v>8.51</v>
      </c>
      <c r="U273" s="74">
        <v>9.59</v>
      </c>
      <c r="V273" s="74">
        <v>9.17</v>
      </c>
      <c r="W273" s="74">
        <v>9.18</v>
      </c>
      <c r="X273" s="74">
        <v>2.98</v>
      </c>
      <c r="Y273" s="74">
        <v>8.42</v>
      </c>
      <c r="Z273" s="74">
        <v>9.52</v>
      </c>
      <c r="AA273" s="74">
        <v>7.28</v>
      </c>
      <c r="AB273" s="74">
        <v>14.1</v>
      </c>
      <c r="AC273" s="74">
        <v>10.68</v>
      </c>
      <c r="AD273" s="74">
        <v>7.69</v>
      </c>
      <c r="AE273" s="74">
        <v>8.8800000000000008</v>
      </c>
      <c r="AF273" s="74">
        <v>10.4</v>
      </c>
      <c r="AG273" s="74">
        <v>5.88</v>
      </c>
      <c r="AH273" s="74">
        <v>7.57</v>
      </c>
      <c r="AI273" s="74">
        <v>6.69</v>
      </c>
      <c r="AJ273" s="74">
        <v>7.8</v>
      </c>
      <c r="AK273" s="74">
        <v>11.52</v>
      </c>
      <c r="AL273" s="74">
        <v>6.85</v>
      </c>
      <c r="AM273" s="74">
        <v>6.67</v>
      </c>
      <c r="AN273" s="74">
        <v>10.96</v>
      </c>
      <c r="AO273" s="74">
        <v>7.71</v>
      </c>
      <c r="AP273" s="74">
        <v>10.96</v>
      </c>
      <c r="AQ273" s="74">
        <v>8.42</v>
      </c>
      <c r="AR273" s="74">
        <v>6.2</v>
      </c>
      <c r="AS273" s="74">
        <v>8.91</v>
      </c>
      <c r="AT273" s="74">
        <v>3.68</v>
      </c>
      <c r="AU273" s="74">
        <v>4.09</v>
      </c>
      <c r="AV273" s="74">
        <v>7.51</v>
      </c>
      <c r="AW273" s="74">
        <v>7.37</v>
      </c>
      <c r="AX273" s="74">
        <v>10.11</v>
      </c>
      <c r="AY273" s="74">
        <v>4.26</v>
      </c>
      <c r="AZ273" s="74">
        <v>6.25</v>
      </c>
      <c r="BA273" s="74">
        <v>8.07</v>
      </c>
    </row>
    <row r="274" spans="4:53">
      <c r="D274">
        <v>118</v>
      </c>
      <c r="E274" t="s">
        <v>251</v>
      </c>
      <c r="F274" t="s">
        <v>299</v>
      </c>
      <c r="G274" t="s">
        <v>83</v>
      </c>
      <c r="H274" t="s">
        <v>334</v>
      </c>
      <c r="I274">
        <v>1</v>
      </c>
      <c r="J274" s="74">
        <v>3.12</v>
      </c>
      <c r="K274" s="74">
        <v>2.2200000000000002</v>
      </c>
      <c r="L274" s="74">
        <v>7.09</v>
      </c>
      <c r="M274" s="74">
        <v>5.94</v>
      </c>
      <c r="N274" s="74">
        <v>9.84</v>
      </c>
      <c r="O274" s="74">
        <v>4.3499999999999996</v>
      </c>
      <c r="P274" s="74">
        <v>6.38</v>
      </c>
      <c r="Q274" s="74">
        <v>4.3499999999999996</v>
      </c>
      <c r="R274" s="74">
        <v>8.6999999999999993</v>
      </c>
      <c r="S274" s="74">
        <v>5.5</v>
      </c>
      <c r="T274" s="74">
        <v>6.11</v>
      </c>
      <c r="U274" s="74">
        <v>6.63</v>
      </c>
      <c r="V274" s="74">
        <v>4.29</v>
      </c>
      <c r="W274" s="74">
        <v>6.21</v>
      </c>
      <c r="X274" s="74">
        <v>4.9400000000000004</v>
      </c>
      <c r="Y274" s="74">
        <v>3.43</v>
      </c>
      <c r="Z274" s="74">
        <v>4</v>
      </c>
      <c r="AA274" s="74">
        <v>5.08</v>
      </c>
      <c r="AB274" s="74">
        <v>3.95</v>
      </c>
      <c r="AC274" s="74">
        <v>3.5</v>
      </c>
      <c r="AD274" s="74">
        <v>0</v>
      </c>
      <c r="AE274" s="74">
        <v>5.1100000000000003</v>
      </c>
      <c r="AF274" s="74">
        <v>5.13</v>
      </c>
      <c r="AG274" s="74">
        <v>5.26</v>
      </c>
      <c r="AH274" s="74">
        <v>9.09</v>
      </c>
      <c r="AI274" s="74">
        <v>4.4000000000000004</v>
      </c>
      <c r="AJ274" s="74">
        <v>6.92</v>
      </c>
      <c r="AK274" s="74">
        <v>2.7</v>
      </c>
      <c r="AL274" s="74">
        <v>7.21</v>
      </c>
      <c r="AM274" s="74">
        <v>0</v>
      </c>
      <c r="AN274" s="74">
        <v>2.7</v>
      </c>
      <c r="AO274" s="74">
        <v>3.54</v>
      </c>
      <c r="AP274" s="74">
        <v>3.03</v>
      </c>
      <c r="AQ274" s="74">
        <v>7.18</v>
      </c>
      <c r="AR274" s="74">
        <v>5.88</v>
      </c>
      <c r="AS274" s="74">
        <v>5.26</v>
      </c>
      <c r="AT274" s="74">
        <v>1.41</v>
      </c>
      <c r="AU274" s="74">
        <v>4.88</v>
      </c>
      <c r="AV274" s="74">
        <v>5.83</v>
      </c>
      <c r="AW274" s="74">
        <v>4.6500000000000004</v>
      </c>
      <c r="AX274" s="74">
        <v>12.2</v>
      </c>
      <c r="AY274" s="74">
        <v>5.38</v>
      </c>
      <c r="AZ274" s="74">
        <v>3.92</v>
      </c>
      <c r="BA274" s="74">
        <v>5.28</v>
      </c>
    </row>
    <row r="275" spans="4:53">
      <c r="E275" t="s">
        <v>252</v>
      </c>
      <c r="F275" t="s">
        <v>299</v>
      </c>
      <c r="G275" t="s">
        <v>83</v>
      </c>
      <c r="H275" t="s">
        <v>334</v>
      </c>
      <c r="I275">
        <v>1</v>
      </c>
      <c r="J275" s="74">
        <v>4.97</v>
      </c>
      <c r="K275" s="74">
        <v>3.62</v>
      </c>
      <c r="L275" s="74">
        <v>5.56</v>
      </c>
      <c r="M275" s="74">
        <v>4.8499999999999996</v>
      </c>
      <c r="N275" s="74">
        <v>8.07</v>
      </c>
      <c r="O275" s="74">
        <v>4.76</v>
      </c>
      <c r="P275" s="74">
        <v>7.5</v>
      </c>
      <c r="Q275" s="74">
        <v>0</v>
      </c>
      <c r="R275" s="74">
        <v>5.36</v>
      </c>
      <c r="S275" s="74">
        <v>4.95</v>
      </c>
      <c r="T275" s="74">
        <v>5.63</v>
      </c>
      <c r="U275" s="74">
        <v>6.4</v>
      </c>
      <c r="V275" s="74">
        <v>4.97</v>
      </c>
      <c r="W275" s="74">
        <v>7.14</v>
      </c>
      <c r="X275" s="74">
        <v>4.21</v>
      </c>
      <c r="Y275" s="74">
        <v>3.66</v>
      </c>
      <c r="Z275" s="74">
        <v>7.5</v>
      </c>
      <c r="AA275" s="74">
        <v>3.94</v>
      </c>
      <c r="AB275" s="74">
        <v>9.3800000000000008</v>
      </c>
      <c r="AC275" s="74">
        <v>9.84</v>
      </c>
      <c r="AD275" s="74">
        <v>2.88</v>
      </c>
      <c r="AE275" s="74">
        <v>5.57</v>
      </c>
      <c r="AF275" s="74">
        <v>4.5999999999999996</v>
      </c>
      <c r="AG275" s="74">
        <v>6.33</v>
      </c>
      <c r="AH275" s="74">
        <v>7.06</v>
      </c>
      <c r="AI275" s="74">
        <v>5.88</v>
      </c>
      <c r="AJ275" s="74">
        <v>7.63</v>
      </c>
      <c r="AK275" s="74">
        <v>9.4600000000000009</v>
      </c>
      <c r="AL275" s="74">
        <v>8.51</v>
      </c>
      <c r="AM275" s="74">
        <v>0</v>
      </c>
      <c r="AN275" s="74">
        <v>6.45</v>
      </c>
      <c r="AO275" s="74">
        <v>5.63</v>
      </c>
      <c r="AP275" s="74">
        <v>5.66</v>
      </c>
      <c r="AQ275" s="74">
        <v>6.31</v>
      </c>
      <c r="AR275" s="74">
        <v>12.63</v>
      </c>
      <c r="AS275" s="74">
        <v>5.15</v>
      </c>
      <c r="AT275" s="74">
        <v>1.82</v>
      </c>
      <c r="AU275" s="74">
        <v>5.83</v>
      </c>
      <c r="AV275" s="74">
        <v>7.78</v>
      </c>
      <c r="AW275" s="74">
        <v>11.63</v>
      </c>
      <c r="AX275" s="74">
        <v>5.41</v>
      </c>
      <c r="AY275" s="74">
        <v>5.88</v>
      </c>
      <c r="AZ275" s="74">
        <v>4.6900000000000004</v>
      </c>
      <c r="BA275" s="74">
        <v>6.3</v>
      </c>
    </row>
    <row r="276" spans="4:53">
      <c r="E276" t="s">
        <v>9</v>
      </c>
      <c r="F276" t="s">
        <v>299</v>
      </c>
      <c r="G276" t="s">
        <v>83</v>
      </c>
      <c r="H276" t="s">
        <v>334</v>
      </c>
      <c r="I276">
        <v>1</v>
      </c>
      <c r="J276" s="74">
        <v>3.99</v>
      </c>
      <c r="K276" s="74">
        <v>2.93</v>
      </c>
      <c r="L276" s="74">
        <v>6.43</v>
      </c>
      <c r="M276" s="74">
        <v>5.41</v>
      </c>
      <c r="N276" s="74">
        <v>9.01</v>
      </c>
      <c r="O276" s="74">
        <v>4.57</v>
      </c>
      <c r="P276" s="74">
        <v>6.9</v>
      </c>
      <c r="Q276" s="74">
        <v>2.6</v>
      </c>
      <c r="R276" s="74">
        <v>6.63</v>
      </c>
      <c r="S276" s="74">
        <v>5.23</v>
      </c>
      <c r="T276" s="74">
        <v>5.88</v>
      </c>
      <c r="U276" s="74">
        <v>6.52</v>
      </c>
      <c r="V276" s="74">
        <v>4.63</v>
      </c>
      <c r="W276" s="74">
        <v>6.62</v>
      </c>
      <c r="X276" s="74">
        <v>4.55</v>
      </c>
      <c r="Y276" s="74">
        <v>3.54</v>
      </c>
      <c r="Z276" s="74">
        <v>5.81</v>
      </c>
      <c r="AA276" s="74">
        <v>4.49</v>
      </c>
      <c r="AB276" s="74">
        <v>6.43</v>
      </c>
      <c r="AC276" s="74">
        <v>6.42</v>
      </c>
      <c r="AD276" s="74">
        <v>1.5</v>
      </c>
      <c r="AE276" s="74">
        <v>5.34</v>
      </c>
      <c r="AF276" s="74">
        <v>4.88</v>
      </c>
      <c r="AG276" s="74">
        <v>5.75</v>
      </c>
      <c r="AH276" s="74">
        <v>8.02</v>
      </c>
      <c r="AI276" s="74">
        <v>5.13</v>
      </c>
      <c r="AJ276" s="74">
        <v>7.28</v>
      </c>
      <c r="AK276" s="74">
        <v>6.08</v>
      </c>
      <c r="AL276" s="74">
        <v>7.8</v>
      </c>
      <c r="AM276" s="74">
        <v>0</v>
      </c>
      <c r="AN276" s="74">
        <v>4.41</v>
      </c>
      <c r="AO276" s="74">
        <v>4.55</v>
      </c>
      <c r="AP276" s="74">
        <v>4.3899999999999997</v>
      </c>
      <c r="AQ276" s="74">
        <v>6.8</v>
      </c>
      <c r="AR276" s="74">
        <v>8.8800000000000008</v>
      </c>
      <c r="AS276" s="74">
        <v>5.21</v>
      </c>
      <c r="AT276" s="74">
        <v>1.59</v>
      </c>
      <c r="AU276" s="74">
        <v>5.45</v>
      </c>
      <c r="AV276" s="74">
        <v>6.74</v>
      </c>
      <c r="AW276" s="74">
        <v>8.14</v>
      </c>
      <c r="AX276" s="74">
        <v>8.9700000000000006</v>
      </c>
      <c r="AY276" s="74">
        <v>5.62</v>
      </c>
      <c r="AZ276" s="74">
        <v>4.3499999999999996</v>
      </c>
      <c r="BA276" s="74">
        <v>5.76</v>
      </c>
    </row>
    <row r="277" spans="4:53">
      <c r="D277">
        <v>119</v>
      </c>
      <c r="E277" t="s">
        <v>251</v>
      </c>
      <c r="F277" t="s">
        <v>102</v>
      </c>
      <c r="G277" t="s">
        <v>83</v>
      </c>
      <c r="H277" t="s">
        <v>22</v>
      </c>
      <c r="I277">
        <v>0</v>
      </c>
      <c r="J277" s="74">
        <v>66.58335127672764</v>
      </c>
      <c r="K277" s="74">
        <v>67.01710662043233</v>
      </c>
      <c r="L277" s="74">
        <v>65.28080812841182</v>
      </c>
      <c r="M277" s="74">
        <v>64.758997174987456</v>
      </c>
      <c r="N277" s="74">
        <v>64.875795497232914</v>
      </c>
      <c r="O277" s="74">
        <v>60.859703137262976</v>
      </c>
      <c r="P277" s="74">
        <v>63.559659837965356</v>
      </c>
      <c r="Q277" s="74">
        <v>63.65813905182948</v>
      </c>
      <c r="R277" s="74">
        <v>74.602831326066678</v>
      </c>
      <c r="S277" s="74">
        <v>62.87551016176748</v>
      </c>
      <c r="T277" s="74">
        <v>61.836287292272843</v>
      </c>
      <c r="U277" s="74">
        <v>62.759764063163914</v>
      </c>
      <c r="V277" s="74">
        <v>62.852479133886817</v>
      </c>
      <c r="W277" s="74">
        <v>67.130160395373153</v>
      </c>
      <c r="X277" s="74">
        <v>71.84169834354212</v>
      </c>
      <c r="Y277" s="74">
        <v>58.583158587358284</v>
      </c>
      <c r="Z277" s="74">
        <v>57.118451579757945</v>
      </c>
      <c r="AA277" s="74">
        <v>61.273926554713341</v>
      </c>
      <c r="AB277" s="74">
        <v>59.869756768450202</v>
      </c>
      <c r="AC277" s="74">
        <v>61.269725677420695</v>
      </c>
      <c r="AD277" s="74">
        <v>59.45444315916091</v>
      </c>
      <c r="AE277" s="74">
        <v>63.89413145328384</v>
      </c>
      <c r="AF277" s="74">
        <v>61.089708320812534</v>
      </c>
      <c r="AG277" s="74">
        <v>66.173077222534729</v>
      </c>
      <c r="AH277" s="74">
        <v>51.057999522372114</v>
      </c>
      <c r="AI277" s="74">
        <v>68.234349401725879</v>
      </c>
      <c r="AJ277" s="74">
        <v>68.474561763466539</v>
      </c>
      <c r="AK277" s="74">
        <v>67.710735680362305</v>
      </c>
      <c r="AL277" s="74">
        <v>52.811795742759159</v>
      </c>
      <c r="AM277" s="74">
        <v>49.182577930998121</v>
      </c>
      <c r="AN277" s="74">
        <v>64.657958329105142</v>
      </c>
      <c r="AO277" s="74">
        <v>58.735730831097278</v>
      </c>
      <c r="AP277" s="74">
        <v>51.341590146447416</v>
      </c>
      <c r="AQ277" s="74">
        <v>59.210801400100479</v>
      </c>
      <c r="AR277" s="74">
        <v>65.646086160243627</v>
      </c>
      <c r="AS277" s="74">
        <v>62.329736703910221</v>
      </c>
      <c r="AT277" s="74">
        <v>69.171089266359147</v>
      </c>
      <c r="AU277" s="74">
        <v>59.528253928204812</v>
      </c>
      <c r="AV277" s="74">
        <v>61.102053888873932</v>
      </c>
      <c r="AW277" s="74">
        <v>60.491273778242004</v>
      </c>
      <c r="AX277" s="74">
        <v>64.542884885523591</v>
      </c>
      <c r="AY277" s="74">
        <v>58.607740916643024</v>
      </c>
      <c r="AZ277" s="74">
        <v>59.350176499319694</v>
      </c>
      <c r="BA277" s="74">
        <v>60.769884942204001</v>
      </c>
    </row>
    <row r="278" spans="4:53">
      <c r="E278" t="s">
        <v>252</v>
      </c>
      <c r="F278" t="s">
        <v>102</v>
      </c>
      <c r="G278" t="s">
        <v>83</v>
      </c>
      <c r="H278" t="s">
        <v>22</v>
      </c>
      <c r="I278">
        <v>0</v>
      </c>
      <c r="J278" s="74">
        <v>64.316032774071019</v>
      </c>
      <c r="K278" s="74">
        <v>65.662745833927218</v>
      </c>
      <c r="L278" s="74">
        <v>65.322294377476467</v>
      </c>
      <c r="M278" s="74">
        <v>59.659966874085534</v>
      </c>
      <c r="N278" s="74">
        <v>58.476299724124168</v>
      </c>
      <c r="O278" s="74">
        <v>46.306066428749247</v>
      </c>
      <c r="P278" s="74">
        <v>55.386939950697482</v>
      </c>
      <c r="Q278" s="74">
        <v>67.190124628412747</v>
      </c>
      <c r="R278" s="74">
        <v>57.985336733674572</v>
      </c>
      <c r="S278" s="74">
        <v>62.02731565864341</v>
      </c>
      <c r="T278" s="74">
        <v>65.621714491294085</v>
      </c>
      <c r="U278" s="74">
        <v>59.175788078428418</v>
      </c>
      <c r="V278" s="74">
        <v>63.499591740684259</v>
      </c>
      <c r="W278" s="74">
        <v>60.431448948414548</v>
      </c>
      <c r="X278" s="74">
        <v>66.174809603787779</v>
      </c>
      <c r="Y278" s="74">
        <v>60.906660604371396</v>
      </c>
      <c r="Z278" s="74">
        <v>61.153554568050275</v>
      </c>
      <c r="AA278" s="74">
        <v>55.047309786944268</v>
      </c>
      <c r="AB278" s="74">
        <v>62.260598417190863</v>
      </c>
      <c r="AC278" s="74">
        <v>59.615406820617281</v>
      </c>
      <c r="AD278" s="74">
        <v>65.416543712872226</v>
      </c>
      <c r="AE278" s="74">
        <v>61.299035428230511</v>
      </c>
      <c r="AF278" s="74">
        <v>56.049268240237062</v>
      </c>
      <c r="AG278" s="74">
        <v>50.315319438295639</v>
      </c>
      <c r="AH278" s="74">
        <v>56.277059162840168</v>
      </c>
      <c r="AI278" s="74">
        <v>56.366590633310977</v>
      </c>
      <c r="AJ278" s="74">
        <v>52.306098069695182</v>
      </c>
      <c r="AK278" s="74">
        <v>55.059908775664304</v>
      </c>
      <c r="AL278" s="74">
        <v>52.679307453977287</v>
      </c>
      <c r="AM278" s="74">
        <v>62.551375094563433</v>
      </c>
      <c r="AN278" s="74">
        <v>61.802658421061764</v>
      </c>
      <c r="AO278" s="74">
        <v>60.103787203658165</v>
      </c>
      <c r="AP278" s="74">
        <v>56.22059837678249</v>
      </c>
      <c r="AQ278" s="74">
        <v>52.156104873102841</v>
      </c>
      <c r="AR278" s="74">
        <v>57.75705187272797</v>
      </c>
      <c r="AS278" s="74">
        <v>47.16002701093128</v>
      </c>
      <c r="AT278" s="74">
        <v>61.011882866620603</v>
      </c>
      <c r="AU278" s="74">
        <v>56.588330997018069</v>
      </c>
      <c r="AV278" s="74">
        <v>54.889600086038016</v>
      </c>
      <c r="AW278" s="74">
        <v>57.762111662590463</v>
      </c>
      <c r="AX278" s="74">
        <v>51.305517315986371</v>
      </c>
      <c r="AY278" s="74">
        <v>55.136512090660851</v>
      </c>
      <c r="AZ278" s="74">
        <v>58.484675765668271</v>
      </c>
      <c r="BA278" s="74">
        <v>55.609680929907924</v>
      </c>
    </row>
    <row r="279" spans="4:53">
      <c r="E279" t="s">
        <v>9</v>
      </c>
      <c r="F279" t="s">
        <v>102</v>
      </c>
      <c r="G279" t="s">
        <v>83</v>
      </c>
      <c r="H279" t="s">
        <v>22</v>
      </c>
      <c r="I279">
        <v>0</v>
      </c>
      <c r="J279" s="74">
        <v>65.333023120346013</v>
      </c>
      <c r="K279" s="74">
        <v>66.314287872006588</v>
      </c>
      <c r="L279" s="74">
        <v>65.300648765598922</v>
      </c>
      <c r="M279" s="74">
        <v>62.010394948099687</v>
      </c>
      <c r="N279" s="74">
        <v>61.005507727198186</v>
      </c>
      <c r="O279" s="74">
        <v>52.995882716411103</v>
      </c>
      <c r="P279" s="74">
        <v>58.418711140448309</v>
      </c>
      <c r="Q279" s="74">
        <v>64.904217459718126</v>
      </c>
      <c r="R279" s="74">
        <v>65.609580490860111</v>
      </c>
      <c r="S279" s="74">
        <v>62.41277580628315</v>
      </c>
      <c r="T279" s="74">
        <v>64.191180346571372</v>
      </c>
      <c r="U279" s="74">
        <v>60.754511378162604</v>
      </c>
      <c r="V279" s="74">
        <v>63.259569461611839</v>
      </c>
      <c r="W279" s="74">
        <v>63.420836207683116</v>
      </c>
      <c r="X279" s="74">
        <v>68.275906875013831</v>
      </c>
      <c r="Y279" s="74">
        <v>59.834244868017272</v>
      </c>
      <c r="Z279" s="74">
        <v>59.371079739339336</v>
      </c>
      <c r="AA279" s="74">
        <v>57.610531323490356</v>
      </c>
      <c r="AB279" s="74">
        <v>61.281851646570686</v>
      </c>
      <c r="AC279" s="74">
        <v>60.218439658149656</v>
      </c>
      <c r="AD279" s="74">
        <v>62.946265405778277</v>
      </c>
      <c r="AE279" s="74">
        <v>62.41971934614925</v>
      </c>
      <c r="AF279" s="74">
        <v>58.357678660915582</v>
      </c>
      <c r="AG279" s="74">
        <v>56.612451045132936</v>
      </c>
      <c r="AH279" s="74">
        <v>53.919075426445588</v>
      </c>
      <c r="AI279" s="74">
        <v>62.074165289297248</v>
      </c>
      <c r="AJ279" s="74">
        <v>59.831703791899685</v>
      </c>
      <c r="AK279" s="74">
        <v>59.553641061839514</v>
      </c>
      <c r="AL279" s="74">
        <v>52.563084143846098</v>
      </c>
      <c r="AM279" s="74">
        <v>57.078455556148768</v>
      </c>
      <c r="AN279" s="74">
        <v>62.951625583666761</v>
      </c>
      <c r="AO279" s="74">
        <v>59.465867739956266</v>
      </c>
      <c r="AP279" s="74">
        <v>53.977051284816632</v>
      </c>
      <c r="AQ279" s="74">
        <v>55.397211989647523</v>
      </c>
      <c r="AR279" s="74">
        <v>61.171007448064763</v>
      </c>
      <c r="AS279" s="74">
        <v>54.170270207382075</v>
      </c>
      <c r="AT279" s="74">
        <v>64.638891933596312</v>
      </c>
      <c r="AU279" s="74">
        <v>57.980218715876511</v>
      </c>
      <c r="AV279" s="74">
        <v>57.931402787330619</v>
      </c>
      <c r="AW279" s="74">
        <v>58.949566234542225</v>
      </c>
      <c r="AX279" s="74">
        <v>55.893983233759613</v>
      </c>
      <c r="AY279" s="74">
        <v>56.946710230487717</v>
      </c>
      <c r="AZ279" s="74">
        <v>58.920276569784328</v>
      </c>
      <c r="BA279" s="74">
        <v>57.942352936420271</v>
      </c>
    </row>
    <row r="280" spans="4:53">
      <c r="D280">
        <v>120</v>
      </c>
      <c r="E280" t="s">
        <v>251</v>
      </c>
      <c r="F280" t="s">
        <v>413</v>
      </c>
      <c r="G280" t="s">
        <v>83</v>
      </c>
      <c r="H280" t="s">
        <v>23</v>
      </c>
      <c r="I280">
        <v>1</v>
      </c>
      <c r="J280" s="74">
        <v>7.6</v>
      </c>
      <c r="K280" s="74">
        <v>5.56</v>
      </c>
      <c r="L280" s="74">
        <v>7</v>
      </c>
      <c r="M280" s="74">
        <v>7.5</v>
      </c>
      <c r="N280" s="74">
        <v>9.9</v>
      </c>
      <c r="O280" s="74">
        <v>12.16</v>
      </c>
      <c r="P280" s="74">
        <v>4.9400000000000004</v>
      </c>
      <c r="Q280" s="74">
        <v>4.55</v>
      </c>
      <c r="R280" s="74">
        <v>10.71</v>
      </c>
      <c r="S280" s="74">
        <v>8.74</v>
      </c>
      <c r="T280" s="74">
        <v>10.38</v>
      </c>
      <c r="U280" s="74">
        <v>9.85</v>
      </c>
      <c r="V280" s="74">
        <v>8.41</v>
      </c>
      <c r="W280" s="74">
        <v>7.62</v>
      </c>
      <c r="X280" s="74">
        <v>4.5999999999999996</v>
      </c>
      <c r="Y280" s="74">
        <v>5.66</v>
      </c>
      <c r="Z280" s="74">
        <v>8.41</v>
      </c>
      <c r="AA280" s="74">
        <v>7.59</v>
      </c>
      <c r="AB280" s="74">
        <v>8.11</v>
      </c>
      <c r="AC280" s="74">
        <v>6.59</v>
      </c>
      <c r="AD280" s="74">
        <v>9.3800000000000008</v>
      </c>
      <c r="AE280" s="74">
        <v>8.23</v>
      </c>
      <c r="AF280" s="74">
        <v>8.57</v>
      </c>
      <c r="AG280" s="74">
        <v>4.6500000000000004</v>
      </c>
      <c r="AH280" s="74">
        <v>5.75</v>
      </c>
      <c r="AI280" s="74">
        <v>5</v>
      </c>
      <c r="AJ280" s="74">
        <v>8.59</v>
      </c>
      <c r="AK280" s="74">
        <v>1.54</v>
      </c>
      <c r="AL280" s="74">
        <v>13.1</v>
      </c>
      <c r="AM280" s="74" t="s">
        <v>168</v>
      </c>
      <c r="AN280" s="74">
        <v>8.93</v>
      </c>
      <c r="AO280" s="74">
        <v>8.7200000000000006</v>
      </c>
      <c r="AP280" s="74">
        <v>6.45</v>
      </c>
      <c r="AQ280" s="74">
        <v>10.76</v>
      </c>
      <c r="AR280" s="74">
        <v>7.21</v>
      </c>
      <c r="AS280" s="74">
        <v>10</v>
      </c>
      <c r="AT280" s="74">
        <v>8.14</v>
      </c>
      <c r="AU280" s="74">
        <v>10</v>
      </c>
      <c r="AV280" s="74">
        <v>9.17</v>
      </c>
      <c r="AW280" s="74">
        <v>4.29</v>
      </c>
      <c r="AX280" s="74">
        <v>9.76</v>
      </c>
      <c r="AY280" s="74">
        <v>9.09</v>
      </c>
      <c r="AZ280" s="74">
        <v>10.53</v>
      </c>
      <c r="BA280" s="74">
        <v>8.51</v>
      </c>
    </row>
    <row r="281" spans="4:53">
      <c r="E281" t="s">
        <v>252</v>
      </c>
      <c r="F281" t="s">
        <v>413</v>
      </c>
      <c r="G281" t="s">
        <v>83</v>
      </c>
      <c r="H281" t="s">
        <v>23</v>
      </c>
      <c r="I281">
        <v>1</v>
      </c>
      <c r="J281" s="74">
        <v>13.71</v>
      </c>
      <c r="K281" s="74">
        <v>5.17</v>
      </c>
      <c r="L281" s="74">
        <v>5.0999999999999996</v>
      </c>
      <c r="M281" s="74">
        <v>8.6999999999999993</v>
      </c>
      <c r="N281" s="74">
        <v>11.56</v>
      </c>
      <c r="O281" s="74">
        <v>11.7</v>
      </c>
      <c r="P281" s="74">
        <v>12.67</v>
      </c>
      <c r="Q281" s="74">
        <v>15.38</v>
      </c>
      <c r="R281" s="74">
        <v>6.93</v>
      </c>
      <c r="S281" s="74">
        <v>9.34</v>
      </c>
      <c r="T281" s="74">
        <v>14.72</v>
      </c>
      <c r="U281" s="74">
        <v>15.04</v>
      </c>
      <c r="V281" s="74">
        <v>13.11</v>
      </c>
      <c r="W281" s="74">
        <v>11.98</v>
      </c>
      <c r="X281" s="74">
        <v>2.72</v>
      </c>
      <c r="Y281" s="74">
        <v>9.3000000000000007</v>
      </c>
      <c r="Z281" s="74">
        <v>11.04</v>
      </c>
      <c r="AA281" s="74">
        <v>8.4</v>
      </c>
      <c r="AB281" s="74">
        <v>18</v>
      </c>
      <c r="AC281" s="74">
        <v>12.15</v>
      </c>
      <c r="AD281" s="74">
        <v>11.32</v>
      </c>
      <c r="AE281" s="74">
        <v>11.46</v>
      </c>
      <c r="AF281" s="74">
        <v>8.51</v>
      </c>
      <c r="AG281" s="74">
        <v>10.31</v>
      </c>
      <c r="AH281" s="74">
        <v>8.2100000000000009</v>
      </c>
      <c r="AI281" s="74">
        <v>6.51</v>
      </c>
      <c r="AJ281" s="74">
        <v>16.89</v>
      </c>
      <c r="AK281" s="74">
        <v>12.99</v>
      </c>
      <c r="AL281" s="74">
        <v>7.8</v>
      </c>
      <c r="AM281" s="74">
        <v>0</v>
      </c>
      <c r="AN281" s="74">
        <v>13.33</v>
      </c>
      <c r="AO281" s="74">
        <v>8.57</v>
      </c>
      <c r="AP281" s="74">
        <v>10.64</v>
      </c>
      <c r="AQ281" s="74">
        <v>12.16</v>
      </c>
      <c r="AR281" s="74">
        <v>13.33</v>
      </c>
      <c r="AS281" s="74">
        <v>12.5</v>
      </c>
      <c r="AT281" s="74">
        <v>3.42</v>
      </c>
      <c r="AU281" s="74">
        <v>7.3</v>
      </c>
      <c r="AV281" s="74">
        <v>17.48</v>
      </c>
      <c r="AW281" s="74">
        <v>10.19</v>
      </c>
      <c r="AX281" s="74">
        <v>6.06</v>
      </c>
      <c r="AY281" s="74">
        <v>13.25</v>
      </c>
      <c r="AZ281" s="74">
        <v>11.11</v>
      </c>
      <c r="BA281" s="74">
        <v>10.24</v>
      </c>
    </row>
    <row r="282" spans="4:53">
      <c r="E282" t="s">
        <v>9</v>
      </c>
      <c r="F282" t="s">
        <v>413</v>
      </c>
      <c r="G282" t="s">
        <v>83</v>
      </c>
      <c r="H282" t="s">
        <v>23</v>
      </c>
      <c r="I282">
        <v>1</v>
      </c>
      <c r="J282" s="74">
        <v>11.15</v>
      </c>
      <c r="K282" s="74">
        <v>5.34</v>
      </c>
      <c r="L282" s="74">
        <v>5.84</v>
      </c>
      <c r="M282" s="74">
        <v>8.17</v>
      </c>
      <c r="N282" s="74">
        <v>10.89</v>
      </c>
      <c r="O282" s="74">
        <v>11.9</v>
      </c>
      <c r="P282" s="74">
        <v>9.9600000000000009</v>
      </c>
      <c r="Q282" s="74">
        <v>10.42</v>
      </c>
      <c r="R282" s="74">
        <v>8.2799999999999994</v>
      </c>
      <c r="S282" s="74">
        <v>9.09</v>
      </c>
      <c r="T282" s="74">
        <v>13.01</v>
      </c>
      <c r="U282" s="74">
        <v>12.86</v>
      </c>
      <c r="V282" s="74">
        <v>11.38</v>
      </c>
      <c r="W282" s="74">
        <v>10.29</v>
      </c>
      <c r="X282" s="74">
        <v>3.42</v>
      </c>
      <c r="Y282" s="74">
        <v>7.91</v>
      </c>
      <c r="Z282" s="74">
        <v>9.9600000000000009</v>
      </c>
      <c r="AA282" s="74">
        <v>8.08</v>
      </c>
      <c r="AB282" s="74">
        <v>13.79</v>
      </c>
      <c r="AC282" s="74">
        <v>9.6</v>
      </c>
      <c r="AD282" s="74">
        <v>10.59</v>
      </c>
      <c r="AE282" s="74">
        <v>10.14</v>
      </c>
      <c r="AF282" s="74">
        <v>8.5399999999999991</v>
      </c>
      <c r="AG282" s="74">
        <v>7.65</v>
      </c>
      <c r="AH282" s="74">
        <v>7.24</v>
      </c>
      <c r="AI282" s="74">
        <v>5.83</v>
      </c>
      <c r="AJ282" s="74">
        <v>13.04</v>
      </c>
      <c r="AK282" s="74">
        <v>7.75</v>
      </c>
      <c r="AL282" s="74">
        <v>9.7799999999999994</v>
      </c>
      <c r="AM282" s="74">
        <v>0</v>
      </c>
      <c r="AN282" s="74">
        <v>11.21</v>
      </c>
      <c r="AO282" s="74">
        <v>8.6300000000000008</v>
      </c>
      <c r="AP282" s="74">
        <v>8.9700000000000006</v>
      </c>
      <c r="AQ282" s="74">
        <v>11.6</v>
      </c>
      <c r="AR282" s="74">
        <v>10.57</v>
      </c>
      <c r="AS282" s="74">
        <v>11.38</v>
      </c>
      <c r="AT282" s="74">
        <v>5.42</v>
      </c>
      <c r="AU282" s="74">
        <v>8.44</v>
      </c>
      <c r="AV282" s="74">
        <v>13.89</v>
      </c>
      <c r="AW282" s="74">
        <v>7.87</v>
      </c>
      <c r="AX282" s="74">
        <v>7.48</v>
      </c>
      <c r="AY282" s="74">
        <v>11.84</v>
      </c>
      <c r="AZ282" s="74">
        <v>10.86</v>
      </c>
      <c r="BA282" s="74">
        <v>9.52</v>
      </c>
    </row>
    <row r="283" spans="4:53">
      <c r="D283">
        <v>121</v>
      </c>
      <c r="E283" t="s">
        <v>251</v>
      </c>
      <c r="F283" t="s">
        <v>300</v>
      </c>
      <c r="G283" t="s">
        <v>83</v>
      </c>
      <c r="H283" t="s">
        <v>335</v>
      </c>
      <c r="I283">
        <v>1</v>
      </c>
      <c r="J283" s="74">
        <v>1.76</v>
      </c>
      <c r="K283" s="74">
        <v>1.92</v>
      </c>
      <c r="L283" s="74">
        <v>5.66</v>
      </c>
      <c r="M283" s="74">
        <v>1.19</v>
      </c>
      <c r="N283" s="74">
        <v>5.66</v>
      </c>
      <c r="O283" s="74">
        <v>3.23</v>
      </c>
      <c r="P283" s="74">
        <v>2.5</v>
      </c>
      <c r="Q283" s="74">
        <v>0</v>
      </c>
      <c r="R283" s="74">
        <v>5.88</v>
      </c>
      <c r="S283" s="74">
        <v>2.2599999999999998</v>
      </c>
      <c r="T283" s="74">
        <v>0</v>
      </c>
      <c r="U283" s="74">
        <v>2.97</v>
      </c>
      <c r="V283" s="74">
        <v>0</v>
      </c>
      <c r="W283" s="74">
        <v>1.89</v>
      </c>
      <c r="X283" s="74">
        <v>2.38</v>
      </c>
      <c r="Y283" s="74">
        <v>0</v>
      </c>
      <c r="Z283" s="74">
        <v>4.08</v>
      </c>
      <c r="AA283" s="74">
        <v>2.44</v>
      </c>
      <c r="AB283" s="74">
        <v>0</v>
      </c>
      <c r="AC283" s="74">
        <v>2.2200000000000002</v>
      </c>
      <c r="AD283" s="74">
        <v>2.7</v>
      </c>
      <c r="AE283" s="74">
        <v>2.31</v>
      </c>
      <c r="AF283" s="74">
        <v>2.0499999999999998</v>
      </c>
      <c r="AG283" s="74">
        <v>1.96</v>
      </c>
      <c r="AH283" s="74">
        <v>2.13</v>
      </c>
      <c r="AI283" s="74">
        <v>5.56</v>
      </c>
      <c r="AJ283" s="74">
        <v>4.17</v>
      </c>
      <c r="AK283" s="74">
        <v>0</v>
      </c>
      <c r="AL283" s="74">
        <v>4.26</v>
      </c>
      <c r="AM283" s="74" t="s">
        <v>168</v>
      </c>
      <c r="AN283" s="74">
        <v>0</v>
      </c>
      <c r="AO283" s="74">
        <v>1.59</v>
      </c>
      <c r="AP283" s="74">
        <v>4.26</v>
      </c>
      <c r="AQ283" s="74">
        <v>4.6100000000000003</v>
      </c>
      <c r="AR283" s="74">
        <v>5.17</v>
      </c>
      <c r="AS283" s="74">
        <v>3.23</v>
      </c>
      <c r="AT283" s="74">
        <v>0</v>
      </c>
      <c r="AU283" s="74">
        <v>3.57</v>
      </c>
      <c r="AV283" s="74">
        <v>1.56</v>
      </c>
      <c r="AW283" s="74">
        <v>7.32</v>
      </c>
      <c r="AX283" s="74">
        <v>0</v>
      </c>
      <c r="AY283" s="74">
        <v>0</v>
      </c>
      <c r="AZ283" s="74">
        <v>6.06</v>
      </c>
      <c r="BA283" s="74">
        <v>2.96</v>
      </c>
    </row>
    <row r="284" spans="4:53">
      <c r="E284" t="s">
        <v>252</v>
      </c>
      <c r="F284" t="s">
        <v>300</v>
      </c>
      <c r="G284" t="s">
        <v>83</v>
      </c>
      <c r="H284" t="s">
        <v>335</v>
      </c>
      <c r="I284">
        <v>1</v>
      </c>
      <c r="J284" s="74">
        <v>1.53</v>
      </c>
      <c r="K284" s="74">
        <v>5.66</v>
      </c>
      <c r="L284" s="74">
        <v>5.62</v>
      </c>
      <c r="M284" s="74">
        <v>1.71</v>
      </c>
      <c r="N284" s="74">
        <v>7.89</v>
      </c>
      <c r="O284" s="74">
        <v>4.3499999999999996</v>
      </c>
      <c r="P284" s="74">
        <v>3.9</v>
      </c>
      <c r="Q284" s="74">
        <v>0</v>
      </c>
      <c r="R284" s="74">
        <v>0</v>
      </c>
      <c r="S284" s="74">
        <v>2.33</v>
      </c>
      <c r="T284" s="74">
        <v>2.13</v>
      </c>
      <c r="U284" s="74">
        <v>3.7</v>
      </c>
      <c r="V284" s="74">
        <v>4.63</v>
      </c>
      <c r="W284" s="74">
        <v>3.33</v>
      </c>
      <c r="X284" s="74">
        <v>1.54</v>
      </c>
      <c r="Y284" s="74">
        <v>3.26</v>
      </c>
      <c r="Z284" s="74">
        <v>3.41</v>
      </c>
      <c r="AA284" s="74">
        <v>1.43</v>
      </c>
      <c r="AB284" s="74">
        <v>6.9</v>
      </c>
      <c r="AC284" s="74">
        <v>6.67</v>
      </c>
      <c r="AD284" s="74">
        <v>6.35</v>
      </c>
      <c r="AE284" s="74">
        <v>3.21</v>
      </c>
      <c r="AF284" s="74">
        <v>3.79</v>
      </c>
      <c r="AG284" s="74">
        <v>2.78</v>
      </c>
      <c r="AH284" s="74">
        <v>3.45</v>
      </c>
      <c r="AI284" s="74">
        <v>5.56</v>
      </c>
      <c r="AJ284" s="74">
        <v>2.6</v>
      </c>
      <c r="AK284" s="74">
        <v>6.25</v>
      </c>
      <c r="AL284" s="74">
        <v>5.94</v>
      </c>
      <c r="AM284" s="74">
        <v>0</v>
      </c>
      <c r="AN284" s="74">
        <v>0</v>
      </c>
      <c r="AO284" s="74">
        <v>5.81</v>
      </c>
      <c r="AP284" s="74">
        <v>6.02</v>
      </c>
      <c r="AQ284" s="74">
        <v>6.35</v>
      </c>
      <c r="AR284" s="74">
        <v>2.2999999999999998</v>
      </c>
      <c r="AS284" s="74">
        <v>4.08</v>
      </c>
      <c r="AT284" s="74">
        <v>1.08</v>
      </c>
      <c r="AU284" s="74">
        <v>1.18</v>
      </c>
      <c r="AV284" s="74">
        <v>1.28</v>
      </c>
      <c r="AW284" s="74">
        <v>1.96</v>
      </c>
      <c r="AX284" s="74">
        <v>9.09</v>
      </c>
      <c r="AY284" s="74">
        <v>1.39</v>
      </c>
      <c r="AZ284" s="74">
        <v>1.54</v>
      </c>
      <c r="BA284" s="74">
        <v>4.16</v>
      </c>
    </row>
    <row r="285" spans="4:53">
      <c r="E285" t="s">
        <v>9</v>
      </c>
      <c r="F285" t="s">
        <v>300</v>
      </c>
      <c r="G285" t="s">
        <v>83</v>
      </c>
      <c r="H285" t="s">
        <v>335</v>
      </c>
      <c r="I285">
        <v>1</v>
      </c>
      <c r="J285" s="74">
        <v>1.63</v>
      </c>
      <c r="K285" s="74">
        <v>3.81</v>
      </c>
      <c r="L285" s="74">
        <v>5.63</v>
      </c>
      <c r="M285" s="74">
        <v>1.49</v>
      </c>
      <c r="N285" s="74">
        <v>6.98</v>
      </c>
      <c r="O285" s="74">
        <v>3.9</v>
      </c>
      <c r="P285" s="74">
        <v>3.42</v>
      </c>
      <c r="Q285" s="74">
        <v>0</v>
      </c>
      <c r="R285" s="74">
        <v>2.06</v>
      </c>
      <c r="S285" s="74">
        <v>2.2999999999999998</v>
      </c>
      <c r="T285" s="74">
        <v>1.28</v>
      </c>
      <c r="U285" s="74">
        <v>3.41</v>
      </c>
      <c r="V285" s="74">
        <v>3.18</v>
      </c>
      <c r="W285" s="74">
        <v>2.8</v>
      </c>
      <c r="X285" s="74">
        <v>1.87</v>
      </c>
      <c r="Y285" s="74">
        <v>1.92</v>
      </c>
      <c r="Z285" s="74">
        <v>3.65</v>
      </c>
      <c r="AA285" s="74">
        <v>1.8</v>
      </c>
      <c r="AB285" s="74">
        <v>3.57</v>
      </c>
      <c r="AC285" s="74">
        <v>4.76</v>
      </c>
      <c r="AD285" s="74">
        <v>5</v>
      </c>
      <c r="AE285" s="74">
        <v>2.85</v>
      </c>
      <c r="AF285" s="74">
        <v>3.0997304582210199</v>
      </c>
      <c r="AG285" s="74">
        <v>2.4390243902439002</v>
      </c>
      <c r="AH285" s="74">
        <v>2.98507462686567</v>
      </c>
      <c r="AI285" s="74">
        <v>5.55555555555555</v>
      </c>
      <c r="AJ285" s="74">
        <v>3.2</v>
      </c>
      <c r="AK285" s="74">
        <v>3.75</v>
      </c>
      <c r="AL285" s="74">
        <v>5.4054054054053999</v>
      </c>
      <c r="AM285" s="74">
        <v>0</v>
      </c>
      <c r="AN285" s="74">
        <v>0</v>
      </c>
      <c r="AO285" s="74">
        <v>3.9145907473309598</v>
      </c>
      <c r="AP285" s="74">
        <v>5.3846153846153797</v>
      </c>
      <c r="AQ285" s="74">
        <v>5.6060606060606002</v>
      </c>
      <c r="AR285" s="74">
        <v>3.44827586206896</v>
      </c>
      <c r="AS285" s="74">
        <v>3.75</v>
      </c>
      <c r="AT285" s="74">
        <v>0.73529411764705799</v>
      </c>
      <c r="AU285" s="74">
        <v>2.1276595744680802</v>
      </c>
      <c r="AV285" s="74">
        <v>1.40845070422535</v>
      </c>
      <c r="AW285" s="74">
        <v>4.3478260869565197</v>
      </c>
      <c r="AX285" s="74">
        <v>6.1224489795918302</v>
      </c>
      <c r="AY285" s="74">
        <v>0.84033613445378097</v>
      </c>
      <c r="AZ285" s="74">
        <v>3.0612244897959102</v>
      </c>
      <c r="BA285" s="74">
        <v>3.6779324055666001</v>
      </c>
    </row>
    <row r="286" spans="4:53">
      <c r="D286">
        <v>122</v>
      </c>
      <c r="E286" t="s">
        <v>251</v>
      </c>
      <c r="F286" t="s">
        <v>100</v>
      </c>
      <c r="G286" t="s">
        <v>83</v>
      </c>
      <c r="H286" t="s">
        <v>20</v>
      </c>
      <c r="I286">
        <v>0</v>
      </c>
      <c r="J286" s="74">
        <v>90.420969858803318</v>
      </c>
      <c r="K286" s="74">
        <v>91.852710643553763</v>
      </c>
      <c r="L286" s="74">
        <v>89.132287462546003</v>
      </c>
      <c r="M286" s="74">
        <v>87.439487765440688</v>
      </c>
      <c r="N286" s="74">
        <v>89.418086285571306</v>
      </c>
      <c r="O286" s="74">
        <v>91.516358459534146</v>
      </c>
      <c r="P286" s="74">
        <v>90.726400949375048</v>
      </c>
      <c r="Q286" s="74">
        <v>87.044643365374867</v>
      </c>
      <c r="R286" s="74">
        <v>88.297949283874999</v>
      </c>
      <c r="S286" s="74">
        <v>87.981444615700951</v>
      </c>
      <c r="T286" s="74">
        <v>89.027563836298754</v>
      </c>
      <c r="U286" s="74">
        <v>87.742674314402606</v>
      </c>
      <c r="V286" s="74">
        <v>87.579531238538948</v>
      </c>
      <c r="W286" s="74">
        <v>88.841200895924516</v>
      </c>
      <c r="X286" s="74">
        <v>92.366241038552374</v>
      </c>
      <c r="Y286" s="74">
        <v>88.879447408725511</v>
      </c>
      <c r="Z286" s="74">
        <v>88.223196491535376</v>
      </c>
      <c r="AA286" s="74">
        <v>89.378229233626826</v>
      </c>
      <c r="AB286" s="74">
        <v>90.185925947837902</v>
      </c>
      <c r="AC286" s="74">
        <v>87.220533935806742</v>
      </c>
      <c r="AD286" s="74">
        <v>92.754973782621875</v>
      </c>
      <c r="AE286" s="74">
        <v>89.169936484717311</v>
      </c>
      <c r="AF286" s="74">
        <v>87.419105442417433</v>
      </c>
      <c r="AG286" s="74">
        <v>90.829893495818482</v>
      </c>
      <c r="AH286" s="74">
        <v>88.303477349816887</v>
      </c>
      <c r="AI286" s="74">
        <v>86.139187611723173</v>
      </c>
      <c r="AJ286" s="74">
        <v>84.944487811928298</v>
      </c>
      <c r="AK286" s="74">
        <v>85.885428682021924</v>
      </c>
      <c r="AL286" s="74">
        <v>88.10420654389776</v>
      </c>
      <c r="AM286" s="74">
        <v>81.612870403932533</v>
      </c>
      <c r="AN286" s="74">
        <v>82.701545405010833</v>
      </c>
      <c r="AO286" s="74">
        <v>85.0648830009074</v>
      </c>
      <c r="AP286" s="74">
        <v>86.806157996106563</v>
      </c>
      <c r="AQ286" s="74">
        <v>85.644454212174722</v>
      </c>
      <c r="AR286" s="74">
        <v>85.555002788941138</v>
      </c>
      <c r="AS286" s="74">
        <v>85.170115284722144</v>
      </c>
      <c r="AT286" s="74">
        <v>88.514384263309822</v>
      </c>
      <c r="AU286" s="74">
        <v>88.464958158851388</v>
      </c>
      <c r="AV286" s="74">
        <v>86.288021573540718</v>
      </c>
      <c r="AW286" s="74">
        <v>89.500813813618208</v>
      </c>
      <c r="AX286" s="74">
        <v>86.252634411094107</v>
      </c>
      <c r="AY286" s="74">
        <v>87.721928377779719</v>
      </c>
      <c r="AZ286" s="74">
        <v>88.893987377789941</v>
      </c>
      <c r="BA286" s="74">
        <v>86.622675679936393</v>
      </c>
    </row>
    <row r="287" spans="4:53">
      <c r="D287">
        <v>123</v>
      </c>
      <c r="E287" t="s">
        <v>251</v>
      </c>
      <c r="F287" t="s">
        <v>414</v>
      </c>
      <c r="G287" t="s">
        <v>83</v>
      </c>
      <c r="H287" t="s">
        <v>336</v>
      </c>
      <c r="I287">
        <v>1</v>
      </c>
      <c r="J287" s="74">
        <v>8.5675120000000007</v>
      </c>
      <c r="K287" s="74">
        <v>8.6614170000000001</v>
      </c>
      <c r="L287" s="74">
        <v>7.2649569999999999</v>
      </c>
      <c r="M287" s="74">
        <v>10.98485</v>
      </c>
      <c r="N287" s="74">
        <v>10.121460000000001</v>
      </c>
      <c r="O287" s="74">
        <v>17.56757</v>
      </c>
      <c r="P287" s="74">
        <v>12.76596</v>
      </c>
      <c r="Q287" s="74">
        <v>17.5</v>
      </c>
      <c r="R287" s="74">
        <v>9.5541400000000003</v>
      </c>
      <c r="S287" s="74">
        <v>11.603770000000001</v>
      </c>
      <c r="T287" s="74">
        <v>6.9078949999999999</v>
      </c>
      <c r="U287" s="74">
        <v>6.8459659999999998</v>
      </c>
      <c r="V287" s="74">
        <v>8.3743839999999992</v>
      </c>
      <c r="W287" s="74">
        <v>16.01942</v>
      </c>
      <c r="X287" s="74">
        <v>8.370044</v>
      </c>
      <c r="Y287" s="74">
        <v>11.01695</v>
      </c>
      <c r="Z287" s="74">
        <v>13.725490000000001</v>
      </c>
      <c r="AA287" s="74">
        <v>13.3758</v>
      </c>
      <c r="AB287" s="74">
        <v>4.5454549999999996</v>
      </c>
      <c r="AC287" s="74">
        <v>9.0909089999999999</v>
      </c>
      <c r="AD287" s="74">
        <v>8.8235290000000006</v>
      </c>
      <c r="AE287" s="74">
        <v>9.6336499999999994</v>
      </c>
      <c r="AF287" s="74">
        <v>7.7562329999999999</v>
      </c>
      <c r="AG287" s="74">
        <v>8.0419579999999993</v>
      </c>
      <c r="AH287" s="74">
        <v>8.6757989999999996</v>
      </c>
      <c r="AI287" s="74">
        <v>11.07011</v>
      </c>
      <c r="AJ287" s="74">
        <v>13.382899999999999</v>
      </c>
      <c r="AK287" s="74">
        <v>24.475519999999999</v>
      </c>
      <c r="AL287" s="74">
        <v>15.189870000000001</v>
      </c>
      <c r="AM287" s="74">
        <v>9.0909089999999999</v>
      </c>
      <c r="AN287" s="74">
        <v>9.523809</v>
      </c>
      <c r="AO287" s="74">
        <v>12.78539</v>
      </c>
      <c r="AP287" s="74">
        <v>3.8888889999999998</v>
      </c>
      <c r="AQ287" s="74">
        <v>5.6917689999999999</v>
      </c>
      <c r="AR287" s="74">
        <v>14.65517</v>
      </c>
      <c r="AS287" s="74">
        <v>18.775510000000001</v>
      </c>
      <c r="AT287" s="74">
        <v>7.4257429999999998</v>
      </c>
      <c r="AU287" s="74">
        <v>10.628019999999999</v>
      </c>
      <c r="AV287" s="74">
        <v>9.7046410000000005</v>
      </c>
      <c r="AW287" s="74">
        <v>12.97297</v>
      </c>
      <c r="AX287" s="74">
        <v>10.10101</v>
      </c>
      <c r="AY287" s="74">
        <v>11.36364</v>
      </c>
      <c r="AZ287" s="74">
        <v>6.5359480000000003</v>
      </c>
      <c r="BA287" s="74">
        <v>9.9873750000000001</v>
      </c>
    </row>
    <row r="288" spans="4:53">
      <c r="D288">
        <v>124</v>
      </c>
      <c r="E288" t="s">
        <v>251</v>
      </c>
      <c r="F288" t="s">
        <v>415</v>
      </c>
      <c r="G288" t="s">
        <v>83</v>
      </c>
      <c r="H288" t="s">
        <v>337</v>
      </c>
      <c r="I288">
        <v>1</v>
      </c>
      <c r="J288" s="74">
        <v>1.0989009999999999</v>
      </c>
      <c r="K288" s="74">
        <v>0.78740160000000003</v>
      </c>
      <c r="L288" s="74">
        <v>0.85470089999999999</v>
      </c>
      <c r="M288" s="74">
        <v>2.2727270000000002</v>
      </c>
      <c r="N288" s="74">
        <v>1.214575</v>
      </c>
      <c r="O288" s="74">
        <v>4.0540539999999998</v>
      </c>
      <c r="P288" s="74">
        <v>3.7234039999999999</v>
      </c>
      <c r="Q288" s="74">
        <v>0</v>
      </c>
      <c r="R288" s="74">
        <v>0</v>
      </c>
      <c r="S288" s="74">
        <v>1.038716</v>
      </c>
      <c r="T288" s="74">
        <v>1.973684</v>
      </c>
      <c r="U288" s="74">
        <v>1.792991</v>
      </c>
      <c r="V288" s="74">
        <v>1.477833</v>
      </c>
      <c r="W288" s="74">
        <v>1.941748</v>
      </c>
      <c r="X288" s="74">
        <v>0.44052859999999999</v>
      </c>
      <c r="Y288" s="74">
        <v>4.2372880000000004</v>
      </c>
      <c r="Z288" s="74">
        <v>1.9607840000000001</v>
      </c>
      <c r="AA288" s="74">
        <v>1.2738849999999999</v>
      </c>
      <c r="AB288" s="74">
        <v>7.9545450000000004</v>
      </c>
      <c r="AC288" s="74">
        <v>0.48076920000000001</v>
      </c>
      <c r="AD288" s="74">
        <v>1.4634149999999999</v>
      </c>
      <c r="AE288" s="74">
        <v>1.588379</v>
      </c>
      <c r="AF288" s="74">
        <v>1.246537</v>
      </c>
      <c r="AG288" s="74">
        <v>1.052632</v>
      </c>
      <c r="AH288" s="74">
        <v>1.3698630000000001</v>
      </c>
      <c r="AI288" s="74">
        <v>3.3457249999999998</v>
      </c>
      <c r="AJ288" s="74">
        <v>1.8518520000000001</v>
      </c>
      <c r="AK288" s="74">
        <v>2.0979019999999999</v>
      </c>
      <c r="AL288" s="74">
        <v>3.1645569999999998</v>
      </c>
      <c r="AM288" s="74">
        <v>6.0606059999999999</v>
      </c>
      <c r="AN288" s="74">
        <v>4.0816330000000001</v>
      </c>
      <c r="AO288" s="74">
        <v>1.277372</v>
      </c>
      <c r="AP288" s="74">
        <v>2.2346370000000002</v>
      </c>
      <c r="AQ288" s="74">
        <v>1.1363639999999999</v>
      </c>
      <c r="AR288" s="74">
        <v>0.8583691</v>
      </c>
      <c r="AS288" s="74">
        <v>1.659751</v>
      </c>
      <c r="AT288" s="74">
        <v>1.4851490000000001</v>
      </c>
      <c r="AU288" s="74">
        <v>2.8846150000000002</v>
      </c>
      <c r="AV288" s="74">
        <v>1.2658229999999999</v>
      </c>
      <c r="AW288" s="74">
        <v>0</v>
      </c>
      <c r="AX288" s="74">
        <v>6.0606059999999999</v>
      </c>
      <c r="AY288" s="74">
        <v>2.259887</v>
      </c>
      <c r="AZ288" s="74">
        <v>5.8441559999999999</v>
      </c>
      <c r="BA288" s="74">
        <v>1.7118</v>
      </c>
    </row>
    <row r="289" spans="2:53">
      <c r="D289">
        <v>125</v>
      </c>
      <c r="E289" t="s">
        <v>251</v>
      </c>
      <c r="F289" t="s">
        <v>416</v>
      </c>
      <c r="G289" t="s">
        <v>83</v>
      </c>
      <c r="H289" t="s">
        <v>340</v>
      </c>
      <c r="I289">
        <v>1</v>
      </c>
      <c r="J289" s="74">
        <v>22</v>
      </c>
      <c r="K289" s="74">
        <v>15</v>
      </c>
      <c r="L289" s="74">
        <v>36</v>
      </c>
      <c r="M289" s="74">
        <v>19</v>
      </c>
      <c r="N289" s="74">
        <v>20</v>
      </c>
      <c r="O289" s="74">
        <v>13</v>
      </c>
      <c r="P289" s="74">
        <v>20</v>
      </c>
      <c r="Q289" s="74">
        <v>19.5</v>
      </c>
      <c r="R289" s="74">
        <v>20</v>
      </c>
      <c r="S289" s="74">
        <v>19</v>
      </c>
      <c r="T289" s="74">
        <v>20</v>
      </c>
      <c r="U289" s="74">
        <v>22</v>
      </c>
      <c r="V289" s="74">
        <v>16</v>
      </c>
      <c r="W289" s="74">
        <v>22</v>
      </c>
      <c r="X289" s="74">
        <v>13</v>
      </c>
      <c r="Y289" s="74">
        <v>30</v>
      </c>
      <c r="Z289" s="74">
        <v>27</v>
      </c>
      <c r="AA289" s="74">
        <v>18</v>
      </c>
      <c r="AB289" s="74">
        <v>19</v>
      </c>
      <c r="AC289" s="74">
        <v>27</v>
      </c>
      <c r="AD289" s="74">
        <v>16.5</v>
      </c>
      <c r="AE289" s="74">
        <v>21</v>
      </c>
      <c r="AF289" s="74" t="s">
        <v>168</v>
      </c>
      <c r="AG289" s="74" t="s">
        <v>168</v>
      </c>
      <c r="AH289" s="74" t="s">
        <v>168</v>
      </c>
      <c r="AI289" s="74" t="s">
        <v>168</v>
      </c>
      <c r="AJ289" s="74" t="s">
        <v>168</v>
      </c>
      <c r="AK289" s="74" t="s">
        <v>168</v>
      </c>
      <c r="AL289" s="74" t="s">
        <v>168</v>
      </c>
      <c r="AM289" s="74" t="s">
        <v>168</v>
      </c>
      <c r="AN289" s="74" t="s">
        <v>168</v>
      </c>
      <c r="AO289" s="74" t="s">
        <v>168</v>
      </c>
      <c r="AP289" s="74" t="s">
        <v>168</v>
      </c>
      <c r="AQ289" s="74" t="s">
        <v>168</v>
      </c>
      <c r="AR289" s="74" t="s">
        <v>168</v>
      </c>
      <c r="AS289" s="74" t="s">
        <v>168</v>
      </c>
      <c r="AT289" s="74" t="s">
        <v>168</v>
      </c>
      <c r="AU289" s="74" t="s">
        <v>168</v>
      </c>
      <c r="AV289" s="74" t="s">
        <v>168</v>
      </c>
      <c r="AW289" s="74" t="s">
        <v>168</v>
      </c>
      <c r="AX289" s="74" t="s">
        <v>168</v>
      </c>
      <c r="AY289" s="74" t="s">
        <v>168</v>
      </c>
      <c r="AZ289" s="74" t="s">
        <v>168</v>
      </c>
      <c r="BA289" s="74" t="s">
        <v>168</v>
      </c>
    </row>
    <row r="290" spans="2:53">
      <c r="D290">
        <v>126</v>
      </c>
      <c r="E290" t="s">
        <v>251</v>
      </c>
      <c r="F290" t="s">
        <v>128</v>
      </c>
      <c r="G290" t="s">
        <v>83</v>
      </c>
      <c r="H290" t="s">
        <v>103</v>
      </c>
      <c r="I290">
        <v>0</v>
      </c>
      <c r="J290" s="74">
        <v>50.054368158457308</v>
      </c>
      <c r="K290" s="74">
        <v>54.095982740835815</v>
      </c>
      <c r="L290" s="74">
        <v>45.119992416435991</v>
      </c>
      <c r="M290" s="74">
        <v>49.04638591110259</v>
      </c>
      <c r="N290" s="74">
        <v>47.517678111078318</v>
      </c>
      <c r="O290" s="74">
        <v>42.19766987232623</v>
      </c>
      <c r="P290" s="74">
        <v>45.049911729590683</v>
      </c>
      <c r="Q290" s="74">
        <v>52.521791231498092</v>
      </c>
      <c r="R290" s="74">
        <v>43.901685812191857</v>
      </c>
      <c r="S290" s="74">
        <v>46.495054990401108</v>
      </c>
      <c r="T290" s="74">
        <v>50.748812102467042</v>
      </c>
      <c r="U290" s="74">
        <v>45.833978004047779</v>
      </c>
      <c r="V290" s="74">
        <v>37.793581528750096</v>
      </c>
      <c r="W290" s="74">
        <v>44.730669634251008</v>
      </c>
      <c r="X290" s="74">
        <v>38.436061406343867</v>
      </c>
      <c r="Y290" s="74">
        <v>45.935683513651583</v>
      </c>
      <c r="Z290" s="74">
        <v>44.152663404358997</v>
      </c>
      <c r="AA290" s="74">
        <v>39.319676854540297</v>
      </c>
      <c r="AB290" s="74">
        <v>40.74020182745268</v>
      </c>
      <c r="AC290" s="74">
        <v>47.23038466038971</v>
      </c>
      <c r="AD290" s="74">
        <v>47.092669093868551</v>
      </c>
      <c r="AE290" s="74">
        <v>46.628061134165897</v>
      </c>
      <c r="AF290" s="74">
        <v>43.229595437530982</v>
      </c>
      <c r="AG290" s="74">
        <v>50.606756190011225</v>
      </c>
      <c r="AH290" s="74">
        <v>41.998542225073244</v>
      </c>
      <c r="AI290" s="74">
        <v>51.850310782121113</v>
      </c>
      <c r="AJ290" s="74">
        <v>44.069189222359249</v>
      </c>
      <c r="AK290" s="74">
        <v>34.544556998080232</v>
      </c>
      <c r="AL290" s="74">
        <v>44.219413503592513</v>
      </c>
      <c r="AM290" s="74">
        <v>45.744181206729969</v>
      </c>
      <c r="AN290" s="74">
        <v>37.372771293584236</v>
      </c>
      <c r="AO290" s="74">
        <v>44.395688686899355</v>
      </c>
      <c r="AP290" s="74">
        <v>49.686045564980766</v>
      </c>
      <c r="AQ290" s="74">
        <v>40.667067531920992</v>
      </c>
      <c r="AR290" s="74">
        <v>40.298301278806036</v>
      </c>
      <c r="AS290" s="74">
        <v>42.250183819429068</v>
      </c>
      <c r="AT290" s="74">
        <v>38.254985904383702</v>
      </c>
      <c r="AU290" s="74">
        <v>37.48961108204567</v>
      </c>
      <c r="AV290" s="74">
        <v>38.243992657535856</v>
      </c>
      <c r="AW290" s="74">
        <v>34.916270149340605</v>
      </c>
      <c r="AX290" s="74">
        <v>37.957845720924041</v>
      </c>
      <c r="AY290" s="74">
        <v>42.602302644990779</v>
      </c>
      <c r="AZ290" s="74">
        <v>39.20437325486634</v>
      </c>
      <c r="BA290" s="74">
        <v>42.495490773233222</v>
      </c>
    </row>
    <row r="291" spans="2:53">
      <c r="E291" t="s">
        <v>252</v>
      </c>
      <c r="F291" t="s">
        <v>128</v>
      </c>
      <c r="G291" t="s">
        <v>83</v>
      </c>
      <c r="H291" t="s">
        <v>103</v>
      </c>
      <c r="I291">
        <v>0</v>
      </c>
      <c r="J291" s="74">
        <v>42.280774561646766</v>
      </c>
      <c r="K291" s="74">
        <v>37.132308644462974</v>
      </c>
      <c r="L291" s="74">
        <v>36.363151190217877</v>
      </c>
      <c r="M291" s="74">
        <v>40.587097418719893</v>
      </c>
      <c r="N291" s="74">
        <v>41.136017702721809</v>
      </c>
      <c r="O291" s="74">
        <v>38.871505256991561</v>
      </c>
      <c r="P291" s="74">
        <v>39.689282716242033</v>
      </c>
      <c r="Q291" s="74">
        <v>39.237788058435981</v>
      </c>
      <c r="R291" s="74">
        <v>40.87017933177259</v>
      </c>
      <c r="S291" s="74">
        <v>37.539484888821939</v>
      </c>
      <c r="T291" s="74">
        <v>45.757990443925358</v>
      </c>
      <c r="U291" s="74">
        <v>39.972315587730655</v>
      </c>
      <c r="V291" s="74">
        <v>40.39467866091514</v>
      </c>
      <c r="W291" s="74">
        <v>33.002568781732883</v>
      </c>
      <c r="X291" s="74">
        <v>40.945458380270694</v>
      </c>
      <c r="Y291" s="74">
        <v>44.083898379604172</v>
      </c>
      <c r="Z291" s="74">
        <v>36.313775164913928</v>
      </c>
      <c r="AA291" s="74">
        <v>32.291720055841687</v>
      </c>
      <c r="AB291" s="74">
        <v>33.03889442550399</v>
      </c>
      <c r="AC291" s="74">
        <v>36.866268378155084</v>
      </c>
      <c r="AD291" s="74">
        <v>47.376142340049675</v>
      </c>
      <c r="AE291" s="74">
        <v>39.679782168042514</v>
      </c>
      <c r="AF291" s="74">
        <v>36.660041106166126</v>
      </c>
      <c r="AG291" s="74">
        <v>44.023841654867496</v>
      </c>
      <c r="AH291" s="74">
        <v>30.424637116606029</v>
      </c>
      <c r="AI291" s="74">
        <v>39.991150596729341</v>
      </c>
      <c r="AJ291" s="74">
        <v>36.897617583518183</v>
      </c>
      <c r="AK291" s="74">
        <v>31.149644885811611</v>
      </c>
      <c r="AL291" s="74">
        <v>37.685621461226397</v>
      </c>
      <c r="AM291" s="74">
        <v>39.110010304912571</v>
      </c>
      <c r="AN291" s="74">
        <v>30.601363017330996</v>
      </c>
      <c r="AO291" s="74">
        <v>38.242344789716228</v>
      </c>
      <c r="AP291" s="74">
        <v>37.2262520750308</v>
      </c>
      <c r="AQ291" s="74">
        <v>35.559134904245852</v>
      </c>
      <c r="AR291" s="74">
        <v>30.808842766166578</v>
      </c>
      <c r="AS291" s="74">
        <v>32.161163606419969</v>
      </c>
      <c r="AT291" s="74">
        <v>31.827343095027764</v>
      </c>
      <c r="AU291" s="74">
        <v>31.996988983790438</v>
      </c>
      <c r="AV291" s="74">
        <v>32.225885390486383</v>
      </c>
      <c r="AW291" s="74">
        <v>30.243988103348158</v>
      </c>
      <c r="AX291" s="74">
        <v>29.617412600503691</v>
      </c>
      <c r="AY291" s="74">
        <v>35.195071101239762</v>
      </c>
      <c r="AZ291" s="74">
        <v>34.570727599212148</v>
      </c>
      <c r="BA291" s="74">
        <v>35.597602492029807</v>
      </c>
    </row>
    <row r="292" spans="2:53">
      <c r="E292" t="s">
        <v>9</v>
      </c>
      <c r="F292" t="s">
        <v>128</v>
      </c>
      <c r="G292" t="s">
        <v>83</v>
      </c>
      <c r="H292" t="s">
        <v>103</v>
      </c>
      <c r="I292">
        <v>0</v>
      </c>
      <c r="J292" s="74">
        <v>46.240555144855328</v>
      </c>
      <c r="K292" s="74">
        <v>45.238686504469364</v>
      </c>
      <c r="L292" s="74">
        <v>40.660110983826819</v>
      </c>
      <c r="M292" s="74">
        <v>44.55591380472255</v>
      </c>
      <c r="N292" s="74">
        <v>43.85254453578559</v>
      </c>
      <c r="O292" s="74">
        <v>40.466353423688197</v>
      </c>
      <c r="P292" s="74">
        <v>42.045994676083396</v>
      </c>
      <c r="Q292" s="74">
        <v>44.382789216107817</v>
      </c>
      <c r="R292" s="74">
        <v>42.268084338289533</v>
      </c>
      <c r="S292" s="74">
        <v>41.862931827728985</v>
      </c>
      <c r="T292" s="74">
        <v>48.146002744950842</v>
      </c>
      <c r="U292" s="74">
        <v>42.74429318913397</v>
      </c>
      <c r="V292" s="74">
        <v>39.128615223330563</v>
      </c>
      <c r="W292" s="74">
        <v>38.657413999280692</v>
      </c>
      <c r="X292" s="74">
        <v>39.752302774446576</v>
      </c>
      <c r="Y292" s="74">
        <v>45.015851815288308</v>
      </c>
      <c r="Z292" s="74">
        <v>39.996601655202838</v>
      </c>
      <c r="AA292" s="74">
        <v>35.636682394451903</v>
      </c>
      <c r="AB292" s="74">
        <v>36.648338350172622</v>
      </c>
      <c r="AC292" s="74">
        <v>41.546591301446277</v>
      </c>
      <c r="AD292" s="74">
        <v>47.231191503878875</v>
      </c>
      <c r="AE292" s="74">
        <v>43.026343247037119</v>
      </c>
      <c r="AF292" s="74">
        <v>39.658147276627318</v>
      </c>
      <c r="AG292" s="74">
        <v>46.953554759938491</v>
      </c>
      <c r="AH292" s="74">
        <v>35.262172256644611</v>
      </c>
      <c r="AI292" s="74">
        <v>44.717623717648777</v>
      </c>
      <c r="AJ292" s="74">
        <v>39.540656583622933</v>
      </c>
      <c r="AK292" s="74">
        <v>32.476520201142705</v>
      </c>
      <c r="AL292" s="74">
        <v>40.302641535611748</v>
      </c>
      <c r="AM292" s="74">
        <v>41.792797128571742</v>
      </c>
      <c r="AN292" s="74">
        <v>33.227237321185029</v>
      </c>
      <c r="AO292" s="74">
        <v>40.800827652865898</v>
      </c>
      <c r="AP292" s="74">
        <v>41.59601764973366</v>
      </c>
      <c r="AQ292" s="74">
        <v>37.760199526511876</v>
      </c>
      <c r="AR292" s="74">
        <v>35.121970905501236</v>
      </c>
      <c r="AS292" s="74">
        <v>36.511675270451001</v>
      </c>
      <c r="AT292" s="74">
        <v>34.423936363459887</v>
      </c>
      <c r="AU292" s="74">
        <v>34.526215749864505</v>
      </c>
      <c r="AV292" s="74">
        <v>34.727258234061431</v>
      </c>
      <c r="AW292" s="74">
        <v>32.080351127926562</v>
      </c>
      <c r="AX292" s="74">
        <v>33.313632882241777</v>
      </c>
      <c r="AY292" s="74">
        <v>38.479446069204073</v>
      </c>
      <c r="AZ292" s="74">
        <v>36.458396753457968</v>
      </c>
      <c r="BA292" s="74">
        <v>38.5218315399772</v>
      </c>
    </row>
    <row r="293" spans="2:53">
      <c r="D293">
        <v>127</v>
      </c>
      <c r="E293" t="s">
        <v>251</v>
      </c>
      <c r="F293" t="s">
        <v>301</v>
      </c>
      <c r="G293" t="s">
        <v>83</v>
      </c>
      <c r="H293" t="s">
        <v>338</v>
      </c>
      <c r="I293">
        <v>0</v>
      </c>
      <c r="J293" s="74">
        <v>86.641580432737527</v>
      </c>
      <c r="K293" s="74">
        <v>56.544502617801051</v>
      </c>
      <c r="L293" s="74">
        <v>75.449101796407177</v>
      </c>
      <c r="M293" s="74">
        <v>81.496062992125985</v>
      </c>
      <c r="N293" s="74">
        <v>50.450450450450447</v>
      </c>
      <c r="O293" s="74">
        <v>59.420289855072461</v>
      </c>
      <c r="P293" s="74">
        <v>56.435643564356432</v>
      </c>
      <c r="Q293" s="74">
        <v>46.875</v>
      </c>
      <c r="R293" s="74">
        <v>35.353535353535356</v>
      </c>
      <c r="S293" s="74">
        <v>36.37566137566138</v>
      </c>
      <c r="T293" s="74">
        <v>39.634146341463413</v>
      </c>
      <c r="U293" s="74">
        <v>47.536617842876169</v>
      </c>
      <c r="V293" s="74">
        <v>84.444444444444443</v>
      </c>
      <c r="W293" s="74">
        <v>59.523809523809526</v>
      </c>
      <c r="X293" s="74">
        <v>42.384105960264904</v>
      </c>
      <c r="Y293" s="74">
        <v>17.687074829931973</v>
      </c>
      <c r="Z293" s="74">
        <v>82.738095238095227</v>
      </c>
      <c r="AA293" s="74">
        <v>45.054945054945058</v>
      </c>
      <c r="AB293" s="74">
        <v>50.847457627118644</v>
      </c>
      <c r="AC293" s="74">
        <v>92.079207920792086</v>
      </c>
      <c r="AD293" s="74">
        <v>54.074074074074076</v>
      </c>
      <c r="AE293" s="74">
        <v>59.902300020354161</v>
      </c>
      <c r="AF293" s="74">
        <v>84.436701509872236</v>
      </c>
      <c r="AG293" s="74">
        <v>35.820895522388057</v>
      </c>
      <c r="AH293" s="74">
        <v>66.935483870967744</v>
      </c>
      <c r="AI293" s="74">
        <v>71.698113207547166</v>
      </c>
      <c r="AJ293" s="74">
        <v>42.990654205607477</v>
      </c>
      <c r="AK293" s="74">
        <v>32.835820895522389</v>
      </c>
      <c r="AL293" s="74">
        <v>50.495049504950494</v>
      </c>
      <c r="AM293" s="74">
        <v>13.636363636363635</v>
      </c>
      <c r="AN293" s="74">
        <v>37.333333333333336</v>
      </c>
      <c r="AO293" s="74">
        <v>38.187221396731054</v>
      </c>
      <c r="AP293" s="74">
        <v>27.857142857142858</v>
      </c>
      <c r="AQ293" s="74">
        <v>45.430809399477809</v>
      </c>
      <c r="AR293" s="74">
        <v>85.576923076923066</v>
      </c>
      <c r="AS293" s="74">
        <v>49.390243902439025</v>
      </c>
      <c r="AT293" s="74">
        <v>33.333333333333329</v>
      </c>
      <c r="AU293" s="74">
        <v>8.6092715231788084</v>
      </c>
      <c r="AV293" s="74">
        <v>82.222222222222214</v>
      </c>
      <c r="AW293" s="74">
        <v>51.851851851851848</v>
      </c>
      <c r="AX293" s="74">
        <v>39.473684210526315</v>
      </c>
      <c r="AY293" s="74">
        <v>89.610389610389603</v>
      </c>
      <c r="AZ293" s="74">
        <v>36.904761904761905</v>
      </c>
      <c r="BA293" s="74">
        <v>54.018169112508744</v>
      </c>
    </row>
    <row r="294" spans="2:53">
      <c r="E294" t="s">
        <v>252</v>
      </c>
      <c r="F294" t="s">
        <v>301</v>
      </c>
      <c r="G294" t="s">
        <v>83</v>
      </c>
      <c r="H294" t="s">
        <v>338</v>
      </c>
      <c r="I294">
        <v>0</v>
      </c>
      <c r="J294" s="74">
        <v>87.759336099585056</v>
      </c>
      <c r="K294" s="74">
        <v>52</v>
      </c>
      <c r="L294" s="74">
        <v>80.821917808219183</v>
      </c>
      <c r="M294" s="74">
        <v>82.426778242677827</v>
      </c>
      <c r="N294" s="74">
        <v>51.315789473684212</v>
      </c>
      <c r="O294" s="74">
        <v>68.253968253968253</v>
      </c>
      <c r="P294" s="74">
        <v>48.46153846153846</v>
      </c>
      <c r="Q294" s="74">
        <v>38.095238095238095</v>
      </c>
      <c r="R294" s="74">
        <v>31.632653061224492</v>
      </c>
      <c r="S294" s="74">
        <v>33.421400264200791</v>
      </c>
      <c r="T294" s="74">
        <v>28.08988764044944</v>
      </c>
      <c r="U294" s="74">
        <v>43.403205918618987</v>
      </c>
      <c r="V294" s="74">
        <v>90.909090909090907</v>
      </c>
      <c r="W294" s="74">
        <v>57.627118644067799</v>
      </c>
      <c r="X294" s="74">
        <v>39.024390243902438</v>
      </c>
      <c r="Y294" s="74">
        <v>16.312056737588655</v>
      </c>
      <c r="Z294" s="74">
        <v>82.94930875576037</v>
      </c>
      <c r="AA294" s="74">
        <v>42.857142857142854</v>
      </c>
      <c r="AB294" s="74">
        <v>56.338028169014088</v>
      </c>
      <c r="AC294" s="74">
        <v>85.714285714285708</v>
      </c>
      <c r="AD294" s="74">
        <v>60.431654676258994</v>
      </c>
      <c r="AE294" s="74">
        <v>57.658556043079379</v>
      </c>
      <c r="AF294" s="74">
        <v>83.254716981132077</v>
      </c>
      <c r="AG294" s="74">
        <v>44.230769230769226</v>
      </c>
      <c r="AH294" s="74">
        <v>68.181818181818173</v>
      </c>
      <c r="AI294" s="74">
        <v>70.300751879699249</v>
      </c>
      <c r="AJ294" s="74">
        <v>37.323943661971832</v>
      </c>
      <c r="AK294" s="74">
        <v>23.255813953488371</v>
      </c>
      <c r="AL294" s="74">
        <v>48.091603053435115</v>
      </c>
      <c r="AM294" s="74">
        <v>20</v>
      </c>
      <c r="AN294" s="74">
        <v>46.534653465346537</v>
      </c>
      <c r="AO294" s="74">
        <v>37.949400798934754</v>
      </c>
      <c r="AP294" s="74">
        <v>19.424460431654676</v>
      </c>
      <c r="AQ294" s="74">
        <v>40.736478711162256</v>
      </c>
      <c r="AR294" s="74">
        <v>84.166666666666671</v>
      </c>
      <c r="AS294" s="74">
        <v>49.418604651162788</v>
      </c>
      <c r="AT294" s="74">
        <v>34.104046242774565</v>
      </c>
      <c r="AU294" s="74">
        <v>12.413793103448276</v>
      </c>
      <c r="AV294" s="74">
        <v>76.712328767123282</v>
      </c>
      <c r="AW294" s="74">
        <v>41.525423728813557</v>
      </c>
      <c r="AX294" s="74">
        <v>42.592592592592595</v>
      </c>
      <c r="AY294" s="74">
        <v>81.904761904761898</v>
      </c>
      <c r="AZ294" s="74">
        <v>37.333333333333336</v>
      </c>
      <c r="BA294" s="74">
        <v>51.792828685258961</v>
      </c>
    </row>
    <row r="295" spans="2:53">
      <c r="E295" t="s">
        <v>9</v>
      </c>
      <c r="F295" t="s">
        <v>301</v>
      </c>
      <c r="G295" t="s">
        <v>83</v>
      </c>
      <c r="H295" t="s">
        <v>338</v>
      </c>
      <c r="I295">
        <v>0</v>
      </c>
      <c r="J295" s="74">
        <v>87.173162308830783</v>
      </c>
      <c r="K295" s="74">
        <v>54.21994884910486</v>
      </c>
      <c r="L295" s="74">
        <v>77.95527156549521</v>
      </c>
      <c r="M295" s="74">
        <v>81.947261663286014</v>
      </c>
      <c r="N295" s="74">
        <v>50.950570342205324</v>
      </c>
      <c r="O295" s="74">
        <v>63.636363636363633</v>
      </c>
      <c r="P295" s="74">
        <v>51.94805194805194</v>
      </c>
      <c r="Q295" s="74">
        <v>41.891891891891895</v>
      </c>
      <c r="R295" s="74">
        <v>33.502538071065992</v>
      </c>
      <c r="S295" s="74">
        <v>34.897554527428944</v>
      </c>
      <c r="T295" s="74">
        <v>33.62573099415205</v>
      </c>
      <c r="U295" s="74">
        <v>45.390524967989762</v>
      </c>
      <c r="V295" s="74">
        <v>87.769784172661872</v>
      </c>
      <c r="W295" s="74">
        <v>58.550724637681164</v>
      </c>
      <c r="X295" s="74">
        <v>40.634920634920633</v>
      </c>
      <c r="Y295" s="74">
        <v>17.013888888888889</v>
      </c>
      <c r="Z295" s="74">
        <v>82.857142857142861</v>
      </c>
      <c r="AA295" s="74">
        <v>43.956043956043956</v>
      </c>
      <c r="AB295" s="74">
        <v>53.846153846153847</v>
      </c>
      <c r="AC295" s="74">
        <v>89.0625</v>
      </c>
      <c r="AD295" s="74">
        <v>57.299270072992705</v>
      </c>
      <c r="AE295" s="74">
        <v>58.769013800745441</v>
      </c>
      <c r="AF295" s="74">
        <v>83.850204798127564</v>
      </c>
      <c r="AG295" s="74">
        <v>40.344827586206897</v>
      </c>
      <c r="AH295" s="74">
        <v>67.578125</v>
      </c>
      <c r="AI295" s="74">
        <v>70.920502092050214</v>
      </c>
      <c r="AJ295" s="74">
        <v>39.75903614457831</v>
      </c>
      <c r="AK295" s="74">
        <v>27.450980392156865</v>
      </c>
      <c r="AL295" s="74">
        <v>49.137931034482754</v>
      </c>
      <c r="AM295" s="74">
        <v>17.741935483870968</v>
      </c>
      <c r="AN295" s="74">
        <v>42.613636363636367</v>
      </c>
      <c r="AO295" s="74">
        <v>38.061797752808992</v>
      </c>
      <c r="AP295" s="74">
        <v>23.655913978494624</v>
      </c>
      <c r="AQ295" s="74">
        <v>42.935779816513765</v>
      </c>
      <c r="AR295" s="74">
        <v>84.821428571428569</v>
      </c>
      <c r="AS295" s="74">
        <v>49.404761904761905</v>
      </c>
      <c r="AT295" s="74">
        <v>33.746130030959755</v>
      </c>
      <c r="AU295" s="74">
        <v>10.472972972972974</v>
      </c>
      <c r="AV295" s="74">
        <v>79.359430604982208</v>
      </c>
      <c r="AW295" s="74">
        <v>46.460176991150441</v>
      </c>
      <c r="AX295" s="74">
        <v>41.304347826086953</v>
      </c>
      <c r="AY295" s="74">
        <v>85.164835164835168</v>
      </c>
      <c r="AZ295" s="74">
        <v>37.106918238993707</v>
      </c>
      <c r="BA295" s="74">
        <v>52.84705363054514</v>
      </c>
    </row>
    <row r="296" spans="2:53">
      <c r="D296">
        <v>128</v>
      </c>
      <c r="E296" t="s">
        <v>9</v>
      </c>
      <c r="F296" t="s">
        <v>303</v>
      </c>
      <c r="G296" t="s">
        <v>83</v>
      </c>
      <c r="H296" t="s">
        <v>341</v>
      </c>
      <c r="I296">
        <v>1</v>
      </c>
      <c r="J296" s="74">
        <v>36</v>
      </c>
      <c r="K296" s="74">
        <v>29</v>
      </c>
      <c r="L296" s="74">
        <v>27</v>
      </c>
      <c r="M296" s="74">
        <v>37</v>
      </c>
      <c r="N296" s="74">
        <v>40</v>
      </c>
      <c r="O296" s="74">
        <v>20.5</v>
      </c>
      <c r="P296" s="74">
        <v>43</v>
      </c>
      <c r="Q296" s="74">
        <v>38.5</v>
      </c>
      <c r="R296" s="74">
        <v>30</v>
      </c>
      <c r="S296" s="74">
        <v>29</v>
      </c>
      <c r="T296" s="74">
        <v>25</v>
      </c>
      <c r="U296" s="74">
        <v>34</v>
      </c>
      <c r="V296" s="74">
        <v>30</v>
      </c>
      <c r="W296" s="74">
        <v>18</v>
      </c>
      <c r="X296" s="74">
        <v>33</v>
      </c>
      <c r="Y296" s="74">
        <v>23</v>
      </c>
      <c r="Z296" s="74">
        <v>24</v>
      </c>
      <c r="AA296" s="74">
        <v>27.5</v>
      </c>
      <c r="AB296" s="74">
        <v>29</v>
      </c>
      <c r="AC296" s="74">
        <v>22</v>
      </c>
      <c r="AD296" s="74">
        <v>29</v>
      </c>
      <c r="AE296" s="74">
        <v>31</v>
      </c>
      <c r="AF296" s="74" t="s">
        <v>168</v>
      </c>
      <c r="AG296" s="74" t="s">
        <v>168</v>
      </c>
      <c r="AH296" s="74" t="s">
        <v>168</v>
      </c>
      <c r="AI296" s="74" t="s">
        <v>168</v>
      </c>
      <c r="AJ296" s="74" t="s">
        <v>168</v>
      </c>
      <c r="AK296" s="74" t="s">
        <v>168</v>
      </c>
      <c r="AL296" s="74" t="s">
        <v>168</v>
      </c>
      <c r="AM296" s="74" t="s">
        <v>168</v>
      </c>
      <c r="AN296" s="74" t="s">
        <v>168</v>
      </c>
      <c r="AO296" s="74" t="s">
        <v>168</v>
      </c>
      <c r="AP296" s="74" t="s">
        <v>168</v>
      </c>
      <c r="AQ296" s="74" t="s">
        <v>168</v>
      </c>
      <c r="AR296" s="74" t="s">
        <v>168</v>
      </c>
      <c r="AS296" s="74" t="s">
        <v>168</v>
      </c>
      <c r="AT296" s="74" t="s">
        <v>168</v>
      </c>
      <c r="AU296" s="74" t="s">
        <v>168</v>
      </c>
      <c r="AV296" s="74" t="s">
        <v>168</v>
      </c>
      <c r="AW296" s="74" t="s">
        <v>168</v>
      </c>
      <c r="AX296" s="74" t="s">
        <v>168</v>
      </c>
      <c r="AY296" s="74" t="s">
        <v>168</v>
      </c>
      <c r="AZ296" s="74" t="s">
        <v>168</v>
      </c>
      <c r="BA296" s="74" t="s">
        <v>168</v>
      </c>
    </row>
    <row r="297" spans="2:53">
      <c r="D297">
        <v>129</v>
      </c>
      <c r="E297" t="s">
        <v>252</v>
      </c>
      <c r="F297" t="s">
        <v>302</v>
      </c>
      <c r="G297" t="s">
        <v>83</v>
      </c>
      <c r="H297" t="s">
        <v>339</v>
      </c>
      <c r="I297">
        <v>1</v>
      </c>
      <c r="J297" s="74">
        <v>30.5</v>
      </c>
      <c r="K297" s="74">
        <v>50</v>
      </c>
      <c r="L297" s="74">
        <v>39</v>
      </c>
      <c r="M297" s="74">
        <v>41</v>
      </c>
      <c r="N297" s="74">
        <v>44</v>
      </c>
      <c r="O297" s="74">
        <v>48.5</v>
      </c>
      <c r="P297" s="74">
        <v>58</v>
      </c>
      <c r="Q297" s="74">
        <v>40.5</v>
      </c>
      <c r="R297" s="74">
        <v>38</v>
      </c>
      <c r="S297" s="74">
        <v>35</v>
      </c>
      <c r="T297" s="74">
        <v>28</v>
      </c>
      <c r="U297" s="74">
        <v>35</v>
      </c>
      <c r="V297" s="74">
        <v>46</v>
      </c>
      <c r="W297" s="74">
        <v>41</v>
      </c>
      <c r="X297" s="74">
        <v>50.5</v>
      </c>
      <c r="Y297" s="74">
        <v>59</v>
      </c>
      <c r="Z297" s="74">
        <v>55</v>
      </c>
      <c r="AA297" s="74">
        <v>49</v>
      </c>
      <c r="AB297" s="74">
        <v>85</v>
      </c>
      <c r="AC297" s="74">
        <v>40</v>
      </c>
      <c r="AD297" s="74">
        <v>50</v>
      </c>
      <c r="AE297" s="74">
        <v>40</v>
      </c>
      <c r="AF297" s="74" t="s">
        <v>168</v>
      </c>
      <c r="AG297" s="74" t="s">
        <v>168</v>
      </c>
      <c r="AH297" s="74" t="s">
        <v>168</v>
      </c>
      <c r="AI297" s="74" t="s">
        <v>168</v>
      </c>
      <c r="AJ297" s="74" t="s">
        <v>168</v>
      </c>
      <c r="AK297" s="74" t="s">
        <v>168</v>
      </c>
      <c r="AL297" s="74" t="s">
        <v>168</v>
      </c>
      <c r="AM297" s="74" t="s">
        <v>168</v>
      </c>
      <c r="AN297" s="74" t="s">
        <v>168</v>
      </c>
      <c r="AO297" s="74" t="s">
        <v>168</v>
      </c>
      <c r="AP297" s="74" t="s">
        <v>168</v>
      </c>
      <c r="AQ297" s="74" t="s">
        <v>168</v>
      </c>
      <c r="AR297" s="74" t="s">
        <v>168</v>
      </c>
      <c r="AS297" s="74" t="s">
        <v>168</v>
      </c>
      <c r="AT297" s="74" t="s">
        <v>168</v>
      </c>
      <c r="AU297" s="74" t="s">
        <v>168</v>
      </c>
      <c r="AV297" s="74" t="s">
        <v>168</v>
      </c>
      <c r="AW297" s="74" t="s">
        <v>168</v>
      </c>
      <c r="AX297" s="74" t="s">
        <v>168</v>
      </c>
      <c r="AY297" s="74" t="s">
        <v>168</v>
      </c>
      <c r="AZ297" s="74" t="s">
        <v>168</v>
      </c>
      <c r="BA297" s="74" t="s">
        <v>168</v>
      </c>
    </row>
    <row r="298" spans="2:53">
      <c r="D298">
        <v>130</v>
      </c>
      <c r="E298" t="s">
        <v>252</v>
      </c>
      <c r="F298" t="s">
        <v>88</v>
      </c>
      <c r="G298" t="s">
        <v>477</v>
      </c>
      <c r="H298" t="s">
        <v>24</v>
      </c>
      <c r="I298">
        <v>0</v>
      </c>
      <c r="J298" s="74">
        <v>76.911314984709506</v>
      </c>
      <c r="K298" s="74">
        <v>81.034482758620697</v>
      </c>
      <c r="L298" s="74">
        <v>69.135802469135797</v>
      </c>
      <c r="M298" s="74">
        <v>62.761506276150598</v>
      </c>
      <c r="N298" s="74">
        <v>77.34375</v>
      </c>
      <c r="O298" s="74">
        <v>89.010989010988993</v>
      </c>
      <c r="P298" s="74">
        <v>69.172932330827095</v>
      </c>
      <c r="Q298" s="74">
        <v>73.913043478260903</v>
      </c>
      <c r="R298" s="74">
        <v>79.729729729729698</v>
      </c>
      <c r="S298" s="74">
        <v>76</v>
      </c>
      <c r="T298" s="74">
        <v>74.846625766871199</v>
      </c>
      <c r="U298" s="74">
        <v>65.247018739352598</v>
      </c>
      <c r="V298" s="74">
        <v>81.25</v>
      </c>
      <c r="W298" s="74">
        <v>67.142857142857096</v>
      </c>
      <c r="X298" s="74">
        <v>75.2</v>
      </c>
      <c r="Y298" s="74">
        <v>77.570093457943898</v>
      </c>
      <c r="Z298" s="74">
        <v>61.538461538461497</v>
      </c>
      <c r="AA298" s="74">
        <v>81.372549019607803</v>
      </c>
      <c r="AB298" s="74">
        <v>78.787878787878796</v>
      </c>
      <c r="AC298" s="74">
        <v>91.428571428571402</v>
      </c>
      <c r="AD298" s="74">
        <v>57.894736842105303</v>
      </c>
      <c r="AE298" s="74">
        <v>73.496027241770705</v>
      </c>
      <c r="AF298" s="74">
        <v>71.655629139072801</v>
      </c>
      <c r="AG298" s="74">
        <v>73.148148148148195</v>
      </c>
      <c r="AH298" s="74">
        <v>70.535714285714306</v>
      </c>
      <c r="AI298" s="74">
        <v>66.480446927374302</v>
      </c>
      <c r="AJ298" s="74">
        <v>74.033149171270694</v>
      </c>
      <c r="AK298" s="74">
        <v>77.477477477477507</v>
      </c>
      <c r="AL298" s="74">
        <v>78.125</v>
      </c>
      <c r="AM298" s="74">
        <v>72.093023255814003</v>
      </c>
      <c r="AN298" s="74">
        <v>81.578947368420998</v>
      </c>
      <c r="AO298" s="74">
        <v>75.048355899419704</v>
      </c>
      <c r="AP298" s="74">
        <v>66.6666666666667</v>
      </c>
      <c r="AQ298" s="74">
        <v>60.098522167487701</v>
      </c>
      <c r="AR298" s="74">
        <v>72.5</v>
      </c>
      <c r="AS298" s="74">
        <v>61.739130434782602</v>
      </c>
      <c r="AT298" s="74">
        <v>78.030303030303003</v>
      </c>
      <c r="AU298" s="74">
        <v>65.254237288135599</v>
      </c>
      <c r="AV298" s="74">
        <v>58.139534883720899</v>
      </c>
      <c r="AW298" s="74">
        <v>66.304347826086996</v>
      </c>
      <c r="AX298" s="74">
        <v>72.727272727272705</v>
      </c>
      <c r="AY298" s="74">
        <v>82.178217821782198</v>
      </c>
      <c r="AZ298" s="74">
        <v>59.405940594059402</v>
      </c>
      <c r="BA298" s="74">
        <v>69.884942471235604</v>
      </c>
    </row>
    <row r="299" spans="2:53">
      <c r="D299">
        <v>131</v>
      </c>
      <c r="E299" t="s">
        <v>9</v>
      </c>
      <c r="F299" t="s">
        <v>445</v>
      </c>
      <c r="G299" t="s">
        <v>477</v>
      </c>
      <c r="H299" t="s">
        <v>25</v>
      </c>
      <c r="I299">
        <v>1</v>
      </c>
      <c r="J299" s="74">
        <v>48.5</v>
      </c>
      <c r="K299" s="74">
        <v>39</v>
      </c>
      <c r="L299" s="74">
        <v>48.5</v>
      </c>
      <c r="M299" s="74">
        <v>75</v>
      </c>
      <c r="N299" s="74">
        <v>62.5</v>
      </c>
      <c r="O299" s="74">
        <v>58.5</v>
      </c>
      <c r="P299" s="74">
        <v>57</v>
      </c>
      <c r="Q299" s="74">
        <v>37</v>
      </c>
      <c r="R299" s="74">
        <v>64</v>
      </c>
      <c r="S299" s="74">
        <v>57</v>
      </c>
      <c r="T299" s="74">
        <v>66</v>
      </c>
      <c r="U299" s="74">
        <v>65</v>
      </c>
      <c r="V299" s="74">
        <v>63</v>
      </c>
      <c r="W299" s="74">
        <v>56</v>
      </c>
      <c r="X299" s="74">
        <v>80.5</v>
      </c>
      <c r="Y299" s="74">
        <v>46</v>
      </c>
      <c r="Z299" s="74">
        <v>55</v>
      </c>
      <c r="AA299" s="74">
        <v>69</v>
      </c>
      <c r="AB299" s="74">
        <v>64.5</v>
      </c>
      <c r="AC299" s="74">
        <v>61</v>
      </c>
      <c r="AD299" s="74">
        <v>68.5</v>
      </c>
      <c r="AE299" s="74">
        <v>57</v>
      </c>
      <c r="AF299" s="74" t="s">
        <v>168</v>
      </c>
      <c r="AG299" s="74" t="s">
        <v>168</v>
      </c>
      <c r="AH299" s="74" t="s">
        <v>168</v>
      </c>
      <c r="AI299" s="74" t="s">
        <v>168</v>
      </c>
      <c r="AJ299" s="74" t="s">
        <v>168</v>
      </c>
      <c r="AK299" s="74" t="s">
        <v>168</v>
      </c>
      <c r="AL299" s="74" t="s">
        <v>168</v>
      </c>
      <c r="AM299" s="74" t="s">
        <v>168</v>
      </c>
      <c r="AN299" s="74" t="s">
        <v>168</v>
      </c>
      <c r="AO299" s="74" t="s">
        <v>168</v>
      </c>
      <c r="AP299" s="74" t="s">
        <v>168</v>
      </c>
      <c r="AQ299" s="74" t="s">
        <v>168</v>
      </c>
      <c r="AR299" s="74" t="s">
        <v>168</v>
      </c>
      <c r="AS299" s="74" t="s">
        <v>168</v>
      </c>
      <c r="AT299" s="74" t="s">
        <v>168</v>
      </c>
      <c r="AU299" s="74" t="s">
        <v>168</v>
      </c>
      <c r="AV299" s="74" t="s">
        <v>168</v>
      </c>
      <c r="AW299" s="74" t="s">
        <v>168</v>
      </c>
      <c r="AX299" s="74" t="s">
        <v>168</v>
      </c>
      <c r="AY299" s="74" t="s">
        <v>168</v>
      </c>
      <c r="AZ299" s="74" t="s">
        <v>168</v>
      </c>
      <c r="BA299" s="74" t="s">
        <v>168</v>
      </c>
    </row>
    <row r="300" spans="2:53">
      <c r="B300" t="s">
        <v>195</v>
      </c>
      <c r="C300" t="s">
        <v>179</v>
      </c>
      <c r="D300">
        <v>132</v>
      </c>
      <c r="E300" t="s">
        <v>251</v>
      </c>
      <c r="F300" t="s">
        <v>417</v>
      </c>
      <c r="G300" t="s">
        <v>83</v>
      </c>
      <c r="H300" t="s">
        <v>34</v>
      </c>
      <c r="I300">
        <v>1</v>
      </c>
      <c r="J300" s="74">
        <v>3392.7607557410993</v>
      </c>
      <c r="K300" s="74">
        <v>3853.8682567565043</v>
      </c>
      <c r="L300" s="74">
        <v>2883.3560594279334</v>
      </c>
      <c r="M300" s="74">
        <v>3377.7136296853514</v>
      </c>
      <c r="N300" s="74">
        <v>3830.0841246074378</v>
      </c>
      <c r="O300" s="74">
        <v>4460.6088041041703</v>
      </c>
      <c r="P300" s="74">
        <v>3440.8993321894773</v>
      </c>
      <c r="Q300" s="74">
        <v>3453.6123808199359</v>
      </c>
      <c r="R300" s="74">
        <v>3525.6128037031035</v>
      </c>
      <c r="S300" s="74">
        <v>3938.045721144344</v>
      </c>
      <c r="T300" s="74">
        <v>4018.4141560836765</v>
      </c>
      <c r="U300" s="74">
        <v>4624.0036431759554</v>
      </c>
      <c r="V300" s="74">
        <v>4166.1477839302033</v>
      </c>
      <c r="W300" s="74">
        <v>2742.3868023510718</v>
      </c>
      <c r="X300" s="74">
        <v>4163.2530280681412</v>
      </c>
      <c r="Y300" s="74">
        <v>3485.4698728771937</v>
      </c>
      <c r="Z300" s="74">
        <v>3803.4035069237098</v>
      </c>
      <c r="AA300" s="74">
        <v>3109.1855331838128</v>
      </c>
      <c r="AB300" s="74">
        <v>3327.3088484381083</v>
      </c>
      <c r="AC300" s="74">
        <v>3526.7494268494347</v>
      </c>
      <c r="AD300" s="74">
        <v>2628.8732924824922</v>
      </c>
      <c r="AE300" s="74">
        <v>3734.6585757093326</v>
      </c>
      <c r="AF300" s="74">
        <v>3632.0145574687176</v>
      </c>
      <c r="AG300" s="74">
        <v>4136.9217692892689</v>
      </c>
      <c r="AH300" s="74">
        <v>2995.9437650063369</v>
      </c>
      <c r="AI300" s="74">
        <v>3503.2483804363969</v>
      </c>
      <c r="AJ300" s="74">
        <v>3913.6525183798553</v>
      </c>
      <c r="AK300" s="74">
        <v>4570.2964741696505</v>
      </c>
      <c r="AL300" s="74">
        <v>3516.747320147761</v>
      </c>
      <c r="AM300" s="74">
        <v>3584.1301737025556</v>
      </c>
      <c r="AN300" s="74">
        <v>3608.9949120817864</v>
      </c>
      <c r="AO300" s="74">
        <v>4123.6520739956477</v>
      </c>
      <c r="AP300" s="74">
        <v>4278.9748232408756</v>
      </c>
      <c r="AQ300" s="74">
        <v>4819.621334608747</v>
      </c>
      <c r="AR300" s="74">
        <v>4204.5309040132906</v>
      </c>
      <c r="AS300" s="74">
        <v>2820.6143126043462</v>
      </c>
      <c r="AT300" s="74">
        <v>4265.6742257765736</v>
      </c>
      <c r="AU300" s="74">
        <v>3543.8381730154215</v>
      </c>
      <c r="AV300" s="74">
        <v>3874.4632277607966</v>
      </c>
      <c r="AW300" s="74">
        <v>3123.4491398140422</v>
      </c>
      <c r="AX300" s="74">
        <v>3379.1510542563324</v>
      </c>
      <c r="AY300" s="74">
        <v>3596.1440874775799</v>
      </c>
      <c r="AZ300" s="74">
        <v>2651.9311925364836</v>
      </c>
      <c r="BA300" s="74">
        <v>3891.086035346566</v>
      </c>
    </row>
    <row r="301" spans="2:53">
      <c r="E301" t="s">
        <v>252</v>
      </c>
      <c r="F301" t="s">
        <v>417</v>
      </c>
      <c r="G301" t="s">
        <v>83</v>
      </c>
      <c r="H301" t="s">
        <v>34</v>
      </c>
      <c r="I301">
        <v>1</v>
      </c>
      <c r="J301" s="74">
        <v>2217.9025514122668</v>
      </c>
      <c r="K301" s="74">
        <v>2356.8575853698685</v>
      </c>
      <c r="L301" s="74">
        <v>1828.4923044809407</v>
      </c>
      <c r="M301" s="74">
        <v>2041.7452760831341</v>
      </c>
      <c r="N301" s="74">
        <v>2488.9727900205498</v>
      </c>
      <c r="O301" s="74">
        <v>2692.0814597252179</v>
      </c>
      <c r="P301" s="74">
        <v>2340.8195006978749</v>
      </c>
      <c r="Q301" s="74">
        <v>2042.7072921666129</v>
      </c>
      <c r="R301" s="74">
        <v>2483.0916846586638</v>
      </c>
      <c r="S301" s="74">
        <v>2421.8918833776047</v>
      </c>
      <c r="T301" s="74">
        <v>2500.6643864803327</v>
      </c>
      <c r="U301" s="74">
        <v>2897.2504494573222</v>
      </c>
      <c r="V301" s="74">
        <v>2692.2156443267149</v>
      </c>
      <c r="W301" s="74">
        <v>1659.8554616364645</v>
      </c>
      <c r="X301" s="74">
        <v>2632.6510436134022</v>
      </c>
      <c r="Y301" s="74">
        <v>2114.1886687567453</v>
      </c>
      <c r="Z301" s="74">
        <v>2379.78269223814</v>
      </c>
      <c r="AA301" s="74">
        <v>1860.9390883226936</v>
      </c>
      <c r="AB301" s="74">
        <v>1948.7825254890872</v>
      </c>
      <c r="AC301" s="74">
        <v>2018.5616783070875</v>
      </c>
      <c r="AD301" s="74">
        <v>1716.881386293881</v>
      </c>
      <c r="AE301" s="74">
        <v>2346.8247366995956</v>
      </c>
      <c r="AF301" s="74">
        <v>2427.6869028755177</v>
      </c>
      <c r="AG301" s="74">
        <v>2532.2360681940859</v>
      </c>
      <c r="AH301" s="74">
        <v>1919.483104232567</v>
      </c>
      <c r="AI301" s="74">
        <v>2136.8965737269441</v>
      </c>
      <c r="AJ301" s="74">
        <v>2588.1177491106769</v>
      </c>
      <c r="AK301" s="74">
        <v>2806.8943002747656</v>
      </c>
      <c r="AL301" s="74">
        <v>2401.032905750747</v>
      </c>
      <c r="AM301" s="74">
        <v>2129.561470703577</v>
      </c>
      <c r="AN301" s="74">
        <v>2574.6353831852457</v>
      </c>
      <c r="AO301" s="74">
        <v>2573.220635226005</v>
      </c>
      <c r="AP301" s="74">
        <v>2678.4692100878983</v>
      </c>
      <c r="AQ301" s="74">
        <v>3047.6930558584322</v>
      </c>
      <c r="AR301" s="74">
        <v>2740.0081126818704</v>
      </c>
      <c r="AS301" s="74">
        <v>1729.0766670468129</v>
      </c>
      <c r="AT301" s="74">
        <v>2723.9035186765263</v>
      </c>
      <c r="AU301" s="74">
        <v>2195.4921603219095</v>
      </c>
      <c r="AV301" s="74">
        <v>2419.0464831328395</v>
      </c>
      <c r="AW301" s="74">
        <v>1895.6002141293948</v>
      </c>
      <c r="AX301" s="74">
        <v>1987.0505990094246</v>
      </c>
      <c r="AY301" s="74">
        <v>2095.690486735542</v>
      </c>
      <c r="AZ301" s="74">
        <v>1742.1698098776949</v>
      </c>
      <c r="BA301" s="74">
        <v>2476.1335210361353</v>
      </c>
    </row>
    <row r="302" spans="2:53">
      <c r="E302" t="s">
        <v>9</v>
      </c>
      <c r="F302" t="s">
        <v>417</v>
      </c>
      <c r="G302" t="s">
        <v>83</v>
      </c>
      <c r="H302" t="s">
        <v>34</v>
      </c>
      <c r="I302">
        <v>1</v>
      </c>
      <c r="J302" s="74">
        <v>2828.4310024451511</v>
      </c>
      <c r="K302" s="74">
        <v>3118.4292553903629</v>
      </c>
      <c r="L302" s="74">
        <v>2363.2887648469004</v>
      </c>
      <c r="M302" s="74">
        <v>2720.7565905957658</v>
      </c>
      <c r="N302" s="74">
        <v>3174.6421674368371</v>
      </c>
      <c r="O302" s="74">
        <v>3578.5021592795383</v>
      </c>
      <c r="P302" s="74">
        <v>2895.8823070963485</v>
      </c>
      <c r="Q302" s="74">
        <v>2760.4017658915513</v>
      </c>
      <c r="R302" s="74">
        <v>3011.6320916661361</v>
      </c>
      <c r="S302" s="74">
        <v>3198.6712423890417</v>
      </c>
      <c r="T302" s="74">
        <v>3274.9181935987222</v>
      </c>
      <c r="U302" s="74">
        <v>3775.9527554165993</v>
      </c>
      <c r="V302" s="74">
        <v>3440.2924832431395</v>
      </c>
      <c r="W302" s="74">
        <v>2209.3649571371188</v>
      </c>
      <c r="X302" s="74">
        <v>3407.2932660542456</v>
      </c>
      <c r="Y302" s="74">
        <v>2803.6494979339864</v>
      </c>
      <c r="Z302" s="74">
        <v>3099.8722037203033</v>
      </c>
      <c r="AA302" s="74">
        <v>2490.9391523550498</v>
      </c>
      <c r="AB302" s="74">
        <v>2635.5990361630847</v>
      </c>
      <c r="AC302" s="74">
        <v>2780.4216099788923</v>
      </c>
      <c r="AD302" s="74">
        <v>2174.4304714657696</v>
      </c>
      <c r="AE302" s="74">
        <v>3054.6801776458269</v>
      </c>
      <c r="AF302" s="74">
        <v>3057.8279745269156</v>
      </c>
      <c r="AG302" s="74">
        <v>3352.0332058035688</v>
      </c>
      <c r="AH302" s="74">
        <v>2468.1793359396656</v>
      </c>
      <c r="AI302" s="74">
        <v>2835.9815357246543</v>
      </c>
      <c r="AJ302" s="74">
        <v>3271.1407932468155</v>
      </c>
      <c r="AK302" s="74">
        <v>3698.3238569979781</v>
      </c>
      <c r="AL302" s="74">
        <v>2967.2340798941764</v>
      </c>
      <c r="AM302" s="74">
        <v>2874.703419332167</v>
      </c>
      <c r="AN302" s="74">
        <v>3103.3565899463238</v>
      </c>
      <c r="AO302" s="74">
        <v>3371.9566828577736</v>
      </c>
      <c r="AP302" s="74">
        <v>3497.078181402831</v>
      </c>
      <c r="AQ302" s="74">
        <v>3953.6284260973052</v>
      </c>
      <c r="AR302" s="74">
        <v>3486.2135433409171</v>
      </c>
      <c r="AS302" s="74">
        <v>2285.6620932146961</v>
      </c>
      <c r="AT302" s="74">
        <v>3508.3475632476366</v>
      </c>
      <c r="AU302" s="74">
        <v>2878.8493835500431</v>
      </c>
      <c r="AV302" s="74">
        <v>3158.2413894311517</v>
      </c>
      <c r="AW302" s="74">
        <v>2519.102020899682</v>
      </c>
      <c r="AX302" s="74">
        <v>2684.8218892168697</v>
      </c>
      <c r="AY302" s="74">
        <v>2859.3479226624868</v>
      </c>
      <c r="AZ302" s="74">
        <v>2201.4577402503432</v>
      </c>
      <c r="BA302" s="74">
        <v>3201.8797019605922</v>
      </c>
    </row>
    <row r="303" spans="2:53">
      <c r="D303">
        <v>133</v>
      </c>
      <c r="E303" t="s">
        <v>251</v>
      </c>
      <c r="F303" t="s">
        <v>97</v>
      </c>
      <c r="G303" t="s">
        <v>83</v>
      </c>
      <c r="H303" t="s">
        <v>32</v>
      </c>
      <c r="I303">
        <v>1</v>
      </c>
      <c r="J303" s="74">
        <v>5.0003612977816321</v>
      </c>
      <c r="K303" s="74">
        <v>5.9018851756640966</v>
      </c>
      <c r="L303" s="74">
        <v>5.2160333159812593</v>
      </c>
      <c r="M303" s="74">
        <v>4.9835005724291195</v>
      </c>
      <c r="N303" s="74">
        <v>5.7556836375280183</v>
      </c>
      <c r="O303" s="74">
        <v>7.1160508083140881</v>
      </c>
      <c r="P303" s="74">
        <v>4.7511797511797509</v>
      </c>
      <c r="Q303" s="74">
        <v>3.8387715930902107</v>
      </c>
      <c r="R303" s="74">
        <v>5.9223131858561224</v>
      </c>
      <c r="S303" s="74">
        <v>5.9282815577758265</v>
      </c>
      <c r="T303" s="74">
        <v>6.3049853372434015</v>
      </c>
      <c r="U303" s="74">
        <v>7.1845523426627489</v>
      </c>
      <c r="V303" s="74">
        <v>5.7629945334939316</v>
      </c>
      <c r="W303" s="74">
        <v>4.7043676339506781</v>
      </c>
      <c r="X303" s="74">
        <v>5.4499226177315938</v>
      </c>
      <c r="Y303" s="74">
        <v>5.0621260929590424</v>
      </c>
      <c r="Z303" s="74">
        <v>4.801229114653351</v>
      </c>
      <c r="AA303" s="74">
        <v>4.7777539188318663</v>
      </c>
      <c r="AB303" s="74">
        <v>4.6947410840217616</v>
      </c>
      <c r="AC303" s="74">
        <v>5.4405337014032673</v>
      </c>
      <c r="AD303" s="74">
        <v>3.6906025232873478</v>
      </c>
      <c r="AE303" s="74">
        <v>5.6319503336160137</v>
      </c>
      <c r="AF303" s="74">
        <v>4.7941888619854716</v>
      </c>
      <c r="AG303" s="74">
        <v>6.053763440860215</v>
      </c>
      <c r="AH303" s="74">
        <v>4.9561769616026714</v>
      </c>
      <c r="AI303" s="74">
        <v>5.021569156106767</v>
      </c>
      <c r="AJ303" s="74">
        <v>5.5263577002707436</v>
      </c>
      <c r="AK303" s="74">
        <v>7.2199533255542594</v>
      </c>
      <c r="AL303" s="74">
        <v>4.7140566541956179</v>
      </c>
      <c r="AM303" s="74">
        <v>3.0111704711024769</v>
      </c>
      <c r="AN303" s="74">
        <v>5.9750606165569797</v>
      </c>
      <c r="AO303" s="74">
        <v>5.6592113707128089</v>
      </c>
      <c r="AP303" s="74">
        <v>6.1426749092336381</v>
      </c>
      <c r="AQ303" s="74">
        <v>6.9058053555225207</v>
      </c>
      <c r="AR303" s="74">
        <v>5.9195242077873811</v>
      </c>
      <c r="AS303" s="74">
        <v>4.7506870828425596</v>
      </c>
      <c r="AT303" s="74">
        <v>5.1044083526682131</v>
      </c>
      <c r="AU303" s="74">
        <v>4.772873859762278</v>
      </c>
      <c r="AV303" s="74">
        <v>4.6571922412137505</v>
      </c>
      <c r="AW303" s="74">
        <v>4.7895189003436434</v>
      </c>
      <c r="AX303" s="74">
        <v>5.2180840470025895</v>
      </c>
      <c r="AY303" s="74">
        <v>5.5105348460291737</v>
      </c>
      <c r="AZ303" s="74">
        <v>3.5037878787878785</v>
      </c>
      <c r="BA303" s="74">
        <v>5.4800782548653562</v>
      </c>
    </row>
    <row r="304" spans="2:53">
      <c r="E304" t="s">
        <v>252</v>
      </c>
      <c r="F304" t="s">
        <v>97</v>
      </c>
      <c r="G304" t="s">
        <v>83</v>
      </c>
      <c r="H304" t="s">
        <v>32</v>
      </c>
      <c r="I304">
        <v>1</v>
      </c>
      <c r="J304" s="74">
        <v>2.9837677645315552</v>
      </c>
      <c r="K304" s="74">
        <v>3.6196004780604403</v>
      </c>
      <c r="L304" s="74">
        <v>2.5776836158192089</v>
      </c>
      <c r="M304" s="74">
        <v>2.6315789473684208</v>
      </c>
      <c r="N304" s="74">
        <v>2.9595222295952222</v>
      </c>
      <c r="O304" s="74">
        <v>4.0390288177898794</v>
      </c>
      <c r="P304" s="74">
        <v>2.9175908548029348</v>
      </c>
      <c r="Q304" s="74">
        <v>2.2417934347477981</v>
      </c>
      <c r="R304" s="74">
        <v>3.1154381084840055</v>
      </c>
      <c r="S304" s="74">
        <v>3.1353068121666188</v>
      </c>
      <c r="T304" s="74">
        <v>3.5974499089253187</v>
      </c>
      <c r="U304" s="74">
        <v>4.0131975508391236</v>
      </c>
      <c r="V304" s="74">
        <v>3.1478442488438017</v>
      </c>
      <c r="W304" s="74">
        <v>2.5820793433652534</v>
      </c>
      <c r="X304" s="74">
        <v>2.8921023359288096</v>
      </c>
      <c r="Y304" s="74">
        <v>2.8066998641919421</v>
      </c>
      <c r="Z304" s="74">
        <v>2.7313875448727956</v>
      </c>
      <c r="AA304" s="74">
        <v>2.8034002532103455</v>
      </c>
      <c r="AB304" s="74">
        <v>3.1033344338065367</v>
      </c>
      <c r="AC304" s="74">
        <v>3.3389926428975669</v>
      </c>
      <c r="AD304" s="74">
        <v>2.4643320363164722</v>
      </c>
      <c r="AE304" s="74">
        <v>3.177679787652167</v>
      </c>
      <c r="AF304" s="74">
        <v>2.8535516526819986</v>
      </c>
      <c r="AG304" s="74">
        <v>3.6121673003802277</v>
      </c>
      <c r="AH304" s="74">
        <v>2.3890176502050275</v>
      </c>
      <c r="AI304" s="74">
        <v>2.5482016010824218</v>
      </c>
      <c r="AJ304" s="74">
        <v>2.9235880398671097</v>
      </c>
      <c r="AK304" s="74">
        <v>3.9337474120082816</v>
      </c>
      <c r="AL304" s="74">
        <v>2.5839793281653747</v>
      </c>
      <c r="AM304" s="74">
        <v>1.8047579983593112</v>
      </c>
      <c r="AN304" s="74">
        <v>2.9875986471251408</v>
      </c>
      <c r="AO304" s="74">
        <v>3.023961923518792</v>
      </c>
      <c r="AP304" s="74">
        <v>3.5288725939505041</v>
      </c>
      <c r="AQ304" s="74">
        <v>3.9380927967187902</v>
      </c>
      <c r="AR304" s="74">
        <v>2.9594779177416908</v>
      </c>
      <c r="AS304" s="74">
        <v>2.7422926247657982</v>
      </c>
      <c r="AT304" s="74">
        <v>2.9847944434015394</v>
      </c>
      <c r="AU304" s="74">
        <v>2.8083028083028085</v>
      </c>
      <c r="AV304" s="74">
        <v>2.5066583111389629</v>
      </c>
      <c r="AW304" s="74">
        <v>2.5898230895495167</v>
      </c>
      <c r="AX304" s="74">
        <v>2.3950131233595804</v>
      </c>
      <c r="AY304" s="74">
        <v>3.2319032319032317</v>
      </c>
      <c r="AZ304" s="74">
        <v>2.1272554605887941</v>
      </c>
      <c r="BA304" s="74">
        <v>3.0600825727944372</v>
      </c>
    </row>
    <row r="305" spans="4:53">
      <c r="E305" t="s">
        <v>9</v>
      </c>
      <c r="F305" t="s">
        <v>97</v>
      </c>
      <c r="G305" t="s">
        <v>83</v>
      </c>
      <c r="H305" t="s">
        <v>32</v>
      </c>
      <c r="I305">
        <v>1</v>
      </c>
      <c r="J305" s="74">
        <v>4.2962962962962958</v>
      </c>
      <c r="K305" s="74">
        <v>5.0220496281182125</v>
      </c>
      <c r="L305" s="74">
        <v>4.2373436374353268</v>
      </c>
      <c r="M305" s="74">
        <v>4.097913255237855</v>
      </c>
      <c r="N305" s="74">
        <v>4.7036500724022572</v>
      </c>
      <c r="O305" s="74">
        <v>5.9197176885752096</v>
      </c>
      <c r="P305" s="74">
        <v>4.0434639446822525</v>
      </c>
      <c r="Q305" s="74">
        <v>3.2403240324032403</v>
      </c>
      <c r="R305" s="74">
        <v>4.8414738646101112</v>
      </c>
      <c r="S305" s="74">
        <v>4.8998440686098119</v>
      </c>
      <c r="T305" s="74">
        <v>5.2443810203353554</v>
      </c>
      <c r="U305" s="74">
        <v>5.9838812352114541</v>
      </c>
      <c r="V305" s="74">
        <v>4.7610882487425696</v>
      </c>
      <c r="W305" s="74">
        <v>3.9259956099090623</v>
      </c>
      <c r="X305" s="74">
        <v>4.4944598337950135</v>
      </c>
      <c r="Y305" s="74">
        <v>4.2076377772696096</v>
      </c>
      <c r="Z305" s="74">
        <v>4.0128410914927768</v>
      </c>
      <c r="AA305" s="74">
        <v>4.0423095061645222</v>
      </c>
      <c r="AB305" s="74">
        <v>4.0915915915915919</v>
      </c>
      <c r="AC305" s="74">
        <v>4.6445158985351913</v>
      </c>
      <c r="AD305" s="74">
        <v>3.2137195561320073</v>
      </c>
      <c r="AE305" s="74">
        <v>4.7170114287320004</v>
      </c>
      <c r="AF305" s="74">
        <v>4.1236266316086017</v>
      </c>
      <c r="AG305" s="74">
        <v>5.1173273233461485</v>
      </c>
      <c r="AH305" s="74">
        <v>4.0084249325347194</v>
      </c>
      <c r="AI305" s="74">
        <v>4.0961822400337482</v>
      </c>
      <c r="AJ305" s="74">
        <v>4.5511128815416022</v>
      </c>
      <c r="AK305" s="74">
        <v>5.9448362045880572</v>
      </c>
      <c r="AL305" s="74">
        <v>3.8984168865435356</v>
      </c>
      <c r="AM305" s="74">
        <v>2.5625381330079318</v>
      </c>
      <c r="AN305" s="74">
        <v>4.838017592791247</v>
      </c>
      <c r="AO305" s="74">
        <v>4.6926029046579876</v>
      </c>
      <c r="AP305" s="74">
        <v>5.1203919459879312</v>
      </c>
      <c r="AQ305" s="74">
        <v>5.7900126498403708</v>
      </c>
      <c r="AR305" s="74">
        <v>4.7953890489913542</v>
      </c>
      <c r="AS305" s="74">
        <v>4.0164393797870357</v>
      </c>
      <c r="AT305" s="74">
        <v>4.3190986228960915</v>
      </c>
      <c r="AU305" s="74">
        <v>4.0333237575409369</v>
      </c>
      <c r="AV305" s="74">
        <v>3.8399714234684765</v>
      </c>
      <c r="AW305" s="74">
        <v>3.9743156471781003</v>
      </c>
      <c r="AX305" s="74">
        <v>4.1516916594373532</v>
      </c>
      <c r="AY305" s="74">
        <v>4.6449852825041278</v>
      </c>
      <c r="AZ305" s="74">
        <v>2.9752789323999123</v>
      </c>
      <c r="BA305" s="74">
        <v>4.5835815368763386</v>
      </c>
    </row>
    <row r="306" spans="4:53">
      <c r="D306">
        <v>134</v>
      </c>
      <c r="E306" t="s">
        <v>9</v>
      </c>
      <c r="F306" t="s">
        <v>250</v>
      </c>
      <c r="G306" t="s">
        <v>83</v>
      </c>
      <c r="H306" t="s">
        <v>254</v>
      </c>
      <c r="I306">
        <v>0</v>
      </c>
      <c r="J306" s="74">
        <v>61.071805702217532</v>
      </c>
      <c r="K306" s="74">
        <v>59.993403693931398</v>
      </c>
      <c r="L306" s="74">
        <v>55.666666666666664</v>
      </c>
      <c r="M306" s="74">
        <v>41.599621391386655</v>
      </c>
      <c r="N306" s="74">
        <v>59.778325123152712</v>
      </c>
      <c r="O306" s="74">
        <v>68.071615069004096</v>
      </c>
      <c r="P306" s="74">
        <v>63.239669421487605</v>
      </c>
      <c r="Q306" s="74">
        <v>65.634674922600624</v>
      </c>
      <c r="R306" s="74">
        <v>53.359298928919181</v>
      </c>
      <c r="S306" s="74">
        <v>54.650837988826815</v>
      </c>
      <c r="T306" s="74">
        <v>48.843689049874619</v>
      </c>
      <c r="U306" s="74">
        <v>55.827989437947942</v>
      </c>
      <c r="V306" s="74">
        <v>61.64060194747713</v>
      </c>
      <c r="W306" s="74">
        <v>40.743338008415144</v>
      </c>
      <c r="X306" s="74">
        <v>42.96322489391796</v>
      </c>
      <c r="Y306" s="74">
        <v>55.087417598165665</v>
      </c>
      <c r="Z306" s="74">
        <v>63.400389357560023</v>
      </c>
      <c r="AA306" s="74">
        <v>50.884642604387828</v>
      </c>
      <c r="AB306" s="74">
        <v>59.655596555965559</v>
      </c>
      <c r="AC306" s="74">
        <v>41.353865896695538</v>
      </c>
      <c r="AD306" s="74">
        <v>45.519562473706351</v>
      </c>
      <c r="AE306" s="74">
        <v>55.496147040908077</v>
      </c>
      <c r="AF306" s="74">
        <v>59.366287797555223</v>
      </c>
      <c r="AG306" s="74">
        <v>57.275747508305649</v>
      </c>
      <c r="AH306" s="74">
        <v>52.103321033210335</v>
      </c>
      <c r="AI306" s="74">
        <v>39.411098527746319</v>
      </c>
      <c r="AJ306" s="74">
        <v>54.98065764023211</v>
      </c>
      <c r="AK306" s="74">
        <v>67.396226415094333</v>
      </c>
      <c r="AL306" s="74">
        <v>58.66128489741002</v>
      </c>
      <c r="AM306" s="74">
        <v>61.145510835913313</v>
      </c>
      <c r="AN306" s="74">
        <v>52.442671984047855</v>
      </c>
      <c r="AO306" s="74">
        <v>51.200619674670797</v>
      </c>
      <c r="AP306" s="74">
        <v>46.912884127431631</v>
      </c>
      <c r="AQ306" s="74">
        <v>53.788996339397912</v>
      </c>
      <c r="AR306" s="74">
        <v>58.568142610695801</v>
      </c>
      <c r="AS306" s="74">
        <v>38.800827015851134</v>
      </c>
      <c r="AT306" s="74">
        <v>39.547223204810756</v>
      </c>
      <c r="AU306" s="74">
        <v>53.519488074461897</v>
      </c>
      <c r="AV306" s="74">
        <v>62.67806267806268</v>
      </c>
      <c r="AW306" s="74">
        <v>50.682534126706337</v>
      </c>
      <c r="AX306" s="74">
        <v>61.001788908765654</v>
      </c>
      <c r="AY306" s="74">
        <v>37.098804279421017</v>
      </c>
      <c r="AZ306" s="74">
        <v>43.340471092077088</v>
      </c>
      <c r="BA306" s="74">
        <v>53.099027280750242</v>
      </c>
    </row>
    <row r="307" spans="4:53">
      <c r="D307">
        <v>135</v>
      </c>
      <c r="E307" t="s">
        <v>251</v>
      </c>
      <c r="F307" t="s">
        <v>418</v>
      </c>
      <c r="G307" t="s">
        <v>83</v>
      </c>
      <c r="H307" t="s">
        <v>255</v>
      </c>
      <c r="I307">
        <v>1</v>
      </c>
      <c r="J307" s="74">
        <v>1958.8414634146341</v>
      </c>
      <c r="K307" s="74">
        <v>1913.1334022750777</v>
      </c>
      <c r="L307" s="74">
        <v>1808.6347724620769</v>
      </c>
      <c r="M307" s="74">
        <v>2173.913043478261</v>
      </c>
      <c r="N307" s="74">
        <v>2741.067058247675</v>
      </c>
      <c r="O307" s="74">
        <v>2411.0218140068887</v>
      </c>
      <c r="P307" s="74">
        <v>2773.2463295269167</v>
      </c>
      <c r="Q307" s="74">
        <v>2619.0476190476193</v>
      </c>
      <c r="R307" s="74">
        <v>1799.4858611825193</v>
      </c>
      <c r="S307" s="74">
        <v>2348.0859541767468</v>
      </c>
      <c r="T307" s="74">
        <v>2579.3650793650791</v>
      </c>
      <c r="U307" s="74">
        <v>2005.5538414069731</v>
      </c>
      <c r="V307" s="74">
        <v>2238.8059701492534</v>
      </c>
      <c r="W307" s="74">
        <v>2069.3852708460131</v>
      </c>
      <c r="X307" s="74">
        <v>2637.2059871703495</v>
      </c>
      <c r="Y307" s="74">
        <v>2507.836990595611</v>
      </c>
      <c r="Z307" s="74">
        <v>2311.756935270806</v>
      </c>
      <c r="AA307" s="74">
        <v>1639.344262295082</v>
      </c>
      <c r="AB307" s="74">
        <v>1047.9041916167664</v>
      </c>
      <c r="AC307" s="74">
        <v>2269.8612862547288</v>
      </c>
      <c r="AD307" s="74">
        <v>1885.5218855218855</v>
      </c>
      <c r="AE307" s="74">
        <v>2133.609340669318</v>
      </c>
      <c r="AF307" s="74" t="s">
        <v>168</v>
      </c>
      <c r="AG307" s="74" t="s">
        <v>168</v>
      </c>
      <c r="AH307" s="74" t="s">
        <v>168</v>
      </c>
      <c r="AI307" s="74" t="s">
        <v>168</v>
      </c>
      <c r="AJ307" s="74" t="s">
        <v>168</v>
      </c>
      <c r="AK307" s="74" t="s">
        <v>168</v>
      </c>
      <c r="AL307" s="74" t="s">
        <v>168</v>
      </c>
      <c r="AM307" s="74" t="s">
        <v>168</v>
      </c>
      <c r="AN307" s="74" t="s">
        <v>168</v>
      </c>
      <c r="AO307" s="74" t="s">
        <v>168</v>
      </c>
      <c r="AP307" s="74" t="s">
        <v>168</v>
      </c>
      <c r="AQ307" s="74" t="s">
        <v>168</v>
      </c>
      <c r="AR307" s="74" t="s">
        <v>168</v>
      </c>
      <c r="AS307" s="74" t="s">
        <v>168</v>
      </c>
      <c r="AT307" s="74" t="s">
        <v>168</v>
      </c>
      <c r="AU307" s="74" t="s">
        <v>168</v>
      </c>
      <c r="AV307" s="74" t="s">
        <v>168</v>
      </c>
      <c r="AW307" s="74" t="s">
        <v>168</v>
      </c>
      <c r="AX307" s="74" t="s">
        <v>168</v>
      </c>
      <c r="AY307" s="74" t="s">
        <v>168</v>
      </c>
      <c r="AZ307" s="74" t="s">
        <v>168</v>
      </c>
      <c r="BA307" s="74" t="s">
        <v>168</v>
      </c>
    </row>
    <row r="308" spans="4:53">
      <c r="E308" t="s">
        <v>252</v>
      </c>
      <c r="F308" t="s">
        <v>418</v>
      </c>
      <c r="G308" t="s">
        <v>83</v>
      </c>
      <c r="H308" t="s">
        <v>255</v>
      </c>
      <c r="I308">
        <v>1</v>
      </c>
      <c r="J308" s="74">
        <v>2139.4664705489067</v>
      </c>
      <c r="K308" s="74">
        <v>2087.4751491053676</v>
      </c>
      <c r="L308" s="74">
        <v>2226.8254790264114</v>
      </c>
      <c r="M308" s="74">
        <v>2482.5783972125437</v>
      </c>
      <c r="N308" s="74">
        <v>2554.4388609715243</v>
      </c>
      <c r="O308" s="74">
        <v>1536.8852459016393</v>
      </c>
      <c r="P308" s="74">
        <v>3096.4109781843772</v>
      </c>
      <c r="Q308" s="74">
        <v>2004.008016032064</v>
      </c>
      <c r="R308" s="74">
        <v>2540.6504065040649</v>
      </c>
      <c r="S308" s="74">
        <v>2047.8689363880712</v>
      </c>
      <c r="T308" s="74">
        <v>2238.3545069570478</v>
      </c>
      <c r="U308" s="74">
        <v>2194.8608137044966</v>
      </c>
      <c r="V308" s="74">
        <v>2045.8772473651579</v>
      </c>
      <c r="W308" s="74">
        <v>2613.4122287968444</v>
      </c>
      <c r="X308" s="74">
        <v>1935.483870967742</v>
      </c>
      <c r="Y308" s="74">
        <v>2479.8154555940023</v>
      </c>
      <c r="Z308" s="74">
        <v>2196.4612568639413</v>
      </c>
      <c r="AA308" s="74">
        <v>1724.1379310344828</v>
      </c>
      <c r="AB308" s="74">
        <v>967.74193548387098</v>
      </c>
      <c r="AC308" s="74">
        <v>2454.7048509643482</v>
      </c>
      <c r="AD308" s="74">
        <v>2397.2602739726026</v>
      </c>
      <c r="AE308" s="74">
        <v>2199.3478677833896</v>
      </c>
      <c r="AF308" s="74" t="s">
        <v>168</v>
      </c>
      <c r="AG308" s="74" t="s">
        <v>168</v>
      </c>
      <c r="AH308" s="74" t="s">
        <v>168</v>
      </c>
      <c r="AI308" s="74" t="s">
        <v>168</v>
      </c>
      <c r="AJ308" s="74" t="s">
        <v>168</v>
      </c>
      <c r="AK308" s="74" t="s">
        <v>168</v>
      </c>
      <c r="AL308" s="74" t="s">
        <v>168</v>
      </c>
      <c r="AM308" s="74" t="s">
        <v>168</v>
      </c>
      <c r="AN308" s="74" t="s">
        <v>168</v>
      </c>
      <c r="AO308" s="74" t="s">
        <v>168</v>
      </c>
      <c r="AP308" s="74" t="s">
        <v>168</v>
      </c>
      <c r="AQ308" s="74" t="s">
        <v>168</v>
      </c>
      <c r="AR308" s="74" t="s">
        <v>168</v>
      </c>
      <c r="AS308" s="74" t="s">
        <v>168</v>
      </c>
      <c r="AT308" s="74" t="s">
        <v>168</v>
      </c>
      <c r="AU308" s="74" t="s">
        <v>168</v>
      </c>
      <c r="AV308" s="74" t="s">
        <v>168</v>
      </c>
      <c r="AW308" s="74" t="s">
        <v>168</v>
      </c>
      <c r="AX308" s="74" t="s">
        <v>168</v>
      </c>
      <c r="AY308" s="74" t="s">
        <v>168</v>
      </c>
      <c r="AZ308" s="74" t="s">
        <v>168</v>
      </c>
      <c r="BA308" s="74" t="s">
        <v>168</v>
      </c>
    </row>
    <row r="309" spans="4:53">
      <c r="E309" t="s">
        <v>9</v>
      </c>
      <c r="F309" t="s">
        <v>418</v>
      </c>
      <c r="G309" t="s">
        <v>83</v>
      </c>
      <c r="H309" t="s">
        <v>255</v>
      </c>
      <c r="I309">
        <v>1</v>
      </c>
      <c r="J309" s="74">
        <v>2055.0628628414715</v>
      </c>
      <c r="K309" s="74">
        <v>2002.0273694880891</v>
      </c>
      <c r="L309" s="74">
        <v>2030.178326474623</v>
      </c>
      <c r="M309" s="74">
        <v>2341.5326395458846</v>
      </c>
      <c r="N309" s="74">
        <v>2640.4874746106975</v>
      </c>
      <c r="O309" s="74">
        <v>1949.1066594477531</v>
      </c>
      <c r="P309" s="74">
        <v>2946.7321496033246</v>
      </c>
      <c r="Q309" s="74">
        <v>2285.0924918389555</v>
      </c>
      <c r="R309" s="74">
        <v>2213.3938706015892</v>
      </c>
      <c r="S309" s="74">
        <v>2190.0269541778976</v>
      </c>
      <c r="T309" s="74">
        <v>2401.2638230647708</v>
      </c>
      <c r="U309" s="74">
        <v>2106.9227461659739</v>
      </c>
      <c r="V309" s="74">
        <v>2137.9980563654035</v>
      </c>
      <c r="W309" s="74">
        <v>2369.926450558431</v>
      </c>
      <c r="X309" s="74">
        <v>2252.2522522522522</v>
      </c>
      <c r="Y309" s="74">
        <v>2493.2412135776508</v>
      </c>
      <c r="Z309" s="74">
        <v>2251.8236600063428</v>
      </c>
      <c r="AA309" s="74">
        <v>1684.836471754212</v>
      </c>
      <c r="AB309" s="74">
        <v>1009.3167701863354</v>
      </c>
      <c r="AC309" s="74">
        <v>2365.7870791628752</v>
      </c>
      <c r="AD309" s="74">
        <v>2162.4961383997529</v>
      </c>
      <c r="AE309" s="74">
        <v>2168.5722786585625</v>
      </c>
      <c r="AF309" s="74" t="s">
        <v>168</v>
      </c>
      <c r="AG309" s="74" t="s">
        <v>168</v>
      </c>
      <c r="AH309" s="74" t="s">
        <v>168</v>
      </c>
      <c r="AI309" s="74" t="s">
        <v>168</v>
      </c>
      <c r="AJ309" s="74" t="s">
        <v>168</v>
      </c>
      <c r="AK309" s="74" t="s">
        <v>168</v>
      </c>
      <c r="AL309" s="74" t="s">
        <v>168</v>
      </c>
      <c r="AM309" s="74" t="s">
        <v>168</v>
      </c>
      <c r="AN309" s="74" t="s">
        <v>168</v>
      </c>
      <c r="AO309" s="74" t="s">
        <v>168</v>
      </c>
      <c r="AP309" s="74" t="s">
        <v>168</v>
      </c>
      <c r="AQ309" s="74" t="s">
        <v>168</v>
      </c>
      <c r="AR309" s="74" t="s">
        <v>168</v>
      </c>
      <c r="AS309" s="74" t="s">
        <v>168</v>
      </c>
      <c r="AT309" s="74" t="s">
        <v>168</v>
      </c>
      <c r="AU309" s="74" t="s">
        <v>168</v>
      </c>
      <c r="AV309" s="74" t="s">
        <v>168</v>
      </c>
      <c r="AW309" s="74" t="s">
        <v>168</v>
      </c>
      <c r="AX309" s="74" t="s">
        <v>168</v>
      </c>
      <c r="AY309" s="74" t="s">
        <v>168</v>
      </c>
      <c r="AZ309" s="74" t="s">
        <v>168</v>
      </c>
      <c r="BA309" s="74" t="s">
        <v>168</v>
      </c>
    </row>
    <row r="310" spans="4:53">
      <c r="D310">
        <v>136</v>
      </c>
      <c r="E310" t="s">
        <v>251</v>
      </c>
      <c r="F310" t="s">
        <v>487</v>
      </c>
      <c r="G310" t="s">
        <v>83</v>
      </c>
      <c r="H310" t="s">
        <v>256</v>
      </c>
      <c r="I310">
        <v>1</v>
      </c>
      <c r="J310" s="74">
        <v>16.081460674157302</v>
      </c>
      <c r="K310" s="74">
        <v>16.831683168316832</v>
      </c>
      <c r="L310" s="74">
        <v>20.994475138121548</v>
      </c>
      <c r="M310" s="74">
        <v>17</v>
      </c>
      <c r="N310" s="74">
        <v>19.35483870967742</v>
      </c>
      <c r="O310" s="74">
        <v>15.909090909090908</v>
      </c>
      <c r="P310" s="74">
        <v>20.833333333333336</v>
      </c>
      <c r="Q310" s="74">
        <v>9.375</v>
      </c>
      <c r="R310" s="74">
        <v>18.9873417721519</v>
      </c>
      <c r="S310" s="74">
        <v>17.026683608640404</v>
      </c>
      <c r="T310" s="74">
        <v>13.740458015267176</v>
      </c>
      <c r="U310" s="74">
        <v>16.300578034682083</v>
      </c>
      <c r="V310" s="74">
        <v>17.699115044247787</v>
      </c>
      <c r="W310" s="74">
        <v>18.784530386740332</v>
      </c>
      <c r="X310" s="74">
        <v>22.400000000000002</v>
      </c>
      <c r="Y310" s="74">
        <v>19.148936170212767</v>
      </c>
      <c r="Z310" s="74">
        <v>20.3125</v>
      </c>
      <c r="AA310" s="74">
        <v>19.847328244274809</v>
      </c>
      <c r="AB310" s="74">
        <v>10</v>
      </c>
      <c r="AC310" s="74">
        <v>15.853658536585366</v>
      </c>
      <c r="AD310" s="74">
        <v>15.151515151515152</v>
      </c>
      <c r="AE310" s="74">
        <v>17.089065894279507</v>
      </c>
      <c r="AF310" s="74">
        <v>15.597667638483964</v>
      </c>
      <c r="AG310" s="74">
        <v>16.666666666666664</v>
      </c>
      <c r="AH310" s="74">
        <v>18.579234972677597</v>
      </c>
      <c r="AI310" s="74">
        <v>17.777777777777779</v>
      </c>
      <c r="AJ310" s="74">
        <v>15.246636771300448</v>
      </c>
      <c r="AK310" s="74">
        <v>12</v>
      </c>
      <c r="AL310" s="74">
        <v>12.195121951219512</v>
      </c>
      <c r="AM310" s="74">
        <v>7.4074074074074066</v>
      </c>
      <c r="AN310" s="74">
        <v>25.316455696202532</v>
      </c>
      <c r="AO310" s="74">
        <v>16.966580976863753</v>
      </c>
      <c r="AP310" s="74">
        <v>18.181818181818183</v>
      </c>
      <c r="AQ310" s="74">
        <v>16.014234875444842</v>
      </c>
      <c r="AR310" s="74">
        <v>16.93548387096774</v>
      </c>
      <c r="AS310" s="74">
        <v>22.282608695652172</v>
      </c>
      <c r="AT310" s="74">
        <v>17.692307692307693</v>
      </c>
      <c r="AU310" s="74">
        <v>14.705882352941178</v>
      </c>
      <c r="AV310" s="74">
        <v>18.699186991869919</v>
      </c>
      <c r="AW310" s="74">
        <v>22.834645669291341</v>
      </c>
      <c r="AX310" s="74">
        <v>10.16949152542373</v>
      </c>
      <c r="AY310" s="74">
        <v>16.470588235294116</v>
      </c>
      <c r="AZ310" s="74">
        <v>15.384615384615385</v>
      </c>
      <c r="BA310" s="74">
        <v>16.556897182583242</v>
      </c>
    </row>
    <row r="311" spans="4:53">
      <c r="E311" t="s">
        <v>252</v>
      </c>
      <c r="F311" t="s">
        <v>487</v>
      </c>
      <c r="G311" t="s">
        <v>83</v>
      </c>
      <c r="H311" t="s">
        <v>256</v>
      </c>
      <c r="I311">
        <v>1</v>
      </c>
      <c r="J311" s="74">
        <v>17.152466367713004</v>
      </c>
      <c r="K311" s="74">
        <v>17.96875</v>
      </c>
      <c r="L311" s="74">
        <v>14.611872146118721</v>
      </c>
      <c r="M311" s="74">
        <v>20.437956204379564</v>
      </c>
      <c r="N311" s="74">
        <v>13.080168776371309</v>
      </c>
      <c r="O311" s="74">
        <v>11.206896551724139</v>
      </c>
      <c r="P311" s="74">
        <v>13.740458015267176</v>
      </c>
      <c r="Q311" s="74">
        <v>15.555555555555555</v>
      </c>
      <c r="R311" s="74">
        <v>19.19191919191919</v>
      </c>
      <c r="S311" s="74">
        <v>19.361277445109781</v>
      </c>
      <c r="T311" s="74">
        <v>19.553072625698324</v>
      </c>
      <c r="U311" s="74">
        <v>16.589861751152075</v>
      </c>
      <c r="V311" s="74">
        <v>9.5541401273885356</v>
      </c>
      <c r="W311" s="74">
        <v>14.644351464435147</v>
      </c>
      <c r="X311" s="74">
        <v>14.507772020725387</v>
      </c>
      <c r="Y311" s="74">
        <v>16.759776536312849</v>
      </c>
      <c r="Z311" s="74">
        <v>19.88950276243094</v>
      </c>
      <c r="AA311" s="74">
        <v>11.971830985915492</v>
      </c>
      <c r="AB311" s="74">
        <v>20</v>
      </c>
      <c r="AC311" s="74">
        <v>16.086956521739129</v>
      </c>
      <c r="AD311" s="74">
        <v>13.750000000000002</v>
      </c>
      <c r="AE311" s="74">
        <v>16.749256689791871</v>
      </c>
      <c r="AF311" s="74">
        <v>16.733295259851513</v>
      </c>
      <c r="AG311" s="74">
        <v>16.104868913857679</v>
      </c>
      <c r="AH311" s="74">
        <v>12.385321100917432</v>
      </c>
      <c r="AI311" s="74">
        <v>19.391634980988592</v>
      </c>
      <c r="AJ311" s="74">
        <v>16.872427983539097</v>
      </c>
      <c r="AK311" s="74">
        <v>13.392857142857142</v>
      </c>
      <c r="AL311" s="74">
        <v>13.636363636363635</v>
      </c>
      <c r="AM311" s="74">
        <v>15</v>
      </c>
      <c r="AN311" s="74">
        <v>25.806451612903224</v>
      </c>
      <c r="AO311" s="74">
        <v>17.558022199798184</v>
      </c>
      <c r="AP311" s="74">
        <v>15.976331360946746</v>
      </c>
      <c r="AQ311" s="74">
        <v>17.153284671532848</v>
      </c>
      <c r="AR311" s="74">
        <v>11.30952380952381</v>
      </c>
      <c r="AS311" s="74">
        <v>15</v>
      </c>
      <c r="AT311" s="74">
        <v>17.553191489361701</v>
      </c>
      <c r="AU311" s="74">
        <v>19.021739130434785</v>
      </c>
      <c r="AV311" s="74">
        <v>18.579234972677597</v>
      </c>
      <c r="AW311" s="74">
        <v>15.972222222222221</v>
      </c>
      <c r="AX311" s="74">
        <v>16.417910447761194</v>
      </c>
      <c r="AY311" s="74">
        <v>13.157894736842104</v>
      </c>
      <c r="AZ311" s="74">
        <v>12.727272727272727</v>
      </c>
      <c r="BA311" s="74">
        <v>16.516645235033575</v>
      </c>
    </row>
    <row r="312" spans="4:53">
      <c r="E312" t="s">
        <v>9</v>
      </c>
      <c r="F312" t="s">
        <v>487</v>
      </c>
      <c r="G312" t="s">
        <v>83</v>
      </c>
      <c r="H312" t="s">
        <v>256</v>
      </c>
      <c r="I312">
        <v>1</v>
      </c>
      <c r="J312" s="74">
        <v>16.677057356608479</v>
      </c>
      <c r="K312" s="74">
        <v>17.467248908296941</v>
      </c>
      <c r="L312" s="74">
        <v>17.5</v>
      </c>
      <c r="M312" s="74">
        <v>18.9873417721519</v>
      </c>
      <c r="N312" s="74">
        <v>16.079295154185022</v>
      </c>
      <c r="O312" s="74">
        <v>13.23529411764706</v>
      </c>
      <c r="P312" s="74">
        <v>17.131474103585656</v>
      </c>
      <c r="Q312" s="74">
        <v>12.987012987012985</v>
      </c>
      <c r="R312" s="74">
        <v>19.101123595505616</v>
      </c>
      <c r="S312" s="74">
        <v>18.334264952487423</v>
      </c>
      <c r="T312" s="74">
        <v>17.096774193548388</v>
      </c>
      <c r="U312" s="74">
        <v>16.46153846153846</v>
      </c>
      <c r="V312" s="74">
        <v>12.962962962962962</v>
      </c>
      <c r="W312" s="74">
        <v>16.428571428571427</v>
      </c>
      <c r="X312" s="74">
        <v>17.610062893081761</v>
      </c>
      <c r="Y312" s="74">
        <v>17.8125</v>
      </c>
      <c r="Z312" s="74">
        <v>20.064724919093852</v>
      </c>
      <c r="AA312" s="74">
        <v>15.75091575091575</v>
      </c>
      <c r="AB312" s="74">
        <v>16</v>
      </c>
      <c r="AC312" s="74">
        <v>15.989847715736042</v>
      </c>
      <c r="AD312" s="74">
        <v>14.320987654320987</v>
      </c>
      <c r="AE312" s="74">
        <v>16.898387224914593</v>
      </c>
      <c r="AF312" s="74">
        <v>16.234390009606148</v>
      </c>
      <c r="AG312" s="74">
        <v>16.348195329087048</v>
      </c>
      <c r="AH312" s="74">
        <v>15.211970074812967</v>
      </c>
      <c r="AI312" s="74">
        <v>18.735891647855528</v>
      </c>
      <c r="AJ312" s="74">
        <v>16.094420600858371</v>
      </c>
      <c r="AK312" s="74">
        <v>12.735849056603774</v>
      </c>
      <c r="AL312" s="74">
        <v>12.996389891696749</v>
      </c>
      <c r="AM312" s="74">
        <v>11.940298507462686</v>
      </c>
      <c r="AN312" s="74">
        <v>25.581395348837212</v>
      </c>
      <c r="AO312" s="74">
        <v>17.297908422837764</v>
      </c>
      <c r="AP312" s="74">
        <v>16.943521594684384</v>
      </c>
      <c r="AQ312" s="74">
        <v>16.658071170706553</v>
      </c>
      <c r="AR312" s="74">
        <v>13.698630136986301</v>
      </c>
      <c r="AS312" s="74">
        <v>18.316831683168317</v>
      </c>
      <c r="AT312" s="74">
        <v>17.610062893081761</v>
      </c>
      <c r="AU312" s="74">
        <v>17.1875</v>
      </c>
      <c r="AV312" s="74">
        <v>18.627450980392158</v>
      </c>
      <c r="AW312" s="74">
        <v>19.188191881918819</v>
      </c>
      <c r="AX312" s="74">
        <v>13.492063492063492</v>
      </c>
      <c r="AY312" s="74">
        <v>14.572864321608039</v>
      </c>
      <c r="AZ312" s="74">
        <v>13.881748071979436</v>
      </c>
      <c r="BA312" s="74">
        <v>16.534296028880867</v>
      </c>
    </row>
    <row r="313" spans="4:53">
      <c r="D313">
        <v>137</v>
      </c>
      <c r="E313" t="s">
        <v>251</v>
      </c>
      <c r="F313" t="s">
        <v>488</v>
      </c>
      <c r="G313" t="s">
        <v>83</v>
      </c>
      <c r="H313" t="s">
        <v>257</v>
      </c>
      <c r="I313">
        <v>1</v>
      </c>
      <c r="J313" s="74">
        <v>36.09550561797753</v>
      </c>
      <c r="K313" s="74">
        <v>38.613861386138616</v>
      </c>
      <c r="L313" s="74">
        <v>41.436464088397791</v>
      </c>
      <c r="M313" s="74">
        <v>36.5</v>
      </c>
      <c r="N313" s="74">
        <v>41.474654377880185</v>
      </c>
      <c r="O313" s="74">
        <v>35.227272727272727</v>
      </c>
      <c r="P313" s="74">
        <v>37.5</v>
      </c>
      <c r="Q313" s="74">
        <v>37.5</v>
      </c>
      <c r="R313" s="74">
        <v>37.974683544303801</v>
      </c>
      <c r="S313" s="74">
        <v>37.738246505717918</v>
      </c>
      <c r="T313" s="74">
        <v>35.877862595419849</v>
      </c>
      <c r="U313" s="74">
        <v>37.109826589595372</v>
      </c>
      <c r="V313" s="74">
        <v>41.592920353982301</v>
      </c>
      <c r="W313" s="74">
        <v>41.436464088397791</v>
      </c>
      <c r="X313" s="74">
        <v>41.6</v>
      </c>
      <c r="Y313" s="74">
        <v>44.680851063829785</v>
      </c>
      <c r="Z313" s="74">
        <v>37.5</v>
      </c>
      <c r="AA313" s="74">
        <v>38.931297709923662</v>
      </c>
      <c r="AB313" s="74">
        <v>28.000000000000004</v>
      </c>
      <c r="AC313" s="74">
        <v>34.756097560975604</v>
      </c>
      <c r="AD313" s="74">
        <v>38.181818181818187</v>
      </c>
      <c r="AE313" s="74">
        <v>37.708182476466327</v>
      </c>
      <c r="AF313" s="74">
        <v>34.766763848396501</v>
      </c>
      <c r="AG313" s="74">
        <v>37.254901960784316</v>
      </c>
      <c r="AH313" s="74">
        <v>38.797814207650269</v>
      </c>
      <c r="AI313" s="74">
        <v>38.888888888888893</v>
      </c>
      <c r="AJ313" s="74">
        <v>36.322869955156953</v>
      </c>
      <c r="AK313" s="74">
        <v>32</v>
      </c>
      <c r="AL313" s="74">
        <v>39.024390243902438</v>
      </c>
      <c r="AM313" s="74">
        <v>33.333333333333329</v>
      </c>
      <c r="AN313" s="74">
        <v>46.835443037974684</v>
      </c>
      <c r="AO313" s="74">
        <v>36.503856041131108</v>
      </c>
      <c r="AP313" s="74">
        <v>38.636363636363633</v>
      </c>
      <c r="AQ313" s="74">
        <v>37.722419928825623</v>
      </c>
      <c r="AR313" s="74">
        <v>40.322580645161288</v>
      </c>
      <c r="AS313" s="74">
        <v>43.478260869565219</v>
      </c>
      <c r="AT313" s="74">
        <v>36.923076923076927</v>
      </c>
      <c r="AU313" s="74">
        <v>40.441176470588239</v>
      </c>
      <c r="AV313" s="74">
        <v>39.024390243902438</v>
      </c>
      <c r="AW313" s="74">
        <v>40.15748031496063</v>
      </c>
      <c r="AX313" s="74">
        <v>28.8135593220339</v>
      </c>
      <c r="AY313" s="74">
        <v>38.235294117647058</v>
      </c>
      <c r="AZ313" s="74">
        <v>40.236686390532547</v>
      </c>
      <c r="BA313" s="74">
        <v>37.248444932308814</v>
      </c>
    </row>
    <row r="314" spans="4:53">
      <c r="E314" t="s">
        <v>252</v>
      </c>
      <c r="F314" t="s">
        <v>488</v>
      </c>
      <c r="G314" t="s">
        <v>83</v>
      </c>
      <c r="H314" t="s">
        <v>257</v>
      </c>
      <c r="I314">
        <v>1</v>
      </c>
      <c r="J314" s="74">
        <v>37.668161434977577</v>
      </c>
      <c r="K314" s="74">
        <v>37.109375</v>
      </c>
      <c r="L314" s="74">
        <v>37.442922374429223</v>
      </c>
      <c r="M314" s="74">
        <v>37.226277372262771</v>
      </c>
      <c r="N314" s="74">
        <v>35.443037974683541</v>
      </c>
      <c r="O314" s="74">
        <v>31.896551724137932</v>
      </c>
      <c r="P314" s="74">
        <v>34.351145038167942</v>
      </c>
      <c r="Q314" s="74">
        <v>28.888888888888886</v>
      </c>
      <c r="R314" s="74">
        <v>43.43434343434344</v>
      </c>
      <c r="S314" s="74">
        <v>40.119760479041915</v>
      </c>
      <c r="T314" s="74">
        <v>43.575418994413404</v>
      </c>
      <c r="U314" s="74">
        <v>38.617511520737331</v>
      </c>
      <c r="V314" s="74">
        <v>30.573248407643312</v>
      </c>
      <c r="W314" s="74">
        <v>40.1673640167364</v>
      </c>
      <c r="X314" s="74">
        <v>34.196891191709845</v>
      </c>
      <c r="Y314" s="74">
        <v>35.195530726256983</v>
      </c>
      <c r="Z314" s="74">
        <v>44.19889502762431</v>
      </c>
      <c r="AA314" s="74">
        <v>35.2112676056338</v>
      </c>
      <c r="AB314" s="74">
        <v>36</v>
      </c>
      <c r="AC314" s="74">
        <v>37.826086956521735</v>
      </c>
      <c r="AD314" s="74">
        <v>35.416666666666671</v>
      </c>
      <c r="AE314" s="74">
        <v>37.859266600594651</v>
      </c>
      <c r="AF314" s="74">
        <v>36.150770988006855</v>
      </c>
      <c r="AG314" s="74">
        <v>37.453183520599254</v>
      </c>
      <c r="AH314" s="74">
        <v>38.990825688073393</v>
      </c>
      <c r="AI314" s="74">
        <v>38.403041825095059</v>
      </c>
      <c r="AJ314" s="74">
        <v>36.625514403292179</v>
      </c>
      <c r="AK314" s="74">
        <v>33.928571428571431</v>
      </c>
      <c r="AL314" s="74">
        <v>37.662337662337663</v>
      </c>
      <c r="AM314" s="74">
        <v>32.5</v>
      </c>
      <c r="AN314" s="74">
        <v>47.311827956989248</v>
      </c>
      <c r="AO314" s="74">
        <v>38.446014127144302</v>
      </c>
      <c r="AP314" s="74">
        <v>40.828402366863905</v>
      </c>
      <c r="AQ314" s="74">
        <v>38.412408759124091</v>
      </c>
      <c r="AR314" s="74">
        <v>33.333333333333329</v>
      </c>
      <c r="AS314" s="74">
        <v>40.454545454545453</v>
      </c>
      <c r="AT314" s="74">
        <v>36.170212765957451</v>
      </c>
      <c r="AU314" s="74">
        <v>39.130434782608695</v>
      </c>
      <c r="AV314" s="74">
        <v>40.983606557377051</v>
      </c>
      <c r="AW314" s="74">
        <v>35.416666666666671</v>
      </c>
      <c r="AX314" s="74">
        <v>29.850746268656714</v>
      </c>
      <c r="AY314" s="74">
        <v>38.15789473684211</v>
      </c>
      <c r="AZ314" s="74">
        <v>35</v>
      </c>
      <c r="BA314" s="74">
        <v>37.533933419059871</v>
      </c>
    </row>
    <row r="315" spans="4:53">
      <c r="E315" t="s">
        <v>9</v>
      </c>
      <c r="F315" t="s">
        <v>488</v>
      </c>
      <c r="G315" t="s">
        <v>83</v>
      </c>
      <c r="H315" t="s">
        <v>257</v>
      </c>
      <c r="I315">
        <v>1</v>
      </c>
      <c r="J315" s="74">
        <v>36.970074812967582</v>
      </c>
      <c r="K315" s="74">
        <v>37.772925764192138</v>
      </c>
      <c r="L315" s="74">
        <v>39.25</v>
      </c>
      <c r="M315" s="74">
        <v>36.919831223628691</v>
      </c>
      <c r="N315" s="74">
        <v>38.325991189427313</v>
      </c>
      <c r="O315" s="74">
        <v>33.333333333333329</v>
      </c>
      <c r="P315" s="74">
        <v>35.856573705179287</v>
      </c>
      <c r="Q315" s="74">
        <v>32.467532467532465</v>
      </c>
      <c r="R315" s="74">
        <v>41.011235955056179</v>
      </c>
      <c r="S315" s="74">
        <v>39.072107322526549</v>
      </c>
      <c r="T315" s="74">
        <v>40.322580645161288</v>
      </c>
      <c r="U315" s="74">
        <v>37.948717948717949</v>
      </c>
      <c r="V315" s="74">
        <v>35.185185185185183</v>
      </c>
      <c r="W315" s="74">
        <v>40.714285714285715</v>
      </c>
      <c r="X315" s="74">
        <v>37.106918238993707</v>
      </c>
      <c r="Y315" s="74">
        <v>39.375</v>
      </c>
      <c r="Z315" s="74">
        <v>41.42394822006473</v>
      </c>
      <c r="AA315" s="74">
        <v>36.996336996337</v>
      </c>
      <c r="AB315" s="74">
        <v>32.800000000000004</v>
      </c>
      <c r="AC315" s="74">
        <v>36.548223350253807</v>
      </c>
      <c r="AD315" s="74">
        <v>36.543209876543209</v>
      </c>
      <c r="AE315" s="74">
        <v>37.792960991499164</v>
      </c>
      <c r="AF315" s="74">
        <v>35.54274735830932</v>
      </c>
      <c r="AG315" s="74">
        <v>37.367303609341825</v>
      </c>
      <c r="AH315" s="74">
        <v>38.902743142144637</v>
      </c>
      <c r="AI315" s="74">
        <v>38.60045146726862</v>
      </c>
      <c r="AJ315" s="74">
        <v>36.480686695278969</v>
      </c>
      <c r="AK315" s="74">
        <v>33.018867924528301</v>
      </c>
      <c r="AL315" s="74">
        <v>38.26714801444043</v>
      </c>
      <c r="AM315" s="74">
        <v>32.835820895522389</v>
      </c>
      <c r="AN315" s="74">
        <v>47.093023255813954</v>
      </c>
      <c r="AO315" s="74">
        <v>37.591859807801022</v>
      </c>
      <c r="AP315" s="74">
        <v>39.867109634551497</v>
      </c>
      <c r="AQ315" s="74">
        <v>38.112429087158326</v>
      </c>
      <c r="AR315" s="74">
        <v>36.301369863013697</v>
      </c>
      <c r="AS315" s="74">
        <v>41.831683168316829</v>
      </c>
      <c r="AT315" s="74">
        <v>36.477987421383645</v>
      </c>
      <c r="AU315" s="74">
        <v>39.6875</v>
      </c>
      <c r="AV315" s="74">
        <v>40.196078431372548</v>
      </c>
      <c r="AW315" s="74">
        <v>37.638376383763841</v>
      </c>
      <c r="AX315" s="74">
        <v>29.365079365079367</v>
      </c>
      <c r="AY315" s="74">
        <v>38.190954773869343</v>
      </c>
      <c r="AZ315" s="74">
        <v>37.275064267352185</v>
      </c>
      <c r="BA315" s="74">
        <v>37.408744484556763</v>
      </c>
    </row>
    <row r="316" spans="4:53">
      <c r="D316">
        <v>138</v>
      </c>
      <c r="E316" t="s">
        <v>251</v>
      </c>
      <c r="F316" t="s">
        <v>129</v>
      </c>
      <c r="G316" t="s">
        <v>83</v>
      </c>
      <c r="H316" t="s">
        <v>71</v>
      </c>
      <c r="I316">
        <v>0</v>
      </c>
      <c r="J316" s="74">
        <v>75.717749536719396</v>
      </c>
      <c r="K316" s="74">
        <v>81.534720627440848</v>
      </c>
      <c r="L316" s="74">
        <v>80.161477465419722</v>
      </c>
      <c r="M316" s="74">
        <v>81.357420266880467</v>
      </c>
      <c r="N316" s="74">
        <v>79.388338154975131</v>
      </c>
      <c r="O316" s="74">
        <v>82.916180191101532</v>
      </c>
      <c r="P316" s="74">
        <v>83.441936541201258</v>
      </c>
      <c r="Q316" s="74">
        <v>92.12428337428338</v>
      </c>
      <c r="R316" s="74">
        <v>67.967705858330859</v>
      </c>
      <c r="S316" s="74">
        <v>80.345570296960815</v>
      </c>
      <c r="T316" s="74">
        <v>82.892949308316886</v>
      </c>
      <c r="U316" s="74">
        <v>81.999812749458926</v>
      </c>
      <c r="V316" s="74">
        <v>82.378818408799276</v>
      </c>
      <c r="W316" s="74">
        <v>85.804751267912039</v>
      </c>
      <c r="X316" s="74">
        <v>88.480335660427272</v>
      </c>
      <c r="Y316" s="74">
        <v>77.930559931425122</v>
      </c>
      <c r="Z316" s="74">
        <v>82.278104446675741</v>
      </c>
      <c r="AA316" s="74">
        <v>83.978869961826319</v>
      </c>
      <c r="AB316" s="74">
        <v>80.861476001641464</v>
      </c>
      <c r="AC316" s="74">
        <v>82.233731681292497</v>
      </c>
      <c r="AD316" s="74">
        <v>84.402765012254903</v>
      </c>
      <c r="AE316" s="74">
        <v>80.455875056087862</v>
      </c>
      <c r="AF316" s="74" t="s">
        <v>168</v>
      </c>
      <c r="AG316" s="74" t="s">
        <v>168</v>
      </c>
      <c r="AH316" s="74" t="s">
        <v>168</v>
      </c>
      <c r="AI316" s="74" t="s">
        <v>168</v>
      </c>
      <c r="AJ316" s="74" t="s">
        <v>168</v>
      </c>
      <c r="AK316" s="74" t="s">
        <v>168</v>
      </c>
      <c r="AL316" s="74" t="s">
        <v>168</v>
      </c>
      <c r="AM316" s="74" t="s">
        <v>168</v>
      </c>
      <c r="AN316" s="74" t="s">
        <v>168</v>
      </c>
      <c r="AO316" s="74" t="s">
        <v>168</v>
      </c>
      <c r="AP316" s="74" t="s">
        <v>168</v>
      </c>
      <c r="AQ316" s="74" t="s">
        <v>168</v>
      </c>
      <c r="AR316" s="74" t="s">
        <v>168</v>
      </c>
      <c r="AS316" s="74" t="s">
        <v>168</v>
      </c>
      <c r="AT316" s="74" t="s">
        <v>168</v>
      </c>
      <c r="AU316" s="74" t="s">
        <v>168</v>
      </c>
      <c r="AV316" s="74" t="s">
        <v>168</v>
      </c>
      <c r="AW316" s="74" t="s">
        <v>168</v>
      </c>
      <c r="AX316" s="74" t="s">
        <v>168</v>
      </c>
      <c r="AY316" s="74" t="s">
        <v>168</v>
      </c>
      <c r="AZ316" s="74" t="s">
        <v>168</v>
      </c>
      <c r="BA316" s="74" t="s">
        <v>168</v>
      </c>
    </row>
    <row r="317" spans="4:53">
      <c r="E317" t="s">
        <v>252</v>
      </c>
      <c r="F317" t="s">
        <v>129</v>
      </c>
      <c r="G317" t="s">
        <v>83</v>
      </c>
      <c r="H317" t="s">
        <v>71</v>
      </c>
      <c r="I317">
        <v>0</v>
      </c>
      <c r="J317" s="74">
        <v>77.401023943568575</v>
      </c>
      <c r="K317" s="74">
        <v>79.980467223114275</v>
      </c>
      <c r="L317" s="74">
        <v>82.685835732710729</v>
      </c>
      <c r="M317" s="74">
        <v>82.044632762703401</v>
      </c>
      <c r="N317" s="74">
        <v>79.836824197726443</v>
      </c>
      <c r="O317" s="74">
        <v>87.765529776099626</v>
      </c>
      <c r="P317" s="74">
        <v>83.143156347732571</v>
      </c>
      <c r="Q317" s="74">
        <v>78.310810810810821</v>
      </c>
      <c r="R317" s="74">
        <v>76.921536491849011</v>
      </c>
      <c r="S317" s="74">
        <v>80.434328868424601</v>
      </c>
      <c r="T317" s="74">
        <v>84.713230819162249</v>
      </c>
      <c r="U317" s="74">
        <v>81.555363270549819</v>
      </c>
      <c r="V317" s="74">
        <v>86.198027514889645</v>
      </c>
      <c r="W317" s="74">
        <v>84.687195312195314</v>
      </c>
      <c r="X317" s="74">
        <v>84.887261927703122</v>
      </c>
      <c r="Y317" s="74">
        <v>81.216613376769644</v>
      </c>
      <c r="Z317" s="74">
        <v>69.785817601484823</v>
      </c>
      <c r="AA317" s="74">
        <v>85.196380899505911</v>
      </c>
      <c r="AB317" s="74">
        <v>77.157939189189179</v>
      </c>
      <c r="AC317" s="74">
        <v>76.150624978749988</v>
      </c>
      <c r="AD317" s="74">
        <v>83.092581810925623</v>
      </c>
      <c r="AE317" s="74">
        <v>80.373892206907186</v>
      </c>
      <c r="AF317" s="74" t="s">
        <v>168</v>
      </c>
      <c r="AG317" s="74" t="s">
        <v>168</v>
      </c>
      <c r="AH317" s="74" t="s">
        <v>168</v>
      </c>
      <c r="AI317" s="74" t="s">
        <v>168</v>
      </c>
      <c r="AJ317" s="74" t="s">
        <v>168</v>
      </c>
      <c r="AK317" s="74" t="s">
        <v>168</v>
      </c>
      <c r="AL317" s="74" t="s">
        <v>168</v>
      </c>
      <c r="AM317" s="74" t="s">
        <v>168</v>
      </c>
      <c r="AN317" s="74" t="s">
        <v>168</v>
      </c>
      <c r="AO317" s="74" t="s">
        <v>168</v>
      </c>
      <c r="AP317" s="74" t="s">
        <v>168</v>
      </c>
      <c r="AQ317" s="74" t="s">
        <v>168</v>
      </c>
      <c r="AR317" s="74" t="s">
        <v>168</v>
      </c>
      <c r="AS317" s="74" t="s">
        <v>168</v>
      </c>
      <c r="AT317" s="74" t="s">
        <v>168</v>
      </c>
      <c r="AU317" s="74" t="s">
        <v>168</v>
      </c>
      <c r="AV317" s="74" t="s">
        <v>168</v>
      </c>
      <c r="AW317" s="74" t="s">
        <v>168</v>
      </c>
      <c r="AX317" s="74" t="s">
        <v>168</v>
      </c>
      <c r="AY317" s="74" t="s">
        <v>168</v>
      </c>
      <c r="AZ317" s="74" t="s">
        <v>168</v>
      </c>
      <c r="BA317" s="74" t="s">
        <v>168</v>
      </c>
    </row>
    <row r="318" spans="4:53">
      <c r="E318" t="s">
        <v>9</v>
      </c>
      <c r="F318" t="s">
        <v>129</v>
      </c>
      <c r="G318" t="s">
        <v>83</v>
      </c>
      <c r="H318" t="s">
        <v>71</v>
      </c>
      <c r="I318">
        <v>0</v>
      </c>
      <c r="J318" s="74">
        <v>76.435333494414721</v>
      </c>
      <c r="K318" s="74">
        <v>80.871196632959141</v>
      </c>
      <c r="L318" s="74">
        <v>82.200347374187615</v>
      </c>
      <c r="M318" s="74">
        <v>81.701521751053704</v>
      </c>
      <c r="N318" s="74">
        <v>80.175899325968501</v>
      </c>
      <c r="O318" s="74">
        <v>84.031776972236742</v>
      </c>
      <c r="P318" s="74">
        <v>82.804861531243219</v>
      </c>
      <c r="Q318" s="74">
        <v>85.851626968354907</v>
      </c>
      <c r="R318" s="74">
        <v>73.423907271202808</v>
      </c>
      <c r="S318" s="74">
        <v>80.325807735917493</v>
      </c>
      <c r="T318" s="74">
        <v>83.068744616100133</v>
      </c>
      <c r="U318" s="74">
        <v>81.755638657702491</v>
      </c>
      <c r="V318" s="74">
        <v>83.375030947350965</v>
      </c>
      <c r="W318" s="74">
        <v>85.335308634955808</v>
      </c>
      <c r="X318" s="74">
        <v>86.839655545219301</v>
      </c>
      <c r="Y318" s="74">
        <v>79.819249971652766</v>
      </c>
      <c r="Z318" s="74">
        <v>79.127664063141196</v>
      </c>
      <c r="AA318" s="74">
        <v>86.138665381908623</v>
      </c>
      <c r="AB318" s="74">
        <v>78.913678552528722</v>
      </c>
      <c r="AC318" s="74">
        <v>79.624721142417755</v>
      </c>
      <c r="AD318" s="74">
        <v>83.669086776735128</v>
      </c>
      <c r="AE318" s="74">
        <v>80.474846426262445</v>
      </c>
      <c r="AF318" s="74" t="s">
        <v>168</v>
      </c>
      <c r="AG318" s="74" t="s">
        <v>168</v>
      </c>
      <c r="AH318" s="74" t="s">
        <v>168</v>
      </c>
      <c r="AI318" s="74" t="s">
        <v>168</v>
      </c>
      <c r="AJ318" s="74" t="s">
        <v>168</v>
      </c>
      <c r="AK318" s="74" t="s">
        <v>168</v>
      </c>
      <c r="AL318" s="74" t="s">
        <v>168</v>
      </c>
      <c r="AM318" s="74" t="s">
        <v>168</v>
      </c>
      <c r="AN318" s="74" t="s">
        <v>168</v>
      </c>
      <c r="AO318" s="74" t="s">
        <v>168</v>
      </c>
      <c r="AP318" s="74" t="s">
        <v>168</v>
      </c>
      <c r="AQ318" s="74" t="s">
        <v>168</v>
      </c>
      <c r="AR318" s="74" t="s">
        <v>168</v>
      </c>
      <c r="AS318" s="74" t="s">
        <v>168</v>
      </c>
      <c r="AT318" s="74" t="s">
        <v>168</v>
      </c>
      <c r="AU318" s="74" t="s">
        <v>168</v>
      </c>
      <c r="AV318" s="74" t="s">
        <v>168</v>
      </c>
      <c r="AW318" s="74" t="s">
        <v>168</v>
      </c>
      <c r="AX318" s="74" t="s">
        <v>168</v>
      </c>
      <c r="AY318" s="74" t="s">
        <v>168</v>
      </c>
      <c r="AZ318" s="74" t="s">
        <v>168</v>
      </c>
      <c r="BA318" s="74" t="s">
        <v>168</v>
      </c>
    </row>
    <row r="319" spans="4:53">
      <c r="D319">
        <v>139</v>
      </c>
      <c r="E319" t="s">
        <v>9</v>
      </c>
      <c r="F319" t="s">
        <v>419</v>
      </c>
      <c r="G319" t="s">
        <v>83</v>
      </c>
      <c r="H319" t="s">
        <v>420</v>
      </c>
      <c r="I319">
        <v>0</v>
      </c>
      <c r="J319" s="74">
        <v>82.701812191103784</v>
      </c>
      <c r="K319" s="74">
        <v>87.692307692307693</v>
      </c>
      <c r="L319" s="74">
        <v>87.5</v>
      </c>
      <c r="M319" s="74">
        <v>93.197278911564624</v>
      </c>
      <c r="N319" s="74">
        <v>86.567164179104466</v>
      </c>
      <c r="O319" s="74">
        <v>83.333333333333343</v>
      </c>
      <c r="P319" s="74">
        <v>90</v>
      </c>
      <c r="Q319" s="74">
        <v>96.296296296296291</v>
      </c>
      <c r="R319" s="74">
        <v>87.755102040816325</v>
      </c>
      <c r="S319" s="74">
        <v>81.481481481481481</v>
      </c>
      <c r="T319" s="74">
        <v>86.915887850467286</v>
      </c>
      <c r="U319" s="74">
        <v>87.37201365187714</v>
      </c>
      <c r="V319" s="74">
        <v>77.391304347826079</v>
      </c>
      <c r="W319" s="74">
        <v>83.333333333333343</v>
      </c>
      <c r="X319" s="74">
        <v>72.941176470588232</v>
      </c>
      <c r="Y319" s="74">
        <v>83.673469387755105</v>
      </c>
      <c r="Z319" s="74">
        <v>80.57553956834532</v>
      </c>
      <c r="AA319" s="74">
        <v>90</v>
      </c>
      <c r="AB319" s="74">
        <v>78.048780487804876</v>
      </c>
      <c r="AC319" s="74">
        <v>35.622317596566525</v>
      </c>
      <c r="AD319" s="74">
        <v>88.679245283018872</v>
      </c>
      <c r="AE319" s="74">
        <v>80.697805289814298</v>
      </c>
      <c r="AF319" s="74">
        <v>80.539174389216512</v>
      </c>
      <c r="AG319" s="74">
        <v>80.722891566265062</v>
      </c>
      <c r="AH319" s="74">
        <v>86.486486486486484</v>
      </c>
      <c r="AI319" s="74">
        <v>96.296296296296291</v>
      </c>
      <c r="AJ319" s="74">
        <v>90.769230769230774</v>
      </c>
      <c r="AK319" s="74">
        <v>94.117647058823522</v>
      </c>
      <c r="AL319" s="74">
        <v>92.307692307692307</v>
      </c>
      <c r="AM319" s="74">
        <v>89.473684210526315</v>
      </c>
      <c r="AN319" s="74">
        <v>97.297297297297305</v>
      </c>
      <c r="AO319" s="74">
        <v>90.929203539823007</v>
      </c>
      <c r="AP319" s="74">
        <v>93.243243243243242</v>
      </c>
      <c r="AQ319" s="74">
        <v>90.847457627118644</v>
      </c>
      <c r="AR319" s="74">
        <v>92.063492063492063</v>
      </c>
      <c r="AS319" s="74">
        <v>88.461538461538453</v>
      </c>
      <c r="AT319" s="74">
        <v>89.523809523809533</v>
      </c>
      <c r="AU319" s="74">
        <v>65.254237288135599</v>
      </c>
      <c r="AV319" s="74">
        <v>92.771084337349393</v>
      </c>
      <c r="AW319" s="74">
        <v>95.652173913043484</v>
      </c>
      <c r="AX319" s="74">
        <v>81.578947368421055</v>
      </c>
      <c r="AY319" s="74">
        <v>34.871794871794869</v>
      </c>
      <c r="AZ319" s="74">
        <v>93.333333333333329</v>
      </c>
      <c r="BA319" s="74">
        <v>82.861538461538458</v>
      </c>
    </row>
    <row r="320" spans="4:53">
      <c r="D320">
        <v>140</v>
      </c>
      <c r="E320" t="s">
        <v>9</v>
      </c>
      <c r="F320" t="s">
        <v>421</v>
      </c>
      <c r="G320" t="s">
        <v>83</v>
      </c>
      <c r="H320" t="s">
        <v>422</v>
      </c>
      <c r="I320">
        <v>0</v>
      </c>
      <c r="J320" s="74">
        <v>94.183740912095175</v>
      </c>
      <c r="K320" s="74">
        <v>93.055555555555557</v>
      </c>
      <c r="L320" s="74">
        <v>89.629629629629619</v>
      </c>
      <c r="M320" s="74">
        <v>97.560975609756099</v>
      </c>
      <c r="N320" s="74">
        <v>99.481865284974091</v>
      </c>
      <c r="O320" s="74">
        <v>100</v>
      </c>
      <c r="P320" s="74">
        <v>95.348837209302332</v>
      </c>
      <c r="Q320" s="74">
        <v>100</v>
      </c>
      <c r="R320" s="74">
        <v>100</v>
      </c>
      <c r="S320" s="74">
        <v>98.210290827740494</v>
      </c>
      <c r="T320" s="74">
        <v>96.794871794871796</v>
      </c>
      <c r="U320" s="74">
        <v>97.558268590455057</v>
      </c>
      <c r="V320" s="74">
        <v>95.87155963302753</v>
      </c>
      <c r="W320" s="74">
        <v>89.495798319327733</v>
      </c>
      <c r="X320" s="74">
        <v>90.598290598290603</v>
      </c>
      <c r="Y320" s="74">
        <v>91.746031746031747</v>
      </c>
      <c r="Z320" s="74">
        <v>97.70992366412213</v>
      </c>
      <c r="AA320" s="74">
        <v>98.412698412698404</v>
      </c>
      <c r="AB320" s="74">
        <v>53.968253968253968</v>
      </c>
      <c r="AC320" s="74">
        <v>97.491039426523301</v>
      </c>
      <c r="AD320" s="74">
        <v>98.473282442748086</v>
      </c>
      <c r="AE320" s="74">
        <v>94.882831181252996</v>
      </c>
      <c r="AF320" s="74">
        <v>89.934354485776808</v>
      </c>
      <c r="AG320" s="74">
        <v>94.693877551020407</v>
      </c>
      <c r="AH320" s="74">
        <v>89.552238805970148</v>
      </c>
      <c r="AI320" s="74">
        <v>95.530726256983243</v>
      </c>
      <c r="AJ320" s="74">
        <v>100</v>
      </c>
      <c r="AK320" s="74">
        <v>93.333333333333329</v>
      </c>
      <c r="AL320" s="74">
        <v>92.307692307692307</v>
      </c>
      <c r="AM320" s="74">
        <v>100</v>
      </c>
      <c r="AN320" s="74">
        <v>94.73684210526315</v>
      </c>
      <c r="AO320" s="74">
        <v>96.467124631992149</v>
      </c>
      <c r="AP320" s="74">
        <v>97.31543624161074</v>
      </c>
      <c r="AQ320" s="74">
        <v>98.869346733668337</v>
      </c>
      <c r="AR320" s="74">
        <v>96.273291925465841</v>
      </c>
      <c r="AS320" s="74">
        <v>100</v>
      </c>
      <c r="AT320" s="74">
        <v>91.719745222929944</v>
      </c>
      <c r="AU320" s="74">
        <v>91.986062717770039</v>
      </c>
      <c r="AV320" s="74">
        <v>98.076923076923066</v>
      </c>
      <c r="AW320" s="74">
        <v>100</v>
      </c>
      <c r="AX320" s="74">
        <v>67.826086956521735</v>
      </c>
      <c r="AY320" s="74">
        <v>93.188854489164086</v>
      </c>
      <c r="AZ320" s="74">
        <v>100</v>
      </c>
      <c r="BA320" s="74">
        <v>94.227898490628633</v>
      </c>
    </row>
    <row r="321" spans="2:53">
      <c r="D321">
        <v>141</v>
      </c>
      <c r="E321" t="s">
        <v>9</v>
      </c>
      <c r="F321" t="s">
        <v>423</v>
      </c>
      <c r="G321" t="s">
        <v>83</v>
      </c>
      <c r="H321" t="s">
        <v>258</v>
      </c>
      <c r="I321">
        <v>1</v>
      </c>
      <c r="J321" s="74">
        <v>18.435754189944099</v>
      </c>
      <c r="K321" s="74">
        <v>4</v>
      </c>
      <c r="L321" s="74">
        <v>7.3825503355704702</v>
      </c>
      <c r="M321" s="74">
        <v>5</v>
      </c>
      <c r="N321" s="74">
        <v>4.3478260869565197</v>
      </c>
      <c r="O321" s="74">
        <v>29.0322580645161</v>
      </c>
      <c r="P321" s="74">
        <v>20</v>
      </c>
      <c r="Q321" s="74" t="s">
        <v>168</v>
      </c>
      <c r="R321" s="74" t="s">
        <v>168</v>
      </c>
      <c r="S321" s="74">
        <v>20</v>
      </c>
      <c r="T321" s="74">
        <v>6.8965517241379297</v>
      </c>
      <c r="U321" s="74">
        <v>19.133574007220201</v>
      </c>
      <c r="V321" s="74">
        <v>14.285714285714301</v>
      </c>
      <c r="W321" s="74">
        <v>4</v>
      </c>
      <c r="X321" s="74">
        <v>16.6666666666667</v>
      </c>
      <c r="Y321" s="74">
        <v>18.085106382978701</v>
      </c>
      <c r="Z321" s="74">
        <v>13.0434782608696</v>
      </c>
      <c r="AA321" s="74">
        <v>8.7912087912087902</v>
      </c>
      <c r="AB321" s="74" t="s">
        <v>168</v>
      </c>
      <c r="AC321" s="74" t="s">
        <v>168</v>
      </c>
      <c r="AD321" s="74">
        <v>8.6206896551724093</v>
      </c>
      <c r="AE321" s="74">
        <v>14.5593869731801</v>
      </c>
      <c r="AF321" s="74">
        <v>8.8372093023255793</v>
      </c>
      <c r="AG321" s="74">
        <v>6.0606060606060597</v>
      </c>
      <c r="AH321" s="74">
        <v>6.4102564102564097</v>
      </c>
      <c r="AI321" s="74">
        <v>13.846153846153801</v>
      </c>
      <c r="AJ321" s="74">
        <v>7.1428571428571397</v>
      </c>
      <c r="AK321" s="74">
        <v>22.727272727272702</v>
      </c>
      <c r="AL321" s="74">
        <v>36.6666666666667</v>
      </c>
      <c r="AM321" s="74" t="s">
        <v>168</v>
      </c>
      <c r="AN321" s="74" t="s">
        <v>168</v>
      </c>
      <c r="AO321" s="74">
        <v>18.0722891566265</v>
      </c>
      <c r="AP321" s="74">
        <v>4.1666666666666696</v>
      </c>
      <c r="AQ321" s="74">
        <v>21.755725190839701</v>
      </c>
      <c r="AR321" s="74">
        <v>40</v>
      </c>
      <c r="AS321" s="74">
        <v>30.232558139534898</v>
      </c>
      <c r="AT321" s="74">
        <v>7.3170731707317103</v>
      </c>
      <c r="AU321" s="74">
        <v>18.181818181818201</v>
      </c>
      <c r="AV321" s="74">
        <v>5.5555555555555598</v>
      </c>
      <c r="AW321" s="74">
        <v>8.75</v>
      </c>
      <c r="AX321" s="74" t="s">
        <v>168</v>
      </c>
      <c r="AY321" s="74">
        <v>7.1428571428571397</v>
      </c>
      <c r="AZ321" s="74">
        <v>22.033898305084701</v>
      </c>
      <c r="BA321" s="74">
        <v>15.063091482649799</v>
      </c>
    </row>
    <row r="322" spans="2:53">
      <c r="D322">
        <v>142</v>
      </c>
      <c r="E322" t="s">
        <v>9</v>
      </c>
      <c r="F322" t="s">
        <v>304</v>
      </c>
      <c r="G322" t="s">
        <v>83</v>
      </c>
      <c r="H322" t="s">
        <v>342</v>
      </c>
      <c r="I322">
        <v>1</v>
      </c>
      <c r="J322" s="74">
        <v>29.870129870129901</v>
      </c>
      <c r="K322" s="74">
        <v>34.482758620689701</v>
      </c>
      <c r="L322" s="74">
        <v>41.269841269841301</v>
      </c>
      <c r="M322" s="74">
        <v>40.740740740740698</v>
      </c>
      <c r="N322" s="74">
        <v>53.3333333333333</v>
      </c>
      <c r="O322" s="74">
        <v>52.941176470588204</v>
      </c>
      <c r="P322" s="74">
        <v>30.769230769230798</v>
      </c>
      <c r="Q322" s="74" t="s">
        <v>168</v>
      </c>
      <c r="R322" s="74" t="s">
        <v>168</v>
      </c>
      <c r="S322" s="74">
        <v>44.776119402985103</v>
      </c>
      <c r="T322" s="74">
        <v>30.769230769230798</v>
      </c>
      <c r="U322" s="74">
        <v>37.051792828685301</v>
      </c>
      <c r="V322" s="74">
        <v>22.2222222222222</v>
      </c>
      <c r="W322" s="74">
        <v>58.974358974358999</v>
      </c>
      <c r="X322" s="74">
        <v>41.935483870967701</v>
      </c>
      <c r="Y322" s="74">
        <v>52.830188679245303</v>
      </c>
      <c r="Z322" s="74">
        <v>28.571428571428601</v>
      </c>
      <c r="AA322" s="74">
        <v>48.387096774193601</v>
      </c>
      <c r="AB322" s="74" t="s">
        <v>168</v>
      </c>
      <c r="AC322" s="74" t="s">
        <v>168</v>
      </c>
      <c r="AD322" s="74">
        <v>41.379310344827601</v>
      </c>
      <c r="AE322" s="74">
        <v>39.793038570084697</v>
      </c>
      <c r="AF322" s="74">
        <v>33.8888888888889</v>
      </c>
      <c r="AG322" s="74">
        <v>29.411764705882401</v>
      </c>
      <c r="AH322" s="74">
        <v>40.458015267175597</v>
      </c>
      <c r="AI322" s="74">
        <v>42.307692307692299</v>
      </c>
      <c r="AJ322" s="74">
        <v>60</v>
      </c>
      <c r="AK322" s="74">
        <v>46.428571428571402</v>
      </c>
      <c r="AL322" s="74">
        <v>14.814814814814801</v>
      </c>
      <c r="AM322" s="74" t="s">
        <v>168</v>
      </c>
      <c r="AN322" s="74" t="s">
        <v>168</v>
      </c>
      <c r="AO322" s="74">
        <v>42.6666666666667</v>
      </c>
      <c r="AP322" s="74">
        <v>40.909090909090899</v>
      </c>
      <c r="AQ322" s="74">
        <v>32.773109243697498</v>
      </c>
      <c r="AR322" s="74">
        <v>30</v>
      </c>
      <c r="AS322" s="74">
        <v>35.294117647058798</v>
      </c>
      <c r="AT322" s="74">
        <v>40</v>
      </c>
      <c r="AU322" s="74">
        <v>48.4375</v>
      </c>
      <c r="AV322" s="74">
        <v>52.631578947368403</v>
      </c>
      <c r="AW322" s="74">
        <v>45.588235294117602</v>
      </c>
      <c r="AX322" s="74" t="s">
        <v>168</v>
      </c>
      <c r="AY322" s="74">
        <v>30</v>
      </c>
      <c r="AZ322" s="74">
        <v>47.368421052631597</v>
      </c>
      <c r="BA322" s="74">
        <v>38.299817184643501</v>
      </c>
    </row>
    <row r="323" spans="2:53">
      <c r="B323" t="s">
        <v>196</v>
      </c>
      <c r="C323" t="s">
        <v>284</v>
      </c>
      <c r="D323">
        <v>143</v>
      </c>
      <c r="E323" t="s">
        <v>9</v>
      </c>
      <c r="F323" t="s">
        <v>432</v>
      </c>
      <c r="G323" t="s">
        <v>83</v>
      </c>
      <c r="H323" t="s">
        <v>60</v>
      </c>
      <c r="I323">
        <v>0</v>
      </c>
      <c r="J323" s="74">
        <v>97.240824570797301</v>
      </c>
      <c r="K323" s="74">
        <v>98.611969383972493</v>
      </c>
      <c r="L323" s="74">
        <v>97.558167615462395</v>
      </c>
      <c r="M323" s="74">
        <v>98.189471683444594</v>
      </c>
      <c r="N323" s="74">
        <v>97.347425025188798</v>
      </c>
      <c r="O323" s="74">
        <v>98.377091022217201</v>
      </c>
      <c r="P323" s="74">
        <v>97.597635334584197</v>
      </c>
      <c r="Q323" s="74">
        <v>96.730513589387201</v>
      </c>
      <c r="R323" s="74">
        <v>98.173375520890403</v>
      </c>
      <c r="S323" s="74">
        <v>98.654789167279105</v>
      </c>
      <c r="T323" s="74">
        <v>96.821867084940095</v>
      </c>
      <c r="U323" s="74">
        <v>97.009656215850796</v>
      </c>
      <c r="V323" s="74">
        <v>97.803891795435007</v>
      </c>
      <c r="W323" s="74">
        <v>98.2819005305426</v>
      </c>
      <c r="X323" s="74">
        <v>98.853281812283399</v>
      </c>
      <c r="Y323" s="74">
        <v>98.704225881896804</v>
      </c>
      <c r="Z323" s="74">
        <v>96.677457360227095</v>
      </c>
      <c r="AA323" s="74">
        <v>98.658863330163797</v>
      </c>
      <c r="AB323" s="74">
        <v>98.186345426119402</v>
      </c>
      <c r="AC323" s="74">
        <v>98.702841613879102</v>
      </c>
      <c r="AD323" s="74">
        <v>97.908185117331001</v>
      </c>
      <c r="AE323" s="74">
        <v>97.731052748178598</v>
      </c>
      <c r="AF323" s="74" t="s">
        <v>168</v>
      </c>
      <c r="AG323" s="74" t="s">
        <v>168</v>
      </c>
      <c r="AH323" s="74" t="s">
        <v>168</v>
      </c>
      <c r="AI323" s="74" t="s">
        <v>168</v>
      </c>
      <c r="AJ323" s="74" t="s">
        <v>168</v>
      </c>
      <c r="AK323" s="74" t="s">
        <v>168</v>
      </c>
      <c r="AL323" s="74" t="s">
        <v>168</v>
      </c>
      <c r="AM323" s="74" t="s">
        <v>168</v>
      </c>
      <c r="AN323" s="74" t="s">
        <v>168</v>
      </c>
      <c r="AO323" s="74" t="s">
        <v>168</v>
      </c>
      <c r="AP323" s="74" t="s">
        <v>168</v>
      </c>
      <c r="AQ323" s="74" t="s">
        <v>168</v>
      </c>
      <c r="AR323" s="74" t="s">
        <v>168</v>
      </c>
      <c r="AS323" s="74" t="s">
        <v>168</v>
      </c>
      <c r="AT323" s="74" t="s">
        <v>168</v>
      </c>
      <c r="AU323" s="74" t="s">
        <v>168</v>
      </c>
      <c r="AV323" s="74" t="s">
        <v>168</v>
      </c>
      <c r="AW323" s="74" t="s">
        <v>168</v>
      </c>
      <c r="AX323" s="74" t="s">
        <v>168</v>
      </c>
      <c r="AY323" s="74" t="s">
        <v>168</v>
      </c>
      <c r="AZ323" s="74" t="s">
        <v>168</v>
      </c>
      <c r="BA323" s="74" t="s">
        <v>168</v>
      </c>
    </row>
    <row r="324" spans="2:53">
      <c r="D324">
        <v>144</v>
      </c>
      <c r="E324" t="s">
        <v>9</v>
      </c>
      <c r="F324" t="s">
        <v>430</v>
      </c>
      <c r="G324" t="s">
        <v>83</v>
      </c>
      <c r="H324" t="s">
        <v>431</v>
      </c>
      <c r="I324">
        <v>0</v>
      </c>
      <c r="J324" s="74">
        <v>71.613116926134481</v>
      </c>
      <c r="K324" s="74">
        <v>78.111587982832617</v>
      </c>
      <c r="L324" s="74">
        <v>85.645933014354071</v>
      </c>
      <c r="M324" s="74">
        <v>76.201372997711672</v>
      </c>
      <c r="N324" s="74">
        <v>76.744186046511629</v>
      </c>
      <c r="O324" s="74">
        <v>82.967032967032978</v>
      </c>
      <c r="P324" s="74">
        <v>87.213740458015266</v>
      </c>
      <c r="Q324" s="74">
        <v>70</v>
      </c>
      <c r="R324" s="74">
        <v>87.730061349693258</v>
      </c>
      <c r="S324" s="74">
        <v>75.671918443002781</v>
      </c>
      <c r="T324" s="74">
        <v>79.174852652259332</v>
      </c>
      <c r="U324" s="74">
        <v>78.99298390425092</v>
      </c>
      <c r="V324" s="74">
        <v>87.38229755178908</v>
      </c>
      <c r="W324" s="74">
        <v>75.109170305676855</v>
      </c>
      <c r="X324" s="74">
        <v>83.24742268041237</v>
      </c>
      <c r="Y324" s="74">
        <v>74.870912220309819</v>
      </c>
      <c r="Z324" s="74">
        <v>70.923379174852656</v>
      </c>
      <c r="AA324" s="74">
        <v>93.281653746770019</v>
      </c>
      <c r="AB324" s="74">
        <v>88.304093567251456</v>
      </c>
      <c r="AC324" s="74">
        <v>83.333333333333343</v>
      </c>
      <c r="AD324" s="74">
        <v>84.126984126984127</v>
      </c>
      <c r="AE324" s="74">
        <v>78.048780487804876</v>
      </c>
      <c r="AF324" s="74">
        <v>73.895715709066749</v>
      </c>
      <c r="AG324" s="74">
        <v>80.438756855575861</v>
      </c>
      <c r="AH324" s="74">
        <v>85.882352941176464</v>
      </c>
      <c r="AI324" s="74">
        <v>65.476190476190482</v>
      </c>
      <c r="AJ324" s="74">
        <v>64.893617021276597</v>
      </c>
      <c r="AK324" s="74">
        <v>14.117647058823529</v>
      </c>
      <c r="AL324" s="74">
        <v>86.7513611615245</v>
      </c>
      <c r="AM324" s="74">
        <v>65.248226950354621</v>
      </c>
      <c r="AN324" s="74">
        <v>91.111111111111114</v>
      </c>
      <c r="AO324" s="74">
        <v>76.531531531531527</v>
      </c>
      <c r="AP324" s="74">
        <v>77.876106194690266</v>
      </c>
      <c r="AQ324" s="74">
        <v>76.483050847457619</v>
      </c>
      <c r="AR324" s="74">
        <v>88.675623800383875</v>
      </c>
      <c r="AS324" s="74">
        <v>74.893617021276597</v>
      </c>
      <c r="AT324" s="74">
        <v>83.170731707317074</v>
      </c>
      <c r="AU324" s="74">
        <v>74.514563106796118</v>
      </c>
      <c r="AV324" s="74">
        <v>69.581749049429646</v>
      </c>
      <c r="AW324" s="74">
        <v>92.37472766884531</v>
      </c>
      <c r="AX324" s="74">
        <v>84.722222222222214</v>
      </c>
      <c r="AY324" s="74">
        <v>82.826086956521735</v>
      </c>
      <c r="AZ324" s="74">
        <v>83.588621444201323</v>
      </c>
      <c r="BA324" s="74">
        <v>77.353741496598644</v>
      </c>
    </row>
    <row r="325" spans="2:53">
      <c r="D325">
        <v>145</v>
      </c>
      <c r="E325" t="s">
        <v>251</v>
      </c>
      <c r="F325" t="s">
        <v>433</v>
      </c>
      <c r="G325" t="s">
        <v>83</v>
      </c>
      <c r="H325" t="s">
        <v>343</v>
      </c>
      <c r="I325">
        <v>1</v>
      </c>
      <c r="J325" s="74">
        <v>23.228458561151445</v>
      </c>
      <c r="K325" s="74">
        <v>37.11550097869636</v>
      </c>
      <c r="L325" s="74">
        <v>7.5847658968965197</v>
      </c>
      <c r="M325" s="74">
        <v>19.202057707767413</v>
      </c>
      <c r="N325" s="74">
        <v>25.604141615257912</v>
      </c>
      <c r="O325" s="74">
        <v>20.688384539431322</v>
      </c>
      <c r="P325" s="74">
        <v>24.559920313731205</v>
      </c>
      <c r="Q325" s="74">
        <v>17.024010261889657</v>
      </c>
      <c r="R325" s="74">
        <v>17.894117478705397</v>
      </c>
      <c r="S325" s="74">
        <v>20.197602998244164</v>
      </c>
      <c r="T325" s="74">
        <v>19.54770033660397</v>
      </c>
      <c r="U325" s="74">
        <v>20.653587601441071</v>
      </c>
      <c r="V325" s="74">
        <v>21.994683645123541</v>
      </c>
      <c r="W325" s="74">
        <v>28.190211875594674</v>
      </c>
      <c r="X325" s="74">
        <v>18.721350104701802</v>
      </c>
      <c r="Y325" s="74">
        <v>23.7713120060479</v>
      </c>
      <c r="Z325" s="74">
        <v>26.509736978929343</v>
      </c>
      <c r="AA325" s="74">
        <v>16.877152698048221</v>
      </c>
      <c r="AB325" s="74">
        <v>29.819686974349903</v>
      </c>
      <c r="AC325" s="74">
        <v>18.520643834938642</v>
      </c>
      <c r="AD325" s="74">
        <v>18.682235991662015</v>
      </c>
      <c r="AE325" s="74">
        <v>22.010437270067584</v>
      </c>
      <c r="AF325" s="74">
        <v>27.491306232498225</v>
      </c>
      <c r="AG325" s="74">
        <v>21.850921214747277</v>
      </c>
      <c r="AH325" s="74">
        <v>23.784633629030395</v>
      </c>
      <c r="AI325" s="74">
        <v>24.721147397240102</v>
      </c>
      <c r="AJ325" s="74">
        <v>19.894468605461803</v>
      </c>
      <c r="AK325" s="74">
        <v>11.931891358166025</v>
      </c>
      <c r="AL325" s="74">
        <v>21.948817109966061</v>
      </c>
      <c r="AM325" s="74">
        <v>15.203682394524472</v>
      </c>
      <c r="AN325" s="74">
        <v>25.107444560514779</v>
      </c>
      <c r="AO325" s="74">
        <v>22.320328180291622</v>
      </c>
      <c r="AP325" s="74">
        <v>20.23157244618287</v>
      </c>
      <c r="AQ325" s="74">
        <v>24.028211142707697</v>
      </c>
      <c r="AR325" s="74">
        <v>20.960394575540324</v>
      </c>
      <c r="AS325" s="74">
        <v>18.092461272867965</v>
      </c>
      <c r="AT325" s="74">
        <v>8.9814021045078967</v>
      </c>
      <c r="AU325" s="74">
        <v>20.937805808335707</v>
      </c>
      <c r="AV325" s="74">
        <v>29.886623441416589</v>
      </c>
      <c r="AW325" s="74">
        <v>28.792531181003344</v>
      </c>
      <c r="AX325" s="74">
        <v>7.9200024657302039</v>
      </c>
      <c r="AY325" s="74">
        <v>15.148946113048503</v>
      </c>
      <c r="AZ325" s="74">
        <v>17.779390237700945</v>
      </c>
      <c r="BA325" s="74">
        <v>22.786023136541527</v>
      </c>
    </row>
    <row r="326" spans="2:53">
      <c r="E326" t="s">
        <v>252</v>
      </c>
      <c r="F326" t="s">
        <v>433</v>
      </c>
      <c r="G326" t="s">
        <v>83</v>
      </c>
      <c r="H326" t="s">
        <v>343</v>
      </c>
      <c r="I326">
        <v>1</v>
      </c>
      <c r="J326" s="74">
        <v>28.296400566241907</v>
      </c>
      <c r="K326" s="74">
        <v>26.535764394241451</v>
      </c>
      <c r="L326" s="74">
        <v>28.608763102402289</v>
      </c>
      <c r="M326" s="74">
        <v>22.128325305923426</v>
      </c>
      <c r="N326" s="74">
        <v>28.004508586255621</v>
      </c>
      <c r="O326" s="74">
        <v>33.846261588423268</v>
      </c>
      <c r="P326" s="74">
        <v>31.208836380127575</v>
      </c>
      <c r="Q326" s="74">
        <v>30.379523978642482</v>
      </c>
      <c r="R326" s="74">
        <v>33.003782649212496</v>
      </c>
      <c r="S326" s="74">
        <v>25.046970859659108</v>
      </c>
      <c r="T326" s="74">
        <v>33.151427645994879</v>
      </c>
      <c r="U326" s="74">
        <v>28.574315485345448</v>
      </c>
      <c r="V326" s="74">
        <v>23.963151082839786</v>
      </c>
      <c r="W326" s="74">
        <v>27.52035044781319</v>
      </c>
      <c r="X326" s="74">
        <v>22.929606840414035</v>
      </c>
      <c r="Y326" s="74">
        <v>21.780144748851736</v>
      </c>
      <c r="Z326" s="74">
        <v>27.077269474565469</v>
      </c>
      <c r="AA326" s="74">
        <v>31.471816814794611</v>
      </c>
      <c r="AB326" s="74">
        <v>20.224551077294862</v>
      </c>
      <c r="AC326" s="74">
        <v>16.291604457736884</v>
      </c>
      <c r="AD326" s="74">
        <v>21.205932661281757</v>
      </c>
      <c r="AE326" s="74">
        <v>26.860731493348624</v>
      </c>
      <c r="AF326" s="74">
        <v>27.823569647564678</v>
      </c>
      <c r="AG326" s="74">
        <v>29.243010452013124</v>
      </c>
      <c r="AH326" s="74">
        <v>32.810586371936722</v>
      </c>
      <c r="AI326" s="74">
        <v>17.876524545508879</v>
      </c>
      <c r="AJ326" s="74">
        <v>27.743356221585092</v>
      </c>
      <c r="AK326" s="74">
        <v>21.192151657818293</v>
      </c>
      <c r="AL326" s="74">
        <v>34.138073686305681</v>
      </c>
      <c r="AM326" s="74">
        <v>14.035375289507313</v>
      </c>
      <c r="AN326" s="74">
        <v>28.613941319290415</v>
      </c>
      <c r="AO326" s="74">
        <v>25.699448993544383</v>
      </c>
      <c r="AP326" s="74">
        <v>23.814163630930139</v>
      </c>
      <c r="AQ326" s="74">
        <v>27.601301848476307</v>
      </c>
      <c r="AR326" s="74">
        <v>22.676550725760546</v>
      </c>
      <c r="AS326" s="74">
        <v>19.029251581171319</v>
      </c>
      <c r="AT326" s="74">
        <v>21.757496609484349</v>
      </c>
      <c r="AU326" s="74">
        <v>28.538292746921101</v>
      </c>
      <c r="AV326" s="74">
        <v>26.865245828142072</v>
      </c>
      <c r="AW326" s="74">
        <v>26.747972658736472</v>
      </c>
      <c r="AX326" s="74">
        <v>20.271623563771943</v>
      </c>
      <c r="AY326" s="74">
        <v>19.950682263663115</v>
      </c>
      <c r="AZ326" s="74">
        <v>26.745674213366577</v>
      </c>
      <c r="BA326" s="74">
        <v>25.848304685895744</v>
      </c>
    </row>
    <row r="327" spans="2:53">
      <c r="E327" t="s">
        <v>9</v>
      </c>
      <c r="F327" t="s">
        <v>433</v>
      </c>
      <c r="G327" t="s">
        <v>83</v>
      </c>
      <c r="H327" t="s">
        <v>343</v>
      </c>
      <c r="I327">
        <v>1</v>
      </c>
      <c r="J327" s="74">
        <v>25.686353108640919</v>
      </c>
      <c r="K327" s="74">
        <v>30.925771757833321</v>
      </c>
      <c r="L327" s="74">
        <v>20.46923490421964</v>
      </c>
      <c r="M327" s="74">
        <v>19.723165745403548</v>
      </c>
      <c r="N327" s="74">
        <v>26.933657455770049</v>
      </c>
      <c r="O327" s="74">
        <v>26.470364720610728</v>
      </c>
      <c r="P327" s="74">
        <v>28.105078235754643</v>
      </c>
      <c r="Q327" s="74">
        <v>23.383711639931423</v>
      </c>
      <c r="R327" s="74">
        <v>28.263921442540823</v>
      </c>
      <c r="S327" s="74">
        <v>22.475161204557367</v>
      </c>
      <c r="T327" s="74">
        <v>27.279710745662516</v>
      </c>
      <c r="U327" s="74">
        <v>24.624813611182383</v>
      </c>
      <c r="V327" s="74">
        <v>23.451586783841176</v>
      </c>
      <c r="W327" s="74">
        <v>27.78042876596475</v>
      </c>
      <c r="X327" s="74">
        <v>20.323921948618864</v>
      </c>
      <c r="Y327" s="74">
        <v>21.863459244719252</v>
      </c>
      <c r="Z327" s="74">
        <v>27.765580458046852</v>
      </c>
      <c r="AA327" s="74">
        <v>25.272790111525779</v>
      </c>
      <c r="AB327" s="74">
        <v>26.216929262400679</v>
      </c>
      <c r="AC327" s="74">
        <v>16.242336377332503</v>
      </c>
      <c r="AD327" s="74">
        <v>21.492295698154962</v>
      </c>
      <c r="AE327" s="74">
        <v>24.345270656260986</v>
      </c>
      <c r="AF327" s="74">
        <v>27.46032750118022</v>
      </c>
      <c r="AG327" s="74">
        <v>24.506016209484187</v>
      </c>
      <c r="AH327" s="74">
        <v>27.636792689811397</v>
      </c>
      <c r="AI327" s="74">
        <v>20.614246243144034</v>
      </c>
      <c r="AJ327" s="74">
        <v>24.164571835612609</v>
      </c>
      <c r="AK327" s="74">
        <v>18.801206573319167</v>
      </c>
      <c r="AL327" s="74">
        <v>28.364903734294096</v>
      </c>
      <c r="AM327" s="74">
        <v>14.200331038956705</v>
      </c>
      <c r="AN327" s="74">
        <v>26.464044716840196</v>
      </c>
      <c r="AO327" s="74">
        <v>23.795464229221313</v>
      </c>
      <c r="AP327" s="74">
        <v>22.356796430128842</v>
      </c>
      <c r="AQ327" s="74">
        <v>26.051370522170238</v>
      </c>
      <c r="AR327" s="74">
        <v>22.186151863291464</v>
      </c>
      <c r="AS327" s="74">
        <v>18.701394472231435</v>
      </c>
      <c r="AT327" s="74">
        <v>15.805505158914524</v>
      </c>
      <c r="AU327" s="74">
        <v>25.260580087212091</v>
      </c>
      <c r="AV327" s="74">
        <v>28.864378905461173</v>
      </c>
      <c r="AW327" s="74">
        <v>27.66796665325451</v>
      </c>
      <c r="AX327" s="74">
        <v>15.028235646286333</v>
      </c>
      <c r="AY327" s="74">
        <v>17.594486701725106</v>
      </c>
      <c r="AZ327" s="74">
        <v>22.644084127843808</v>
      </c>
      <c r="BA327" s="74">
        <v>24.248218929255344</v>
      </c>
    </row>
    <row r="328" spans="2:53">
      <c r="D328">
        <v>146</v>
      </c>
      <c r="E328" t="s">
        <v>251</v>
      </c>
      <c r="F328" t="s">
        <v>428</v>
      </c>
      <c r="G328" t="s">
        <v>83</v>
      </c>
      <c r="H328" t="s">
        <v>344</v>
      </c>
      <c r="I328">
        <v>0</v>
      </c>
      <c r="J328" s="74">
        <v>88.110539845758353</v>
      </c>
      <c r="K328" s="74">
        <v>84.172661870503603</v>
      </c>
      <c r="L328" s="74">
        <v>92.810457516339866</v>
      </c>
      <c r="M328" s="74">
        <v>68.20809248554913</v>
      </c>
      <c r="N328" s="74">
        <v>91.228070175438603</v>
      </c>
      <c r="O328" s="74">
        <v>66.666666666666671</v>
      </c>
      <c r="P328" s="74">
        <v>91.596638655462186</v>
      </c>
      <c r="Q328" s="74">
        <v>95.652173913043484</v>
      </c>
      <c r="R328" s="74">
        <v>95.36423841059603</v>
      </c>
      <c r="S328" s="74">
        <v>90.882778581765564</v>
      </c>
      <c r="T328" s="74">
        <v>80.198019801980195</v>
      </c>
      <c r="U328" s="74">
        <v>82.249742002063982</v>
      </c>
      <c r="V328" s="74">
        <v>86.170212765957444</v>
      </c>
      <c r="W328" s="74">
        <v>99.487179487179489</v>
      </c>
      <c r="X328" s="74">
        <v>96.341463414634148</v>
      </c>
      <c r="Y328" s="74">
        <v>97.727272727272734</v>
      </c>
      <c r="Z328" s="74">
        <v>93.121693121693127</v>
      </c>
      <c r="AA328" s="74">
        <v>85</v>
      </c>
      <c r="AB328" s="74">
        <v>91.780821917808225</v>
      </c>
      <c r="AC328" s="74">
        <v>67.741935483870961</v>
      </c>
      <c r="AD328" s="74">
        <v>80.402010050251263</v>
      </c>
      <c r="AE328" s="74">
        <v>86.861051115910726</v>
      </c>
      <c r="AF328" s="74">
        <v>86.871794871794876</v>
      </c>
      <c r="AG328" s="74">
        <v>81.896551724137936</v>
      </c>
      <c r="AH328" s="74">
        <v>91.71974522292993</v>
      </c>
      <c r="AI328" s="74">
        <v>42.574257425742573</v>
      </c>
      <c r="AJ328" s="74">
        <v>94.382022471910119</v>
      </c>
      <c r="AK328" s="74">
        <v>90.909090909090907</v>
      </c>
      <c r="AL328" s="74">
        <v>94.230769230769226</v>
      </c>
      <c r="AM328" s="74">
        <v>94.117647058823536</v>
      </c>
      <c r="AN328" s="74">
        <v>86.885245901639351</v>
      </c>
      <c r="AO328" s="74">
        <v>77.710843373493972</v>
      </c>
      <c r="AP328" s="74">
        <v>71.929824561403507</v>
      </c>
      <c r="AQ328" s="74">
        <v>81.785714285714292</v>
      </c>
      <c r="AR328" s="74">
        <v>87.425149700598809</v>
      </c>
      <c r="AS328" s="74">
        <v>93.006993006993014</v>
      </c>
      <c r="AT328" s="74">
        <v>85.555555555555557</v>
      </c>
      <c r="AU328" s="74">
        <v>85.483870967741936</v>
      </c>
      <c r="AV328" s="74">
        <v>92.592592592592595</v>
      </c>
      <c r="AW328" s="74">
        <v>71.428571428571431</v>
      </c>
      <c r="AX328" s="74">
        <v>88.709677419354833</v>
      </c>
      <c r="AY328" s="74">
        <v>62.244897959183675</v>
      </c>
      <c r="AZ328" s="74">
        <v>68.807339449541288</v>
      </c>
      <c r="BA328" s="74">
        <v>83.358320839580216</v>
      </c>
    </row>
    <row r="329" spans="2:53">
      <c r="E329" t="s">
        <v>252</v>
      </c>
      <c r="F329" t="s">
        <v>428</v>
      </c>
      <c r="G329" t="s">
        <v>83</v>
      </c>
      <c r="H329" t="s">
        <v>344</v>
      </c>
      <c r="I329">
        <v>0</v>
      </c>
      <c r="J329" s="74">
        <v>88.169642857142861</v>
      </c>
      <c r="K329" s="74">
        <v>83.78378378378379</v>
      </c>
      <c r="L329" s="74">
        <v>90.909090909090907</v>
      </c>
      <c r="M329" s="74">
        <v>70.769230769230774</v>
      </c>
      <c r="N329" s="74">
        <v>87.755102040816325</v>
      </c>
      <c r="O329" s="74">
        <v>65.625</v>
      </c>
      <c r="P329" s="74">
        <v>97.058823529411768</v>
      </c>
      <c r="Q329" s="74">
        <v>100</v>
      </c>
      <c r="R329" s="74">
        <v>90.476190476190482</v>
      </c>
      <c r="S329" s="74">
        <v>93.2</v>
      </c>
      <c r="T329" s="74">
        <v>71.428571428571431</v>
      </c>
      <c r="U329" s="74">
        <v>76.821192052980138</v>
      </c>
      <c r="V329" s="74">
        <v>75</v>
      </c>
      <c r="W329" s="74">
        <v>100</v>
      </c>
      <c r="X329" s="74">
        <v>100</v>
      </c>
      <c r="Y329" s="74">
        <v>72.727272727272734</v>
      </c>
      <c r="Z329" s="74">
        <v>91.071428571428569</v>
      </c>
      <c r="AA329" s="74">
        <v>66.666666666666671</v>
      </c>
      <c r="AB329" s="74">
        <v>92.307692307692307</v>
      </c>
      <c r="AC329" s="74">
        <v>55.555555555555557</v>
      </c>
      <c r="AD329" s="74">
        <v>71.014492753623188</v>
      </c>
      <c r="AE329" s="74">
        <v>83.695652173913047</v>
      </c>
      <c r="AF329" s="74">
        <v>84.228187919463082</v>
      </c>
      <c r="AG329" s="74">
        <v>89.189189189189193</v>
      </c>
      <c r="AH329" s="74">
        <v>81.481481481481481</v>
      </c>
      <c r="AI329" s="74">
        <v>68.085106382978722</v>
      </c>
      <c r="AJ329" s="74">
        <v>88.888888888888886</v>
      </c>
      <c r="AK329" s="74" t="s">
        <v>168</v>
      </c>
      <c r="AL329" s="74">
        <v>100</v>
      </c>
      <c r="AM329" s="74" t="s">
        <v>168</v>
      </c>
      <c r="AN329" s="74">
        <v>89.473684210526315</v>
      </c>
      <c r="AO329" s="74">
        <v>84.848484848484844</v>
      </c>
      <c r="AP329" s="74">
        <v>80</v>
      </c>
      <c r="AQ329" s="74">
        <v>78.285714285714292</v>
      </c>
      <c r="AR329" s="74">
        <v>88.372093023255815</v>
      </c>
      <c r="AS329" s="74">
        <v>96.428571428571431</v>
      </c>
      <c r="AT329" s="74">
        <v>83.720930232558146</v>
      </c>
      <c r="AU329" s="74">
        <v>62.5</v>
      </c>
      <c r="AV329" s="74">
        <v>92.682926829268297</v>
      </c>
      <c r="AW329" s="74">
        <v>100</v>
      </c>
      <c r="AX329" s="74">
        <v>78.94736842105263</v>
      </c>
      <c r="AY329" s="74">
        <v>42.857142857142854</v>
      </c>
      <c r="AZ329" s="74">
        <v>62.162162162162161</v>
      </c>
      <c r="BA329" s="74">
        <v>81.674876847290633</v>
      </c>
    </row>
    <row r="330" spans="2:53">
      <c r="E330" t="s">
        <v>9</v>
      </c>
      <c r="F330" t="s">
        <v>428</v>
      </c>
      <c r="G330" t="s">
        <v>83</v>
      </c>
      <c r="H330" t="s">
        <v>344</v>
      </c>
      <c r="I330">
        <v>0</v>
      </c>
      <c r="J330" s="74">
        <v>88.123752495009981</v>
      </c>
      <c r="K330" s="74">
        <v>84.090909090909093</v>
      </c>
      <c r="L330" s="74">
        <v>92.473118279569889</v>
      </c>
      <c r="M330" s="74">
        <v>68.907563025210081</v>
      </c>
      <c r="N330" s="74">
        <v>90.454545454545453</v>
      </c>
      <c r="O330" s="74">
        <v>66.34615384615384</v>
      </c>
      <c r="P330" s="74">
        <v>92.810457516339866</v>
      </c>
      <c r="Q330" s="74">
        <v>97.142857142857139</v>
      </c>
      <c r="R330" s="74">
        <v>94.30051813471502</v>
      </c>
      <c r="S330" s="74">
        <v>91.498405951115828</v>
      </c>
      <c r="T330" s="74">
        <v>77.941176470588232</v>
      </c>
      <c r="U330" s="74">
        <v>80.959874114870175</v>
      </c>
      <c r="V330" s="74">
        <v>83.606557377049185</v>
      </c>
      <c r="W330" s="74">
        <v>99.610894941634243</v>
      </c>
      <c r="X330" s="74">
        <v>97.196261682242991</v>
      </c>
      <c r="Y330" s="74">
        <v>92.727272727272734</v>
      </c>
      <c r="Z330" s="74">
        <v>92.65306122448979</v>
      </c>
      <c r="AA330" s="74">
        <v>80.769230769230774</v>
      </c>
      <c r="AB330" s="74">
        <v>91.919191919191917</v>
      </c>
      <c r="AC330" s="74">
        <v>63.636363636363633</v>
      </c>
      <c r="AD330" s="74">
        <v>77.985074626865668</v>
      </c>
      <c r="AE330" s="74">
        <v>86.103504928806132</v>
      </c>
      <c r="AF330" s="74">
        <v>86.252945797329147</v>
      </c>
      <c r="AG330" s="74">
        <v>83.66013071895425</v>
      </c>
      <c r="AH330" s="74">
        <v>90.217391304347828</v>
      </c>
      <c r="AI330" s="74">
        <v>50.675675675675677</v>
      </c>
      <c r="AJ330" s="74">
        <v>93.103448275862064</v>
      </c>
      <c r="AK330" s="74">
        <v>81.25</v>
      </c>
      <c r="AL330" s="74">
        <v>95.238095238095241</v>
      </c>
      <c r="AM330" s="74">
        <v>93.023255813953483</v>
      </c>
      <c r="AN330" s="74">
        <v>87.5</v>
      </c>
      <c r="AO330" s="74">
        <v>78.894472361809051</v>
      </c>
      <c r="AP330" s="74">
        <v>73.611111111111114</v>
      </c>
      <c r="AQ330" s="74">
        <v>80.952380952380949</v>
      </c>
      <c r="AR330" s="74">
        <v>87.61904761904762</v>
      </c>
      <c r="AS330" s="74">
        <v>93.969849246231149</v>
      </c>
      <c r="AT330" s="74">
        <v>84.962406015037601</v>
      </c>
      <c r="AU330" s="74">
        <v>80.769230769230774</v>
      </c>
      <c r="AV330" s="74">
        <v>92.610837438423644</v>
      </c>
      <c r="AW330" s="74">
        <v>78.82352941176471</v>
      </c>
      <c r="AX330" s="74">
        <v>86.419753086419746</v>
      </c>
      <c r="AY330" s="74">
        <v>57.142857142857146</v>
      </c>
      <c r="AZ330" s="74">
        <v>67.123287671232873</v>
      </c>
      <c r="BA330" s="74">
        <v>82.965517241379317</v>
      </c>
    </row>
    <row r="331" spans="2:53">
      <c r="D331">
        <v>147</v>
      </c>
      <c r="E331" t="s">
        <v>251</v>
      </c>
      <c r="F331" t="s">
        <v>427</v>
      </c>
      <c r="G331" t="s">
        <v>477</v>
      </c>
      <c r="H331" t="s">
        <v>345</v>
      </c>
      <c r="I331">
        <v>0</v>
      </c>
      <c r="J331" s="74">
        <v>82.726152161222544</v>
      </c>
      <c r="K331" s="74">
        <v>79.655549695613388</v>
      </c>
      <c r="L331" s="74">
        <v>79.017699835439373</v>
      </c>
      <c r="M331" s="74">
        <v>80.807554583043412</v>
      </c>
      <c r="N331" s="74">
        <v>84.6192883003866</v>
      </c>
      <c r="O331" s="74">
        <v>84.037980100051698</v>
      </c>
      <c r="P331" s="74">
        <v>81.497386683079128</v>
      </c>
      <c r="Q331" s="74" t="s">
        <v>168</v>
      </c>
      <c r="R331" s="74">
        <v>92.123876251314627</v>
      </c>
      <c r="S331" s="74">
        <v>84.352942950398727</v>
      </c>
      <c r="T331" s="74">
        <v>82.713669979479619</v>
      </c>
      <c r="U331" s="74">
        <v>80.875560719576526</v>
      </c>
      <c r="V331" s="74">
        <v>86.450744825846513</v>
      </c>
      <c r="W331" s="74">
        <v>84.660245004803372</v>
      </c>
      <c r="X331" s="74">
        <v>81.932206442659663</v>
      </c>
      <c r="Y331" s="74">
        <v>73.408070265937525</v>
      </c>
      <c r="Z331" s="74">
        <v>76.954765041954104</v>
      </c>
      <c r="AA331" s="74">
        <v>79.117965778852081</v>
      </c>
      <c r="AB331" s="74">
        <v>78.01415942971056</v>
      </c>
      <c r="AC331" s="74">
        <v>64.187980929555607</v>
      </c>
      <c r="AD331" s="74">
        <v>85.70767979648906</v>
      </c>
      <c r="AE331" s="74">
        <v>80.21704735277973</v>
      </c>
      <c r="AF331" s="74">
        <v>80.734816638100867</v>
      </c>
      <c r="AG331" s="74">
        <v>80.258889000926274</v>
      </c>
      <c r="AH331" s="74">
        <v>82.221559836218816</v>
      </c>
      <c r="AI331" s="74">
        <v>83.070055694569973</v>
      </c>
      <c r="AJ331" s="74">
        <v>82.08561515252859</v>
      </c>
      <c r="AK331" s="74">
        <v>93.497883676247028</v>
      </c>
      <c r="AL331" s="74">
        <v>72.881826101585403</v>
      </c>
      <c r="AM331" s="74">
        <v>77.336385837914747</v>
      </c>
      <c r="AN331" s="74">
        <v>86.354176412913972</v>
      </c>
      <c r="AO331" s="74">
        <v>84.324389308940809</v>
      </c>
      <c r="AP331" s="74">
        <v>85.150234586659408</v>
      </c>
      <c r="AQ331" s="74">
        <v>78.152452929502559</v>
      </c>
      <c r="AR331" s="74">
        <v>82.312306930354353</v>
      </c>
      <c r="AS331" s="74">
        <v>81.215833059801696</v>
      </c>
      <c r="AT331" s="74">
        <v>84.87831976653122</v>
      </c>
      <c r="AU331" s="74">
        <v>79.507374645242152</v>
      </c>
      <c r="AV331" s="74">
        <v>76.41706107094879</v>
      </c>
      <c r="AW331" s="74">
        <v>82.784410525412554</v>
      </c>
      <c r="AX331" s="74">
        <v>74.526925668832618</v>
      </c>
      <c r="AY331" s="74">
        <v>61.637360403559455</v>
      </c>
      <c r="AZ331" s="74">
        <v>76.403545146196876</v>
      </c>
      <c r="BA331" s="74">
        <v>80.100748198983666</v>
      </c>
    </row>
    <row r="332" spans="2:53">
      <c r="E332" t="s">
        <v>252</v>
      </c>
      <c r="F332" t="s">
        <v>427</v>
      </c>
      <c r="G332" t="s">
        <v>477</v>
      </c>
      <c r="H332" t="s">
        <v>345</v>
      </c>
      <c r="I332">
        <v>0</v>
      </c>
      <c r="J332" s="74">
        <v>70.202320413339606</v>
      </c>
      <c r="K332" s="74">
        <v>76.502408582267677</v>
      </c>
      <c r="L332" s="74">
        <v>67.631176065983837</v>
      </c>
      <c r="M332" s="74">
        <v>71.408817117963025</v>
      </c>
      <c r="N332" s="74">
        <v>78.870139059267558</v>
      </c>
      <c r="O332" s="74">
        <v>79.154258152546191</v>
      </c>
      <c r="P332" s="74">
        <v>67.394773822988441</v>
      </c>
      <c r="Q332" s="74" t="s">
        <v>168</v>
      </c>
      <c r="R332" s="74">
        <v>79.631177967985664</v>
      </c>
      <c r="S332" s="74">
        <v>76.242094915849336</v>
      </c>
      <c r="T332" s="74">
        <v>76.890427679388083</v>
      </c>
      <c r="U332" s="74">
        <v>70.583509803233014</v>
      </c>
      <c r="V332" s="74">
        <v>77.255787478966113</v>
      </c>
      <c r="W332" s="74">
        <v>75.619513232914485</v>
      </c>
      <c r="X332" s="74">
        <v>71.092686726239563</v>
      </c>
      <c r="Y332" s="74">
        <v>69.985003983106736</v>
      </c>
      <c r="Z332" s="74">
        <v>66.297720530418857</v>
      </c>
      <c r="AA332" s="74">
        <v>67.380257602126363</v>
      </c>
      <c r="AB332" s="74">
        <v>66.720185995070054</v>
      </c>
      <c r="AC332" s="74">
        <v>54.594372647562238</v>
      </c>
      <c r="AD332" s="74">
        <v>76.139976392366947</v>
      </c>
      <c r="AE332" s="74">
        <v>77.149909707809172</v>
      </c>
      <c r="AF332" s="74">
        <v>72.336641395276061</v>
      </c>
      <c r="AG332" s="74">
        <v>71.558568415750713</v>
      </c>
      <c r="AH332" s="74">
        <v>67.736195261302299</v>
      </c>
      <c r="AI332" s="74">
        <v>73.779789701625575</v>
      </c>
      <c r="AJ332" s="74">
        <v>72.114258347972338</v>
      </c>
      <c r="AK332" s="74" t="s">
        <v>168</v>
      </c>
      <c r="AL332" s="74">
        <v>70.406778562325201</v>
      </c>
      <c r="AM332" s="74" t="s">
        <v>168</v>
      </c>
      <c r="AN332" s="74">
        <v>77.023101571495189</v>
      </c>
      <c r="AO332" s="74">
        <v>77.679818652646716</v>
      </c>
      <c r="AP332" s="74">
        <v>78.207293878192658</v>
      </c>
      <c r="AQ332" s="74">
        <v>67.788989193082671</v>
      </c>
      <c r="AR332" s="74">
        <v>69.096919341400621</v>
      </c>
      <c r="AS332" s="74">
        <v>75.874927566701032</v>
      </c>
      <c r="AT332" s="74">
        <v>68.886358564932578</v>
      </c>
      <c r="AU332" s="74" t="s">
        <v>168</v>
      </c>
      <c r="AV332" s="74">
        <v>64.433300490519073</v>
      </c>
      <c r="AW332" s="74">
        <v>74.844934249233177</v>
      </c>
      <c r="AX332" s="74">
        <v>56.542150357523369</v>
      </c>
      <c r="AY332" s="74">
        <v>50.111138331814686</v>
      </c>
      <c r="AZ332" s="74">
        <v>70.251327156692881</v>
      </c>
      <c r="BA332" s="74">
        <v>70.765121339898002</v>
      </c>
    </row>
    <row r="333" spans="2:53">
      <c r="E333" t="s">
        <v>9</v>
      </c>
      <c r="F333" t="s">
        <v>427</v>
      </c>
      <c r="G333" t="s">
        <v>477</v>
      </c>
      <c r="H333" t="s">
        <v>345</v>
      </c>
      <c r="I333">
        <v>0</v>
      </c>
      <c r="J333" s="74">
        <v>79.882246226973507</v>
      </c>
      <c r="K333" s="74">
        <v>79.015438341776303</v>
      </c>
      <c r="L333" s="74">
        <v>76.975978331950756</v>
      </c>
      <c r="M333" s="74">
        <v>78.190184656058989</v>
      </c>
      <c r="N333" s="74">
        <v>83.387327748718278</v>
      </c>
      <c r="O333" s="74">
        <v>82.487592180208665</v>
      </c>
      <c r="P333" s="74">
        <v>78.282820516440779</v>
      </c>
      <c r="Q333" s="74">
        <v>75.416209738732931</v>
      </c>
      <c r="R333" s="74">
        <v>89.51551067567452</v>
      </c>
      <c r="S333" s="74">
        <v>82.152250770408401</v>
      </c>
      <c r="T333" s="74">
        <v>81.343495320634531</v>
      </c>
      <c r="U333" s="74">
        <v>78.536458238589276</v>
      </c>
      <c r="V333" s="74">
        <v>84.621135966008097</v>
      </c>
      <c r="W333" s="74">
        <v>82.435937981560897</v>
      </c>
      <c r="X333" s="74">
        <v>79.50925497663637</v>
      </c>
      <c r="Y333" s="74">
        <v>72.85484743234872</v>
      </c>
      <c r="Z333" s="74">
        <v>74.506525086601428</v>
      </c>
      <c r="AA333" s="74">
        <v>76.909882062438342</v>
      </c>
      <c r="AB333" s="74">
        <v>75.156648078777422</v>
      </c>
      <c r="AC333" s="74">
        <v>61.283494018493421</v>
      </c>
      <c r="AD333" s="74">
        <v>83.399892040720928</v>
      </c>
      <c r="AE333" s="74">
        <v>79.890461124385169</v>
      </c>
      <c r="AF333" s="74">
        <v>78.820206738182307</v>
      </c>
      <c r="AG333" s="74">
        <v>77.886074295878402</v>
      </c>
      <c r="AH333" s="74">
        <v>80.465758069562284</v>
      </c>
      <c r="AI333" s="74">
        <v>79.088513126165239</v>
      </c>
      <c r="AJ333" s="74">
        <v>79.976289674641691</v>
      </c>
      <c r="AK333" s="74">
        <v>87.326712200056065</v>
      </c>
      <c r="AL333" s="74">
        <v>72.395656049230737</v>
      </c>
      <c r="AM333" s="74">
        <v>77.84623169675524</v>
      </c>
      <c r="AN333" s="74">
        <v>84.021407702559273</v>
      </c>
      <c r="AO333" s="74">
        <v>83.144103731835926</v>
      </c>
      <c r="AP333" s="74">
        <v>83.591615243942385</v>
      </c>
      <c r="AQ333" s="74">
        <v>75.748275050403393</v>
      </c>
      <c r="AR333" s="74">
        <v>79.609159468977495</v>
      </c>
      <c r="AS333" s="74">
        <v>79.646753479907716</v>
      </c>
      <c r="AT333" s="74">
        <v>79.819638161943885</v>
      </c>
      <c r="AU333" s="74">
        <v>77.479845841284885</v>
      </c>
      <c r="AV333" s="74">
        <v>73.953732507193791</v>
      </c>
      <c r="AW333" s="74">
        <v>80.097203170398018</v>
      </c>
      <c r="AX333" s="74">
        <v>70.711973330070052</v>
      </c>
      <c r="AY333" s="74">
        <v>59.502874834717829</v>
      </c>
      <c r="AZ333" s="74">
        <v>75.051409324327878</v>
      </c>
      <c r="BA333" s="74">
        <v>77.957726527165505</v>
      </c>
    </row>
    <row r="334" spans="2:53">
      <c r="D334">
        <v>148</v>
      </c>
      <c r="E334" t="s">
        <v>251</v>
      </c>
      <c r="F334" t="s">
        <v>130</v>
      </c>
      <c r="G334" t="s">
        <v>83</v>
      </c>
      <c r="H334" t="s">
        <v>66</v>
      </c>
      <c r="I334">
        <v>0</v>
      </c>
      <c r="J334" s="74">
        <v>95.38</v>
      </c>
      <c r="K334" s="74">
        <v>86.97</v>
      </c>
      <c r="L334" s="74">
        <v>87.08</v>
      </c>
      <c r="M334" s="74">
        <v>82.24</v>
      </c>
      <c r="N334" s="74">
        <v>82.55</v>
      </c>
      <c r="O334" s="74">
        <v>91.88</v>
      </c>
      <c r="P334" s="74">
        <v>72.22</v>
      </c>
      <c r="Q334" s="74">
        <v>75.680000000000007</v>
      </c>
      <c r="R334" s="74">
        <v>82.91</v>
      </c>
      <c r="S334" s="74">
        <v>92.54</v>
      </c>
      <c r="T334" s="74">
        <v>87.83</v>
      </c>
      <c r="U334" s="74">
        <v>89.51</v>
      </c>
      <c r="V334" s="74">
        <v>90.31</v>
      </c>
      <c r="W334" s="74">
        <v>97.14</v>
      </c>
      <c r="X334" s="74">
        <v>92.58</v>
      </c>
      <c r="Y334" s="74">
        <v>87.32</v>
      </c>
      <c r="Z334" s="74">
        <v>89.55</v>
      </c>
      <c r="AA334" s="74">
        <v>74.709999999999994</v>
      </c>
      <c r="AB334" s="74">
        <v>80.95</v>
      </c>
      <c r="AC334" s="74">
        <v>87.35</v>
      </c>
      <c r="AD334" s="74">
        <v>94.12</v>
      </c>
      <c r="AE334" s="74">
        <v>89.74</v>
      </c>
      <c r="AF334" s="74">
        <v>95.18</v>
      </c>
      <c r="AG334" s="74">
        <v>90.7</v>
      </c>
      <c r="AH334" s="74">
        <v>84.68</v>
      </c>
      <c r="AI334" s="74">
        <v>77.260000000000005</v>
      </c>
      <c r="AJ334" s="74">
        <v>76.92</v>
      </c>
      <c r="AK334" s="74">
        <v>85.63</v>
      </c>
      <c r="AL334" s="74">
        <v>72.67</v>
      </c>
      <c r="AM334" s="74">
        <v>93.18</v>
      </c>
      <c r="AN334" s="74">
        <v>95.42</v>
      </c>
      <c r="AO334" s="74">
        <v>93.04</v>
      </c>
      <c r="AP334" s="74">
        <v>89.27</v>
      </c>
      <c r="AQ334" s="74">
        <v>87.37</v>
      </c>
      <c r="AR334" s="74">
        <v>89.78</v>
      </c>
      <c r="AS334" s="74">
        <v>96.53</v>
      </c>
      <c r="AT334" s="74">
        <v>90.59</v>
      </c>
      <c r="AU334" s="74">
        <v>91.7</v>
      </c>
      <c r="AV334" s="74">
        <v>89.33</v>
      </c>
      <c r="AW334" s="74">
        <v>78.16</v>
      </c>
      <c r="AX334" s="74">
        <v>76.150000000000006</v>
      </c>
      <c r="AY334" s="74">
        <v>86.42</v>
      </c>
      <c r="AZ334" s="74">
        <v>86.7</v>
      </c>
      <c r="BA334" s="74">
        <v>88.83</v>
      </c>
    </row>
    <row r="335" spans="2:53">
      <c r="E335" t="s">
        <v>252</v>
      </c>
      <c r="F335" t="s">
        <v>130</v>
      </c>
      <c r="G335" t="s">
        <v>83</v>
      </c>
      <c r="H335" t="s">
        <v>66</v>
      </c>
      <c r="I335">
        <v>0</v>
      </c>
      <c r="J335" s="74">
        <v>89.86</v>
      </c>
      <c r="K335" s="74">
        <v>77.08</v>
      </c>
      <c r="L335" s="74">
        <v>71.930000000000007</v>
      </c>
      <c r="M335" s="74">
        <v>63.45</v>
      </c>
      <c r="N335" s="74">
        <v>63.31</v>
      </c>
      <c r="O335" s="74">
        <v>81.400000000000006</v>
      </c>
      <c r="P335" s="74">
        <v>52.58</v>
      </c>
      <c r="Q335" s="74">
        <v>90</v>
      </c>
      <c r="R335" s="74">
        <v>72.97</v>
      </c>
      <c r="S335" s="74">
        <v>85.77</v>
      </c>
      <c r="T335" s="74">
        <v>63.75</v>
      </c>
      <c r="U335" s="74">
        <v>80.77</v>
      </c>
      <c r="V335" s="74">
        <v>87.07</v>
      </c>
      <c r="W335" s="74">
        <v>93.22</v>
      </c>
      <c r="X335" s="74">
        <v>88.15</v>
      </c>
      <c r="Y335" s="74">
        <v>75.42</v>
      </c>
      <c r="Z335" s="74">
        <v>77.680000000000007</v>
      </c>
      <c r="AA335" s="74">
        <v>60.2</v>
      </c>
      <c r="AB335" s="74">
        <v>60.64</v>
      </c>
      <c r="AC335" s="74">
        <v>76.599999999999994</v>
      </c>
      <c r="AD335" s="74">
        <v>75.319999999999993</v>
      </c>
      <c r="AE335" s="74">
        <v>79.760000000000005</v>
      </c>
      <c r="AF335" s="74">
        <v>89.07</v>
      </c>
      <c r="AG335" s="74">
        <v>80.72</v>
      </c>
      <c r="AH335" s="74">
        <v>73.599999999999994</v>
      </c>
      <c r="AI335" s="74">
        <v>54.19</v>
      </c>
      <c r="AJ335" s="74">
        <v>65.540000000000006</v>
      </c>
      <c r="AK335" s="74">
        <v>71.83</v>
      </c>
      <c r="AL335" s="74">
        <v>62.9</v>
      </c>
      <c r="AM335" s="74">
        <v>80</v>
      </c>
      <c r="AN335" s="74">
        <v>82.81</v>
      </c>
      <c r="AO335" s="74">
        <v>84.23</v>
      </c>
      <c r="AP335" s="74">
        <v>74.31</v>
      </c>
      <c r="AQ335" s="74">
        <v>77.61</v>
      </c>
      <c r="AR335" s="74">
        <v>72.599999999999994</v>
      </c>
      <c r="AS335" s="74">
        <v>90.48</v>
      </c>
      <c r="AT335" s="74">
        <v>86.99</v>
      </c>
      <c r="AU335" s="74">
        <v>81.03</v>
      </c>
      <c r="AV335" s="74">
        <v>84.69</v>
      </c>
      <c r="AW335" s="74">
        <v>56.19</v>
      </c>
      <c r="AX335" s="74">
        <v>58.21</v>
      </c>
      <c r="AY335" s="74">
        <v>76.319999999999993</v>
      </c>
      <c r="AZ335" s="74">
        <v>74.56</v>
      </c>
      <c r="BA335" s="74">
        <v>78.290000000000006</v>
      </c>
    </row>
    <row r="336" spans="2:53">
      <c r="E336" t="s">
        <v>9</v>
      </c>
      <c r="F336" t="s">
        <v>130</v>
      </c>
      <c r="G336" t="s">
        <v>83</v>
      </c>
      <c r="H336" t="s">
        <v>66</v>
      </c>
      <c r="I336">
        <v>0</v>
      </c>
      <c r="J336" s="74">
        <v>93.54</v>
      </c>
      <c r="K336" s="74">
        <v>83.25</v>
      </c>
      <c r="L336" s="74">
        <v>82.2</v>
      </c>
      <c r="M336" s="74">
        <v>76.91</v>
      </c>
      <c r="N336" s="74">
        <v>76.430000000000007</v>
      </c>
      <c r="O336" s="74">
        <v>88.21</v>
      </c>
      <c r="P336" s="74">
        <v>64.86</v>
      </c>
      <c r="Q336" s="74">
        <v>80.7</v>
      </c>
      <c r="R336" s="74">
        <v>79.739999999999995</v>
      </c>
      <c r="S336" s="74">
        <v>90.4</v>
      </c>
      <c r="T336" s="74">
        <v>81.61</v>
      </c>
      <c r="U336" s="74">
        <v>86.65</v>
      </c>
      <c r="V336" s="74">
        <v>89.22</v>
      </c>
      <c r="W336" s="74">
        <v>95.87</v>
      </c>
      <c r="X336" s="74">
        <v>91.15</v>
      </c>
      <c r="Y336" s="74">
        <v>83.08</v>
      </c>
      <c r="Z336" s="74">
        <v>85.54</v>
      </c>
      <c r="AA336" s="74">
        <v>69.400000000000006</v>
      </c>
      <c r="AB336" s="74">
        <v>72.27</v>
      </c>
      <c r="AC336" s="74">
        <v>83.46</v>
      </c>
      <c r="AD336" s="74">
        <v>88.64</v>
      </c>
      <c r="AE336" s="74">
        <v>86.45</v>
      </c>
      <c r="AF336" s="74">
        <v>93.18</v>
      </c>
      <c r="AG336" s="74">
        <v>87.15</v>
      </c>
      <c r="AH336" s="74">
        <v>80.83</v>
      </c>
      <c r="AI336" s="74">
        <v>69</v>
      </c>
      <c r="AJ336" s="74">
        <v>73.260000000000005</v>
      </c>
      <c r="AK336" s="74">
        <v>81.39</v>
      </c>
      <c r="AL336" s="74">
        <v>69.81</v>
      </c>
      <c r="AM336" s="74">
        <v>87.84</v>
      </c>
      <c r="AN336" s="74">
        <v>91.71</v>
      </c>
      <c r="AO336" s="74">
        <v>90.13</v>
      </c>
      <c r="AP336" s="74">
        <v>84.08</v>
      </c>
      <c r="AQ336" s="74">
        <v>84.29</v>
      </c>
      <c r="AR336" s="74">
        <v>84.43</v>
      </c>
      <c r="AS336" s="74">
        <v>94.55</v>
      </c>
      <c r="AT336" s="74">
        <v>89.42</v>
      </c>
      <c r="AU336" s="74">
        <v>88.24</v>
      </c>
      <c r="AV336" s="74">
        <v>88.03</v>
      </c>
      <c r="AW336" s="74">
        <v>70.739999999999995</v>
      </c>
      <c r="AX336" s="74">
        <v>70.05</v>
      </c>
      <c r="AY336" s="74">
        <v>83.19</v>
      </c>
      <c r="AZ336" s="74">
        <v>82.12</v>
      </c>
      <c r="BA336" s="74">
        <v>85.38</v>
      </c>
    </row>
    <row r="337" spans="4:53">
      <c r="D337">
        <v>149</v>
      </c>
      <c r="E337" t="s">
        <v>251</v>
      </c>
      <c r="F337" t="s">
        <v>131</v>
      </c>
      <c r="G337" t="s">
        <v>83</v>
      </c>
      <c r="H337" t="s">
        <v>67</v>
      </c>
      <c r="I337">
        <v>1</v>
      </c>
      <c r="J337" s="74">
        <v>5.58</v>
      </c>
      <c r="K337" s="74">
        <v>5.46</v>
      </c>
      <c r="L337" s="74">
        <v>2.5</v>
      </c>
      <c r="M337" s="74">
        <v>4.0999999999999996</v>
      </c>
      <c r="N337" s="74">
        <v>7.72</v>
      </c>
      <c r="O337" s="74">
        <v>5</v>
      </c>
      <c r="P337" s="74">
        <v>3.09</v>
      </c>
      <c r="Q337" s="74">
        <v>16.22</v>
      </c>
      <c r="R337" s="74">
        <v>0.63</v>
      </c>
      <c r="S337" s="74">
        <v>3.29</v>
      </c>
      <c r="T337" s="74">
        <v>4.78</v>
      </c>
      <c r="U337" s="74">
        <v>6.91</v>
      </c>
      <c r="V337" s="74">
        <v>4.84</v>
      </c>
      <c r="W337" s="74">
        <v>0.82</v>
      </c>
      <c r="X337" s="74">
        <v>5.65</v>
      </c>
      <c r="Y337" s="74">
        <v>5.16</v>
      </c>
      <c r="Z337" s="74">
        <v>3.64</v>
      </c>
      <c r="AA337" s="74">
        <v>2.94</v>
      </c>
      <c r="AB337" s="74">
        <v>4.76</v>
      </c>
      <c r="AC337" s="74">
        <v>3.01</v>
      </c>
      <c r="AD337" s="74">
        <v>4.28</v>
      </c>
      <c r="AE337" s="74">
        <v>4.83</v>
      </c>
      <c r="AF337" s="74">
        <v>5.41</v>
      </c>
      <c r="AG337" s="74">
        <v>2.99</v>
      </c>
      <c r="AH337" s="74">
        <v>3.83</v>
      </c>
      <c r="AI337" s="74">
        <v>4.67</v>
      </c>
      <c r="AJ337" s="74">
        <v>6.73</v>
      </c>
      <c r="AK337" s="74">
        <v>3.75</v>
      </c>
      <c r="AL337" s="74">
        <v>2.67</v>
      </c>
      <c r="AM337" s="74">
        <v>6.82</v>
      </c>
      <c r="AN337" s="74">
        <v>1.31</v>
      </c>
      <c r="AO337" s="74">
        <v>4.2</v>
      </c>
      <c r="AP337" s="74">
        <v>6.34</v>
      </c>
      <c r="AQ337" s="74">
        <v>5.15</v>
      </c>
      <c r="AR337" s="74">
        <v>4.33</v>
      </c>
      <c r="AS337" s="74">
        <v>1.93</v>
      </c>
      <c r="AT337" s="74">
        <v>5.88</v>
      </c>
      <c r="AU337" s="74">
        <v>2.9</v>
      </c>
      <c r="AV337" s="74">
        <v>3.56</v>
      </c>
      <c r="AW337" s="74">
        <v>5.83</v>
      </c>
      <c r="AX337" s="74">
        <v>3.85</v>
      </c>
      <c r="AY337" s="74">
        <v>6.17</v>
      </c>
      <c r="AZ337" s="74">
        <v>5.32</v>
      </c>
      <c r="BA337" s="74">
        <v>4.6500000000000004</v>
      </c>
    </row>
    <row r="338" spans="4:53">
      <c r="E338" t="s">
        <v>252</v>
      </c>
      <c r="F338" t="s">
        <v>131</v>
      </c>
      <c r="G338" t="s">
        <v>83</v>
      </c>
      <c r="H338" t="s">
        <v>67</v>
      </c>
      <c r="I338">
        <v>1</v>
      </c>
      <c r="J338" s="74">
        <v>5.78</v>
      </c>
      <c r="K338" s="74">
        <v>6.25</v>
      </c>
      <c r="L338" s="74">
        <v>3.51</v>
      </c>
      <c r="M338" s="74">
        <v>4.83</v>
      </c>
      <c r="N338" s="74">
        <v>9.35</v>
      </c>
      <c r="O338" s="74">
        <v>10.47</v>
      </c>
      <c r="P338" s="74">
        <v>5.15</v>
      </c>
      <c r="Q338" s="74">
        <v>0</v>
      </c>
      <c r="R338" s="74">
        <v>1.35</v>
      </c>
      <c r="S338" s="74">
        <v>5.44</v>
      </c>
      <c r="T338" s="74">
        <v>10</v>
      </c>
      <c r="U338" s="74">
        <v>6.47</v>
      </c>
      <c r="V338" s="74">
        <v>5.44</v>
      </c>
      <c r="W338" s="74">
        <v>1.69</v>
      </c>
      <c r="X338" s="74">
        <v>9.6300000000000008</v>
      </c>
      <c r="Y338" s="74">
        <v>6.78</v>
      </c>
      <c r="Z338" s="74">
        <v>2.68</v>
      </c>
      <c r="AA338" s="74">
        <v>4.08</v>
      </c>
      <c r="AB338" s="74">
        <v>6.38</v>
      </c>
      <c r="AC338" s="74">
        <v>6.38</v>
      </c>
      <c r="AD338" s="74">
        <v>2.6</v>
      </c>
      <c r="AE338" s="74">
        <v>5.83</v>
      </c>
      <c r="AF338" s="74">
        <v>5.84</v>
      </c>
      <c r="AG338" s="74">
        <v>6.02</v>
      </c>
      <c r="AH338" s="74">
        <v>4</v>
      </c>
      <c r="AI338" s="74">
        <v>9.5</v>
      </c>
      <c r="AJ338" s="74">
        <v>8.11</v>
      </c>
      <c r="AK338" s="74">
        <v>12.68</v>
      </c>
      <c r="AL338" s="74">
        <v>11.29</v>
      </c>
      <c r="AM338" s="74">
        <v>6.67</v>
      </c>
      <c r="AN338" s="74">
        <v>1.56</v>
      </c>
      <c r="AO338" s="74">
        <v>4.7699999999999996</v>
      </c>
      <c r="AP338" s="74">
        <v>12.84</v>
      </c>
      <c r="AQ338" s="74">
        <v>8.2100000000000009</v>
      </c>
      <c r="AR338" s="74">
        <v>8.9</v>
      </c>
      <c r="AS338" s="74">
        <v>3.97</v>
      </c>
      <c r="AT338" s="74">
        <v>2.44</v>
      </c>
      <c r="AU338" s="74">
        <v>8.6199999999999992</v>
      </c>
      <c r="AV338" s="74">
        <v>5.0999999999999996</v>
      </c>
      <c r="AW338" s="74">
        <v>3.81</v>
      </c>
      <c r="AX338" s="74">
        <v>1.49</v>
      </c>
      <c r="AY338" s="74">
        <v>5.26</v>
      </c>
      <c r="AZ338" s="74">
        <v>2.63</v>
      </c>
      <c r="BA338" s="74">
        <v>6.36</v>
      </c>
    </row>
    <row r="339" spans="4:53">
      <c r="E339" t="s">
        <v>9</v>
      </c>
      <c r="F339" t="s">
        <v>131</v>
      </c>
      <c r="G339" t="s">
        <v>83</v>
      </c>
      <c r="H339" t="s">
        <v>67</v>
      </c>
      <c r="I339">
        <v>1</v>
      </c>
      <c r="J339" s="74">
        <v>5.64</v>
      </c>
      <c r="K339" s="74">
        <v>5.76</v>
      </c>
      <c r="L339" s="74">
        <v>2.82</v>
      </c>
      <c r="M339" s="74">
        <v>4.3099999999999996</v>
      </c>
      <c r="N339" s="74">
        <v>8.24</v>
      </c>
      <c r="O339" s="74">
        <v>6.91</v>
      </c>
      <c r="P339" s="74">
        <v>3.86</v>
      </c>
      <c r="Q339" s="74">
        <v>10.53</v>
      </c>
      <c r="R339" s="74">
        <v>0.86</v>
      </c>
      <c r="S339" s="74">
        <v>3.97</v>
      </c>
      <c r="T339" s="74">
        <v>6.13</v>
      </c>
      <c r="U339" s="74">
        <v>6.76</v>
      </c>
      <c r="V339" s="74">
        <v>5.05</v>
      </c>
      <c r="W339" s="74">
        <v>1.1000000000000001</v>
      </c>
      <c r="X339" s="74">
        <v>6.94</v>
      </c>
      <c r="Y339" s="74">
        <v>5.74</v>
      </c>
      <c r="Z339" s="74">
        <v>3.31</v>
      </c>
      <c r="AA339" s="74">
        <v>3.36</v>
      </c>
      <c r="AB339" s="74">
        <v>5.45</v>
      </c>
      <c r="AC339" s="74">
        <v>4.2300000000000004</v>
      </c>
      <c r="AD339" s="74">
        <v>3.79</v>
      </c>
      <c r="AE339" s="74">
        <v>5.15</v>
      </c>
      <c r="AF339" s="74">
        <v>5.55</v>
      </c>
      <c r="AG339" s="74">
        <v>4.07</v>
      </c>
      <c r="AH339" s="74">
        <v>3.89</v>
      </c>
      <c r="AI339" s="74">
        <v>6.4</v>
      </c>
      <c r="AJ339" s="74">
        <v>7.17</v>
      </c>
      <c r="AK339" s="74">
        <v>6.49</v>
      </c>
      <c r="AL339" s="74">
        <v>5.19</v>
      </c>
      <c r="AM339" s="74">
        <v>6.76</v>
      </c>
      <c r="AN339" s="74">
        <v>1.38</v>
      </c>
      <c r="AO339" s="74">
        <v>4.3899999999999997</v>
      </c>
      <c r="AP339" s="74">
        <v>8.6</v>
      </c>
      <c r="AQ339" s="74">
        <v>6.12</v>
      </c>
      <c r="AR339" s="74">
        <v>5.76</v>
      </c>
      <c r="AS339" s="74">
        <v>2.6</v>
      </c>
      <c r="AT339" s="74">
        <v>4.76</v>
      </c>
      <c r="AU339" s="74">
        <v>4.76</v>
      </c>
      <c r="AV339" s="74">
        <v>3.99</v>
      </c>
      <c r="AW339" s="74">
        <v>5.14</v>
      </c>
      <c r="AX339" s="74">
        <v>3.05</v>
      </c>
      <c r="AY339" s="74">
        <v>5.88</v>
      </c>
      <c r="AZ339" s="74">
        <v>4.3</v>
      </c>
      <c r="BA339" s="74">
        <v>5.21</v>
      </c>
    </row>
    <row r="340" spans="4:53">
      <c r="D340">
        <v>150</v>
      </c>
      <c r="E340" t="s">
        <v>251</v>
      </c>
      <c r="F340" t="s">
        <v>305</v>
      </c>
      <c r="G340" t="s">
        <v>83</v>
      </c>
      <c r="H340" t="s">
        <v>346</v>
      </c>
      <c r="I340">
        <v>1</v>
      </c>
      <c r="J340" s="74">
        <v>8.33</v>
      </c>
      <c r="K340" s="74">
        <v>10.82</v>
      </c>
      <c r="L340" s="74">
        <v>17.5</v>
      </c>
      <c r="M340" s="74">
        <v>20.68</v>
      </c>
      <c r="N340" s="74">
        <v>11.36</v>
      </c>
      <c r="O340" s="74">
        <v>6.09</v>
      </c>
      <c r="P340" s="74">
        <v>20.41</v>
      </c>
      <c r="Q340" s="74">
        <v>28.13</v>
      </c>
      <c r="R340" s="74">
        <v>9.09</v>
      </c>
      <c r="S340" s="74">
        <v>18.68</v>
      </c>
      <c r="T340" s="74">
        <v>15.61</v>
      </c>
      <c r="U340" s="74">
        <v>25.28</v>
      </c>
      <c r="V340" s="74">
        <v>15.91</v>
      </c>
      <c r="W340" s="74">
        <v>17.91</v>
      </c>
      <c r="X340" s="74">
        <v>8.02</v>
      </c>
      <c r="Y340" s="74">
        <v>18.57</v>
      </c>
      <c r="Z340" s="74">
        <v>8.82</v>
      </c>
      <c r="AA340" s="74">
        <v>16.809999999999999</v>
      </c>
      <c r="AB340" s="74">
        <v>7.41</v>
      </c>
      <c r="AC340" s="74">
        <v>11.51</v>
      </c>
      <c r="AD340" s="74">
        <v>10.71</v>
      </c>
      <c r="AE340" s="74">
        <v>15.36</v>
      </c>
      <c r="AF340" s="74">
        <v>8.8800000000000008</v>
      </c>
      <c r="AG340" s="74">
        <v>18.82</v>
      </c>
      <c r="AH340" s="74">
        <v>13.07</v>
      </c>
      <c r="AI340" s="74">
        <v>7.54</v>
      </c>
      <c r="AJ340" s="74">
        <v>12.67</v>
      </c>
      <c r="AK340" s="74">
        <v>7.27</v>
      </c>
      <c r="AL340" s="74">
        <v>31.58</v>
      </c>
      <c r="AM340" s="74">
        <v>13.33</v>
      </c>
      <c r="AN340" s="74">
        <v>4.88</v>
      </c>
      <c r="AO340" s="74">
        <v>16.010000000000002</v>
      </c>
      <c r="AP340" s="74">
        <v>9.82</v>
      </c>
      <c r="AQ340" s="74">
        <v>20.59</v>
      </c>
      <c r="AR340" s="74">
        <v>13.81</v>
      </c>
      <c r="AS340" s="74">
        <v>21.59</v>
      </c>
      <c r="AT340" s="74">
        <v>9.0299999999999994</v>
      </c>
      <c r="AU340" s="74">
        <v>11.05</v>
      </c>
      <c r="AV340" s="74">
        <v>11.66</v>
      </c>
      <c r="AW340" s="74">
        <v>19.260000000000002</v>
      </c>
      <c r="AX340" s="74">
        <v>19.61</v>
      </c>
      <c r="AY340" s="74">
        <v>14.98</v>
      </c>
      <c r="AZ340" s="74">
        <v>10.83</v>
      </c>
      <c r="BA340" s="74">
        <v>14.38</v>
      </c>
    </row>
    <row r="341" spans="4:53">
      <c r="E341" t="s">
        <v>252</v>
      </c>
      <c r="F341" t="s">
        <v>305</v>
      </c>
      <c r="G341" t="s">
        <v>83</v>
      </c>
      <c r="H341" t="s">
        <v>346</v>
      </c>
      <c r="I341">
        <v>1</v>
      </c>
      <c r="J341" s="74">
        <v>12.82</v>
      </c>
      <c r="K341" s="74">
        <v>28.32</v>
      </c>
      <c r="L341" s="74">
        <v>14.75</v>
      </c>
      <c r="M341" s="74">
        <v>30.43</v>
      </c>
      <c r="N341" s="74">
        <v>20.55</v>
      </c>
      <c r="O341" s="74">
        <v>14.55</v>
      </c>
      <c r="P341" s="74">
        <v>38.18</v>
      </c>
      <c r="Q341" s="74">
        <v>8.33</v>
      </c>
      <c r="R341" s="74">
        <v>17.95</v>
      </c>
      <c r="S341" s="74">
        <v>29.68</v>
      </c>
      <c r="T341" s="74">
        <v>32.81</v>
      </c>
      <c r="U341" s="74">
        <v>29.85</v>
      </c>
      <c r="V341" s="74">
        <v>36.26</v>
      </c>
      <c r="W341" s="74">
        <v>40.86</v>
      </c>
      <c r="X341" s="74">
        <v>14.93</v>
      </c>
      <c r="Y341" s="74">
        <v>22.22</v>
      </c>
      <c r="Z341" s="74">
        <v>23.81</v>
      </c>
      <c r="AA341" s="74">
        <v>35.090000000000003</v>
      </c>
      <c r="AB341" s="74">
        <v>21.57</v>
      </c>
      <c r="AC341" s="74">
        <v>27.94</v>
      </c>
      <c r="AD341" s="74">
        <v>28.85</v>
      </c>
      <c r="AE341" s="74">
        <v>24.78</v>
      </c>
      <c r="AF341" s="74">
        <v>17.05</v>
      </c>
      <c r="AG341" s="74">
        <v>23.85</v>
      </c>
      <c r="AH341" s="74">
        <v>24.66</v>
      </c>
      <c r="AI341" s="74">
        <v>22.47</v>
      </c>
      <c r="AJ341" s="74">
        <v>12.63</v>
      </c>
      <c r="AK341" s="74">
        <v>10.42</v>
      </c>
      <c r="AL341" s="74">
        <v>32.26</v>
      </c>
      <c r="AM341" s="74">
        <v>17.649999999999999</v>
      </c>
      <c r="AN341" s="74">
        <v>7.32</v>
      </c>
      <c r="AO341" s="74">
        <v>20.68</v>
      </c>
      <c r="AP341" s="74">
        <v>25.32</v>
      </c>
      <c r="AQ341" s="74">
        <v>27.3</v>
      </c>
      <c r="AR341" s="74">
        <v>22.62</v>
      </c>
      <c r="AS341" s="74">
        <v>40.21</v>
      </c>
      <c r="AT341" s="74">
        <v>12.5</v>
      </c>
      <c r="AU341" s="74">
        <v>22.78</v>
      </c>
      <c r="AV341" s="74">
        <v>18.420000000000002</v>
      </c>
      <c r="AW341" s="74">
        <v>24.14</v>
      </c>
      <c r="AX341" s="74">
        <v>25</v>
      </c>
      <c r="AY341" s="74">
        <v>21.79</v>
      </c>
      <c r="AZ341" s="74">
        <v>33.33</v>
      </c>
      <c r="BA341" s="74">
        <v>22.21</v>
      </c>
    </row>
    <row r="342" spans="4:53">
      <c r="E342" t="s">
        <v>9</v>
      </c>
      <c r="F342" t="s">
        <v>305</v>
      </c>
      <c r="G342" t="s">
        <v>83</v>
      </c>
      <c r="H342" t="s">
        <v>346</v>
      </c>
      <c r="I342">
        <v>1</v>
      </c>
      <c r="J342" s="74">
        <v>9.7799999999999994</v>
      </c>
      <c r="K342" s="74">
        <v>17.260000000000002</v>
      </c>
      <c r="L342" s="74">
        <v>16.739999999999998</v>
      </c>
      <c r="M342" s="74">
        <v>22.88</v>
      </c>
      <c r="N342" s="74">
        <v>13.65</v>
      </c>
      <c r="O342" s="74">
        <v>8.82</v>
      </c>
      <c r="P342" s="74">
        <v>26.8</v>
      </c>
      <c r="Q342" s="74">
        <v>22.73</v>
      </c>
      <c r="R342" s="74">
        <v>11.59</v>
      </c>
      <c r="S342" s="74">
        <v>21.67</v>
      </c>
      <c r="T342" s="74">
        <v>19.7</v>
      </c>
      <c r="U342" s="74">
        <v>26.7</v>
      </c>
      <c r="V342" s="74">
        <v>21.86</v>
      </c>
      <c r="W342" s="74">
        <v>25.17</v>
      </c>
      <c r="X342" s="74">
        <v>10.039999999999999</v>
      </c>
      <c r="Y342" s="74">
        <v>19.809999999999999</v>
      </c>
      <c r="Z342" s="74">
        <v>13.78</v>
      </c>
      <c r="AA342" s="74">
        <v>22.94</v>
      </c>
      <c r="AB342" s="74">
        <v>12.88</v>
      </c>
      <c r="AC342" s="74">
        <v>16.91</v>
      </c>
      <c r="AD342" s="74">
        <v>15.63</v>
      </c>
      <c r="AE342" s="74">
        <v>18.23</v>
      </c>
      <c r="AF342" s="74">
        <v>11.24</v>
      </c>
      <c r="AG342" s="74">
        <v>20.52</v>
      </c>
      <c r="AH342" s="74">
        <v>16.47</v>
      </c>
      <c r="AI342" s="74">
        <v>12.15</v>
      </c>
      <c r="AJ342" s="74">
        <v>12.66</v>
      </c>
      <c r="AK342" s="74">
        <v>8.23</v>
      </c>
      <c r="AL342" s="74">
        <v>31.75</v>
      </c>
      <c r="AM342" s="74">
        <v>14.89</v>
      </c>
      <c r="AN342" s="74">
        <v>5.49</v>
      </c>
      <c r="AO342" s="74">
        <v>17.440000000000001</v>
      </c>
      <c r="AP342" s="74">
        <v>14.88</v>
      </c>
      <c r="AQ342" s="74">
        <v>22.54</v>
      </c>
      <c r="AR342" s="74">
        <v>16.100000000000001</v>
      </c>
      <c r="AS342" s="74">
        <v>27.16</v>
      </c>
      <c r="AT342" s="74">
        <v>10.27</v>
      </c>
      <c r="AU342" s="74">
        <v>14.74</v>
      </c>
      <c r="AV342" s="74">
        <v>13.38</v>
      </c>
      <c r="AW342" s="74">
        <v>20.73</v>
      </c>
      <c r="AX342" s="74">
        <v>21.13</v>
      </c>
      <c r="AY342" s="74">
        <v>16.84</v>
      </c>
      <c r="AZ342" s="74">
        <v>19.27</v>
      </c>
      <c r="BA342" s="74">
        <v>16.72</v>
      </c>
    </row>
    <row r="343" spans="4:53">
      <c r="D343">
        <v>152</v>
      </c>
      <c r="E343" t="s">
        <v>251</v>
      </c>
      <c r="F343" t="s">
        <v>132</v>
      </c>
      <c r="G343" t="s">
        <v>83</v>
      </c>
      <c r="H343" t="s">
        <v>64</v>
      </c>
      <c r="I343">
        <v>0</v>
      </c>
      <c r="J343" s="74">
        <v>72.599999999999994</v>
      </c>
      <c r="K343" s="74" t="s">
        <v>168</v>
      </c>
      <c r="L343" s="74" t="s">
        <v>168</v>
      </c>
      <c r="M343" s="74">
        <v>66.7</v>
      </c>
      <c r="N343" s="74">
        <v>85</v>
      </c>
      <c r="O343" s="74" t="s">
        <v>168</v>
      </c>
      <c r="P343" s="74">
        <v>70</v>
      </c>
      <c r="Q343" s="74" t="s">
        <v>168</v>
      </c>
      <c r="R343" s="74" t="s">
        <v>168</v>
      </c>
      <c r="S343" s="74">
        <v>68.5</v>
      </c>
      <c r="T343" s="74" t="s">
        <v>168</v>
      </c>
      <c r="U343" s="74">
        <v>81.599999999999994</v>
      </c>
      <c r="V343" s="74">
        <v>93.3</v>
      </c>
      <c r="W343" s="74" t="s">
        <v>168</v>
      </c>
      <c r="X343" s="74" t="s">
        <v>168</v>
      </c>
      <c r="Y343" s="74">
        <v>100</v>
      </c>
      <c r="Z343" s="74" t="s">
        <v>168</v>
      </c>
      <c r="AA343" s="74" t="s">
        <v>168</v>
      </c>
      <c r="AB343" s="74" t="s">
        <v>168</v>
      </c>
      <c r="AC343" s="74" t="s">
        <v>168</v>
      </c>
      <c r="AD343" s="74" t="s">
        <v>168</v>
      </c>
      <c r="AE343" s="74">
        <v>77</v>
      </c>
      <c r="AF343" s="74">
        <v>71.900000000000006</v>
      </c>
      <c r="AG343" s="74">
        <v>54.5</v>
      </c>
      <c r="AH343" s="74">
        <v>50</v>
      </c>
      <c r="AI343" s="74">
        <v>62.5</v>
      </c>
      <c r="AJ343" s="74">
        <v>82.4</v>
      </c>
      <c r="AK343" s="74" t="s">
        <v>168</v>
      </c>
      <c r="AL343" s="74" t="s">
        <v>168</v>
      </c>
      <c r="AM343" s="74" t="s">
        <v>168</v>
      </c>
      <c r="AN343" s="74" t="s">
        <v>168</v>
      </c>
      <c r="AO343" s="74">
        <v>76.7</v>
      </c>
      <c r="AP343" s="74" t="s">
        <v>168</v>
      </c>
      <c r="AQ343" s="74">
        <v>71.599999999999994</v>
      </c>
      <c r="AR343" s="74" t="s">
        <v>168</v>
      </c>
      <c r="AS343" s="74" t="s">
        <v>168</v>
      </c>
      <c r="AT343" s="74" t="s">
        <v>168</v>
      </c>
      <c r="AU343" s="74">
        <v>100</v>
      </c>
      <c r="AV343" s="74">
        <v>50</v>
      </c>
      <c r="AW343" s="74" t="s">
        <v>168</v>
      </c>
      <c r="AX343" s="74" t="s">
        <v>168</v>
      </c>
      <c r="AY343" s="74" t="s">
        <v>168</v>
      </c>
      <c r="AZ343" s="74" t="s">
        <v>168</v>
      </c>
      <c r="BA343" s="74">
        <v>68.8</v>
      </c>
    </row>
    <row r="344" spans="4:53">
      <c r="E344" t="s">
        <v>252</v>
      </c>
      <c r="F344" t="s">
        <v>132</v>
      </c>
      <c r="G344" t="s">
        <v>83</v>
      </c>
      <c r="H344" t="s">
        <v>64</v>
      </c>
      <c r="I344">
        <v>0</v>
      </c>
      <c r="J344" s="74">
        <v>78.099999999999994</v>
      </c>
      <c r="K344" s="74">
        <v>69.599999999999994</v>
      </c>
      <c r="L344" s="74">
        <v>85.7</v>
      </c>
      <c r="M344" s="74">
        <v>80</v>
      </c>
      <c r="N344" s="74">
        <v>89.7</v>
      </c>
      <c r="O344" s="74">
        <v>82.4</v>
      </c>
      <c r="P344" s="74">
        <v>48.1</v>
      </c>
      <c r="Q344" s="74" t="s">
        <v>168</v>
      </c>
      <c r="R344" s="74" t="s">
        <v>168</v>
      </c>
      <c r="S344" s="74">
        <v>78.8</v>
      </c>
      <c r="T344" s="74">
        <v>63.6</v>
      </c>
      <c r="U344" s="74">
        <v>73.099999999999994</v>
      </c>
      <c r="V344" s="74">
        <v>78.599999999999994</v>
      </c>
      <c r="W344" s="74">
        <v>66.7</v>
      </c>
      <c r="X344" s="74">
        <v>95.5</v>
      </c>
      <c r="Y344" s="74">
        <v>100</v>
      </c>
      <c r="Z344" s="74">
        <v>76.2</v>
      </c>
      <c r="AA344" s="74">
        <v>45.5</v>
      </c>
      <c r="AB344" s="74" t="s">
        <v>168</v>
      </c>
      <c r="AC344" s="74">
        <v>80</v>
      </c>
      <c r="AD344" s="74">
        <v>39.1</v>
      </c>
      <c r="AE344" s="74">
        <v>75.7</v>
      </c>
      <c r="AF344" s="74">
        <v>79.7</v>
      </c>
      <c r="AG344" s="74">
        <v>78.599999999999994</v>
      </c>
      <c r="AH344" s="74">
        <v>52.9</v>
      </c>
      <c r="AI344" s="74">
        <v>88.2</v>
      </c>
      <c r="AJ344" s="74">
        <v>77.099999999999994</v>
      </c>
      <c r="AK344" s="74">
        <v>38.9</v>
      </c>
      <c r="AL344" s="74">
        <v>57.9</v>
      </c>
      <c r="AM344" s="74" t="s">
        <v>168</v>
      </c>
      <c r="AN344" s="74">
        <v>40</v>
      </c>
      <c r="AO344" s="74">
        <v>71.400000000000006</v>
      </c>
      <c r="AP344" s="74">
        <v>52.2</v>
      </c>
      <c r="AQ344" s="74">
        <v>78.8</v>
      </c>
      <c r="AR344" s="74">
        <v>65.2</v>
      </c>
      <c r="AS344" s="74">
        <v>72.7</v>
      </c>
      <c r="AT344" s="74">
        <v>60</v>
      </c>
      <c r="AU344" s="74">
        <v>89.3</v>
      </c>
      <c r="AV344" s="74">
        <v>45.8</v>
      </c>
      <c r="AW344" s="74">
        <v>66.7</v>
      </c>
      <c r="AX344" s="74" t="s">
        <v>168</v>
      </c>
      <c r="AY344" s="74">
        <v>41.7</v>
      </c>
      <c r="AZ344" s="74">
        <v>53.3</v>
      </c>
      <c r="BA344" s="74">
        <v>70</v>
      </c>
    </row>
    <row r="345" spans="4:53">
      <c r="E345" t="s">
        <v>9</v>
      </c>
      <c r="F345" t="s">
        <v>132</v>
      </c>
      <c r="G345" t="s">
        <v>83</v>
      </c>
      <c r="H345" t="s">
        <v>64</v>
      </c>
      <c r="I345">
        <v>0</v>
      </c>
      <c r="J345" s="74">
        <v>76.2</v>
      </c>
      <c r="K345" s="74">
        <v>65.599999999999994</v>
      </c>
      <c r="L345" s="74">
        <v>88.5</v>
      </c>
      <c r="M345" s="74">
        <v>76.599999999999994</v>
      </c>
      <c r="N345" s="74">
        <v>87.8</v>
      </c>
      <c r="O345" s="74">
        <v>80</v>
      </c>
      <c r="P345" s="74">
        <v>54.1</v>
      </c>
      <c r="Q345" s="74" t="s">
        <v>168</v>
      </c>
      <c r="R345" s="74" t="s">
        <v>168</v>
      </c>
      <c r="S345" s="74">
        <v>75.3</v>
      </c>
      <c r="T345" s="74">
        <v>55.2</v>
      </c>
      <c r="U345" s="74">
        <v>76.400000000000006</v>
      </c>
      <c r="V345" s="74">
        <v>86.2</v>
      </c>
      <c r="W345" s="74">
        <v>75</v>
      </c>
      <c r="X345" s="74">
        <v>96.6</v>
      </c>
      <c r="Y345" s="74">
        <v>100</v>
      </c>
      <c r="Z345" s="74">
        <v>75.900000000000006</v>
      </c>
      <c r="AA345" s="74">
        <v>53.8</v>
      </c>
      <c r="AB345" s="74" t="s">
        <v>168</v>
      </c>
      <c r="AC345" s="74">
        <v>79.2</v>
      </c>
      <c r="AD345" s="74">
        <v>42.3</v>
      </c>
      <c r="AE345" s="74">
        <v>76.099999999999994</v>
      </c>
      <c r="AF345" s="74">
        <v>77.2</v>
      </c>
      <c r="AG345" s="74">
        <v>68</v>
      </c>
      <c r="AH345" s="74">
        <v>51.9</v>
      </c>
      <c r="AI345" s="74">
        <v>75.8</v>
      </c>
      <c r="AJ345" s="74">
        <v>78.8</v>
      </c>
      <c r="AK345" s="74">
        <v>40.9</v>
      </c>
      <c r="AL345" s="74">
        <v>60.7</v>
      </c>
      <c r="AM345" s="74" t="s">
        <v>168</v>
      </c>
      <c r="AN345" s="74">
        <v>46.2</v>
      </c>
      <c r="AO345" s="74">
        <v>73</v>
      </c>
      <c r="AP345" s="74">
        <v>50</v>
      </c>
      <c r="AQ345" s="74">
        <v>75.7</v>
      </c>
      <c r="AR345" s="74">
        <v>69</v>
      </c>
      <c r="AS345" s="74">
        <v>73.3</v>
      </c>
      <c r="AT345" s="74">
        <v>62.5</v>
      </c>
      <c r="AU345" s="74">
        <v>92.7</v>
      </c>
      <c r="AV345" s="74">
        <v>47.7</v>
      </c>
      <c r="AW345" s="74">
        <v>71.400000000000006</v>
      </c>
      <c r="AX345" s="74" t="s">
        <v>168</v>
      </c>
      <c r="AY345" s="74">
        <v>40</v>
      </c>
      <c r="AZ345" s="74">
        <v>58.3</v>
      </c>
      <c r="BA345" s="74">
        <v>69.599999999999994</v>
      </c>
    </row>
    <row r="346" spans="4:53">
      <c r="D346">
        <v>153</v>
      </c>
      <c r="E346" t="s">
        <v>9</v>
      </c>
      <c r="F346" t="s">
        <v>426</v>
      </c>
      <c r="G346" t="s">
        <v>83</v>
      </c>
      <c r="H346" t="s">
        <v>65</v>
      </c>
      <c r="I346">
        <v>1</v>
      </c>
      <c r="J346" s="74">
        <v>8.3984375</v>
      </c>
      <c r="K346" s="74">
        <v>8.2474226804123703</v>
      </c>
      <c r="L346" s="74">
        <v>7.291666666666667</v>
      </c>
      <c r="M346" s="74">
        <v>6.25</v>
      </c>
      <c r="N346" s="74">
        <v>2.666666666666667</v>
      </c>
      <c r="O346" s="74">
        <v>7.59493670886076</v>
      </c>
      <c r="P346" s="74">
        <v>7.4285714285714288</v>
      </c>
      <c r="Q346" s="74" t="s">
        <v>168</v>
      </c>
      <c r="R346" s="74">
        <v>7.3170731707317067</v>
      </c>
      <c r="S346" s="74">
        <v>8.4302325581395348</v>
      </c>
      <c r="T346" s="74">
        <v>2.4390243902439024</v>
      </c>
      <c r="U346" s="74">
        <v>6.7532467532467528</v>
      </c>
      <c r="V346" s="74">
        <v>7.0175438596491224</v>
      </c>
      <c r="W346" s="74">
        <v>14.000000000000002</v>
      </c>
      <c r="X346" s="74">
        <v>7.3170731707317067</v>
      </c>
      <c r="Y346" s="74">
        <v>15.492957746478872</v>
      </c>
      <c r="Z346" s="74">
        <v>8.064516129032258</v>
      </c>
      <c r="AA346" s="74">
        <v>3.3333333333333335</v>
      </c>
      <c r="AB346" s="74">
        <v>3.7037037037037033</v>
      </c>
      <c r="AC346" s="74">
        <v>18.666666666666668</v>
      </c>
      <c r="AD346" s="74">
        <v>7.7777777777777777</v>
      </c>
      <c r="AE346" s="74">
        <v>7.764441110277569</v>
      </c>
      <c r="AF346" s="74">
        <v>7.46</v>
      </c>
      <c r="AG346" s="74">
        <v>7.02</v>
      </c>
      <c r="AH346" s="74">
        <v>12.22</v>
      </c>
      <c r="AI346" s="74">
        <v>12</v>
      </c>
      <c r="AJ346" s="74">
        <v>6.2</v>
      </c>
      <c r="AK346" s="74">
        <v>4.62</v>
      </c>
      <c r="AL346" s="74">
        <v>6.93</v>
      </c>
      <c r="AM346" s="74" t="s">
        <v>168</v>
      </c>
      <c r="AN346" s="74">
        <v>5.13</v>
      </c>
      <c r="AO346" s="74">
        <v>9.58</v>
      </c>
      <c r="AP346" s="74">
        <v>1.18</v>
      </c>
      <c r="AQ346" s="74">
        <v>6.7</v>
      </c>
      <c r="AR346" s="74">
        <v>7.55</v>
      </c>
      <c r="AS346" s="74">
        <v>12.24</v>
      </c>
      <c r="AT346" s="74">
        <v>5.56</v>
      </c>
      <c r="AU346" s="74">
        <v>8.82</v>
      </c>
      <c r="AV346" s="74">
        <v>0</v>
      </c>
      <c r="AW346" s="74" t="s">
        <v>168</v>
      </c>
      <c r="AX346" s="74">
        <v>4.17</v>
      </c>
      <c r="AY346" s="74">
        <v>18.52</v>
      </c>
      <c r="AZ346" s="74">
        <v>7.14</v>
      </c>
      <c r="BA346" s="74">
        <v>7.95</v>
      </c>
    </row>
    <row r="347" spans="4:53">
      <c r="D347">
        <v>154</v>
      </c>
      <c r="E347" t="s">
        <v>9</v>
      </c>
      <c r="F347" t="s">
        <v>429</v>
      </c>
      <c r="G347" t="s">
        <v>83</v>
      </c>
      <c r="H347" t="s">
        <v>347</v>
      </c>
      <c r="I347">
        <v>1</v>
      </c>
      <c r="J347" s="74">
        <v>2.5522041763341066</v>
      </c>
      <c r="K347" s="74">
        <v>2.1582733812949639</v>
      </c>
      <c r="L347" s="74">
        <v>3.4482758620689653</v>
      </c>
      <c r="M347" s="74">
        <v>4.1379310344827589</v>
      </c>
      <c r="N347" s="74">
        <v>2.9629629629629632</v>
      </c>
      <c r="O347" s="74">
        <v>3.9215686274509802</v>
      </c>
      <c r="P347" s="74">
        <v>1.0101010101010102</v>
      </c>
      <c r="Q347" s="74" t="s">
        <v>168</v>
      </c>
      <c r="R347" s="74">
        <v>0</v>
      </c>
      <c r="S347" s="74">
        <v>2.2332506203473943</v>
      </c>
      <c r="T347" s="74">
        <v>5</v>
      </c>
      <c r="U347" s="74">
        <v>4.4943820224719104</v>
      </c>
      <c r="V347" s="74">
        <v>2.8846153846153846</v>
      </c>
      <c r="W347" s="74">
        <v>2.4</v>
      </c>
      <c r="X347" s="74">
        <v>7.0512820512820511</v>
      </c>
      <c r="Y347" s="74">
        <v>0</v>
      </c>
      <c r="Z347" s="74">
        <v>5.0359712230215825</v>
      </c>
      <c r="AA347" s="74">
        <v>0</v>
      </c>
      <c r="AB347" s="74">
        <v>2.3809523809523809</v>
      </c>
      <c r="AC347" s="74">
        <v>5.4878048780487809</v>
      </c>
      <c r="AD347" s="74">
        <v>2.4096385542168677</v>
      </c>
      <c r="AE347" s="74">
        <v>3.2688458972648431</v>
      </c>
      <c r="AF347" s="74" t="s">
        <v>168</v>
      </c>
      <c r="AG347" s="74" t="s">
        <v>168</v>
      </c>
      <c r="AH347" s="74" t="s">
        <v>168</v>
      </c>
      <c r="AI347" s="74" t="s">
        <v>168</v>
      </c>
      <c r="AJ347" s="74" t="s">
        <v>168</v>
      </c>
      <c r="AK347" s="74" t="s">
        <v>168</v>
      </c>
      <c r="AL347" s="74" t="s">
        <v>168</v>
      </c>
      <c r="AM347" s="74" t="s">
        <v>168</v>
      </c>
      <c r="AN347" s="74" t="s">
        <v>168</v>
      </c>
      <c r="AO347" s="74" t="s">
        <v>168</v>
      </c>
      <c r="AP347" s="74" t="s">
        <v>168</v>
      </c>
      <c r="AQ347" s="74" t="s">
        <v>168</v>
      </c>
      <c r="AR347" s="74" t="s">
        <v>168</v>
      </c>
      <c r="AS347" s="74" t="s">
        <v>168</v>
      </c>
      <c r="AT347" s="74" t="s">
        <v>168</v>
      </c>
      <c r="AU347" s="74" t="s">
        <v>168</v>
      </c>
      <c r="AV347" s="74" t="s">
        <v>168</v>
      </c>
      <c r="AW347" s="74" t="s">
        <v>168</v>
      </c>
      <c r="AX347" s="74" t="s">
        <v>168</v>
      </c>
      <c r="AY347" s="74" t="s">
        <v>168</v>
      </c>
      <c r="AZ347" s="74" t="s">
        <v>168</v>
      </c>
      <c r="BA347" s="74" t="s">
        <v>168</v>
      </c>
    </row>
    <row r="348" spans="4:53">
      <c r="D348">
        <v>156</v>
      </c>
      <c r="E348" t="s">
        <v>251</v>
      </c>
      <c r="F348" t="s">
        <v>133</v>
      </c>
      <c r="G348" t="s">
        <v>83</v>
      </c>
      <c r="H348" t="s">
        <v>62</v>
      </c>
      <c r="I348">
        <v>0</v>
      </c>
      <c r="J348" s="74">
        <v>78.569999999999993</v>
      </c>
      <c r="K348" s="74">
        <v>73.33</v>
      </c>
      <c r="L348" s="74" t="s">
        <v>168</v>
      </c>
      <c r="M348" s="74" t="s">
        <v>168</v>
      </c>
      <c r="N348" s="74" t="s">
        <v>168</v>
      </c>
      <c r="O348" s="74" t="s">
        <v>168</v>
      </c>
      <c r="P348" s="74">
        <v>84.62</v>
      </c>
      <c r="Q348" s="74" t="s">
        <v>168</v>
      </c>
      <c r="R348" s="74" t="s">
        <v>168</v>
      </c>
      <c r="S348" s="74">
        <v>80</v>
      </c>
      <c r="T348" s="74" t="s">
        <v>168</v>
      </c>
      <c r="U348" s="74">
        <v>74.7</v>
      </c>
      <c r="V348" s="74">
        <v>90</v>
      </c>
      <c r="W348" s="74">
        <v>40</v>
      </c>
      <c r="X348" s="74">
        <v>77.27</v>
      </c>
      <c r="Y348" s="74">
        <v>79.17</v>
      </c>
      <c r="Z348" s="74">
        <v>70</v>
      </c>
      <c r="AA348" s="74" t="s">
        <v>168</v>
      </c>
      <c r="AB348" s="74" t="s">
        <v>168</v>
      </c>
      <c r="AC348" s="74" t="s">
        <v>168</v>
      </c>
      <c r="AD348" s="74">
        <v>83.33</v>
      </c>
      <c r="AE348" s="74">
        <v>76.36</v>
      </c>
      <c r="AF348" s="74" t="s">
        <v>168</v>
      </c>
      <c r="AG348" s="74" t="s">
        <v>168</v>
      </c>
      <c r="AH348" s="74" t="s">
        <v>168</v>
      </c>
      <c r="AI348" s="74" t="s">
        <v>168</v>
      </c>
      <c r="AJ348" s="74" t="s">
        <v>168</v>
      </c>
      <c r="AK348" s="74" t="s">
        <v>168</v>
      </c>
      <c r="AL348" s="74" t="s">
        <v>168</v>
      </c>
      <c r="AM348" s="74" t="s">
        <v>168</v>
      </c>
      <c r="AN348" s="74" t="s">
        <v>168</v>
      </c>
      <c r="AO348" s="74" t="s">
        <v>168</v>
      </c>
      <c r="AP348" s="74" t="s">
        <v>168</v>
      </c>
      <c r="AQ348" s="74" t="s">
        <v>168</v>
      </c>
      <c r="AR348" s="74" t="s">
        <v>168</v>
      </c>
      <c r="AS348" s="74" t="s">
        <v>168</v>
      </c>
      <c r="AT348" s="74" t="s">
        <v>168</v>
      </c>
      <c r="AU348" s="74" t="s">
        <v>168</v>
      </c>
      <c r="AV348" s="74" t="s">
        <v>168</v>
      </c>
      <c r="AW348" s="74" t="s">
        <v>168</v>
      </c>
      <c r="AX348" s="74" t="s">
        <v>168</v>
      </c>
      <c r="AY348" s="74" t="s">
        <v>168</v>
      </c>
      <c r="AZ348" s="74" t="s">
        <v>168</v>
      </c>
      <c r="BA348" s="74" t="s">
        <v>168</v>
      </c>
    </row>
    <row r="349" spans="4:53">
      <c r="E349" t="s">
        <v>252</v>
      </c>
      <c r="F349" t="s">
        <v>133</v>
      </c>
      <c r="G349" t="s">
        <v>83</v>
      </c>
      <c r="H349" t="s">
        <v>62</v>
      </c>
      <c r="I349">
        <v>0</v>
      </c>
      <c r="J349" s="74">
        <v>79</v>
      </c>
      <c r="K349" s="74">
        <v>80</v>
      </c>
      <c r="L349" s="74">
        <v>94.74</v>
      </c>
      <c r="M349" s="74">
        <v>95.56</v>
      </c>
      <c r="N349" s="74">
        <v>77.78</v>
      </c>
      <c r="O349" s="74">
        <v>77.78</v>
      </c>
      <c r="P349" s="74">
        <v>78.13</v>
      </c>
      <c r="Q349" s="74" t="s">
        <v>168</v>
      </c>
      <c r="R349" s="74">
        <v>66.67</v>
      </c>
      <c r="S349" s="74">
        <v>66.81</v>
      </c>
      <c r="T349" s="74">
        <v>63.16</v>
      </c>
      <c r="U349" s="74">
        <v>77.47</v>
      </c>
      <c r="V349" s="74">
        <v>53.33</v>
      </c>
      <c r="W349" s="74">
        <v>69.489999999999995</v>
      </c>
      <c r="X349" s="74">
        <v>75.53</v>
      </c>
      <c r="Y349" s="74">
        <v>88.68</v>
      </c>
      <c r="Z349" s="74">
        <v>86.36</v>
      </c>
      <c r="AA349" s="74">
        <v>70</v>
      </c>
      <c r="AB349" s="74" t="s">
        <v>168</v>
      </c>
      <c r="AC349" s="74">
        <v>71.430000000000007</v>
      </c>
      <c r="AD349" s="74">
        <v>81.48</v>
      </c>
      <c r="AE349" s="74">
        <v>76.819999999999993</v>
      </c>
      <c r="AF349" s="74" t="s">
        <v>168</v>
      </c>
      <c r="AG349" s="74" t="s">
        <v>168</v>
      </c>
      <c r="AH349" s="74" t="s">
        <v>168</v>
      </c>
      <c r="AI349" s="74" t="s">
        <v>168</v>
      </c>
      <c r="AJ349" s="74" t="s">
        <v>168</v>
      </c>
      <c r="AK349" s="74" t="s">
        <v>168</v>
      </c>
      <c r="AL349" s="74" t="s">
        <v>168</v>
      </c>
      <c r="AM349" s="74" t="s">
        <v>168</v>
      </c>
      <c r="AN349" s="74" t="s">
        <v>168</v>
      </c>
      <c r="AO349" s="74" t="s">
        <v>168</v>
      </c>
      <c r="AP349" s="74" t="s">
        <v>168</v>
      </c>
      <c r="AQ349" s="74" t="s">
        <v>168</v>
      </c>
      <c r="AR349" s="74" t="s">
        <v>168</v>
      </c>
      <c r="AS349" s="74" t="s">
        <v>168</v>
      </c>
      <c r="AT349" s="74" t="s">
        <v>168</v>
      </c>
      <c r="AU349" s="74" t="s">
        <v>168</v>
      </c>
      <c r="AV349" s="74" t="s">
        <v>168</v>
      </c>
      <c r="AW349" s="74" t="s">
        <v>168</v>
      </c>
      <c r="AX349" s="74" t="s">
        <v>168</v>
      </c>
      <c r="AY349" s="74" t="s">
        <v>168</v>
      </c>
      <c r="AZ349" s="74" t="s">
        <v>168</v>
      </c>
      <c r="BA349" s="74" t="s">
        <v>168</v>
      </c>
    </row>
    <row r="350" spans="4:53">
      <c r="E350" t="s">
        <v>9</v>
      </c>
      <c r="F350" t="s">
        <v>133</v>
      </c>
      <c r="G350" t="s">
        <v>83</v>
      </c>
      <c r="H350" t="s">
        <v>62</v>
      </c>
      <c r="I350">
        <v>0</v>
      </c>
      <c r="J350" s="74">
        <v>78.89</v>
      </c>
      <c r="K350" s="74">
        <v>78.459999999999994</v>
      </c>
      <c r="L350" s="74">
        <v>93.48</v>
      </c>
      <c r="M350" s="74">
        <v>92.16</v>
      </c>
      <c r="N350" s="74">
        <v>77.14</v>
      </c>
      <c r="O350" s="74">
        <v>77.78</v>
      </c>
      <c r="P350" s="74">
        <v>80</v>
      </c>
      <c r="Q350" s="74" t="s">
        <v>168</v>
      </c>
      <c r="R350" s="74">
        <v>68.42</v>
      </c>
      <c r="S350" s="74">
        <v>69.760000000000005</v>
      </c>
      <c r="T350" s="74">
        <v>66.67</v>
      </c>
      <c r="U350" s="74">
        <v>76.86</v>
      </c>
      <c r="V350" s="74">
        <v>68</v>
      </c>
      <c r="W350" s="74">
        <v>63.51</v>
      </c>
      <c r="X350" s="74">
        <v>76.09</v>
      </c>
      <c r="Y350" s="74">
        <v>85.71</v>
      </c>
      <c r="Z350" s="74">
        <v>81.25</v>
      </c>
      <c r="AA350" s="74">
        <v>68.75</v>
      </c>
      <c r="AB350" s="74" t="s">
        <v>168</v>
      </c>
      <c r="AC350" s="74">
        <v>70.59</v>
      </c>
      <c r="AD350" s="74">
        <v>81.819999999999993</v>
      </c>
      <c r="AE350" s="74">
        <v>76.709999999999994</v>
      </c>
      <c r="AF350" s="74" t="s">
        <v>168</v>
      </c>
      <c r="AG350" s="74" t="s">
        <v>168</v>
      </c>
      <c r="AH350" s="74" t="s">
        <v>168</v>
      </c>
      <c r="AI350" s="74" t="s">
        <v>168</v>
      </c>
      <c r="AJ350" s="74" t="s">
        <v>168</v>
      </c>
      <c r="AK350" s="74" t="s">
        <v>168</v>
      </c>
      <c r="AL350" s="74" t="s">
        <v>168</v>
      </c>
      <c r="AM350" s="74" t="s">
        <v>168</v>
      </c>
      <c r="AN350" s="74" t="s">
        <v>168</v>
      </c>
      <c r="AO350" s="74" t="s">
        <v>168</v>
      </c>
      <c r="AP350" s="74" t="s">
        <v>168</v>
      </c>
      <c r="AQ350" s="74" t="s">
        <v>168</v>
      </c>
      <c r="AR350" s="74" t="s">
        <v>168</v>
      </c>
      <c r="AS350" s="74" t="s">
        <v>168</v>
      </c>
      <c r="AT350" s="74" t="s">
        <v>168</v>
      </c>
      <c r="AU350" s="74" t="s">
        <v>168</v>
      </c>
      <c r="AV350" s="74" t="s">
        <v>168</v>
      </c>
      <c r="AW350" s="74" t="s">
        <v>168</v>
      </c>
      <c r="AX350" s="74" t="s">
        <v>168</v>
      </c>
      <c r="AY350" s="74" t="s">
        <v>168</v>
      </c>
      <c r="AZ350" s="74" t="s">
        <v>168</v>
      </c>
      <c r="BA350" s="74" t="s">
        <v>168</v>
      </c>
    </row>
    <row r="351" spans="4:53">
      <c r="D351">
        <v>157</v>
      </c>
      <c r="E351" t="s">
        <v>9</v>
      </c>
      <c r="F351" t="s">
        <v>306</v>
      </c>
      <c r="G351" t="s">
        <v>83</v>
      </c>
      <c r="H351" t="s">
        <v>348</v>
      </c>
      <c r="I351">
        <v>0</v>
      </c>
      <c r="J351" s="74">
        <v>95.980707395498385</v>
      </c>
      <c r="K351" s="74">
        <v>93.396226415094347</v>
      </c>
      <c r="L351" s="74">
        <v>98.734177215189874</v>
      </c>
      <c r="M351" s="74">
        <v>97.922848664688416</v>
      </c>
      <c r="N351" s="74">
        <v>98.412698412698404</v>
      </c>
      <c r="O351" s="74">
        <v>98.089171974522287</v>
      </c>
      <c r="P351" s="74">
        <v>96.598639455782305</v>
      </c>
      <c r="Q351" s="74">
        <v>100</v>
      </c>
      <c r="R351" s="74">
        <v>94.444444444444443</v>
      </c>
      <c r="S351" s="74">
        <v>93.437945791726108</v>
      </c>
      <c r="T351" s="74">
        <v>93.181818181818173</v>
      </c>
      <c r="U351" s="74">
        <v>96.476964769647694</v>
      </c>
      <c r="V351" s="74">
        <v>98.648648648648646</v>
      </c>
      <c r="W351" s="74">
        <v>92.452830188679243</v>
      </c>
      <c r="X351" s="74">
        <v>97.701149425287355</v>
      </c>
      <c r="Y351" s="74">
        <v>97.761194029850756</v>
      </c>
      <c r="Z351" s="74">
        <v>96</v>
      </c>
      <c r="AA351" s="74">
        <v>93.023255813953483</v>
      </c>
      <c r="AB351" s="74">
        <v>90.909090909090907</v>
      </c>
      <c r="AC351" s="74">
        <v>97.826086956521735</v>
      </c>
      <c r="AD351" s="74">
        <v>92.592592592592595</v>
      </c>
      <c r="AE351" s="74">
        <v>96.123853211009163</v>
      </c>
      <c r="AF351" s="74" t="s">
        <v>168</v>
      </c>
      <c r="AG351" s="74" t="s">
        <v>168</v>
      </c>
      <c r="AH351" s="74" t="s">
        <v>168</v>
      </c>
      <c r="AI351" s="74" t="s">
        <v>168</v>
      </c>
      <c r="AJ351" s="74" t="s">
        <v>168</v>
      </c>
      <c r="AK351" s="74" t="s">
        <v>168</v>
      </c>
      <c r="AL351" s="74" t="s">
        <v>168</v>
      </c>
      <c r="AM351" s="74" t="s">
        <v>168</v>
      </c>
      <c r="AN351" s="74" t="s">
        <v>168</v>
      </c>
      <c r="AO351" s="74" t="s">
        <v>168</v>
      </c>
      <c r="AP351" s="74" t="s">
        <v>168</v>
      </c>
      <c r="AQ351" s="74" t="s">
        <v>168</v>
      </c>
      <c r="AR351" s="74" t="s">
        <v>168</v>
      </c>
      <c r="AS351" s="74" t="s">
        <v>168</v>
      </c>
      <c r="AT351" s="74" t="s">
        <v>168</v>
      </c>
      <c r="AU351" s="74" t="s">
        <v>168</v>
      </c>
      <c r="AV351" s="74" t="s">
        <v>168</v>
      </c>
      <c r="AW351" s="74" t="s">
        <v>168</v>
      </c>
      <c r="AX351" s="74" t="s">
        <v>168</v>
      </c>
      <c r="AY351" s="74" t="s">
        <v>168</v>
      </c>
      <c r="AZ351" s="74" t="s">
        <v>168</v>
      </c>
      <c r="BA351" s="74" t="s">
        <v>168</v>
      </c>
    </row>
    <row r="352" spans="4:53">
      <c r="D352">
        <v>158</v>
      </c>
      <c r="E352" t="s">
        <v>251</v>
      </c>
      <c r="F352" t="s">
        <v>425</v>
      </c>
      <c r="G352" t="s">
        <v>83</v>
      </c>
      <c r="H352" t="s">
        <v>61</v>
      </c>
      <c r="I352">
        <v>1</v>
      </c>
      <c r="J352" s="74">
        <v>15.97</v>
      </c>
      <c r="K352" s="74">
        <v>16.97</v>
      </c>
      <c r="L352" s="74">
        <v>18.53</v>
      </c>
      <c r="M352" s="74">
        <v>24.02</v>
      </c>
      <c r="N352" s="74">
        <v>16.57</v>
      </c>
      <c r="O352" s="74">
        <v>20.8</v>
      </c>
      <c r="P352" s="74">
        <v>24.15</v>
      </c>
      <c r="Q352" s="74">
        <v>18.760000000000002</v>
      </c>
      <c r="R352" s="74">
        <v>15.2</v>
      </c>
      <c r="S352" s="74">
        <v>19.32</v>
      </c>
      <c r="T352" s="74">
        <v>17.350000000000001</v>
      </c>
      <c r="U352" s="74">
        <v>19.57</v>
      </c>
      <c r="V352" s="74">
        <v>24.22</v>
      </c>
      <c r="W352" s="74">
        <v>24.88</v>
      </c>
      <c r="X352" s="74">
        <v>15.22</v>
      </c>
      <c r="Y352" s="74">
        <v>22.16</v>
      </c>
      <c r="Z352" s="74">
        <v>22.22</v>
      </c>
      <c r="AA352" s="74">
        <v>23.43</v>
      </c>
      <c r="AB352" s="74">
        <v>23.92</v>
      </c>
      <c r="AC352" s="74">
        <v>17.04</v>
      </c>
      <c r="AD352" s="74">
        <v>18.97</v>
      </c>
      <c r="AE352" s="74">
        <v>19.100000000000001</v>
      </c>
      <c r="AF352" s="74">
        <v>16.03</v>
      </c>
      <c r="AG352" s="74">
        <v>18.329999999999998</v>
      </c>
      <c r="AH352" s="74">
        <v>16.77</v>
      </c>
      <c r="AI352" s="74">
        <v>25.13</v>
      </c>
      <c r="AJ352" s="74">
        <v>18.64</v>
      </c>
      <c r="AK352" s="74">
        <v>21.14</v>
      </c>
      <c r="AL352" s="74">
        <v>23.61</v>
      </c>
      <c r="AM352" s="74">
        <v>21.05</v>
      </c>
      <c r="AN352" s="74">
        <v>14.88</v>
      </c>
      <c r="AO352" s="74">
        <v>23.77</v>
      </c>
      <c r="AP352" s="74">
        <v>19.809999999999999</v>
      </c>
      <c r="AQ352" s="74">
        <v>21.43</v>
      </c>
      <c r="AR352" s="74">
        <v>22.84</v>
      </c>
      <c r="AS352" s="74">
        <v>26.81</v>
      </c>
      <c r="AT352" s="74">
        <v>14.68</v>
      </c>
      <c r="AU352" s="74">
        <v>24.03</v>
      </c>
      <c r="AV352" s="74">
        <v>24.85</v>
      </c>
      <c r="AW352" s="74">
        <v>24.71</v>
      </c>
      <c r="AX352" s="74">
        <v>22.91</v>
      </c>
      <c r="AY352" s="74">
        <v>18.829999999999998</v>
      </c>
      <c r="AZ352" s="74">
        <v>22.48</v>
      </c>
      <c r="BA352" s="74">
        <v>20.49</v>
      </c>
    </row>
    <row r="353" spans="2:53">
      <c r="E353" t="s">
        <v>252</v>
      </c>
      <c r="F353" t="s">
        <v>425</v>
      </c>
      <c r="G353" t="s">
        <v>83</v>
      </c>
      <c r="H353" t="s">
        <v>61</v>
      </c>
      <c r="I353">
        <v>1</v>
      </c>
      <c r="J353" s="74">
        <v>15.67</v>
      </c>
      <c r="K353" s="74">
        <v>17.63</v>
      </c>
      <c r="L353" s="74">
        <v>15.09</v>
      </c>
      <c r="M353" s="74">
        <v>20.41</v>
      </c>
      <c r="N353" s="74">
        <v>11.33</v>
      </c>
      <c r="O353" s="74">
        <v>16.93</v>
      </c>
      <c r="P353" s="74">
        <v>23.81</v>
      </c>
      <c r="Q353" s="74">
        <v>15.46</v>
      </c>
      <c r="R353" s="74">
        <v>13.01</v>
      </c>
      <c r="S353" s="74">
        <v>18.66</v>
      </c>
      <c r="T353" s="74">
        <v>17.39</v>
      </c>
      <c r="U353" s="74">
        <v>16.59</v>
      </c>
      <c r="V353" s="74">
        <v>21.57</v>
      </c>
      <c r="W353" s="74">
        <v>23.65</v>
      </c>
      <c r="X353" s="74">
        <v>13.19</v>
      </c>
      <c r="Y353" s="74">
        <v>23.31</v>
      </c>
      <c r="Z353" s="74">
        <v>21.89</v>
      </c>
      <c r="AA353" s="74">
        <v>21.19</v>
      </c>
      <c r="AB353" s="74">
        <v>23.4</v>
      </c>
      <c r="AC353" s="74">
        <v>15.31</v>
      </c>
      <c r="AD353" s="74">
        <v>17.36</v>
      </c>
      <c r="AE353" s="74">
        <v>17.64</v>
      </c>
      <c r="AF353" s="74">
        <v>14.8</v>
      </c>
      <c r="AG353" s="74">
        <v>18.21</v>
      </c>
      <c r="AH353" s="74">
        <v>15.42</v>
      </c>
      <c r="AI353" s="74">
        <v>20.83</v>
      </c>
      <c r="AJ353" s="74">
        <v>15.46</v>
      </c>
      <c r="AK353" s="74">
        <v>19.11</v>
      </c>
      <c r="AL353" s="74">
        <v>22.09</v>
      </c>
      <c r="AM353" s="74">
        <v>16.02</v>
      </c>
      <c r="AN353" s="74">
        <v>14.55</v>
      </c>
      <c r="AO353" s="74">
        <v>21.65</v>
      </c>
      <c r="AP353" s="74">
        <v>17.45</v>
      </c>
      <c r="AQ353" s="74">
        <v>20.32</v>
      </c>
      <c r="AR353" s="74">
        <v>17.25</v>
      </c>
      <c r="AS353" s="74">
        <v>22.3</v>
      </c>
      <c r="AT353" s="74">
        <v>14.42</v>
      </c>
      <c r="AU353" s="74">
        <v>20.66</v>
      </c>
      <c r="AV353" s="74">
        <v>21.72</v>
      </c>
      <c r="AW353" s="74">
        <v>19.07</v>
      </c>
      <c r="AX353" s="74">
        <v>23.08</v>
      </c>
      <c r="AY353" s="74">
        <v>19.73</v>
      </c>
      <c r="AZ353" s="74">
        <v>21.47</v>
      </c>
      <c r="BA353" s="74">
        <v>18.54</v>
      </c>
    </row>
    <row r="354" spans="2:53">
      <c r="E354" t="s">
        <v>9</v>
      </c>
      <c r="F354" t="s">
        <v>425</v>
      </c>
      <c r="G354" t="s">
        <v>83</v>
      </c>
      <c r="H354" t="s">
        <v>61</v>
      </c>
      <c r="I354">
        <v>1</v>
      </c>
      <c r="J354" s="74">
        <v>15.85</v>
      </c>
      <c r="K354" s="74">
        <v>17.23</v>
      </c>
      <c r="L354" s="74">
        <v>17.149999999999999</v>
      </c>
      <c r="M354" s="74">
        <v>22.63</v>
      </c>
      <c r="N354" s="74">
        <v>14.57</v>
      </c>
      <c r="O354" s="74">
        <v>19.190000000000001</v>
      </c>
      <c r="P354" s="74">
        <v>24.01</v>
      </c>
      <c r="Q354" s="74">
        <v>17.53</v>
      </c>
      <c r="R354" s="74">
        <v>14.3</v>
      </c>
      <c r="S354" s="74">
        <v>19.059999999999999</v>
      </c>
      <c r="T354" s="74">
        <v>17.37</v>
      </c>
      <c r="U354" s="74">
        <v>18.39</v>
      </c>
      <c r="V354" s="74">
        <v>23.16</v>
      </c>
      <c r="W354" s="74">
        <v>24.41</v>
      </c>
      <c r="X354" s="74">
        <v>14.39</v>
      </c>
      <c r="Y354" s="74">
        <v>22.64</v>
      </c>
      <c r="Z354" s="74">
        <v>22.1</v>
      </c>
      <c r="AA354" s="74">
        <v>22.56</v>
      </c>
      <c r="AB354" s="74">
        <v>23.74</v>
      </c>
      <c r="AC354" s="74">
        <v>16.34</v>
      </c>
      <c r="AD354" s="74">
        <v>18.329999999999998</v>
      </c>
      <c r="AE354" s="74">
        <v>18.53</v>
      </c>
      <c r="AF354" s="74">
        <v>15.55</v>
      </c>
      <c r="AG354" s="74">
        <v>18.29</v>
      </c>
      <c r="AH354" s="74">
        <v>16.2</v>
      </c>
      <c r="AI354" s="74">
        <v>23.43</v>
      </c>
      <c r="AJ354" s="74">
        <v>17.38</v>
      </c>
      <c r="AK354" s="74">
        <v>20.309999999999999</v>
      </c>
      <c r="AL354" s="74">
        <v>23</v>
      </c>
      <c r="AM354" s="74">
        <v>19.16</v>
      </c>
      <c r="AN354" s="74">
        <v>14.74</v>
      </c>
      <c r="AO354" s="74">
        <v>22.93</v>
      </c>
      <c r="AP354" s="74">
        <v>18.88</v>
      </c>
      <c r="AQ354" s="74">
        <v>21</v>
      </c>
      <c r="AR354" s="74">
        <v>20.57</v>
      </c>
      <c r="AS354" s="74">
        <v>25.05</v>
      </c>
      <c r="AT354" s="74">
        <v>14.58</v>
      </c>
      <c r="AU354" s="74">
        <v>22.72</v>
      </c>
      <c r="AV354" s="74">
        <v>23.63</v>
      </c>
      <c r="AW354" s="74">
        <v>22.49</v>
      </c>
      <c r="AX354" s="74">
        <v>22.97</v>
      </c>
      <c r="AY354" s="74">
        <v>19.190000000000001</v>
      </c>
      <c r="AZ354" s="74">
        <v>22.08</v>
      </c>
      <c r="BA354" s="74">
        <v>19.72</v>
      </c>
    </row>
    <row r="355" spans="2:53">
      <c r="D355">
        <v>159</v>
      </c>
      <c r="E355" t="s">
        <v>251</v>
      </c>
      <c r="F355" t="s">
        <v>424</v>
      </c>
      <c r="G355" t="s">
        <v>83</v>
      </c>
      <c r="H355" t="s">
        <v>349</v>
      </c>
      <c r="I355">
        <v>0</v>
      </c>
      <c r="J355" s="74">
        <v>90.03</v>
      </c>
      <c r="K355" s="74">
        <v>93.04</v>
      </c>
      <c r="L355" s="74" t="s">
        <v>168</v>
      </c>
      <c r="M355" s="74">
        <v>88.71</v>
      </c>
      <c r="N355" s="74">
        <v>91.03</v>
      </c>
      <c r="O355" s="74" t="s">
        <v>168</v>
      </c>
      <c r="P355" s="74" t="s">
        <v>168</v>
      </c>
      <c r="Q355" s="74" t="s">
        <v>168</v>
      </c>
      <c r="R355" s="74" t="s">
        <v>168</v>
      </c>
      <c r="S355" s="74">
        <v>88.45</v>
      </c>
      <c r="T355" s="74" t="s">
        <v>168</v>
      </c>
      <c r="U355" s="74">
        <v>91.91</v>
      </c>
      <c r="V355" s="74" t="s">
        <v>168</v>
      </c>
      <c r="W355" s="74" t="s">
        <v>168</v>
      </c>
      <c r="X355" s="74" t="s">
        <v>168</v>
      </c>
      <c r="Y355" s="74" t="s">
        <v>168</v>
      </c>
      <c r="Z355" s="74" t="s">
        <v>168</v>
      </c>
      <c r="AA355" s="74" t="s">
        <v>168</v>
      </c>
      <c r="AB355" s="74" t="s">
        <v>168</v>
      </c>
      <c r="AC355" s="74" t="s">
        <v>168</v>
      </c>
      <c r="AD355" s="74">
        <v>91.35</v>
      </c>
      <c r="AE355" s="74">
        <v>90.34</v>
      </c>
      <c r="AF355" s="74" t="s">
        <v>168</v>
      </c>
      <c r="AG355" s="74" t="s">
        <v>168</v>
      </c>
      <c r="AH355" s="74" t="s">
        <v>168</v>
      </c>
      <c r="AI355" s="74" t="s">
        <v>168</v>
      </c>
      <c r="AJ355" s="74" t="s">
        <v>168</v>
      </c>
      <c r="AK355" s="74" t="s">
        <v>168</v>
      </c>
      <c r="AL355" s="74" t="s">
        <v>168</v>
      </c>
      <c r="AM355" s="74" t="s">
        <v>168</v>
      </c>
      <c r="AN355" s="74" t="s">
        <v>168</v>
      </c>
      <c r="AO355" s="74" t="s">
        <v>168</v>
      </c>
      <c r="AP355" s="74" t="s">
        <v>168</v>
      </c>
      <c r="AQ355" s="74" t="s">
        <v>168</v>
      </c>
      <c r="AR355" s="74" t="s">
        <v>168</v>
      </c>
      <c r="AS355" s="74" t="s">
        <v>168</v>
      </c>
      <c r="AT355" s="74" t="s">
        <v>168</v>
      </c>
      <c r="AU355" s="74" t="s">
        <v>168</v>
      </c>
      <c r="AV355" s="74" t="s">
        <v>168</v>
      </c>
      <c r="AW355" s="74" t="s">
        <v>168</v>
      </c>
      <c r="AX355" s="74" t="s">
        <v>168</v>
      </c>
      <c r="AY355" s="74" t="s">
        <v>168</v>
      </c>
      <c r="AZ355" s="74" t="s">
        <v>168</v>
      </c>
      <c r="BA355" s="74" t="s">
        <v>168</v>
      </c>
    </row>
    <row r="356" spans="2:53">
      <c r="E356" t="s">
        <v>252</v>
      </c>
      <c r="F356" t="s">
        <v>424</v>
      </c>
      <c r="G356" t="s">
        <v>83</v>
      </c>
      <c r="H356" t="s">
        <v>349</v>
      </c>
      <c r="I356">
        <v>0</v>
      </c>
      <c r="J356" s="74">
        <v>88.96</v>
      </c>
      <c r="K356" s="74">
        <v>93.81</v>
      </c>
      <c r="L356" s="74" t="s">
        <v>168</v>
      </c>
      <c r="M356" s="74">
        <v>90.24</v>
      </c>
      <c r="N356" s="74">
        <v>93.75</v>
      </c>
      <c r="O356" s="74" t="s">
        <v>168</v>
      </c>
      <c r="P356" s="74" t="s">
        <v>168</v>
      </c>
      <c r="Q356" s="74" t="s">
        <v>168</v>
      </c>
      <c r="R356" s="74" t="s">
        <v>168</v>
      </c>
      <c r="S356" s="74">
        <v>84.24</v>
      </c>
      <c r="T356" s="74" t="s">
        <v>168</v>
      </c>
      <c r="U356" s="74">
        <v>92.86</v>
      </c>
      <c r="V356" s="74" t="s">
        <v>168</v>
      </c>
      <c r="W356" s="74" t="s">
        <v>168</v>
      </c>
      <c r="X356" s="74" t="s">
        <v>168</v>
      </c>
      <c r="Y356" s="74" t="s">
        <v>168</v>
      </c>
      <c r="Z356" s="74" t="s">
        <v>168</v>
      </c>
      <c r="AA356" s="74" t="s">
        <v>168</v>
      </c>
      <c r="AB356" s="74" t="s">
        <v>168</v>
      </c>
      <c r="AC356" s="74" t="s">
        <v>168</v>
      </c>
      <c r="AD356" s="74">
        <v>85.92</v>
      </c>
      <c r="AE356" s="74">
        <v>89.58</v>
      </c>
      <c r="AF356" s="74" t="s">
        <v>168</v>
      </c>
      <c r="AG356" s="74" t="s">
        <v>168</v>
      </c>
      <c r="AH356" s="74" t="s">
        <v>168</v>
      </c>
      <c r="AI356" s="74" t="s">
        <v>168</v>
      </c>
      <c r="AJ356" s="74" t="s">
        <v>168</v>
      </c>
      <c r="AK356" s="74" t="s">
        <v>168</v>
      </c>
      <c r="AL356" s="74" t="s">
        <v>168</v>
      </c>
      <c r="AM356" s="74" t="s">
        <v>168</v>
      </c>
      <c r="AN356" s="74" t="s">
        <v>168</v>
      </c>
      <c r="AO356" s="74" t="s">
        <v>168</v>
      </c>
      <c r="AP356" s="74" t="s">
        <v>168</v>
      </c>
      <c r="AQ356" s="74" t="s">
        <v>168</v>
      </c>
      <c r="AR356" s="74" t="s">
        <v>168</v>
      </c>
      <c r="AS356" s="74" t="s">
        <v>168</v>
      </c>
      <c r="AT356" s="74" t="s">
        <v>168</v>
      </c>
      <c r="AU356" s="74" t="s">
        <v>168</v>
      </c>
      <c r="AV356" s="74" t="s">
        <v>168</v>
      </c>
      <c r="AW356" s="74" t="s">
        <v>168</v>
      </c>
      <c r="AX356" s="74" t="s">
        <v>168</v>
      </c>
      <c r="AY356" s="74" t="s">
        <v>168</v>
      </c>
      <c r="AZ356" s="74" t="s">
        <v>168</v>
      </c>
      <c r="BA356" s="74" t="s">
        <v>168</v>
      </c>
    </row>
    <row r="357" spans="2:53">
      <c r="E357" t="s">
        <v>9</v>
      </c>
      <c r="F357" t="s">
        <v>424</v>
      </c>
      <c r="G357" t="s">
        <v>83</v>
      </c>
      <c r="H357" t="s">
        <v>349</v>
      </c>
      <c r="I357">
        <v>0</v>
      </c>
      <c r="J357" s="74">
        <v>89.63</v>
      </c>
      <c r="K357" s="74">
        <v>93.33</v>
      </c>
      <c r="L357" s="74">
        <v>92.38</v>
      </c>
      <c r="M357" s="74">
        <v>89.32</v>
      </c>
      <c r="N357" s="74">
        <v>92.06</v>
      </c>
      <c r="O357" s="74" t="s">
        <v>168</v>
      </c>
      <c r="P357" s="74" t="s">
        <v>168</v>
      </c>
      <c r="Q357" s="74" t="s">
        <v>168</v>
      </c>
      <c r="R357" s="74">
        <v>86.67</v>
      </c>
      <c r="S357" s="74">
        <v>86.99</v>
      </c>
      <c r="T357" s="74">
        <v>89.23</v>
      </c>
      <c r="U357" s="74">
        <v>92.31</v>
      </c>
      <c r="V357" s="74" t="s">
        <v>168</v>
      </c>
      <c r="W357" s="74">
        <v>87.5</v>
      </c>
      <c r="X357" s="74" t="s">
        <v>168</v>
      </c>
      <c r="Y357" s="74" t="s">
        <v>168</v>
      </c>
      <c r="Z357" s="74">
        <v>93.1</v>
      </c>
      <c r="AA357" s="74">
        <v>89.14</v>
      </c>
      <c r="AB357" s="74">
        <v>95.24</v>
      </c>
      <c r="AC357" s="74">
        <v>90.91</v>
      </c>
      <c r="AD357" s="74">
        <v>85.05</v>
      </c>
      <c r="AE357" s="74">
        <v>90.05</v>
      </c>
      <c r="AF357" s="74" t="s">
        <v>168</v>
      </c>
      <c r="AG357" s="74" t="s">
        <v>168</v>
      </c>
      <c r="AH357" s="74" t="s">
        <v>168</v>
      </c>
      <c r="AI357" s="74" t="s">
        <v>168</v>
      </c>
      <c r="AJ357" s="74" t="s">
        <v>168</v>
      </c>
      <c r="AK357" s="74" t="s">
        <v>168</v>
      </c>
      <c r="AL357" s="74" t="s">
        <v>168</v>
      </c>
      <c r="AM357" s="74" t="s">
        <v>168</v>
      </c>
      <c r="AN357" s="74" t="s">
        <v>168</v>
      </c>
      <c r="AO357" s="74" t="s">
        <v>168</v>
      </c>
      <c r="AP357" s="74" t="s">
        <v>168</v>
      </c>
      <c r="AQ357" s="74" t="s">
        <v>168</v>
      </c>
      <c r="AR357" s="74" t="s">
        <v>168</v>
      </c>
      <c r="AS357" s="74" t="s">
        <v>168</v>
      </c>
      <c r="AT357" s="74" t="s">
        <v>168</v>
      </c>
      <c r="AU357" s="74" t="s">
        <v>168</v>
      </c>
      <c r="AV357" s="74" t="s">
        <v>168</v>
      </c>
      <c r="AW357" s="74" t="s">
        <v>168</v>
      </c>
      <c r="AX357" s="74" t="s">
        <v>168</v>
      </c>
      <c r="AY357" s="74" t="s">
        <v>168</v>
      </c>
      <c r="AZ357" s="74" t="s">
        <v>168</v>
      </c>
      <c r="BA357" s="74" t="s">
        <v>168</v>
      </c>
    </row>
    <row r="358" spans="2:53">
      <c r="B358" t="s">
        <v>197</v>
      </c>
      <c r="C358" t="s">
        <v>175</v>
      </c>
      <c r="D358">
        <v>160</v>
      </c>
      <c r="E358" t="s">
        <v>251</v>
      </c>
      <c r="F358" t="s">
        <v>271</v>
      </c>
      <c r="G358" t="s">
        <v>83</v>
      </c>
      <c r="H358" t="s">
        <v>17</v>
      </c>
      <c r="I358">
        <v>1</v>
      </c>
      <c r="J358" s="74">
        <v>0.53799999999999992</v>
      </c>
      <c r="K358" s="74">
        <v>0.52100000000000002</v>
      </c>
      <c r="L358" s="74">
        <v>0.63800000000000001</v>
      </c>
      <c r="M358" s="74">
        <v>0.53</v>
      </c>
      <c r="N358" s="74">
        <v>0.56200000000000006</v>
      </c>
      <c r="O358" s="74">
        <v>0.58599999999999997</v>
      </c>
      <c r="P358" s="74">
        <v>0.77</v>
      </c>
      <c r="Q358" s="74" t="s">
        <v>168</v>
      </c>
      <c r="R358" s="74">
        <v>0.7609999999999999</v>
      </c>
      <c r="S358" s="74">
        <v>0.64900000000000002</v>
      </c>
      <c r="T358" s="74">
        <v>0.66700000000000004</v>
      </c>
      <c r="U358" s="74">
        <v>0.68200000000000005</v>
      </c>
      <c r="V358" s="74">
        <v>0.626</v>
      </c>
      <c r="W358" s="74">
        <v>0.626</v>
      </c>
      <c r="X358" s="74">
        <v>0.53900000000000003</v>
      </c>
      <c r="Y358" s="74">
        <v>0.48599999999999999</v>
      </c>
      <c r="Z358" s="74">
        <v>0.73299999999999998</v>
      </c>
      <c r="AA358" s="74">
        <v>0.71499999999999997</v>
      </c>
      <c r="AB358" s="74">
        <v>0.56899999999999995</v>
      </c>
      <c r="AC358" s="74">
        <v>0.625</v>
      </c>
      <c r="AD358" s="74">
        <v>0.59399999999999997</v>
      </c>
      <c r="AE358" s="74">
        <v>0.61499999999999999</v>
      </c>
      <c r="AF358" s="74">
        <v>0.55299999999999994</v>
      </c>
      <c r="AG358" s="74">
        <v>0.59299999999999997</v>
      </c>
      <c r="AH358" s="74">
        <v>0.66200000000000003</v>
      </c>
      <c r="AI358" s="74">
        <v>0.66700000000000004</v>
      </c>
      <c r="AJ358" s="74">
        <v>0.57700000000000007</v>
      </c>
      <c r="AK358" s="74">
        <v>0.53100000000000003</v>
      </c>
      <c r="AL358" s="74">
        <v>0.67700000000000005</v>
      </c>
      <c r="AM358" s="74" t="s">
        <v>168</v>
      </c>
      <c r="AN358" s="74">
        <v>0.64599999999999991</v>
      </c>
      <c r="AO358" s="74">
        <v>0.60499999999999998</v>
      </c>
      <c r="AP358" s="74">
        <v>0.52500000000000002</v>
      </c>
      <c r="AQ358" s="74">
        <v>0.65799999999999992</v>
      </c>
      <c r="AR358" s="74">
        <v>0.70900000000000007</v>
      </c>
      <c r="AS358" s="74">
        <v>0.58899999999999997</v>
      </c>
      <c r="AT358" s="74">
        <v>0.61299999999999999</v>
      </c>
      <c r="AU358" s="74">
        <v>0.42700000000000005</v>
      </c>
      <c r="AV358" s="74">
        <v>0.67799999999999994</v>
      </c>
      <c r="AW358" s="74">
        <v>0.72499999999999998</v>
      </c>
      <c r="AX358" s="74">
        <v>0.627</v>
      </c>
      <c r="AY358" s="74">
        <v>0.63200000000000001</v>
      </c>
      <c r="AZ358" s="74">
        <v>0.59099999999999997</v>
      </c>
      <c r="BA358" s="74">
        <v>0.61399999999999999</v>
      </c>
    </row>
    <row r="359" spans="2:53">
      <c r="E359" t="s">
        <v>252</v>
      </c>
      <c r="F359" t="s">
        <v>271</v>
      </c>
      <c r="G359" t="s">
        <v>83</v>
      </c>
      <c r="H359" t="s">
        <v>17</v>
      </c>
      <c r="I359">
        <v>1</v>
      </c>
      <c r="J359" s="74">
        <v>0.59</v>
      </c>
      <c r="K359" s="74">
        <v>0.52900000000000003</v>
      </c>
      <c r="L359" s="74">
        <v>0.626</v>
      </c>
      <c r="M359" s="74">
        <v>0.52400000000000002</v>
      </c>
      <c r="N359" s="74">
        <v>0.62</v>
      </c>
      <c r="O359" s="74">
        <v>0.57700000000000007</v>
      </c>
      <c r="P359" s="74">
        <v>0.68099999999999994</v>
      </c>
      <c r="Q359" s="74" t="s">
        <v>168</v>
      </c>
      <c r="R359" s="74">
        <v>0.85699999999999998</v>
      </c>
      <c r="S359" s="74">
        <v>0.66099999999999992</v>
      </c>
      <c r="T359" s="74">
        <v>0.67299999999999993</v>
      </c>
      <c r="U359" s="74">
        <v>0.67900000000000005</v>
      </c>
      <c r="V359" s="74">
        <v>0.63200000000000001</v>
      </c>
      <c r="W359" s="74">
        <v>0.57299999999999995</v>
      </c>
      <c r="X359" s="74">
        <v>0.48</v>
      </c>
      <c r="Y359" s="74">
        <v>0.53400000000000003</v>
      </c>
      <c r="Z359" s="74">
        <v>0.63400000000000001</v>
      </c>
      <c r="AA359" s="74">
        <v>0.60299999999999998</v>
      </c>
      <c r="AB359" s="74">
        <v>0.68900000000000006</v>
      </c>
      <c r="AC359" s="74">
        <v>0.66900000000000004</v>
      </c>
      <c r="AD359" s="74">
        <v>0.57299999999999995</v>
      </c>
      <c r="AE359" s="74">
        <v>0.61699999999999999</v>
      </c>
      <c r="AF359" s="74">
        <v>0.59299999999999997</v>
      </c>
      <c r="AG359" s="74">
        <v>0.59699999999999998</v>
      </c>
      <c r="AH359" s="74">
        <v>0.623</v>
      </c>
      <c r="AI359" s="74">
        <v>0.58200000000000007</v>
      </c>
      <c r="AJ359" s="74">
        <v>0.55300000000000005</v>
      </c>
      <c r="AK359" s="74">
        <v>0.54700000000000004</v>
      </c>
      <c r="AL359" s="74">
        <v>0.63</v>
      </c>
      <c r="AM359" s="74" t="s">
        <v>168</v>
      </c>
      <c r="AN359" s="74">
        <v>0.65900000000000003</v>
      </c>
      <c r="AO359" s="74">
        <v>0.59799999999999998</v>
      </c>
      <c r="AP359" s="74">
        <v>0.63800000000000001</v>
      </c>
      <c r="AQ359" s="74">
        <v>0.70099999999999996</v>
      </c>
      <c r="AR359" s="74">
        <v>0.73299999999999998</v>
      </c>
      <c r="AS359" s="74">
        <v>0.61299999999999999</v>
      </c>
      <c r="AT359" s="74">
        <v>0.621</v>
      </c>
      <c r="AU359" s="74">
        <v>0.42200000000000004</v>
      </c>
      <c r="AV359" s="74">
        <v>0.69900000000000007</v>
      </c>
      <c r="AW359" s="74">
        <v>0.67099999999999993</v>
      </c>
      <c r="AX359" s="74">
        <v>0.56600000000000006</v>
      </c>
      <c r="AY359" s="74">
        <v>0.56499999999999995</v>
      </c>
      <c r="AZ359" s="74">
        <v>0.51100000000000001</v>
      </c>
      <c r="BA359" s="74">
        <v>0.61899999999999999</v>
      </c>
    </row>
    <row r="360" spans="2:53">
      <c r="E360" t="s">
        <v>9</v>
      </c>
      <c r="F360" t="s">
        <v>271</v>
      </c>
      <c r="G360" t="s">
        <v>83</v>
      </c>
      <c r="H360" t="s">
        <v>17</v>
      </c>
      <c r="I360">
        <v>1</v>
      </c>
      <c r="J360" s="74">
        <v>0.56899999999999995</v>
      </c>
      <c r="K360" s="74">
        <v>0.52600000000000002</v>
      </c>
      <c r="L360" s="74">
        <v>0.63100000000000001</v>
      </c>
      <c r="M360" s="74">
        <v>0.52500000000000002</v>
      </c>
      <c r="N360" s="74">
        <v>0.59599999999999997</v>
      </c>
      <c r="O360" s="74">
        <v>0.58099999999999996</v>
      </c>
      <c r="P360" s="74">
        <v>0.71799999999999997</v>
      </c>
      <c r="Q360" s="74" t="s">
        <v>168</v>
      </c>
      <c r="R360" s="74">
        <v>0.81099999999999994</v>
      </c>
      <c r="S360" s="74">
        <v>0.65599999999999992</v>
      </c>
      <c r="T360" s="74">
        <v>0.66900000000000004</v>
      </c>
      <c r="U360" s="74">
        <v>0.68</v>
      </c>
      <c r="V360" s="74">
        <v>0.628</v>
      </c>
      <c r="W360" s="74">
        <v>0.59599999999999997</v>
      </c>
      <c r="X360" s="74">
        <v>0.504</v>
      </c>
      <c r="Y360" s="74">
        <v>0.51600000000000001</v>
      </c>
      <c r="Z360" s="74">
        <v>0.67700000000000005</v>
      </c>
      <c r="AA360" s="74">
        <v>0.64700000000000002</v>
      </c>
      <c r="AB360" s="74">
        <v>0.64400000000000002</v>
      </c>
      <c r="AC360" s="74">
        <v>0.65099999999999991</v>
      </c>
      <c r="AD360" s="74">
        <v>0.57899999999999996</v>
      </c>
      <c r="AE360" s="74">
        <v>0.61599999999999999</v>
      </c>
      <c r="AF360" s="74">
        <v>0.57700000000000007</v>
      </c>
      <c r="AG360" s="74">
        <v>0.58899999999999997</v>
      </c>
      <c r="AH360" s="74">
        <v>0.63700000000000001</v>
      </c>
      <c r="AI360" s="74">
        <v>0.61699999999999999</v>
      </c>
      <c r="AJ360" s="74">
        <v>0.56100000000000005</v>
      </c>
      <c r="AK360" s="74">
        <v>0.54100000000000004</v>
      </c>
      <c r="AL360" s="74">
        <v>0.64900000000000002</v>
      </c>
      <c r="AM360" s="74" t="s">
        <v>168</v>
      </c>
      <c r="AN360" s="74">
        <v>0.64900000000000002</v>
      </c>
      <c r="AO360" s="74">
        <v>0.60099999999999998</v>
      </c>
      <c r="AP360" s="74">
        <v>0.59</v>
      </c>
      <c r="AQ360" s="74">
        <v>0.68200000000000005</v>
      </c>
      <c r="AR360" s="74">
        <v>0.72099999999999997</v>
      </c>
      <c r="AS360" s="74">
        <v>0.60099999999999998</v>
      </c>
      <c r="AT360" s="74">
        <v>0.61799999999999999</v>
      </c>
      <c r="AU360" s="74">
        <v>0.42399999999999999</v>
      </c>
      <c r="AV360" s="74">
        <v>0.69099999999999995</v>
      </c>
      <c r="AW360" s="74">
        <v>0.69200000000000006</v>
      </c>
      <c r="AX360" s="74">
        <v>0.59200000000000008</v>
      </c>
      <c r="AY360" s="74">
        <v>0.59399999999999997</v>
      </c>
      <c r="AZ360" s="74">
        <v>0.54100000000000004</v>
      </c>
      <c r="BA360" s="74">
        <v>0.61699999999999999</v>
      </c>
    </row>
    <row r="361" spans="2:53">
      <c r="D361">
        <v>161</v>
      </c>
      <c r="E361" t="s">
        <v>251</v>
      </c>
      <c r="F361" t="s">
        <v>272</v>
      </c>
      <c r="G361" t="s">
        <v>83</v>
      </c>
      <c r="H361" t="s">
        <v>19</v>
      </c>
      <c r="I361">
        <v>1</v>
      </c>
      <c r="J361" s="74">
        <v>6.2299300000000004</v>
      </c>
      <c r="K361" s="74">
        <v>6.6560999999999995</v>
      </c>
      <c r="L361" s="74">
        <v>7.6923099999999991</v>
      </c>
      <c r="M361" s="74">
        <v>3.3376099999999997</v>
      </c>
      <c r="N361" s="74">
        <v>3.6363600000000003</v>
      </c>
      <c r="O361" s="74">
        <v>2.0905900000000002</v>
      </c>
      <c r="P361" s="74">
        <v>5.7971000000000004</v>
      </c>
      <c r="Q361" s="74" t="s">
        <v>168</v>
      </c>
      <c r="R361" s="74">
        <v>11.00478</v>
      </c>
      <c r="S361" s="74">
        <v>5.5403599999999997</v>
      </c>
      <c r="T361" s="74">
        <v>4.0358700000000001</v>
      </c>
      <c r="U361" s="74">
        <v>6.4973400000000003</v>
      </c>
      <c r="V361" s="74">
        <v>7.8671299999999995</v>
      </c>
      <c r="W361" s="74">
        <v>7.6023400000000008</v>
      </c>
      <c r="X361" s="74">
        <v>6.2686599999999997</v>
      </c>
      <c r="Y361" s="74">
        <v>8.7591199999999994</v>
      </c>
      <c r="Z361" s="74">
        <v>7.70878</v>
      </c>
      <c r="AA361" s="74">
        <v>5.2631600000000001</v>
      </c>
      <c r="AB361" s="74">
        <v>6.5217399999999994</v>
      </c>
      <c r="AC361" s="74">
        <v>8.2815700000000003</v>
      </c>
      <c r="AD361" s="74">
        <v>9.5930199999999992</v>
      </c>
      <c r="AE361" s="74">
        <v>6.3036200000000004</v>
      </c>
      <c r="AF361" s="74">
        <v>6.8335599999999994</v>
      </c>
      <c r="AG361" s="74">
        <v>0.51545999999999992</v>
      </c>
      <c r="AH361" s="74">
        <v>4.9586800000000002</v>
      </c>
      <c r="AI361" s="74">
        <v>4.9056600000000001</v>
      </c>
      <c r="AJ361" s="74">
        <v>3.74532</v>
      </c>
      <c r="AK361" s="74">
        <v>2.0710099999999998</v>
      </c>
      <c r="AL361" s="74">
        <v>3.37079</v>
      </c>
      <c r="AM361" s="74" t="s">
        <v>168</v>
      </c>
      <c r="AN361" s="74">
        <v>9.2896199999999993</v>
      </c>
      <c r="AO361" s="74">
        <v>4.9118399999999998</v>
      </c>
      <c r="AP361" s="74">
        <v>4.8672599999999999</v>
      </c>
      <c r="AQ361" s="74">
        <v>5.7729299999999997</v>
      </c>
      <c r="AR361" s="74">
        <v>8.66873</v>
      </c>
      <c r="AS361" s="74">
        <v>4.53972</v>
      </c>
      <c r="AT361" s="74">
        <v>6.25</v>
      </c>
      <c r="AU361" s="74">
        <v>10.298999999999999</v>
      </c>
      <c r="AV361" s="74">
        <v>4.8387099999999998</v>
      </c>
      <c r="AW361" s="74">
        <v>4.3137300000000005</v>
      </c>
      <c r="AX361" s="74">
        <v>6.4935099999999997</v>
      </c>
      <c r="AY361" s="74">
        <v>6.9841299999999995</v>
      </c>
      <c r="AZ361" s="74">
        <v>4.3689299999999998</v>
      </c>
      <c r="BA361" s="74">
        <v>5.6400199999999998</v>
      </c>
    </row>
    <row r="362" spans="2:53">
      <c r="E362" t="s">
        <v>252</v>
      </c>
      <c r="F362" t="s">
        <v>272</v>
      </c>
      <c r="G362" t="s">
        <v>83</v>
      </c>
      <c r="H362" t="s">
        <v>19</v>
      </c>
      <c r="I362">
        <v>1</v>
      </c>
      <c r="J362" s="74">
        <v>5.9722900000000001</v>
      </c>
      <c r="K362" s="74">
        <v>5.0380200000000004</v>
      </c>
      <c r="L362" s="74">
        <v>3.8327499999999999</v>
      </c>
      <c r="M362" s="74">
        <v>3.3515200000000003</v>
      </c>
      <c r="N362" s="74">
        <v>3.5168199999999996</v>
      </c>
      <c r="O362" s="74">
        <v>2.88462</v>
      </c>
      <c r="P362" s="74">
        <v>6.5420599999999993</v>
      </c>
      <c r="Q362" s="74" t="s">
        <v>168</v>
      </c>
      <c r="R362" s="74">
        <v>6.6666699999999999</v>
      </c>
      <c r="S362" s="74">
        <v>5.9567700000000006</v>
      </c>
      <c r="T362" s="74">
        <v>4.6632100000000003</v>
      </c>
      <c r="U362" s="74">
        <v>5.5822700000000003</v>
      </c>
      <c r="V362" s="74">
        <v>7.6612900000000002</v>
      </c>
      <c r="W362" s="74">
        <v>6.7699800000000003</v>
      </c>
      <c r="X362" s="74">
        <v>5.1413899999999995</v>
      </c>
      <c r="Y362" s="74">
        <v>10.37975</v>
      </c>
      <c r="Z362" s="74">
        <v>5.5743200000000002</v>
      </c>
      <c r="AA362" s="74">
        <v>5.5248600000000003</v>
      </c>
      <c r="AB362" s="74">
        <v>5.9016399999999996</v>
      </c>
      <c r="AC362" s="74">
        <v>6.8047300000000002</v>
      </c>
      <c r="AD362" s="74">
        <v>10.76923</v>
      </c>
      <c r="AE362" s="74">
        <v>5.77189</v>
      </c>
      <c r="AF362" s="74">
        <v>5.4797799999999999</v>
      </c>
      <c r="AG362" s="74">
        <v>1.20482</v>
      </c>
      <c r="AH362" s="74">
        <v>5.79216</v>
      </c>
      <c r="AI362" s="74">
        <v>4.08012</v>
      </c>
      <c r="AJ362" s="74">
        <v>5.0147499999999994</v>
      </c>
      <c r="AK362" s="74">
        <v>3.3653799999999996</v>
      </c>
      <c r="AL362" s="74">
        <v>5.6661599999999996</v>
      </c>
      <c r="AM362" s="74" t="s">
        <v>168</v>
      </c>
      <c r="AN362" s="74">
        <v>9.1575100000000003</v>
      </c>
      <c r="AO362" s="74">
        <v>4.1074199999999994</v>
      </c>
      <c r="AP362" s="74">
        <v>2.9361000000000002</v>
      </c>
      <c r="AQ362" s="74">
        <v>5.6679300000000001</v>
      </c>
      <c r="AR362" s="74">
        <v>9.0909100000000009</v>
      </c>
      <c r="AS362" s="74">
        <v>5.3209499999999998</v>
      </c>
      <c r="AT362" s="74">
        <v>6.9148899999999998</v>
      </c>
      <c r="AU362" s="74">
        <v>10.90047</v>
      </c>
      <c r="AV362" s="74">
        <v>7.2874499999999998</v>
      </c>
      <c r="AW362" s="74">
        <v>7.5471700000000004</v>
      </c>
      <c r="AX362" s="74">
        <v>6.7796599999999998</v>
      </c>
      <c r="AY362" s="74">
        <v>5.0505000000000004</v>
      </c>
      <c r="AZ362" s="74">
        <v>5.1194499999999996</v>
      </c>
      <c r="BA362" s="74">
        <v>5.5041799999999999</v>
      </c>
    </row>
    <row r="363" spans="2:53">
      <c r="E363" t="s">
        <v>9</v>
      </c>
      <c r="F363" t="s">
        <v>272</v>
      </c>
      <c r="G363" t="s">
        <v>83</v>
      </c>
      <c r="H363" t="s">
        <v>19</v>
      </c>
      <c r="I363">
        <v>1</v>
      </c>
      <c r="J363" s="74">
        <v>6.0821899999999998</v>
      </c>
      <c r="K363" s="74">
        <v>5.6446800000000001</v>
      </c>
      <c r="L363" s="74">
        <v>5.4835500000000001</v>
      </c>
      <c r="M363" s="74">
        <v>3.3462699999999996</v>
      </c>
      <c r="N363" s="74">
        <v>3.5683199999999999</v>
      </c>
      <c r="O363" s="74">
        <v>2.56046</v>
      </c>
      <c r="P363" s="74">
        <v>6.2222200000000001</v>
      </c>
      <c r="Q363" s="74" t="s">
        <v>168</v>
      </c>
      <c r="R363" s="74">
        <v>8.5594999999999999</v>
      </c>
      <c r="S363" s="74">
        <v>5.7755299999999998</v>
      </c>
      <c r="T363" s="74">
        <v>4.3902400000000004</v>
      </c>
      <c r="U363" s="74">
        <v>5.9615599999999995</v>
      </c>
      <c r="V363" s="74">
        <v>7.7507599999999996</v>
      </c>
      <c r="W363" s="74">
        <v>7.1119699999999995</v>
      </c>
      <c r="X363" s="74">
        <v>5.6629800000000001</v>
      </c>
      <c r="Y363" s="74">
        <v>9.7159899999999997</v>
      </c>
      <c r="Z363" s="74">
        <v>6.5155799999999999</v>
      </c>
      <c r="AA363" s="74">
        <v>5.4054099999999998</v>
      </c>
      <c r="AB363" s="74">
        <v>6.1682199999999998</v>
      </c>
      <c r="AC363" s="74">
        <v>7.4201899999999998</v>
      </c>
      <c r="AD363" s="74">
        <v>10.300929999999999</v>
      </c>
      <c r="AE363" s="74">
        <v>5.9952499999999995</v>
      </c>
      <c r="AF363" s="74">
        <v>6.0271299999999997</v>
      </c>
      <c r="AG363" s="74">
        <v>1.01156</v>
      </c>
      <c r="AH363" s="74">
        <v>5.4154999999999998</v>
      </c>
      <c r="AI363" s="74">
        <v>4.3863699999999994</v>
      </c>
      <c r="AJ363" s="74">
        <v>4.4554499999999999</v>
      </c>
      <c r="AK363" s="74">
        <v>2.7851500000000002</v>
      </c>
      <c r="AL363" s="74">
        <v>4.7358799999999999</v>
      </c>
      <c r="AM363" s="74" t="s">
        <v>168</v>
      </c>
      <c r="AN363" s="74">
        <v>9.2105300000000003</v>
      </c>
      <c r="AO363" s="74">
        <v>4.4737600000000004</v>
      </c>
      <c r="AP363" s="74">
        <v>3.7827399999999995</v>
      </c>
      <c r="AQ363" s="74">
        <v>5.7094100000000001</v>
      </c>
      <c r="AR363" s="74">
        <v>8.8997900000000012</v>
      </c>
      <c r="AS363" s="74">
        <v>5.0075899999999995</v>
      </c>
      <c r="AT363" s="74">
        <v>6.6357999999999997</v>
      </c>
      <c r="AU363" s="74">
        <v>10.650069999999999</v>
      </c>
      <c r="AV363" s="74">
        <v>6.2355700000000001</v>
      </c>
      <c r="AW363" s="74">
        <v>6.03843</v>
      </c>
      <c r="AX363" s="74">
        <v>6.6539900000000003</v>
      </c>
      <c r="AY363" s="74">
        <v>5.9071699999999998</v>
      </c>
      <c r="AZ363" s="74">
        <v>4.8096199999999998</v>
      </c>
      <c r="BA363" s="74">
        <v>5.5582399999999996</v>
      </c>
    </row>
    <row r="364" spans="2:53">
      <c r="D364">
        <v>162</v>
      </c>
      <c r="E364" t="s">
        <v>251</v>
      </c>
      <c r="F364" t="s">
        <v>434</v>
      </c>
      <c r="G364" t="s">
        <v>83</v>
      </c>
      <c r="H364" t="s">
        <v>18</v>
      </c>
      <c r="I364">
        <v>1</v>
      </c>
      <c r="J364" s="74">
        <v>2.0447300000000004</v>
      </c>
      <c r="K364" s="74">
        <v>2.7950300000000001</v>
      </c>
      <c r="L364" s="74">
        <v>2.52874</v>
      </c>
      <c r="M364" s="74">
        <v>3.1605599999999998</v>
      </c>
      <c r="N364" s="74">
        <v>2.0618600000000002</v>
      </c>
      <c r="O364" s="74">
        <v>3.1578900000000001</v>
      </c>
      <c r="P364" s="74">
        <v>3.7037</v>
      </c>
      <c r="Q364" s="74" t="s">
        <v>168</v>
      </c>
      <c r="R364" s="74">
        <v>4.0404</v>
      </c>
      <c r="S364" s="74">
        <v>3.3769800000000001</v>
      </c>
      <c r="T364" s="74">
        <v>4.2452800000000002</v>
      </c>
      <c r="U364" s="74">
        <v>2.7261500000000001</v>
      </c>
      <c r="V364" s="74">
        <v>2.8619499999999998</v>
      </c>
      <c r="W364" s="74">
        <v>1.9318200000000001</v>
      </c>
      <c r="X364" s="74">
        <v>1.5060199999999999</v>
      </c>
      <c r="Y364" s="74">
        <v>3.9285700000000001</v>
      </c>
      <c r="Z364" s="74">
        <v>4.2105299999999994</v>
      </c>
      <c r="AA364" s="74">
        <v>2.8225799999999999</v>
      </c>
      <c r="AB364" s="74">
        <v>2.2123899999999996</v>
      </c>
      <c r="AC364" s="74">
        <v>2.63158</v>
      </c>
      <c r="AD364" s="74">
        <v>2.9761899999999999</v>
      </c>
      <c r="AE364" s="74">
        <v>2.7421700000000002</v>
      </c>
      <c r="AF364" s="74">
        <v>2.2126799999999998</v>
      </c>
      <c r="AG364" s="74">
        <v>2.0833300000000001</v>
      </c>
      <c r="AH364" s="74">
        <v>2.4793400000000001</v>
      </c>
      <c r="AI364" s="74">
        <v>2.5</v>
      </c>
      <c r="AJ364" s="74">
        <v>3.7037</v>
      </c>
      <c r="AK364" s="74">
        <v>2.3054800000000002</v>
      </c>
      <c r="AL364" s="74">
        <v>3.2183900000000003</v>
      </c>
      <c r="AM364" s="74" t="s">
        <v>168</v>
      </c>
      <c r="AN364" s="74">
        <v>0.57142999999999999</v>
      </c>
      <c r="AO364" s="74">
        <v>2.2871699999999997</v>
      </c>
      <c r="AP364" s="74">
        <v>1.5909099999999998</v>
      </c>
      <c r="AQ364" s="74">
        <v>2.52576</v>
      </c>
      <c r="AR364" s="74">
        <v>2.4060199999999998</v>
      </c>
      <c r="AS364" s="74">
        <v>2.0860500000000002</v>
      </c>
      <c r="AT364" s="74">
        <v>3.125</v>
      </c>
      <c r="AU364" s="74">
        <v>2.2364199999999999</v>
      </c>
      <c r="AV364" s="74">
        <v>1.40056</v>
      </c>
      <c r="AW364" s="74">
        <v>2.3508100000000001</v>
      </c>
      <c r="AX364" s="74">
        <v>3.1674199999999999</v>
      </c>
      <c r="AY364" s="74">
        <v>2.6086999999999998</v>
      </c>
      <c r="AZ364" s="74">
        <v>1.9323699999999999</v>
      </c>
      <c r="BA364" s="74">
        <v>2.3770599999999997</v>
      </c>
    </row>
    <row r="365" spans="2:53">
      <c r="E365" t="s">
        <v>252</v>
      </c>
      <c r="F365" t="s">
        <v>434</v>
      </c>
      <c r="G365" t="s">
        <v>83</v>
      </c>
      <c r="H365" t="s">
        <v>18</v>
      </c>
      <c r="I365">
        <v>1</v>
      </c>
      <c r="J365" s="74">
        <v>3.1170599999999999</v>
      </c>
      <c r="K365" s="74">
        <v>3.0880999999999998</v>
      </c>
      <c r="L365" s="74">
        <v>1.4826999999999999</v>
      </c>
      <c r="M365" s="74">
        <v>1.6405699999999999</v>
      </c>
      <c r="N365" s="74">
        <v>2.3880599999999998</v>
      </c>
      <c r="O365" s="74">
        <v>2.5463</v>
      </c>
      <c r="P365" s="74">
        <v>3.1055900000000003</v>
      </c>
      <c r="Q365" s="74" t="s">
        <v>168</v>
      </c>
      <c r="R365" s="74">
        <v>3.7313399999999994</v>
      </c>
      <c r="S365" s="74">
        <v>2.4894099999999999</v>
      </c>
      <c r="T365" s="74">
        <v>3.2986099999999996</v>
      </c>
      <c r="U365" s="74">
        <v>3.0460099999999999</v>
      </c>
      <c r="V365" s="74">
        <v>2.2781800000000003</v>
      </c>
      <c r="W365" s="74">
        <v>1.5910899999999999</v>
      </c>
      <c r="X365" s="74">
        <v>1.2437800000000001</v>
      </c>
      <c r="Y365" s="74">
        <v>4.07125</v>
      </c>
      <c r="Z365" s="74">
        <v>2.2364199999999999</v>
      </c>
      <c r="AA365" s="74">
        <v>3.4428800000000002</v>
      </c>
      <c r="AB365" s="74">
        <v>3.4013599999999999</v>
      </c>
      <c r="AC365" s="74">
        <v>2.4804199999999996</v>
      </c>
      <c r="AD365" s="74">
        <v>1.25448</v>
      </c>
      <c r="AE365" s="74">
        <v>2.6779299999999999</v>
      </c>
      <c r="AF365" s="74">
        <v>2.1698599999999999</v>
      </c>
      <c r="AG365" s="74">
        <v>1.0224900000000001</v>
      </c>
      <c r="AH365" s="74">
        <v>1.8456400000000002</v>
      </c>
      <c r="AI365" s="74">
        <v>2.2254100000000001</v>
      </c>
      <c r="AJ365" s="74">
        <v>2.0864400000000001</v>
      </c>
      <c r="AK365" s="74">
        <v>2.01342</v>
      </c>
      <c r="AL365" s="74">
        <v>3.0158700000000001</v>
      </c>
      <c r="AM365" s="74" t="s">
        <v>168</v>
      </c>
      <c r="AN365" s="74">
        <v>3.0534400000000002</v>
      </c>
      <c r="AO365" s="74">
        <v>2.5396800000000002</v>
      </c>
      <c r="AP365" s="74">
        <v>3.8938100000000002</v>
      </c>
      <c r="AQ365" s="74">
        <v>2.8213900000000001</v>
      </c>
      <c r="AR365" s="74">
        <v>2.83019</v>
      </c>
      <c r="AS365" s="74">
        <v>1.9524599999999999</v>
      </c>
      <c r="AT365" s="74">
        <v>4.2492900000000002</v>
      </c>
      <c r="AU365" s="74">
        <v>1.14679</v>
      </c>
      <c r="AV365" s="74">
        <v>3.3126299999999995</v>
      </c>
      <c r="AW365" s="74">
        <v>1.9005799999999999</v>
      </c>
      <c r="AX365" s="74">
        <v>3.3444799999999999</v>
      </c>
      <c r="AY365" s="74">
        <v>2.0089299999999999</v>
      </c>
      <c r="AZ365" s="74">
        <v>1.60772</v>
      </c>
      <c r="BA365" s="74">
        <v>2.43832</v>
      </c>
    </row>
    <row r="366" spans="2:53">
      <c r="E366" t="s">
        <v>9</v>
      </c>
      <c r="F366" t="s">
        <v>434</v>
      </c>
      <c r="G366" t="s">
        <v>83</v>
      </c>
      <c r="H366" t="s">
        <v>18</v>
      </c>
      <c r="I366">
        <v>1</v>
      </c>
      <c r="J366" s="74">
        <v>2.6672000000000002</v>
      </c>
      <c r="K366" s="74">
        <v>2.97994</v>
      </c>
      <c r="L366" s="74">
        <v>1.9193899999999999</v>
      </c>
      <c r="M366" s="74">
        <v>2.2044999999999999</v>
      </c>
      <c r="N366" s="74">
        <v>2.25108</v>
      </c>
      <c r="O366" s="74">
        <v>2.7893999999999997</v>
      </c>
      <c r="P366" s="74">
        <v>3.3544900000000002</v>
      </c>
      <c r="Q366" s="74" t="s">
        <v>168</v>
      </c>
      <c r="R366" s="74">
        <v>3.8626599999999995</v>
      </c>
      <c r="S366" s="74">
        <v>2.8751100000000003</v>
      </c>
      <c r="T366" s="74">
        <v>3.6999999999999997</v>
      </c>
      <c r="U366" s="74">
        <v>2.9145999999999996</v>
      </c>
      <c r="V366" s="74">
        <v>2.52101</v>
      </c>
      <c r="W366" s="74">
        <v>1.7314000000000001</v>
      </c>
      <c r="X366" s="74">
        <v>1.3624000000000001</v>
      </c>
      <c r="Y366" s="74">
        <v>4.0118900000000002</v>
      </c>
      <c r="Z366" s="74">
        <v>3.0880999999999998</v>
      </c>
      <c r="AA366" s="74">
        <v>3.1718099999999998</v>
      </c>
      <c r="AB366" s="74">
        <v>2.88462</v>
      </c>
      <c r="AC366" s="74">
        <v>2.54237</v>
      </c>
      <c r="AD366" s="74">
        <v>1.90157</v>
      </c>
      <c r="AE366" s="74">
        <v>2.7044800000000002</v>
      </c>
      <c r="AF366" s="74">
        <v>2.1816200000000001</v>
      </c>
      <c r="AG366" s="74">
        <v>1.3215899999999998</v>
      </c>
      <c r="AH366" s="74">
        <v>2.1296300000000001</v>
      </c>
      <c r="AI366" s="74">
        <v>2.32558</v>
      </c>
      <c r="AJ366" s="74">
        <v>2.7871600000000001</v>
      </c>
      <c r="AK366" s="74">
        <v>2.14106</v>
      </c>
      <c r="AL366" s="74">
        <v>3.0985900000000002</v>
      </c>
      <c r="AM366" s="74" t="s">
        <v>168</v>
      </c>
      <c r="AN366" s="74">
        <v>2.0594999999999999</v>
      </c>
      <c r="AO366" s="74">
        <v>2.4249399999999999</v>
      </c>
      <c r="AP366" s="74">
        <v>2.88557</v>
      </c>
      <c r="AQ366" s="74">
        <v>2.70051</v>
      </c>
      <c r="AR366" s="74">
        <v>2.6437499999999998</v>
      </c>
      <c r="AS366" s="74">
        <v>2.0051399999999999</v>
      </c>
      <c r="AT366" s="74">
        <v>3.7766800000000003</v>
      </c>
      <c r="AU366" s="74">
        <v>1.6021400000000001</v>
      </c>
      <c r="AV366" s="74">
        <v>2.5</v>
      </c>
      <c r="AW366" s="74">
        <v>2.1018599999999998</v>
      </c>
      <c r="AX366" s="74">
        <v>3.2692299999999999</v>
      </c>
      <c r="AY366" s="74">
        <v>2.26986</v>
      </c>
      <c r="AZ366" s="74">
        <v>1.7374500000000002</v>
      </c>
      <c r="BA366" s="74">
        <v>2.4113800000000003</v>
      </c>
    </row>
    <row r="367" spans="2:53">
      <c r="B367" t="s">
        <v>198</v>
      </c>
      <c r="C367" t="s">
        <v>171</v>
      </c>
      <c r="D367">
        <v>163</v>
      </c>
      <c r="E367" t="s">
        <v>251</v>
      </c>
      <c r="F367" t="s">
        <v>135</v>
      </c>
      <c r="G367" t="s">
        <v>83</v>
      </c>
      <c r="H367" t="s">
        <v>68</v>
      </c>
      <c r="I367">
        <v>0</v>
      </c>
      <c r="J367" s="74">
        <v>92.52</v>
      </c>
      <c r="K367" s="74">
        <v>92.86</v>
      </c>
      <c r="L367" s="74">
        <v>97.3</v>
      </c>
      <c r="M367" s="74">
        <v>93.42</v>
      </c>
      <c r="N367" s="74">
        <v>94.59</v>
      </c>
      <c r="O367" s="74">
        <v>93.94</v>
      </c>
      <c r="P367" s="74">
        <v>87.5</v>
      </c>
      <c r="Q367" s="74" t="s">
        <v>168</v>
      </c>
      <c r="R367" s="74" t="s">
        <v>168</v>
      </c>
      <c r="S367" s="74">
        <v>86.63</v>
      </c>
      <c r="T367" s="74">
        <v>100</v>
      </c>
      <c r="U367" s="74">
        <v>93.85</v>
      </c>
      <c r="V367" s="74">
        <v>88.89</v>
      </c>
      <c r="W367" s="74">
        <v>87.5</v>
      </c>
      <c r="X367" s="74">
        <v>100</v>
      </c>
      <c r="Y367" s="74">
        <v>92.11</v>
      </c>
      <c r="Z367" s="74">
        <v>94.44</v>
      </c>
      <c r="AA367" s="74">
        <v>93.48</v>
      </c>
      <c r="AB367" s="74">
        <v>83.33</v>
      </c>
      <c r="AC367" s="74">
        <v>88.46</v>
      </c>
      <c r="AD367" s="74">
        <v>82.61</v>
      </c>
      <c r="AE367" s="74">
        <v>91.85</v>
      </c>
      <c r="AF367" s="74">
        <v>92.2</v>
      </c>
      <c r="AG367" s="74">
        <v>93.47</v>
      </c>
      <c r="AH367" s="74">
        <v>96.66</v>
      </c>
      <c r="AI367" s="74">
        <v>85.71</v>
      </c>
      <c r="AJ367" s="74">
        <v>96.77</v>
      </c>
      <c r="AK367" s="74">
        <v>95.65</v>
      </c>
      <c r="AL367" s="74">
        <v>92.85</v>
      </c>
      <c r="AM367" s="74" t="s">
        <v>168</v>
      </c>
      <c r="AN367" s="74" t="s">
        <v>168</v>
      </c>
      <c r="AO367" s="74">
        <v>88.19</v>
      </c>
      <c r="AP367" s="74">
        <v>73.33</v>
      </c>
      <c r="AQ367" s="74">
        <v>94.91</v>
      </c>
      <c r="AR367" s="74">
        <v>89.28</v>
      </c>
      <c r="AS367" s="74">
        <v>92.3</v>
      </c>
      <c r="AT367" s="74">
        <v>92.3</v>
      </c>
      <c r="AU367" s="74">
        <v>94.44</v>
      </c>
      <c r="AV367" s="74">
        <v>95.55</v>
      </c>
      <c r="AW367" s="74">
        <v>97.43</v>
      </c>
      <c r="AX367" s="74">
        <v>100</v>
      </c>
      <c r="AY367" s="74">
        <v>91.83</v>
      </c>
      <c r="AZ367" s="74">
        <v>91.83</v>
      </c>
      <c r="BA367" s="74">
        <v>92.08</v>
      </c>
    </row>
    <row r="368" spans="2:53">
      <c r="E368" t="s">
        <v>252</v>
      </c>
      <c r="F368" t="s">
        <v>135</v>
      </c>
      <c r="G368" t="s">
        <v>83</v>
      </c>
      <c r="H368" t="s">
        <v>68</v>
      </c>
      <c r="I368">
        <v>0</v>
      </c>
      <c r="J368" s="74">
        <v>93.78</v>
      </c>
      <c r="K368" s="74">
        <v>95.08</v>
      </c>
      <c r="L368" s="74">
        <v>86.49</v>
      </c>
      <c r="M368" s="74">
        <v>87.3</v>
      </c>
      <c r="N368" s="74">
        <v>91.18</v>
      </c>
      <c r="O368" s="74">
        <v>92.59</v>
      </c>
      <c r="P368" s="74">
        <v>89.47</v>
      </c>
      <c r="Q368" s="74" t="s">
        <v>168</v>
      </c>
      <c r="R368" s="74" t="s">
        <v>168</v>
      </c>
      <c r="S368" s="74">
        <v>87.11</v>
      </c>
      <c r="T368" s="74">
        <v>100</v>
      </c>
      <c r="U368" s="74">
        <v>93.68</v>
      </c>
      <c r="V368" s="74">
        <v>92.86</v>
      </c>
      <c r="W368" s="74">
        <v>93.62</v>
      </c>
      <c r="X368" s="74">
        <v>96.77</v>
      </c>
      <c r="Y368" s="74">
        <v>93.75</v>
      </c>
      <c r="Z368" s="74">
        <v>91.67</v>
      </c>
      <c r="AA368" s="74">
        <v>86.27</v>
      </c>
      <c r="AB368" s="74">
        <v>93.33</v>
      </c>
      <c r="AC368" s="74">
        <v>79.069999999999993</v>
      </c>
      <c r="AD368" s="74">
        <v>90.24</v>
      </c>
      <c r="AE368" s="74">
        <v>92.33</v>
      </c>
      <c r="AF368" s="74">
        <v>93.05</v>
      </c>
      <c r="AG368" s="74">
        <v>88.52</v>
      </c>
      <c r="AH368" s="74">
        <v>83.33</v>
      </c>
      <c r="AI368" s="74">
        <v>91.37</v>
      </c>
      <c r="AJ368" s="74">
        <v>100</v>
      </c>
      <c r="AK368" s="74">
        <v>79.16</v>
      </c>
      <c r="AL368" s="74">
        <v>72.22</v>
      </c>
      <c r="AM368" s="74" t="s">
        <v>168</v>
      </c>
      <c r="AN368" s="74">
        <v>100</v>
      </c>
      <c r="AO368" s="74">
        <v>90.48</v>
      </c>
      <c r="AP368" s="74">
        <v>100</v>
      </c>
      <c r="AQ368" s="74">
        <v>92.02</v>
      </c>
      <c r="AR368" s="74">
        <v>87.8</v>
      </c>
      <c r="AS368" s="74">
        <v>94.44</v>
      </c>
      <c r="AT368" s="74">
        <v>83.87</v>
      </c>
      <c r="AU368" s="74">
        <v>93.1</v>
      </c>
      <c r="AV368" s="74">
        <v>83.78</v>
      </c>
      <c r="AW368" s="74">
        <v>93.33</v>
      </c>
      <c r="AX368" s="74">
        <v>85.71</v>
      </c>
      <c r="AY368" s="74">
        <v>93.33</v>
      </c>
      <c r="AZ368" s="74">
        <v>100</v>
      </c>
      <c r="BA368" s="74">
        <v>92.04</v>
      </c>
    </row>
    <row r="369" spans="4:53">
      <c r="E369" t="s">
        <v>9</v>
      </c>
      <c r="F369" t="s">
        <v>135</v>
      </c>
      <c r="G369" t="s">
        <v>83</v>
      </c>
      <c r="H369" t="s">
        <v>68</v>
      </c>
      <c r="I369">
        <v>0</v>
      </c>
      <c r="J369" s="74">
        <v>93.38</v>
      </c>
      <c r="K369" s="74">
        <v>94.02</v>
      </c>
      <c r="L369" s="74">
        <v>91.89</v>
      </c>
      <c r="M369" s="74">
        <v>90.65</v>
      </c>
      <c r="N369" s="74">
        <v>92.96</v>
      </c>
      <c r="O369" s="74">
        <v>93.33</v>
      </c>
      <c r="P369" s="74">
        <v>88.57</v>
      </c>
      <c r="Q369" s="74">
        <v>90</v>
      </c>
      <c r="R369" s="74">
        <v>84.61</v>
      </c>
      <c r="S369" s="74">
        <v>86.96</v>
      </c>
      <c r="T369" s="74">
        <v>100</v>
      </c>
      <c r="U369" s="74">
        <v>93.74</v>
      </c>
      <c r="V369" s="74">
        <v>91.3</v>
      </c>
      <c r="W369" s="74">
        <v>90.8</v>
      </c>
      <c r="X369" s="74">
        <v>98.65</v>
      </c>
      <c r="Y369" s="74">
        <v>92.86</v>
      </c>
      <c r="Z369" s="74">
        <v>93.14</v>
      </c>
      <c r="AA369" s="74">
        <v>89.69</v>
      </c>
      <c r="AB369" s="74">
        <v>87.18</v>
      </c>
      <c r="AC369" s="74">
        <v>84.21</v>
      </c>
      <c r="AD369" s="74">
        <v>86.21</v>
      </c>
      <c r="AE369" s="74">
        <v>92.13</v>
      </c>
      <c r="AF369" s="74">
        <v>92.78</v>
      </c>
      <c r="AG369" s="74">
        <v>90.65</v>
      </c>
      <c r="AH369" s="74">
        <v>89.39</v>
      </c>
      <c r="AI369" s="74">
        <v>88.28</v>
      </c>
      <c r="AJ369" s="74">
        <v>98.38</v>
      </c>
      <c r="AK369" s="74">
        <v>87.23</v>
      </c>
      <c r="AL369" s="74">
        <v>81.25</v>
      </c>
      <c r="AM369" s="74">
        <v>80</v>
      </c>
      <c r="AN369" s="74">
        <v>93.75</v>
      </c>
      <c r="AO369" s="74">
        <v>89.79</v>
      </c>
      <c r="AP369" s="74">
        <v>89.47</v>
      </c>
      <c r="AQ369" s="74">
        <v>93.04</v>
      </c>
      <c r="AR369" s="74">
        <v>88.4</v>
      </c>
      <c r="AS369" s="74">
        <v>93.33</v>
      </c>
      <c r="AT369" s="74">
        <v>88.57</v>
      </c>
      <c r="AU369" s="74">
        <v>93.84</v>
      </c>
      <c r="AV369" s="74">
        <v>90.24</v>
      </c>
      <c r="AW369" s="74">
        <v>95.23</v>
      </c>
      <c r="AX369" s="74">
        <v>94.44</v>
      </c>
      <c r="AY369" s="74">
        <v>92.55</v>
      </c>
      <c r="AZ369" s="74">
        <v>95.12</v>
      </c>
      <c r="BA369" s="74">
        <v>92.08</v>
      </c>
    </row>
    <row r="370" spans="4:53">
      <c r="D370">
        <v>164</v>
      </c>
      <c r="E370" t="s">
        <v>251</v>
      </c>
      <c r="F370" t="s">
        <v>438</v>
      </c>
      <c r="G370" t="s">
        <v>83</v>
      </c>
      <c r="H370" t="s">
        <v>70</v>
      </c>
      <c r="I370">
        <v>0</v>
      </c>
      <c r="J370" s="74">
        <v>33.598531211750306</v>
      </c>
      <c r="K370" s="74">
        <v>14.035087719298245</v>
      </c>
      <c r="L370" s="74">
        <v>24.159663865546218</v>
      </c>
      <c r="M370" s="74">
        <v>31.530343007915569</v>
      </c>
      <c r="N370" s="74">
        <v>14.779874213836477</v>
      </c>
      <c r="O370" s="74">
        <v>15.755627009646304</v>
      </c>
      <c r="P370" s="74">
        <v>19.262295081967213</v>
      </c>
      <c r="Q370" s="74">
        <v>9.7087378640776691</v>
      </c>
      <c r="R370" s="74">
        <v>19.032258064516128</v>
      </c>
      <c r="S370" s="74">
        <v>15.717539863325742</v>
      </c>
      <c r="T370" s="74">
        <v>18.840579710144929</v>
      </c>
      <c r="U370" s="74">
        <v>9.4291539245667693</v>
      </c>
      <c r="V370" s="74">
        <v>9.6219931271477677</v>
      </c>
      <c r="W370" s="74">
        <v>17.505030181086521</v>
      </c>
      <c r="X370" s="74">
        <v>7.7294685990338161</v>
      </c>
      <c r="Y370" s="74">
        <v>17.970049916805326</v>
      </c>
      <c r="Z370" s="74">
        <v>22.167487684729064</v>
      </c>
      <c r="AA370" s="74">
        <v>17.118997912317326</v>
      </c>
      <c r="AB370" s="74">
        <v>21.245421245421245</v>
      </c>
      <c r="AC370" s="74">
        <v>29.302325581395351</v>
      </c>
      <c r="AD370" s="74">
        <v>19.746835443037973</v>
      </c>
      <c r="AE370" s="74">
        <v>19.079806436746296</v>
      </c>
      <c r="AF370" s="74">
        <v>31.464174454828658</v>
      </c>
      <c r="AG370" s="74">
        <v>10.285714285714285</v>
      </c>
      <c r="AH370" s="74">
        <v>17.699115044247787</v>
      </c>
      <c r="AI370" s="74">
        <v>29.880774962742173</v>
      </c>
      <c r="AJ370" s="74">
        <v>9.8022355975924338</v>
      </c>
      <c r="AK370" s="74">
        <v>7.170542635658915</v>
      </c>
      <c r="AL370" s="74">
        <v>8.351893095768375</v>
      </c>
      <c r="AM370" s="74">
        <v>6.0606060606060606</v>
      </c>
      <c r="AN370" s="74">
        <v>6.5026362038664329</v>
      </c>
      <c r="AO370" s="74">
        <v>15.08828250401284</v>
      </c>
      <c r="AP370" s="74">
        <v>12.378640776699029</v>
      </c>
      <c r="AQ370" s="74">
        <v>6.182795698924731</v>
      </c>
      <c r="AR370" s="74">
        <v>6.2571103526734921</v>
      </c>
      <c r="AS370" s="74">
        <v>4.918032786885246</v>
      </c>
      <c r="AT370" s="74">
        <v>4.395604395604396</v>
      </c>
      <c r="AU370" s="74">
        <v>7.9963235294117645</v>
      </c>
      <c r="AV370" s="74">
        <v>10.678733031674208</v>
      </c>
      <c r="AW370" s="74">
        <v>8.7431693989071047</v>
      </c>
      <c r="AX370" s="74">
        <v>12.750455373406194</v>
      </c>
      <c r="AY370" s="74">
        <v>7.4589127686472816</v>
      </c>
      <c r="AZ370" s="74">
        <v>15.433673469387754</v>
      </c>
      <c r="BA370" s="74">
        <v>13.462739848282018</v>
      </c>
    </row>
    <row r="371" spans="4:53">
      <c r="E371" t="s">
        <v>252</v>
      </c>
      <c r="F371" t="s">
        <v>438</v>
      </c>
      <c r="G371" t="s">
        <v>83</v>
      </c>
      <c r="H371" t="s">
        <v>70</v>
      </c>
      <c r="I371">
        <v>0</v>
      </c>
      <c r="J371" s="74">
        <v>36.877076411960132</v>
      </c>
      <c r="K371" s="74">
        <v>17.034700315457414</v>
      </c>
      <c r="L371" s="74">
        <v>28.804347826086957</v>
      </c>
      <c r="M371" s="74">
        <v>32.909090909090907</v>
      </c>
      <c r="N371" s="74">
        <v>15.885947046843176</v>
      </c>
      <c r="O371" s="74">
        <v>15.172413793103448</v>
      </c>
      <c r="P371" s="74">
        <v>15.892420537897312</v>
      </c>
      <c r="Q371" s="74">
        <v>7.6923076923076925</v>
      </c>
      <c r="R371" s="74">
        <v>10.441767068273093</v>
      </c>
      <c r="S371" s="74">
        <v>18.52216748768473</v>
      </c>
      <c r="T371" s="74">
        <v>22.58064516129032</v>
      </c>
      <c r="U371" s="74">
        <v>10.325752919483712</v>
      </c>
      <c r="V371" s="74">
        <v>11.267605633802818</v>
      </c>
      <c r="W371" s="74">
        <v>17.730496453900709</v>
      </c>
      <c r="X371" s="74">
        <v>9.8684210526315788</v>
      </c>
      <c r="Y371" s="74">
        <v>17.381974248927037</v>
      </c>
      <c r="Z371" s="74">
        <v>26.808510638297872</v>
      </c>
      <c r="AA371" s="74">
        <v>19.240506329113924</v>
      </c>
      <c r="AB371" s="74">
        <v>24.752475247524753</v>
      </c>
      <c r="AC371" s="74">
        <v>27.828746177370029</v>
      </c>
      <c r="AD371" s="74">
        <v>19.117647058823529</v>
      </c>
      <c r="AE371" s="74">
        <v>20.185728250244377</v>
      </c>
      <c r="AF371" s="74">
        <v>35.807656395891691</v>
      </c>
      <c r="AG371" s="74">
        <v>10.873440285204991</v>
      </c>
      <c r="AH371" s="74">
        <v>17.440225035161745</v>
      </c>
      <c r="AI371" s="74">
        <v>35.798816568047336</v>
      </c>
      <c r="AJ371" s="74">
        <v>9.6737907761529804</v>
      </c>
      <c r="AK371" s="74">
        <v>6.4017660044150109</v>
      </c>
      <c r="AL371" s="74">
        <v>12.23922114047288</v>
      </c>
      <c r="AM371" s="74">
        <v>10.9375</v>
      </c>
      <c r="AN371" s="74">
        <v>8.4812623274161734</v>
      </c>
      <c r="AO371" s="74">
        <v>20.439844760672703</v>
      </c>
      <c r="AP371" s="74">
        <v>22.067039106145252</v>
      </c>
      <c r="AQ371" s="74">
        <v>6.8411214953271031</v>
      </c>
      <c r="AR371" s="74">
        <v>4.7128129602356408</v>
      </c>
      <c r="AS371" s="74">
        <v>6.6197183098591541</v>
      </c>
      <c r="AT371" s="74">
        <v>4.0650406504065035</v>
      </c>
      <c r="AU371" s="74">
        <v>8.220858895705522</v>
      </c>
      <c r="AV371" s="74">
        <v>11.842105263157894</v>
      </c>
      <c r="AW371" s="74">
        <v>12.795549374130738</v>
      </c>
      <c r="AX371" s="74">
        <v>16.321243523316063</v>
      </c>
      <c r="AY371" s="74">
        <v>8.6419753086419746</v>
      </c>
      <c r="AZ371" s="74">
        <v>13.043478260869565</v>
      </c>
      <c r="BA371" s="74">
        <v>15.380699174114717</v>
      </c>
    </row>
    <row r="372" spans="4:53">
      <c r="E372" t="s">
        <v>9</v>
      </c>
      <c r="F372" t="s">
        <v>438</v>
      </c>
      <c r="G372" t="s">
        <v>83</v>
      </c>
      <c r="H372" t="s">
        <v>70</v>
      </c>
      <c r="I372">
        <v>0</v>
      </c>
      <c r="J372" s="74">
        <v>34.989429175475692</v>
      </c>
      <c r="K372" s="74">
        <v>15.363128491620111</v>
      </c>
      <c r="L372" s="74">
        <v>26.18483412322275</v>
      </c>
      <c r="M372" s="74">
        <v>32.11009174311927</v>
      </c>
      <c r="N372" s="74">
        <v>15.261756876663709</v>
      </c>
      <c r="O372" s="74">
        <v>15.474209650582363</v>
      </c>
      <c r="P372" s="74">
        <v>17.725752508361204</v>
      </c>
      <c r="Q372" s="74">
        <v>8.8397790055248606</v>
      </c>
      <c r="R372" s="74">
        <v>15.205724508050089</v>
      </c>
      <c r="S372" s="74">
        <v>16.938250428816467</v>
      </c>
      <c r="T372" s="74">
        <v>20.512820512820511</v>
      </c>
      <c r="U372" s="74">
        <v>9.8356088046809695</v>
      </c>
      <c r="V372" s="74">
        <v>10.317460317460316</v>
      </c>
      <c r="W372" s="74">
        <v>17.608695652173914</v>
      </c>
      <c r="X372" s="74">
        <v>8.635097493036211</v>
      </c>
      <c r="Y372" s="74">
        <v>17.713214620431113</v>
      </c>
      <c r="Z372" s="74">
        <v>24.189063948100092</v>
      </c>
      <c r="AA372" s="74">
        <v>18.077803203661329</v>
      </c>
      <c r="AB372" s="74">
        <v>22.736842105263158</v>
      </c>
      <c r="AC372" s="74">
        <v>28.66578599735799</v>
      </c>
      <c r="AD372" s="74">
        <v>19.455782312925169</v>
      </c>
      <c r="AE372" s="74">
        <v>19.566432964858706</v>
      </c>
      <c r="AF372" s="74">
        <v>33.313456569270521</v>
      </c>
      <c r="AG372" s="74">
        <v>10.547184773988898</v>
      </c>
      <c r="AH372" s="74">
        <v>17.585139318885449</v>
      </c>
      <c r="AI372" s="74">
        <v>32.427843803056028</v>
      </c>
      <c r="AJ372" s="74">
        <v>9.7465886939571149</v>
      </c>
      <c r="AK372" s="74">
        <v>6.8111455108359129</v>
      </c>
      <c r="AL372" s="74">
        <v>10.080395794681509</v>
      </c>
      <c r="AM372" s="74">
        <v>7.9754601226993866</v>
      </c>
      <c r="AN372" s="74">
        <v>7.4349442379182156</v>
      </c>
      <c r="AO372" s="74">
        <v>17.510980966325036</v>
      </c>
      <c r="AP372" s="74">
        <v>16.883116883116884</v>
      </c>
      <c r="AQ372" s="74">
        <v>6.4751784824838126</v>
      </c>
      <c r="AR372" s="74">
        <v>5.5840821566110401</v>
      </c>
      <c r="AS372" s="74">
        <v>5.6905370843989767</v>
      </c>
      <c r="AT372" s="74">
        <v>4.2515500442869794</v>
      </c>
      <c r="AU372" s="74">
        <v>8.0924855491329488</v>
      </c>
      <c r="AV372" s="74">
        <v>11.179804224626482</v>
      </c>
      <c r="AW372" s="74">
        <v>10.526315789473683</v>
      </c>
      <c r="AX372" s="74">
        <v>14.224598930481283</v>
      </c>
      <c r="AY372" s="74">
        <v>7.9916608756080612</v>
      </c>
      <c r="AZ372" s="74">
        <v>14.314789687924016</v>
      </c>
      <c r="BA372" s="74">
        <v>14.308521253242864</v>
      </c>
    </row>
    <row r="373" spans="4:53">
      <c r="D373">
        <v>165</v>
      </c>
      <c r="E373" t="s">
        <v>251</v>
      </c>
      <c r="F373" t="s">
        <v>437</v>
      </c>
      <c r="G373" t="s">
        <v>83</v>
      </c>
      <c r="H373" t="s">
        <v>69</v>
      </c>
      <c r="I373">
        <v>0</v>
      </c>
      <c r="J373" s="74">
        <v>92.778457772337816</v>
      </c>
      <c r="K373" s="74">
        <v>91.228070175438589</v>
      </c>
      <c r="L373" s="74">
        <v>90.546218487394952</v>
      </c>
      <c r="M373" s="74">
        <v>91.292875989445903</v>
      </c>
      <c r="N373" s="74">
        <v>90.723270440251568</v>
      </c>
      <c r="O373" s="74">
        <v>90.032154340836016</v>
      </c>
      <c r="P373" s="74">
        <v>93.442622950819683</v>
      </c>
      <c r="Q373" s="74">
        <v>82.524271844660191</v>
      </c>
      <c r="R373" s="74">
        <v>87.741935483870975</v>
      </c>
      <c r="S373" s="74">
        <v>89.066059225512532</v>
      </c>
      <c r="T373" s="74">
        <v>92.173913043478265</v>
      </c>
      <c r="U373" s="74">
        <v>92.354740061162076</v>
      </c>
      <c r="V373" s="74">
        <v>85.395189003436428</v>
      </c>
      <c r="W373" s="74">
        <v>91.348088531187116</v>
      </c>
      <c r="X373" s="74">
        <v>79.710144927536234</v>
      </c>
      <c r="Y373" s="74">
        <v>93.011647254575706</v>
      </c>
      <c r="Z373" s="74">
        <v>90.804597701149419</v>
      </c>
      <c r="AA373" s="74">
        <v>90.396659707724424</v>
      </c>
      <c r="AB373" s="74">
        <v>88.644688644688642</v>
      </c>
      <c r="AC373" s="74">
        <v>95.116279069767444</v>
      </c>
      <c r="AD373" s="74">
        <v>89.113924050632903</v>
      </c>
      <c r="AE373" s="74">
        <v>90.675167063522537</v>
      </c>
      <c r="AF373" s="74">
        <v>92.488750432675673</v>
      </c>
      <c r="AG373" s="74">
        <v>87</v>
      </c>
      <c r="AH373" s="74">
        <v>91.261061946902657</v>
      </c>
      <c r="AI373" s="74">
        <v>93.964232488822645</v>
      </c>
      <c r="AJ373" s="74">
        <v>91.917454858125538</v>
      </c>
      <c r="AK373" s="74">
        <v>88.759689922480618</v>
      </c>
      <c r="AL373" s="74">
        <v>90.089086859688194</v>
      </c>
      <c r="AM373" s="74">
        <v>79.292929292929287</v>
      </c>
      <c r="AN373" s="74">
        <v>82.601054481546583</v>
      </c>
      <c r="AO373" s="74">
        <v>90.369181380417345</v>
      </c>
      <c r="AP373" s="74">
        <v>87.621359223300971</v>
      </c>
      <c r="AQ373" s="74">
        <v>92.473118279569889</v>
      </c>
      <c r="AR373" s="74">
        <v>85.324232081911262</v>
      </c>
      <c r="AS373" s="74">
        <v>94.379391100702577</v>
      </c>
      <c r="AT373" s="74">
        <v>86.342229199372056</v>
      </c>
      <c r="AU373" s="74">
        <v>91.72794117647058</v>
      </c>
      <c r="AV373" s="74">
        <v>86.787330316742086</v>
      </c>
      <c r="AW373" s="74">
        <v>88.63387978142076</v>
      </c>
      <c r="AX373" s="74">
        <v>88.888888888888886</v>
      </c>
      <c r="AY373" s="74">
        <v>92.035398230088489</v>
      </c>
      <c r="AZ373" s="74">
        <v>91.454081632653057</v>
      </c>
      <c r="BA373" s="74">
        <v>90.508701472556893</v>
      </c>
    </row>
    <row r="374" spans="4:53">
      <c r="E374" t="s">
        <v>252</v>
      </c>
      <c r="F374" t="s">
        <v>437</v>
      </c>
      <c r="G374" t="s">
        <v>83</v>
      </c>
      <c r="H374" t="s">
        <v>69</v>
      </c>
      <c r="I374">
        <v>0</v>
      </c>
      <c r="J374" s="74">
        <v>92.192691029900331</v>
      </c>
      <c r="K374" s="74">
        <v>88.643533123028391</v>
      </c>
      <c r="L374" s="74">
        <v>91.576086956521735</v>
      </c>
      <c r="M374" s="74">
        <v>90.72727272727272</v>
      </c>
      <c r="N374" s="74">
        <v>89.81670061099797</v>
      </c>
      <c r="O374" s="74">
        <v>88.620689655172413</v>
      </c>
      <c r="P374" s="74">
        <v>89.486552567237169</v>
      </c>
      <c r="Q374" s="74">
        <v>85.897435897435898</v>
      </c>
      <c r="R374" s="74">
        <v>84.738955823293168</v>
      </c>
      <c r="S374" s="74">
        <v>89.85221674876847</v>
      </c>
      <c r="T374" s="74">
        <v>88.888888888888886</v>
      </c>
      <c r="U374" s="74">
        <v>91.02642901044868</v>
      </c>
      <c r="V374" s="74">
        <v>88.497652582159631</v>
      </c>
      <c r="W374" s="74">
        <v>90.780141843971634</v>
      </c>
      <c r="X374" s="74">
        <v>81.907894736842096</v>
      </c>
      <c r="Y374" s="74">
        <v>93.776824034334766</v>
      </c>
      <c r="Z374" s="74">
        <v>88.936170212765958</v>
      </c>
      <c r="AA374" s="74">
        <v>88.101265822784811</v>
      </c>
      <c r="AB374" s="74">
        <v>90.099009900990097</v>
      </c>
      <c r="AC374" s="74">
        <v>92.966360856269119</v>
      </c>
      <c r="AD374" s="74">
        <v>91.17647058823529</v>
      </c>
      <c r="AE374" s="74">
        <v>90.117302052785917</v>
      </c>
      <c r="AF374" s="74">
        <v>92.203548085901033</v>
      </c>
      <c r="AG374" s="74">
        <v>87.522281639928707</v>
      </c>
      <c r="AH374" s="74">
        <v>90.154711673699012</v>
      </c>
      <c r="AI374" s="74">
        <v>91.321499013806701</v>
      </c>
      <c r="AJ374" s="74">
        <v>87.514060742407196</v>
      </c>
      <c r="AK374" s="74">
        <v>87.41721854304636</v>
      </c>
      <c r="AL374" s="74">
        <v>88.734353268428364</v>
      </c>
      <c r="AM374" s="74">
        <v>85.15625</v>
      </c>
      <c r="AN374" s="74">
        <v>79.487179487179489</v>
      </c>
      <c r="AO374" s="74">
        <v>89.262613195342823</v>
      </c>
      <c r="AP374" s="74">
        <v>89.944134078212286</v>
      </c>
      <c r="AQ374" s="74">
        <v>92.411214953271028</v>
      </c>
      <c r="AR374" s="74">
        <v>85.567010309278345</v>
      </c>
      <c r="AS374" s="74">
        <v>91.408450704225359</v>
      </c>
      <c r="AT374" s="74">
        <v>83.333333333333343</v>
      </c>
      <c r="AU374" s="74">
        <v>91.288343558282207</v>
      </c>
      <c r="AV374" s="74">
        <v>88.038277511961724</v>
      </c>
      <c r="AW374" s="74">
        <v>86.926286509040324</v>
      </c>
      <c r="AX374" s="74">
        <v>87.564766839378237</v>
      </c>
      <c r="AY374" s="74">
        <v>92.129629629629633</v>
      </c>
      <c r="AZ374" s="74">
        <v>87.246376811594203</v>
      </c>
      <c r="BA374" s="74">
        <v>89.450164045706529</v>
      </c>
    </row>
    <row r="375" spans="4:53">
      <c r="E375" t="s">
        <v>9</v>
      </c>
      <c r="F375" t="s">
        <v>437</v>
      </c>
      <c r="G375" t="s">
        <v>83</v>
      </c>
      <c r="H375" t="s">
        <v>69</v>
      </c>
      <c r="I375">
        <v>0</v>
      </c>
      <c r="J375" s="74">
        <v>92.529950669485544</v>
      </c>
      <c r="K375" s="74">
        <v>90.083798882681563</v>
      </c>
      <c r="L375" s="74">
        <v>90.995260663507111</v>
      </c>
      <c r="M375" s="74">
        <v>91.055045871559642</v>
      </c>
      <c r="N375" s="74">
        <v>90.328305235137535</v>
      </c>
      <c r="O375" s="74">
        <v>89.351081530782025</v>
      </c>
      <c r="P375" s="74">
        <v>91.638795986622071</v>
      </c>
      <c r="Q375" s="74">
        <v>83.97790055248619</v>
      </c>
      <c r="R375" s="74">
        <v>86.404293381037562</v>
      </c>
      <c r="S375" s="74">
        <v>89.408233276157802</v>
      </c>
      <c r="T375" s="74">
        <v>90.705128205128204</v>
      </c>
      <c r="U375" s="74">
        <v>91.75257731958763</v>
      </c>
      <c r="V375" s="74">
        <v>86.706349206349216</v>
      </c>
      <c r="W375" s="74">
        <v>91.086956521739125</v>
      </c>
      <c r="X375" s="74">
        <v>80.640668523676879</v>
      </c>
      <c r="Y375" s="74">
        <v>93.345829428303645</v>
      </c>
      <c r="Z375" s="74">
        <v>89.990732159406861</v>
      </c>
      <c r="AA375" s="74">
        <v>89.359267734553768</v>
      </c>
      <c r="AB375" s="74">
        <v>89.26315789473685</v>
      </c>
      <c r="AC375" s="74">
        <v>94.187582562747679</v>
      </c>
      <c r="AD375" s="74">
        <v>90.068027210884352</v>
      </c>
      <c r="AE375" s="74">
        <v>90.429695900898963</v>
      </c>
      <c r="AF375" s="74">
        <v>92.367322599880737</v>
      </c>
      <c r="AG375" s="74">
        <v>87.23235527359239</v>
      </c>
      <c r="AH375" s="74">
        <v>90.773993808049539</v>
      </c>
      <c r="AI375" s="74">
        <v>92.826825127334473</v>
      </c>
      <c r="AJ375" s="74">
        <v>90.009746588693957</v>
      </c>
      <c r="AK375" s="74">
        <v>88.13209494324046</v>
      </c>
      <c r="AL375" s="74">
        <v>89.486703772418068</v>
      </c>
      <c r="AM375" s="74">
        <v>81.595092024539866</v>
      </c>
      <c r="AN375" s="74">
        <v>81.133828996282531</v>
      </c>
      <c r="AO375" s="74">
        <v>89.868228404099554</v>
      </c>
      <c r="AP375" s="74">
        <v>88.701298701298697</v>
      </c>
      <c r="AQ375" s="74">
        <v>92.44562510376889</v>
      </c>
      <c r="AR375" s="74">
        <v>85.430038510911416</v>
      </c>
      <c r="AS375" s="74">
        <v>93.030690537084411</v>
      </c>
      <c r="AT375" s="74">
        <v>85.031000885739587</v>
      </c>
      <c r="AU375" s="74">
        <v>91.539674198633733</v>
      </c>
      <c r="AV375" s="74">
        <v>87.326120556414224</v>
      </c>
      <c r="AW375" s="74">
        <v>87.882496940024481</v>
      </c>
      <c r="AX375" s="74">
        <v>88.342245989304814</v>
      </c>
      <c r="AY375" s="74">
        <v>92.077831827658102</v>
      </c>
      <c r="AZ375" s="74">
        <v>89.484396200814103</v>
      </c>
      <c r="BA375" s="74">
        <v>90.041907802833762</v>
      </c>
    </row>
    <row r="376" spans="4:53">
      <c r="D376">
        <v>166</v>
      </c>
      <c r="E376" t="s">
        <v>251</v>
      </c>
      <c r="F376" t="s">
        <v>436</v>
      </c>
      <c r="G376" t="s">
        <v>83</v>
      </c>
      <c r="H376" t="s">
        <v>353</v>
      </c>
      <c r="I376">
        <v>0</v>
      </c>
      <c r="J376" s="74">
        <v>50.305997552019591</v>
      </c>
      <c r="K376" s="74">
        <v>36.84210526315789</v>
      </c>
      <c r="L376" s="74">
        <v>29.6218487394958</v>
      </c>
      <c r="M376" s="74">
        <v>42.612137203166228</v>
      </c>
      <c r="N376" s="74">
        <v>38.522012578616355</v>
      </c>
      <c r="O376" s="74">
        <v>33.118971061093248</v>
      </c>
      <c r="P376" s="74">
        <v>37.090163934426229</v>
      </c>
      <c r="Q376" s="74">
        <v>35.922330097087382</v>
      </c>
      <c r="R376" s="74">
        <v>34.193548387096776</v>
      </c>
      <c r="S376" s="74">
        <v>41.685649202733487</v>
      </c>
      <c r="T376" s="74">
        <v>39.710144927536234</v>
      </c>
      <c r="U376" s="74">
        <v>34.964322120285424</v>
      </c>
      <c r="V376" s="74">
        <v>27.835051546391753</v>
      </c>
      <c r="W376" s="74">
        <v>33.199195171026155</v>
      </c>
      <c r="X376" s="74">
        <v>28.019323671497588</v>
      </c>
      <c r="Y376" s="74">
        <v>25.9567387687188</v>
      </c>
      <c r="Z376" s="74">
        <v>27.586206896551722</v>
      </c>
      <c r="AA376" s="74">
        <v>32.150313152400834</v>
      </c>
      <c r="AB376" s="74">
        <v>28.571428571428569</v>
      </c>
      <c r="AC376" s="74">
        <v>39.767441860465112</v>
      </c>
      <c r="AD376" s="74">
        <v>32.405063291139243</v>
      </c>
      <c r="AE376" s="74">
        <v>36.677164144711575</v>
      </c>
      <c r="AF376" s="74">
        <v>48.667358947732779</v>
      </c>
      <c r="AG376" s="74">
        <v>41</v>
      </c>
      <c r="AH376" s="74">
        <v>25.995575221238937</v>
      </c>
      <c r="AI376" s="74">
        <v>48.584202682563337</v>
      </c>
      <c r="AJ376" s="74">
        <v>33.276010318142738</v>
      </c>
      <c r="AK376" s="74">
        <v>31.589147286821706</v>
      </c>
      <c r="AL376" s="74">
        <v>37.973273942093542</v>
      </c>
      <c r="AM376" s="74">
        <v>42.424242424242422</v>
      </c>
      <c r="AN376" s="74">
        <v>26.889279437609844</v>
      </c>
      <c r="AO376" s="74">
        <v>43.231674692348847</v>
      </c>
      <c r="AP376" s="74">
        <v>44.902912621359228</v>
      </c>
      <c r="AQ376" s="74">
        <v>36.678614097968939</v>
      </c>
      <c r="AR376" s="74">
        <v>27.872582480091012</v>
      </c>
      <c r="AS376" s="74">
        <v>34.42622950819672</v>
      </c>
      <c r="AT376" s="74">
        <v>28.257456828885402</v>
      </c>
      <c r="AU376" s="74">
        <v>22.242647058823529</v>
      </c>
      <c r="AV376" s="74">
        <v>25.339366515837103</v>
      </c>
      <c r="AW376" s="74">
        <v>28.961748633879779</v>
      </c>
      <c r="AX376" s="74">
        <v>26.958105646630237</v>
      </c>
      <c r="AY376" s="74">
        <v>27.054361567635905</v>
      </c>
      <c r="AZ376" s="74">
        <v>29.336734693877553</v>
      </c>
      <c r="BA376" s="74">
        <v>35.818830879071847</v>
      </c>
    </row>
    <row r="377" spans="4:53">
      <c r="E377" t="s">
        <v>252</v>
      </c>
      <c r="F377" t="s">
        <v>436</v>
      </c>
      <c r="G377" t="s">
        <v>83</v>
      </c>
      <c r="H377" t="s">
        <v>353</v>
      </c>
      <c r="I377">
        <v>0</v>
      </c>
      <c r="J377" s="74">
        <v>51.993355481727576</v>
      </c>
      <c r="K377" s="74">
        <v>38.170347003154575</v>
      </c>
      <c r="L377" s="74">
        <v>27.445652173913043</v>
      </c>
      <c r="M377" s="74">
        <v>48</v>
      </c>
      <c r="N377" s="74">
        <v>39.714867617107942</v>
      </c>
      <c r="O377" s="74">
        <v>39.310344827586206</v>
      </c>
      <c r="P377" s="74">
        <v>40.831295843520785</v>
      </c>
      <c r="Q377" s="74">
        <v>52.564102564102569</v>
      </c>
      <c r="R377" s="74">
        <v>36.144578313253014</v>
      </c>
      <c r="S377" s="74">
        <v>47.881773399014776</v>
      </c>
      <c r="T377" s="74">
        <v>50.896057347670251</v>
      </c>
      <c r="U377" s="74">
        <v>40.073755377996314</v>
      </c>
      <c r="V377" s="74">
        <v>32.629107981220656</v>
      </c>
      <c r="W377" s="74">
        <v>39.479905437352244</v>
      </c>
      <c r="X377" s="74">
        <v>25.657894736842106</v>
      </c>
      <c r="Y377" s="74">
        <v>29.399141630901287</v>
      </c>
      <c r="Z377" s="74">
        <v>32.765957446808507</v>
      </c>
      <c r="AA377" s="74">
        <v>40</v>
      </c>
      <c r="AB377" s="74">
        <v>29.207920792079207</v>
      </c>
      <c r="AC377" s="74">
        <v>40.978593272171253</v>
      </c>
      <c r="AD377" s="74">
        <v>33.529411764705877</v>
      </c>
      <c r="AE377" s="74">
        <v>40.459433040078203</v>
      </c>
      <c r="AF377" s="74">
        <v>53.641456582633054</v>
      </c>
      <c r="AG377" s="74">
        <v>37.433155080213901</v>
      </c>
      <c r="AH377" s="74">
        <v>27.285513361462726</v>
      </c>
      <c r="AI377" s="74">
        <v>53.648915187376723</v>
      </c>
      <c r="AJ377" s="74">
        <v>38.132733408323958</v>
      </c>
      <c r="AK377" s="74">
        <v>36.203090507726273</v>
      </c>
      <c r="AL377" s="74">
        <v>41.585535465924892</v>
      </c>
      <c r="AM377" s="74">
        <v>48.4375</v>
      </c>
      <c r="AN377" s="74">
        <v>30.177514792899409</v>
      </c>
      <c r="AO377" s="74">
        <v>48.771021992238033</v>
      </c>
      <c r="AP377" s="74">
        <v>52.513966480446925</v>
      </c>
      <c r="AQ377" s="74">
        <v>38.990654205607477</v>
      </c>
      <c r="AR377" s="74">
        <v>29.749631811487482</v>
      </c>
      <c r="AS377" s="74">
        <v>36.338028169014088</v>
      </c>
      <c r="AT377" s="74">
        <v>31.097560975609756</v>
      </c>
      <c r="AU377" s="74">
        <v>25.276073619631902</v>
      </c>
      <c r="AV377" s="74">
        <v>31.578947368421051</v>
      </c>
      <c r="AW377" s="74">
        <v>35.326842837273993</v>
      </c>
      <c r="AX377" s="74">
        <v>33.937823834196891</v>
      </c>
      <c r="AY377" s="74">
        <v>31.790123456790127</v>
      </c>
      <c r="AZ377" s="74">
        <v>34.347826086956523</v>
      </c>
      <c r="BA377" s="74">
        <v>39.653806991741149</v>
      </c>
    </row>
    <row r="378" spans="4:53">
      <c r="E378" t="s">
        <v>9</v>
      </c>
      <c r="F378" t="s">
        <v>436</v>
      </c>
      <c r="G378" t="s">
        <v>83</v>
      </c>
      <c r="H378" t="s">
        <v>353</v>
      </c>
      <c r="I378">
        <v>0</v>
      </c>
      <c r="J378" s="74">
        <v>51.021846370683576</v>
      </c>
      <c r="K378" s="74">
        <v>37.430167597765362</v>
      </c>
      <c r="L378" s="74">
        <v>28.672985781990523</v>
      </c>
      <c r="M378" s="74">
        <v>44.87767584097859</v>
      </c>
      <c r="N378" s="74">
        <v>39.04170363797693</v>
      </c>
      <c r="O378" s="74">
        <v>36.10648918469218</v>
      </c>
      <c r="P378" s="74">
        <v>38.795986622073578</v>
      </c>
      <c r="Q378" s="74">
        <v>43.093922651933703</v>
      </c>
      <c r="R378" s="74">
        <v>35.062611806797854</v>
      </c>
      <c r="S378" s="74">
        <v>44.382504288164668</v>
      </c>
      <c r="T378" s="74">
        <v>44.711538461538467</v>
      </c>
      <c r="U378" s="74">
        <v>37.280579548620786</v>
      </c>
      <c r="V378" s="74">
        <v>29.861111111111111</v>
      </c>
      <c r="W378" s="74">
        <v>36.086956521739133</v>
      </c>
      <c r="X378" s="74">
        <v>27.019498607242337</v>
      </c>
      <c r="Y378" s="74">
        <v>27.4601686972821</v>
      </c>
      <c r="Z378" s="74">
        <v>29.842446709916587</v>
      </c>
      <c r="AA378" s="74">
        <v>35.697940503432498</v>
      </c>
      <c r="AB378" s="74">
        <v>28.842105263157897</v>
      </c>
      <c r="AC378" s="74">
        <v>40.290620871862615</v>
      </c>
      <c r="AD378" s="74">
        <v>32.925170068027207</v>
      </c>
      <c r="AE378" s="74">
        <v>38.341434040173773</v>
      </c>
      <c r="AF378" s="74">
        <v>50.785132180481021</v>
      </c>
      <c r="AG378" s="74">
        <v>39.413164155432199</v>
      </c>
      <c r="AH378" s="74">
        <v>26.563467492260063</v>
      </c>
      <c r="AI378" s="74">
        <v>50.764006791171482</v>
      </c>
      <c r="AJ378" s="74">
        <v>35.380116959064331</v>
      </c>
      <c r="AK378" s="74">
        <v>33.746130030959755</v>
      </c>
      <c r="AL378" s="74">
        <v>39.579468150896723</v>
      </c>
      <c r="AM378" s="74">
        <v>44.785276073619634</v>
      </c>
      <c r="AN378" s="74">
        <v>28.438661710037177</v>
      </c>
      <c r="AO378" s="74">
        <v>45.739385065885799</v>
      </c>
      <c r="AP378" s="74">
        <v>48.441558441558442</v>
      </c>
      <c r="AQ378" s="74">
        <v>37.705462394155738</v>
      </c>
      <c r="AR378" s="74">
        <v>28.690629011553277</v>
      </c>
      <c r="AS378" s="74">
        <v>35.294117647058826</v>
      </c>
      <c r="AT378" s="74">
        <v>29.495128432240918</v>
      </c>
      <c r="AU378" s="74">
        <v>23.541776142932214</v>
      </c>
      <c r="AV378" s="74">
        <v>28.026790314270993</v>
      </c>
      <c r="AW378" s="74">
        <v>31.762545899632805</v>
      </c>
      <c r="AX378" s="74">
        <v>29.839572192513369</v>
      </c>
      <c r="AY378" s="74">
        <v>29.18693537178596</v>
      </c>
      <c r="AZ378" s="74">
        <v>31.682496607869741</v>
      </c>
      <c r="BA378" s="74">
        <v>37.509978048293753</v>
      </c>
    </row>
    <row r="379" spans="4:53">
      <c r="D379">
        <v>167</v>
      </c>
      <c r="E379" t="s">
        <v>251</v>
      </c>
      <c r="F379" t="s">
        <v>489</v>
      </c>
      <c r="G379" t="s">
        <v>83</v>
      </c>
      <c r="H379" t="s">
        <v>265</v>
      </c>
      <c r="I379">
        <v>0</v>
      </c>
      <c r="J379" s="74">
        <v>54.112983151635284</v>
      </c>
      <c r="K379" s="74">
        <v>42.774566473988436</v>
      </c>
      <c r="L379" s="74">
        <v>35.606060606060609</v>
      </c>
      <c r="M379" s="74">
        <v>48.165137614678898</v>
      </c>
      <c r="N379" s="74">
        <v>28.571428571428573</v>
      </c>
      <c r="O379" s="74">
        <v>44.086021505376344</v>
      </c>
      <c r="P379" s="74">
        <v>34.313725490196077</v>
      </c>
      <c r="Q379" s="74">
        <v>46.875</v>
      </c>
      <c r="R379" s="74">
        <v>43.589743589743591</v>
      </c>
      <c r="S379" s="74">
        <v>52.244165170556556</v>
      </c>
      <c r="T379" s="74">
        <v>41.25874125874126</v>
      </c>
      <c r="U379" s="74">
        <v>47.753530166880616</v>
      </c>
      <c r="V379" s="74">
        <v>30.921052631578949</v>
      </c>
      <c r="W379" s="74">
        <v>40.441176470588232</v>
      </c>
      <c r="X379" s="74">
        <v>53.211009174311926</v>
      </c>
      <c r="Y379" s="74">
        <v>43.030303030303031</v>
      </c>
      <c r="Z379" s="74">
        <v>50.387596899224803</v>
      </c>
      <c r="AA379" s="74">
        <v>32.758620689655174</v>
      </c>
      <c r="AB379" s="74">
        <v>55.384615384615387</v>
      </c>
      <c r="AC379" s="74">
        <v>82.786885245901644</v>
      </c>
      <c r="AD379" s="74">
        <v>30.215827338129497</v>
      </c>
      <c r="AE379" s="74">
        <v>47.245119305856832</v>
      </c>
      <c r="AF379" s="74">
        <v>50.445986124876114</v>
      </c>
      <c r="AG379" s="74">
        <v>39.884393063583815</v>
      </c>
      <c r="AH379" s="74">
        <v>28.030303030303031</v>
      </c>
      <c r="AI379" s="74">
        <v>49.082568807339449</v>
      </c>
      <c r="AJ379" s="74">
        <v>24.844720496894411</v>
      </c>
      <c r="AK379" s="74">
        <v>43.01075268817204</v>
      </c>
      <c r="AL379" s="74">
        <v>37.254901960784316</v>
      </c>
      <c r="AM379" s="74">
        <v>40.625</v>
      </c>
      <c r="AN379" s="74">
        <v>37.179487179487182</v>
      </c>
      <c r="AO379" s="74">
        <v>52.96229802513465</v>
      </c>
      <c r="AP379" s="74">
        <v>37.76223776223776</v>
      </c>
      <c r="AQ379" s="74">
        <v>50.064184852374837</v>
      </c>
      <c r="AR379" s="74">
        <v>29.605263157894736</v>
      </c>
      <c r="AS379" s="74">
        <v>41.911764705882355</v>
      </c>
      <c r="AT379" s="74">
        <v>48.623853211009177</v>
      </c>
      <c r="AU379" s="74">
        <v>39.393939393939391</v>
      </c>
      <c r="AV379" s="74">
        <v>45.736434108527135</v>
      </c>
      <c r="AW379" s="74">
        <v>28.448275862068964</v>
      </c>
      <c r="AX379" s="74">
        <v>53.846153846153847</v>
      </c>
      <c r="AY379" s="74">
        <v>68.852459016393439</v>
      </c>
      <c r="AZ379" s="74">
        <v>28.057553956834532</v>
      </c>
      <c r="BA379" s="74">
        <v>45.357917570498913</v>
      </c>
    </row>
    <row r="380" spans="4:53">
      <c r="E380" t="s">
        <v>252</v>
      </c>
      <c r="F380" t="s">
        <v>489</v>
      </c>
      <c r="G380" t="s">
        <v>83</v>
      </c>
      <c r="H380" t="s">
        <v>265</v>
      </c>
      <c r="I380">
        <v>0</v>
      </c>
      <c r="J380" s="74">
        <v>52.345679012345677</v>
      </c>
      <c r="K380" s="74">
        <v>37.974683544303801</v>
      </c>
      <c r="L380" s="74">
        <v>26.923076923076923</v>
      </c>
      <c r="M380" s="74">
        <v>56.179775280898873</v>
      </c>
      <c r="N380" s="74">
        <v>25.35211267605634</v>
      </c>
      <c r="O380" s="74">
        <v>39.024390243902438</v>
      </c>
      <c r="P380" s="74">
        <v>60</v>
      </c>
      <c r="Q380" s="74">
        <v>46.153846153846153</v>
      </c>
      <c r="R380" s="74">
        <v>38.70967741935484</v>
      </c>
      <c r="S380" s="74">
        <v>57.429718875502004</v>
      </c>
      <c r="T380" s="74">
        <v>43.859649122807021</v>
      </c>
      <c r="U380" s="74">
        <v>47.813411078717202</v>
      </c>
      <c r="V380" s="74">
        <v>13.114754098360656</v>
      </c>
      <c r="W380" s="74">
        <v>30.232558139534884</v>
      </c>
      <c r="X380" s="74">
        <v>42</v>
      </c>
      <c r="Y380" s="74">
        <v>38.596491228070178</v>
      </c>
      <c r="Z380" s="74">
        <v>30.882352941176471</v>
      </c>
      <c r="AA380" s="74">
        <v>32.653061224489797</v>
      </c>
      <c r="AB380" s="74">
        <v>30.76923076923077</v>
      </c>
      <c r="AC380" s="74">
        <v>71.186440677966104</v>
      </c>
      <c r="AD380" s="74">
        <v>22.972972972972972</v>
      </c>
      <c r="AE380" s="74">
        <v>45.107033639143729</v>
      </c>
      <c r="AF380" s="74">
        <v>52.839506172839506</v>
      </c>
      <c r="AG380" s="74">
        <v>31.645569620253166</v>
      </c>
      <c r="AH380" s="74">
        <v>28.846153846153847</v>
      </c>
      <c r="AI380" s="74">
        <v>60.674157303370784</v>
      </c>
      <c r="AJ380" s="74">
        <v>25.35211267605634</v>
      </c>
      <c r="AK380" s="74">
        <v>39.024390243902438</v>
      </c>
      <c r="AL380" s="74">
        <v>48.888888888888886</v>
      </c>
      <c r="AM380" s="74">
        <v>46.153846153846153</v>
      </c>
      <c r="AN380" s="74">
        <v>22.580645161290324</v>
      </c>
      <c r="AO380" s="74">
        <v>52.610441767068274</v>
      </c>
      <c r="AP380" s="74">
        <v>42.10526315789474</v>
      </c>
      <c r="AQ380" s="74">
        <v>46.938775510204081</v>
      </c>
      <c r="AR380" s="74">
        <v>13.114754098360656</v>
      </c>
      <c r="AS380" s="74">
        <v>32.558139534883722</v>
      </c>
      <c r="AT380" s="74">
        <v>32</v>
      </c>
      <c r="AU380" s="74">
        <v>35.087719298245617</v>
      </c>
      <c r="AV380" s="74">
        <v>32.352941176470587</v>
      </c>
      <c r="AW380" s="74">
        <v>32.653061224489797</v>
      </c>
      <c r="AX380" s="74">
        <v>38.46153846153846</v>
      </c>
      <c r="AY380" s="74">
        <v>55.932203389830505</v>
      </c>
      <c r="AZ380" s="74">
        <v>21.621621621621621</v>
      </c>
      <c r="BA380" s="74">
        <v>43.221202854230377</v>
      </c>
    </row>
    <row r="381" spans="4:53">
      <c r="E381" t="s">
        <v>9</v>
      </c>
      <c r="F381" t="s">
        <v>489</v>
      </c>
      <c r="G381" t="s">
        <v>83</v>
      </c>
      <c r="H381" t="s">
        <v>265</v>
      </c>
      <c r="I381">
        <v>0</v>
      </c>
      <c r="J381" s="74">
        <v>53.606789250353607</v>
      </c>
      <c r="K381" s="74">
        <v>41.10671936758893</v>
      </c>
      <c r="L381" s="74">
        <v>32.972972972972975</v>
      </c>
      <c r="M381" s="74">
        <v>50.324675324675326</v>
      </c>
      <c r="N381" s="74">
        <v>27.705627705627705</v>
      </c>
      <c r="O381" s="74">
        <v>42.857142857142854</v>
      </c>
      <c r="P381" s="74">
        <v>42.176870748299322</v>
      </c>
      <c r="Q381" s="74">
        <v>46.666666666666664</v>
      </c>
      <c r="R381" s="74">
        <v>42.201834862385319</v>
      </c>
      <c r="S381" s="74">
        <v>53.846153846153847</v>
      </c>
      <c r="T381" s="74">
        <v>42</v>
      </c>
      <c r="U381" s="74">
        <v>47.814451382694024</v>
      </c>
      <c r="V381" s="74">
        <v>25.821596244131456</v>
      </c>
      <c r="W381" s="74">
        <v>37.988826815642462</v>
      </c>
      <c r="X381" s="74">
        <v>49.685534591194966</v>
      </c>
      <c r="Y381" s="74">
        <v>41.891891891891895</v>
      </c>
      <c r="Z381" s="74">
        <v>43.654822335025379</v>
      </c>
      <c r="AA381" s="74">
        <v>32.53012048192771</v>
      </c>
      <c r="AB381" s="74">
        <v>47.826086956521742</v>
      </c>
      <c r="AC381" s="74">
        <v>79.444444444444443</v>
      </c>
      <c r="AD381" s="74">
        <v>27.699530516431924</v>
      </c>
      <c r="AE381" s="74">
        <v>46.599726152441811</v>
      </c>
      <c r="AF381" s="74">
        <v>51.131541725601132</v>
      </c>
      <c r="AG381" s="74">
        <v>37.154150197628461</v>
      </c>
      <c r="AH381" s="74">
        <v>28.108108108108109</v>
      </c>
      <c r="AI381" s="74">
        <v>52.272727272727273</v>
      </c>
      <c r="AJ381" s="74">
        <v>25.10822510822511</v>
      </c>
      <c r="AK381" s="74">
        <v>42.10526315789474</v>
      </c>
      <c r="AL381" s="74">
        <v>40.816326530612244</v>
      </c>
      <c r="AM381" s="74">
        <v>42.222222222222221</v>
      </c>
      <c r="AN381" s="74">
        <v>33.027522935779814</v>
      </c>
      <c r="AO381" s="74">
        <v>52.853598014888334</v>
      </c>
      <c r="AP381" s="74">
        <v>39</v>
      </c>
      <c r="AQ381" s="74">
        <v>49.152542372881356</v>
      </c>
      <c r="AR381" s="74">
        <v>24.88262910798122</v>
      </c>
      <c r="AS381" s="74">
        <v>39.66480446927374</v>
      </c>
      <c r="AT381" s="74">
        <v>43.39622641509434</v>
      </c>
      <c r="AU381" s="74">
        <v>38.288288288288285</v>
      </c>
      <c r="AV381" s="74">
        <v>41.116751269035532</v>
      </c>
      <c r="AW381" s="74">
        <v>29.518072289156628</v>
      </c>
      <c r="AX381" s="74">
        <v>48.913043478260867</v>
      </c>
      <c r="AY381" s="74">
        <v>65</v>
      </c>
      <c r="AZ381" s="74">
        <v>25.821596244131456</v>
      </c>
      <c r="BA381" s="74">
        <v>44.713220751559412</v>
      </c>
    </row>
    <row r="382" spans="4:53">
      <c r="D382">
        <v>168</v>
      </c>
      <c r="E382" t="s">
        <v>251</v>
      </c>
      <c r="F382" t="s">
        <v>439</v>
      </c>
      <c r="G382" t="s">
        <v>83</v>
      </c>
      <c r="H382" t="s">
        <v>266</v>
      </c>
      <c r="I382">
        <v>1</v>
      </c>
      <c r="J382" s="74">
        <v>18.047673098751417</v>
      </c>
      <c r="K382" s="74">
        <v>12.582781456953642</v>
      </c>
      <c r="L382" s="74">
        <v>5.2173913043478262</v>
      </c>
      <c r="M382" s="74">
        <v>14.210526315789474</v>
      </c>
      <c r="N382" s="74">
        <v>18.571428571428573</v>
      </c>
      <c r="O382" s="74">
        <v>1.2345679012345678</v>
      </c>
      <c r="P382" s="74">
        <v>8.9887640449438209</v>
      </c>
      <c r="Q382" s="74">
        <v>7.1428571428571432</v>
      </c>
      <c r="R382" s="74">
        <v>2.9411764705882355</v>
      </c>
      <c r="S382" s="74">
        <v>9.4650205761316872</v>
      </c>
      <c r="T382" s="74">
        <v>7.2</v>
      </c>
      <c r="U382" s="74">
        <v>12.058823529411764</v>
      </c>
      <c r="V382" s="74">
        <v>1.5037593984962405</v>
      </c>
      <c r="W382" s="74">
        <v>17.796610169491526</v>
      </c>
      <c r="X382" s="74">
        <v>3.1578947368421053</v>
      </c>
      <c r="Y382" s="74">
        <v>14.583333333333334</v>
      </c>
      <c r="Z382" s="74">
        <v>4.4247787610619467</v>
      </c>
      <c r="AA382" s="74">
        <v>11.881188118811881</v>
      </c>
      <c r="AB382" s="74">
        <v>17.543859649122808</v>
      </c>
      <c r="AC382" s="74">
        <v>17.757009345794394</v>
      </c>
      <c r="AD382" s="74">
        <v>9.0909090909090917</v>
      </c>
      <c r="AE382" s="74">
        <v>12.204822271936365</v>
      </c>
      <c r="AF382" s="74">
        <v>19.750283768444948</v>
      </c>
      <c r="AG382" s="74">
        <v>14.569536423841059</v>
      </c>
      <c r="AH382" s="74">
        <v>5.2173913043478262</v>
      </c>
      <c r="AI382" s="74">
        <v>16.315789473684209</v>
      </c>
      <c r="AJ382" s="74">
        <v>20</v>
      </c>
      <c r="AK382" s="74">
        <v>1.2345679012345678</v>
      </c>
      <c r="AL382" s="74">
        <v>8.9887640449438209</v>
      </c>
      <c r="AM382" s="74">
        <v>7.1428571428571432</v>
      </c>
      <c r="AN382" s="74">
        <v>2.9411764705882355</v>
      </c>
      <c r="AO382" s="74">
        <v>10.493827160493828</v>
      </c>
      <c r="AP382" s="74">
        <v>8.8000000000000007</v>
      </c>
      <c r="AQ382" s="74">
        <v>12.205882352941176</v>
      </c>
      <c r="AR382" s="74">
        <v>3.007518796992481</v>
      </c>
      <c r="AS382" s="74">
        <v>19.491525423728813</v>
      </c>
      <c r="AT382" s="74">
        <v>3.1578947368421053</v>
      </c>
      <c r="AU382" s="74">
        <v>17.361111111111111</v>
      </c>
      <c r="AV382" s="74">
        <v>4.4247787610619467</v>
      </c>
      <c r="AW382" s="74">
        <v>12.871287128712872</v>
      </c>
      <c r="AX382" s="74">
        <v>15.789473684210526</v>
      </c>
      <c r="AY382" s="74">
        <v>14.018691588785046</v>
      </c>
      <c r="AZ382" s="74">
        <v>9.0909090909090917</v>
      </c>
      <c r="BA382" s="74">
        <v>13.09967685806612</v>
      </c>
    </row>
    <row r="383" spans="4:53">
      <c r="E383" t="s">
        <v>252</v>
      </c>
      <c r="F383" t="s">
        <v>439</v>
      </c>
      <c r="G383" t="s">
        <v>83</v>
      </c>
      <c r="H383" t="s">
        <v>266</v>
      </c>
      <c r="I383">
        <v>1</v>
      </c>
      <c r="J383" s="74">
        <v>22.316384180790962</v>
      </c>
      <c r="K383" s="74">
        <v>13.043478260869565</v>
      </c>
      <c r="L383" s="74">
        <v>15.217391304347826</v>
      </c>
      <c r="M383" s="74">
        <v>16.666666666666668</v>
      </c>
      <c r="N383" s="74">
        <v>16.129032258064516</v>
      </c>
      <c r="O383" s="74">
        <v>2.8571428571428572</v>
      </c>
      <c r="P383" s="74">
        <v>5</v>
      </c>
      <c r="Q383" s="74">
        <v>0</v>
      </c>
      <c r="R383" s="74">
        <v>7.4074074074074074</v>
      </c>
      <c r="S383" s="74">
        <v>6.4516129032258061</v>
      </c>
      <c r="T383" s="74">
        <v>2</v>
      </c>
      <c r="U383" s="74">
        <v>14.046822742474916</v>
      </c>
      <c r="V383" s="74">
        <v>5.6603773584905657</v>
      </c>
      <c r="W383" s="74">
        <v>7.8947368421052628</v>
      </c>
      <c r="X383" s="74">
        <v>2.2727272727272729</v>
      </c>
      <c r="Y383" s="74">
        <v>16</v>
      </c>
      <c r="Z383" s="74">
        <v>13.559322033898304</v>
      </c>
      <c r="AA383" s="74">
        <v>6.9767441860465116</v>
      </c>
      <c r="AB383" s="74">
        <v>21.739130434782609</v>
      </c>
      <c r="AC383" s="74">
        <v>23.529411764705884</v>
      </c>
      <c r="AD383" s="74">
        <v>6.1538461538461542</v>
      </c>
      <c r="AE383" s="74">
        <v>13.243873978996499</v>
      </c>
      <c r="AF383" s="74">
        <v>22.316384180790962</v>
      </c>
      <c r="AG383" s="74">
        <v>13.043478260869565</v>
      </c>
      <c r="AH383" s="74">
        <v>15.217391304347826</v>
      </c>
      <c r="AI383" s="74">
        <v>16.666666666666668</v>
      </c>
      <c r="AJ383" s="74">
        <v>16.129032258064516</v>
      </c>
      <c r="AK383" s="74">
        <v>2.8571428571428572</v>
      </c>
      <c r="AL383" s="74">
        <v>10</v>
      </c>
      <c r="AM383" s="74">
        <v>0</v>
      </c>
      <c r="AN383" s="74">
        <v>3.7037037037037037</v>
      </c>
      <c r="AO383" s="74">
        <v>8.2949308755760374</v>
      </c>
      <c r="AP383" s="74">
        <v>6</v>
      </c>
      <c r="AQ383" s="74">
        <v>15.050167224080267</v>
      </c>
      <c r="AR383" s="74">
        <v>5.6603773584905657</v>
      </c>
      <c r="AS383" s="74">
        <v>10.526315789473685</v>
      </c>
      <c r="AT383" s="74">
        <v>2.2727272727272729</v>
      </c>
      <c r="AU383" s="74">
        <v>14</v>
      </c>
      <c r="AV383" s="74">
        <v>11.864406779661017</v>
      </c>
      <c r="AW383" s="74">
        <v>9.3023255813953494</v>
      </c>
      <c r="AX383" s="74">
        <v>21.739130434782609</v>
      </c>
      <c r="AY383" s="74">
        <v>21.568627450980394</v>
      </c>
      <c r="AZ383" s="74">
        <v>6.1538461538461542</v>
      </c>
      <c r="BA383" s="74">
        <v>13.768961493582264</v>
      </c>
    </row>
    <row r="384" spans="4:53">
      <c r="E384" t="s">
        <v>9</v>
      </c>
      <c r="F384" t="s">
        <v>439</v>
      </c>
      <c r="G384" t="s">
        <v>83</v>
      </c>
      <c r="H384" t="s">
        <v>266</v>
      </c>
      <c r="I384">
        <v>1</v>
      </c>
      <c r="J384" s="74">
        <v>19.271255060728745</v>
      </c>
      <c r="K384" s="74">
        <v>12.727272727272727</v>
      </c>
      <c r="L384" s="74">
        <v>8.0745341614906838</v>
      </c>
      <c r="M384" s="74">
        <v>14.925373134328359</v>
      </c>
      <c r="N384" s="74">
        <v>17.821782178217823</v>
      </c>
      <c r="O384" s="74">
        <v>1.7241379310344827</v>
      </c>
      <c r="P384" s="74">
        <v>7.7519379844961236</v>
      </c>
      <c r="Q384" s="74">
        <v>5.1282051282051286</v>
      </c>
      <c r="R384" s="74">
        <v>4.2105263157894735</v>
      </c>
      <c r="S384" s="74">
        <v>8.5348506401137971</v>
      </c>
      <c r="T384" s="74">
        <v>5.7142857142857144</v>
      </c>
      <c r="U384" s="74">
        <v>12.665985699693564</v>
      </c>
      <c r="V384" s="74">
        <v>2.6881720430107525</v>
      </c>
      <c r="W384" s="74">
        <v>15.384615384615385</v>
      </c>
      <c r="X384" s="74">
        <v>2.8776978417266186</v>
      </c>
      <c r="Y384" s="74">
        <v>14.948453608247423</v>
      </c>
      <c r="Z384" s="74">
        <v>7.558139534883721</v>
      </c>
      <c r="AA384" s="74">
        <v>10.416666666666666</v>
      </c>
      <c r="AB384" s="74">
        <v>18.75</v>
      </c>
      <c r="AC384" s="74">
        <v>19.620253164556964</v>
      </c>
      <c r="AD384" s="74">
        <v>8.064516129032258</v>
      </c>
      <c r="AE384" s="74">
        <v>12.515251873801638</v>
      </c>
      <c r="AF384" s="74">
        <v>20.48582995951417</v>
      </c>
      <c r="AG384" s="74">
        <v>14.090909090909092</v>
      </c>
      <c r="AH384" s="74">
        <v>8.0745341614906838</v>
      </c>
      <c r="AI384" s="74">
        <v>16.417910447761194</v>
      </c>
      <c r="AJ384" s="74">
        <v>18.811881188118811</v>
      </c>
      <c r="AK384" s="74">
        <v>1.7241379310344827</v>
      </c>
      <c r="AL384" s="74">
        <v>9.3023255813953494</v>
      </c>
      <c r="AM384" s="74">
        <v>5.1282051282051286</v>
      </c>
      <c r="AN384" s="74">
        <v>3.1578947368421053</v>
      </c>
      <c r="AO384" s="74">
        <v>9.8150782361308675</v>
      </c>
      <c r="AP384" s="74">
        <v>8</v>
      </c>
      <c r="AQ384" s="74">
        <v>13.074565883554648</v>
      </c>
      <c r="AR384" s="74">
        <v>3.763440860215054</v>
      </c>
      <c r="AS384" s="74">
        <v>17.307692307692307</v>
      </c>
      <c r="AT384" s="74">
        <v>2.8776978417266186</v>
      </c>
      <c r="AU384" s="74">
        <v>16.494845360824741</v>
      </c>
      <c r="AV384" s="74">
        <v>6.9767441860465116</v>
      </c>
      <c r="AW384" s="74">
        <v>11.805555555555555</v>
      </c>
      <c r="AX384" s="74">
        <v>17.5</v>
      </c>
      <c r="AY384" s="74">
        <v>16.455696202531644</v>
      </c>
      <c r="AZ384" s="74">
        <v>8.064516129032258</v>
      </c>
      <c r="BA384" s="74">
        <v>13.29963395502876</v>
      </c>
    </row>
    <row r="385" spans="4:53">
      <c r="D385">
        <v>169</v>
      </c>
      <c r="E385" t="s">
        <v>251</v>
      </c>
      <c r="F385" t="s">
        <v>308</v>
      </c>
      <c r="G385" t="s">
        <v>83</v>
      </c>
      <c r="H385" t="s">
        <v>352</v>
      </c>
      <c r="I385">
        <v>0</v>
      </c>
      <c r="J385" s="74">
        <v>36.688311688311686</v>
      </c>
      <c r="K385" s="74">
        <v>34.146341463414636</v>
      </c>
      <c r="L385" s="74">
        <v>42.857142857142854</v>
      </c>
      <c r="M385" s="74">
        <v>57.74647887323944</v>
      </c>
      <c r="N385" s="74">
        <v>42.857142857142854</v>
      </c>
      <c r="O385" s="74">
        <v>37.5</v>
      </c>
      <c r="P385" s="74">
        <v>38.461538461538467</v>
      </c>
      <c r="Q385" s="74" t="s">
        <v>168</v>
      </c>
      <c r="R385" s="74">
        <v>45</v>
      </c>
      <c r="S385" s="74">
        <v>47.191011235955052</v>
      </c>
      <c r="T385" s="74" t="s">
        <v>168</v>
      </c>
      <c r="U385" s="74">
        <v>38.922155688622759</v>
      </c>
      <c r="V385" s="74">
        <v>54.6875</v>
      </c>
      <c r="W385" s="74">
        <v>42.25352112676056</v>
      </c>
      <c r="X385" s="74">
        <v>46.341463414634148</v>
      </c>
      <c r="Y385" s="74">
        <v>47.887323943661968</v>
      </c>
      <c r="Z385" s="74">
        <v>51.111111111111107</v>
      </c>
      <c r="AA385" s="74">
        <v>71.428571428571431</v>
      </c>
      <c r="AB385" s="74" t="s">
        <v>168</v>
      </c>
      <c r="AC385" s="74">
        <v>50</v>
      </c>
      <c r="AD385" s="74">
        <v>50</v>
      </c>
      <c r="AE385" s="74">
        <v>43.780744905130007</v>
      </c>
      <c r="AF385" s="74" t="s">
        <v>168</v>
      </c>
      <c r="AG385" s="74" t="s">
        <v>168</v>
      </c>
      <c r="AH385" s="74" t="s">
        <v>168</v>
      </c>
      <c r="AI385" s="74" t="s">
        <v>168</v>
      </c>
      <c r="AJ385" s="74" t="s">
        <v>168</v>
      </c>
      <c r="AK385" s="74" t="s">
        <v>168</v>
      </c>
      <c r="AL385" s="74" t="s">
        <v>168</v>
      </c>
      <c r="AM385" s="74" t="s">
        <v>168</v>
      </c>
      <c r="AN385" s="74" t="s">
        <v>168</v>
      </c>
      <c r="AO385" s="74" t="s">
        <v>168</v>
      </c>
      <c r="AP385" s="74" t="s">
        <v>168</v>
      </c>
      <c r="AQ385" s="74" t="s">
        <v>168</v>
      </c>
      <c r="AR385" s="74" t="s">
        <v>168</v>
      </c>
      <c r="AS385" s="74" t="s">
        <v>168</v>
      </c>
      <c r="AT385" s="74" t="s">
        <v>168</v>
      </c>
      <c r="AU385" s="74" t="s">
        <v>168</v>
      </c>
      <c r="AV385" s="74" t="s">
        <v>168</v>
      </c>
      <c r="AW385" s="74" t="s">
        <v>168</v>
      </c>
      <c r="AX385" s="74" t="s">
        <v>168</v>
      </c>
      <c r="AY385" s="74" t="s">
        <v>168</v>
      </c>
      <c r="AZ385" s="74" t="s">
        <v>168</v>
      </c>
      <c r="BA385" s="74" t="s">
        <v>168</v>
      </c>
    </row>
    <row r="386" spans="4:53">
      <c r="E386" t="s">
        <v>252</v>
      </c>
      <c r="F386" t="s">
        <v>308</v>
      </c>
      <c r="G386" t="s">
        <v>83</v>
      </c>
      <c r="H386" t="s">
        <v>352</v>
      </c>
      <c r="I386">
        <v>0</v>
      </c>
      <c r="J386" s="74">
        <v>36.538461538461533</v>
      </c>
      <c r="K386" s="74">
        <v>33.333333333333329</v>
      </c>
      <c r="L386" s="74">
        <v>45.454545454545453</v>
      </c>
      <c r="M386" s="74">
        <v>58.333333333333336</v>
      </c>
      <c r="N386" s="74">
        <v>35.714285714285715</v>
      </c>
      <c r="O386" s="74">
        <v>23.809523809523807</v>
      </c>
      <c r="P386" s="74">
        <v>50</v>
      </c>
      <c r="Q386" s="74" t="s">
        <v>168</v>
      </c>
      <c r="R386" s="74">
        <v>58.333333333333336</v>
      </c>
      <c r="S386" s="74">
        <v>50</v>
      </c>
      <c r="T386" s="74" t="s">
        <v>168</v>
      </c>
      <c r="U386" s="74">
        <v>39.175257731958766</v>
      </c>
      <c r="V386" s="74">
        <v>45.161290322580641</v>
      </c>
      <c r="W386" s="74">
        <v>36.363636363636367</v>
      </c>
      <c r="X386" s="74">
        <v>35.555555555555557</v>
      </c>
      <c r="Y386" s="74">
        <v>36.111111111111107</v>
      </c>
      <c r="Z386" s="74">
        <v>51.724137931034484</v>
      </c>
      <c r="AA386" s="74" t="s">
        <v>168</v>
      </c>
      <c r="AB386" s="74" t="s">
        <v>168</v>
      </c>
      <c r="AC386" s="74">
        <v>33.333333333333329</v>
      </c>
      <c r="AD386" s="74">
        <v>56.000000000000007</v>
      </c>
      <c r="AE386" s="74">
        <v>41.666666666666671</v>
      </c>
      <c r="AF386" s="74" t="s">
        <v>168</v>
      </c>
      <c r="AG386" s="74" t="s">
        <v>168</v>
      </c>
      <c r="AH386" s="74" t="s">
        <v>168</v>
      </c>
      <c r="AI386" s="74" t="s">
        <v>168</v>
      </c>
      <c r="AJ386" s="74" t="s">
        <v>168</v>
      </c>
      <c r="AK386" s="74" t="s">
        <v>168</v>
      </c>
      <c r="AL386" s="74" t="s">
        <v>168</v>
      </c>
      <c r="AM386" s="74" t="s">
        <v>168</v>
      </c>
      <c r="AN386" s="74" t="s">
        <v>168</v>
      </c>
      <c r="AO386" s="74" t="s">
        <v>168</v>
      </c>
      <c r="AP386" s="74" t="s">
        <v>168</v>
      </c>
      <c r="AQ386" s="74" t="s">
        <v>168</v>
      </c>
      <c r="AR386" s="74" t="s">
        <v>168</v>
      </c>
      <c r="AS386" s="74" t="s">
        <v>168</v>
      </c>
      <c r="AT386" s="74" t="s">
        <v>168</v>
      </c>
      <c r="AU386" s="74" t="s">
        <v>168</v>
      </c>
      <c r="AV386" s="74" t="s">
        <v>168</v>
      </c>
      <c r="AW386" s="74" t="s">
        <v>168</v>
      </c>
      <c r="AX386" s="74" t="s">
        <v>168</v>
      </c>
      <c r="AY386" s="74" t="s">
        <v>168</v>
      </c>
      <c r="AZ386" s="74" t="s">
        <v>168</v>
      </c>
      <c r="BA386" s="74" t="s">
        <v>168</v>
      </c>
    </row>
    <row r="387" spans="4:53">
      <c r="E387" t="s">
        <v>9</v>
      </c>
      <c r="F387" t="s">
        <v>308</v>
      </c>
      <c r="G387" t="s">
        <v>83</v>
      </c>
      <c r="H387" t="s">
        <v>352</v>
      </c>
      <c r="I387">
        <v>0</v>
      </c>
      <c r="J387" s="74">
        <v>36.637931034482754</v>
      </c>
      <c r="K387" s="74">
        <v>33.82352941176471</v>
      </c>
      <c r="L387" s="74">
        <v>43.75</v>
      </c>
      <c r="M387" s="74">
        <v>57.943925233644855</v>
      </c>
      <c r="N387" s="74">
        <v>40.659340659340657</v>
      </c>
      <c r="O387" s="74">
        <v>33.333333333333329</v>
      </c>
      <c r="P387" s="74">
        <v>42.5</v>
      </c>
      <c r="Q387" s="74" t="s">
        <v>168</v>
      </c>
      <c r="R387" s="74">
        <v>50</v>
      </c>
      <c r="S387" s="74">
        <v>48.201438848920866</v>
      </c>
      <c r="T387" s="74" t="s">
        <v>168</v>
      </c>
      <c r="U387" s="74">
        <v>39.015151515151516</v>
      </c>
      <c r="V387" s="74">
        <v>51.578947368421055</v>
      </c>
      <c r="W387" s="74">
        <v>40.384615384615387</v>
      </c>
      <c r="X387" s="74">
        <v>42.519685039370081</v>
      </c>
      <c r="Y387" s="74">
        <v>43.925233644859816</v>
      </c>
      <c r="Z387" s="74">
        <v>51.351351351351347</v>
      </c>
      <c r="AA387" s="74">
        <v>64.705882352941174</v>
      </c>
      <c r="AB387" s="74" t="s">
        <v>168</v>
      </c>
      <c r="AC387" s="74">
        <v>44.827586206896555</v>
      </c>
      <c r="AD387" s="74">
        <v>52</v>
      </c>
      <c r="AE387" s="74">
        <v>43.054914628518688</v>
      </c>
      <c r="AF387" s="74" t="s">
        <v>168</v>
      </c>
      <c r="AG387" s="74" t="s">
        <v>168</v>
      </c>
      <c r="AH387" s="74" t="s">
        <v>168</v>
      </c>
      <c r="AI387" s="74" t="s">
        <v>168</v>
      </c>
      <c r="AJ387" s="74" t="s">
        <v>168</v>
      </c>
      <c r="AK387" s="74" t="s">
        <v>168</v>
      </c>
      <c r="AL387" s="74" t="s">
        <v>168</v>
      </c>
      <c r="AM387" s="74" t="s">
        <v>168</v>
      </c>
      <c r="AN387" s="74" t="s">
        <v>168</v>
      </c>
      <c r="AO387" s="74" t="s">
        <v>168</v>
      </c>
      <c r="AP387" s="74" t="s">
        <v>168</v>
      </c>
      <c r="AQ387" s="74" t="s">
        <v>168</v>
      </c>
      <c r="AR387" s="74" t="s">
        <v>168</v>
      </c>
      <c r="AS387" s="74" t="s">
        <v>168</v>
      </c>
      <c r="AT387" s="74" t="s">
        <v>168</v>
      </c>
      <c r="AU387" s="74" t="s">
        <v>168</v>
      </c>
      <c r="AV387" s="74" t="s">
        <v>168</v>
      </c>
      <c r="AW387" s="74" t="s">
        <v>168</v>
      </c>
      <c r="AX387" s="74" t="s">
        <v>168</v>
      </c>
      <c r="AY387" s="74" t="s">
        <v>168</v>
      </c>
      <c r="AZ387" s="74" t="s">
        <v>168</v>
      </c>
      <c r="BA387" s="74" t="s">
        <v>168</v>
      </c>
    </row>
    <row r="399" spans="4:53">
      <c r="J399" t="s">
        <v>223</v>
      </c>
      <c r="K399" t="s">
        <v>224</v>
      </c>
      <c r="L399" t="s">
        <v>225</v>
      </c>
      <c r="M399" t="s">
        <v>226</v>
      </c>
      <c r="N399" t="s">
        <v>227</v>
      </c>
      <c r="O399" t="s">
        <v>228</v>
      </c>
      <c r="P399" t="s">
        <v>229</v>
      </c>
      <c r="Q399" t="s">
        <v>230</v>
      </c>
      <c r="R399" t="s">
        <v>231</v>
      </c>
      <c r="S399" t="s">
        <v>232</v>
      </c>
      <c r="T399" t="s">
        <v>233</v>
      </c>
      <c r="U399" t="s">
        <v>234</v>
      </c>
      <c r="V399" t="s">
        <v>235</v>
      </c>
      <c r="W399" t="s">
        <v>236</v>
      </c>
      <c r="X399" t="s">
        <v>237</v>
      </c>
      <c r="Y399" t="s">
        <v>238</v>
      </c>
      <c r="Z399" t="s">
        <v>239</v>
      </c>
      <c r="AA399" t="s">
        <v>240</v>
      </c>
      <c r="AB399" t="s">
        <v>241</v>
      </c>
      <c r="AC399" t="s">
        <v>242</v>
      </c>
      <c r="AD399" t="s">
        <v>243</v>
      </c>
      <c r="AE399" t="s">
        <v>244</v>
      </c>
    </row>
    <row r="400" spans="4:53">
      <c r="J400" t="s">
        <v>213</v>
      </c>
      <c r="K400" t="s">
        <v>215</v>
      </c>
      <c r="L400" t="s">
        <v>214</v>
      </c>
      <c r="M400" t="s">
        <v>222</v>
      </c>
      <c r="N400" t="s">
        <v>207</v>
      </c>
      <c r="O400" t="s">
        <v>209</v>
      </c>
      <c r="P400" t="s">
        <v>208</v>
      </c>
      <c r="Q400" t="s">
        <v>203</v>
      </c>
      <c r="R400" t="s">
        <v>201</v>
      </c>
      <c r="S400" t="s">
        <v>495</v>
      </c>
      <c r="T400" t="s">
        <v>205</v>
      </c>
      <c r="U400" t="s">
        <v>220</v>
      </c>
      <c r="V400" t="s">
        <v>216</v>
      </c>
      <c r="W400" t="s">
        <v>221</v>
      </c>
      <c r="X400" t="s">
        <v>219</v>
      </c>
      <c r="Y400" t="s">
        <v>202</v>
      </c>
      <c r="Z400" t="s">
        <v>204</v>
      </c>
      <c r="AA400" t="s">
        <v>218</v>
      </c>
      <c r="AB400" t="s">
        <v>206</v>
      </c>
      <c r="AC400" t="s">
        <v>217</v>
      </c>
      <c r="AD400" t="s">
        <v>210</v>
      </c>
      <c r="AE400" t="s">
        <v>211</v>
      </c>
    </row>
    <row r="401" spans="10:31">
      <c r="J401">
        <v>1</v>
      </c>
      <c r="K401">
        <v>1</v>
      </c>
      <c r="L401">
        <v>1</v>
      </c>
      <c r="M401">
        <v>1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>
        <v>1</v>
      </c>
      <c r="AE401">
        <v>1</v>
      </c>
    </row>
    <row r="402" spans="10:31"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</row>
    <row r="403" spans="10:31">
      <c r="J403">
        <v>42775.765910297741</v>
      </c>
      <c r="K403">
        <v>45974.208120481409</v>
      </c>
      <c r="L403">
        <v>44588.650470494358</v>
      </c>
      <c r="M403">
        <v>43343.198295142349</v>
      </c>
      <c r="N403">
        <v>45560.679235280521</v>
      </c>
      <c r="O403">
        <v>47275.619991540159</v>
      </c>
      <c r="P403">
        <v>40317.984976462489</v>
      </c>
      <c r="Q403">
        <v>42828.287386780794</v>
      </c>
      <c r="R403">
        <v>46299.350395873407</v>
      </c>
      <c r="S403">
        <v>42267.778616429925</v>
      </c>
      <c r="T403">
        <v>43625.622417988779</v>
      </c>
      <c r="U403">
        <v>43739.374062562383</v>
      </c>
      <c r="V403">
        <v>46806.082062874884</v>
      </c>
      <c r="W403">
        <v>47444.854113882342</v>
      </c>
      <c r="X403">
        <v>43974.614877858359</v>
      </c>
      <c r="Y403">
        <v>42740.433225042012</v>
      </c>
      <c r="Z403">
        <v>47954.926363973806</v>
      </c>
      <c r="AA403">
        <v>45988.063814324261</v>
      </c>
      <c r="AB403">
        <v>46024.023342333989</v>
      </c>
      <c r="AC403">
        <v>42414.4749311911</v>
      </c>
      <c r="AD403">
        <v>46015.974689948016</v>
      </c>
      <c r="AE403">
        <v>43547.768950069505</v>
      </c>
    </row>
  </sheetData>
  <conditionalFormatting sqref="A1:XFD7 A392:XFD1048576 A8:I391 BB390:XFD391 BC8:XFD389">
    <cfRule type="cellIs" dxfId="0" priority="1" operator="equal">
      <formula>2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FFC000"/>
    <pageSetUpPr fitToPage="1"/>
  </sheetPr>
  <dimension ref="A1:AE999"/>
  <sheetViews>
    <sheetView topLeftCell="A67" workbookViewId="0">
      <selection activeCell="AE97" sqref="AE97"/>
    </sheetView>
  </sheetViews>
  <sheetFormatPr defaultRowHeight="12.75"/>
  <cols>
    <col min="2" max="2" width="37.5703125" customWidth="1"/>
    <col min="3" max="3" width="27.85546875" customWidth="1"/>
    <col min="4" max="4" width="18" customWidth="1"/>
    <col min="5" max="5" width="16.7109375" customWidth="1"/>
    <col min="6" max="6" width="29" customWidth="1"/>
    <col min="7" max="7" width="17.140625" bestFit="1" customWidth="1"/>
    <col min="8" max="8" width="14.7109375" customWidth="1"/>
    <col min="9" max="9" width="10.42578125" bestFit="1" customWidth="1"/>
    <col min="10" max="31" width="11" customWidth="1"/>
    <col min="32" max="32" width="21.5703125" bestFit="1" customWidth="1"/>
    <col min="33" max="33" width="9.85546875" bestFit="1" customWidth="1"/>
    <col min="34" max="34" width="8.7109375" customWidth="1"/>
    <col min="35" max="35" width="7.28515625" customWidth="1"/>
    <col min="36" max="36" width="8.7109375" customWidth="1"/>
    <col min="37" max="37" width="12.85546875" bestFit="1" customWidth="1"/>
    <col min="38" max="38" width="8.7109375" customWidth="1"/>
    <col min="39" max="39" width="8.140625" customWidth="1"/>
    <col min="40" max="40" width="8.7109375" customWidth="1"/>
    <col min="41" max="41" width="10.42578125" bestFit="1" customWidth="1"/>
    <col min="42" max="42" width="8.7109375" customWidth="1"/>
    <col min="43" max="43" width="14.5703125" bestFit="1" customWidth="1"/>
    <col min="44" max="44" width="8.7109375" customWidth="1"/>
    <col min="45" max="45" width="9.42578125" bestFit="1" customWidth="1"/>
    <col min="46" max="46" width="8.7109375" customWidth="1"/>
    <col min="47" max="47" width="12.42578125" bestFit="1" customWidth="1"/>
    <col min="48" max="48" width="8.7109375" customWidth="1"/>
    <col min="49" max="49" width="10.5703125" bestFit="1" customWidth="1"/>
    <col min="50" max="50" width="8.7109375" customWidth="1"/>
    <col min="51" max="51" width="6.42578125" customWidth="1"/>
    <col min="52" max="52" width="8.7109375" customWidth="1"/>
    <col min="53" max="53" width="6.140625" customWidth="1"/>
  </cols>
  <sheetData>
    <row r="1" spans="1:31"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</row>
    <row r="2" spans="1:31">
      <c r="B2" s="85" t="s">
        <v>356</v>
      </c>
    </row>
    <row r="3" spans="1:31">
      <c r="A3" s="84">
        <f>pivå!A5</f>
        <v>0</v>
      </c>
      <c r="B3" s="84">
        <f>pivå!B5</f>
        <v>0</v>
      </c>
      <c r="C3" s="84">
        <f>pivå!C5</f>
        <v>0</v>
      </c>
      <c r="D3" s="84">
        <f>pivå!D5</f>
        <v>0</v>
      </c>
      <c r="E3" s="84">
        <f>pivå!E5</f>
        <v>0</v>
      </c>
      <c r="F3" s="84">
        <f>pivå!F5</f>
        <v>0</v>
      </c>
      <c r="G3" s="84">
        <f>pivå!G5</f>
        <v>0</v>
      </c>
      <c r="H3" s="84">
        <f>pivå!H5</f>
        <v>0</v>
      </c>
      <c r="I3" s="84">
        <f>pivå!I5</f>
        <v>0</v>
      </c>
      <c r="J3" s="84">
        <f>pivå!J5</f>
        <v>0</v>
      </c>
      <c r="K3" s="84">
        <f>pivå!K5</f>
        <v>0</v>
      </c>
      <c r="L3" s="84">
        <f>pivå!L5</f>
        <v>0</v>
      </c>
      <c r="M3" s="84">
        <f>pivå!M5</f>
        <v>0</v>
      </c>
      <c r="N3" s="84">
        <f>pivå!N5</f>
        <v>0</v>
      </c>
      <c r="O3" s="84">
        <f>pivå!O5</f>
        <v>0</v>
      </c>
      <c r="P3" s="84">
        <f>pivå!P5</f>
        <v>0</v>
      </c>
      <c r="Q3" s="84">
        <f>pivå!Q5</f>
        <v>0</v>
      </c>
      <c r="R3" s="84">
        <f>pivå!R5</f>
        <v>0</v>
      </c>
      <c r="S3" s="84">
        <f>pivå!S5</f>
        <v>0</v>
      </c>
      <c r="T3" s="84">
        <f>pivå!T5</f>
        <v>0</v>
      </c>
      <c r="U3" s="84">
        <f>pivå!U5</f>
        <v>0</v>
      </c>
      <c r="V3" s="84">
        <f>pivå!V5</f>
        <v>0</v>
      </c>
      <c r="W3" s="84">
        <f>pivå!W5</f>
        <v>0</v>
      </c>
      <c r="X3" s="84">
        <f>pivå!X5</f>
        <v>0</v>
      </c>
      <c r="Y3" s="84">
        <f>pivå!Y5</f>
        <v>0</v>
      </c>
      <c r="Z3" s="84">
        <f>pivå!Z5</f>
        <v>0</v>
      </c>
      <c r="AA3" s="84">
        <f>pivå!AA5</f>
        <v>0</v>
      </c>
      <c r="AB3" s="84">
        <f>pivå!AB5</f>
        <v>0</v>
      </c>
      <c r="AC3" s="84">
        <f>pivå!AC5</f>
        <v>0</v>
      </c>
      <c r="AD3" s="84">
        <f>pivå!AD5</f>
        <v>0</v>
      </c>
      <c r="AE3" s="84">
        <f>pivå!AE5</f>
        <v>0</v>
      </c>
    </row>
    <row r="4" spans="1:31">
      <c r="A4" s="84">
        <f>pivå!A6</f>
        <v>0</v>
      </c>
      <c r="B4" s="84">
        <f>pivå!B6</f>
        <v>0</v>
      </c>
      <c r="C4" s="84">
        <f>pivå!C6</f>
        <v>0</v>
      </c>
      <c r="D4" s="84">
        <f>pivå!D6</f>
        <v>0</v>
      </c>
      <c r="E4" s="84">
        <f>pivå!E6</f>
        <v>0</v>
      </c>
      <c r="F4" s="84">
        <f>pivå!F6</f>
        <v>0</v>
      </c>
      <c r="G4" s="84">
        <f>pivå!G6</f>
        <v>0</v>
      </c>
      <c r="H4" s="84">
        <f>pivå!H6</f>
        <v>0</v>
      </c>
      <c r="I4" s="84">
        <f>pivå!I6</f>
        <v>0</v>
      </c>
      <c r="J4" s="84" t="str">
        <f>pivå!J6</f>
        <v>01</v>
      </c>
      <c r="K4" s="84" t="str">
        <f>pivå!K6</f>
        <v>03</v>
      </c>
      <c r="L4" s="84" t="str">
        <f>pivå!L6</f>
        <v>04</v>
      </c>
      <c r="M4" s="84" t="str">
        <f>pivå!M6</f>
        <v>05</v>
      </c>
      <c r="N4" s="84" t="str">
        <f>pivå!N6</f>
        <v>06</v>
      </c>
      <c r="O4" s="84" t="str">
        <f>pivå!O6</f>
        <v>07</v>
      </c>
      <c r="P4" s="84" t="str">
        <f>pivå!P6</f>
        <v>08</v>
      </c>
      <c r="Q4" s="84" t="str">
        <f>pivå!Q6</f>
        <v>09</v>
      </c>
      <c r="R4" s="84" t="str">
        <f>pivå!R6</f>
        <v>10</v>
      </c>
      <c r="S4" s="84" t="str">
        <f>pivå!S6</f>
        <v>12</v>
      </c>
      <c r="T4" s="84" t="str">
        <f>pivå!T6</f>
        <v>13</v>
      </c>
      <c r="U4" s="84" t="str">
        <f>pivå!U6</f>
        <v>14</v>
      </c>
      <c r="V4" s="84" t="str">
        <f>pivå!V6</f>
        <v>17</v>
      </c>
      <c r="W4" s="84" t="str">
        <f>pivå!W6</f>
        <v>18</v>
      </c>
      <c r="X4" s="84" t="str">
        <f>pivå!X6</f>
        <v>19</v>
      </c>
      <c r="Y4" s="84" t="str">
        <f>pivå!Y6</f>
        <v>20</v>
      </c>
      <c r="Z4" s="84" t="str">
        <f>pivå!Z6</f>
        <v>21</v>
      </c>
      <c r="AA4" s="84" t="str">
        <f>pivå!AA6</f>
        <v>22</v>
      </c>
      <c r="AB4" s="84" t="str">
        <f>pivå!AB6</f>
        <v>23</v>
      </c>
      <c r="AC4" s="84" t="str">
        <f>pivå!AC6</f>
        <v>24</v>
      </c>
      <c r="AD4" s="84" t="str">
        <f>pivå!AD6</f>
        <v>25</v>
      </c>
      <c r="AE4" s="84" t="str">
        <f>pivå!AE6</f>
        <v>46</v>
      </c>
    </row>
    <row r="5" spans="1:31">
      <c r="A5" s="84">
        <f>pivå!A7</f>
        <v>0</v>
      </c>
      <c r="B5" s="84" t="str">
        <f>pivå!B7</f>
        <v>Indelning kod</v>
      </c>
      <c r="C5" s="84" t="str">
        <f>pivå!C7</f>
        <v>Indelning</v>
      </c>
      <c r="D5" s="84" t="str">
        <f>pivå!D7</f>
        <v>Nr_rapp_2012</v>
      </c>
      <c r="E5" s="84" t="str">
        <f>pivå!E7</f>
        <v>Kategori</v>
      </c>
      <c r="F5" s="84" t="str">
        <f>pivå!F7</f>
        <v>Ettikett</v>
      </c>
      <c r="G5" s="84" t="str">
        <f>pivå!G7</f>
        <v>Ny/ändrad 2012</v>
      </c>
      <c r="H5" s="84" t="str">
        <f>pivå!H7</f>
        <v>IND_ID</v>
      </c>
      <c r="I5" s="84" t="str">
        <f>pivå!I7</f>
        <v>IND_Bra</v>
      </c>
      <c r="J5" s="84" t="str">
        <f>pivå!J7</f>
        <v>Stockholm</v>
      </c>
      <c r="K5" s="84" t="str">
        <f>pivå!K7</f>
        <v>Uppsala</v>
      </c>
      <c r="L5" s="84" t="str">
        <f>pivå!L7</f>
        <v>Sörmland</v>
      </c>
      <c r="M5" s="84" t="str">
        <f>pivå!M7</f>
        <v>Östergötland</v>
      </c>
      <c r="N5" s="84" t="str">
        <f>pivå!N7</f>
        <v>Jönköping</v>
      </c>
      <c r="O5" s="84" t="str">
        <f>pivå!O7</f>
        <v>Kronoberg</v>
      </c>
      <c r="P5" s="84" t="str">
        <f>pivå!P7</f>
        <v>Kalmar</v>
      </c>
      <c r="Q5" s="84" t="str">
        <f>pivå!Q7</f>
        <v>Gotland</v>
      </c>
      <c r="R5" s="84" t="str">
        <f>pivå!R7</f>
        <v>Blekinge</v>
      </c>
      <c r="S5" s="84" t="str">
        <f>pivå!S7</f>
        <v>Skåne</v>
      </c>
      <c r="T5" s="84" t="str">
        <f>pivå!T7</f>
        <v>Halland</v>
      </c>
      <c r="U5" s="84" t="str">
        <f>pivå!U7</f>
        <v>Västra Götaland</v>
      </c>
      <c r="V5" s="84" t="str">
        <f>pivå!V7</f>
        <v>Värmland</v>
      </c>
      <c r="W5" s="84" t="str">
        <f>pivå!W7</f>
        <v>Örebro</v>
      </c>
      <c r="X5" s="84" t="str">
        <f>pivå!X7</f>
        <v>Västmanland</v>
      </c>
      <c r="Y5" s="84" t="str">
        <f>pivå!Y7</f>
        <v>Dalarna</v>
      </c>
      <c r="Z5" s="84" t="str">
        <f>pivå!Z7</f>
        <v>Gävleborg</v>
      </c>
      <c r="AA5" s="84" t="str">
        <f>pivå!AA7</f>
        <v>Västernorrland</v>
      </c>
      <c r="AB5" s="84" t="str">
        <f>pivå!AB7</f>
        <v>Jämtland</v>
      </c>
      <c r="AC5" s="84" t="str">
        <f>pivå!AC7</f>
        <v>Västerbotten</v>
      </c>
      <c r="AD5" s="84" t="str">
        <f>pivå!AD7</f>
        <v>Norrbotten</v>
      </c>
      <c r="AE5" s="84" t="str">
        <f>pivå!AE7</f>
        <v>RIKET</v>
      </c>
    </row>
    <row r="6" spans="1:31">
      <c r="A6" s="84">
        <f>pivå!A8</f>
        <v>0</v>
      </c>
      <c r="B6" s="84" t="str">
        <f>pivå!B8</f>
        <v>A</v>
      </c>
      <c r="C6" s="84" t="str">
        <f>pivå!C8</f>
        <v>Dödlighet, undvikbar slutenvård med mera</v>
      </c>
      <c r="D6" s="84">
        <f>pivå!D8</f>
        <v>1</v>
      </c>
      <c r="E6" s="84" t="str">
        <f>pivå!E8</f>
        <v>Kvinnor</v>
      </c>
      <c r="F6" s="84" t="str">
        <f>pivå!F8</f>
        <v>Återstående medellivslängd</v>
      </c>
      <c r="G6" s="84" t="str">
        <f>pivå!G8</f>
        <v>(tom)</v>
      </c>
      <c r="H6" s="84" t="str">
        <f>pivå!H8</f>
        <v>A000002</v>
      </c>
      <c r="I6" s="84">
        <f>pivå!I8</f>
        <v>0</v>
      </c>
      <c r="J6" s="84">
        <f>pivå!J8</f>
        <v>83.67</v>
      </c>
      <c r="K6" s="84">
        <f>pivå!K8</f>
        <v>83.71</v>
      </c>
      <c r="L6" s="84">
        <f>pivå!L8</f>
        <v>82.69</v>
      </c>
      <c r="M6" s="84">
        <f>pivå!M8</f>
        <v>83.2</v>
      </c>
      <c r="N6" s="84">
        <f>pivå!N8</f>
        <v>83.65</v>
      </c>
      <c r="O6" s="84">
        <f>pivå!O8</f>
        <v>83.99</v>
      </c>
      <c r="P6" s="84">
        <f>pivå!P8</f>
        <v>83.03</v>
      </c>
      <c r="Q6" s="84">
        <f>pivå!Q8</f>
        <v>83.74</v>
      </c>
      <c r="R6" s="84">
        <f>pivå!R8</f>
        <v>83.44</v>
      </c>
      <c r="S6" s="84">
        <f>pivå!S8</f>
        <v>83.51</v>
      </c>
      <c r="T6" s="84">
        <f>pivå!T8</f>
        <v>84.23</v>
      </c>
      <c r="U6" s="84">
        <f>pivå!U8</f>
        <v>83.3</v>
      </c>
      <c r="V6" s="84">
        <f>pivå!V8</f>
        <v>82.81</v>
      </c>
      <c r="W6" s="84">
        <f>pivå!W8</f>
        <v>83.04</v>
      </c>
      <c r="X6" s="84">
        <f>pivå!X8</f>
        <v>83.25</v>
      </c>
      <c r="Y6" s="84">
        <f>pivå!Y8</f>
        <v>83.08</v>
      </c>
      <c r="Z6" s="84">
        <f>pivå!Z8</f>
        <v>82.48</v>
      </c>
      <c r="AA6" s="84">
        <f>pivå!AA8</f>
        <v>82.68</v>
      </c>
      <c r="AB6" s="84">
        <f>pivå!AB8</f>
        <v>82.98</v>
      </c>
      <c r="AC6" s="84">
        <f>pivå!AC8</f>
        <v>83.26</v>
      </c>
      <c r="AD6" s="84">
        <f>pivå!AD8</f>
        <v>82.83</v>
      </c>
      <c r="AE6" s="84">
        <f>pivå!AE8</f>
        <v>83.35</v>
      </c>
    </row>
    <row r="7" spans="1:31">
      <c r="A7" s="84">
        <f>pivå!A9</f>
        <v>0</v>
      </c>
      <c r="B7" s="84">
        <f>pivå!B9</f>
        <v>0</v>
      </c>
      <c r="C7" s="84">
        <f>pivå!C9</f>
        <v>0</v>
      </c>
      <c r="D7" s="84">
        <f>pivå!D9</f>
        <v>0</v>
      </c>
      <c r="E7" s="84" t="str">
        <f>pivå!E9</f>
        <v>Män</v>
      </c>
      <c r="F7" s="84" t="str">
        <f>pivå!F9</f>
        <v>Återstående medellivslängd</v>
      </c>
      <c r="G7" s="84" t="str">
        <f>pivå!G9</f>
        <v>(tom)</v>
      </c>
      <c r="H7" s="84" t="str">
        <f>pivå!H9</f>
        <v>A000002</v>
      </c>
      <c r="I7" s="84">
        <f>pivå!I9</f>
        <v>0</v>
      </c>
      <c r="J7" s="84">
        <f>pivå!J9</f>
        <v>79.59</v>
      </c>
      <c r="K7" s="84">
        <f>pivå!K9</f>
        <v>80.400000000000006</v>
      </c>
      <c r="L7" s="84">
        <f>pivå!L9</f>
        <v>78.81</v>
      </c>
      <c r="M7" s="84">
        <f>pivå!M9</f>
        <v>79.63</v>
      </c>
      <c r="N7" s="84">
        <f>pivå!N9</f>
        <v>79.75</v>
      </c>
      <c r="O7" s="84">
        <f>pivå!O9</f>
        <v>80.260000000000005</v>
      </c>
      <c r="P7" s="84">
        <f>pivå!P9</f>
        <v>78.989999999999995</v>
      </c>
      <c r="Q7" s="84">
        <f>pivå!Q9</f>
        <v>79.42</v>
      </c>
      <c r="R7" s="84">
        <f>pivå!R9</f>
        <v>79.33</v>
      </c>
      <c r="S7" s="84">
        <f>pivå!S9</f>
        <v>79.27</v>
      </c>
      <c r="T7" s="84">
        <f>pivå!T9</f>
        <v>80.34</v>
      </c>
      <c r="U7" s="84">
        <f>pivå!U9</f>
        <v>79.400000000000006</v>
      </c>
      <c r="V7" s="84">
        <f>pivå!V9</f>
        <v>78.58</v>
      </c>
      <c r="W7" s="84">
        <f>pivå!W9</f>
        <v>79.010000000000005</v>
      </c>
      <c r="X7" s="84">
        <f>pivå!X9</f>
        <v>79.25</v>
      </c>
      <c r="Y7" s="84">
        <f>pivå!Y9</f>
        <v>79.58</v>
      </c>
      <c r="Z7" s="84">
        <f>pivå!Z9</f>
        <v>78.489999999999995</v>
      </c>
      <c r="AA7" s="84">
        <f>pivå!AA9</f>
        <v>78.099999999999994</v>
      </c>
      <c r="AB7" s="84">
        <f>pivå!AB9</f>
        <v>78.95</v>
      </c>
      <c r="AC7" s="84">
        <f>pivå!AC9</f>
        <v>79.27</v>
      </c>
      <c r="AD7" s="84">
        <f>pivå!AD9</f>
        <v>78.22</v>
      </c>
      <c r="AE7" s="84">
        <f>pivå!AE9</f>
        <v>79.349999999999994</v>
      </c>
    </row>
    <row r="8" spans="1:31">
      <c r="A8" s="84">
        <f>pivå!A10</f>
        <v>0</v>
      </c>
      <c r="B8" s="84">
        <f>pivå!B10</f>
        <v>0</v>
      </c>
      <c r="C8" s="84">
        <f>pivå!C10</f>
        <v>0</v>
      </c>
      <c r="D8" s="84">
        <f>pivå!D10</f>
        <v>2</v>
      </c>
      <c r="E8" s="84" t="str">
        <f>pivå!E10</f>
        <v>Kvinnor</v>
      </c>
      <c r="F8" s="84" t="str">
        <f>pivå!F10</f>
        <v xml:space="preserve">Hälsopolitiskt åtgärdbar dödlighet </v>
      </c>
      <c r="G8" s="84" t="str">
        <f>pivå!G10</f>
        <v>(tom)</v>
      </c>
      <c r="H8" s="84" t="str">
        <f>pivå!H10</f>
        <v>A000010</v>
      </c>
      <c r="I8" s="84">
        <f>pivå!I10</f>
        <v>1</v>
      </c>
      <c r="J8" s="84">
        <f>pivå!J10</f>
        <v>35.052176992600884</v>
      </c>
      <c r="K8" s="84">
        <f>pivå!K10</f>
        <v>33.190613115617232</v>
      </c>
      <c r="L8" s="84">
        <f>pivå!L10</f>
        <v>38.136620150699315</v>
      </c>
      <c r="M8" s="84">
        <f>pivå!M10</f>
        <v>34.23853639223033</v>
      </c>
      <c r="N8" s="84">
        <f>pivå!N10</f>
        <v>24.856999849781772</v>
      </c>
      <c r="O8" s="84">
        <f>pivå!O10</f>
        <v>27.676096192695486</v>
      </c>
      <c r="P8" s="84">
        <f>pivå!P10</f>
        <v>31.753701860393164</v>
      </c>
      <c r="Q8" s="84">
        <f>pivå!Q10</f>
        <v>29.384473796623325</v>
      </c>
      <c r="R8" s="84">
        <f>pivå!R10</f>
        <v>33.5864657528032</v>
      </c>
      <c r="S8" s="84">
        <f>pivå!S10</f>
        <v>36.051407764606026</v>
      </c>
      <c r="T8" s="84">
        <f>pivå!T10</f>
        <v>29.581774808089655</v>
      </c>
      <c r="U8" s="84">
        <f>pivå!U10</f>
        <v>30.742672180272756</v>
      </c>
      <c r="V8" s="84">
        <f>pivå!V10</f>
        <v>32.440211031346941</v>
      </c>
      <c r="W8" s="84">
        <f>pivå!W10</f>
        <v>31.707457697707021</v>
      </c>
      <c r="X8" s="84">
        <f>pivå!X10</f>
        <v>37.025588187378659</v>
      </c>
      <c r="Y8" s="84">
        <f>pivå!Y10</f>
        <v>34.787166789511389</v>
      </c>
      <c r="Z8" s="84">
        <f>pivå!Z10</f>
        <v>34.181904376056913</v>
      </c>
      <c r="AA8" s="84">
        <f>pivå!AA10</f>
        <v>29.044193806213933</v>
      </c>
      <c r="AB8" s="84">
        <f>pivå!AB10</f>
        <v>27.02217462758157</v>
      </c>
      <c r="AC8" s="84">
        <f>pivå!AC10</f>
        <v>23.965313896560467</v>
      </c>
      <c r="AD8" s="84">
        <f>pivå!AD10</f>
        <v>29.076605088557528</v>
      </c>
      <c r="AE8" s="84">
        <f>pivå!AE10</f>
        <v>32.572392567698522</v>
      </c>
    </row>
    <row r="9" spans="1:31">
      <c r="A9" s="84">
        <f>pivå!A11</f>
        <v>0</v>
      </c>
      <c r="B9" s="84">
        <f>pivå!B11</f>
        <v>0</v>
      </c>
      <c r="C9" s="84">
        <f>pivå!C11</f>
        <v>0</v>
      </c>
      <c r="D9" s="84">
        <f>pivå!D11</f>
        <v>0</v>
      </c>
      <c r="E9" s="84" t="str">
        <f>pivå!E11</f>
        <v>Män</v>
      </c>
      <c r="F9" s="84" t="str">
        <f>pivå!F11</f>
        <v xml:space="preserve">Hälsopolitiskt åtgärdbar dödlighet </v>
      </c>
      <c r="G9" s="84" t="str">
        <f>pivå!G11</f>
        <v>(tom)</v>
      </c>
      <c r="H9" s="84" t="str">
        <f>pivå!H11</f>
        <v>A000010</v>
      </c>
      <c r="I9" s="84">
        <f>pivå!I11</f>
        <v>1</v>
      </c>
      <c r="J9" s="84">
        <f>pivå!J11</f>
        <v>53.093320888056084</v>
      </c>
      <c r="K9" s="84">
        <f>pivå!K11</f>
        <v>49.480677500172582</v>
      </c>
      <c r="L9" s="84">
        <f>pivå!L11</f>
        <v>53.671566771375893</v>
      </c>
      <c r="M9" s="84">
        <f>pivå!M11</f>
        <v>48.743475529216354</v>
      </c>
      <c r="N9" s="84">
        <f>pivå!N11</f>
        <v>47.201393862871072</v>
      </c>
      <c r="O9" s="84">
        <f>pivå!O11</f>
        <v>36.184803806990722</v>
      </c>
      <c r="P9" s="84">
        <f>pivå!P11</f>
        <v>49.621572376289855</v>
      </c>
      <c r="Q9" s="84">
        <f>pivå!Q11</f>
        <v>48.816702144870561</v>
      </c>
      <c r="R9" s="84">
        <f>pivå!R11</f>
        <v>51.935523800466939</v>
      </c>
      <c r="S9" s="84">
        <f>pivå!S11</f>
        <v>56.996215037557022</v>
      </c>
      <c r="T9" s="84">
        <f>pivå!T11</f>
        <v>46.444330836924514</v>
      </c>
      <c r="U9" s="84">
        <f>pivå!U11</f>
        <v>48.730863088341579</v>
      </c>
      <c r="V9" s="84">
        <f>pivå!V11</f>
        <v>49.416122011727523</v>
      </c>
      <c r="W9" s="84">
        <f>pivå!W11</f>
        <v>49.513142462307201</v>
      </c>
      <c r="X9" s="84">
        <f>pivå!X11</f>
        <v>57.908017636307612</v>
      </c>
      <c r="Y9" s="84">
        <f>pivå!Y11</f>
        <v>44.68765574742465</v>
      </c>
      <c r="Z9" s="84">
        <f>pivå!Z11</f>
        <v>54.620282106524151</v>
      </c>
      <c r="AA9" s="84">
        <f>pivå!AA11</f>
        <v>49.910423224797341</v>
      </c>
      <c r="AB9" s="84">
        <f>pivå!AB11</f>
        <v>40.320074210974262</v>
      </c>
      <c r="AC9" s="84">
        <f>pivå!AC11</f>
        <v>33.311544351288759</v>
      </c>
      <c r="AD9" s="84">
        <f>pivå!AD11</f>
        <v>38.029362682008809</v>
      </c>
      <c r="AE9" s="84">
        <f>pivå!AE11</f>
        <v>49.850161924771555</v>
      </c>
    </row>
    <row r="10" spans="1:31">
      <c r="A10" s="84">
        <f>pivå!A12</f>
        <v>0</v>
      </c>
      <c r="B10" s="84">
        <f>pivå!B12</f>
        <v>0</v>
      </c>
      <c r="C10" s="84">
        <f>pivå!C12</f>
        <v>0</v>
      </c>
      <c r="D10" s="84">
        <f>pivå!D12</f>
        <v>0</v>
      </c>
      <c r="E10" s="84" t="str">
        <f>pivå!E12</f>
        <v>Totalt</v>
      </c>
      <c r="F10" s="84" t="str">
        <f>pivå!F12</f>
        <v xml:space="preserve">Hälsopolitiskt åtgärdbar dödlighet </v>
      </c>
      <c r="G10" s="84" t="str">
        <f>pivå!G12</f>
        <v>(tom)</v>
      </c>
      <c r="H10" s="84" t="str">
        <f>pivå!H12</f>
        <v>A000010</v>
      </c>
      <c r="I10" s="84">
        <f>pivå!I12</f>
        <v>1</v>
      </c>
      <c r="J10" s="84">
        <f>pivå!J12</f>
        <v>43.518137828321933</v>
      </c>
      <c r="K10" s="84">
        <f>pivå!K12</f>
        <v>40.957080137002656</v>
      </c>
      <c r="L10" s="84">
        <f>pivå!L12</f>
        <v>45.773525266578915</v>
      </c>
      <c r="M10" s="84">
        <f>pivå!M12</f>
        <v>41.296503429852805</v>
      </c>
      <c r="N10" s="84">
        <f>pivå!N12</f>
        <v>35.537334492257997</v>
      </c>
      <c r="O10" s="84">
        <f>pivå!O12</f>
        <v>31.82217809269919</v>
      </c>
      <c r="P10" s="84">
        <f>pivå!P12</f>
        <v>40.40183991106305</v>
      </c>
      <c r="Q10" s="84">
        <f>pivå!Q12</f>
        <v>38.768611099899516</v>
      </c>
      <c r="R10" s="84">
        <f>pivå!R12</f>
        <v>42.525960258357912</v>
      </c>
      <c r="S10" s="84">
        <f>pivå!S12</f>
        <v>46.05161465458724</v>
      </c>
      <c r="T10" s="84">
        <f>pivå!T12</f>
        <v>37.621013315275</v>
      </c>
      <c r="U10" s="84">
        <f>pivå!U12</f>
        <v>39.328721676664436</v>
      </c>
      <c r="V10" s="84">
        <f>pivå!V12</f>
        <v>40.570418801035515</v>
      </c>
      <c r="W10" s="84">
        <f>pivå!W12</f>
        <v>40.322651896977504</v>
      </c>
      <c r="X10" s="84">
        <f>pivå!X12</f>
        <v>47.028014934132202</v>
      </c>
      <c r="Y10" s="84">
        <f>pivå!Y12</f>
        <v>39.357711378070157</v>
      </c>
      <c r="Z10" s="84">
        <f>pivå!Z12</f>
        <v>43.975947312521114</v>
      </c>
      <c r="AA10" s="84">
        <f>pivå!AA12</f>
        <v>39.202350931876232</v>
      </c>
      <c r="AB10" s="84">
        <f>pivå!AB12</f>
        <v>33.588236737135254</v>
      </c>
      <c r="AC10" s="84">
        <f>pivå!AC12</f>
        <v>28.576103191498351</v>
      </c>
      <c r="AD10" s="84">
        <f>pivå!AD12</f>
        <v>33.637107582692856</v>
      </c>
      <c r="AE10" s="84">
        <f>pivå!AE12</f>
        <v>40.843761341218332</v>
      </c>
    </row>
    <row r="11" spans="1:31">
      <c r="A11" s="84">
        <f>pivå!A13</f>
        <v>0</v>
      </c>
      <c r="B11" s="84">
        <f>pivå!B13</f>
        <v>0</v>
      </c>
      <c r="C11" s="84">
        <f>pivå!C13</f>
        <v>0</v>
      </c>
      <c r="D11" s="84">
        <f>pivå!D13</f>
        <v>3</v>
      </c>
      <c r="E11" s="84" t="str">
        <f>pivå!E13</f>
        <v>Kvinnor</v>
      </c>
      <c r="F11" s="84" t="str">
        <f>pivå!F13</f>
        <v>Sjukvårdsrelaterad åtgärdbar dödlighet</v>
      </c>
      <c r="G11" s="84" t="str">
        <f>pivå!G13</f>
        <v>(tom)</v>
      </c>
      <c r="H11" s="84" t="str">
        <f>pivå!H13</f>
        <v>A000050</v>
      </c>
      <c r="I11" s="84">
        <f>pivå!I13</f>
        <v>1</v>
      </c>
      <c r="J11" s="84">
        <f>pivå!J13</f>
        <v>32.783606179871285</v>
      </c>
      <c r="K11" s="84">
        <f>pivå!K13</f>
        <v>30.203239257485869</v>
      </c>
      <c r="L11" s="84">
        <f>pivå!L13</f>
        <v>35.36780329549191</v>
      </c>
      <c r="M11" s="84">
        <f>pivå!M13</f>
        <v>32.845918460389903</v>
      </c>
      <c r="N11" s="84">
        <f>pivå!N13</f>
        <v>31.424310514778277</v>
      </c>
      <c r="O11" s="84">
        <f>pivå!O13</f>
        <v>28.775104048838884</v>
      </c>
      <c r="P11" s="84">
        <f>pivå!P13</f>
        <v>31.281784390215968</v>
      </c>
      <c r="Q11" s="84">
        <f>pivå!Q13</f>
        <v>39.035918663897974</v>
      </c>
      <c r="R11" s="84">
        <f>pivå!R13</f>
        <v>34.932403236238514</v>
      </c>
      <c r="S11" s="84">
        <f>pivå!S13</f>
        <v>31.725809317444902</v>
      </c>
      <c r="T11" s="84">
        <f>pivå!T13</f>
        <v>28.565918931422985</v>
      </c>
      <c r="U11" s="84">
        <f>pivå!U13</f>
        <v>34.378277917398002</v>
      </c>
      <c r="V11" s="84">
        <f>pivå!V13</f>
        <v>34.667606973791671</v>
      </c>
      <c r="W11" s="84">
        <f>pivå!W13</f>
        <v>38.89810454931289</v>
      </c>
      <c r="X11" s="84">
        <f>pivå!X13</f>
        <v>39.855614991550517</v>
      </c>
      <c r="Y11" s="84">
        <f>pivå!Y13</f>
        <v>34.994198206604821</v>
      </c>
      <c r="Z11" s="84">
        <f>pivå!Z13</f>
        <v>42.680664608087952</v>
      </c>
      <c r="AA11" s="84">
        <f>pivå!AA13</f>
        <v>36.712761841279089</v>
      </c>
      <c r="AB11" s="84">
        <f>pivå!AB13</f>
        <v>41.666785623193505</v>
      </c>
      <c r="AC11" s="84">
        <f>pivå!AC13</f>
        <v>35.573141582041387</v>
      </c>
      <c r="AD11" s="84">
        <f>pivå!AD13</f>
        <v>40.664223017377395</v>
      </c>
      <c r="AE11" s="84">
        <f>pivå!AE13</f>
        <v>34.166512611537748</v>
      </c>
    </row>
    <row r="12" spans="1:31">
      <c r="A12" s="84">
        <f>pivå!A14</f>
        <v>0</v>
      </c>
      <c r="B12" s="84">
        <f>pivå!B14</f>
        <v>0</v>
      </c>
      <c r="C12" s="84">
        <f>pivå!C14</f>
        <v>0</v>
      </c>
      <c r="D12" s="84">
        <f>pivå!D14</f>
        <v>0</v>
      </c>
      <c r="E12" s="84" t="str">
        <f>pivå!E14</f>
        <v>Män</v>
      </c>
      <c r="F12" s="84" t="str">
        <f>pivå!F14</f>
        <v>Sjukvårdsrelaterad åtgärdbar dödlighet</v>
      </c>
      <c r="G12" s="84" t="str">
        <f>pivå!G14</f>
        <v>(tom)</v>
      </c>
      <c r="H12" s="84" t="str">
        <f>pivå!H14</f>
        <v>A000050</v>
      </c>
      <c r="I12" s="84">
        <f>pivå!I14</f>
        <v>1</v>
      </c>
      <c r="J12" s="84">
        <f>pivå!J14</f>
        <v>49.732902645905995</v>
      </c>
      <c r="K12" s="84">
        <f>pivå!K14</f>
        <v>37.243503333330835</v>
      </c>
      <c r="L12" s="84">
        <f>pivå!L14</f>
        <v>54.269034192077569</v>
      </c>
      <c r="M12" s="84">
        <f>pivå!M14</f>
        <v>56.700934376935905</v>
      </c>
      <c r="N12" s="84">
        <f>pivå!N14</f>
        <v>48.825409922892646</v>
      </c>
      <c r="O12" s="84">
        <f>pivå!O14</f>
        <v>43.102561267116968</v>
      </c>
      <c r="P12" s="84">
        <f>pivå!P14</f>
        <v>50.233810888423918</v>
      </c>
      <c r="Q12" s="84">
        <f>pivå!Q14</f>
        <v>40.935934884021634</v>
      </c>
      <c r="R12" s="84">
        <f>pivå!R14</f>
        <v>47.078806362563043</v>
      </c>
      <c r="S12" s="84">
        <f>pivå!S14</f>
        <v>43.563429609537764</v>
      </c>
      <c r="T12" s="84">
        <f>pivå!T14</f>
        <v>37.364238119939813</v>
      </c>
      <c r="U12" s="84">
        <f>pivå!U14</f>
        <v>49.321958514505901</v>
      </c>
      <c r="V12" s="84">
        <f>pivå!V14</f>
        <v>59.357583189262719</v>
      </c>
      <c r="W12" s="84">
        <f>pivå!W14</f>
        <v>54.010449282422087</v>
      </c>
      <c r="X12" s="84">
        <f>pivå!X14</f>
        <v>43.312149846077048</v>
      </c>
      <c r="Y12" s="84">
        <f>pivå!Y14</f>
        <v>52.624235761839685</v>
      </c>
      <c r="Z12" s="84">
        <f>pivå!Z14</f>
        <v>58.288438910202814</v>
      </c>
      <c r="AA12" s="84">
        <f>pivå!AA14</f>
        <v>57.413272498456678</v>
      </c>
      <c r="AB12" s="84">
        <f>pivå!AB14</f>
        <v>61.708546140268524</v>
      </c>
      <c r="AC12" s="84">
        <f>pivå!AC14</f>
        <v>41.944197936356268</v>
      </c>
      <c r="AD12" s="84">
        <f>pivå!AD14</f>
        <v>64.837495096166478</v>
      </c>
      <c r="AE12" s="84">
        <f>pivå!AE14</f>
        <v>49.621714026152759</v>
      </c>
    </row>
    <row r="13" spans="1:31">
      <c r="A13" s="84">
        <f>pivå!A15</f>
        <v>0</v>
      </c>
      <c r="B13" s="84">
        <f>pivå!B15</f>
        <v>0</v>
      </c>
      <c r="C13" s="84">
        <f>pivå!C15</f>
        <v>0</v>
      </c>
      <c r="D13" s="84">
        <f>pivå!D15</f>
        <v>0</v>
      </c>
      <c r="E13" s="84" t="str">
        <f>pivå!E15</f>
        <v>Totalt</v>
      </c>
      <c r="F13" s="84" t="str">
        <f>pivå!F15</f>
        <v>Sjukvårdsrelaterad åtgärdbar dödlighet</v>
      </c>
      <c r="G13" s="84" t="str">
        <f>pivå!G15</f>
        <v>(tom)</v>
      </c>
      <c r="H13" s="84" t="str">
        <f>pivå!H15</f>
        <v>A000050</v>
      </c>
      <c r="I13" s="84">
        <f>pivå!I15</f>
        <v>1</v>
      </c>
      <c r="J13" s="84">
        <f>pivå!J15</f>
        <v>40.558309094212333</v>
      </c>
      <c r="K13" s="84">
        <f>pivå!K15</f>
        <v>33.569551810711133</v>
      </c>
      <c r="L13" s="84">
        <f>pivå!L15</f>
        <v>44.39316635903657</v>
      </c>
      <c r="M13" s="84">
        <f>pivå!M15</f>
        <v>44.047989620876237</v>
      </c>
      <c r="N13" s="84">
        <f>pivå!N15</f>
        <v>39.56092898687298</v>
      </c>
      <c r="O13" s="84">
        <f>pivå!O15</f>
        <v>35.467439775016565</v>
      </c>
      <c r="P13" s="84">
        <f>pivå!P15</f>
        <v>40.373815350555162</v>
      </c>
      <c r="Q13" s="84">
        <f>pivå!Q15</f>
        <v>39.952918914811818</v>
      </c>
      <c r="R13" s="84">
        <f>pivå!R15</f>
        <v>40.996528569752641</v>
      </c>
      <c r="S13" s="84">
        <f>pivå!S15</f>
        <v>37.289452997521337</v>
      </c>
      <c r="T13" s="84">
        <f>pivå!T15</f>
        <v>32.668572049209921</v>
      </c>
      <c r="U13" s="84">
        <f>pivå!U15</f>
        <v>41.463707069117504</v>
      </c>
      <c r="V13" s="84">
        <f>pivå!V15</f>
        <v>46.204568898267411</v>
      </c>
      <c r="W13" s="84">
        <f>pivå!W15</f>
        <v>46.273194365692035</v>
      </c>
      <c r="X13" s="84">
        <f>pivå!X15</f>
        <v>41.759046616284785</v>
      </c>
      <c r="Y13" s="84">
        <f>pivå!Y15</f>
        <v>43.619143642633261</v>
      </c>
      <c r="Z13" s="84">
        <f>pivå!Z15</f>
        <v>49.975096897275193</v>
      </c>
      <c r="AA13" s="84">
        <f>pivå!AA15</f>
        <v>46.512715598671548</v>
      </c>
      <c r="AB13" s="84">
        <f>pivå!AB15</f>
        <v>51.31288618265247</v>
      </c>
      <c r="AC13" s="84">
        <f>pivå!AC15</f>
        <v>38.629900709206964</v>
      </c>
      <c r="AD13" s="84">
        <f>pivå!AD15</f>
        <v>52.299922239057054</v>
      </c>
      <c r="AE13" s="84">
        <f>pivå!AE15</f>
        <v>41.46697476192891</v>
      </c>
    </row>
    <row r="14" spans="1:31">
      <c r="A14" s="84">
        <f>pivå!A16</f>
        <v>0</v>
      </c>
      <c r="B14" s="84">
        <f>pivå!B16</f>
        <v>0</v>
      </c>
      <c r="C14" s="84">
        <f>pivå!C16</f>
        <v>0</v>
      </c>
      <c r="D14" s="84">
        <f>pivå!D16</f>
        <v>4</v>
      </c>
      <c r="E14" s="84" t="str">
        <f>pivå!E16</f>
        <v>Kvinnor</v>
      </c>
      <c r="F14" s="84" t="str">
        <f>pivå!F16</f>
        <v>Åtgärdbar dödlighet i ischemisk hjärtsjukdom</v>
      </c>
      <c r="G14" s="84" t="str">
        <f>pivå!G16</f>
        <v>(tom)</v>
      </c>
      <c r="H14" s="84" t="str">
        <f>pivå!H16</f>
        <v>A000100</v>
      </c>
      <c r="I14" s="84">
        <f>pivå!I16</f>
        <v>1</v>
      </c>
      <c r="J14" s="84">
        <f>pivå!J16</f>
        <v>25.826314885513902</v>
      </c>
      <c r="K14" s="84">
        <f>pivå!K16</f>
        <v>27.585467452901788</v>
      </c>
      <c r="L14" s="84">
        <f>pivå!L16</f>
        <v>30.938481561757559</v>
      </c>
      <c r="M14" s="84">
        <f>pivå!M16</f>
        <v>29.322621693260309</v>
      </c>
      <c r="N14" s="84">
        <f>pivå!N16</f>
        <v>30.739271209729985</v>
      </c>
      <c r="O14" s="84">
        <f>pivå!O16</f>
        <v>23.690156124739239</v>
      </c>
      <c r="P14" s="84">
        <f>pivå!P16</f>
        <v>30.853994063743528</v>
      </c>
      <c r="Q14" s="84">
        <f>pivå!Q16</f>
        <v>23.008836558212511</v>
      </c>
      <c r="R14" s="84">
        <f>pivå!R16</f>
        <v>31.002616805189984</v>
      </c>
      <c r="S14" s="84">
        <f>pivå!S16</f>
        <v>32.707259173961106</v>
      </c>
      <c r="T14" s="84">
        <f>pivå!T16</f>
        <v>24.958960742453499</v>
      </c>
      <c r="U14" s="84">
        <f>pivå!U16</f>
        <v>29.896857649809249</v>
      </c>
      <c r="V14" s="84">
        <f>pivå!V16</f>
        <v>35.255018328505358</v>
      </c>
      <c r="W14" s="84">
        <f>pivå!W16</f>
        <v>35.437100769448641</v>
      </c>
      <c r="X14" s="84">
        <f>pivå!X16</f>
        <v>24.603696909926896</v>
      </c>
      <c r="Y14" s="84">
        <f>pivå!Y16</f>
        <v>32.64250831481759</v>
      </c>
      <c r="Z14" s="84">
        <f>pivå!Z16</f>
        <v>39.46037938387115</v>
      </c>
      <c r="AA14" s="84">
        <f>pivå!AA16</f>
        <v>36.34352403392181</v>
      </c>
      <c r="AB14" s="84">
        <f>pivå!AB16</f>
        <v>37.319681823518223</v>
      </c>
      <c r="AC14" s="84">
        <f>pivå!AC16</f>
        <v>32.845265728780689</v>
      </c>
      <c r="AD14" s="84">
        <f>pivå!AD16</f>
        <v>37.416271707830276</v>
      </c>
      <c r="AE14" s="84">
        <f>pivå!AE16</f>
        <v>30.440396975926788</v>
      </c>
    </row>
    <row r="15" spans="1:31">
      <c r="A15" s="84">
        <f>pivå!A17</f>
        <v>0</v>
      </c>
      <c r="B15" s="84">
        <f>pivå!B17</f>
        <v>0</v>
      </c>
      <c r="C15" s="84">
        <f>pivå!C17</f>
        <v>0</v>
      </c>
      <c r="D15" s="84">
        <f>pivå!D17</f>
        <v>0</v>
      </c>
      <c r="E15" s="84" t="str">
        <f>pivå!E17</f>
        <v>Män</v>
      </c>
      <c r="F15" s="84" t="str">
        <f>pivå!F17</f>
        <v>Åtgärdbar dödlighet i ischemisk hjärtsjukdom</v>
      </c>
      <c r="G15" s="84" t="str">
        <f>pivå!G17</f>
        <v>(tom)</v>
      </c>
      <c r="H15" s="84" t="str">
        <f>pivå!H17</f>
        <v>A000100</v>
      </c>
      <c r="I15" s="84">
        <f>pivå!I17</f>
        <v>1</v>
      </c>
      <c r="J15" s="84">
        <f>pivå!J17</f>
        <v>73.185896162531492</v>
      </c>
      <c r="K15" s="84">
        <f>pivå!K17</f>
        <v>58.31066791759244</v>
      </c>
      <c r="L15" s="84">
        <f>pivå!L17</f>
        <v>81.40692479987004</v>
      </c>
      <c r="M15" s="84">
        <f>pivå!M17</f>
        <v>79.196298813754765</v>
      </c>
      <c r="N15" s="84">
        <f>pivå!N17</f>
        <v>89.371737006579167</v>
      </c>
      <c r="O15" s="84">
        <f>pivå!O17</f>
        <v>79.209885657976685</v>
      </c>
      <c r="P15" s="84">
        <f>pivå!P17</f>
        <v>94.439448386896061</v>
      </c>
      <c r="Q15" s="84">
        <f>pivå!Q17</f>
        <v>91.372978064950331</v>
      </c>
      <c r="R15" s="84">
        <f>pivå!R17</f>
        <v>82.45041256264841</v>
      </c>
      <c r="S15" s="84">
        <f>pivå!S17</f>
        <v>82.187555546599313</v>
      </c>
      <c r="T15" s="84">
        <f>pivå!T17</f>
        <v>66.781891546430174</v>
      </c>
      <c r="U15" s="84">
        <f>pivå!U17</f>
        <v>79.716085648584084</v>
      </c>
      <c r="V15" s="84">
        <f>pivå!V17</f>
        <v>91.791000078971024</v>
      </c>
      <c r="W15" s="84">
        <f>pivå!W17</f>
        <v>95.347477635735657</v>
      </c>
      <c r="X15" s="84">
        <f>pivå!X17</f>
        <v>66.048765850352197</v>
      </c>
      <c r="Y15" s="84">
        <f>pivå!Y17</f>
        <v>88.207326308623806</v>
      </c>
      <c r="Z15" s="84">
        <f>pivå!Z17</f>
        <v>83.362751465665013</v>
      </c>
      <c r="AA15" s="84">
        <f>pivå!AA17</f>
        <v>94.056940726947886</v>
      </c>
      <c r="AB15" s="84">
        <f>pivå!AB17</f>
        <v>87.697848873652504</v>
      </c>
      <c r="AC15" s="84">
        <f>pivå!AC17</f>
        <v>86.415741342087259</v>
      </c>
      <c r="AD15" s="84">
        <f>pivå!AD17</f>
        <v>107.45060186117199</v>
      </c>
      <c r="AE15" s="84">
        <f>pivå!AE17</f>
        <v>81.325117040869728</v>
      </c>
    </row>
    <row r="16" spans="1:31">
      <c r="A16" s="84">
        <f>pivå!A18</f>
        <v>0</v>
      </c>
      <c r="B16" s="84">
        <f>pivå!B18</f>
        <v>0</v>
      </c>
      <c r="C16" s="84">
        <f>pivå!C18</f>
        <v>0</v>
      </c>
      <c r="D16" s="84">
        <f>pivå!D18</f>
        <v>0</v>
      </c>
      <c r="E16" s="84" t="str">
        <f>pivå!E18</f>
        <v>Totalt</v>
      </c>
      <c r="F16" s="84" t="str">
        <f>pivå!F18</f>
        <v>Åtgärdbar dödlighet i ischemisk hjärtsjukdom</v>
      </c>
      <c r="G16" s="84" t="str">
        <f>pivå!G18</f>
        <v>(tom)</v>
      </c>
      <c r="H16" s="84" t="str">
        <f>pivå!H18</f>
        <v>A000100</v>
      </c>
      <c r="I16" s="84">
        <f>pivå!I18</f>
        <v>1</v>
      </c>
      <c r="J16" s="84">
        <f>pivå!J18</f>
        <v>48.092940392233857</v>
      </c>
      <c r="K16" s="84">
        <f>pivå!K18</f>
        <v>42.420639111135678</v>
      </c>
      <c r="L16" s="84">
        <f>pivå!L18</f>
        <v>55.571113164872976</v>
      </c>
      <c r="M16" s="84">
        <f>pivå!M18</f>
        <v>52.956871574178621</v>
      </c>
      <c r="N16" s="84">
        <f>pivå!N18</f>
        <v>58.720767014805112</v>
      </c>
      <c r="O16" s="84">
        <f>pivå!O18</f>
        <v>50.675220015323667</v>
      </c>
      <c r="P16" s="84">
        <f>pivå!P18</f>
        <v>61.43608374276333</v>
      </c>
      <c r="Q16" s="84">
        <f>pivå!Q18</f>
        <v>55.173870831866239</v>
      </c>
      <c r="R16" s="84">
        <f>pivå!R18</f>
        <v>56.275350182332694</v>
      </c>
      <c r="S16" s="84">
        <f>pivå!S18</f>
        <v>56.367080115215302</v>
      </c>
      <c r="T16" s="84">
        <f>pivå!T18</f>
        <v>45.042965430207772</v>
      </c>
      <c r="U16" s="84">
        <f>pivå!U18</f>
        <v>53.79660325655535</v>
      </c>
      <c r="V16" s="84">
        <f>pivå!V18</f>
        <v>62.000090872773718</v>
      </c>
      <c r="W16" s="84">
        <f>pivå!W18</f>
        <v>64.198057714850876</v>
      </c>
      <c r="X16" s="84">
        <f>pivå!X18</f>
        <v>44.797984835620028</v>
      </c>
      <c r="Y16" s="84">
        <f>pivå!Y18</f>
        <v>59.834256209485176</v>
      </c>
      <c r="Z16" s="84">
        <f>pivå!Z18</f>
        <v>60.4341138778546</v>
      </c>
      <c r="AA16" s="84">
        <f>pivå!AA18</f>
        <v>64.132310224300255</v>
      </c>
      <c r="AB16" s="84">
        <f>pivå!AB18</f>
        <v>61.838188128322983</v>
      </c>
      <c r="AC16" s="84">
        <f>pivå!AC18</f>
        <v>58.792718889404128</v>
      </c>
      <c r="AD16" s="84">
        <f>pivå!AD18</f>
        <v>71.366179914707232</v>
      </c>
      <c r="AE16" s="84">
        <f>pivå!AE18</f>
        <v>54.806376609647074</v>
      </c>
    </row>
    <row r="17" spans="1:31">
      <c r="A17" s="84">
        <f>pivå!A19</f>
        <v>0</v>
      </c>
      <c r="B17" s="84">
        <f>pivå!B19</f>
        <v>0</v>
      </c>
      <c r="C17" s="84">
        <f>pivå!C19</f>
        <v>0</v>
      </c>
      <c r="D17" s="84">
        <f>pivå!D19</f>
        <v>5</v>
      </c>
      <c r="E17" s="84" t="str">
        <f>pivå!E19</f>
        <v>Kvinnor</v>
      </c>
      <c r="F17" s="84" t="str">
        <f>pivå!F19</f>
        <v>Självmord i befolkningen</v>
      </c>
      <c r="G17" s="84" t="str">
        <f>pivå!G19</f>
        <v>(tom)</v>
      </c>
      <c r="H17" s="84" t="str">
        <f>pivå!H19</f>
        <v>A002930</v>
      </c>
      <c r="I17" s="84">
        <f>pivå!I19</f>
        <v>1</v>
      </c>
      <c r="J17" s="84">
        <f>pivå!J19</f>
        <v>10.404908526622345</v>
      </c>
      <c r="K17" s="84">
        <f>pivå!K19</f>
        <v>9.3201840897150063</v>
      </c>
      <c r="L17" s="84">
        <f>pivå!L19</f>
        <v>11.336018653286521</v>
      </c>
      <c r="M17" s="84">
        <f>pivå!M19</f>
        <v>6.3172071378345986</v>
      </c>
      <c r="N17" s="84">
        <f>pivå!N19</f>
        <v>6.98032854657081</v>
      </c>
      <c r="O17" s="84">
        <f>pivå!O19</f>
        <v>9.7003319843866489</v>
      </c>
      <c r="P17" s="84">
        <f>pivå!P19</f>
        <v>9.3732249367443536</v>
      </c>
      <c r="Q17" s="84">
        <f>pivå!Q19</f>
        <v>7.1509078476391785</v>
      </c>
      <c r="R17" s="84">
        <f>pivå!R19</f>
        <v>8.1008168433738312</v>
      </c>
      <c r="S17" s="84">
        <f>pivå!S19</f>
        <v>9.3431609287659469</v>
      </c>
      <c r="T17" s="84">
        <f>pivå!T19</f>
        <v>7.825714366500371</v>
      </c>
      <c r="U17" s="84">
        <f>pivå!U19</f>
        <v>8.0989526776212557</v>
      </c>
      <c r="V17" s="84">
        <f>pivå!V19</f>
        <v>9.5556963272674906</v>
      </c>
      <c r="W17" s="84">
        <f>pivå!W19</f>
        <v>11.04084493406063</v>
      </c>
      <c r="X17" s="84">
        <f>pivå!X19</f>
        <v>8.6484185067958279</v>
      </c>
      <c r="Y17" s="84">
        <f>pivå!Y19</f>
        <v>7.4881867291275022</v>
      </c>
      <c r="Z17" s="84">
        <f>pivå!Z19</f>
        <v>11.034504954459928</v>
      </c>
      <c r="AA17" s="84">
        <f>pivå!AA19</f>
        <v>6.1048878201550556</v>
      </c>
      <c r="AB17" s="84">
        <f>pivå!AB19</f>
        <v>9.4653773200922302</v>
      </c>
      <c r="AC17" s="84">
        <f>pivå!AC19</f>
        <v>5.9908795849680878</v>
      </c>
      <c r="AD17" s="84">
        <f>pivå!AD19</f>
        <v>8.5599023553847911</v>
      </c>
      <c r="AE17" s="84">
        <f>pivå!AE19</f>
        <v>8.8699106799150993</v>
      </c>
    </row>
    <row r="18" spans="1:31">
      <c r="A18" s="84">
        <f>pivå!A20</f>
        <v>0</v>
      </c>
      <c r="B18" s="84">
        <f>pivå!B20</f>
        <v>0</v>
      </c>
      <c r="C18" s="84">
        <f>pivå!C20</f>
        <v>0</v>
      </c>
      <c r="D18" s="84">
        <f>pivå!D20</f>
        <v>0</v>
      </c>
      <c r="E18" s="84" t="str">
        <f>pivå!E20</f>
        <v>Män</v>
      </c>
      <c r="F18" s="84" t="str">
        <f>pivå!F20</f>
        <v>Självmord i befolkningen</v>
      </c>
      <c r="G18" s="84" t="str">
        <f>pivå!G20</f>
        <v>(tom)</v>
      </c>
      <c r="H18" s="84" t="str">
        <f>pivå!H20</f>
        <v>A002930</v>
      </c>
      <c r="I18" s="84">
        <f>pivå!I20</f>
        <v>1</v>
      </c>
      <c r="J18" s="84">
        <f>pivå!J20</f>
        <v>20.289739120705363</v>
      </c>
      <c r="K18" s="84">
        <f>pivå!K20</f>
        <v>18.648710136301879</v>
      </c>
      <c r="L18" s="84">
        <f>pivå!L20</f>
        <v>21.61454790288726</v>
      </c>
      <c r="M18" s="84">
        <f>pivå!M20</f>
        <v>23.216363071544723</v>
      </c>
      <c r="N18" s="84">
        <f>pivå!N20</f>
        <v>23.003128867388135</v>
      </c>
      <c r="O18" s="84">
        <f>pivå!O20</f>
        <v>23.398965294756373</v>
      </c>
      <c r="P18" s="84">
        <f>pivå!P20</f>
        <v>28.080297357713103</v>
      </c>
      <c r="Q18" s="84">
        <f>pivå!Q20</f>
        <v>20.380516379772367</v>
      </c>
      <c r="R18" s="84">
        <f>pivå!R20</f>
        <v>20.242235609597891</v>
      </c>
      <c r="S18" s="84">
        <f>pivå!S20</f>
        <v>23.355623799531035</v>
      </c>
      <c r="T18" s="84">
        <f>pivå!T20</f>
        <v>24.076267277561517</v>
      </c>
      <c r="U18" s="84">
        <f>pivå!U20</f>
        <v>18.771447857141681</v>
      </c>
      <c r="V18" s="84">
        <f>pivå!V20</f>
        <v>34.971562035351617</v>
      </c>
      <c r="W18" s="84">
        <f>pivå!W20</f>
        <v>21.948919970057204</v>
      </c>
      <c r="X18" s="84">
        <f>pivå!X20</f>
        <v>25.880641739461502</v>
      </c>
      <c r="Y18" s="84">
        <f>pivå!Y20</f>
        <v>25.256704816065017</v>
      </c>
      <c r="Z18" s="84">
        <f>pivå!Z20</f>
        <v>28.261029859062653</v>
      </c>
      <c r="AA18" s="84">
        <f>pivå!AA20</f>
        <v>22.63027760358462</v>
      </c>
      <c r="AB18" s="84">
        <f>pivå!AB20</f>
        <v>25.926962164296182</v>
      </c>
      <c r="AC18" s="84">
        <f>pivå!AC20</f>
        <v>16.570299462606272</v>
      </c>
      <c r="AD18" s="84">
        <f>pivå!AD20</f>
        <v>23.419364520411257</v>
      </c>
      <c r="AE18" s="84">
        <f>pivå!AE20</f>
        <v>22.104551779922339</v>
      </c>
    </row>
    <row r="19" spans="1:31">
      <c r="A19" s="84">
        <f>pivå!A21</f>
        <v>0</v>
      </c>
      <c r="B19" s="84">
        <f>pivå!B21</f>
        <v>0</v>
      </c>
      <c r="C19" s="84">
        <f>pivå!C21</f>
        <v>0</v>
      </c>
      <c r="D19" s="84">
        <f>pivå!D21</f>
        <v>0</v>
      </c>
      <c r="E19" s="84" t="str">
        <f>pivå!E21</f>
        <v>Totalt</v>
      </c>
      <c r="F19" s="84" t="str">
        <f>pivå!F21</f>
        <v>Självmord i befolkningen</v>
      </c>
      <c r="G19" s="84" t="str">
        <f>pivå!G21</f>
        <v>(tom)</v>
      </c>
      <c r="H19" s="84" t="str">
        <f>pivå!H21</f>
        <v>A002930</v>
      </c>
      <c r="I19" s="84">
        <f>pivå!I21</f>
        <v>1</v>
      </c>
      <c r="J19" s="84">
        <f>pivå!J21</f>
        <v>15.090520098733046</v>
      </c>
      <c r="K19" s="84">
        <f>pivå!K21</f>
        <v>13.842370620102482</v>
      </c>
      <c r="L19" s="84">
        <f>pivå!L21</f>
        <v>16.537885859594684</v>
      </c>
      <c r="M19" s="84">
        <f>pivå!M21</f>
        <v>14.738652272868222</v>
      </c>
      <c r="N19" s="84">
        <f>pivå!N21</f>
        <v>14.879817156699957</v>
      </c>
      <c r="O19" s="84">
        <f>pivå!O21</f>
        <v>16.732180677380828</v>
      </c>
      <c r="P19" s="84">
        <f>pivå!P21</f>
        <v>18.822249082569204</v>
      </c>
      <c r="Q19" s="84">
        <f>pivå!Q21</f>
        <v>13.657345013215117</v>
      </c>
      <c r="R19" s="84">
        <f>pivå!R21</f>
        <v>14.0259139291748</v>
      </c>
      <c r="S19" s="84">
        <f>pivå!S21</f>
        <v>16.068164774632002</v>
      </c>
      <c r="T19" s="84">
        <f>pivå!T21</f>
        <v>15.918539563928459</v>
      </c>
      <c r="U19" s="84">
        <f>pivå!U21</f>
        <v>13.26103450253812</v>
      </c>
      <c r="V19" s="84">
        <f>pivå!V21</f>
        <v>22.141590130267421</v>
      </c>
      <c r="W19" s="84">
        <f>pivå!W21</f>
        <v>16.231260183612147</v>
      </c>
      <c r="X19" s="84">
        <f>pivå!X21</f>
        <v>17.311871871838392</v>
      </c>
      <c r="Y19" s="84">
        <f>pivå!Y21</f>
        <v>16.283711450656924</v>
      </c>
      <c r="Z19" s="84">
        <f>pivå!Z21</f>
        <v>19.334748995088876</v>
      </c>
      <c r="AA19" s="84">
        <f>pivå!AA21</f>
        <v>14.249991012407312</v>
      </c>
      <c r="AB19" s="84">
        <f>pivå!AB21</f>
        <v>17.312324566798498</v>
      </c>
      <c r="AC19" s="84">
        <f>pivå!AC21</f>
        <v>11.344869969012571</v>
      </c>
      <c r="AD19" s="84">
        <f>pivå!AD21</f>
        <v>15.939849818715658</v>
      </c>
      <c r="AE19" s="84">
        <f>pivå!AE21</f>
        <v>15.321630311572424</v>
      </c>
    </row>
    <row r="20" spans="1:31">
      <c r="A20" s="84">
        <f>pivå!A22</f>
        <v>0</v>
      </c>
      <c r="B20" s="84">
        <f>pivå!B22</f>
        <v>0</v>
      </c>
      <c r="C20" s="84">
        <f>pivå!C22</f>
        <v>0</v>
      </c>
      <c r="D20" s="84">
        <f>pivå!D22</f>
        <v>6</v>
      </c>
      <c r="E20" s="84" t="str">
        <f>pivå!E22</f>
        <v>Totalt</v>
      </c>
      <c r="F20" s="84" t="str">
        <f>pivå!F22</f>
        <v>Responstid för ambulans</v>
      </c>
      <c r="G20" s="84" t="str">
        <f>pivå!G22</f>
        <v>Ny</v>
      </c>
      <c r="H20" s="84" t="str">
        <f>pivå!H22</f>
        <v>F000001</v>
      </c>
      <c r="I20" s="84">
        <f>pivå!I22</f>
        <v>1</v>
      </c>
      <c r="J20" s="84">
        <f>pivå!J22</f>
        <v>13.875</v>
      </c>
      <c r="K20" s="84">
        <f>pivå!K22</f>
        <v>14.833333333333334</v>
      </c>
      <c r="L20" s="84">
        <f>pivå!L22</f>
        <v>15.933333333333334</v>
      </c>
      <c r="M20" s="84">
        <f>pivå!M22</f>
        <v>12.45</v>
      </c>
      <c r="N20" s="84">
        <f>pivå!N22</f>
        <v>14.266666666666667</v>
      </c>
      <c r="O20" s="84">
        <f>pivå!O22</f>
        <v>18.458333333333332</v>
      </c>
      <c r="P20" s="84">
        <f>pivå!P22</f>
        <v>12.649999999999999</v>
      </c>
      <c r="Q20" s="84">
        <f>pivå!Q22</f>
        <v>14.866666666666667</v>
      </c>
      <c r="R20" s="84">
        <f>pivå!R22</f>
        <v>12.966666666666667</v>
      </c>
      <c r="S20" s="84">
        <f>pivå!S22</f>
        <v>15.216666666666667</v>
      </c>
      <c r="T20" s="84">
        <f>pivå!T22</f>
        <v>12.008333333333333</v>
      </c>
      <c r="U20" s="84">
        <f>pivå!U22</f>
        <v>15.566666666666666</v>
      </c>
      <c r="V20" s="84">
        <f>pivå!V22</f>
        <v>14.708333333333332</v>
      </c>
      <c r="W20" s="84">
        <f>pivå!W22</f>
        <v>13.208333333333334</v>
      </c>
      <c r="X20" s="84">
        <f>pivå!X22</f>
        <v>11.558333333333334</v>
      </c>
      <c r="Y20" s="84">
        <f>pivå!Y22</f>
        <v>13.4</v>
      </c>
      <c r="Z20" s="84">
        <f>pivå!Z22</f>
        <v>11.808333333333334</v>
      </c>
      <c r="AA20" s="84">
        <f>pivå!AA22</f>
        <v>15.133333333333333</v>
      </c>
      <c r="AB20" s="84">
        <f>pivå!AB22</f>
        <v>21.783333333333331</v>
      </c>
      <c r="AC20" s="84">
        <f>pivå!AC22</f>
        <v>15.75</v>
      </c>
      <c r="AD20" s="84">
        <f>pivå!AD22</f>
        <v>12.416666666666666</v>
      </c>
      <c r="AE20" s="84">
        <f>pivå!AE22</f>
        <v>14.070833333333333</v>
      </c>
    </row>
    <row r="21" spans="1:31">
      <c r="A21" s="84">
        <f>pivå!A23</f>
        <v>0</v>
      </c>
      <c r="B21" s="84">
        <f>pivå!B23</f>
        <v>0</v>
      </c>
      <c r="C21" s="84">
        <f>pivå!C23</f>
        <v>0</v>
      </c>
      <c r="D21" s="84">
        <f>pivå!D23</f>
        <v>7</v>
      </c>
      <c r="E21" s="84" t="str">
        <f>pivå!E23</f>
        <v>Kvinnor</v>
      </c>
      <c r="F21" s="84" t="str">
        <f>pivå!F23</f>
        <v>Undvikbar slutenvård</v>
      </c>
      <c r="G21" s="84" t="str">
        <f>pivå!G23</f>
        <v>(tom)</v>
      </c>
      <c r="H21" s="84" t="str">
        <f>pivå!H23</f>
        <v>A000490</v>
      </c>
      <c r="I21" s="84">
        <f>pivå!I23</f>
        <v>1</v>
      </c>
      <c r="J21" s="84">
        <f>pivå!J23</f>
        <v>976.52645688016696</v>
      </c>
      <c r="K21" s="84">
        <f>pivå!K23</f>
        <v>1027.7675953650219</v>
      </c>
      <c r="L21" s="84">
        <f>pivå!L23</f>
        <v>986.13613679983155</v>
      </c>
      <c r="M21" s="84">
        <f>pivå!M23</f>
        <v>965.71252118399764</v>
      </c>
      <c r="N21" s="84">
        <f>pivå!N23</f>
        <v>1018.2774639899174</v>
      </c>
      <c r="O21" s="84">
        <f>pivå!O23</f>
        <v>1126.8978082158937</v>
      </c>
      <c r="P21" s="84">
        <f>pivå!P23</f>
        <v>1160.0670522601786</v>
      </c>
      <c r="Q21" s="84">
        <f>pivå!Q23</f>
        <v>1147.377471459909</v>
      </c>
      <c r="R21" s="84">
        <f>pivå!R23</f>
        <v>1060.9523982534363</v>
      </c>
      <c r="S21" s="84">
        <f>pivå!S23</f>
        <v>1077.7445539826258</v>
      </c>
      <c r="T21" s="84">
        <f>pivå!T23</f>
        <v>1023.9728385721346</v>
      </c>
      <c r="U21" s="84">
        <f>pivå!U23</f>
        <v>1015.7171102366008</v>
      </c>
      <c r="V21" s="84">
        <f>pivå!V23</f>
        <v>1094.9816161625615</v>
      </c>
      <c r="W21" s="84">
        <f>pivå!W23</f>
        <v>1061.0608263530148</v>
      </c>
      <c r="X21" s="84">
        <f>pivå!X23</f>
        <v>1117.7422458378185</v>
      </c>
      <c r="Y21" s="84">
        <f>pivå!Y23</f>
        <v>1187.2228468300477</v>
      </c>
      <c r="Z21" s="84">
        <f>pivå!Z23</f>
        <v>1260.1516012193001</v>
      </c>
      <c r="AA21" s="84">
        <f>pivå!AA23</f>
        <v>1144.136096909883</v>
      </c>
      <c r="AB21" s="84">
        <f>pivå!AB23</f>
        <v>898.98223498916605</v>
      </c>
      <c r="AC21" s="84">
        <f>pivå!AC23</f>
        <v>1074.9999227644516</v>
      </c>
      <c r="AD21" s="84">
        <f>pivå!AD23</f>
        <v>1110.5662774050647</v>
      </c>
      <c r="AE21" s="84">
        <f>pivå!AE23</f>
        <v>1047.0864546253222</v>
      </c>
    </row>
    <row r="22" spans="1:31">
      <c r="A22" s="84">
        <f>pivå!A24</f>
        <v>0</v>
      </c>
      <c r="B22" s="84">
        <f>pivå!B24</f>
        <v>0</v>
      </c>
      <c r="C22" s="84">
        <f>pivå!C24</f>
        <v>0</v>
      </c>
      <c r="D22" s="84">
        <f>pivå!D24</f>
        <v>0</v>
      </c>
      <c r="E22" s="84" t="str">
        <f>pivå!E24</f>
        <v>Män</v>
      </c>
      <c r="F22" s="84" t="str">
        <f>pivå!F24</f>
        <v>Undvikbar slutenvård</v>
      </c>
      <c r="G22" s="84" t="str">
        <f>pivå!G24</f>
        <v>(tom)</v>
      </c>
      <c r="H22" s="84" t="str">
        <f>pivå!H24</f>
        <v>A000490</v>
      </c>
      <c r="I22" s="84">
        <f>pivå!I24</f>
        <v>1</v>
      </c>
      <c r="J22" s="84">
        <f>pivå!J24</f>
        <v>1269.1163841642217</v>
      </c>
      <c r="K22" s="84">
        <f>pivå!K24</f>
        <v>1290.5595845421217</v>
      </c>
      <c r="L22" s="84">
        <f>pivå!L24</f>
        <v>1233.3549249670184</v>
      </c>
      <c r="M22" s="84">
        <f>pivå!M24</f>
        <v>1154.1201978373429</v>
      </c>
      <c r="N22" s="84">
        <f>pivå!N24</f>
        <v>1265.3152256623107</v>
      </c>
      <c r="O22" s="84">
        <f>pivå!O24</f>
        <v>1415.9239282382125</v>
      </c>
      <c r="P22" s="84">
        <f>pivå!P24</f>
        <v>1424.875153105347</v>
      </c>
      <c r="Q22" s="84">
        <f>pivå!Q24</f>
        <v>1360.8660134500192</v>
      </c>
      <c r="R22" s="84">
        <f>pivå!R24</f>
        <v>1295.3526002523761</v>
      </c>
      <c r="S22" s="84">
        <f>pivå!S24</f>
        <v>1399.5520675806929</v>
      </c>
      <c r="T22" s="84">
        <f>pivå!T24</f>
        <v>1226.7299112453466</v>
      </c>
      <c r="U22" s="84">
        <f>pivå!U24</f>
        <v>1242.8749021474359</v>
      </c>
      <c r="V22" s="84">
        <f>pivå!V24</f>
        <v>1315.4886882094938</v>
      </c>
      <c r="W22" s="84">
        <f>pivå!W24</f>
        <v>1290.7549140102547</v>
      </c>
      <c r="X22" s="84">
        <f>pivå!X24</f>
        <v>1309.7214034153751</v>
      </c>
      <c r="Y22" s="84">
        <f>pivå!Y24</f>
        <v>1440.8325456169728</v>
      </c>
      <c r="Z22" s="84">
        <f>pivå!Z24</f>
        <v>1402.4886650034953</v>
      </c>
      <c r="AA22" s="84">
        <f>pivå!AA24</f>
        <v>1388.7908856464035</v>
      </c>
      <c r="AB22" s="84">
        <f>pivå!AB24</f>
        <v>1063.2918430932282</v>
      </c>
      <c r="AC22" s="84">
        <f>pivå!AC24</f>
        <v>1305.2219906212133</v>
      </c>
      <c r="AD22" s="84">
        <f>pivå!AD24</f>
        <v>1366.8078622983387</v>
      </c>
      <c r="AE22" s="84">
        <f>pivå!AE24</f>
        <v>1300.3364580813563</v>
      </c>
    </row>
    <row r="23" spans="1:31">
      <c r="A23" s="84">
        <f>pivå!A25</f>
        <v>0</v>
      </c>
      <c r="B23" s="84">
        <f>pivå!B25</f>
        <v>0</v>
      </c>
      <c r="C23" s="84">
        <f>pivå!C25</f>
        <v>0</v>
      </c>
      <c r="D23" s="84">
        <f>pivå!D25</f>
        <v>0</v>
      </c>
      <c r="E23" s="84" t="str">
        <f>pivå!E25</f>
        <v>Totalt</v>
      </c>
      <c r="F23" s="84" t="str">
        <f>pivå!F25</f>
        <v>Undvikbar slutenvård</v>
      </c>
      <c r="G23" s="84" t="str">
        <f>pivå!G25</f>
        <v>(tom)</v>
      </c>
      <c r="H23" s="84" t="str">
        <f>pivå!H25</f>
        <v>A000490</v>
      </c>
      <c r="I23" s="84">
        <f>pivå!I25</f>
        <v>1</v>
      </c>
      <c r="J23" s="84">
        <f>pivå!J25</f>
        <v>1099.1983150999999</v>
      </c>
      <c r="K23" s="84">
        <f>pivå!K25</f>
        <v>1137.1358699</v>
      </c>
      <c r="L23" s="84">
        <f>pivå!L25</f>
        <v>1083.8704098999999</v>
      </c>
      <c r="M23" s="84">
        <f>pivå!M25</f>
        <v>1043.7854344</v>
      </c>
      <c r="N23" s="84">
        <f>pivå!N25</f>
        <v>1120.1298207</v>
      </c>
      <c r="O23" s="84">
        <f>pivå!O25</f>
        <v>1253.0309187</v>
      </c>
      <c r="P23" s="84">
        <f>pivå!P25</f>
        <v>1275.5105968</v>
      </c>
      <c r="Q23" s="84">
        <f>pivå!Q25</f>
        <v>1235.2684698</v>
      </c>
      <c r="R23" s="84">
        <f>pivå!R25</f>
        <v>1161.6925667</v>
      </c>
      <c r="S23" s="84">
        <f>pivå!S25</f>
        <v>1215.8384776</v>
      </c>
      <c r="T23" s="84">
        <f>pivå!T25</f>
        <v>1106.5361680000001</v>
      </c>
      <c r="U23" s="84">
        <f>pivå!U25</f>
        <v>1113.9399601</v>
      </c>
      <c r="V23" s="84">
        <f>pivå!V25</f>
        <v>1190.4702697</v>
      </c>
      <c r="W23" s="84">
        <f>pivå!W25</f>
        <v>1153.2127941000001</v>
      </c>
      <c r="X23" s="84">
        <f>pivå!X25</f>
        <v>1198.4114135</v>
      </c>
      <c r="Y23" s="84">
        <f>pivå!Y25</f>
        <v>1294.5674088999999</v>
      </c>
      <c r="Z23" s="84">
        <f>pivå!Z25</f>
        <v>1314.0049603</v>
      </c>
      <c r="AA23" s="84">
        <f>pivå!AA25</f>
        <v>1247.0315103</v>
      </c>
      <c r="AB23" s="84">
        <f>pivå!AB25</f>
        <v>969.37963162000005</v>
      </c>
      <c r="AC23" s="84">
        <f>pivå!AC25</f>
        <v>1173.2882855</v>
      </c>
      <c r="AD23" s="84">
        <f>pivå!AD25</f>
        <v>1223.8139386</v>
      </c>
      <c r="AE23" s="84">
        <f>pivå!AE25</f>
        <v>1154.5198657999999</v>
      </c>
    </row>
    <row r="24" spans="1:31">
      <c r="A24" s="84">
        <f>pivå!A26</f>
        <v>0</v>
      </c>
      <c r="B24" s="84">
        <f>pivå!B26</f>
        <v>0</v>
      </c>
      <c r="C24" s="84">
        <f>pivå!C26</f>
        <v>0</v>
      </c>
      <c r="D24" s="84">
        <f>pivå!D26</f>
        <v>8</v>
      </c>
      <c r="E24" s="84" t="str">
        <f>pivå!E26</f>
        <v>Kvinnor</v>
      </c>
      <c r="F24" s="84" t="str">
        <f>pivå!F26</f>
        <v>Vårdrelaterade infektioner</v>
      </c>
      <c r="G24" s="84" t="str">
        <f>pivå!G26</f>
        <v>(tom)</v>
      </c>
      <c r="H24" s="84" t="str">
        <f>pivå!H26</f>
        <v>A000910</v>
      </c>
      <c r="I24" s="84">
        <f>pivå!I26</f>
        <v>1</v>
      </c>
      <c r="J24" s="84">
        <f>pivå!J26</f>
        <v>9.4510739856801909</v>
      </c>
      <c r="K24" s="84">
        <f>pivå!K26</f>
        <v>10.612244897959183</v>
      </c>
      <c r="L24" s="84">
        <f>pivå!L26</f>
        <v>7.9037800687285218</v>
      </c>
      <c r="M24" s="84">
        <f>pivå!M26</f>
        <v>7.5170842824601358</v>
      </c>
      <c r="N24" s="84">
        <f>pivå!N26</f>
        <v>8.5</v>
      </c>
      <c r="O24" s="84">
        <f>pivå!O26</f>
        <v>5.2631578947368416</v>
      </c>
      <c r="P24" s="84">
        <f>pivå!P26</f>
        <v>5.802047781569966</v>
      </c>
      <c r="Q24" s="84">
        <f>pivå!Q26</f>
        <v>8.2191780821917799</v>
      </c>
      <c r="R24" s="84">
        <f>pivå!R26</f>
        <v>5.1428571428571423</v>
      </c>
      <c r="S24" s="84">
        <f>pivå!S26</f>
        <v>8.4949832775919738</v>
      </c>
      <c r="T24" s="84">
        <f>pivå!T26</f>
        <v>4.3076923076923075</v>
      </c>
      <c r="U24" s="84">
        <f>pivå!U26</f>
        <v>7.8260869565217401</v>
      </c>
      <c r="V24" s="84">
        <f>pivå!V26</f>
        <v>5.2805280528052805</v>
      </c>
      <c r="W24" s="84">
        <f>pivå!W26</f>
        <v>6.403940886699508</v>
      </c>
      <c r="X24" s="84">
        <f>pivå!X26</f>
        <v>6.2695924764890272</v>
      </c>
      <c r="Y24" s="84">
        <f>pivå!Y26</f>
        <v>6.430868167202572</v>
      </c>
      <c r="Z24" s="84">
        <f>pivå!Z26</f>
        <v>11.267605633802818</v>
      </c>
      <c r="AA24" s="84">
        <f>pivå!AA26</f>
        <v>7.3684210526315779</v>
      </c>
      <c r="AB24" s="84">
        <f>pivå!AB26</f>
        <v>5.8823529411764701</v>
      </c>
      <c r="AC24" s="84">
        <f>pivå!AC26</f>
        <v>9.3525179856115113</v>
      </c>
      <c r="AD24" s="84">
        <f>pivå!AD26</f>
        <v>6.0975609756097562</v>
      </c>
      <c r="AE24" s="84">
        <f>pivå!AE26</f>
        <v>7.9933388842631139</v>
      </c>
    </row>
    <row r="25" spans="1:31">
      <c r="A25" s="84">
        <f>pivå!A27</f>
        <v>0</v>
      </c>
      <c r="B25" s="84">
        <f>pivå!B27</f>
        <v>0</v>
      </c>
      <c r="C25" s="84">
        <f>pivå!C27</f>
        <v>0</v>
      </c>
      <c r="D25" s="84">
        <f>pivå!D27</f>
        <v>0</v>
      </c>
      <c r="E25" s="84" t="str">
        <f>pivå!E27</f>
        <v>Män</v>
      </c>
      <c r="F25" s="84" t="str">
        <f>pivå!F27</f>
        <v>Vårdrelaterade infektioner</v>
      </c>
      <c r="G25" s="84" t="str">
        <f>pivå!G27</f>
        <v>(tom)</v>
      </c>
      <c r="H25" s="84" t="str">
        <f>pivå!H27</f>
        <v>A000910</v>
      </c>
      <c r="I25" s="84">
        <f>pivå!I27</f>
        <v>1</v>
      </c>
      <c r="J25" s="84">
        <f>pivå!J27</f>
        <v>10.250152532031727</v>
      </c>
      <c r="K25" s="84">
        <f>pivå!K27</f>
        <v>11.529933481152993</v>
      </c>
      <c r="L25" s="84">
        <f>pivå!L27</f>
        <v>6.5134099616858236</v>
      </c>
      <c r="M25" s="84">
        <f>pivå!M27</f>
        <v>10.952380952380953</v>
      </c>
      <c r="N25" s="84">
        <f>pivå!N27</f>
        <v>7.2254335260115612</v>
      </c>
      <c r="O25" s="84">
        <f>pivå!O27</f>
        <v>11.731843575418994</v>
      </c>
      <c r="P25" s="84">
        <f>pivå!P27</f>
        <v>12.121212121212121</v>
      </c>
      <c r="Q25" s="84">
        <f>pivå!Q27</f>
        <v>4.918032786885246</v>
      </c>
      <c r="R25" s="84">
        <f>pivå!R27</f>
        <v>9.8765432098765427</v>
      </c>
      <c r="S25" s="84">
        <f>pivå!S27</f>
        <v>10.014513788098693</v>
      </c>
      <c r="T25" s="84">
        <f>pivå!T27</f>
        <v>7.9422382671480145</v>
      </c>
      <c r="U25" s="84">
        <f>pivå!U27</f>
        <v>9.9811676082862526</v>
      </c>
      <c r="V25" s="84">
        <f>pivå!V27</f>
        <v>6.7796610169491522</v>
      </c>
      <c r="W25" s="84">
        <f>pivå!W27</f>
        <v>10.702341137123746</v>
      </c>
      <c r="X25" s="84">
        <f>pivå!X27</f>
        <v>6.25</v>
      </c>
      <c r="Y25" s="84">
        <f>pivå!Y27</f>
        <v>10.276679841897234</v>
      </c>
      <c r="Z25" s="84">
        <f>pivå!Z27</f>
        <v>15.325670498084291</v>
      </c>
      <c r="AA25" s="84">
        <f>pivå!AA27</f>
        <v>9.6385542168674707</v>
      </c>
      <c r="AB25" s="84">
        <f>pivå!AB27</f>
        <v>10.948905109489052</v>
      </c>
      <c r="AC25" s="84">
        <f>pivå!AC27</f>
        <v>10.382513661202186</v>
      </c>
      <c r="AD25" s="84">
        <f>pivå!AD27</f>
        <v>7.4509803921568629</v>
      </c>
      <c r="AE25" s="84">
        <f>pivå!AE27</f>
        <v>9.8668087373468296</v>
      </c>
    </row>
    <row r="26" spans="1:31">
      <c r="A26" s="84">
        <f>pivå!A28</f>
        <v>0</v>
      </c>
      <c r="B26" s="84">
        <f>pivå!B28</f>
        <v>0</v>
      </c>
      <c r="C26" s="84">
        <f>pivå!C28</f>
        <v>0</v>
      </c>
      <c r="D26" s="84">
        <f>pivå!D28</f>
        <v>0</v>
      </c>
      <c r="E26" s="84" t="str">
        <f>pivå!E28</f>
        <v>Totalt</v>
      </c>
      <c r="F26" s="84" t="str">
        <f>pivå!F28</f>
        <v>Vårdrelaterade infektioner</v>
      </c>
      <c r="G26" s="84" t="str">
        <f>pivå!G28</f>
        <v>(tom)</v>
      </c>
      <c r="H26" s="84" t="str">
        <f>pivå!H28</f>
        <v>A000910</v>
      </c>
      <c r="I26" s="84">
        <f>pivå!I28</f>
        <v>1</v>
      </c>
      <c r="J26" s="84">
        <f>pivå!J28</f>
        <v>9.8018211033743974</v>
      </c>
      <c r="K26" s="84">
        <f>pivå!K28</f>
        <v>11.052072263549416</v>
      </c>
      <c r="L26" s="84">
        <f>pivå!L28</f>
        <v>7.2463768115942031</v>
      </c>
      <c r="M26" s="84">
        <f>pivå!M28</f>
        <v>9.1967403958090799</v>
      </c>
      <c r="N26" s="84">
        <f>pivå!N28</f>
        <v>7.9088471849865947</v>
      </c>
      <c r="O26" s="84">
        <f>pivå!O28</f>
        <v>8.761329305135952</v>
      </c>
      <c r="P26" s="84">
        <f>pivå!P28</f>
        <v>8.5877862595419856</v>
      </c>
      <c r="Q26" s="84">
        <f>pivå!Q28</f>
        <v>6.7164179104477615</v>
      </c>
      <c r="R26" s="84">
        <f>pivå!R28</f>
        <v>7.4183976261127587</v>
      </c>
      <c r="S26" s="84">
        <f>pivå!S28</f>
        <v>9.2238078663418026</v>
      </c>
      <c r="T26" s="84">
        <f>pivå!T28</f>
        <v>5.9800664451827243</v>
      </c>
      <c r="U26" s="84">
        <f>pivå!U28</f>
        <v>8.8260996213224594</v>
      </c>
      <c r="V26" s="84">
        <f>pivå!V28</f>
        <v>6.0200668896321075</v>
      </c>
      <c r="W26" s="84">
        <f>pivå!W28</f>
        <v>8.2269503546099276</v>
      </c>
      <c r="X26" s="84">
        <f>pivå!X28</f>
        <v>6.260575296108291</v>
      </c>
      <c r="Y26" s="84">
        <f>pivå!Y28</f>
        <v>8.1560283687943276</v>
      </c>
      <c r="Z26" s="84">
        <f>pivå!Z28</f>
        <v>13.211009174311927</v>
      </c>
      <c r="AA26" s="84">
        <f>pivå!AA28</f>
        <v>8.4269662921348321</v>
      </c>
      <c r="AB26" s="84">
        <f>pivå!AB28</f>
        <v>8.1433224755700326</v>
      </c>
      <c r="AC26" s="84">
        <f>pivå!AC28</f>
        <v>9.8339719029374209</v>
      </c>
      <c r="AD26" s="84">
        <f>pivå!AD28</f>
        <v>6.7864271457085827</v>
      </c>
      <c r="AE26" s="84">
        <f>pivå!AE28</f>
        <v>8.8640190155491716</v>
      </c>
    </row>
    <row r="27" spans="1:31">
      <c r="A27" s="84">
        <f>pivå!A29</f>
        <v>0</v>
      </c>
      <c r="B27" s="84">
        <f>pivå!B29</f>
        <v>0</v>
      </c>
      <c r="C27" s="84">
        <f>pivå!C29</f>
        <v>0</v>
      </c>
      <c r="D27" s="84">
        <f>pivå!D29</f>
        <v>9</v>
      </c>
      <c r="E27" s="84" t="str">
        <f>pivå!E29</f>
        <v>Totalt</v>
      </c>
      <c r="F27" s="84" t="str">
        <f>pivå!F29</f>
        <v xml:space="preserve">MPR - vaccination av barn </v>
      </c>
      <c r="G27" s="84" t="str">
        <f>pivå!G29</f>
        <v>(tom)</v>
      </c>
      <c r="H27" s="84" t="str">
        <f>pivå!H29</f>
        <v>A000700</v>
      </c>
      <c r="I27" s="84">
        <f>pivå!I29</f>
        <v>0</v>
      </c>
      <c r="J27" s="84">
        <f>pivå!J29</f>
        <v>95.78501492951878</v>
      </c>
      <c r="K27" s="84">
        <f>pivå!K29</f>
        <v>95.01953125</v>
      </c>
      <c r="L27" s="84">
        <f>pivå!L29</f>
        <v>97.693574958813841</v>
      </c>
      <c r="M27" s="84">
        <f>pivå!M29</f>
        <v>98.173701298701303</v>
      </c>
      <c r="N27" s="84">
        <f>pivå!N29</f>
        <v>98.739283913262739</v>
      </c>
      <c r="O27" s="84">
        <f>pivå!O29</f>
        <v>96.808510638297875</v>
      </c>
      <c r="P27" s="84">
        <f>pivå!P29</f>
        <v>98.734729493891791</v>
      </c>
      <c r="Q27" s="84">
        <f>pivå!Q29</f>
        <v>96.666666666666671</v>
      </c>
      <c r="R27" s="84">
        <f>pivå!R29</f>
        <v>98.976520168573145</v>
      </c>
      <c r="S27" s="84">
        <f>pivå!S29</f>
        <v>97.183369690748108</v>
      </c>
      <c r="T27" s="84">
        <f>pivå!T29</f>
        <v>98.568220101066814</v>
      </c>
      <c r="U27" s="84">
        <f>pivå!U29</f>
        <v>97.567161861379986</v>
      </c>
      <c r="V27" s="84">
        <f>pivå!V29</f>
        <v>98.723856788372913</v>
      </c>
      <c r="W27" s="84">
        <f>pivå!W29</f>
        <v>98.269689737470173</v>
      </c>
      <c r="X27" s="84">
        <f>pivå!X29</f>
        <v>98.194945848375454</v>
      </c>
      <c r="Y27" s="84">
        <f>pivå!Y29</f>
        <v>97.663062434600633</v>
      </c>
      <c r="Z27" s="84">
        <f>pivå!Z29</f>
        <v>97.118763176387915</v>
      </c>
      <c r="AA27" s="84">
        <f>pivå!AA29</f>
        <v>98.858267716535437</v>
      </c>
      <c r="AB27" s="84">
        <f>pivå!AB29</f>
        <v>96.985294117647058</v>
      </c>
      <c r="AC27" s="84">
        <f>pivå!AC29</f>
        <v>97.702331961591227</v>
      </c>
      <c r="AD27" s="84">
        <f>pivå!AD29</f>
        <v>97.923452768729646</v>
      </c>
      <c r="AE27" s="84">
        <f>pivå!AE29</f>
        <v>97.187919639800938</v>
      </c>
    </row>
    <row r="28" spans="1:31">
      <c r="A28" s="84">
        <f>pivå!A30</f>
        <v>0</v>
      </c>
      <c r="B28" s="84">
        <f>pivå!B30</f>
        <v>0</v>
      </c>
      <c r="C28" s="84">
        <f>pivå!C30</f>
        <v>0</v>
      </c>
      <c r="D28" s="84">
        <f>pivå!D30</f>
        <v>10</v>
      </c>
      <c r="E28" s="84" t="str">
        <f>pivå!E30</f>
        <v>Kvinnor</v>
      </c>
      <c r="F28" s="84" t="str">
        <f>pivå!F30</f>
        <v>Deltagandefrekvens gynekologiskt cellprov</v>
      </c>
      <c r="G28" s="84" t="str">
        <f>pivå!G30</f>
        <v>Ny</v>
      </c>
      <c r="H28" s="84" t="str">
        <f>pivå!H30</f>
        <v>F000004</v>
      </c>
      <c r="I28" s="84">
        <f>pivå!I30</f>
        <v>0</v>
      </c>
      <c r="J28" s="84">
        <f>pivå!J30</f>
        <v>75.082733483804063</v>
      </c>
      <c r="K28" s="84">
        <f>pivå!K30</f>
        <v>64.758103531688434</v>
      </c>
      <c r="L28" s="84">
        <f>pivå!L30</f>
        <v>66.48652982681206</v>
      </c>
      <c r="M28" s="84">
        <f>pivå!M30</f>
        <v>75.826959322676188</v>
      </c>
      <c r="N28" s="84">
        <f>pivå!N30</f>
        <v>83.004126405112089</v>
      </c>
      <c r="O28" s="84">
        <f>pivå!O30</f>
        <v>71.227970302900928</v>
      </c>
      <c r="P28" s="84">
        <f>pivå!P30</f>
        <v>86.319878718969107</v>
      </c>
      <c r="Q28" s="84">
        <f>pivå!Q30</f>
        <v>72.419221830721952</v>
      </c>
      <c r="R28" s="84">
        <f>pivå!R30</f>
        <v>83.685493701747262</v>
      </c>
      <c r="S28" s="84">
        <f>pivå!S30</f>
        <v>77.077339202609352</v>
      </c>
      <c r="T28" s="84">
        <f>pivå!T30</f>
        <v>89.919209145698147</v>
      </c>
      <c r="U28" s="84">
        <f>pivå!U30</f>
        <v>84.276723014198325</v>
      </c>
      <c r="V28" s="84">
        <f>pivå!V30</f>
        <v>84.171604721365938</v>
      </c>
      <c r="W28" s="84">
        <f>pivå!W30</f>
        <v>77.796022623608835</v>
      </c>
      <c r="X28" s="84">
        <f>pivå!X30</f>
        <v>76.598889058757578</v>
      </c>
      <c r="Y28" s="84">
        <f>pivå!Y30</f>
        <v>91.722255912674342</v>
      </c>
      <c r="Z28" s="84">
        <f>pivå!Z30</f>
        <v>88.252031235180667</v>
      </c>
      <c r="AA28" s="84">
        <f>pivå!AA30</f>
        <v>84.73856386343509</v>
      </c>
      <c r="AB28" s="84">
        <f>pivå!AB30</f>
        <v>83.237429784902034</v>
      </c>
      <c r="AC28" s="84">
        <f>pivå!AC30</f>
        <v>84.740494671753723</v>
      </c>
      <c r="AD28" s="84">
        <f>pivå!AD30</f>
        <v>85.135681039782213</v>
      </c>
      <c r="AE28" s="84">
        <f>pivå!AE30</f>
        <v>79.41572516787727</v>
      </c>
    </row>
    <row r="29" spans="1:31">
      <c r="A29" s="84">
        <f>pivå!A31</f>
        <v>0</v>
      </c>
      <c r="B29" s="84" t="str">
        <f>pivå!B31</f>
        <v>A2</v>
      </c>
      <c r="C29" s="84" t="str">
        <f>pivå!C31</f>
        <v>Läkemedelsbehandling</v>
      </c>
      <c r="D29" s="84">
        <f>pivå!D31</f>
        <v>11</v>
      </c>
      <c r="E29" s="84" t="str">
        <f>pivå!E31</f>
        <v>Kvinnor</v>
      </c>
      <c r="F29" s="84" t="str">
        <f>pivå!F31</f>
        <v>Tio eller fler läkemedel bland äldre</v>
      </c>
      <c r="G29" s="84" t="str">
        <f>pivå!G31</f>
        <v>(tom)</v>
      </c>
      <c r="H29" s="84" t="str">
        <f>pivå!H31</f>
        <v>A001000</v>
      </c>
      <c r="I29" s="84">
        <f>pivå!I31</f>
        <v>1</v>
      </c>
      <c r="J29" s="84">
        <f>pivå!J31</f>
        <v>12.894717826432544</v>
      </c>
      <c r="K29" s="84">
        <f>pivå!K31</f>
        <v>16.013281919451586</v>
      </c>
      <c r="L29" s="84">
        <f>pivå!L31</f>
        <v>11.337844872462259</v>
      </c>
      <c r="M29" s="84">
        <f>pivå!M31</f>
        <v>11.711226345208431</v>
      </c>
      <c r="N29" s="84">
        <f>pivå!N31</f>
        <v>14.521293627921869</v>
      </c>
      <c r="O29" s="84">
        <f>pivå!O31</f>
        <v>15.285796766743648</v>
      </c>
      <c r="P29" s="84">
        <f>pivå!P31</f>
        <v>11.336336336336336</v>
      </c>
      <c r="Q29" s="84">
        <f>pivå!Q31</f>
        <v>10.940499040307101</v>
      </c>
      <c r="R29" s="84">
        <f>pivå!R31</f>
        <v>12.767810485978053</v>
      </c>
      <c r="S29" s="84">
        <f>pivå!S31</f>
        <v>13.888031895958422</v>
      </c>
      <c r="T29" s="84">
        <f>pivå!T31</f>
        <v>12.844574780058652</v>
      </c>
      <c r="U29" s="84">
        <f>pivå!U31</f>
        <v>14.612648832534406</v>
      </c>
      <c r="V29" s="84">
        <f>pivå!V31</f>
        <v>13.286389326415268</v>
      </c>
      <c r="W29" s="84">
        <f>pivå!W31</f>
        <v>11.785678914529068</v>
      </c>
      <c r="X29" s="84">
        <f>pivå!X31</f>
        <v>11.839487066106566</v>
      </c>
      <c r="Y29" s="84">
        <f>pivå!Y31</f>
        <v>11.688909341923608</v>
      </c>
      <c r="Z29" s="84">
        <f>pivå!Z31</f>
        <v>12.195121951219512</v>
      </c>
      <c r="AA29" s="84">
        <f>pivå!AA31</f>
        <v>13.528022331973375</v>
      </c>
      <c r="AB29" s="84">
        <f>pivå!AB31</f>
        <v>11.283497884344147</v>
      </c>
      <c r="AC29" s="84">
        <f>pivå!AC31</f>
        <v>15.539452495974235</v>
      </c>
      <c r="AD29" s="84">
        <f>pivå!AD31</f>
        <v>13.500766419054358</v>
      </c>
      <c r="AE29" s="84">
        <f>pivå!AE31</f>
        <v>13.323199513576652</v>
      </c>
    </row>
    <row r="30" spans="1:31">
      <c r="A30" s="84">
        <f>pivå!A32</f>
        <v>0</v>
      </c>
      <c r="B30" s="84">
        <f>pivå!B32</f>
        <v>0</v>
      </c>
      <c r="C30" s="84">
        <f>pivå!C32</f>
        <v>0</v>
      </c>
      <c r="D30" s="84">
        <f>pivå!D32</f>
        <v>0</v>
      </c>
      <c r="E30" s="84" t="str">
        <f>pivå!E32</f>
        <v>Män</v>
      </c>
      <c r="F30" s="84" t="str">
        <f>pivå!F32</f>
        <v>Tio eller fler läkemedel bland äldre</v>
      </c>
      <c r="G30" s="84" t="str">
        <f>pivå!G32</f>
        <v>(tom)</v>
      </c>
      <c r="H30" s="84" t="str">
        <f>pivå!H32</f>
        <v>A001000</v>
      </c>
      <c r="I30" s="84">
        <f>pivå!I32</f>
        <v>1</v>
      </c>
      <c r="J30" s="84">
        <f>pivå!J32</f>
        <v>10.564423789317708</v>
      </c>
      <c r="K30" s="84">
        <f>pivå!K32</f>
        <v>11.96858459962438</v>
      </c>
      <c r="L30" s="84">
        <f>pivå!L32</f>
        <v>9.0925141242937855</v>
      </c>
      <c r="M30" s="84">
        <f>pivå!M32</f>
        <v>9.6119536128456744</v>
      </c>
      <c r="N30" s="84">
        <f>pivå!N32</f>
        <v>11.877903118779031</v>
      </c>
      <c r="O30" s="84">
        <f>pivå!O32</f>
        <v>12.094395280235988</v>
      </c>
      <c r="P30" s="84">
        <f>pivå!P32</f>
        <v>9.571745435932435</v>
      </c>
      <c r="Q30" s="84">
        <f>pivå!Q32</f>
        <v>8.8871096877502005</v>
      </c>
      <c r="R30" s="84">
        <f>pivå!R32</f>
        <v>9.429763560500696</v>
      </c>
      <c r="S30" s="84">
        <f>pivå!S32</f>
        <v>11.303391831914981</v>
      </c>
      <c r="T30" s="84">
        <f>pivå!T32</f>
        <v>10.291438979963569</v>
      </c>
      <c r="U30" s="84">
        <f>pivå!U32</f>
        <v>11.208400748707211</v>
      </c>
      <c r="V30" s="84">
        <f>pivå!V32</f>
        <v>10.353573027002835</v>
      </c>
      <c r="W30" s="84">
        <f>pivå!W32</f>
        <v>9.969220246238029</v>
      </c>
      <c r="X30" s="84">
        <f>pivå!X32</f>
        <v>9.3251761216166109</v>
      </c>
      <c r="Y30" s="84">
        <f>pivå!Y32</f>
        <v>9.0538705296514248</v>
      </c>
      <c r="Z30" s="84">
        <f>pivå!Z32</f>
        <v>10.020290307476198</v>
      </c>
      <c r="AA30" s="84">
        <f>pivå!AA32</f>
        <v>10.435883523241092</v>
      </c>
      <c r="AB30" s="84">
        <f>pivå!AB32</f>
        <v>9.3760316936282599</v>
      </c>
      <c r="AC30" s="84">
        <f>pivå!AC32</f>
        <v>11.714770797962649</v>
      </c>
      <c r="AD30" s="84">
        <f>pivå!AD32</f>
        <v>9.7461552714471011</v>
      </c>
      <c r="AE30" s="84">
        <f>pivå!AE32</f>
        <v>10.591548082462459</v>
      </c>
    </row>
    <row r="31" spans="1:31">
      <c r="A31" s="84">
        <f>pivå!A33</f>
        <v>0</v>
      </c>
      <c r="B31" s="84">
        <f>pivå!B33</f>
        <v>0</v>
      </c>
      <c r="C31" s="84">
        <f>pivå!C33</f>
        <v>0</v>
      </c>
      <c r="D31" s="84">
        <f>pivå!D33</f>
        <v>0</v>
      </c>
      <c r="E31" s="84" t="str">
        <f>pivå!E33</f>
        <v>Totalt</v>
      </c>
      <c r="F31" s="84" t="str">
        <f>pivå!F33</f>
        <v>Tio eller fler läkemedel bland äldre</v>
      </c>
      <c r="G31" s="84" t="str">
        <f>pivå!G33</f>
        <v>(tom)</v>
      </c>
      <c r="H31" s="84" t="str">
        <f>pivå!H33</f>
        <v>A001000</v>
      </c>
      <c r="I31" s="84">
        <f>pivå!I33</f>
        <v>1</v>
      </c>
      <c r="J31" s="84">
        <f>pivå!J33</f>
        <v>12.081128747795415</v>
      </c>
      <c r="K31" s="84">
        <f>pivå!K33</f>
        <v>14.45402487987889</v>
      </c>
      <c r="L31" s="84">
        <f>pivå!L33</f>
        <v>10.504944659113235</v>
      </c>
      <c r="M31" s="84">
        <f>pivå!M33</f>
        <v>10.920770877944326</v>
      </c>
      <c r="N31" s="84">
        <f>pivå!N33</f>
        <v>13.52673890248165</v>
      </c>
      <c r="O31" s="84">
        <f>pivå!O33</f>
        <v>14.044993383325982</v>
      </c>
      <c r="P31" s="84">
        <f>pivå!P33</f>
        <v>10.655251893315771</v>
      </c>
      <c r="Q31" s="84">
        <f>pivå!Q33</f>
        <v>10.171017101710172</v>
      </c>
      <c r="R31" s="84">
        <f>pivå!R33</f>
        <v>11.482433590402742</v>
      </c>
      <c r="S31" s="84">
        <f>pivå!S33</f>
        <v>12.936308024469234</v>
      </c>
      <c r="T31" s="84">
        <f>pivå!T33</f>
        <v>11.844452372458081</v>
      </c>
      <c r="U31" s="84">
        <f>pivå!U33</f>
        <v>13.323804605018196</v>
      </c>
      <c r="V31" s="84">
        <f>pivå!V33</f>
        <v>12.162780064014632</v>
      </c>
      <c r="W31" s="84">
        <f>pivå!W33</f>
        <v>11.119473189087488</v>
      </c>
      <c r="X31" s="84">
        <f>pivå!X33</f>
        <v>10.900277008310249</v>
      </c>
      <c r="Y31" s="84">
        <f>pivå!Y33</f>
        <v>10.69060141779099</v>
      </c>
      <c r="Z31" s="84">
        <f>pivå!Z33</f>
        <v>11.366743951013614</v>
      </c>
      <c r="AA31" s="84">
        <f>pivå!AA33</f>
        <v>12.376204271373711</v>
      </c>
      <c r="AB31" s="84">
        <f>pivå!AB33</f>
        <v>10.56056056056056</v>
      </c>
      <c r="AC31" s="84">
        <f>pivå!AC33</f>
        <v>14.090746695248303</v>
      </c>
      <c r="AD31" s="84">
        <f>pivå!AD33</f>
        <v>12.040639861651535</v>
      </c>
      <c r="AE31" s="84">
        <f>pivå!AE33</f>
        <v>12.304854501443144</v>
      </c>
    </row>
    <row r="32" spans="1:31">
      <c r="A32" s="84">
        <f>pivå!A34</f>
        <v>0</v>
      </c>
      <c r="B32" s="84">
        <f>pivå!B34</f>
        <v>0</v>
      </c>
      <c r="C32" s="84">
        <f>pivå!C34</f>
        <v>0</v>
      </c>
      <c r="D32" s="84">
        <f>pivå!D34</f>
        <v>12</v>
      </c>
      <c r="E32" s="84" t="str">
        <f>pivå!E34</f>
        <v>Kvinnor</v>
      </c>
      <c r="F32" s="84" t="str">
        <f>pivå!F34</f>
        <v>Läkemedelsinteraktion bland äldre</v>
      </c>
      <c r="G32" s="84" t="str">
        <f>pivå!G34</f>
        <v>Ändrad</v>
      </c>
      <c r="H32" s="84" t="str">
        <f>pivå!H34</f>
        <v>A001200</v>
      </c>
      <c r="I32" s="84">
        <f>pivå!I34</f>
        <v>1</v>
      </c>
      <c r="J32" s="84">
        <f>pivå!J34</f>
        <v>2.207529445769203</v>
      </c>
      <c r="K32" s="84">
        <f>pivå!K34</f>
        <v>1.9280205655526992</v>
      </c>
      <c r="L32" s="84">
        <f>pivå!L34</f>
        <v>1.2805830296720457</v>
      </c>
      <c r="M32" s="84">
        <f>pivå!M34</f>
        <v>1.8789144050104383</v>
      </c>
      <c r="N32" s="84">
        <f>pivå!N34</f>
        <v>1.9612552033301311</v>
      </c>
      <c r="O32" s="84">
        <f>pivå!O34</f>
        <v>1.212471131639723</v>
      </c>
      <c r="P32" s="84">
        <f>pivå!P34</f>
        <v>1.5122265122265122</v>
      </c>
      <c r="Q32" s="84">
        <f>pivå!Q34</f>
        <v>2.0633397312859887</v>
      </c>
      <c r="R32" s="84">
        <f>pivå!R34</f>
        <v>1.7244382511757534</v>
      </c>
      <c r="S32" s="84">
        <f>pivå!S34</f>
        <v>2.233191731732207</v>
      </c>
      <c r="T32" s="84">
        <f>pivå!T34</f>
        <v>1.9257086999022484</v>
      </c>
      <c r="U32" s="84">
        <f>pivå!U34</f>
        <v>2.0565950208752124</v>
      </c>
      <c r="V32" s="84">
        <f>pivå!V34</f>
        <v>2.3533771889187438</v>
      </c>
      <c r="W32" s="84">
        <f>pivå!W34</f>
        <v>2.188768941269684</v>
      </c>
      <c r="X32" s="84">
        <f>pivå!X34</f>
        <v>2.1335396860490823</v>
      </c>
      <c r="Y32" s="84">
        <f>pivå!Y34</f>
        <v>2.0616658996778647</v>
      </c>
      <c r="Z32" s="84">
        <f>pivå!Z34</f>
        <v>2.1317457269060878</v>
      </c>
      <c r="AA32" s="84">
        <f>pivå!AA34</f>
        <v>2.2868799656431178</v>
      </c>
      <c r="AB32" s="84">
        <f>pivå!AB34</f>
        <v>1.390288132178118</v>
      </c>
      <c r="AC32" s="84">
        <f>pivå!AC34</f>
        <v>1.8863584080975386</v>
      </c>
      <c r="AD32" s="84">
        <f>pivå!AD34</f>
        <v>1.7214951067091144</v>
      </c>
      <c r="AE32" s="84">
        <f>pivå!AE34</f>
        <v>2.0237771413027827</v>
      </c>
    </row>
    <row r="33" spans="1:31">
      <c r="A33" s="84">
        <f>pivå!A35</f>
        <v>0</v>
      </c>
      <c r="B33" s="84">
        <f>pivå!B35</f>
        <v>0</v>
      </c>
      <c r="C33" s="84">
        <f>pivå!C35</f>
        <v>0</v>
      </c>
      <c r="D33" s="84">
        <f>pivå!D35</f>
        <v>0</v>
      </c>
      <c r="E33" s="84" t="str">
        <f>pivå!E35</f>
        <v>Män</v>
      </c>
      <c r="F33" s="84" t="str">
        <f>pivå!F35</f>
        <v>Läkemedelsinteraktion bland äldre</v>
      </c>
      <c r="G33" s="84" t="str">
        <f>pivå!G35</f>
        <v>Ändrad</v>
      </c>
      <c r="H33" s="84" t="str">
        <f>pivå!H35</f>
        <v>A001200</v>
      </c>
      <c r="I33" s="84">
        <f>pivå!I35</f>
        <v>1</v>
      </c>
      <c r="J33" s="84">
        <f>pivå!J35</f>
        <v>2.0610224287734895</v>
      </c>
      <c r="K33" s="84">
        <f>pivå!K35</f>
        <v>1.7244323032269078</v>
      </c>
      <c r="L33" s="84">
        <f>pivå!L35</f>
        <v>1.5536723163841808</v>
      </c>
      <c r="M33" s="84">
        <f>pivå!M35</f>
        <v>2.2970561998215877</v>
      </c>
      <c r="N33" s="84">
        <f>pivå!N35</f>
        <v>2.1101526211015265</v>
      </c>
      <c r="O33" s="84">
        <f>pivå!O35</f>
        <v>1.3841615611527116</v>
      </c>
      <c r="P33" s="84">
        <f>pivå!P35</f>
        <v>2.0815560484558948</v>
      </c>
      <c r="Q33" s="84">
        <f>pivå!Q35</f>
        <v>1.7614091273018415</v>
      </c>
      <c r="R33" s="84">
        <f>pivå!R35</f>
        <v>1.8915159944367175</v>
      </c>
      <c r="S33" s="84">
        <f>pivå!S35</f>
        <v>2.6018974713954148</v>
      </c>
      <c r="T33" s="84">
        <f>pivå!T35</f>
        <v>1.9277474195506981</v>
      </c>
      <c r="U33" s="84">
        <f>pivå!U35</f>
        <v>1.9923225785983947</v>
      </c>
      <c r="V33" s="84">
        <f>pivå!V35</f>
        <v>2.849470386394152</v>
      </c>
      <c r="W33" s="84">
        <f>pivå!W35</f>
        <v>2.4965800273597809</v>
      </c>
      <c r="X33" s="84">
        <f>pivå!X35</f>
        <v>2.4100852799406747</v>
      </c>
      <c r="Y33" s="84">
        <f>pivå!Y35</f>
        <v>2.1880187113324281</v>
      </c>
      <c r="Z33" s="84">
        <f>pivå!Z35</f>
        <v>2.0758545341033248</v>
      </c>
      <c r="AA33" s="84">
        <f>pivå!AA35</f>
        <v>1.5735214324470972</v>
      </c>
      <c r="AB33" s="84">
        <f>pivå!AB35</f>
        <v>1.3205678441729944</v>
      </c>
      <c r="AC33" s="84">
        <f>pivå!AC35</f>
        <v>1.7543859649122806</v>
      </c>
      <c r="AD33" s="84">
        <f>pivå!AD35</f>
        <v>1.6120066703724294</v>
      </c>
      <c r="AE33" s="84">
        <f>pivå!AE35</f>
        <v>2.0917122966839492</v>
      </c>
    </row>
    <row r="34" spans="1:31">
      <c r="A34" s="84">
        <f>pivå!A36</f>
        <v>0</v>
      </c>
      <c r="B34" s="84">
        <f>pivå!B36</f>
        <v>0</v>
      </c>
      <c r="C34" s="84">
        <f>pivå!C36</f>
        <v>0</v>
      </c>
      <c r="D34" s="84">
        <f>pivå!D36</f>
        <v>0</v>
      </c>
      <c r="E34" s="84" t="str">
        <f>pivå!E36</f>
        <v>Totalt</v>
      </c>
      <c r="F34" s="84" t="str">
        <f>pivå!F36</f>
        <v>Läkemedelsinteraktion bland äldre</v>
      </c>
      <c r="G34" s="84" t="str">
        <f>pivå!G36</f>
        <v>Ändrad</v>
      </c>
      <c r="H34" s="84" t="str">
        <f>pivå!H36</f>
        <v>A001200</v>
      </c>
      <c r="I34" s="84">
        <f>pivå!I36</f>
        <v>1</v>
      </c>
      <c r="J34" s="84">
        <f>pivå!J36</f>
        <v>2.1563786008230452</v>
      </c>
      <c r="K34" s="84">
        <f>pivå!K36</f>
        <v>1.8495359705127363</v>
      </c>
      <c r="L34" s="84">
        <f>pivå!L36</f>
        <v>1.3818848647586612</v>
      </c>
      <c r="M34" s="84">
        <f>pivå!M36</f>
        <v>2.0363605827770082</v>
      </c>
      <c r="N34" s="84">
        <f>pivå!N36</f>
        <v>2.0172766764867429</v>
      </c>
      <c r="O34" s="84">
        <f>pivå!O36</f>
        <v>1.2792236435818263</v>
      </c>
      <c r="P34" s="84">
        <f>pivå!P36</f>
        <v>1.7319723411261114</v>
      </c>
      <c r="Q34" s="84">
        <f>pivå!Q36</f>
        <v>1.9501950195019502</v>
      </c>
      <c r="R34" s="84">
        <f>pivå!R36</f>
        <v>1.7887746358183374</v>
      </c>
      <c r="S34" s="84">
        <f>pivå!S36</f>
        <v>2.3689576586302028</v>
      </c>
      <c r="T34" s="84">
        <f>pivå!T36</f>
        <v>1.9265073135925792</v>
      </c>
      <c r="U34" s="84">
        <f>pivå!U36</f>
        <v>2.0322615515812483</v>
      </c>
      <c r="V34" s="84">
        <f>pivå!V36</f>
        <v>2.5434385002286239</v>
      </c>
      <c r="W34" s="84">
        <f>pivå!W36</f>
        <v>2.3016619629978052</v>
      </c>
      <c r="X34" s="84">
        <f>pivå!X36</f>
        <v>2.236842105263158</v>
      </c>
      <c r="Y34" s="84">
        <f>pivå!Y36</f>
        <v>2.1095357877887033</v>
      </c>
      <c r="Z34" s="84">
        <f>pivå!Z36</f>
        <v>2.1104571666369418</v>
      </c>
      <c r="AA34" s="84">
        <f>pivå!AA36</f>
        <v>2.0211547530822611</v>
      </c>
      <c r="AB34" s="84">
        <f>pivå!AB36</f>
        <v>1.3638638638638638</v>
      </c>
      <c r="AC34" s="84">
        <f>pivå!AC36</f>
        <v>1.8363701321900678</v>
      </c>
      <c r="AD34" s="84">
        <f>pivå!AD36</f>
        <v>1.6789162703559593</v>
      </c>
      <c r="AE34" s="84">
        <f>pivå!AE36</f>
        <v>2.0491030031030593</v>
      </c>
    </row>
    <row r="35" spans="1:31">
      <c r="A35" s="84">
        <f>pivå!A37</f>
        <v>0</v>
      </c>
      <c r="B35" s="84">
        <f>pivå!B37</f>
        <v>0</v>
      </c>
      <c r="C35" s="84">
        <f>pivå!C37</f>
        <v>0</v>
      </c>
      <c r="D35" s="84">
        <f>pivå!D37</f>
        <v>13</v>
      </c>
      <c r="E35" s="84" t="str">
        <f>pivå!E37</f>
        <v>Kvinnor</v>
      </c>
      <c r="F35" s="84" t="str">
        <f>pivå!F37</f>
        <v>Äldre med läkemedel som bör undvikas</v>
      </c>
      <c r="G35" s="84" t="str">
        <f>pivå!G37</f>
        <v>(tom)</v>
      </c>
      <c r="H35" s="84" t="str">
        <f>pivå!H37</f>
        <v>A020490</v>
      </c>
      <c r="I35" s="84">
        <f>pivå!I37</f>
        <v>1</v>
      </c>
      <c r="J35" s="84">
        <f>pivå!J37</f>
        <v>11.669918346701351</v>
      </c>
      <c r="K35" s="84">
        <f>pivå!K37</f>
        <v>12.435732647814909</v>
      </c>
      <c r="L35" s="84">
        <f>pivå!L37</f>
        <v>10.390421655387819</v>
      </c>
      <c r="M35" s="84">
        <f>pivå!M37</f>
        <v>12.243248703616405</v>
      </c>
      <c r="N35" s="84">
        <f>pivå!N37</f>
        <v>14.817483189241115</v>
      </c>
      <c r="O35" s="84">
        <f>pivå!O37</f>
        <v>11.388568129330254</v>
      </c>
      <c r="P35" s="84">
        <f>pivå!P37</f>
        <v>11.164736164736166</v>
      </c>
      <c r="Q35" s="84">
        <f>pivå!Q37</f>
        <v>11.804222648752399</v>
      </c>
      <c r="R35" s="84">
        <f>pivå!R37</f>
        <v>15.293502874063753</v>
      </c>
      <c r="S35" s="84">
        <f>pivå!S37</f>
        <v>12.611244274628</v>
      </c>
      <c r="T35" s="84">
        <f>pivå!T37</f>
        <v>12.140762463343108</v>
      </c>
      <c r="U35" s="84">
        <f>pivå!U37</f>
        <v>13.22483377145508</v>
      </c>
      <c r="V35" s="84">
        <f>pivå!V37</f>
        <v>11.525989066987863</v>
      </c>
      <c r="W35" s="84">
        <f>pivå!W37</f>
        <v>12.984054669703873</v>
      </c>
      <c r="X35" s="84">
        <f>pivå!X37</f>
        <v>11.36413884589874</v>
      </c>
      <c r="Y35" s="84">
        <f>pivå!Y37</f>
        <v>12.71974229176254</v>
      </c>
      <c r="Z35" s="84">
        <f>pivå!Z37</f>
        <v>10.821970424428654</v>
      </c>
      <c r="AA35" s="84">
        <f>pivå!AA37</f>
        <v>14.15074082027056</v>
      </c>
      <c r="AB35" s="84">
        <f>pivå!AB37</f>
        <v>12.693935119887165</v>
      </c>
      <c r="AC35" s="84">
        <f>pivå!AC37</f>
        <v>13.595583160800553</v>
      </c>
      <c r="AD35" s="84">
        <f>pivå!AD37</f>
        <v>13.335691545808279</v>
      </c>
      <c r="AE35" s="84">
        <f>pivå!AE37</f>
        <v>12.478678976590876</v>
      </c>
    </row>
    <row r="36" spans="1:31">
      <c r="A36" s="84">
        <f>pivå!A38</f>
        <v>0</v>
      </c>
      <c r="B36" s="84">
        <f>pivå!B38</f>
        <v>0</v>
      </c>
      <c r="C36" s="84">
        <f>pivå!C38</f>
        <v>0</v>
      </c>
      <c r="D36" s="84">
        <f>pivå!D38</f>
        <v>0</v>
      </c>
      <c r="E36" s="84" t="str">
        <f>pivå!E38</f>
        <v>Män</v>
      </c>
      <c r="F36" s="84" t="str">
        <f>pivå!F38</f>
        <v>Äldre med läkemedel som bör undvikas</v>
      </c>
      <c r="G36" s="84" t="str">
        <f>pivå!G38</f>
        <v>(tom)</v>
      </c>
      <c r="H36" s="84" t="str">
        <f>pivå!H38</f>
        <v>A020490</v>
      </c>
      <c r="I36" s="84">
        <f>pivå!I38</f>
        <v>1</v>
      </c>
      <c r="J36" s="84">
        <f>pivå!J38</f>
        <v>9.2442917761163876</v>
      </c>
      <c r="K36" s="84">
        <f>pivå!K38</f>
        <v>9.7319446815776001</v>
      </c>
      <c r="L36" s="84">
        <f>pivå!L38</f>
        <v>7.3622881355932197</v>
      </c>
      <c r="M36" s="84">
        <f>pivå!M38</f>
        <v>8.9317573595004465</v>
      </c>
      <c r="N36" s="84">
        <f>pivå!N38</f>
        <v>11.187790311877903</v>
      </c>
      <c r="O36" s="84">
        <f>pivå!O38</f>
        <v>10.211027910142954</v>
      </c>
      <c r="P36" s="84">
        <f>pivå!P38</f>
        <v>8.4797816072342602</v>
      </c>
      <c r="Q36" s="84">
        <f>pivå!Q38</f>
        <v>10.808646917534027</v>
      </c>
      <c r="R36" s="84">
        <f>pivå!R38</f>
        <v>11.182197496522948</v>
      </c>
      <c r="S36" s="84">
        <f>pivå!S38</f>
        <v>9.6095117879392475</v>
      </c>
      <c r="T36" s="84">
        <f>pivå!T38</f>
        <v>10.018214936247723</v>
      </c>
      <c r="U36" s="84">
        <f>pivå!U38</f>
        <v>10.006027727546716</v>
      </c>
      <c r="V36" s="84">
        <f>pivå!V38</f>
        <v>9.2197523496941667</v>
      </c>
      <c r="W36" s="84">
        <f>pivå!W38</f>
        <v>8.9090287277701776</v>
      </c>
      <c r="X36" s="84">
        <f>pivå!X38</f>
        <v>7.8791249536522052</v>
      </c>
      <c r="Y36" s="84">
        <f>pivå!Y38</f>
        <v>9.0689603138675121</v>
      </c>
      <c r="Z36" s="84">
        <f>pivå!Z38</f>
        <v>8.0380833463399401</v>
      </c>
      <c r="AA36" s="84">
        <f>pivå!AA38</f>
        <v>11.123168746608791</v>
      </c>
      <c r="AB36" s="84">
        <f>pivå!AB38</f>
        <v>9.0458897325850121</v>
      </c>
      <c r="AC36" s="84">
        <f>pivå!AC38</f>
        <v>10.507451424259575</v>
      </c>
      <c r="AD36" s="84">
        <f>pivå!AD38</f>
        <v>10.190846766722252</v>
      </c>
      <c r="AE36" s="84">
        <f>pivå!AE38</f>
        <v>9.5362698066579448</v>
      </c>
    </row>
    <row r="37" spans="1:31">
      <c r="A37" s="84">
        <f>pivå!A39</f>
        <v>0</v>
      </c>
      <c r="B37" s="84">
        <f>pivå!B39</f>
        <v>0</v>
      </c>
      <c r="C37" s="84">
        <f>pivå!C39</f>
        <v>0</v>
      </c>
      <c r="D37" s="84">
        <f>pivå!D39</f>
        <v>0</v>
      </c>
      <c r="E37" s="84" t="str">
        <f>pivå!E39</f>
        <v>Totalt</v>
      </c>
      <c r="F37" s="84" t="str">
        <f>pivå!F39</f>
        <v>Äldre med läkemedel som bör undvikas</v>
      </c>
      <c r="G37" s="84" t="str">
        <f>pivå!G39</f>
        <v>(tom)</v>
      </c>
      <c r="H37" s="84" t="str">
        <f>pivå!H39</f>
        <v>A020490</v>
      </c>
      <c r="I37" s="84">
        <f>pivå!I39</f>
        <v>1</v>
      </c>
      <c r="J37" s="84">
        <f>pivå!J39</f>
        <v>10.823045267489711</v>
      </c>
      <c r="K37" s="84">
        <f>pivå!K39</f>
        <v>11.393404857500164</v>
      </c>
      <c r="L37" s="84">
        <f>pivå!L39</f>
        <v>9.2671425764621134</v>
      </c>
      <c r="M37" s="84">
        <f>pivå!M39</f>
        <v>10.996347146995843</v>
      </c>
      <c r="N37" s="84">
        <f>pivå!N39</f>
        <v>13.451840015978428</v>
      </c>
      <c r="O37" s="84">
        <f>pivå!O39</f>
        <v>10.930745478606086</v>
      </c>
      <c r="P37" s="84">
        <f>pivå!P39</f>
        <v>10.128416200197563</v>
      </c>
      <c r="Q37" s="84">
        <f>pivå!Q39</f>
        <v>11.431143114311432</v>
      </c>
      <c r="R37" s="84">
        <f>pivå!R39</f>
        <v>13.710368466152529</v>
      </c>
      <c r="S37" s="84">
        <f>pivå!S39</f>
        <v>11.505937387549478</v>
      </c>
      <c r="T37" s="84">
        <f>pivå!T39</f>
        <v>11.309311452015699</v>
      </c>
      <c r="U37" s="84">
        <f>pivå!U39</f>
        <v>12.006197677072199</v>
      </c>
      <c r="V37" s="84">
        <f>pivå!V39</f>
        <v>10.642432556012803</v>
      </c>
      <c r="W37" s="84">
        <f>pivå!W39</f>
        <v>11.489495139542177</v>
      </c>
      <c r="X37" s="84">
        <f>pivå!X39</f>
        <v>10.062326869806094</v>
      </c>
      <c r="Y37" s="84">
        <f>pivå!Y39</f>
        <v>11.336611022181568</v>
      </c>
      <c r="Z37" s="84">
        <f>pivå!Z39</f>
        <v>9.7616075144165038</v>
      </c>
      <c r="AA37" s="84">
        <f>pivå!AA39</f>
        <v>13.022973792360034</v>
      </c>
      <c r="AB37" s="84">
        <f>pivå!AB39</f>
        <v>11.311311311311311</v>
      </c>
      <c r="AC37" s="84">
        <f>pivå!AC39</f>
        <v>12.425866380850303</v>
      </c>
      <c r="AD37" s="84">
        <f>pivå!AD39</f>
        <v>12.112696353941491</v>
      </c>
      <c r="AE37" s="84">
        <f>pivå!AE39</f>
        <v>11.381764609066714</v>
      </c>
    </row>
    <row r="38" spans="1:31">
      <c r="A38" s="84">
        <f>pivå!A40</f>
        <v>0</v>
      </c>
      <c r="B38" s="84">
        <f>pivå!B40</f>
        <v>0</v>
      </c>
      <c r="C38" s="84">
        <f>pivå!C40</f>
        <v>0</v>
      </c>
      <c r="D38" s="84">
        <f>pivå!D40</f>
        <v>14</v>
      </c>
      <c r="E38" s="84" t="str">
        <f>pivå!E40</f>
        <v>Kvinnor</v>
      </c>
      <c r="F38" s="84" t="str">
        <f>pivå!F40</f>
        <v>Förekomst av antibiotikabehandling</v>
      </c>
      <c r="G38" s="84" t="str">
        <f>pivå!G40</f>
        <v>(tom)</v>
      </c>
      <c r="H38" s="84" t="str">
        <f>pivå!H40</f>
        <v>A001375</v>
      </c>
      <c r="I38" s="84">
        <f>pivå!I40</f>
        <v>1</v>
      </c>
      <c r="J38" s="84">
        <f>pivå!J40</f>
        <v>484.44774000000001</v>
      </c>
      <c r="K38" s="84">
        <f>pivå!K40</f>
        <v>437.99443000000002</v>
      </c>
      <c r="L38" s="84">
        <f>pivå!L40</f>
        <v>402.20031</v>
      </c>
      <c r="M38" s="84">
        <f>pivå!M40</f>
        <v>403.5598</v>
      </c>
      <c r="N38" s="84">
        <f>pivå!N40</f>
        <v>406.98953999999998</v>
      </c>
      <c r="O38" s="84">
        <f>pivå!O40</f>
        <v>424.73428000000001</v>
      </c>
      <c r="P38" s="84">
        <f>pivå!P40</f>
        <v>396.22770000000003</v>
      </c>
      <c r="Q38" s="84">
        <f>pivå!Q40</f>
        <v>426.82351</v>
      </c>
      <c r="R38" s="84">
        <f>pivå!R40</f>
        <v>445.96467999999999</v>
      </c>
      <c r="S38" s="84">
        <f>pivå!S40</f>
        <v>478.26132999999999</v>
      </c>
      <c r="T38" s="84">
        <f>pivå!T40</f>
        <v>433.66577000000001</v>
      </c>
      <c r="U38" s="84">
        <f>pivå!U40</f>
        <v>463.25894</v>
      </c>
      <c r="V38" s="84">
        <f>pivå!V40</f>
        <v>396.61041</v>
      </c>
      <c r="W38" s="84">
        <f>pivå!W40</f>
        <v>391.36516999999998</v>
      </c>
      <c r="X38" s="84">
        <f>pivå!X40</f>
        <v>418.21163999999999</v>
      </c>
      <c r="Y38" s="84">
        <f>pivå!Y40</f>
        <v>353.61664000000002</v>
      </c>
      <c r="Z38" s="84">
        <f>pivå!Z40</f>
        <v>386.25582000000003</v>
      </c>
      <c r="AA38" s="84">
        <f>pivå!AA40</f>
        <v>368.85924</v>
      </c>
      <c r="AB38" s="84">
        <f>pivå!AB40</f>
        <v>352.80191000000002</v>
      </c>
      <c r="AC38" s="84">
        <f>pivå!AC40</f>
        <v>350.41282000000001</v>
      </c>
      <c r="AD38" s="84">
        <f>pivå!AD40</f>
        <v>398.49738000000002</v>
      </c>
      <c r="AE38" s="84">
        <f>pivå!AE40</f>
        <v>439.09514999999999</v>
      </c>
    </row>
    <row r="39" spans="1:31">
      <c r="A39" s="84">
        <f>pivå!A41</f>
        <v>0</v>
      </c>
      <c r="B39" s="84">
        <f>pivå!B41</f>
        <v>0</v>
      </c>
      <c r="C39" s="84">
        <f>pivå!C41</f>
        <v>0</v>
      </c>
      <c r="D39" s="84">
        <f>pivå!D41</f>
        <v>0</v>
      </c>
      <c r="E39" s="84" t="str">
        <f>pivå!E41</f>
        <v>Män</v>
      </c>
      <c r="F39" s="84" t="str">
        <f>pivå!F41</f>
        <v>Förekomst av antibiotikabehandling</v>
      </c>
      <c r="G39" s="84" t="str">
        <f>pivå!G41</f>
        <v>(tom)</v>
      </c>
      <c r="H39" s="84" t="str">
        <f>pivå!H41</f>
        <v>A001375</v>
      </c>
      <c r="I39" s="84">
        <f>pivå!I41</f>
        <v>1</v>
      </c>
      <c r="J39" s="84">
        <f>pivå!J41</f>
        <v>345.71012000000002</v>
      </c>
      <c r="K39" s="84">
        <f>pivå!K41</f>
        <v>322.16973000000002</v>
      </c>
      <c r="L39" s="84">
        <f>pivå!L41</f>
        <v>273.29557999999997</v>
      </c>
      <c r="M39" s="84">
        <f>pivå!M41</f>
        <v>276.67207999999999</v>
      </c>
      <c r="N39" s="84">
        <f>pivå!N41</f>
        <v>296.71895000000001</v>
      </c>
      <c r="O39" s="84">
        <f>pivå!O41</f>
        <v>306.78692999999998</v>
      </c>
      <c r="P39" s="84">
        <f>pivå!P41</f>
        <v>287.55568</v>
      </c>
      <c r="Q39" s="84">
        <f>pivå!Q41</f>
        <v>288.07654000000002</v>
      </c>
      <c r="R39" s="84">
        <f>pivå!R41</f>
        <v>292.06668000000002</v>
      </c>
      <c r="S39" s="84">
        <f>pivå!S41</f>
        <v>337.26855</v>
      </c>
      <c r="T39" s="84">
        <f>pivå!T41</f>
        <v>311.19121999999999</v>
      </c>
      <c r="U39" s="84">
        <f>pivå!U41</f>
        <v>330.57134000000002</v>
      </c>
      <c r="V39" s="84">
        <f>pivå!V41</f>
        <v>274.13130999999998</v>
      </c>
      <c r="W39" s="84">
        <f>pivå!W41</f>
        <v>267.19531999999998</v>
      </c>
      <c r="X39" s="84">
        <f>pivå!X41</f>
        <v>284.08012000000002</v>
      </c>
      <c r="Y39" s="84">
        <f>pivå!Y41</f>
        <v>239.21556000000001</v>
      </c>
      <c r="Z39" s="84">
        <f>pivå!Z41</f>
        <v>260.42941999999999</v>
      </c>
      <c r="AA39" s="84">
        <f>pivå!AA41</f>
        <v>255.67299</v>
      </c>
      <c r="AB39" s="84">
        <f>pivå!AB41</f>
        <v>240.53291999999999</v>
      </c>
      <c r="AC39" s="84">
        <f>pivå!AC41</f>
        <v>252.53081</v>
      </c>
      <c r="AD39" s="84">
        <f>pivå!AD41</f>
        <v>277.67842999999999</v>
      </c>
      <c r="AE39" s="84">
        <f>pivå!AE41</f>
        <v>309.51587000000001</v>
      </c>
    </row>
    <row r="40" spans="1:31">
      <c r="A40" s="84">
        <f>pivå!A42</f>
        <v>0</v>
      </c>
      <c r="B40" s="84">
        <f>pivå!B42</f>
        <v>0</v>
      </c>
      <c r="C40" s="84">
        <f>pivå!C42</f>
        <v>0</v>
      </c>
      <c r="D40" s="84">
        <f>pivå!D42</f>
        <v>0</v>
      </c>
      <c r="E40" s="84" t="str">
        <f>pivå!E42</f>
        <v>Totalt</v>
      </c>
      <c r="F40" s="84" t="str">
        <f>pivå!F42</f>
        <v>Förekomst av antibiotikabehandling</v>
      </c>
      <c r="G40" s="84" t="str">
        <f>pivå!G42</f>
        <v>(tom)</v>
      </c>
      <c r="H40" s="84" t="str">
        <f>pivå!H42</f>
        <v>A001375</v>
      </c>
      <c r="I40" s="84">
        <f>pivå!I42</f>
        <v>1</v>
      </c>
      <c r="J40" s="84">
        <f>pivå!J42</f>
        <v>415.43862000000001</v>
      </c>
      <c r="K40" s="84">
        <f>pivå!K42</f>
        <v>380.03305</v>
      </c>
      <c r="L40" s="84">
        <f>pivå!L42</f>
        <v>337.06384000000003</v>
      </c>
      <c r="M40" s="84">
        <f>pivå!M42</f>
        <v>339.0847</v>
      </c>
      <c r="N40" s="84">
        <f>pivå!N42</f>
        <v>350.69238000000001</v>
      </c>
      <c r="O40" s="84">
        <f>pivå!O42</f>
        <v>363.89769000000001</v>
      </c>
      <c r="P40" s="84">
        <f>pivå!P42</f>
        <v>340.72215999999997</v>
      </c>
      <c r="Q40" s="84">
        <f>pivå!Q42</f>
        <v>357.42660000000001</v>
      </c>
      <c r="R40" s="84">
        <f>pivå!R42</f>
        <v>366.41037</v>
      </c>
      <c r="S40" s="84">
        <f>pivå!S42</f>
        <v>407.86403000000001</v>
      </c>
      <c r="T40" s="84">
        <f>pivå!T42</f>
        <v>372.27373</v>
      </c>
      <c r="U40" s="84">
        <f>pivå!U42</f>
        <v>396.53811999999999</v>
      </c>
      <c r="V40" s="84">
        <f>pivå!V42</f>
        <v>334.61867000000001</v>
      </c>
      <c r="W40" s="84">
        <f>pivå!W42</f>
        <v>328.94452000000001</v>
      </c>
      <c r="X40" s="84">
        <f>pivå!X42</f>
        <v>350.92227000000003</v>
      </c>
      <c r="Y40" s="84">
        <f>pivå!Y42</f>
        <v>295.34136000000001</v>
      </c>
      <c r="Z40" s="84">
        <f>pivå!Z42</f>
        <v>322.25477000000001</v>
      </c>
      <c r="AA40" s="84">
        <f>pivå!AA42</f>
        <v>311.21123999999998</v>
      </c>
      <c r="AB40" s="84">
        <f>pivå!AB42</f>
        <v>295.75387999999998</v>
      </c>
      <c r="AC40" s="84">
        <f>pivå!AC42</f>
        <v>300.33389</v>
      </c>
      <c r="AD40" s="84">
        <f>pivå!AD42</f>
        <v>336.18212</v>
      </c>
      <c r="AE40" s="84">
        <f>pivå!AE42</f>
        <v>373.86971</v>
      </c>
    </row>
    <row r="41" spans="1:31">
      <c r="A41" s="84">
        <f>pivå!A43</f>
        <v>0</v>
      </c>
      <c r="B41" s="84">
        <f>pivå!B43</f>
        <v>0</v>
      </c>
      <c r="C41" s="84">
        <f>pivå!C43</f>
        <v>0</v>
      </c>
      <c r="D41" s="84">
        <f>pivå!D43</f>
        <v>15</v>
      </c>
      <c r="E41" s="84" t="str">
        <f>pivå!E43</f>
        <v>Kvinnor</v>
      </c>
      <c r="F41" s="84" t="str">
        <f>pivå!F43</f>
        <v>Penicillin V vid behandling av barn med luftvägsantibiotika</v>
      </c>
      <c r="G41" s="84" t="str">
        <f>pivå!G43</f>
        <v>(tom)</v>
      </c>
      <c r="H41" s="84" t="str">
        <f>pivå!H43</f>
        <v>A001320</v>
      </c>
      <c r="I41" s="84">
        <f>pivå!I43</f>
        <v>0</v>
      </c>
      <c r="J41" s="84">
        <f>pivå!J43</f>
        <v>69.99840503138735</v>
      </c>
      <c r="K41" s="84">
        <f>pivå!K43</f>
        <v>74.796916963763366</v>
      </c>
      <c r="L41" s="84">
        <f>pivå!L43</f>
        <v>75.990411511893228</v>
      </c>
      <c r="M41" s="84">
        <f>pivå!M43</f>
        <v>77.873101013448249</v>
      </c>
      <c r="N41" s="84">
        <f>pivå!N43</f>
        <v>78.918560378912787</v>
      </c>
      <c r="O41" s="84">
        <f>pivå!O43</f>
        <v>72.310630607727134</v>
      </c>
      <c r="P41" s="84">
        <f>pivå!P43</f>
        <v>80.480970755387716</v>
      </c>
      <c r="Q41" s="84">
        <f>pivå!Q43</f>
        <v>73.986710201385989</v>
      </c>
      <c r="R41" s="84">
        <f>pivå!R43</f>
        <v>78.818881862181968</v>
      </c>
      <c r="S41" s="84">
        <f>pivå!S43</f>
        <v>77.960593888934511</v>
      </c>
      <c r="T41" s="84">
        <f>pivå!T43</f>
        <v>75.230171713999283</v>
      </c>
      <c r="U41" s="84">
        <f>pivå!U43</f>
        <v>76.36353058566614</v>
      </c>
      <c r="V41" s="84">
        <f>pivå!V43</f>
        <v>84.255533128181355</v>
      </c>
      <c r="W41" s="84">
        <f>pivå!W43</f>
        <v>76.085873330407466</v>
      </c>
      <c r="X41" s="84">
        <f>pivå!X43</f>
        <v>80.542840753682611</v>
      </c>
      <c r="Y41" s="84">
        <f>pivå!Y43</f>
        <v>77.778598289343662</v>
      </c>
      <c r="Z41" s="84">
        <f>pivå!Z43</f>
        <v>75.54421363731943</v>
      </c>
      <c r="AA41" s="84">
        <f>pivå!AA43</f>
        <v>73.189696901921735</v>
      </c>
      <c r="AB41" s="84">
        <f>pivå!AB43</f>
        <v>78.216682007163953</v>
      </c>
      <c r="AC41" s="84">
        <f>pivå!AC43</f>
        <v>72.926057653767941</v>
      </c>
      <c r="AD41" s="84">
        <f>pivå!AD43</f>
        <v>78.597583044997535</v>
      </c>
      <c r="AE41" s="84">
        <f>pivå!AE43</f>
        <v>75.026119058075153</v>
      </c>
    </row>
    <row r="42" spans="1:31">
      <c r="A42" s="84">
        <f>pivå!A44</f>
        <v>0</v>
      </c>
      <c r="B42" s="84">
        <f>pivå!B44</f>
        <v>0</v>
      </c>
      <c r="C42" s="84">
        <f>pivå!C44</f>
        <v>0</v>
      </c>
      <c r="D42" s="84">
        <f>pivå!D44</f>
        <v>0</v>
      </c>
      <c r="E42" s="84" t="str">
        <f>pivå!E44</f>
        <v>Män</v>
      </c>
      <c r="F42" s="84" t="str">
        <f>pivå!F44</f>
        <v>Penicillin V vid behandling av barn med luftvägsantibiotika</v>
      </c>
      <c r="G42" s="84" t="str">
        <f>pivå!G44</f>
        <v>(tom)</v>
      </c>
      <c r="H42" s="84" t="str">
        <f>pivå!H44</f>
        <v>A001320</v>
      </c>
      <c r="I42" s="84">
        <f>pivå!I44</f>
        <v>0</v>
      </c>
      <c r="J42" s="84">
        <f>pivå!J44</f>
        <v>73.126053557861198</v>
      </c>
      <c r="K42" s="84">
        <f>pivå!K44</f>
        <v>77.748544722526191</v>
      </c>
      <c r="L42" s="84">
        <f>pivå!L44</f>
        <v>77.872074058320592</v>
      </c>
      <c r="M42" s="84">
        <f>pivå!M44</f>
        <v>78.812164136560511</v>
      </c>
      <c r="N42" s="84">
        <f>pivå!N44</f>
        <v>82.402595469904426</v>
      </c>
      <c r="O42" s="84">
        <f>pivå!O44</f>
        <v>74.130453807843637</v>
      </c>
      <c r="P42" s="84">
        <f>pivå!P44</f>
        <v>79.747889928068261</v>
      </c>
      <c r="Q42" s="84">
        <f>pivå!Q44</f>
        <v>71.782558185077079</v>
      </c>
      <c r="R42" s="84">
        <f>pivå!R44</f>
        <v>81.844625495455531</v>
      </c>
      <c r="S42" s="84">
        <f>pivå!S44</f>
        <v>79.944804480516581</v>
      </c>
      <c r="T42" s="84">
        <f>pivå!T44</f>
        <v>77.053887659223761</v>
      </c>
      <c r="U42" s="84">
        <f>pivå!U44</f>
        <v>78.053648722151593</v>
      </c>
      <c r="V42" s="84">
        <f>pivå!V44</f>
        <v>86.391285412849754</v>
      </c>
      <c r="W42" s="84">
        <f>pivå!W44</f>
        <v>79.091832531587897</v>
      </c>
      <c r="X42" s="84">
        <f>pivå!X44</f>
        <v>84.201892735932176</v>
      </c>
      <c r="Y42" s="84">
        <f>pivå!Y44</f>
        <v>82.627717451403541</v>
      </c>
      <c r="Z42" s="84">
        <f>pivå!Z44</f>
        <v>77.545230065289459</v>
      </c>
      <c r="AA42" s="84">
        <f>pivå!AA44</f>
        <v>77.057866299032767</v>
      </c>
      <c r="AB42" s="84">
        <f>pivå!AB44</f>
        <v>82.462778734017633</v>
      </c>
      <c r="AC42" s="84">
        <f>pivå!AC44</f>
        <v>75.614334048625835</v>
      </c>
      <c r="AD42" s="84">
        <f>pivå!AD44</f>
        <v>80.702688384869475</v>
      </c>
      <c r="AE42" s="84">
        <f>pivå!AE44</f>
        <v>77.474565167567761</v>
      </c>
    </row>
    <row r="43" spans="1:31">
      <c r="A43" s="84">
        <f>pivå!A45</f>
        <v>0</v>
      </c>
      <c r="B43" s="84">
        <f>pivå!B45</f>
        <v>0</v>
      </c>
      <c r="C43" s="84">
        <f>pivå!C45</f>
        <v>0</v>
      </c>
      <c r="D43" s="84">
        <f>pivå!D45</f>
        <v>0</v>
      </c>
      <c r="E43" s="84" t="str">
        <f>pivå!E45</f>
        <v>Totalt</v>
      </c>
      <c r="F43" s="84" t="str">
        <f>pivå!F45</f>
        <v>Penicillin V vid behandling av barn med luftvägsantibiotika</v>
      </c>
      <c r="G43" s="84" t="str">
        <f>pivå!G45</f>
        <v>(tom)</v>
      </c>
      <c r="H43" s="84" t="str">
        <f>pivå!H45</f>
        <v>A001320</v>
      </c>
      <c r="I43" s="84">
        <f>pivå!I45</f>
        <v>0</v>
      </c>
      <c r="J43" s="84">
        <f>pivå!J45</f>
        <v>71.647821046286126</v>
      </c>
      <c r="K43" s="84">
        <f>pivå!K45</f>
        <v>76.375831101748275</v>
      </c>
      <c r="L43" s="84">
        <f>pivå!L45</f>
        <v>77.000120184103622</v>
      </c>
      <c r="M43" s="84">
        <f>pivå!M45</f>
        <v>78.38519898014917</v>
      </c>
      <c r="N43" s="84">
        <f>pivå!N45</f>
        <v>80.803238372871448</v>
      </c>
      <c r="O43" s="84">
        <f>pivå!O45</f>
        <v>73.274970969910115</v>
      </c>
      <c r="P43" s="84">
        <f>pivå!P45</f>
        <v>80.102823228622185</v>
      </c>
      <c r="Q43" s="84">
        <f>pivå!Q45</f>
        <v>72.885982375196292</v>
      </c>
      <c r="R43" s="84">
        <f>pivå!R45</f>
        <v>80.378448593934635</v>
      </c>
      <c r="S43" s="84">
        <f>pivå!S45</f>
        <v>79.011689652464028</v>
      </c>
      <c r="T43" s="84">
        <f>pivå!T45</f>
        <v>76.215639782705964</v>
      </c>
      <c r="U43" s="84">
        <f>pivå!U45</f>
        <v>77.269551847878446</v>
      </c>
      <c r="V43" s="84">
        <f>pivå!V45</f>
        <v>85.390244212099219</v>
      </c>
      <c r="W43" s="84">
        <f>pivå!W45</f>
        <v>77.721930859135441</v>
      </c>
      <c r="X43" s="84">
        <f>pivå!X45</f>
        <v>82.453914279297607</v>
      </c>
      <c r="Y43" s="84">
        <f>pivå!Y45</f>
        <v>80.347231230770348</v>
      </c>
      <c r="Z43" s="84">
        <f>pivå!Z45</f>
        <v>76.610427732933815</v>
      </c>
      <c r="AA43" s="84">
        <f>pivå!AA45</f>
        <v>75.159127876191505</v>
      </c>
      <c r="AB43" s="84">
        <f>pivå!AB45</f>
        <v>80.43498990448532</v>
      </c>
      <c r="AC43" s="84">
        <f>pivå!AC45</f>
        <v>74.372234899788182</v>
      </c>
      <c r="AD43" s="84">
        <f>pivå!AD45</f>
        <v>79.728606477619579</v>
      </c>
      <c r="AE43" s="84">
        <f>pivå!AE45</f>
        <v>76.329025199586596</v>
      </c>
    </row>
    <row r="44" spans="1:31">
      <c r="A44" s="84">
        <f>pivå!A46</f>
        <v>0</v>
      </c>
      <c r="B44" s="84">
        <f>pivå!B46</f>
        <v>0</v>
      </c>
      <c r="C44" s="84">
        <f>pivå!C46</f>
        <v>0</v>
      </c>
      <c r="D44" s="84">
        <f>pivå!D46</f>
        <v>16</v>
      </c>
      <c r="E44" s="84" t="str">
        <f>pivå!E46</f>
        <v>Kvinnor</v>
      </c>
      <c r="F44" s="84" t="str">
        <f>pivå!F46</f>
        <v>Kinoloner vid behandling med urinvägsantibiotika</v>
      </c>
      <c r="G44" s="84" t="str">
        <f>pivå!G46</f>
        <v>(tom)</v>
      </c>
      <c r="H44" s="84" t="str">
        <f>pivå!H46</f>
        <v>A001300</v>
      </c>
      <c r="I44" s="84">
        <f>pivå!I46</f>
        <v>1</v>
      </c>
      <c r="J44" s="84">
        <f>pivå!J46</f>
        <v>13.416805016113443</v>
      </c>
      <c r="K44" s="84">
        <f>pivå!K46</f>
        <v>13.982429897425764</v>
      </c>
      <c r="L44" s="84">
        <f>pivå!L46</f>
        <v>12.234873349009263</v>
      </c>
      <c r="M44" s="84">
        <f>pivå!M46</f>
        <v>12.986641329053358</v>
      </c>
      <c r="N44" s="84">
        <f>pivå!N46</f>
        <v>12.602641006233331</v>
      </c>
      <c r="O44" s="84">
        <f>pivå!O46</f>
        <v>16.281200694528422</v>
      </c>
      <c r="P44" s="84">
        <f>pivå!P46</f>
        <v>12.542251051021394</v>
      </c>
      <c r="Q44" s="84">
        <f>pivå!Q46</f>
        <v>12.433648245097832</v>
      </c>
      <c r="R44" s="84">
        <f>pivå!R46</f>
        <v>12.021359346835689</v>
      </c>
      <c r="S44" s="84">
        <f>pivå!S46</f>
        <v>12.905404291147487</v>
      </c>
      <c r="T44" s="84">
        <f>pivå!T46</f>
        <v>14.804607463588635</v>
      </c>
      <c r="U44" s="84">
        <f>pivå!U46</f>
        <v>12.288876113055263</v>
      </c>
      <c r="V44" s="84">
        <f>pivå!V46</f>
        <v>12.787272158251428</v>
      </c>
      <c r="W44" s="84">
        <f>pivå!W46</f>
        <v>15.247378570278084</v>
      </c>
      <c r="X44" s="84">
        <f>pivå!X46</f>
        <v>12.84549432221373</v>
      </c>
      <c r="Y44" s="84">
        <f>pivå!Y46</f>
        <v>11.3221345274232</v>
      </c>
      <c r="Z44" s="84">
        <f>pivå!Z46</f>
        <v>12.608432551409834</v>
      </c>
      <c r="AA44" s="84">
        <f>pivå!AA46</f>
        <v>14.943064180343823</v>
      </c>
      <c r="AB44" s="84">
        <f>pivå!AB46</f>
        <v>13.932280344629183</v>
      </c>
      <c r="AC44" s="84">
        <f>pivå!AC46</f>
        <v>14.372637281896521</v>
      </c>
      <c r="AD44" s="84">
        <f>pivå!AD46</f>
        <v>11.838365374016366</v>
      </c>
      <c r="AE44" s="84">
        <f>pivå!AE46</f>
        <v>13.071846172202232</v>
      </c>
    </row>
    <row r="45" spans="1:31">
      <c r="A45" s="84">
        <f>pivå!A47</f>
        <v>0</v>
      </c>
      <c r="B45" s="84">
        <f>pivå!B47</f>
        <v>0</v>
      </c>
      <c r="C45" s="84">
        <f>pivå!C47</f>
        <v>0</v>
      </c>
      <c r="D45" s="84">
        <f>pivå!D47</f>
        <v>17</v>
      </c>
      <c r="E45" s="84" t="str">
        <f>pivå!E47</f>
        <v>Kvinnor</v>
      </c>
      <c r="F45" s="84" t="str">
        <f>pivå!F47</f>
        <v>Kombinationspreparat vid astma</v>
      </c>
      <c r="G45" s="84" t="str">
        <f>pivå!G47</f>
        <v>(tom)</v>
      </c>
      <c r="H45" s="84" t="str">
        <f>pivå!H47</f>
        <v>D001450</v>
      </c>
      <c r="I45" s="84">
        <f>pivå!I47</f>
        <v>1</v>
      </c>
      <c r="J45" s="84">
        <f>pivå!J47</f>
        <v>44.545895353668321</v>
      </c>
      <c r="K45" s="84">
        <f>pivå!K47</f>
        <v>34.856474326076793</v>
      </c>
      <c r="L45" s="84">
        <f>pivå!L47</f>
        <v>34.672855041749642</v>
      </c>
      <c r="M45" s="84">
        <f>pivå!M47</f>
        <v>33.933914221605136</v>
      </c>
      <c r="N45" s="84">
        <f>pivå!N47</f>
        <v>39.859038874347505</v>
      </c>
      <c r="O45" s="84">
        <f>pivå!O47</f>
        <v>32.938241723562854</v>
      </c>
      <c r="P45" s="84">
        <f>pivå!P47</f>
        <v>34.475123529131736</v>
      </c>
      <c r="Q45" s="84">
        <f>pivå!Q47</f>
        <v>25.691928929396795</v>
      </c>
      <c r="R45" s="84">
        <f>pivå!R47</f>
        <v>32.378100304674859</v>
      </c>
      <c r="S45" s="84">
        <f>pivå!S47</f>
        <v>43.654325612685483</v>
      </c>
      <c r="T45" s="84">
        <f>pivå!T47</f>
        <v>42.044233089930557</v>
      </c>
      <c r="U45" s="84">
        <f>pivå!U47</f>
        <v>34.354995457385122</v>
      </c>
      <c r="V45" s="84">
        <f>pivå!V47</f>
        <v>42.817071070133224</v>
      </c>
      <c r="W45" s="84">
        <f>pivå!W47</f>
        <v>23.113613701460473</v>
      </c>
      <c r="X45" s="84">
        <f>pivå!X47</f>
        <v>33.939806876200493</v>
      </c>
      <c r="Y45" s="84">
        <f>pivå!Y47</f>
        <v>37.759631902846621</v>
      </c>
      <c r="Z45" s="84">
        <f>pivå!Z47</f>
        <v>41.054159398183756</v>
      </c>
      <c r="AA45" s="84">
        <f>pivå!AA47</f>
        <v>33.336488098493788</v>
      </c>
      <c r="AB45" s="84">
        <f>pivå!AB47</f>
        <v>44.359869663900206</v>
      </c>
      <c r="AC45" s="84">
        <f>pivå!AC47</f>
        <v>35.05444070284409</v>
      </c>
      <c r="AD45" s="84">
        <f>pivå!AD47</f>
        <v>34.869246362327573</v>
      </c>
      <c r="AE45" s="84">
        <f>pivå!AE47</f>
        <v>39.499613048868</v>
      </c>
    </row>
    <row r="46" spans="1:31">
      <c r="A46" s="84">
        <f>pivå!A48</f>
        <v>0</v>
      </c>
      <c r="B46" s="84">
        <f>pivå!B48</f>
        <v>0</v>
      </c>
      <c r="C46" s="84">
        <f>pivå!C48</f>
        <v>0</v>
      </c>
      <c r="D46" s="84">
        <f>pivå!D48</f>
        <v>0</v>
      </c>
      <c r="E46" s="84" t="str">
        <f>pivå!E48</f>
        <v>Män</v>
      </c>
      <c r="F46" s="84" t="str">
        <f>pivå!F48</f>
        <v>Kombinationspreparat vid astma</v>
      </c>
      <c r="G46" s="84" t="str">
        <f>pivå!G48</f>
        <v>(tom)</v>
      </c>
      <c r="H46" s="84" t="str">
        <f>pivå!H48</f>
        <v>D001450</v>
      </c>
      <c r="I46" s="84">
        <f>pivå!I48</f>
        <v>1</v>
      </c>
      <c r="J46" s="84">
        <f>pivå!J48</f>
        <v>48.148767169794645</v>
      </c>
      <c r="K46" s="84">
        <f>pivå!K48</f>
        <v>47.666321527182717</v>
      </c>
      <c r="L46" s="84">
        <f>pivå!L48</f>
        <v>48.268934118559791</v>
      </c>
      <c r="M46" s="84">
        <f>pivå!M48</f>
        <v>35.213610730170984</v>
      </c>
      <c r="N46" s="84">
        <f>pivå!N48</f>
        <v>33.369229670643549</v>
      </c>
      <c r="O46" s="84">
        <f>pivå!O48</f>
        <v>46.584120336900682</v>
      </c>
      <c r="P46" s="84">
        <f>pivå!P48</f>
        <v>44.930430591259643</v>
      </c>
      <c r="Q46" s="84">
        <f>pivå!Q48</f>
        <v>55.449335904027429</v>
      </c>
      <c r="R46" s="84">
        <f>pivå!R48</f>
        <v>38.957013045928825</v>
      </c>
      <c r="S46" s="84">
        <f>pivå!S48</f>
        <v>45.003882444151614</v>
      </c>
      <c r="T46" s="84">
        <f>pivå!T48</f>
        <v>42.999688331011733</v>
      </c>
      <c r="U46" s="84">
        <f>pivå!U48</f>
        <v>41.420977836493215</v>
      </c>
      <c r="V46" s="84">
        <f>pivå!V48</f>
        <v>47.862014154193119</v>
      </c>
      <c r="W46" s="84">
        <f>pivå!W48</f>
        <v>36.068185709729015</v>
      </c>
      <c r="X46" s="84">
        <f>pivå!X48</f>
        <v>40.486816691829539</v>
      </c>
      <c r="Y46" s="84">
        <f>pivå!Y48</f>
        <v>42.327952135906166</v>
      </c>
      <c r="Z46" s="84">
        <f>pivå!Z48</f>
        <v>48.238294805753362</v>
      </c>
      <c r="AA46" s="84">
        <f>pivå!AA48</f>
        <v>39.199707842381372</v>
      </c>
      <c r="AB46" s="84">
        <f>pivå!AB48</f>
        <v>49.946910772746257</v>
      </c>
      <c r="AC46" s="84">
        <f>pivå!AC48</f>
        <v>44.528007425800176</v>
      </c>
      <c r="AD46" s="84">
        <f>pivå!AD48</f>
        <v>34.511728412711207</v>
      </c>
      <c r="AE46" s="84">
        <f>pivå!AE48</f>
        <v>44.197616774092651</v>
      </c>
    </row>
    <row r="47" spans="1:31">
      <c r="A47" s="84">
        <f>pivå!A49</f>
        <v>0</v>
      </c>
      <c r="B47" s="84">
        <f>pivå!B49</f>
        <v>0</v>
      </c>
      <c r="C47" s="84">
        <f>pivå!C49</f>
        <v>0</v>
      </c>
      <c r="D47" s="84">
        <f>pivå!D49</f>
        <v>0</v>
      </c>
      <c r="E47" s="84" t="str">
        <f>pivå!E49</f>
        <v>Totalt</v>
      </c>
      <c r="F47" s="84" t="str">
        <f>pivå!F49</f>
        <v>Kombinationspreparat vid astma</v>
      </c>
      <c r="G47" s="84" t="str">
        <f>pivå!G49</f>
        <v>(tom)</v>
      </c>
      <c r="H47" s="84" t="str">
        <f>pivå!H49</f>
        <v>D001450</v>
      </c>
      <c r="I47" s="84">
        <f>pivå!I49</f>
        <v>1</v>
      </c>
      <c r="J47" s="84">
        <f>pivå!J49</f>
        <v>46.055577234122048</v>
      </c>
      <c r="K47" s="84">
        <f>pivå!K49</f>
        <v>39.443226968232416</v>
      </c>
      <c r="L47" s="84">
        <f>pivå!L49</f>
        <v>39.103325989561469</v>
      </c>
      <c r="M47" s="84">
        <f>pivå!M49</f>
        <v>35.500181757516224</v>
      </c>
      <c r="N47" s="84">
        <f>pivå!N49</f>
        <v>37.053305317453038</v>
      </c>
      <c r="O47" s="84">
        <f>pivå!O49</f>
        <v>39.081998275647706</v>
      </c>
      <c r="P47" s="84">
        <f>pivå!P49</f>
        <v>38.260734757489914</v>
      </c>
      <c r="Q47" s="84">
        <f>pivå!Q49</f>
        <v>40.265363857625317</v>
      </c>
      <c r="R47" s="84">
        <f>pivå!R49</f>
        <v>36.389264539204774</v>
      </c>
      <c r="S47" s="84">
        <f>pivå!S49</f>
        <v>44.252276140721321</v>
      </c>
      <c r="T47" s="84">
        <f>pivå!T49</f>
        <v>42.302240854948003</v>
      </c>
      <c r="U47" s="84">
        <f>pivå!U49</f>
        <v>37.429531600249696</v>
      </c>
      <c r="V47" s="84">
        <f>pivå!V49</f>
        <v>44.96104271978443</v>
      </c>
      <c r="W47" s="84">
        <f>pivå!W49</f>
        <v>28.329454580704184</v>
      </c>
      <c r="X47" s="84">
        <f>pivå!X49</f>
        <v>36.488906525107623</v>
      </c>
      <c r="Y47" s="84">
        <f>pivå!Y49</f>
        <v>39.969055300835507</v>
      </c>
      <c r="Z47" s="84">
        <f>pivå!Z49</f>
        <v>44.382432712703384</v>
      </c>
      <c r="AA47" s="84">
        <f>pivå!AA49</f>
        <v>35.842151643668174</v>
      </c>
      <c r="AB47" s="84">
        <f>pivå!AB49</f>
        <v>46.403371318743552</v>
      </c>
      <c r="AC47" s="84">
        <f>pivå!AC49</f>
        <v>39.283094969760199</v>
      </c>
      <c r="AD47" s="84">
        <f>pivå!AD49</f>
        <v>34.915167417682227</v>
      </c>
      <c r="AE47" s="84">
        <f>pivå!AE49</f>
        <v>41.495287060839757</v>
      </c>
    </row>
    <row r="48" spans="1:31">
      <c r="A48" s="84">
        <f>pivå!A50</f>
        <v>0</v>
      </c>
      <c r="B48" s="84">
        <f>pivå!B50</f>
        <v>0</v>
      </c>
      <c r="C48" s="84">
        <f>pivå!C50</f>
        <v>0</v>
      </c>
      <c r="D48" s="84">
        <f>pivå!D50</f>
        <v>18</v>
      </c>
      <c r="E48" s="84" t="str">
        <f>pivå!E50</f>
        <v>Kvinnor</v>
      </c>
      <c r="F48" s="84" t="str">
        <f>pivå!F50</f>
        <v>Uttagsföljsamhet vid blodtryckssänkande behandling</v>
      </c>
      <c r="G48" s="84" t="str">
        <f>pivå!G50</f>
        <v>(tom)</v>
      </c>
      <c r="H48" s="84" t="str">
        <f>pivå!H50</f>
        <v>A020150</v>
      </c>
      <c r="I48" s="84">
        <f>pivå!I50</f>
        <v>0</v>
      </c>
      <c r="J48" s="84">
        <f>pivå!J50</f>
        <v>66.400000000000006</v>
      </c>
      <c r="K48" s="84">
        <f>pivå!K50</f>
        <v>70.599999999999994</v>
      </c>
      <c r="L48" s="84">
        <f>pivå!L50</f>
        <v>73.400000000000006</v>
      </c>
      <c r="M48" s="84">
        <f>pivå!M50</f>
        <v>74.5</v>
      </c>
      <c r="N48" s="84">
        <f>pivå!N50</f>
        <v>73.3</v>
      </c>
      <c r="O48" s="84">
        <f>pivå!O50</f>
        <v>70.8</v>
      </c>
      <c r="P48" s="84">
        <f>pivå!P50</f>
        <v>72.8</v>
      </c>
      <c r="Q48" s="84">
        <f>pivå!Q50</f>
        <v>66.5</v>
      </c>
      <c r="R48" s="84">
        <f>pivå!R50</f>
        <v>75.599999999999994</v>
      </c>
      <c r="S48" s="84">
        <f>pivå!S50</f>
        <v>68.900000000000006</v>
      </c>
      <c r="T48" s="84">
        <f>pivå!T50</f>
        <v>69.400000000000006</v>
      </c>
      <c r="U48" s="84">
        <f>pivå!U50</f>
        <v>70.5</v>
      </c>
      <c r="V48" s="84">
        <f>pivå!V50</f>
        <v>72.900000000000006</v>
      </c>
      <c r="W48" s="84">
        <f>pivå!W50</f>
        <v>72.900000000000006</v>
      </c>
      <c r="X48" s="84">
        <f>pivå!X50</f>
        <v>73.7</v>
      </c>
      <c r="Y48" s="84">
        <f>pivå!Y50</f>
        <v>73.900000000000006</v>
      </c>
      <c r="Z48" s="84">
        <f>pivå!Z50</f>
        <v>75.400000000000006</v>
      </c>
      <c r="AA48" s="84">
        <f>pivå!AA50</f>
        <v>74.900000000000006</v>
      </c>
      <c r="AB48" s="84">
        <f>pivå!AB50</f>
        <v>75.400000000000006</v>
      </c>
      <c r="AC48" s="84">
        <f>pivå!AC50</f>
        <v>76.2</v>
      </c>
      <c r="AD48" s="84">
        <f>pivå!AD50</f>
        <v>75.5</v>
      </c>
      <c r="AE48" s="84">
        <f>pivå!AE50</f>
        <v>70.8</v>
      </c>
    </row>
    <row r="49" spans="1:31">
      <c r="A49" s="84">
        <f>pivå!A51</f>
        <v>0</v>
      </c>
      <c r="B49" s="84">
        <f>pivå!B51</f>
        <v>0</v>
      </c>
      <c r="C49" s="84">
        <f>pivå!C51</f>
        <v>0</v>
      </c>
      <c r="D49" s="84">
        <f>pivå!D51</f>
        <v>0</v>
      </c>
      <c r="E49" s="84" t="str">
        <f>pivå!E51</f>
        <v>Män</v>
      </c>
      <c r="F49" s="84" t="str">
        <f>pivå!F51</f>
        <v>Uttagsföljsamhet vid blodtryckssänkande behandling</v>
      </c>
      <c r="G49" s="84" t="str">
        <f>pivå!G51</f>
        <v>(tom)</v>
      </c>
      <c r="H49" s="84" t="str">
        <f>pivå!H51</f>
        <v>A020150</v>
      </c>
      <c r="I49" s="84">
        <f>pivå!I51</f>
        <v>0</v>
      </c>
      <c r="J49" s="84">
        <f>pivå!J51</f>
        <v>74.7</v>
      </c>
      <c r="K49" s="84">
        <f>pivå!K51</f>
        <v>79.099999999999994</v>
      </c>
      <c r="L49" s="84">
        <f>pivå!L51</f>
        <v>80.5</v>
      </c>
      <c r="M49" s="84">
        <f>pivå!M51</f>
        <v>81.7</v>
      </c>
      <c r="N49" s="84">
        <f>pivå!N51</f>
        <v>79.900000000000006</v>
      </c>
      <c r="O49" s="84">
        <f>pivå!O51</f>
        <v>79.099999999999994</v>
      </c>
      <c r="P49" s="84">
        <f>pivå!P51</f>
        <v>80</v>
      </c>
      <c r="Q49" s="84">
        <f>pivå!Q51</f>
        <v>76.900000000000006</v>
      </c>
      <c r="R49" s="84">
        <f>pivå!R51</f>
        <v>81.7</v>
      </c>
      <c r="S49" s="84">
        <f>pivå!S51</f>
        <v>77.8</v>
      </c>
      <c r="T49" s="84">
        <f>pivå!T51</f>
        <v>76.7</v>
      </c>
      <c r="U49" s="84">
        <f>pivå!U51</f>
        <v>77.599999999999994</v>
      </c>
      <c r="V49" s="84">
        <f>pivå!V51</f>
        <v>77.900000000000006</v>
      </c>
      <c r="W49" s="84">
        <f>pivå!W51</f>
        <v>81.3</v>
      </c>
      <c r="X49" s="84">
        <f>pivå!X51</f>
        <v>80.900000000000006</v>
      </c>
      <c r="Y49" s="84">
        <f>pivå!Y51</f>
        <v>80.900000000000006</v>
      </c>
      <c r="Z49" s="84">
        <f>pivå!Z51</f>
        <v>79.2</v>
      </c>
      <c r="AA49" s="84">
        <f>pivå!AA51</f>
        <v>81.8</v>
      </c>
      <c r="AB49" s="84">
        <f>pivå!AB51</f>
        <v>80.400000000000006</v>
      </c>
      <c r="AC49" s="84">
        <f>pivå!AC51</f>
        <v>82.3</v>
      </c>
      <c r="AD49" s="84">
        <f>pivå!AD51</f>
        <v>80.400000000000006</v>
      </c>
      <c r="AE49" s="84">
        <f>pivå!AE51</f>
        <v>78.2</v>
      </c>
    </row>
    <row r="50" spans="1:31">
      <c r="A50" s="84">
        <f>pivå!A52</f>
        <v>0</v>
      </c>
      <c r="B50" s="84">
        <f>pivå!B52</f>
        <v>0</v>
      </c>
      <c r="C50" s="84">
        <f>pivå!C52</f>
        <v>0</v>
      </c>
      <c r="D50" s="84">
        <f>pivå!D52</f>
        <v>0</v>
      </c>
      <c r="E50" s="84" t="str">
        <f>pivå!E52</f>
        <v>Totalt</v>
      </c>
      <c r="F50" s="84" t="str">
        <f>pivå!F52</f>
        <v>Uttagsföljsamhet vid blodtryckssänkande behandling</v>
      </c>
      <c r="G50" s="84" t="str">
        <f>pivå!G52</f>
        <v>(tom)</v>
      </c>
      <c r="H50" s="84" t="str">
        <f>pivå!H52</f>
        <v>A020150</v>
      </c>
      <c r="I50" s="84">
        <f>pivå!I52</f>
        <v>0</v>
      </c>
      <c r="J50" s="84">
        <f>pivå!J52</f>
        <v>70.5</v>
      </c>
      <c r="K50" s="84">
        <f>pivå!K52</f>
        <v>75</v>
      </c>
      <c r="L50" s="84">
        <f>pivå!L52</f>
        <v>77.099999999999994</v>
      </c>
      <c r="M50" s="84">
        <f>pivå!M52</f>
        <v>78.2</v>
      </c>
      <c r="N50" s="84">
        <f>pivå!N52</f>
        <v>76.7</v>
      </c>
      <c r="O50" s="84">
        <f>pivå!O52</f>
        <v>74.900000000000006</v>
      </c>
      <c r="P50" s="84">
        <f>pivå!P52</f>
        <v>76.5</v>
      </c>
      <c r="Q50" s="84">
        <f>pivå!Q52</f>
        <v>71.400000000000006</v>
      </c>
      <c r="R50" s="84">
        <f>pivå!R52</f>
        <v>78.8</v>
      </c>
      <c r="S50" s="84">
        <f>pivå!S52</f>
        <v>73.3</v>
      </c>
      <c r="T50" s="84">
        <f>pivå!T52</f>
        <v>73.3</v>
      </c>
      <c r="U50" s="84">
        <f>pivå!U52</f>
        <v>74.099999999999994</v>
      </c>
      <c r="V50" s="84">
        <f>pivå!V52</f>
        <v>75.5</v>
      </c>
      <c r="W50" s="84">
        <f>pivå!W52</f>
        <v>77.3</v>
      </c>
      <c r="X50" s="84">
        <f>pivå!X52</f>
        <v>77.400000000000006</v>
      </c>
      <c r="Y50" s="84">
        <f>pivå!Y52</f>
        <v>77.5</v>
      </c>
      <c r="Z50" s="84">
        <f>pivå!Z52</f>
        <v>77.5</v>
      </c>
      <c r="AA50" s="84">
        <f>pivå!AA52</f>
        <v>78.5</v>
      </c>
      <c r="AB50" s="84">
        <f>pivå!AB52</f>
        <v>78.099999999999994</v>
      </c>
      <c r="AC50" s="84">
        <f>pivå!AC52</f>
        <v>79.400000000000006</v>
      </c>
      <c r="AD50" s="84">
        <f>pivå!AD52</f>
        <v>78.099999999999994</v>
      </c>
      <c r="AE50" s="84">
        <f>pivå!AE52</f>
        <v>74.599999999999994</v>
      </c>
    </row>
    <row r="51" spans="1:31">
      <c r="A51" s="84">
        <f>pivå!A53</f>
        <v>0</v>
      </c>
      <c r="B51" s="84" t="str">
        <f>pivå!B53</f>
        <v>B</v>
      </c>
      <c r="C51" s="84" t="str">
        <f>pivå!C53</f>
        <v>Förtroende och patienterfarenheter</v>
      </c>
      <c r="D51" s="84">
        <f>pivå!D53</f>
        <v>19</v>
      </c>
      <c r="E51" s="84" t="str">
        <f>pivå!E53</f>
        <v>Kvinnor</v>
      </c>
      <c r="F51" s="84" t="str">
        <f>pivå!F53</f>
        <v>Tillgång till sjukvård</v>
      </c>
      <c r="G51" s="84" t="str">
        <f>pivå!G53</f>
        <v>(tom)</v>
      </c>
      <c r="H51" s="84" t="str">
        <f>pivå!H53</f>
        <v>B000100</v>
      </c>
      <c r="I51" s="84">
        <f>pivå!I53</f>
        <v>0</v>
      </c>
      <c r="J51" s="84">
        <f>pivå!J53</f>
        <v>79.709999999999994</v>
      </c>
      <c r="K51" s="84">
        <f>pivå!K53</f>
        <v>79.290000000000006</v>
      </c>
      <c r="L51" s="84">
        <f>pivå!L53</f>
        <v>74.819999999999993</v>
      </c>
      <c r="M51" s="84">
        <f>pivå!M53</f>
        <v>82.51</v>
      </c>
      <c r="N51" s="84">
        <f>pivå!N53</f>
        <v>82.03</v>
      </c>
      <c r="O51" s="84">
        <f>pivå!O53</f>
        <v>85.04</v>
      </c>
      <c r="P51" s="84">
        <f>pivå!P53</f>
        <v>84.97</v>
      </c>
      <c r="Q51" s="84">
        <f>pivå!Q53</f>
        <v>82.55</v>
      </c>
      <c r="R51" s="84">
        <f>pivå!R53</f>
        <v>79.430000000000007</v>
      </c>
      <c r="S51" s="84">
        <f>pivå!S53</f>
        <v>74.48</v>
      </c>
      <c r="T51" s="84">
        <f>pivå!T53</f>
        <v>88.53</v>
      </c>
      <c r="U51" s="84">
        <f>pivå!U53</f>
        <v>77.88</v>
      </c>
      <c r="V51" s="84">
        <f>pivå!V53</f>
        <v>76.7</v>
      </c>
      <c r="W51" s="84">
        <f>pivå!W53</f>
        <v>76.91</v>
      </c>
      <c r="X51" s="84">
        <f>pivå!X53</f>
        <v>76.05</v>
      </c>
      <c r="Y51" s="84">
        <f>pivå!Y53</f>
        <v>78.63</v>
      </c>
      <c r="Z51" s="84">
        <f>pivå!Z53</f>
        <v>74.45</v>
      </c>
      <c r="AA51" s="84">
        <f>pivå!AA53</f>
        <v>71.53</v>
      </c>
      <c r="AB51" s="84">
        <f>pivå!AB53</f>
        <v>77.61</v>
      </c>
      <c r="AC51" s="84">
        <f>pivå!AC53</f>
        <v>85.35</v>
      </c>
      <c r="AD51" s="84">
        <f>pivå!AD53</f>
        <v>76.98</v>
      </c>
      <c r="AE51" s="84">
        <f>pivå!AE53</f>
        <v>78.66</v>
      </c>
    </row>
    <row r="52" spans="1:31">
      <c r="A52" s="84">
        <f>pivå!A54</f>
        <v>0</v>
      </c>
      <c r="B52" s="84">
        <f>pivå!B54</f>
        <v>0</v>
      </c>
      <c r="C52" s="84">
        <f>pivå!C54</f>
        <v>0</v>
      </c>
      <c r="D52" s="84">
        <f>pivå!D54</f>
        <v>0</v>
      </c>
      <c r="E52" s="84" t="str">
        <f>pivå!E54</f>
        <v>Män</v>
      </c>
      <c r="F52" s="84" t="str">
        <f>pivå!F54</f>
        <v>Tillgång till sjukvård</v>
      </c>
      <c r="G52" s="84" t="str">
        <f>pivå!G54</f>
        <v>(tom)</v>
      </c>
      <c r="H52" s="84" t="str">
        <f>pivå!H54</f>
        <v>B000100</v>
      </c>
      <c r="I52" s="84">
        <f>pivå!I54</f>
        <v>0</v>
      </c>
      <c r="J52" s="84">
        <f>pivå!J54</f>
        <v>83.32</v>
      </c>
      <c r="K52" s="84">
        <f>pivå!K54</f>
        <v>77.75</v>
      </c>
      <c r="L52" s="84">
        <f>pivå!L54</f>
        <v>81.91</v>
      </c>
      <c r="M52" s="84">
        <f>pivå!M54</f>
        <v>82.22</v>
      </c>
      <c r="N52" s="84">
        <f>pivå!N54</f>
        <v>81.900000000000006</v>
      </c>
      <c r="O52" s="84">
        <f>pivå!O54</f>
        <v>85.43</v>
      </c>
      <c r="P52" s="84">
        <f>pivå!P54</f>
        <v>85.1</v>
      </c>
      <c r="Q52" s="84">
        <f>pivå!Q54</f>
        <v>85.01</v>
      </c>
      <c r="R52" s="84">
        <f>pivå!R54</f>
        <v>78.59</v>
      </c>
      <c r="S52" s="84">
        <f>pivå!S54</f>
        <v>77.62</v>
      </c>
      <c r="T52" s="84">
        <f>pivå!T54</f>
        <v>86.51</v>
      </c>
      <c r="U52" s="84">
        <f>pivå!U54</f>
        <v>80.8</v>
      </c>
      <c r="V52" s="84">
        <f>pivå!V54</f>
        <v>74.7</v>
      </c>
      <c r="W52" s="84">
        <f>pivå!W54</f>
        <v>82.07</v>
      </c>
      <c r="X52" s="84">
        <f>pivå!X54</f>
        <v>75.03</v>
      </c>
      <c r="Y52" s="84">
        <f>pivå!Y54</f>
        <v>76.040000000000006</v>
      </c>
      <c r="Z52" s="84">
        <f>pivå!Z54</f>
        <v>77.290000000000006</v>
      </c>
      <c r="AA52" s="84">
        <f>pivå!AA54</f>
        <v>74.91</v>
      </c>
      <c r="AB52" s="84">
        <f>pivå!AB54</f>
        <v>76.64</v>
      </c>
      <c r="AC52" s="84">
        <f>pivå!AC54</f>
        <v>83.8</v>
      </c>
      <c r="AD52" s="84">
        <f>pivå!AD54</f>
        <v>76.02</v>
      </c>
      <c r="AE52" s="84">
        <f>pivå!AE54</f>
        <v>80.5</v>
      </c>
    </row>
    <row r="53" spans="1:31">
      <c r="A53" s="84">
        <f>pivå!A55</f>
        <v>0</v>
      </c>
      <c r="B53" s="84">
        <f>pivå!B55</f>
        <v>0</v>
      </c>
      <c r="C53" s="84">
        <f>pivå!C55</f>
        <v>0</v>
      </c>
      <c r="D53" s="84">
        <f>pivå!D55</f>
        <v>0</v>
      </c>
      <c r="E53" s="84" t="str">
        <f>pivå!E55</f>
        <v>Totalt</v>
      </c>
      <c r="F53" s="84" t="str">
        <f>pivå!F55</f>
        <v>Tillgång till sjukvård</v>
      </c>
      <c r="G53" s="84" t="str">
        <f>pivå!G55</f>
        <v>(tom)</v>
      </c>
      <c r="H53" s="84" t="str">
        <f>pivå!H55</f>
        <v>B000100</v>
      </c>
      <c r="I53" s="84">
        <f>pivå!I55</f>
        <v>0</v>
      </c>
      <c r="J53" s="84">
        <f>pivå!J55</f>
        <v>81.510000000000005</v>
      </c>
      <c r="K53" s="84">
        <f>pivå!K55</f>
        <v>78.53</v>
      </c>
      <c r="L53" s="84">
        <f>pivå!L55</f>
        <v>78.78</v>
      </c>
      <c r="M53" s="84">
        <f>pivå!M55</f>
        <v>82.37</v>
      </c>
      <c r="N53" s="84">
        <f>pivå!N55</f>
        <v>81.96</v>
      </c>
      <c r="O53" s="84">
        <f>pivå!O55</f>
        <v>85.36</v>
      </c>
      <c r="P53" s="84">
        <f>pivå!P55</f>
        <v>85.05</v>
      </c>
      <c r="Q53" s="84">
        <f>pivå!Q55</f>
        <v>83.88</v>
      </c>
      <c r="R53" s="84">
        <f>pivå!R55</f>
        <v>78.91</v>
      </c>
      <c r="S53" s="84">
        <f>pivå!S55</f>
        <v>76.12</v>
      </c>
      <c r="T53" s="84">
        <f>pivå!T55</f>
        <v>87.52</v>
      </c>
      <c r="U53" s="84">
        <f>pivå!U55</f>
        <v>79.42</v>
      </c>
      <c r="V53" s="84">
        <f>pivå!V55</f>
        <v>75.69</v>
      </c>
      <c r="W53" s="84">
        <f>pivå!W55</f>
        <v>79.569999999999993</v>
      </c>
      <c r="X53" s="84">
        <f>pivå!X55</f>
        <v>75.47</v>
      </c>
      <c r="Y53" s="84">
        <f>pivå!Y55</f>
        <v>77.25</v>
      </c>
      <c r="Z53" s="84">
        <f>pivå!Z55</f>
        <v>76.040000000000006</v>
      </c>
      <c r="AA53" s="84">
        <f>pivå!AA55</f>
        <v>73.430000000000007</v>
      </c>
      <c r="AB53" s="84">
        <f>pivå!AB55</f>
        <v>77.09</v>
      </c>
      <c r="AC53" s="84">
        <f>pivå!AC55</f>
        <v>84.45</v>
      </c>
      <c r="AD53" s="84">
        <f>pivå!AD55</f>
        <v>76.510000000000005</v>
      </c>
      <c r="AE53" s="84">
        <f>pivå!AE55</f>
        <v>79.62</v>
      </c>
    </row>
    <row r="54" spans="1:31">
      <c r="A54" s="84">
        <f>pivå!A56</f>
        <v>0</v>
      </c>
      <c r="B54" s="84">
        <f>pivå!B56</f>
        <v>0</v>
      </c>
      <c r="C54" s="84">
        <f>pivå!C56</f>
        <v>0</v>
      </c>
      <c r="D54" s="84">
        <f>pivå!D56</f>
        <v>20</v>
      </c>
      <c r="E54" s="84" t="str">
        <f>pivå!E56</f>
        <v>Kvinnor</v>
      </c>
      <c r="F54" s="84" t="str">
        <f>pivå!F56</f>
        <v>Förtroende för vårdcentraler</v>
      </c>
      <c r="G54" s="84" t="str">
        <f>pivå!G56</f>
        <v>(tom)</v>
      </c>
      <c r="H54" s="84" t="str">
        <f>pivå!H56</f>
        <v>B000200</v>
      </c>
      <c r="I54" s="84">
        <f>pivå!I56</f>
        <v>0</v>
      </c>
      <c r="J54" s="84">
        <f>pivå!J56</f>
        <v>59.39</v>
      </c>
      <c r="K54" s="84">
        <f>pivå!K56</f>
        <v>59.14</v>
      </c>
      <c r="L54" s="84">
        <f>pivå!L56</f>
        <v>60.98</v>
      </c>
      <c r="M54" s="84">
        <f>pivå!M56</f>
        <v>65.099999999999994</v>
      </c>
      <c r="N54" s="84">
        <f>pivå!N56</f>
        <v>66.290000000000006</v>
      </c>
      <c r="O54" s="84">
        <f>pivå!O56</f>
        <v>66.41</v>
      </c>
      <c r="P54" s="84">
        <f>pivå!P56</f>
        <v>69.02</v>
      </c>
      <c r="Q54" s="84">
        <f>pivå!Q56</f>
        <v>62.38</v>
      </c>
      <c r="R54" s="84">
        <f>pivå!R56</f>
        <v>63.23</v>
      </c>
      <c r="S54" s="84">
        <f>pivå!S56</f>
        <v>61.87</v>
      </c>
      <c r="T54" s="84">
        <f>pivå!T56</f>
        <v>73.03</v>
      </c>
      <c r="U54" s="84">
        <f>pivå!U56</f>
        <v>60.55</v>
      </c>
      <c r="V54" s="84">
        <f>pivå!V56</f>
        <v>65.53</v>
      </c>
      <c r="W54" s="84">
        <f>pivå!W56</f>
        <v>57.55</v>
      </c>
      <c r="X54" s="84">
        <f>pivå!X56</f>
        <v>60.99</v>
      </c>
      <c r="Y54" s="84">
        <f>pivå!Y56</f>
        <v>61.9</v>
      </c>
      <c r="Z54" s="84">
        <f>pivå!Z56</f>
        <v>65.44</v>
      </c>
      <c r="AA54" s="84">
        <f>pivå!AA56</f>
        <v>56.16</v>
      </c>
      <c r="AB54" s="84">
        <f>pivå!AB56</f>
        <v>60.36</v>
      </c>
      <c r="AC54" s="84">
        <f>pivå!AC56</f>
        <v>60.67</v>
      </c>
      <c r="AD54" s="84">
        <f>pivå!AD56</f>
        <v>59.32</v>
      </c>
      <c r="AE54" s="84">
        <f>pivå!AE56</f>
        <v>61.73</v>
      </c>
    </row>
    <row r="55" spans="1:31">
      <c r="A55" s="84">
        <f>pivå!A57</f>
        <v>0</v>
      </c>
      <c r="B55" s="84">
        <f>pivå!B57</f>
        <v>0</v>
      </c>
      <c r="C55" s="84">
        <f>pivå!C57</f>
        <v>0</v>
      </c>
      <c r="D55" s="84">
        <f>pivå!D57</f>
        <v>0</v>
      </c>
      <c r="E55" s="84" t="str">
        <f>pivå!E57</f>
        <v>Män</v>
      </c>
      <c r="F55" s="84" t="str">
        <f>pivå!F57</f>
        <v>Förtroende för vårdcentraler</v>
      </c>
      <c r="G55" s="84" t="str">
        <f>pivå!G57</f>
        <v>(tom)</v>
      </c>
      <c r="H55" s="84" t="str">
        <f>pivå!H57</f>
        <v>B000200</v>
      </c>
      <c r="I55" s="84">
        <f>pivå!I57</f>
        <v>0</v>
      </c>
      <c r="J55" s="84">
        <f>pivå!J57</f>
        <v>63.53</v>
      </c>
      <c r="K55" s="84">
        <f>pivå!K57</f>
        <v>65.44</v>
      </c>
      <c r="L55" s="84">
        <f>pivå!L57</f>
        <v>65.36</v>
      </c>
      <c r="M55" s="84">
        <f>pivå!M57</f>
        <v>62.98</v>
      </c>
      <c r="N55" s="84">
        <f>pivå!N57</f>
        <v>61.54</v>
      </c>
      <c r="O55" s="84">
        <f>pivå!O57</f>
        <v>72.87</v>
      </c>
      <c r="P55" s="84">
        <f>pivå!P57</f>
        <v>68.95</v>
      </c>
      <c r="Q55" s="84">
        <f>pivå!Q57</f>
        <v>69.98</v>
      </c>
      <c r="R55" s="84">
        <f>pivå!R57</f>
        <v>66.86</v>
      </c>
      <c r="S55" s="84">
        <f>pivå!S57</f>
        <v>65.17</v>
      </c>
      <c r="T55" s="84">
        <f>pivå!T57</f>
        <v>76.47</v>
      </c>
      <c r="U55" s="84">
        <f>pivå!U57</f>
        <v>66.97</v>
      </c>
      <c r="V55" s="84">
        <f>pivå!V57</f>
        <v>62.68</v>
      </c>
      <c r="W55" s="84">
        <f>pivå!W57</f>
        <v>62.76</v>
      </c>
      <c r="X55" s="84">
        <f>pivå!X57</f>
        <v>64.069999999999993</v>
      </c>
      <c r="Y55" s="84">
        <f>pivå!Y57</f>
        <v>64.2</v>
      </c>
      <c r="Z55" s="84">
        <f>pivå!Z57</f>
        <v>67.37</v>
      </c>
      <c r="AA55" s="84">
        <f>pivå!AA57</f>
        <v>60.95</v>
      </c>
      <c r="AB55" s="84">
        <f>pivå!AB57</f>
        <v>65.33</v>
      </c>
      <c r="AC55" s="84">
        <f>pivå!AC57</f>
        <v>62.64</v>
      </c>
      <c r="AD55" s="84">
        <f>pivå!AD57</f>
        <v>60.55</v>
      </c>
      <c r="AE55" s="84">
        <f>pivå!AE57</f>
        <v>65.11</v>
      </c>
    </row>
    <row r="56" spans="1:31">
      <c r="A56" s="84">
        <f>pivå!A58</f>
        <v>0</v>
      </c>
      <c r="B56" s="84">
        <f>pivå!B58</f>
        <v>0</v>
      </c>
      <c r="C56" s="84">
        <f>pivå!C58</f>
        <v>0</v>
      </c>
      <c r="D56" s="84">
        <f>pivå!D58</f>
        <v>0</v>
      </c>
      <c r="E56" s="84" t="str">
        <f>pivå!E58</f>
        <v>Totalt</v>
      </c>
      <c r="F56" s="84" t="str">
        <f>pivå!F58</f>
        <v>Förtroende för vårdcentraler</v>
      </c>
      <c r="G56" s="84" t="str">
        <f>pivå!G58</f>
        <v>(tom)</v>
      </c>
      <c r="H56" s="84" t="str">
        <f>pivå!H58</f>
        <v>B000200</v>
      </c>
      <c r="I56" s="84">
        <f>pivå!I58</f>
        <v>0</v>
      </c>
      <c r="J56" s="84">
        <f>pivå!J58</f>
        <v>61.55</v>
      </c>
      <c r="K56" s="84">
        <f>pivå!K58</f>
        <v>62.38</v>
      </c>
      <c r="L56" s="84">
        <f>pivå!L58</f>
        <v>63.43</v>
      </c>
      <c r="M56" s="84">
        <f>pivå!M58</f>
        <v>63.84</v>
      </c>
      <c r="N56" s="84">
        <f>pivå!N58</f>
        <v>63.61</v>
      </c>
      <c r="O56" s="84">
        <f>pivå!O58</f>
        <v>70.27</v>
      </c>
      <c r="P56" s="84">
        <f>pivå!P58</f>
        <v>68.989999999999995</v>
      </c>
      <c r="Q56" s="84">
        <f>pivå!Q58</f>
        <v>66.56</v>
      </c>
      <c r="R56" s="84">
        <f>pivå!R58</f>
        <v>65.349999999999994</v>
      </c>
      <c r="S56" s="84">
        <f>pivå!S58</f>
        <v>63.6</v>
      </c>
      <c r="T56" s="84">
        <f>pivå!T58</f>
        <v>74.790000000000006</v>
      </c>
      <c r="U56" s="84">
        <f>pivå!U58</f>
        <v>64.040000000000006</v>
      </c>
      <c r="V56" s="84">
        <f>pivå!V58</f>
        <v>64.08</v>
      </c>
      <c r="W56" s="84">
        <f>pivå!W58</f>
        <v>60.24</v>
      </c>
      <c r="X56" s="84">
        <f>pivå!X58</f>
        <v>62.69</v>
      </c>
      <c r="Y56" s="84">
        <f>pivå!Y58</f>
        <v>63.16</v>
      </c>
      <c r="Z56" s="84">
        <f>pivå!Z58</f>
        <v>66.27</v>
      </c>
      <c r="AA56" s="84">
        <f>pivå!AA58</f>
        <v>59.01</v>
      </c>
      <c r="AB56" s="84">
        <f>pivå!AB58</f>
        <v>63</v>
      </c>
      <c r="AC56" s="84">
        <f>pivå!AC58</f>
        <v>61.78</v>
      </c>
      <c r="AD56" s="84">
        <f>pivå!AD58</f>
        <v>59.96</v>
      </c>
      <c r="AE56" s="84">
        <f>pivå!AE58</f>
        <v>63.54</v>
      </c>
    </row>
    <row r="57" spans="1:31">
      <c r="A57" s="84">
        <f>pivå!A59</f>
        <v>0</v>
      </c>
      <c r="B57" s="84">
        <f>pivå!B59</f>
        <v>0</v>
      </c>
      <c r="C57" s="84">
        <f>pivå!C59</f>
        <v>0</v>
      </c>
      <c r="D57" s="84">
        <f>pivå!D59</f>
        <v>21</v>
      </c>
      <c r="E57" s="84" t="str">
        <f>pivå!E59</f>
        <v>Kvinnor</v>
      </c>
      <c r="F57" s="84" t="str">
        <f>pivå!F59</f>
        <v>Förtroende för sjukhus</v>
      </c>
      <c r="G57" s="84" t="str">
        <f>pivå!G59</f>
        <v>(tom)</v>
      </c>
      <c r="H57" s="84" t="str">
        <f>pivå!H59</f>
        <v>B000300</v>
      </c>
      <c r="I57" s="84">
        <f>pivå!I59</f>
        <v>0</v>
      </c>
      <c r="J57" s="84">
        <f>pivå!J59</f>
        <v>68.930000000000007</v>
      </c>
      <c r="K57" s="84">
        <f>pivå!K59</f>
        <v>74.349999999999994</v>
      </c>
      <c r="L57" s="84">
        <f>pivå!L59</f>
        <v>61.28</v>
      </c>
      <c r="M57" s="84">
        <f>pivå!M59</f>
        <v>73.739999999999995</v>
      </c>
      <c r="N57" s="84">
        <f>pivå!N59</f>
        <v>77.239999999999995</v>
      </c>
      <c r="O57" s="84">
        <f>pivå!O59</f>
        <v>78.319999999999993</v>
      </c>
      <c r="P57" s="84">
        <f>pivå!P59</f>
        <v>72.41</v>
      </c>
      <c r="Q57" s="84">
        <f>pivå!Q59</f>
        <v>64.790000000000006</v>
      </c>
      <c r="R57" s="84">
        <f>pivå!R59</f>
        <v>62.01</v>
      </c>
      <c r="S57" s="84">
        <f>pivå!S59</f>
        <v>65.41</v>
      </c>
      <c r="T57" s="84">
        <f>pivå!T59</f>
        <v>76.17</v>
      </c>
      <c r="U57" s="84">
        <f>pivå!U59</f>
        <v>65.73</v>
      </c>
      <c r="V57" s="84">
        <f>pivå!V59</f>
        <v>68.5</v>
      </c>
      <c r="W57" s="84">
        <f>pivå!W59</f>
        <v>78.58</v>
      </c>
      <c r="X57" s="84">
        <f>pivå!X59</f>
        <v>63.67</v>
      </c>
      <c r="Y57" s="84">
        <f>pivå!Y59</f>
        <v>74.72</v>
      </c>
      <c r="Z57" s="84">
        <f>pivå!Z59</f>
        <v>60.77</v>
      </c>
      <c r="AA57" s="84">
        <f>pivå!AA59</f>
        <v>52.75</v>
      </c>
      <c r="AB57" s="84">
        <f>pivå!AB59</f>
        <v>69.66</v>
      </c>
      <c r="AC57" s="84">
        <f>pivå!AC59</f>
        <v>74.319999999999993</v>
      </c>
      <c r="AD57" s="84">
        <f>pivå!AD59</f>
        <v>69.489999999999995</v>
      </c>
      <c r="AE57" s="84">
        <f>pivå!AE59</f>
        <v>68.599999999999994</v>
      </c>
    </row>
    <row r="58" spans="1:31">
      <c r="A58" s="84">
        <f>pivå!A60</f>
        <v>0</v>
      </c>
      <c r="B58" s="84">
        <f>pivå!B60</f>
        <v>0</v>
      </c>
      <c r="C58" s="84">
        <f>pivå!C60</f>
        <v>0</v>
      </c>
      <c r="D58" s="84">
        <f>pivå!D60</f>
        <v>0</v>
      </c>
      <c r="E58" s="84" t="str">
        <f>pivå!E60</f>
        <v>Män</v>
      </c>
      <c r="F58" s="84" t="str">
        <f>pivå!F60</f>
        <v>Förtroende för sjukhus</v>
      </c>
      <c r="G58" s="84" t="str">
        <f>pivå!G60</f>
        <v>(tom)</v>
      </c>
      <c r="H58" s="84" t="str">
        <f>pivå!H60</f>
        <v>B000300</v>
      </c>
      <c r="I58" s="84">
        <f>pivå!I60</f>
        <v>0</v>
      </c>
      <c r="J58" s="84">
        <f>pivå!J60</f>
        <v>75.53</v>
      </c>
      <c r="K58" s="84">
        <f>pivå!K60</f>
        <v>77.17</v>
      </c>
      <c r="L58" s="84">
        <f>pivå!L60</f>
        <v>70.05</v>
      </c>
      <c r="M58" s="84">
        <f>pivå!M60</f>
        <v>73.36</v>
      </c>
      <c r="N58" s="84">
        <f>pivå!N60</f>
        <v>75.41</v>
      </c>
      <c r="O58" s="84">
        <f>pivå!O60</f>
        <v>79.150000000000006</v>
      </c>
      <c r="P58" s="84">
        <f>pivå!P60</f>
        <v>80.91</v>
      </c>
      <c r="Q58" s="84">
        <f>pivå!Q60</f>
        <v>70.87</v>
      </c>
      <c r="R58" s="84">
        <f>pivå!R60</f>
        <v>66.78</v>
      </c>
      <c r="S58" s="84">
        <f>pivå!S60</f>
        <v>71.45</v>
      </c>
      <c r="T58" s="84">
        <f>pivå!T60</f>
        <v>79.91</v>
      </c>
      <c r="U58" s="84">
        <f>pivå!U60</f>
        <v>70.819999999999993</v>
      </c>
      <c r="V58" s="84">
        <f>pivå!V60</f>
        <v>69.2</v>
      </c>
      <c r="W58" s="84">
        <f>pivå!W60</f>
        <v>82.79</v>
      </c>
      <c r="X58" s="84">
        <f>pivå!X60</f>
        <v>70.89</v>
      </c>
      <c r="Y58" s="84">
        <f>pivå!Y60</f>
        <v>72.27</v>
      </c>
      <c r="Z58" s="84">
        <f>pivå!Z60</f>
        <v>61.67</v>
      </c>
      <c r="AA58" s="84">
        <f>pivå!AA60</f>
        <v>57.23</v>
      </c>
      <c r="AB58" s="84">
        <f>pivå!AB60</f>
        <v>71.23</v>
      </c>
      <c r="AC58" s="84">
        <f>pivå!AC60</f>
        <v>78.959999999999994</v>
      </c>
      <c r="AD58" s="84">
        <f>pivå!AD60</f>
        <v>69.540000000000006</v>
      </c>
      <c r="AE58" s="84">
        <f>pivå!AE60</f>
        <v>72.97</v>
      </c>
    </row>
    <row r="59" spans="1:31">
      <c r="A59" s="84">
        <f>pivå!A61</f>
        <v>0</v>
      </c>
      <c r="B59" s="84">
        <f>pivå!B61</f>
        <v>0</v>
      </c>
      <c r="C59" s="84">
        <f>pivå!C61</f>
        <v>0</v>
      </c>
      <c r="D59" s="84">
        <f>pivå!D61</f>
        <v>0</v>
      </c>
      <c r="E59" s="84" t="str">
        <f>pivå!E61</f>
        <v>Totalt</v>
      </c>
      <c r="F59" s="84" t="str">
        <f>pivå!F61</f>
        <v>Förtroende för sjukhus</v>
      </c>
      <c r="G59" s="84" t="str">
        <f>pivå!G61</f>
        <v>(tom)</v>
      </c>
      <c r="H59" s="84" t="str">
        <f>pivå!H61</f>
        <v>B000300</v>
      </c>
      <c r="I59" s="84">
        <f>pivå!I61</f>
        <v>0</v>
      </c>
      <c r="J59" s="84">
        <f>pivå!J61</f>
        <v>72.260000000000005</v>
      </c>
      <c r="K59" s="84">
        <f>pivå!K61</f>
        <v>75.819999999999993</v>
      </c>
      <c r="L59" s="84">
        <f>pivå!L61</f>
        <v>66.25</v>
      </c>
      <c r="M59" s="84">
        <f>pivå!M61</f>
        <v>73.48</v>
      </c>
      <c r="N59" s="84">
        <f>pivå!N61</f>
        <v>76.22</v>
      </c>
      <c r="O59" s="84">
        <f>pivå!O61</f>
        <v>78.739999999999995</v>
      </c>
      <c r="P59" s="84">
        <f>pivå!P61</f>
        <v>77.3</v>
      </c>
      <c r="Q59" s="84">
        <f>pivå!Q61</f>
        <v>68.12</v>
      </c>
      <c r="R59" s="84">
        <f>pivå!R61</f>
        <v>64.650000000000006</v>
      </c>
      <c r="S59" s="84">
        <f>pivå!S61</f>
        <v>68.61</v>
      </c>
      <c r="T59" s="84">
        <f>pivå!T61</f>
        <v>78.06</v>
      </c>
      <c r="U59" s="84">
        <f>pivå!U61</f>
        <v>68.319999999999993</v>
      </c>
      <c r="V59" s="84">
        <f>pivå!V61</f>
        <v>68.86</v>
      </c>
      <c r="W59" s="84">
        <f>pivå!W61</f>
        <v>80.78</v>
      </c>
      <c r="X59" s="84">
        <f>pivå!X61</f>
        <v>67.47</v>
      </c>
      <c r="Y59" s="84">
        <f>pivå!Y61</f>
        <v>73.47</v>
      </c>
      <c r="Z59" s="84">
        <f>pivå!Z61</f>
        <v>61.01</v>
      </c>
      <c r="AA59" s="84">
        <f>pivå!AA61</f>
        <v>55.4</v>
      </c>
      <c r="AB59" s="84">
        <f>pivå!AB61</f>
        <v>70.47</v>
      </c>
      <c r="AC59" s="84">
        <f>pivå!AC61</f>
        <v>76.95</v>
      </c>
      <c r="AD59" s="84">
        <f>pivå!AD61</f>
        <v>69.52</v>
      </c>
      <c r="AE59" s="84">
        <f>pivå!AE61</f>
        <v>70.88</v>
      </c>
    </row>
    <row r="60" spans="1:31">
      <c r="A60" s="84">
        <f>pivå!A62</f>
        <v>0</v>
      </c>
      <c r="B60" s="84">
        <f>pivå!B62</f>
        <v>0</v>
      </c>
      <c r="C60" s="84">
        <f>pivå!C62</f>
        <v>0</v>
      </c>
      <c r="D60" s="84">
        <f>pivå!D62</f>
        <v>22</v>
      </c>
      <c r="E60" s="84" t="str">
        <f>pivå!E62</f>
        <v>Kvinnor</v>
      </c>
      <c r="F60" s="84" t="str">
        <f>pivå!F62</f>
        <v>Bemötande vid besök i primärvård</v>
      </c>
      <c r="G60" s="84" t="str">
        <f>pivå!G62</f>
        <v>(tom)</v>
      </c>
      <c r="H60" s="84" t="str">
        <f>pivå!H62</f>
        <v>E000100</v>
      </c>
      <c r="I60" s="84">
        <f>pivå!I62</f>
        <v>0</v>
      </c>
      <c r="J60" s="84">
        <f>pivå!J62</f>
        <v>89.12</v>
      </c>
      <c r="K60" s="84">
        <f>pivå!K62</f>
        <v>90.79</v>
      </c>
      <c r="L60" s="84">
        <f>pivå!L62</f>
        <v>88.37</v>
      </c>
      <c r="M60" s="84">
        <f>pivå!M62</f>
        <v>87.82</v>
      </c>
      <c r="N60" s="84">
        <f>pivå!N62</f>
        <v>90.19</v>
      </c>
      <c r="O60" s="84">
        <f>pivå!O62</f>
        <v>90.79</v>
      </c>
      <c r="P60" s="84">
        <f>pivå!P62</f>
        <v>91.11</v>
      </c>
      <c r="Q60" s="84">
        <f>pivå!Q62</f>
        <v>88.95</v>
      </c>
      <c r="R60" s="84">
        <f>pivå!R62</f>
        <v>91.46</v>
      </c>
      <c r="S60" s="84">
        <f>pivå!S62</f>
        <v>88.23</v>
      </c>
      <c r="T60" s="84">
        <f>pivå!T62</f>
        <v>90.87</v>
      </c>
      <c r="U60" s="84">
        <f>pivå!U62</f>
        <v>87.89</v>
      </c>
      <c r="V60" s="84">
        <f>pivå!V62</f>
        <v>88.33</v>
      </c>
      <c r="W60" s="84">
        <f>pivå!W62</f>
        <v>87.13</v>
      </c>
      <c r="X60" s="84">
        <f>pivå!X62</f>
        <v>87.06</v>
      </c>
      <c r="Y60" s="84">
        <f>pivå!Y62</f>
        <v>88.36</v>
      </c>
      <c r="Z60" s="84">
        <f>pivå!Z62</f>
        <v>89.23</v>
      </c>
      <c r="AA60" s="84">
        <f>pivå!AA62</f>
        <v>88.12</v>
      </c>
      <c r="AB60" s="84">
        <f>pivå!AB62</f>
        <v>90.11</v>
      </c>
      <c r="AC60" s="84">
        <f>pivå!AC62</f>
        <v>88.15</v>
      </c>
      <c r="AD60" s="84">
        <f>pivå!AD62</f>
        <v>88.84</v>
      </c>
      <c r="AE60" s="84">
        <f>pivå!AE62</f>
        <v>88.9</v>
      </c>
    </row>
    <row r="61" spans="1:31">
      <c r="A61" s="84">
        <f>pivå!A63</f>
        <v>0</v>
      </c>
      <c r="B61" s="84">
        <f>pivå!B63</f>
        <v>0</v>
      </c>
      <c r="C61" s="84">
        <f>pivå!C63</f>
        <v>0</v>
      </c>
      <c r="D61" s="84">
        <f>pivå!D63</f>
        <v>0</v>
      </c>
      <c r="E61" s="84" t="str">
        <f>pivå!E63</f>
        <v>Män</v>
      </c>
      <c r="F61" s="84" t="str">
        <f>pivå!F63</f>
        <v>Bemötande vid besök i primärvård</v>
      </c>
      <c r="G61" s="84" t="str">
        <f>pivå!G63</f>
        <v>(tom)</v>
      </c>
      <c r="H61" s="84" t="str">
        <f>pivå!H63</f>
        <v>E000100</v>
      </c>
      <c r="I61" s="84">
        <f>pivå!I63</f>
        <v>0</v>
      </c>
      <c r="J61" s="84">
        <f>pivå!J63</f>
        <v>91.16</v>
      </c>
      <c r="K61" s="84">
        <f>pivå!K63</f>
        <v>92.28</v>
      </c>
      <c r="L61" s="84">
        <f>pivå!L63</f>
        <v>91.17</v>
      </c>
      <c r="M61" s="84">
        <f>pivå!M63</f>
        <v>91.08</v>
      </c>
      <c r="N61" s="84">
        <f>pivå!N63</f>
        <v>92.58</v>
      </c>
      <c r="O61" s="84">
        <f>pivå!O63</f>
        <v>93.05</v>
      </c>
      <c r="P61" s="84">
        <f>pivå!P63</f>
        <v>93.31</v>
      </c>
      <c r="Q61" s="84">
        <f>pivå!Q63</f>
        <v>90.45</v>
      </c>
      <c r="R61" s="84">
        <f>pivå!R63</f>
        <v>91.93</v>
      </c>
      <c r="S61" s="84">
        <f>pivå!S63</f>
        <v>91</v>
      </c>
      <c r="T61" s="84">
        <f>pivå!T63</f>
        <v>93.27</v>
      </c>
      <c r="U61" s="84">
        <f>pivå!U63</f>
        <v>90.38</v>
      </c>
      <c r="V61" s="84">
        <f>pivå!V63</f>
        <v>89.51</v>
      </c>
      <c r="W61" s="84">
        <f>pivå!W63</f>
        <v>89.4</v>
      </c>
      <c r="X61" s="84">
        <f>pivå!X63</f>
        <v>89.15</v>
      </c>
      <c r="Y61" s="84">
        <f>pivå!Y63</f>
        <v>90.82</v>
      </c>
      <c r="Z61" s="84">
        <f>pivå!Z63</f>
        <v>90.55</v>
      </c>
      <c r="AA61" s="84">
        <f>pivå!AA63</f>
        <v>91.08</v>
      </c>
      <c r="AB61" s="84">
        <f>pivå!AB63</f>
        <v>91.75</v>
      </c>
      <c r="AC61" s="84">
        <f>pivå!AC63</f>
        <v>90.62</v>
      </c>
      <c r="AD61" s="84">
        <f>pivå!AD63</f>
        <v>89.27</v>
      </c>
      <c r="AE61" s="84">
        <f>pivå!AE63</f>
        <v>91.12</v>
      </c>
    </row>
    <row r="62" spans="1:31">
      <c r="A62" s="84">
        <f>pivå!A64</f>
        <v>0</v>
      </c>
      <c r="B62" s="84">
        <f>pivå!B64</f>
        <v>0</v>
      </c>
      <c r="C62" s="84">
        <f>pivå!C64</f>
        <v>0</v>
      </c>
      <c r="D62" s="84">
        <f>pivå!D64</f>
        <v>0</v>
      </c>
      <c r="E62" s="84" t="str">
        <f>pivå!E64</f>
        <v>Totalt</v>
      </c>
      <c r="F62" s="84" t="str">
        <f>pivå!F64</f>
        <v>Bemötande vid besök i primärvård</v>
      </c>
      <c r="G62" s="84" t="str">
        <f>pivå!G64</f>
        <v>(tom)</v>
      </c>
      <c r="H62" s="84" t="str">
        <f>pivå!H64</f>
        <v>E000100</v>
      </c>
      <c r="I62" s="84">
        <f>pivå!I64</f>
        <v>0</v>
      </c>
      <c r="J62" s="84">
        <f>pivå!J64</f>
        <v>89.9</v>
      </c>
      <c r="K62" s="84">
        <f>pivå!K64</f>
        <v>91.37</v>
      </c>
      <c r="L62" s="84">
        <f>pivå!L64</f>
        <v>89.48</v>
      </c>
      <c r="M62" s="84">
        <f>pivå!M64</f>
        <v>89.07</v>
      </c>
      <c r="N62" s="84">
        <f>pivå!N64</f>
        <v>91.16</v>
      </c>
      <c r="O62" s="84">
        <f>pivå!O64</f>
        <v>91.69</v>
      </c>
      <c r="P62" s="84">
        <f>pivå!P64</f>
        <v>92.04</v>
      </c>
      <c r="Q62" s="84">
        <f>pivå!Q64</f>
        <v>89.48</v>
      </c>
      <c r="R62" s="84">
        <f>pivå!R64</f>
        <v>91.62</v>
      </c>
      <c r="S62" s="84">
        <f>pivå!S64</f>
        <v>89.27</v>
      </c>
      <c r="T62" s="84">
        <f>pivå!T64</f>
        <v>91.88</v>
      </c>
      <c r="U62" s="84">
        <f>pivå!U64</f>
        <v>88.86</v>
      </c>
      <c r="V62" s="84">
        <f>pivå!V64</f>
        <v>88.78</v>
      </c>
      <c r="W62" s="84">
        <f>pivå!W64</f>
        <v>87.92</v>
      </c>
      <c r="X62" s="84">
        <f>pivå!X64</f>
        <v>87.92</v>
      </c>
      <c r="Y62" s="84">
        <f>pivå!Y64</f>
        <v>89.36</v>
      </c>
      <c r="Z62" s="84">
        <f>pivå!Z64</f>
        <v>89.78</v>
      </c>
      <c r="AA62" s="84">
        <f>pivå!AA64</f>
        <v>89.25</v>
      </c>
      <c r="AB62" s="84">
        <f>pivå!AB64</f>
        <v>90.71</v>
      </c>
      <c r="AC62" s="84">
        <f>pivå!AC64</f>
        <v>89.14</v>
      </c>
      <c r="AD62" s="84">
        <f>pivå!AD64</f>
        <v>89</v>
      </c>
      <c r="AE62" s="84">
        <f>pivå!AE64</f>
        <v>89.77</v>
      </c>
    </row>
    <row r="63" spans="1:31">
      <c r="A63" s="84">
        <f>pivå!A65</f>
        <v>0</v>
      </c>
      <c r="B63" s="84">
        <f>pivå!B65</f>
        <v>0</v>
      </c>
      <c r="C63" s="84">
        <f>pivå!C65</f>
        <v>0</v>
      </c>
      <c r="D63" s="84">
        <f>pivå!D65</f>
        <v>23</v>
      </c>
      <c r="E63" s="84" t="str">
        <f>pivå!E65</f>
        <v>Kvinnor</v>
      </c>
      <c r="F63" s="84" t="str">
        <f>pivå!F65</f>
        <v>Information vid besök i primärvård</v>
      </c>
      <c r="G63" s="84" t="str">
        <f>pivå!G65</f>
        <v>(tom)</v>
      </c>
      <c r="H63" s="84" t="str">
        <f>pivå!H65</f>
        <v>E000110</v>
      </c>
      <c r="I63" s="84">
        <f>pivå!I65</f>
        <v>0</v>
      </c>
      <c r="J63" s="84">
        <f>pivå!J65</f>
        <v>76.98</v>
      </c>
      <c r="K63" s="84">
        <f>pivå!K65</f>
        <v>77.83</v>
      </c>
      <c r="L63" s="84">
        <f>pivå!L65</f>
        <v>76.53</v>
      </c>
      <c r="M63" s="84">
        <f>pivå!M65</f>
        <v>74.72</v>
      </c>
      <c r="N63" s="84">
        <f>pivå!N65</f>
        <v>78.03</v>
      </c>
      <c r="O63" s="84">
        <f>pivå!O65</f>
        <v>79.97</v>
      </c>
      <c r="P63" s="84">
        <f>pivå!P65</f>
        <v>79.27</v>
      </c>
      <c r="Q63" s="84">
        <f>pivå!Q65</f>
        <v>77.069999999999993</v>
      </c>
      <c r="R63" s="84">
        <f>pivå!R65</f>
        <v>78.48</v>
      </c>
      <c r="S63" s="84">
        <f>pivå!S65</f>
        <v>76.47</v>
      </c>
      <c r="T63" s="84">
        <f>pivå!T65</f>
        <v>80.260000000000005</v>
      </c>
      <c r="U63" s="84">
        <f>pivå!U65</f>
        <v>75.34</v>
      </c>
      <c r="V63" s="84">
        <f>pivå!V65</f>
        <v>75.540000000000006</v>
      </c>
      <c r="W63" s="84">
        <f>pivå!W65</f>
        <v>74.349999999999994</v>
      </c>
      <c r="X63" s="84">
        <f>pivå!X65</f>
        <v>74.599999999999994</v>
      </c>
      <c r="Y63" s="84">
        <f>pivå!Y65</f>
        <v>76.89</v>
      </c>
      <c r="Z63" s="84">
        <f>pivå!Z65</f>
        <v>77.77</v>
      </c>
      <c r="AA63" s="84">
        <f>pivå!AA65</f>
        <v>75.17</v>
      </c>
      <c r="AB63" s="84">
        <f>pivå!AB65</f>
        <v>79.02</v>
      </c>
      <c r="AC63" s="84">
        <f>pivå!AC65</f>
        <v>74.58</v>
      </c>
      <c r="AD63" s="84">
        <f>pivå!AD65</f>
        <v>76.31</v>
      </c>
      <c r="AE63" s="84">
        <f>pivå!AE65</f>
        <v>76.709999999999994</v>
      </c>
    </row>
    <row r="64" spans="1:31">
      <c r="A64" s="84">
        <f>pivå!A66</f>
        <v>0</v>
      </c>
      <c r="B64" s="84">
        <f>pivå!B66</f>
        <v>0</v>
      </c>
      <c r="C64" s="84">
        <f>pivå!C66</f>
        <v>0</v>
      </c>
      <c r="D64" s="84">
        <f>pivå!D66</f>
        <v>0</v>
      </c>
      <c r="E64" s="84" t="str">
        <f>pivå!E66</f>
        <v>Män</v>
      </c>
      <c r="F64" s="84" t="str">
        <f>pivå!F66</f>
        <v>Information vid besök i primärvård</v>
      </c>
      <c r="G64" s="84" t="str">
        <f>pivå!G66</f>
        <v>(tom)</v>
      </c>
      <c r="H64" s="84" t="str">
        <f>pivå!H66</f>
        <v>E000110</v>
      </c>
      <c r="I64" s="84">
        <f>pivå!I66</f>
        <v>0</v>
      </c>
      <c r="J64" s="84">
        <f>pivå!J66</f>
        <v>80.010000000000005</v>
      </c>
      <c r="K64" s="84">
        <f>pivå!K66</f>
        <v>80.739999999999995</v>
      </c>
      <c r="L64" s="84">
        <f>pivå!L66</f>
        <v>79.010000000000005</v>
      </c>
      <c r="M64" s="84">
        <f>pivå!M66</f>
        <v>78.900000000000006</v>
      </c>
      <c r="N64" s="84">
        <f>pivå!N66</f>
        <v>82.21</v>
      </c>
      <c r="O64" s="84">
        <f>pivå!O66</f>
        <v>82.37</v>
      </c>
      <c r="P64" s="84">
        <f>pivå!P66</f>
        <v>83.05</v>
      </c>
      <c r="Q64" s="84">
        <f>pivå!Q66</f>
        <v>78.040000000000006</v>
      </c>
      <c r="R64" s="84">
        <f>pivå!R66</f>
        <v>80.91</v>
      </c>
      <c r="S64" s="84">
        <f>pivå!S66</f>
        <v>79.05</v>
      </c>
      <c r="T64" s="84">
        <f>pivå!T66</f>
        <v>82.19</v>
      </c>
      <c r="U64" s="84">
        <f>pivå!U66</f>
        <v>78.849999999999994</v>
      </c>
      <c r="V64" s="84">
        <f>pivå!V66</f>
        <v>78.95</v>
      </c>
      <c r="W64" s="84">
        <f>pivå!W66</f>
        <v>76.37</v>
      </c>
      <c r="X64" s="84">
        <f>pivå!X66</f>
        <v>77.56</v>
      </c>
      <c r="Y64" s="84">
        <f>pivå!Y66</f>
        <v>79.95</v>
      </c>
      <c r="Z64" s="84">
        <f>pivå!Z66</f>
        <v>79.45</v>
      </c>
      <c r="AA64" s="84">
        <f>pivå!AA66</f>
        <v>78.22</v>
      </c>
      <c r="AB64" s="84">
        <f>pivå!AB66</f>
        <v>80.55</v>
      </c>
      <c r="AC64" s="84">
        <f>pivå!AC66</f>
        <v>77.77</v>
      </c>
      <c r="AD64" s="84">
        <f>pivå!AD66</f>
        <v>77.819999999999993</v>
      </c>
      <c r="AE64" s="84">
        <f>pivå!AE66</f>
        <v>79.680000000000007</v>
      </c>
    </row>
    <row r="65" spans="1:31">
      <c r="A65" s="84">
        <f>pivå!A67</f>
        <v>0</v>
      </c>
      <c r="B65" s="84">
        <f>pivå!B67</f>
        <v>0</v>
      </c>
      <c r="C65" s="84">
        <f>pivå!C67</f>
        <v>0</v>
      </c>
      <c r="D65" s="84">
        <f>pivå!D67</f>
        <v>0</v>
      </c>
      <c r="E65" s="84" t="str">
        <f>pivå!E67</f>
        <v>Totalt</v>
      </c>
      <c r="F65" s="84" t="str">
        <f>pivå!F67</f>
        <v>Information vid besök i primärvård</v>
      </c>
      <c r="G65" s="84" t="str">
        <f>pivå!G67</f>
        <v>(tom)</v>
      </c>
      <c r="H65" s="84" t="str">
        <f>pivå!H67</f>
        <v>E000110</v>
      </c>
      <c r="I65" s="84">
        <f>pivå!I67</f>
        <v>0</v>
      </c>
      <c r="J65" s="84">
        <f>pivå!J67</f>
        <v>78.17</v>
      </c>
      <c r="K65" s="84">
        <f>pivå!K67</f>
        <v>78.95</v>
      </c>
      <c r="L65" s="84">
        <f>pivå!L67</f>
        <v>77.52</v>
      </c>
      <c r="M65" s="84">
        <f>pivå!M67</f>
        <v>76.36</v>
      </c>
      <c r="N65" s="84">
        <f>pivå!N67</f>
        <v>79.77</v>
      </c>
      <c r="O65" s="84">
        <f>pivå!O67</f>
        <v>80.94</v>
      </c>
      <c r="P65" s="84">
        <f>pivå!P67</f>
        <v>80.88</v>
      </c>
      <c r="Q65" s="84">
        <f>pivå!Q67</f>
        <v>77.39</v>
      </c>
      <c r="R65" s="84">
        <f>pivå!R67</f>
        <v>79.44</v>
      </c>
      <c r="S65" s="84">
        <f>pivå!S67</f>
        <v>77.44</v>
      </c>
      <c r="T65" s="84">
        <f>pivå!T67</f>
        <v>81.069999999999993</v>
      </c>
      <c r="U65" s="84">
        <f>pivå!U67</f>
        <v>76.73</v>
      </c>
      <c r="V65" s="84">
        <f>pivå!V67</f>
        <v>76.930000000000007</v>
      </c>
      <c r="W65" s="84">
        <f>pivå!W67</f>
        <v>75.040000000000006</v>
      </c>
      <c r="X65" s="84">
        <f>pivå!X67</f>
        <v>75.8</v>
      </c>
      <c r="Y65" s="84">
        <f>pivå!Y67</f>
        <v>78.14</v>
      </c>
      <c r="Z65" s="84">
        <f>pivå!Z67</f>
        <v>78.430000000000007</v>
      </c>
      <c r="AA65" s="84">
        <f>pivå!AA67</f>
        <v>76.27</v>
      </c>
      <c r="AB65" s="84">
        <f>pivå!AB67</f>
        <v>79.61</v>
      </c>
      <c r="AC65" s="84">
        <f>pivå!AC67</f>
        <v>75.88</v>
      </c>
      <c r="AD65" s="84">
        <f>pivå!AD67</f>
        <v>76.91</v>
      </c>
      <c r="AE65" s="84">
        <f>pivå!AE67</f>
        <v>77.88</v>
      </c>
    </row>
    <row r="66" spans="1:31">
      <c r="A66" s="84">
        <f>pivå!A68</f>
        <v>0</v>
      </c>
      <c r="B66" s="84">
        <f>pivå!B68</f>
        <v>0</v>
      </c>
      <c r="C66" s="84">
        <f>pivå!C68</f>
        <v>0</v>
      </c>
      <c r="D66" s="84">
        <f>pivå!D68</f>
        <v>24</v>
      </c>
      <c r="E66" s="84" t="str">
        <f>pivå!E68</f>
        <v>Kvinnor</v>
      </c>
      <c r="F66" s="84" t="str">
        <f>pivå!F68</f>
        <v>Delaktighet vid besök i primärvård</v>
      </c>
      <c r="G66" s="84" t="str">
        <f>pivå!G68</f>
        <v>(tom)</v>
      </c>
      <c r="H66" s="84" t="str">
        <f>pivå!H68</f>
        <v>E000120</v>
      </c>
      <c r="I66" s="84">
        <f>pivå!I68</f>
        <v>0</v>
      </c>
      <c r="J66" s="84">
        <f>pivå!J68</f>
        <v>78.959999999999994</v>
      </c>
      <c r="K66" s="84">
        <f>pivå!K68</f>
        <v>80.489999999999995</v>
      </c>
      <c r="L66" s="84">
        <f>pivå!L68</f>
        <v>77.02</v>
      </c>
      <c r="M66" s="84">
        <f>pivå!M68</f>
        <v>75.540000000000006</v>
      </c>
      <c r="N66" s="84">
        <f>pivå!N68</f>
        <v>78.989999999999995</v>
      </c>
      <c r="O66" s="84">
        <f>pivå!O68</f>
        <v>80.84</v>
      </c>
      <c r="P66" s="84">
        <f>pivå!P68</f>
        <v>80.77</v>
      </c>
      <c r="Q66" s="84">
        <f>pivå!Q68</f>
        <v>78.34</v>
      </c>
      <c r="R66" s="84">
        <f>pivå!R68</f>
        <v>80.16</v>
      </c>
      <c r="S66" s="84">
        <f>pivå!S68</f>
        <v>77.62</v>
      </c>
      <c r="T66" s="84">
        <f>pivå!T68</f>
        <v>81.709999999999994</v>
      </c>
      <c r="U66" s="84">
        <f>pivå!U68</f>
        <v>76.91</v>
      </c>
      <c r="V66" s="84">
        <f>pivå!V68</f>
        <v>77.13</v>
      </c>
      <c r="W66" s="84">
        <f>pivå!W68</f>
        <v>74.92</v>
      </c>
      <c r="X66" s="84">
        <f>pivå!X68</f>
        <v>76.319999999999993</v>
      </c>
      <c r="Y66" s="84">
        <f>pivå!Y68</f>
        <v>78.239999999999995</v>
      </c>
      <c r="Z66" s="84">
        <f>pivå!Z68</f>
        <v>78.14</v>
      </c>
      <c r="AA66" s="84">
        <f>pivå!AA68</f>
        <v>76.31</v>
      </c>
      <c r="AB66" s="84">
        <f>pivå!AB68</f>
        <v>79.72</v>
      </c>
      <c r="AC66" s="84">
        <f>pivå!AC68</f>
        <v>77.81</v>
      </c>
      <c r="AD66" s="84">
        <f>pivå!AD68</f>
        <v>76.239999999999995</v>
      </c>
      <c r="AE66" s="84">
        <f>pivå!AE68</f>
        <v>78.180000000000007</v>
      </c>
    </row>
    <row r="67" spans="1:31">
      <c r="A67" s="84">
        <f>pivå!A69</f>
        <v>0</v>
      </c>
      <c r="B67" s="84">
        <f>pivå!B69</f>
        <v>0</v>
      </c>
      <c r="C67" s="84">
        <f>pivå!C69</f>
        <v>0</v>
      </c>
      <c r="D67" s="84">
        <f>pivå!D69</f>
        <v>0</v>
      </c>
      <c r="E67" s="84" t="str">
        <f>pivå!E69</f>
        <v>Män</v>
      </c>
      <c r="F67" s="84" t="str">
        <f>pivå!F69</f>
        <v>Delaktighet vid besök i primärvård</v>
      </c>
      <c r="G67" s="84" t="str">
        <f>pivå!G69</f>
        <v>(tom)</v>
      </c>
      <c r="H67" s="84" t="str">
        <f>pivå!H69</f>
        <v>E000120</v>
      </c>
      <c r="I67" s="84">
        <f>pivå!I69</f>
        <v>0</v>
      </c>
      <c r="J67" s="84">
        <f>pivå!J69</f>
        <v>79.86</v>
      </c>
      <c r="K67" s="84">
        <f>pivå!K69</f>
        <v>80.72</v>
      </c>
      <c r="L67" s="84">
        <f>pivå!L69</f>
        <v>76.69</v>
      </c>
      <c r="M67" s="84">
        <f>pivå!M69</f>
        <v>77.14</v>
      </c>
      <c r="N67" s="84">
        <f>pivå!N69</f>
        <v>81.180000000000007</v>
      </c>
      <c r="O67" s="84">
        <f>pivå!O69</f>
        <v>81.89</v>
      </c>
      <c r="P67" s="84">
        <f>pivå!P69</f>
        <v>81.61</v>
      </c>
      <c r="Q67" s="84">
        <f>pivå!Q69</f>
        <v>79.34</v>
      </c>
      <c r="R67" s="84">
        <f>pivå!R69</f>
        <v>81.75</v>
      </c>
      <c r="S67" s="84">
        <f>pivå!S69</f>
        <v>78.64</v>
      </c>
      <c r="T67" s="84">
        <f>pivå!T69</f>
        <v>83.54</v>
      </c>
      <c r="U67" s="84">
        <f>pivå!U69</f>
        <v>77.709999999999994</v>
      </c>
      <c r="V67" s="84">
        <f>pivå!V69</f>
        <v>76.319999999999993</v>
      </c>
      <c r="W67" s="84">
        <f>pivå!W69</f>
        <v>74.510000000000005</v>
      </c>
      <c r="X67" s="84">
        <f>pivå!X69</f>
        <v>76.459999999999994</v>
      </c>
      <c r="Y67" s="84">
        <f>pivå!Y69</f>
        <v>78.73</v>
      </c>
      <c r="Z67" s="84">
        <f>pivå!Z69</f>
        <v>77.13</v>
      </c>
      <c r="AA67" s="84">
        <f>pivå!AA69</f>
        <v>76.760000000000005</v>
      </c>
      <c r="AB67" s="84">
        <f>pivå!AB69</f>
        <v>78.36</v>
      </c>
      <c r="AC67" s="84">
        <f>pivå!AC69</f>
        <v>77.69</v>
      </c>
      <c r="AD67" s="84">
        <f>pivå!AD69</f>
        <v>76.16</v>
      </c>
      <c r="AE67" s="84">
        <f>pivå!AE69</f>
        <v>78.91</v>
      </c>
    </row>
    <row r="68" spans="1:31">
      <c r="A68" s="84">
        <f>pivå!A70</f>
        <v>0</v>
      </c>
      <c r="B68" s="84">
        <f>pivå!B70</f>
        <v>0</v>
      </c>
      <c r="C68" s="84">
        <f>pivå!C70</f>
        <v>0</v>
      </c>
      <c r="D68" s="84">
        <f>pivå!D70</f>
        <v>0</v>
      </c>
      <c r="E68" s="84" t="str">
        <f>pivå!E70</f>
        <v>Totalt</v>
      </c>
      <c r="F68" s="84" t="str">
        <f>pivå!F70</f>
        <v>Delaktighet vid besök i primärvård</v>
      </c>
      <c r="G68" s="84" t="str">
        <f>pivå!G70</f>
        <v>(tom)</v>
      </c>
      <c r="H68" s="84" t="str">
        <f>pivå!H70</f>
        <v>E000120</v>
      </c>
      <c r="I68" s="84">
        <f>pivå!I70</f>
        <v>0</v>
      </c>
      <c r="J68" s="84">
        <f>pivå!J70</f>
        <v>79.27</v>
      </c>
      <c r="K68" s="84">
        <f>pivå!K70</f>
        <v>80.56</v>
      </c>
      <c r="L68" s="84">
        <f>pivå!L70</f>
        <v>76.88</v>
      </c>
      <c r="M68" s="84">
        <f>pivå!M70</f>
        <v>76.14</v>
      </c>
      <c r="N68" s="84">
        <f>pivå!N70</f>
        <v>79.900000000000006</v>
      </c>
      <c r="O68" s="84">
        <f>pivå!O70</f>
        <v>81.25</v>
      </c>
      <c r="P68" s="84">
        <f>pivå!P70</f>
        <v>81.14</v>
      </c>
      <c r="Q68" s="84">
        <f>pivå!Q70</f>
        <v>78.709999999999994</v>
      </c>
      <c r="R68" s="84">
        <f>pivå!R70</f>
        <v>80.77</v>
      </c>
      <c r="S68" s="84">
        <f>pivå!S70</f>
        <v>78.010000000000005</v>
      </c>
      <c r="T68" s="84">
        <f>pivå!T70</f>
        <v>82.5</v>
      </c>
      <c r="U68" s="84">
        <f>pivå!U70</f>
        <v>77.239999999999995</v>
      </c>
      <c r="V68" s="84">
        <f>pivå!V70</f>
        <v>76.77</v>
      </c>
      <c r="W68" s="84">
        <f>pivå!W70</f>
        <v>74.73</v>
      </c>
      <c r="X68" s="84">
        <f>pivå!X70</f>
        <v>76.38</v>
      </c>
      <c r="Y68" s="84">
        <f>pivå!Y70</f>
        <v>78.42</v>
      </c>
      <c r="Z68" s="84">
        <f>pivå!Z70</f>
        <v>77.75</v>
      </c>
      <c r="AA68" s="84">
        <f>pivå!AA70</f>
        <v>76.39</v>
      </c>
      <c r="AB68" s="84">
        <f>pivå!AB70</f>
        <v>79.14</v>
      </c>
      <c r="AC68" s="84">
        <f>pivå!AC70</f>
        <v>77.75</v>
      </c>
      <c r="AD68" s="84">
        <f>pivå!AD70</f>
        <v>76.19</v>
      </c>
      <c r="AE68" s="84">
        <f>pivå!AE70</f>
        <v>78.459999999999994</v>
      </c>
    </row>
    <row r="69" spans="1:31">
      <c r="A69" s="84">
        <f>pivå!A71</f>
        <v>0</v>
      </c>
      <c r="B69" s="84">
        <f>pivå!B71</f>
        <v>0</v>
      </c>
      <c r="C69" s="84">
        <f>pivå!C71</f>
        <v>0</v>
      </c>
      <c r="D69" s="84">
        <f>pivå!D71</f>
        <v>25</v>
      </c>
      <c r="E69" s="84" t="str">
        <f>pivå!E71</f>
        <v>Kvinnor</v>
      </c>
      <c r="F69" s="84" t="str">
        <f>pivå!F71</f>
        <v>Bemötande vid besök i specialiserad vård</v>
      </c>
      <c r="G69" s="84" t="str">
        <f>pivå!G71</f>
        <v>(tom)</v>
      </c>
      <c r="H69" s="84" t="str">
        <f>pivå!H71</f>
        <v>A020120</v>
      </c>
      <c r="I69" s="84">
        <f>pivå!I71</f>
        <v>0</v>
      </c>
      <c r="J69" s="84">
        <f>pivå!J71</f>
        <v>87.567903150706186</v>
      </c>
      <c r="K69" s="84">
        <f>pivå!K71</f>
        <v>86.369268897149936</v>
      </c>
      <c r="L69" s="84">
        <f>pivå!L71</f>
        <v>89.340659340659343</v>
      </c>
      <c r="M69" s="84">
        <f>pivå!M71</f>
        <v>88.601864181091884</v>
      </c>
      <c r="N69" s="84">
        <f>pivå!N71</f>
        <v>88.071168621107972</v>
      </c>
      <c r="O69" s="84">
        <f>pivå!O71</f>
        <v>86.173393124065768</v>
      </c>
      <c r="P69" s="84">
        <f>pivå!P71</f>
        <v>88.306828811973801</v>
      </c>
      <c r="Q69" s="84">
        <f>pivå!Q71</f>
        <v>87.522935779816507</v>
      </c>
      <c r="R69" s="84">
        <f>pivå!R71</f>
        <v>87.207602339181292</v>
      </c>
      <c r="S69" s="84">
        <f>pivå!S71</f>
        <v>87.576687116564415</v>
      </c>
      <c r="T69" s="84">
        <f>pivå!T71</f>
        <v>88.178209086898988</v>
      </c>
      <c r="U69" s="84">
        <f>pivå!U71</f>
        <v>87.983814215341312</v>
      </c>
      <c r="V69" s="84">
        <f>pivå!V71</f>
        <v>88.208409506398539</v>
      </c>
      <c r="W69" s="84">
        <f>pivå!W71</f>
        <v>87.732342007434937</v>
      </c>
      <c r="X69" s="84">
        <f>pivå!X71</f>
        <v>85.318985395849353</v>
      </c>
      <c r="Y69" s="84">
        <f>pivå!Y71</f>
        <v>87.528005974607922</v>
      </c>
      <c r="Z69" s="84">
        <f>pivå!Z71</f>
        <v>88.232271325796503</v>
      </c>
      <c r="AA69" s="84">
        <f>pivå!AA71</f>
        <v>87.093942054433711</v>
      </c>
      <c r="AB69" s="84">
        <f>pivå!AB71</f>
        <v>88.049450549450555</v>
      </c>
      <c r="AC69" s="84">
        <f>pivå!AC71</f>
        <v>89.409722222222229</v>
      </c>
      <c r="AD69" s="84">
        <f>pivå!AD71</f>
        <v>85.986941235560025</v>
      </c>
      <c r="AE69" s="84">
        <f>pivå!AE71</f>
        <v>87.719047789000328</v>
      </c>
    </row>
    <row r="70" spans="1:31">
      <c r="A70" s="84">
        <f>pivå!A72</f>
        <v>0</v>
      </c>
      <c r="B70" s="84">
        <f>pivå!B72</f>
        <v>0</v>
      </c>
      <c r="C70" s="84">
        <f>pivå!C72</f>
        <v>0</v>
      </c>
      <c r="D70" s="84">
        <f>pivå!D72</f>
        <v>0</v>
      </c>
      <c r="E70" s="84" t="str">
        <f>pivå!E72</f>
        <v>Män</v>
      </c>
      <c r="F70" s="84" t="str">
        <f>pivå!F72</f>
        <v>Bemötande vid besök i specialiserad vård</v>
      </c>
      <c r="G70" s="84" t="str">
        <f>pivå!G72</f>
        <v>(tom)</v>
      </c>
      <c r="H70" s="84" t="str">
        <f>pivå!H72</f>
        <v>A020120</v>
      </c>
      <c r="I70" s="84">
        <f>pivå!I72</f>
        <v>0</v>
      </c>
      <c r="J70" s="84">
        <f>pivå!J72</f>
        <v>91.189606171335768</v>
      </c>
      <c r="K70" s="84">
        <f>pivå!K72</f>
        <v>90.572390572390574</v>
      </c>
      <c r="L70" s="84">
        <f>pivå!L72</f>
        <v>90.258855585831057</v>
      </c>
      <c r="M70" s="84">
        <f>pivå!M72</f>
        <v>91.592617908407377</v>
      </c>
      <c r="N70" s="84">
        <f>pivå!N72</f>
        <v>90.85686931546195</v>
      </c>
      <c r="O70" s="84">
        <f>pivå!O72</f>
        <v>90.959925442684067</v>
      </c>
      <c r="P70" s="84">
        <f>pivå!P72</f>
        <v>91.14735002912056</v>
      </c>
      <c r="Q70" s="84">
        <f>pivå!Q72</f>
        <v>90.909090909090907</v>
      </c>
      <c r="R70" s="84">
        <f>pivå!R72</f>
        <v>90.35314384151593</v>
      </c>
      <c r="S70" s="84">
        <f>pivå!S72</f>
        <v>90.469208211143695</v>
      </c>
      <c r="T70" s="84">
        <f>pivå!T72</f>
        <v>91.88741721854305</v>
      </c>
      <c r="U70" s="84">
        <f>pivå!U72</f>
        <v>90.713632204940524</v>
      </c>
      <c r="V70" s="84">
        <f>pivå!V72</f>
        <v>90.58355437665783</v>
      </c>
      <c r="W70" s="84">
        <f>pivå!W72</f>
        <v>90.230731467844876</v>
      </c>
      <c r="X70" s="84">
        <f>pivå!X72</f>
        <v>88.067675868210145</v>
      </c>
      <c r="Y70" s="84">
        <f>pivå!Y72</f>
        <v>91.644349223352975</v>
      </c>
      <c r="Z70" s="84">
        <f>pivå!Z72</f>
        <v>90.588235294117652</v>
      </c>
      <c r="AA70" s="84">
        <f>pivå!AA72</f>
        <v>88.542621448212643</v>
      </c>
      <c r="AB70" s="84">
        <f>pivå!AB72</f>
        <v>91.588785046728972</v>
      </c>
      <c r="AC70" s="84">
        <f>pivå!AC72</f>
        <v>90.584192439862548</v>
      </c>
      <c r="AD70" s="84">
        <f>pivå!AD72</f>
        <v>87.78576094056173</v>
      </c>
      <c r="AE70" s="84">
        <f>pivå!AE72</f>
        <v>90.627266559041672</v>
      </c>
    </row>
    <row r="71" spans="1:31">
      <c r="A71" s="84">
        <f>pivå!A73</f>
        <v>0</v>
      </c>
      <c r="B71" s="84">
        <f>pivå!B73</f>
        <v>0</v>
      </c>
      <c r="C71" s="84">
        <f>pivå!C73</f>
        <v>0</v>
      </c>
      <c r="D71" s="84">
        <f>pivå!D73</f>
        <v>0</v>
      </c>
      <c r="E71" s="84" t="str">
        <f>pivå!E73</f>
        <v>Totalt</v>
      </c>
      <c r="F71" s="84" t="str">
        <f>pivå!F73</f>
        <v>Bemötande vid besök i specialiserad vård</v>
      </c>
      <c r="G71" s="84" t="str">
        <f>pivå!G73</f>
        <v>(tom)</v>
      </c>
      <c r="H71" s="84" t="str">
        <f>pivå!H73</f>
        <v>A020120</v>
      </c>
      <c r="I71" s="84">
        <f>pivå!I73</f>
        <v>0</v>
      </c>
      <c r="J71" s="84">
        <f>pivå!J73</f>
        <v>89.100148952948388</v>
      </c>
      <c r="K71" s="84">
        <f>pivå!K73</f>
        <v>87.990821009688929</v>
      </c>
      <c r="L71" s="84">
        <f>pivå!L73</f>
        <v>89.748255990294211</v>
      </c>
      <c r="M71" s="84">
        <f>pivå!M73</f>
        <v>89.905928027474985</v>
      </c>
      <c r="N71" s="84">
        <f>pivå!N73</f>
        <v>89.328668270282094</v>
      </c>
      <c r="O71" s="84">
        <f>pivå!O73</f>
        <v>88.291270169631773</v>
      </c>
      <c r="P71" s="84">
        <f>pivå!P73</f>
        <v>89.570393374741201</v>
      </c>
      <c r="Q71" s="84">
        <f>pivå!Q73</f>
        <v>88.94849785407726</v>
      </c>
      <c r="R71" s="84">
        <f>pivå!R73</f>
        <v>88.64800945999211</v>
      </c>
      <c r="S71" s="84">
        <f>pivå!S73</f>
        <v>88.789546079779925</v>
      </c>
      <c r="T71" s="84">
        <f>pivå!T73</f>
        <v>89.789936492427941</v>
      </c>
      <c r="U71" s="84">
        <f>pivå!U73</f>
        <v>89.168815711168421</v>
      </c>
      <c r="V71" s="84">
        <f>pivå!V73</f>
        <v>89.179708580679971</v>
      </c>
      <c r="W71" s="84">
        <f>pivå!W73</f>
        <v>88.753495805033964</v>
      </c>
      <c r="X71" s="84">
        <f>pivå!X73</f>
        <v>86.56777915121549</v>
      </c>
      <c r="Y71" s="84">
        <f>pivå!Y73</f>
        <v>89.203423304805796</v>
      </c>
      <c r="Z71" s="84">
        <f>pivå!Z73</f>
        <v>89.180229053646769</v>
      </c>
      <c r="AA71" s="84">
        <f>pivå!AA73</f>
        <v>87.829977628635348</v>
      </c>
      <c r="AB71" s="84">
        <f>pivå!AB73</f>
        <v>89.556962025316452</v>
      </c>
      <c r="AC71" s="84">
        <f>pivå!AC73</f>
        <v>89.943609022556387</v>
      </c>
      <c r="AD71" s="84">
        <f>pivå!AD73</f>
        <v>86.721404303510752</v>
      </c>
      <c r="AE71" s="84">
        <f>pivå!AE73</f>
        <v>88.964152676687632</v>
      </c>
    </row>
    <row r="72" spans="1:31">
      <c r="A72" s="84">
        <f>pivå!A74</f>
        <v>0</v>
      </c>
      <c r="B72" s="84">
        <f>pivå!B74</f>
        <v>0</v>
      </c>
      <c r="C72" s="84">
        <f>pivå!C74</f>
        <v>0</v>
      </c>
      <c r="D72" s="84">
        <f>pivå!D74</f>
        <v>26</v>
      </c>
      <c r="E72" s="84" t="str">
        <f>pivå!E74</f>
        <v>Kvinnor</v>
      </c>
      <c r="F72" s="84" t="str">
        <f>pivå!F74</f>
        <v>Information vid besök i specialiserad vård</v>
      </c>
      <c r="G72" s="84" t="str">
        <f>pivå!G74</f>
        <v>(tom)</v>
      </c>
      <c r="H72" s="84" t="str">
        <f>pivå!H74</f>
        <v>A020125</v>
      </c>
      <c r="I72" s="84">
        <f>pivå!I74</f>
        <v>0</v>
      </c>
      <c r="J72" s="84">
        <f>pivå!J74</f>
        <v>62.46297739672643</v>
      </c>
      <c r="K72" s="84">
        <f>pivå!K74</f>
        <v>59.102244389027433</v>
      </c>
      <c r="L72" s="84">
        <f>pivå!L74</f>
        <v>61.687951138256523</v>
      </c>
      <c r="M72" s="84">
        <f>pivå!M74</f>
        <v>63.048128342245988</v>
      </c>
      <c r="N72" s="84">
        <f>pivå!N74</f>
        <v>62.017080113867429</v>
      </c>
      <c r="O72" s="84">
        <f>pivå!O74</f>
        <v>60.794602698650678</v>
      </c>
      <c r="P72" s="84">
        <f>pivå!P74</f>
        <v>64.231856738925543</v>
      </c>
      <c r="Q72" s="84">
        <f>pivå!Q74</f>
        <v>64.81481481481481</v>
      </c>
      <c r="R72" s="84">
        <f>pivå!R74</f>
        <v>62.158167036215815</v>
      </c>
      <c r="S72" s="84">
        <f>pivå!S74</f>
        <v>65.038588754134508</v>
      </c>
      <c r="T72" s="84">
        <f>pivå!T74</f>
        <v>64.796819787985868</v>
      </c>
      <c r="U72" s="84">
        <f>pivå!U74</f>
        <v>64.290755116443194</v>
      </c>
      <c r="V72" s="84">
        <f>pivå!V74</f>
        <v>63.715998155832175</v>
      </c>
      <c r="W72" s="84">
        <f>pivå!W74</f>
        <v>62.964224872231689</v>
      </c>
      <c r="X72" s="84">
        <f>pivå!X74</f>
        <v>63.08880308880309</v>
      </c>
      <c r="Y72" s="84">
        <f>pivå!Y74</f>
        <v>64.248120300751879</v>
      </c>
      <c r="Z72" s="84">
        <f>pivå!Z74</f>
        <v>61.58221302998966</v>
      </c>
      <c r="AA72" s="84">
        <f>pivå!AA74</f>
        <v>61.640211640211639</v>
      </c>
      <c r="AB72" s="84">
        <f>pivå!AB74</f>
        <v>64.819944598337955</v>
      </c>
      <c r="AC72" s="84">
        <f>pivå!AC74</f>
        <v>64.373177842565596</v>
      </c>
      <c r="AD72" s="84">
        <f>pivå!AD74</f>
        <v>61.007556675062972</v>
      </c>
      <c r="AE72" s="84">
        <f>pivå!AE74</f>
        <v>63.220329857683822</v>
      </c>
    </row>
    <row r="73" spans="1:31">
      <c r="A73" s="84">
        <f>pivå!A75</f>
        <v>0</v>
      </c>
      <c r="B73" s="84">
        <f>pivå!B75</f>
        <v>0</v>
      </c>
      <c r="C73" s="84">
        <f>pivå!C75</f>
        <v>0</v>
      </c>
      <c r="D73" s="84">
        <f>pivå!D75</f>
        <v>0</v>
      </c>
      <c r="E73" s="84" t="str">
        <f>pivå!E75</f>
        <v>Män</v>
      </c>
      <c r="F73" s="84" t="str">
        <f>pivå!F75</f>
        <v>Information vid besök i specialiserad vård</v>
      </c>
      <c r="G73" s="84" t="str">
        <f>pivå!G75</f>
        <v>(tom)</v>
      </c>
      <c r="H73" s="84" t="str">
        <f>pivå!H75</f>
        <v>A020125</v>
      </c>
      <c r="I73" s="84">
        <f>pivå!I75</f>
        <v>0</v>
      </c>
      <c r="J73" s="84">
        <f>pivå!J75</f>
        <v>68.229801055623213</v>
      </c>
      <c r="K73" s="84">
        <f>pivå!K75</f>
        <v>65.589225589225592</v>
      </c>
      <c r="L73" s="84">
        <f>pivå!L75</f>
        <v>66.303607896528248</v>
      </c>
      <c r="M73" s="84">
        <f>pivå!M75</f>
        <v>69.627605056371706</v>
      </c>
      <c r="N73" s="84">
        <f>pivå!N75</f>
        <v>68.608570052960999</v>
      </c>
      <c r="O73" s="84">
        <f>pivå!O75</f>
        <v>68.685927306616961</v>
      </c>
      <c r="P73" s="84">
        <f>pivå!P75</f>
        <v>69.514335868929194</v>
      </c>
      <c r="Q73" s="84">
        <f>pivå!Q75</f>
        <v>69.610389610389618</v>
      </c>
      <c r="R73" s="84">
        <f>pivå!R75</f>
        <v>69.331016507384874</v>
      </c>
      <c r="S73" s="84">
        <f>pivå!S75</f>
        <v>70.52785923753666</v>
      </c>
      <c r="T73" s="84">
        <f>pivå!T75</f>
        <v>71.814671814671811</v>
      </c>
      <c r="U73" s="84">
        <f>pivå!U75</f>
        <v>66.651407644769961</v>
      </c>
      <c r="V73" s="84">
        <f>pivå!V75</f>
        <v>69.42590120160213</v>
      </c>
      <c r="W73" s="84">
        <f>pivå!W75</f>
        <v>68.53766617429838</v>
      </c>
      <c r="X73" s="84">
        <f>pivå!X75</f>
        <v>67.410714285714292</v>
      </c>
      <c r="Y73" s="84">
        <f>pivå!Y75</f>
        <v>69.366952789699582</v>
      </c>
      <c r="Z73" s="84">
        <f>pivå!Z75</f>
        <v>64.615384615384613</v>
      </c>
      <c r="AA73" s="84">
        <f>pivå!AA75</f>
        <v>66.452205882352942</v>
      </c>
      <c r="AB73" s="84">
        <f>pivå!AB75</f>
        <v>70.09345794392523</v>
      </c>
      <c r="AC73" s="84">
        <f>pivå!AC75</f>
        <v>68.486523842432618</v>
      </c>
      <c r="AD73" s="84">
        <f>pivå!AD75</f>
        <v>69.468154957321076</v>
      </c>
      <c r="AE73" s="84">
        <f>pivå!AE75</f>
        <v>68.649091974223779</v>
      </c>
    </row>
    <row r="74" spans="1:31">
      <c r="A74" s="84">
        <f>pivå!A76</f>
        <v>0</v>
      </c>
      <c r="B74" s="84">
        <f>pivå!B76</f>
        <v>0</v>
      </c>
      <c r="C74" s="84">
        <f>pivå!C76</f>
        <v>0</v>
      </c>
      <c r="D74" s="84">
        <f>pivå!D76</f>
        <v>0</v>
      </c>
      <c r="E74" s="84" t="str">
        <f>pivå!E76</f>
        <v>Totalt</v>
      </c>
      <c r="F74" s="84" t="str">
        <f>pivå!F76</f>
        <v>Information vid besök i specialiserad vård</v>
      </c>
      <c r="G74" s="84" t="str">
        <f>pivå!G76</f>
        <v>(tom)</v>
      </c>
      <c r="H74" s="84" t="str">
        <f>pivå!H76</f>
        <v>A020125</v>
      </c>
      <c r="I74" s="84">
        <f>pivå!I76</f>
        <v>0</v>
      </c>
      <c r="J74" s="84">
        <f>pivå!J76</f>
        <v>64.974530124714562</v>
      </c>
      <c r="K74" s="84">
        <f>pivå!K76</f>
        <v>61.597542242703526</v>
      </c>
      <c r="L74" s="84">
        <f>pivå!L76</f>
        <v>63.79993900579445</v>
      </c>
      <c r="M74" s="84">
        <f>pivå!M76</f>
        <v>65.938668661181751</v>
      </c>
      <c r="N74" s="84">
        <f>pivå!N76</f>
        <v>65.024197096348431</v>
      </c>
      <c r="O74" s="84">
        <f>pivå!O76</f>
        <v>64.33305716652859</v>
      </c>
      <c r="P74" s="84">
        <f>pivå!P76</f>
        <v>66.5625</v>
      </c>
      <c r="Q74" s="84">
        <f>pivå!Q76</f>
        <v>66.882416396979508</v>
      </c>
      <c r="R74" s="84">
        <f>pivå!R76</f>
        <v>65.471923536439675</v>
      </c>
      <c r="S74" s="84">
        <f>pivå!S76</f>
        <v>67.361023967875525</v>
      </c>
      <c r="T74" s="84">
        <f>pivå!T76</f>
        <v>67.937438905180841</v>
      </c>
      <c r="U74" s="84">
        <f>pivå!U76</f>
        <v>65.328430885421838</v>
      </c>
      <c r="V74" s="84">
        <f>pivå!V76</f>
        <v>66.068027210884352</v>
      </c>
      <c r="W74" s="84">
        <f>pivå!W76</f>
        <v>65.2532154340836</v>
      </c>
      <c r="X74" s="84">
        <f>pivå!X76</f>
        <v>65.095119933829608</v>
      </c>
      <c r="Y74" s="84">
        <f>pivå!Y76</f>
        <v>66.402116402116405</v>
      </c>
      <c r="Z74" s="84">
        <f>pivå!Z76</f>
        <v>62.820900030202353</v>
      </c>
      <c r="AA74" s="84">
        <f>pivå!AA76</f>
        <v>63.987427031881452</v>
      </c>
      <c r="AB74" s="84">
        <f>pivå!AB76</f>
        <v>67.090620031796504</v>
      </c>
      <c r="AC74" s="84">
        <f>pivå!AC76</f>
        <v>66.256701356039102</v>
      </c>
      <c r="AD74" s="84">
        <f>pivå!AD76</f>
        <v>64.724275156338834</v>
      </c>
      <c r="AE74" s="84">
        <f>pivå!AE76</f>
        <v>65.578604943401203</v>
      </c>
    </row>
    <row r="75" spans="1:31">
      <c r="A75" s="84">
        <f>pivå!A77</f>
        <v>0</v>
      </c>
      <c r="B75" s="84">
        <f>pivå!B77</f>
        <v>0</v>
      </c>
      <c r="C75" s="84">
        <f>pivå!C77</f>
        <v>0</v>
      </c>
      <c r="D75" s="84">
        <f>pivå!D77</f>
        <v>27</v>
      </c>
      <c r="E75" s="84" t="str">
        <f>pivå!E77</f>
        <v>Kvinnor</v>
      </c>
      <c r="F75" s="84" t="str">
        <f>pivå!F77</f>
        <v>Delaktighet vid besök i specialiserad vård</v>
      </c>
      <c r="G75" s="84" t="str">
        <f>pivå!G77</f>
        <v>(tom)</v>
      </c>
      <c r="H75" s="84" t="str">
        <f>pivå!H77</f>
        <v>A020130</v>
      </c>
      <c r="I75" s="84">
        <f>pivå!I77</f>
        <v>0</v>
      </c>
      <c r="J75" s="84">
        <f>pivå!J77</f>
        <v>68.573244359707658</v>
      </c>
      <c r="K75" s="84">
        <f>pivå!K77</f>
        <v>66.258962463095742</v>
      </c>
      <c r="L75" s="84">
        <f>pivå!L77</f>
        <v>70.32404775440591</v>
      </c>
      <c r="M75" s="84">
        <f>pivå!M77</f>
        <v>69.012922738520757</v>
      </c>
      <c r="N75" s="84">
        <f>pivå!N77</f>
        <v>69.831932773109244</v>
      </c>
      <c r="O75" s="84">
        <f>pivå!O77</f>
        <v>68.055555555555557</v>
      </c>
      <c r="P75" s="84">
        <f>pivå!P77</f>
        <v>72.222222222222229</v>
      </c>
      <c r="Q75" s="84">
        <f>pivå!Q77</f>
        <v>71.698113207547166</v>
      </c>
      <c r="R75" s="84">
        <f>pivå!R77</f>
        <v>68.270676691729321</v>
      </c>
      <c r="S75" s="84">
        <f>pivå!S77</f>
        <v>69.457242386785026</v>
      </c>
      <c r="T75" s="84">
        <f>pivå!T77</f>
        <v>70.172257479601086</v>
      </c>
      <c r="U75" s="84">
        <f>pivå!U77</f>
        <v>69.647058823529406</v>
      </c>
      <c r="V75" s="84">
        <f>pivå!V77</f>
        <v>70.302171860245508</v>
      </c>
      <c r="W75" s="84">
        <f>pivå!W77</f>
        <v>69.692785640317567</v>
      </c>
      <c r="X75" s="84">
        <f>pivå!X77</f>
        <v>66.168371361132969</v>
      </c>
      <c r="Y75" s="84">
        <f>pivå!Y77</f>
        <v>70.138888888888886</v>
      </c>
      <c r="Z75" s="84">
        <f>pivå!Z77</f>
        <v>67.689053410893706</v>
      </c>
      <c r="AA75" s="84">
        <f>pivå!AA77</f>
        <v>67.710196779964221</v>
      </c>
      <c r="AB75" s="84">
        <f>pivå!AB77</f>
        <v>70.140845070422529</v>
      </c>
      <c r="AC75" s="84">
        <f>pivå!AC77</f>
        <v>70.178571428571431</v>
      </c>
      <c r="AD75" s="84">
        <f>pivå!AD77</f>
        <v>66.080661840744568</v>
      </c>
      <c r="AE75" s="84">
        <f>pivå!AE77</f>
        <v>69.15966694787808</v>
      </c>
    </row>
    <row r="76" spans="1:31">
      <c r="A76" s="84">
        <f>pivå!A78</f>
        <v>0</v>
      </c>
      <c r="B76" s="84">
        <f>pivå!B78</f>
        <v>0</v>
      </c>
      <c r="C76" s="84">
        <f>pivå!C78</f>
        <v>0</v>
      </c>
      <c r="D76" s="84">
        <f>pivå!D78</f>
        <v>0</v>
      </c>
      <c r="E76" s="84" t="str">
        <f>pivå!E78</f>
        <v>Män</v>
      </c>
      <c r="F76" s="84" t="str">
        <f>pivå!F78</f>
        <v>Delaktighet vid besök i specialiserad vård</v>
      </c>
      <c r="G76" s="84" t="str">
        <f>pivå!G78</f>
        <v>(tom)</v>
      </c>
      <c r="H76" s="84" t="str">
        <f>pivå!H78</f>
        <v>A020130</v>
      </c>
      <c r="I76" s="84">
        <f>pivå!I78</f>
        <v>0</v>
      </c>
      <c r="J76" s="84">
        <f>pivå!J78</f>
        <v>69.237113402061851</v>
      </c>
      <c r="K76" s="84">
        <f>pivå!K78</f>
        <v>69.27297668038409</v>
      </c>
      <c r="L76" s="84">
        <f>pivå!L78</f>
        <v>67.0807453416149</v>
      </c>
      <c r="M76" s="84">
        <f>pivå!M78</f>
        <v>70.378078390565378</v>
      </c>
      <c r="N76" s="84">
        <f>pivå!N78</f>
        <v>69.279764821166097</v>
      </c>
      <c r="O76" s="84">
        <f>pivå!O78</f>
        <v>71.687321258341271</v>
      </c>
      <c r="P76" s="84">
        <f>pivå!P78</f>
        <v>72.057074910820447</v>
      </c>
      <c r="Q76" s="84">
        <f>pivå!Q78</f>
        <v>67.460317460317455</v>
      </c>
      <c r="R76" s="84">
        <f>pivå!R78</f>
        <v>70.639789658194573</v>
      </c>
      <c r="S76" s="84">
        <f>pivå!S78</f>
        <v>69.776453055141573</v>
      </c>
      <c r="T76" s="84">
        <f>pivå!T78</f>
        <v>71.725688589095</v>
      </c>
      <c r="U76" s="84">
        <f>pivå!U78</f>
        <v>67.887781126825871</v>
      </c>
      <c r="V76" s="84">
        <f>pivå!V78</f>
        <v>69.215155615696887</v>
      </c>
      <c r="W76" s="84">
        <f>pivå!W78</f>
        <v>69.39590614078881</v>
      </c>
      <c r="X76" s="84">
        <f>pivå!X78</f>
        <v>64.486830154405084</v>
      </c>
      <c r="Y76" s="84">
        <f>pivå!Y78</f>
        <v>67.995630802839983</v>
      </c>
      <c r="Z76" s="84">
        <f>pivå!Z78</f>
        <v>65.292353823088462</v>
      </c>
      <c r="AA76" s="84">
        <f>pivå!AA78</f>
        <v>63.951310861423224</v>
      </c>
      <c r="AB76" s="84">
        <f>pivå!AB78</f>
        <v>70.888468809073728</v>
      </c>
      <c r="AC76" s="84">
        <f>pivå!AC78</f>
        <v>68.86395511921458</v>
      </c>
      <c r="AD76" s="84">
        <f>pivå!AD78</f>
        <v>66.865473823724315</v>
      </c>
      <c r="AE76" s="84">
        <f>pivå!AE78</f>
        <v>68.985051889936216</v>
      </c>
    </row>
    <row r="77" spans="1:31">
      <c r="A77" s="84">
        <f>pivå!A79</f>
        <v>0</v>
      </c>
      <c r="B77" s="84">
        <f>pivå!B79</f>
        <v>0</v>
      </c>
      <c r="C77" s="84">
        <f>pivå!C79</f>
        <v>0</v>
      </c>
      <c r="D77" s="84">
        <f>pivå!D79</f>
        <v>0</v>
      </c>
      <c r="E77" s="84" t="str">
        <f>pivå!E79</f>
        <v>Totalt</v>
      </c>
      <c r="F77" s="84" t="str">
        <f>pivå!F79</f>
        <v>Delaktighet vid besök i specialiserad vård</v>
      </c>
      <c r="G77" s="84" t="str">
        <f>pivå!G79</f>
        <v>(tom)</v>
      </c>
      <c r="H77" s="84" t="str">
        <f>pivå!H79</f>
        <v>A020130</v>
      </c>
      <c r="I77" s="84">
        <f>pivå!I79</f>
        <v>0</v>
      </c>
      <c r="J77" s="84">
        <f>pivå!J79</f>
        <v>68.836045056320401</v>
      </c>
      <c r="K77" s="84">
        <f>pivå!K79</f>
        <v>67.343221441582102</v>
      </c>
      <c r="L77" s="84">
        <f>pivå!L79</f>
        <v>68.852968604289714</v>
      </c>
      <c r="M77" s="84">
        <f>pivå!M79</f>
        <v>69.588496252103411</v>
      </c>
      <c r="N77" s="84">
        <f>pivå!N79</f>
        <v>69.562274368231044</v>
      </c>
      <c r="O77" s="84">
        <f>pivå!O79</f>
        <v>69.672479795831563</v>
      </c>
      <c r="P77" s="84">
        <f>pivå!P79</f>
        <v>72.188409632177823</v>
      </c>
      <c r="Q77" s="84">
        <f>pivå!Q79</f>
        <v>70</v>
      </c>
      <c r="R77" s="84">
        <f>pivå!R79</f>
        <v>69.38281565147237</v>
      </c>
      <c r="S77" s="84">
        <f>pivå!S79</f>
        <v>69.595759627051535</v>
      </c>
      <c r="T77" s="84">
        <f>pivå!T79</f>
        <v>70.81770442610653</v>
      </c>
      <c r="U77" s="84">
        <f>pivå!U79</f>
        <v>68.893845685896792</v>
      </c>
      <c r="V77" s="84">
        <f>pivå!V79</f>
        <v>69.875173370319004</v>
      </c>
      <c r="W77" s="84">
        <f>pivå!W79</f>
        <v>69.551934826883908</v>
      </c>
      <c r="X77" s="84">
        <f>pivå!X79</f>
        <v>65.389473684210529</v>
      </c>
      <c r="Y77" s="84">
        <f>pivå!Y79</f>
        <v>69.222096956031564</v>
      </c>
      <c r="Z77" s="84">
        <f>pivå!Z79</f>
        <v>66.646077825818409</v>
      </c>
      <c r="AA77" s="84">
        <f>pivå!AA79</f>
        <v>65.905979005020541</v>
      </c>
      <c r="AB77" s="84">
        <f>pivå!AB79</f>
        <v>70.483870967741936</v>
      </c>
      <c r="AC77" s="84">
        <f>pivå!AC79</f>
        <v>69.534510433386842</v>
      </c>
      <c r="AD77" s="84">
        <f>pivå!AD79</f>
        <v>66.434984071821603</v>
      </c>
      <c r="AE77" s="84">
        <f>pivå!AE79</f>
        <v>69.074645981594145</v>
      </c>
    </row>
    <row r="78" spans="1:31">
      <c r="A78" s="84">
        <f>pivå!A80</f>
        <v>0</v>
      </c>
      <c r="B78" s="84">
        <f>pivå!B80</f>
        <v>0</v>
      </c>
      <c r="C78" s="84">
        <f>pivå!C80</f>
        <v>0</v>
      </c>
      <c r="D78" s="84">
        <f>pivå!D80</f>
        <v>28</v>
      </c>
      <c r="E78" s="84" t="str">
        <f>pivå!E80</f>
        <v>Kvinnor</v>
      </c>
      <c r="F78" s="84" t="str">
        <f>pivå!F80</f>
        <v>Bemötande vid inläggning på sjukhus</v>
      </c>
      <c r="G78" s="84" t="str">
        <f>pivå!G80</f>
        <v>(tom)</v>
      </c>
      <c r="H78" s="84" t="str">
        <f>pivå!H80</f>
        <v>A020135</v>
      </c>
      <c r="I78" s="84">
        <f>pivå!I80</f>
        <v>0</v>
      </c>
      <c r="J78" s="84">
        <f>pivå!J80</f>
        <v>81.525273425953301</v>
      </c>
      <c r="K78" s="84">
        <f>pivå!K80</f>
        <v>80.922431865828088</v>
      </c>
      <c r="L78" s="84">
        <f>pivå!L80</f>
        <v>81.156316916488223</v>
      </c>
      <c r="M78" s="84">
        <f>pivå!M80</f>
        <v>84.378013500482155</v>
      </c>
      <c r="N78" s="84">
        <f>pivå!N80</f>
        <v>83.873517786561266</v>
      </c>
      <c r="O78" s="84">
        <f>pivå!O80</f>
        <v>86.301369863013704</v>
      </c>
      <c r="P78" s="84">
        <f>pivå!P80</f>
        <v>83.35925349922239</v>
      </c>
      <c r="Q78" s="84">
        <f>pivå!Q80</f>
        <v>84.393063583815035</v>
      </c>
      <c r="R78" s="84">
        <f>pivå!R80</f>
        <v>84.263959390862951</v>
      </c>
      <c r="S78" s="84">
        <f>pivå!S80</f>
        <v>82.737734706238641</v>
      </c>
      <c r="T78" s="84">
        <f>pivå!T80</f>
        <v>84.27895981087471</v>
      </c>
      <c r="U78" s="84">
        <f>pivå!U80</f>
        <v>81.941031941031937</v>
      </c>
      <c r="V78" s="84">
        <f>pivå!V80</f>
        <v>84.005979073243651</v>
      </c>
      <c r="W78" s="84">
        <f>pivå!W80</f>
        <v>84.365162644281213</v>
      </c>
      <c r="X78" s="84">
        <f>pivå!X80</f>
        <v>79.819819819819813</v>
      </c>
      <c r="Y78" s="84">
        <f>pivå!Y80</f>
        <v>83.356070941336966</v>
      </c>
      <c r="Z78" s="84">
        <f>pivå!Z80</f>
        <v>80.660377358490564</v>
      </c>
      <c r="AA78" s="84">
        <f>pivå!AA80</f>
        <v>81.52985074626865</v>
      </c>
      <c r="AB78" s="84">
        <f>pivå!AB80</f>
        <v>78.859857482185276</v>
      </c>
      <c r="AC78" s="84">
        <f>pivå!AC80</f>
        <v>83.394833948339482</v>
      </c>
      <c r="AD78" s="84">
        <f>pivå!AD80</f>
        <v>80.538922155688624</v>
      </c>
      <c r="AE78" s="84">
        <f>pivå!AE80</f>
        <v>82.483882209444161</v>
      </c>
    </row>
    <row r="79" spans="1:31">
      <c r="A79" s="84">
        <f>pivå!A81</f>
        <v>0</v>
      </c>
      <c r="B79" s="84">
        <f>pivå!B81</f>
        <v>0</v>
      </c>
      <c r="C79" s="84">
        <f>pivå!C81</f>
        <v>0</v>
      </c>
      <c r="D79" s="84">
        <f>pivå!D81</f>
        <v>0</v>
      </c>
      <c r="E79" s="84" t="str">
        <f>pivå!E81</f>
        <v>Män</v>
      </c>
      <c r="F79" s="84" t="str">
        <f>pivå!F81</f>
        <v>Bemötande vid inläggning på sjukhus</v>
      </c>
      <c r="G79" s="84" t="str">
        <f>pivå!G81</f>
        <v>(tom)</v>
      </c>
      <c r="H79" s="84" t="str">
        <f>pivå!H81</f>
        <v>A020135</v>
      </c>
      <c r="I79" s="84">
        <f>pivå!I81</f>
        <v>0</v>
      </c>
      <c r="J79" s="84">
        <f>pivå!J81</f>
        <v>88.421406933692353</v>
      </c>
      <c r="K79" s="84">
        <f>pivå!K81</f>
        <v>89.410480349344979</v>
      </c>
      <c r="L79" s="84">
        <f>pivå!L81</f>
        <v>88.317757009345797</v>
      </c>
      <c r="M79" s="84">
        <f>pivå!M81</f>
        <v>88.500563697857942</v>
      </c>
      <c r="N79" s="84">
        <f>pivå!N81</f>
        <v>90.80560420315237</v>
      </c>
      <c r="O79" s="84">
        <f>pivå!O81</f>
        <v>90.981432360742701</v>
      </c>
      <c r="P79" s="84">
        <f>pivå!P81</f>
        <v>88.235294117647058</v>
      </c>
      <c r="Q79" s="84">
        <f>pivå!Q81</f>
        <v>85.815602836879435</v>
      </c>
      <c r="R79" s="84">
        <f>pivå!R81</f>
        <v>87.671232876712324</v>
      </c>
      <c r="S79" s="84">
        <f>pivå!S81</f>
        <v>87.266042780748663</v>
      </c>
      <c r="T79" s="84">
        <f>pivå!T81</f>
        <v>90.279823269513997</v>
      </c>
      <c r="U79" s="84">
        <f>pivå!U81</f>
        <v>86.789250353606789</v>
      </c>
      <c r="V79" s="84">
        <f>pivå!V81</f>
        <v>88.006482982171804</v>
      </c>
      <c r="W79" s="84">
        <f>pivå!W81</f>
        <v>88.258575197889186</v>
      </c>
      <c r="X79" s="84">
        <f>pivå!X81</f>
        <v>84.848484848484844</v>
      </c>
      <c r="Y79" s="84">
        <f>pivå!Y81</f>
        <v>88.235294117647058</v>
      </c>
      <c r="Z79" s="84">
        <f>pivå!Z81</f>
        <v>85.214007782101163</v>
      </c>
      <c r="AA79" s="84">
        <f>pivå!AA81</f>
        <v>86.788617886178855</v>
      </c>
      <c r="AB79" s="84">
        <f>pivå!AB81</f>
        <v>91.428571428571431</v>
      </c>
      <c r="AC79" s="84">
        <f>pivå!AC81</f>
        <v>89.19308357348703</v>
      </c>
      <c r="AD79" s="84">
        <f>pivå!AD81</f>
        <v>85.691056910569102</v>
      </c>
      <c r="AE79" s="84">
        <f>pivå!AE81</f>
        <v>87.984881639148597</v>
      </c>
    </row>
    <row r="80" spans="1:31">
      <c r="A80" s="84">
        <f>pivå!A82</f>
        <v>0</v>
      </c>
      <c r="B80" s="84">
        <f>pivå!B82</f>
        <v>0</v>
      </c>
      <c r="C80" s="84">
        <f>pivå!C82</f>
        <v>0</v>
      </c>
      <c r="D80" s="84">
        <f>pivå!D82</f>
        <v>0</v>
      </c>
      <c r="E80" s="84" t="str">
        <f>pivå!E82</f>
        <v>Totalt</v>
      </c>
      <c r="F80" s="84" t="str">
        <f>pivå!F82</f>
        <v>Bemötande vid inläggning på sjukhus</v>
      </c>
      <c r="G80" s="84" t="str">
        <f>pivå!G82</f>
        <v>(tom)</v>
      </c>
      <c r="H80" s="84" t="str">
        <f>pivå!H82</f>
        <v>A020135</v>
      </c>
      <c r="I80" s="84">
        <f>pivå!I82</f>
        <v>0</v>
      </c>
      <c r="J80" s="84">
        <f>pivå!J82</f>
        <v>84.744433991847004</v>
      </c>
      <c r="K80" s="84">
        <f>pivå!K82</f>
        <v>85.029302077783697</v>
      </c>
      <c r="L80" s="84">
        <f>pivå!L82</f>
        <v>84.581005586592184</v>
      </c>
      <c r="M80" s="84">
        <f>pivå!M82</f>
        <v>86.246122026887278</v>
      </c>
      <c r="N80" s="84">
        <f>pivå!N82</f>
        <v>87.163561076604552</v>
      </c>
      <c r="O80" s="84">
        <f>pivå!O82</f>
        <v>88.264058679706608</v>
      </c>
      <c r="P80" s="84">
        <f>pivå!P82</f>
        <v>85.668276972624795</v>
      </c>
      <c r="Q80" s="84">
        <f>pivå!Q82</f>
        <v>85.031847133757964</v>
      </c>
      <c r="R80" s="84">
        <f>pivå!R82</f>
        <v>85.976408912188731</v>
      </c>
      <c r="S80" s="84">
        <f>pivå!S82</f>
        <v>84.85184598320393</v>
      </c>
      <c r="T80" s="84">
        <f>pivå!T82</f>
        <v>87.001959503592417</v>
      </c>
      <c r="U80" s="84">
        <f>pivå!U82</f>
        <v>84.163607760880964</v>
      </c>
      <c r="V80" s="84">
        <f>pivå!V82</f>
        <v>85.947204968944106</v>
      </c>
      <c r="W80" s="84">
        <f>pivå!W82</f>
        <v>86.047869235259782</v>
      </c>
      <c r="X80" s="84">
        <f>pivå!X82</f>
        <v>82.07639569049951</v>
      </c>
      <c r="Y80" s="84">
        <f>pivå!Y82</f>
        <v>85.551330798479086</v>
      </c>
      <c r="Z80" s="84">
        <f>pivå!Z82</f>
        <v>82.695652173913047</v>
      </c>
      <c r="AA80" s="84">
        <f>pivå!AA82</f>
        <v>84.093113482056253</v>
      </c>
      <c r="AB80" s="84">
        <f>pivå!AB82</f>
        <v>84.585492227979273</v>
      </c>
      <c r="AC80" s="84">
        <f>pivå!AC82</f>
        <v>86.044973544973544</v>
      </c>
      <c r="AD80" s="84">
        <f>pivå!AD82</f>
        <v>83.061383061383054</v>
      </c>
      <c r="AE80" s="84">
        <f>pivå!AE82</f>
        <v>85.037620094918395</v>
      </c>
    </row>
    <row r="81" spans="1:31">
      <c r="A81" s="84">
        <f>pivå!A83</f>
        <v>0</v>
      </c>
      <c r="B81" s="84">
        <f>pivå!B83</f>
        <v>0</v>
      </c>
      <c r="C81" s="84">
        <f>pivå!C83</f>
        <v>0</v>
      </c>
      <c r="D81" s="84">
        <f>pivå!D83</f>
        <v>29</v>
      </c>
      <c r="E81" s="84" t="str">
        <f>pivå!E83</f>
        <v>Kvinnor</v>
      </c>
      <c r="F81" s="84" t="str">
        <f>pivå!F83</f>
        <v>Information vid inläggning på sjukhus</v>
      </c>
      <c r="G81" s="84" t="str">
        <f>pivå!G83</f>
        <v>(tom)</v>
      </c>
      <c r="H81" s="84" t="str">
        <f>pivå!H83</f>
        <v>A020140</v>
      </c>
      <c r="I81" s="84">
        <f>pivå!I83</f>
        <v>0</v>
      </c>
      <c r="J81" s="84">
        <f>pivå!J83</f>
        <v>58.73959571938169</v>
      </c>
      <c r="K81" s="84">
        <f>pivå!K83</f>
        <v>60.8604407135362</v>
      </c>
      <c r="L81" s="84">
        <f>pivå!L83</f>
        <v>57.883369330453561</v>
      </c>
      <c r="M81" s="84">
        <f>pivå!M83</f>
        <v>60.651828298887125</v>
      </c>
      <c r="N81" s="84">
        <f>pivå!N83</f>
        <v>61.50870406189555</v>
      </c>
      <c r="O81" s="84">
        <f>pivå!O83</f>
        <v>63.888888888888886</v>
      </c>
      <c r="P81" s="84">
        <f>pivå!P83</f>
        <v>62.5</v>
      </c>
      <c r="Q81" s="84">
        <f>pivå!Q83</f>
        <v>67.441860465116278</v>
      </c>
      <c r="R81" s="84">
        <f>pivå!R83</f>
        <v>63.9386189258312</v>
      </c>
      <c r="S81" s="84">
        <f>pivå!S83</f>
        <v>62.545565006075336</v>
      </c>
      <c r="T81" s="84">
        <f>pivå!T83</f>
        <v>64.803804994054687</v>
      </c>
      <c r="U81" s="84">
        <f>pivå!U83</f>
        <v>60.777998017839444</v>
      </c>
      <c r="V81" s="84">
        <f>pivå!V83</f>
        <v>57.099697885196377</v>
      </c>
      <c r="W81" s="84">
        <f>pivå!W83</f>
        <v>63.107822410147996</v>
      </c>
      <c r="X81" s="84">
        <f>pivå!X83</f>
        <v>57.194244604316545</v>
      </c>
      <c r="Y81" s="84">
        <f>pivå!Y83</f>
        <v>60.413793103448278</v>
      </c>
      <c r="Z81" s="84">
        <f>pivå!Z83</f>
        <v>60.380348652931858</v>
      </c>
      <c r="AA81" s="84">
        <f>pivå!AA83</f>
        <v>53.30812854442344</v>
      </c>
      <c r="AB81" s="84">
        <f>pivå!AB83</f>
        <v>58.133971291866025</v>
      </c>
      <c r="AC81" s="84">
        <f>pivå!AC83</f>
        <v>60.519801980198018</v>
      </c>
      <c r="AD81" s="84">
        <f>pivå!AD83</f>
        <v>60.089686098654703</v>
      </c>
      <c r="AE81" s="84">
        <f>pivå!AE83</f>
        <v>60.692375109553019</v>
      </c>
    </row>
    <row r="82" spans="1:31">
      <c r="A82" s="84">
        <f>pivå!A84</f>
        <v>0</v>
      </c>
      <c r="B82" s="84">
        <f>pivå!B84</f>
        <v>0</v>
      </c>
      <c r="C82" s="84">
        <f>pivå!C84</f>
        <v>0</v>
      </c>
      <c r="D82" s="84">
        <f>pivå!D84</f>
        <v>0</v>
      </c>
      <c r="E82" s="84" t="str">
        <f>pivå!E84</f>
        <v>Män</v>
      </c>
      <c r="F82" s="84" t="str">
        <f>pivå!F84</f>
        <v>Information vid inläggning på sjukhus</v>
      </c>
      <c r="G82" s="84" t="str">
        <f>pivå!G84</f>
        <v>(tom)</v>
      </c>
      <c r="H82" s="84" t="str">
        <f>pivå!H84</f>
        <v>A020140</v>
      </c>
      <c r="I82" s="84">
        <f>pivå!I84</f>
        <v>0</v>
      </c>
      <c r="J82" s="84">
        <f>pivå!J84</f>
        <v>66.520418494768819</v>
      </c>
      <c r="K82" s="84">
        <f>pivå!K84</f>
        <v>65.355191256830608</v>
      </c>
      <c r="L82" s="84">
        <f>pivå!L84</f>
        <v>65.258215962441312</v>
      </c>
      <c r="M82" s="84">
        <f>pivå!M84</f>
        <v>68.700959023539667</v>
      </c>
      <c r="N82" s="84">
        <f>pivå!N84</f>
        <v>66.855845629965955</v>
      </c>
      <c r="O82" s="84">
        <f>pivå!O84</f>
        <v>71.733333333333334</v>
      </c>
      <c r="P82" s="84">
        <f>pivå!P84</f>
        <v>65.551839464882946</v>
      </c>
      <c r="Q82" s="84">
        <f>pivå!Q84</f>
        <v>63.571428571428569</v>
      </c>
      <c r="R82" s="84">
        <f>pivå!R84</f>
        <v>67.029972752043605</v>
      </c>
      <c r="S82" s="84">
        <f>pivå!S84</f>
        <v>66.945466711274676</v>
      </c>
      <c r="T82" s="84">
        <f>pivå!T84</f>
        <v>69.49404761904762</v>
      </c>
      <c r="U82" s="84">
        <f>pivå!U84</f>
        <v>65.114958841896112</v>
      </c>
      <c r="V82" s="84">
        <f>pivå!V84</f>
        <v>66.071428571428569</v>
      </c>
      <c r="W82" s="84">
        <f>pivå!W84</f>
        <v>67.466666666666669</v>
      </c>
      <c r="X82" s="84">
        <f>pivå!X84</f>
        <v>60.475161987041034</v>
      </c>
      <c r="Y82" s="84">
        <f>pivå!Y84</f>
        <v>70.138888888888886</v>
      </c>
      <c r="Z82" s="84">
        <f>pivå!Z84</f>
        <v>65.815324165029466</v>
      </c>
      <c r="AA82" s="84">
        <f>pivå!AA84</f>
        <v>65.314401622718051</v>
      </c>
      <c r="AB82" s="84">
        <f>pivå!AB84</f>
        <v>69.602272727272734</v>
      </c>
      <c r="AC82" s="84">
        <f>pivå!AC84</f>
        <v>67.388167388167389</v>
      </c>
      <c r="AD82" s="84">
        <f>pivå!AD84</f>
        <v>61.264181523500817</v>
      </c>
      <c r="AE82" s="84">
        <f>pivå!AE84</f>
        <v>66.414153999501622</v>
      </c>
    </row>
    <row r="83" spans="1:31">
      <c r="A83" s="84">
        <f>pivå!A85</f>
        <v>0</v>
      </c>
      <c r="B83" s="84">
        <f>pivå!B85</f>
        <v>0</v>
      </c>
      <c r="C83" s="84">
        <f>pivå!C85</f>
        <v>0</v>
      </c>
      <c r="D83" s="84">
        <f>pivå!D85</f>
        <v>0</v>
      </c>
      <c r="E83" s="84" t="str">
        <f>pivå!E85</f>
        <v>Totalt</v>
      </c>
      <c r="F83" s="84" t="str">
        <f>pivå!F85</f>
        <v>Information vid inläggning på sjukhus</v>
      </c>
      <c r="G83" s="84" t="str">
        <f>pivå!G85</f>
        <v>(tom)</v>
      </c>
      <c r="H83" s="84" t="str">
        <f>pivå!H85</f>
        <v>A020140</v>
      </c>
      <c r="I83" s="84">
        <f>pivå!I85</f>
        <v>0</v>
      </c>
      <c r="J83" s="84">
        <f>pivå!J85</f>
        <v>62.368131002991653</v>
      </c>
      <c r="K83" s="84">
        <f>pivå!K85</f>
        <v>63.034188034188034</v>
      </c>
      <c r="L83" s="84">
        <f>pivå!L85</f>
        <v>61.460674157303373</v>
      </c>
      <c r="M83" s="84">
        <f>pivå!M85</f>
        <v>64.566929133858267</v>
      </c>
      <c r="N83" s="84">
        <f>pivå!N85</f>
        <v>63.896103896103895</v>
      </c>
      <c r="O83" s="84">
        <f>pivå!O85</f>
        <v>67.283950617283949</v>
      </c>
      <c r="P83" s="84">
        <f>pivå!P85</f>
        <v>63.929146537842186</v>
      </c>
      <c r="Q83" s="84">
        <f>pivå!Q85</f>
        <v>65.814696485623003</v>
      </c>
      <c r="R83" s="84">
        <f>pivå!R85</f>
        <v>65.571616294349539</v>
      </c>
      <c r="S83" s="84">
        <f>pivå!S85</f>
        <v>64.581679631687578</v>
      </c>
      <c r="T83" s="84">
        <f>pivå!T85</f>
        <v>66.886109282422652</v>
      </c>
      <c r="U83" s="84">
        <f>pivå!U85</f>
        <v>62.798364763286294</v>
      </c>
      <c r="V83" s="84">
        <f>pivå!V85</f>
        <v>61.376075058639564</v>
      </c>
      <c r="W83" s="84">
        <f>pivå!W85</f>
        <v>65.076560659599522</v>
      </c>
      <c r="X83" s="84">
        <f>pivå!X85</f>
        <v>58.610567514677101</v>
      </c>
      <c r="Y83" s="84">
        <f>pivå!Y85</f>
        <v>64.723926380368098</v>
      </c>
      <c r="Z83" s="84">
        <f>pivå!Z85</f>
        <v>62.751971954425947</v>
      </c>
      <c r="AA83" s="84">
        <f>pivå!AA85</f>
        <v>59.219512195121951</v>
      </c>
      <c r="AB83" s="84">
        <f>pivå!AB85</f>
        <v>63.424124513618672</v>
      </c>
      <c r="AC83" s="84">
        <f>pivå!AC85</f>
        <v>63.545816733067731</v>
      </c>
      <c r="AD83" s="84">
        <f>pivå!AD85</f>
        <v>60.573199070487995</v>
      </c>
      <c r="AE83" s="84">
        <f>pivå!AE85</f>
        <v>63.349994188073936</v>
      </c>
    </row>
    <row r="84" spans="1:31">
      <c r="A84" s="84">
        <f>pivå!A86</f>
        <v>0</v>
      </c>
      <c r="B84" s="84">
        <f>pivå!B86</f>
        <v>0</v>
      </c>
      <c r="C84" s="84">
        <f>pivå!C86</f>
        <v>0</v>
      </c>
      <c r="D84" s="84">
        <f>pivå!D86</f>
        <v>30</v>
      </c>
      <c r="E84" s="84" t="str">
        <f>pivå!E86</f>
        <v>Kvinnor</v>
      </c>
      <c r="F84" s="84" t="str">
        <f>pivå!F86</f>
        <v>Delaktighet vid inläggning på sjukhus</v>
      </c>
      <c r="G84" s="84" t="str">
        <f>pivå!G86</f>
        <v>(tom)</v>
      </c>
      <c r="H84" s="84" t="str">
        <f>pivå!H86</f>
        <v>A020145</v>
      </c>
      <c r="I84" s="84">
        <f>pivå!I86</f>
        <v>0</v>
      </c>
      <c r="J84" s="84">
        <f>pivå!J86</f>
        <v>57.972768532526473</v>
      </c>
      <c r="K84" s="84">
        <f>pivå!K86</f>
        <v>60.683760683760681</v>
      </c>
      <c r="L84" s="84">
        <f>pivå!L86</f>
        <v>58.681318681318679</v>
      </c>
      <c r="M84" s="84">
        <f>pivå!M86</f>
        <v>61.650485436893206</v>
      </c>
      <c r="N84" s="84">
        <f>pivå!N86</f>
        <v>63.940886699507388</v>
      </c>
      <c r="O84" s="84">
        <f>pivå!O86</f>
        <v>65.807962529274008</v>
      </c>
      <c r="P84" s="84">
        <f>pivå!P86</f>
        <v>64.686998394863565</v>
      </c>
      <c r="Q84" s="84">
        <f>pivå!Q86</f>
        <v>63.31360946745562</v>
      </c>
      <c r="R84" s="84">
        <f>pivå!R86</f>
        <v>60.789473684210527</v>
      </c>
      <c r="S84" s="84">
        <f>pivå!S86</f>
        <v>61.4741406008052</v>
      </c>
      <c r="T84" s="84">
        <f>pivå!T86</f>
        <v>64.251207729468604</v>
      </c>
      <c r="U84" s="84">
        <f>pivå!U86</f>
        <v>58.787878787878789</v>
      </c>
      <c r="V84" s="84">
        <f>pivå!V86</f>
        <v>58.049535603715171</v>
      </c>
      <c r="W84" s="84">
        <f>pivå!W86</f>
        <v>64.42307692307692</v>
      </c>
      <c r="X84" s="84">
        <f>pivå!X86</f>
        <v>57.169117647058826</v>
      </c>
      <c r="Y84" s="84">
        <f>pivå!Y86</f>
        <v>64.095371669004209</v>
      </c>
      <c r="Z84" s="84">
        <f>pivå!Z86</f>
        <v>60.586319218241044</v>
      </c>
      <c r="AA84" s="84">
        <f>pivå!AA86</f>
        <v>54.702495201535505</v>
      </c>
      <c r="AB84" s="84">
        <f>pivå!AB86</f>
        <v>60.53921568627451</v>
      </c>
      <c r="AC84" s="84">
        <f>pivå!AC86</f>
        <v>59.445843828715368</v>
      </c>
      <c r="AD84" s="84">
        <f>pivå!AD86</f>
        <v>58.547655068078669</v>
      </c>
      <c r="AE84" s="84">
        <f>pivå!AE86</f>
        <v>60.4375</v>
      </c>
    </row>
    <row r="85" spans="1:31">
      <c r="A85" s="84">
        <f>pivå!A87</f>
        <v>0</v>
      </c>
      <c r="B85" s="84">
        <f>pivå!B87</f>
        <v>0</v>
      </c>
      <c r="C85" s="84">
        <f>pivå!C87</f>
        <v>0</v>
      </c>
      <c r="D85" s="84">
        <f>pivå!D87</f>
        <v>0</v>
      </c>
      <c r="E85" s="84" t="str">
        <f>pivå!E87</f>
        <v>Män</v>
      </c>
      <c r="F85" s="84" t="str">
        <f>pivå!F87</f>
        <v>Delaktighet vid inläggning på sjukhus</v>
      </c>
      <c r="G85" s="84" t="str">
        <f>pivå!G87</f>
        <v>(tom)</v>
      </c>
      <c r="H85" s="84" t="str">
        <f>pivå!H87</f>
        <v>A020145</v>
      </c>
      <c r="I85" s="84">
        <f>pivå!I87</f>
        <v>0</v>
      </c>
      <c r="J85" s="84">
        <f>pivå!J87</f>
        <v>61.504424778761063</v>
      </c>
      <c r="K85" s="84">
        <f>pivå!K87</f>
        <v>64.712389380530979</v>
      </c>
      <c r="L85" s="84">
        <f>pivå!L87</f>
        <v>60.66350710900474</v>
      </c>
      <c r="M85" s="84">
        <f>pivå!M87</f>
        <v>67.701863354037272</v>
      </c>
      <c r="N85" s="84">
        <f>pivå!N87</f>
        <v>61.494252873563219</v>
      </c>
      <c r="O85" s="84">
        <f>pivå!O87</f>
        <v>65.86666666666666</v>
      </c>
      <c r="P85" s="84">
        <f>pivå!P87</f>
        <v>60.787671232876711</v>
      </c>
      <c r="Q85" s="84">
        <f>pivå!Q87</f>
        <v>60.714285714285715</v>
      </c>
      <c r="R85" s="84">
        <f>pivå!R87</f>
        <v>65.659340659340657</v>
      </c>
      <c r="S85" s="84">
        <f>pivå!S87</f>
        <v>61.454792658055744</v>
      </c>
      <c r="T85" s="84">
        <f>pivå!T87</f>
        <v>61.48036253776435</v>
      </c>
      <c r="U85" s="84">
        <f>pivå!U87</f>
        <v>60.889526542324248</v>
      </c>
      <c r="V85" s="84">
        <f>pivå!V87</f>
        <v>59.834710743801651</v>
      </c>
      <c r="W85" s="84">
        <f>pivå!W87</f>
        <v>62.064343163538872</v>
      </c>
      <c r="X85" s="84">
        <f>pivå!X87</f>
        <v>55.506607929515418</v>
      </c>
      <c r="Y85" s="84">
        <f>pivå!Y87</f>
        <v>64.726631393298064</v>
      </c>
      <c r="Z85" s="84">
        <f>pivå!Z87</f>
        <v>58.634538152610439</v>
      </c>
      <c r="AA85" s="84">
        <f>pivå!AA87</f>
        <v>57.613168724279838</v>
      </c>
      <c r="AB85" s="84">
        <f>pivå!AB87</f>
        <v>67.816091954022994</v>
      </c>
      <c r="AC85" s="84">
        <f>pivå!AC87</f>
        <v>64.285714285714292</v>
      </c>
      <c r="AD85" s="84">
        <f>pivå!AD87</f>
        <v>58.84297520661157</v>
      </c>
      <c r="AE85" s="84">
        <f>pivå!AE87</f>
        <v>61.884087237479804</v>
      </c>
    </row>
    <row r="86" spans="1:31">
      <c r="A86" s="84">
        <f>pivå!A88</f>
        <v>0</v>
      </c>
      <c r="B86" s="84">
        <f>pivå!B88</f>
        <v>0</v>
      </c>
      <c r="C86" s="84">
        <f>pivå!C88</f>
        <v>0</v>
      </c>
      <c r="D86" s="84">
        <f>pivå!D88</f>
        <v>0</v>
      </c>
      <c r="E86" s="84" t="str">
        <f>pivå!E88</f>
        <v>Totalt</v>
      </c>
      <c r="F86" s="84" t="str">
        <f>pivå!F88</f>
        <v>Delaktighet vid inläggning på sjukhus</v>
      </c>
      <c r="G86" s="84" t="str">
        <f>pivå!G88</f>
        <v>(tom)</v>
      </c>
      <c r="H86" s="84" t="str">
        <f>pivå!H88</f>
        <v>A020145</v>
      </c>
      <c r="I86" s="84">
        <f>pivå!I88</f>
        <v>0</v>
      </c>
      <c r="J86" s="84">
        <f>pivå!J88</f>
        <v>59.677676719323443</v>
      </c>
      <c r="K86" s="84">
        <f>pivå!K88</f>
        <v>62.710027100271006</v>
      </c>
      <c r="L86" s="84">
        <f>pivå!L88</f>
        <v>59.635119726339795</v>
      </c>
      <c r="M86" s="84">
        <f>pivå!M88</f>
        <v>64.529734289329397</v>
      </c>
      <c r="N86" s="84">
        <f>pivå!N88</f>
        <v>62.710970464135023</v>
      </c>
      <c r="O86" s="84">
        <f>pivå!O88</f>
        <v>65.590062111801245</v>
      </c>
      <c r="P86" s="84">
        <f>pivå!P88</f>
        <v>62.758051197357553</v>
      </c>
      <c r="Q86" s="84">
        <f>pivå!Q88</f>
        <v>62.135922330097088</v>
      </c>
      <c r="R86" s="84">
        <f>pivå!R88</f>
        <v>63.235294117647058</v>
      </c>
      <c r="S86" s="84">
        <f>pivå!S88</f>
        <v>61.447729843270317</v>
      </c>
      <c r="T86" s="84">
        <f>pivå!T88</f>
        <v>63.101604278074866</v>
      </c>
      <c r="U86" s="84">
        <f>pivå!U88</f>
        <v>59.729476362662382</v>
      </c>
      <c r="V86" s="84">
        <f>pivå!V88</f>
        <v>58.818834796488424</v>
      </c>
      <c r="W86" s="84">
        <f>pivå!W88</f>
        <v>63.36104513064133</v>
      </c>
      <c r="X86" s="84">
        <f>pivå!X88</f>
        <v>56.487025948103792</v>
      </c>
      <c r="Y86" s="84">
        <f>pivå!Y88</f>
        <v>64.430577223088918</v>
      </c>
      <c r="Z86" s="84">
        <f>pivå!Z88</f>
        <v>59.658580413297393</v>
      </c>
      <c r="AA86" s="84">
        <f>pivå!AA88</f>
        <v>56.095143706640236</v>
      </c>
      <c r="AB86" s="84">
        <f>pivå!AB88</f>
        <v>63.936591809775429</v>
      </c>
      <c r="AC86" s="84">
        <f>pivå!AC88</f>
        <v>61.683501683501682</v>
      </c>
      <c r="AD86" s="84">
        <f>pivå!AD88</f>
        <v>58.61526357199056</v>
      </c>
      <c r="AE86" s="84">
        <f>pivå!AE88</f>
        <v>61.10494366629662</v>
      </c>
    </row>
    <row r="87" spans="1:31">
      <c r="A87" s="84">
        <f>pivå!A89</f>
        <v>0</v>
      </c>
      <c r="B87" s="84" t="str">
        <f>pivå!B89</f>
        <v>C</v>
      </c>
      <c r="C87" s="84" t="str">
        <f>pivå!C89</f>
        <v>Tillgänglighet</v>
      </c>
      <c r="D87" s="84">
        <f>pivå!D89</f>
        <v>31</v>
      </c>
      <c r="E87" s="84" t="str">
        <f>pivå!E89</f>
        <v>Totalt</v>
      </c>
      <c r="F87" s="84" t="str">
        <f>pivå!F89</f>
        <v>Läkarbesök inom 7 dagar i primärvård</v>
      </c>
      <c r="G87" s="84" t="str">
        <f>pivå!G89</f>
        <v>(tom)</v>
      </c>
      <c r="H87" s="84" t="str">
        <f>pivå!H89</f>
        <v>C000100</v>
      </c>
      <c r="I87" s="84">
        <f>pivå!I89</f>
        <v>0</v>
      </c>
      <c r="J87" s="84">
        <f>pivå!J89</f>
        <v>94.622312012053143</v>
      </c>
      <c r="K87" s="84">
        <f>pivå!K89</f>
        <v>90.564663023679415</v>
      </c>
      <c r="L87" s="84">
        <f>pivå!L89</f>
        <v>94.248477121405301</v>
      </c>
      <c r="M87" s="84">
        <f>pivå!M89</f>
        <v>95.278184480234259</v>
      </c>
      <c r="N87" s="84">
        <f>pivå!N89</f>
        <v>94.831757202551131</v>
      </c>
      <c r="O87" s="84">
        <f>pivå!O89</f>
        <v>95.816272031333455</v>
      </c>
      <c r="P87" s="84">
        <f>pivå!P89</f>
        <v>94.466061392131422</v>
      </c>
      <c r="Q87" s="84">
        <f>pivå!Q89</f>
        <v>95.83023082650783</v>
      </c>
      <c r="R87" s="84">
        <f>pivå!R89</f>
        <v>94.549712582499467</v>
      </c>
      <c r="S87" s="84">
        <f>pivå!S89</f>
        <v>90.314263180246314</v>
      </c>
      <c r="T87" s="84">
        <f>pivå!T89</f>
        <v>97.895802858107345</v>
      </c>
      <c r="U87" s="84">
        <f>pivå!U89</f>
        <v>95.349467570183933</v>
      </c>
      <c r="V87" s="84">
        <f>pivå!V89</f>
        <v>95.120355834641543</v>
      </c>
      <c r="W87" s="84">
        <f>pivå!W89</f>
        <v>88.394865687442106</v>
      </c>
      <c r="X87" s="84">
        <f>pivå!X89</f>
        <v>86.645855012140132</v>
      </c>
      <c r="Y87" s="84">
        <f>pivå!Y89</f>
        <v>82.59796806966618</v>
      </c>
      <c r="Z87" s="84">
        <f>pivå!Z89</f>
        <v>85.190229728502672</v>
      </c>
      <c r="AA87" s="84">
        <f>pivå!AA89</f>
        <v>96.84808818463658</v>
      </c>
      <c r="AB87" s="84">
        <f>pivå!AB89</f>
        <v>89.916156809426695</v>
      </c>
      <c r="AC87" s="84">
        <f>pivå!AC89</f>
        <v>91.99100744695798</v>
      </c>
      <c r="AD87" s="84">
        <f>pivå!AD89</f>
        <v>89.396761713712564</v>
      </c>
      <c r="AE87" s="84">
        <f>pivå!AE89</f>
        <v>92.916083058712502</v>
      </c>
    </row>
    <row r="88" spans="1:31">
      <c r="A88" s="84">
        <f>pivå!A90</f>
        <v>0</v>
      </c>
      <c r="B88" s="84">
        <f>pivå!B90</f>
        <v>0</v>
      </c>
      <c r="C88" s="84">
        <f>pivå!C90</f>
        <v>0</v>
      </c>
      <c r="D88" s="84">
        <f>pivå!D90</f>
        <v>32</v>
      </c>
      <c r="E88" s="84" t="str">
        <f>pivå!E90</f>
        <v>Kvinnor</v>
      </c>
      <c r="F88" s="84" t="str">
        <f>pivå!F90</f>
        <v>Uppfattning om väntetid vid besök i primärvård</v>
      </c>
      <c r="G88" s="84" t="str">
        <f>pivå!G90</f>
        <v>(tom)</v>
      </c>
      <c r="H88" s="84" t="str">
        <f>pivå!H90</f>
        <v>E000200</v>
      </c>
      <c r="I88" s="84">
        <f>pivå!I90</f>
        <v>0</v>
      </c>
      <c r="J88" s="84">
        <f>pivå!J90</f>
        <v>78.37</v>
      </c>
      <c r="K88" s="84">
        <f>pivå!K90</f>
        <v>78.180000000000007</v>
      </c>
      <c r="L88" s="84">
        <f>pivå!L90</f>
        <v>81.36</v>
      </c>
      <c r="M88" s="84">
        <f>pivå!M90</f>
        <v>80.37</v>
      </c>
      <c r="N88" s="84">
        <f>pivå!N90</f>
        <v>84.16</v>
      </c>
      <c r="O88" s="84">
        <f>pivå!O90</f>
        <v>84.78</v>
      </c>
      <c r="P88" s="84">
        <f>pivå!P90</f>
        <v>82.51</v>
      </c>
      <c r="Q88" s="84">
        <f>pivå!Q90</f>
        <v>81.72</v>
      </c>
      <c r="R88" s="84">
        <f>pivå!R90</f>
        <v>85.37</v>
      </c>
      <c r="S88" s="84">
        <f>pivå!S90</f>
        <v>78.75</v>
      </c>
      <c r="T88" s="84">
        <f>pivå!T90</f>
        <v>87.13</v>
      </c>
      <c r="U88" s="84">
        <f>pivå!U90</f>
        <v>80.37</v>
      </c>
      <c r="V88" s="84">
        <f>pivå!V90</f>
        <v>82.67</v>
      </c>
      <c r="W88" s="84">
        <f>pivå!W90</f>
        <v>78.89</v>
      </c>
      <c r="X88" s="84">
        <f>pivå!X90</f>
        <v>76.760000000000005</v>
      </c>
      <c r="Y88" s="84">
        <f>pivå!Y90</f>
        <v>81.95</v>
      </c>
      <c r="Z88" s="84">
        <f>pivå!Z90</f>
        <v>84.81</v>
      </c>
      <c r="AA88" s="84">
        <f>pivå!AA90</f>
        <v>83.69</v>
      </c>
      <c r="AB88" s="84">
        <f>pivå!AB90</f>
        <v>82.75</v>
      </c>
      <c r="AC88" s="84">
        <f>pivå!AC90</f>
        <v>79.09</v>
      </c>
      <c r="AD88" s="84">
        <f>pivå!AD90</f>
        <v>83.48</v>
      </c>
      <c r="AE88" s="84">
        <f>pivå!AE90</f>
        <v>80.739999999999995</v>
      </c>
    </row>
    <row r="89" spans="1:31">
      <c r="A89" s="84">
        <f>pivå!A91</f>
        <v>0</v>
      </c>
      <c r="B89" s="84">
        <f>pivå!B91</f>
        <v>0</v>
      </c>
      <c r="C89" s="84">
        <f>pivå!C91</f>
        <v>0</v>
      </c>
      <c r="D89" s="84">
        <f>pivå!D91</f>
        <v>0</v>
      </c>
      <c r="E89" s="84" t="str">
        <f>pivå!E91</f>
        <v>Män</v>
      </c>
      <c r="F89" s="84" t="str">
        <f>pivå!F91</f>
        <v>Uppfattning om väntetid vid besök i primärvård</v>
      </c>
      <c r="G89" s="84" t="str">
        <f>pivå!G91</f>
        <v>(tom)</v>
      </c>
      <c r="H89" s="84" t="str">
        <f>pivå!H91</f>
        <v>E000200</v>
      </c>
      <c r="I89" s="84">
        <f>pivå!I91</f>
        <v>0</v>
      </c>
      <c r="J89" s="84">
        <f>pivå!J91</f>
        <v>79.5</v>
      </c>
      <c r="K89" s="84">
        <f>pivå!K91</f>
        <v>77.41</v>
      </c>
      <c r="L89" s="84">
        <f>pivå!L91</f>
        <v>82.36</v>
      </c>
      <c r="M89" s="84">
        <f>pivå!M91</f>
        <v>81.89</v>
      </c>
      <c r="N89" s="84">
        <f>pivå!N91</f>
        <v>84.45</v>
      </c>
      <c r="O89" s="84">
        <f>pivå!O91</f>
        <v>86.51</v>
      </c>
      <c r="P89" s="84">
        <f>pivå!P91</f>
        <v>83.27</v>
      </c>
      <c r="Q89" s="84">
        <f>pivå!Q91</f>
        <v>77.099999999999994</v>
      </c>
      <c r="R89" s="84">
        <f>pivå!R91</f>
        <v>84.96</v>
      </c>
      <c r="S89" s="84">
        <f>pivå!S91</f>
        <v>77.39</v>
      </c>
      <c r="T89" s="84">
        <f>pivå!T91</f>
        <v>86.67</v>
      </c>
      <c r="U89" s="84">
        <f>pivå!U91</f>
        <v>81.77</v>
      </c>
      <c r="V89" s="84">
        <f>pivå!V91</f>
        <v>78.209999999999994</v>
      </c>
      <c r="W89" s="84">
        <f>pivå!W91</f>
        <v>78.510000000000005</v>
      </c>
      <c r="X89" s="84">
        <f>pivå!X91</f>
        <v>76.599999999999994</v>
      </c>
      <c r="Y89" s="84">
        <f>pivå!Y91</f>
        <v>78.42</v>
      </c>
      <c r="Z89" s="84">
        <f>pivå!Z91</f>
        <v>83.62</v>
      </c>
      <c r="AA89" s="84">
        <f>pivå!AA91</f>
        <v>80.97</v>
      </c>
      <c r="AB89" s="84">
        <f>pivå!AB91</f>
        <v>80.63</v>
      </c>
      <c r="AC89" s="84">
        <f>pivå!AC91</f>
        <v>80.209999999999994</v>
      </c>
      <c r="AD89" s="84">
        <f>pivå!AD91</f>
        <v>80.73</v>
      </c>
      <c r="AE89" s="84">
        <f>pivå!AE91</f>
        <v>80.72</v>
      </c>
    </row>
    <row r="90" spans="1:31">
      <c r="A90" s="84">
        <f>pivå!A92</f>
        <v>0</v>
      </c>
      <c r="B90" s="84">
        <f>pivå!B92</f>
        <v>0</v>
      </c>
      <c r="C90" s="84">
        <f>pivå!C92</f>
        <v>0</v>
      </c>
      <c r="D90" s="84">
        <f>pivå!D92</f>
        <v>0</v>
      </c>
      <c r="E90" s="84" t="str">
        <f>pivå!E92</f>
        <v>Totalt</v>
      </c>
      <c r="F90" s="84" t="str">
        <f>pivå!F92</f>
        <v>Uppfattning om väntetid vid besök i primärvård</v>
      </c>
      <c r="G90" s="84" t="str">
        <f>pivå!G92</f>
        <v>(tom)</v>
      </c>
      <c r="H90" s="84" t="str">
        <f>pivå!H92</f>
        <v>E000200</v>
      </c>
      <c r="I90" s="84">
        <f>pivå!I92</f>
        <v>0</v>
      </c>
      <c r="J90" s="84">
        <f>pivå!J92</f>
        <v>78.78</v>
      </c>
      <c r="K90" s="84">
        <f>pivå!K92</f>
        <v>77.989999999999995</v>
      </c>
      <c r="L90" s="84">
        <f>pivå!L92</f>
        <v>81.680000000000007</v>
      </c>
      <c r="M90" s="84">
        <f>pivå!M92</f>
        <v>80.77</v>
      </c>
      <c r="N90" s="84">
        <f>pivå!N92</f>
        <v>84.19</v>
      </c>
      <c r="O90" s="84">
        <f>pivå!O92</f>
        <v>85.41</v>
      </c>
      <c r="P90" s="84">
        <f>pivå!P92</f>
        <v>82.83</v>
      </c>
      <c r="Q90" s="84">
        <f>pivå!Q92</f>
        <v>80.08</v>
      </c>
      <c r="R90" s="84">
        <f>pivå!R92</f>
        <v>85.2</v>
      </c>
      <c r="S90" s="84">
        <f>pivå!S92</f>
        <v>78.239999999999995</v>
      </c>
      <c r="T90" s="84">
        <f>pivå!T92</f>
        <v>86.93</v>
      </c>
      <c r="U90" s="84">
        <f>pivå!U92</f>
        <v>80.91</v>
      </c>
      <c r="V90" s="84">
        <f>pivå!V92</f>
        <v>80.87</v>
      </c>
      <c r="W90" s="84">
        <f>pivå!W92</f>
        <v>78.55</v>
      </c>
      <c r="X90" s="84">
        <f>pivå!X92</f>
        <v>76.84</v>
      </c>
      <c r="Y90" s="84">
        <f>pivå!Y92</f>
        <v>80.56</v>
      </c>
      <c r="Z90" s="84">
        <f>pivå!Z92</f>
        <v>84.46</v>
      </c>
      <c r="AA90" s="84">
        <f>pivå!AA92</f>
        <v>82.58</v>
      </c>
      <c r="AB90" s="84">
        <f>pivå!AB92</f>
        <v>81.83</v>
      </c>
      <c r="AC90" s="84">
        <f>pivå!AC92</f>
        <v>79.72</v>
      </c>
      <c r="AD90" s="84">
        <f>pivå!AD92</f>
        <v>82.39</v>
      </c>
      <c r="AE90" s="84">
        <f>pivå!AE92</f>
        <v>80.709999999999994</v>
      </c>
    </row>
    <row r="91" spans="1:31">
      <c r="A91" s="84">
        <f>pivå!A93</f>
        <v>0</v>
      </c>
      <c r="B91" s="84">
        <f>pivå!B93</f>
        <v>0</v>
      </c>
      <c r="C91" s="84">
        <f>pivå!C93</f>
        <v>0</v>
      </c>
      <c r="D91" s="84">
        <f>pivå!D93</f>
        <v>33</v>
      </c>
      <c r="E91" s="84" t="str">
        <f>pivå!E93</f>
        <v>Totalt</v>
      </c>
      <c r="F91" s="84" t="str">
        <f>pivå!F93</f>
        <v>Vårdcentralers tillgänglighet per telefon</v>
      </c>
      <c r="G91" s="84" t="str">
        <f>pivå!G93</f>
        <v>(tom)</v>
      </c>
      <c r="H91" s="84" t="str">
        <f>pivå!H93</f>
        <v>B000800</v>
      </c>
      <c r="I91" s="84">
        <f>pivå!I93</f>
        <v>0</v>
      </c>
      <c r="J91" s="84" t="str">
        <f>pivå!J93</f>
        <v>us</v>
      </c>
      <c r="K91" s="84">
        <f>pivå!K93</f>
        <v>87.113407903534721</v>
      </c>
      <c r="L91" s="84">
        <f>pivå!L93</f>
        <v>97.249941981898345</v>
      </c>
      <c r="M91" s="84">
        <f>pivå!M93</f>
        <v>91.987791670768928</v>
      </c>
      <c r="N91" s="84">
        <f>pivå!N93</f>
        <v>98.911004010154144</v>
      </c>
      <c r="O91" s="84">
        <f>pivå!O93</f>
        <v>99.180911680911677</v>
      </c>
      <c r="P91" s="84">
        <f>pivå!P93</f>
        <v>98.994848948907148</v>
      </c>
      <c r="Q91" s="84">
        <f>pivå!Q93</f>
        <v>72.522588166715238</v>
      </c>
      <c r="R91" s="84">
        <f>pivå!R93</f>
        <v>87.522129296135759</v>
      </c>
      <c r="S91" s="84">
        <f>pivå!S93</f>
        <v>72.07534164468953</v>
      </c>
      <c r="T91" s="84">
        <f>pivå!T93</f>
        <v>95.376217668794084</v>
      </c>
      <c r="U91" s="84">
        <f>pivå!U93</f>
        <v>97.437567137279231</v>
      </c>
      <c r="V91" s="84">
        <f>pivå!V93</f>
        <v>84.111309176381511</v>
      </c>
      <c r="W91" s="84">
        <f>pivå!W93</f>
        <v>81.18493666123166</v>
      </c>
      <c r="X91" s="84">
        <f>pivå!X93</f>
        <v>88.200842020227128</v>
      </c>
      <c r="Y91" s="84">
        <f>pivå!Y93</f>
        <v>87.297165127961946</v>
      </c>
      <c r="Z91" s="84">
        <f>pivå!Z93</f>
        <v>93.804586867734841</v>
      </c>
      <c r="AA91" s="84">
        <f>pivå!AA93</f>
        <v>93.320723660462903</v>
      </c>
      <c r="AB91" s="84">
        <f>pivå!AB93</f>
        <v>71.118473201764189</v>
      </c>
      <c r="AC91" s="84">
        <f>pivå!AC93</f>
        <v>83.60479311231046</v>
      </c>
      <c r="AD91" s="84">
        <f>pivå!AD93</f>
        <v>93.728954879261138</v>
      </c>
      <c r="AE91" s="84">
        <f>pivå!AE93</f>
        <v>88.59134709618634</v>
      </c>
    </row>
    <row r="92" spans="1:31">
      <c r="A92" s="84">
        <f>pivå!A94</f>
        <v>0</v>
      </c>
      <c r="B92" s="84">
        <f>pivå!B94</f>
        <v>0</v>
      </c>
      <c r="C92" s="84">
        <f>pivå!C94</f>
        <v>0</v>
      </c>
      <c r="D92" s="84">
        <f>pivå!D94</f>
        <v>34</v>
      </c>
      <c r="E92" s="84" t="str">
        <f>pivå!E94</f>
        <v>Totalt</v>
      </c>
      <c r="F92" s="84" t="str">
        <f>pivå!F94</f>
        <v xml:space="preserve">Besök inom 90 dagar i specialiserad vård </v>
      </c>
      <c r="G92" s="84" t="str">
        <f>pivå!G94</f>
        <v>(tom)</v>
      </c>
      <c r="H92" s="84" t="str">
        <f>pivå!H94</f>
        <v>C000500</v>
      </c>
      <c r="I92" s="84">
        <f>pivå!I94</f>
        <v>0</v>
      </c>
      <c r="J92" s="84">
        <f>pivå!J94</f>
        <v>95.449481233897359</v>
      </c>
      <c r="K92" s="84">
        <f>pivå!K94</f>
        <v>80.636682242990659</v>
      </c>
      <c r="L92" s="84">
        <f>pivå!L94</f>
        <v>85.506867233485934</v>
      </c>
      <c r="M92" s="84">
        <f>pivå!M94</f>
        <v>97.707576181157393</v>
      </c>
      <c r="N92" s="84">
        <f>pivå!N94</f>
        <v>94.531941249336398</v>
      </c>
      <c r="O92" s="84">
        <f>pivå!O94</f>
        <v>97.67513000917711</v>
      </c>
      <c r="P92" s="84">
        <f>pivå!P94</f>
        <v>89.951725370999469</v>
      </c>
      <c r="Q92" s="84">
        <f>pivå!Q94</f>
        <v>97.674418604651152</v>
      </c>
      <c r="R92" s="84">
        <f>pivå!R94</f>
        <v>96.68656716417911</v>
      </c>
      <c r="S92" s="84">
        <f>pivå!S94</f>
        <v>86.117853121481289</v>
      </c>
      <c r="T92" s="84">
        <f>pivå!T94</f>
        <v>98.576994748432995</v>
      </c>
      <c r="U92" s="84">
        <f>pivå!U94</f>
        <v>96.59507300298776</v>
      </c>
      <c r="V92" s="84">
        <f>pivå!V94</f>
        <v>92.705117790414292</v>
      </c>
      <c r="W92" s="84">
        <f>pivå!W94</f>
        <v>93.265664649619367</v>
      </c>
      <c r="X92" s="84">
        <f>pivå!X94</f>
        <v>89.344053088310361</v>
      </c>
      <c r="Y92" s="84">
        <f>pivå!Y94</f>
        <v>85.823950870010236</v>
      </c>
      <c r="Z92" s="84">
        <f>pivå!Z94</f>
        <v>91.275330663754389</v>
      </c>
      <c r="AA92" s="84">
        <f>pivå!AA94</f>
        <v>92.491297861760316</v>
      </c>
      <c r="AB92" s="84">
        <f>pivå!AB94</f>
        <v>90.345368916797483</v>
      </c>
      <c r="AC92" s="84">
        <f>pivå!AC94</f>
        <v>93.090306545153268</v>
      </c>
      <c r="AD92" s="84">
        <f>pivå!AD94</f>
        <v>94.837868058143869</v>
      </c>
      <c r="AE92" s="84">
        <f>pivå!AE94</f>
        <v>91.711098469874756</v>
      </c>
    </row>
    <row r="93" spans="1:31">
      <c r="A93" s="84">
        <f>pivå!A95</f>
        <v>0</v>
      </c>
      <c r="B93" s="84">
        <f>pivå!B95</f>
        <v>0</v>
      </c>
      <c r="C93" s="84">
        <f>pivå!C95</f>
        <v>0</v>
      </c>
      <c r="D93" s="84">
        <f>pivå!D95</f>
        <v>35</v>
      </c>
      <c r="E93" s="84" t="str">
        <f>pivå!E95</f>
        <v>Totalt</v>
      </c>
      <c r="F93" s="84" t="str">
        <f>pivå!F95</f>
        <v>Operation inom 90 dagar i specialiserad vård</v>
      </c>
      <c r="G93" s="84" t="str">
        <f>pivå!G95</f>
        <v>(tom)</v>
      </c>
      <c r="H93" s="84" t="str">
        <f>pivå!H95</f>
        <v>C000550</v>
      </c>
      <c r="I93" s="84">
        <f>pivå!I95</f>
        <v>0</v>
      </c>
      <c r="J93" s="84">
        <f>pivå!J95</f>
        <v>87.964257491945773</v>
      </c>
      <c r="K93" s="84">
        <f>pivå!K95</f>
        <v>80.817438692098094</v>
      </c>
      <c r="L93" s="84">
        <f>pivå!L95</f>
        <v>76.433389544688026</v>
      </c>
      <c r="M93" s="84">
        <f>pivå!M95</f>
        <v>94.555424990207598</v>
      </c>
      <c r="N93" s="84">
        <f>pivå!N95</f>
        <v>96.090750436300169</v>
      </c>
      <c r="O93" s="84">
        <f>pivå!O95</f>
        <v>91.224944320712694</v>
      </c>
      <c r="P93" s="84">
        <f>pivå!P95</f>
        <v>96.147308781869683</v>
      </c>
      <c r="Q93" s="84">
        <f>pivå!Q95</f>
        <v>97.392923649906891</v>
      </c>
      <c r="R93" s="84">
        <f>pivå!R95</f>
        <v>90.13585351447135</v>
      </c>
      <c r="S93" s="84">
        <f>pivå!S95</f>
        <v>84.259397933203545</v>
      </c>
      <c r="T93" s="84">
        <f>pivå!T95</f>
        <v>97.916666666666657</v>
      </c>
      <c r="U93" s="84">
        <f>pivå!U95</f>
        <v>88.993502188038718</v>
      </c>
      <c r="V93" s="84">
        <f>pivå!V95</f>
        <v>97.098129056891949</v>
      </c>
      <c r="W93" s="84">
        <f>pivå!W95</f>
        <v>82.110226937813152</v>
      </c>
      <c r="X93" s="84">
        <f>pivå!X95</f>
        <v>86.519421172886524</v>
      </c>
      <c r="Y93" s="84">
        <f>pivå!Y95</f>
        <v>71.775162142685573</v>
      </c>
      <c r="Z93" s="84">
        <f>pivå!Z95</f>
        <v>97.195121951219505</v>
      </c>
      <c r="AA93" s="84">
        <f>pivå!AA95</f>
        <v>96.81978798586573</v>
      </c>
      <c r="AB93" s="84">
        <f>pivå!AB95</f>
        <v>86.426999266324287</v>
      </c>
      <c r="AC93" s="84">
        <f>pivå!AC95</f>
        <v>82.276585122316533</v>
      </c>
      <c r="AD93" s="84">
        <f>pivå!AD95</f>
        <v>97.353603603603602</v>
      </c>
      <c r="AE93" s="84">
        <f>pivå!AE95</f>
        <v>87.824286025724874</v>
      </c>
    </row>
    <row r="94" spans="1:31">
      <c r="A94" s="84">
        <f>pivå!A96</f>
        <v>0</v>
      </c>
      <c r="B94" s="84" t="str">
        <f>pivå!B96</f>
        <v>D</v>
      </c>
      <c r="C94" s="84" t="str">
        <f>pivå!C96</f>
        <v>Kostnader</v>
      </c>
      <c r="D94" s="84">
        <f>pivå!D96</f>
        <v>36</v>
      </c>
      <c r="E94" s="84" t="str">
        <f>pivå!E96</f>
        <v>Totalt</v>
      </c>
      <c r="F94" s="84" t="str">
        <f>pivå!F96</f>
        <v>Strukturjusterad hälso- och sjukvårdskostnad</v>
      </c>
      <c r="G94" s="84" t="str">
        <f>pivå!G96</f>
        <v>(tom)</v>
      </c>
      <c r="H94" s="84" t="str">
        <f>pivå!H96</f>
        <v>D000200</v>
      </c>
      <c r="I94" s="84">
        <f>pivå!I96</f>
        <v>1</v>
      </c>
      <c r="J94" s="84">
        <f>pivå!J96</f>
        <v>22834.939527985505</v>
      </c>
      <c r="K94" s="84">
        <f>pivå!K96</f>
        <v>21290.430033393695</v>
      </c>
      <c r="L94" s="84">
        <f>pivå!L96</f>
        <v>19984.505721927446</v>
      </c>
      <c r="M94" s="84">
        <f>pivå!M96</f>
        <v>20351.860251444628</v>
      </c>
      <c r="N94" s="84">
        <f>pivå!N96</f>
        <v>20764.60403169748</v>
      </c>
      <c r="O94" s="84">
        <f>pivå!O96</f>
        <v>21128.302799275749</v>
      </c>
      <c r="P94" s="84">
        <f>pivå!P96</f>
        <v>20141.655353125971</v>
      </c>
      <c r="Q94" s="84">
        <f>pivå!Q96</f>
        <v>23251.223955575217</v>
      </c>
      <c r="R94" s="84">
        <f>pivå!R96</f>
        <v>21214.780691699722</v>
      </c>
      <c r="S94" s="84">
        <f>pivå!S96</f>
        <v>20853.173043881485</v>
      </c>
      <c r="T94" s="84">
        <f>pivå!T96</f>
        <v>20904.070299374562</v>
      </c>
      <c r="U94" s="84">
        <f>pivå!U96</f>
        <v>20515.077532357944</v>
      </c>
      <c r="V94" s="84">
        <f>pivå!V96</f>
        <v>21114.908484214397</v>
      </c>
      <c r="W94" s="84">
        <f>pivå!W96</f>
        <v>21297.858298935447</v>
      </c>
      <c r="X94" s="84">
        <f>pivå!X96</f>
        <v>20853.598942687262</v>
      </c>
      <c r="Y94" s="84">
        <f>pivå!Y96</f>
        <v>21577.800347832341</v>
      </c>
      <c r="Z94" s="84">
        <f>pivå!Z96</f>
        <v>22028.611385158874</v>
      </c>
      <c r="AA94" s="84">
        <f>pivå!AA96</f>
        <v>21232.064395653739</v>
      </c>
      <c r="AB94" s="84">
        <f>pivå!AB96</f>
        <v>21545.027010007652</v>
      </c>
      <c r="AC94" s="84">
        <f>pivå!AC96</f>
        <v>20860.678374010062</v>
      </c>
      <c r="AD94" s="84">
        <f>pivå!AD96</f>
        <v>21480.386026003602</v>
      </c>
      <c r="AE94" s="84">
        <f>pivå!AE96</f>
        <v>21304.277034711595</v>
      </c>
    </row>
    <row r="95" spans="1:31">
      <c r="A95" s="84">
        <f>pivå!A97</f>
        <v>0</v>
      </c>
      <c r="B95" s="84">
        <f>pivå!B97</f>
        <v>0</v>
      </c>
      <c r="C95" s="84">
        <f>pivå!C97</f>
        <v>0</v>
      </c>
      <c r="D95" s="84">
        <f>pivå!D97</f>
        <v>37</v>
      </c>
      <c r="E95" s="84" t="str">
        <f>pivå!E97</f>
        <v>Totalt</v>
      </c>
      <c r="F95" s="84" t="str">
        <f>pivå!F97</f>
        <v>Kostnader per konsumerad DRG-poäng</v>
      </c>
      <c r="G95" s="84" t="str">
        <f>pivå!G97</f>
        <v>(tom)</v>
      </c>
      <c r="H95" s="84" t="str">
        <f>pivå!H97</f>
        <v>D000700</v>
      </c>
      <c r="I95" s="84">
        <f>pivå!I97</f>
        <v>1</v>
      </c>
      <c r="J95" s="84">
        <f>pivå!J97</f>
        <v>42775.765910297741</v>
      </c>
      <c r="K95" s="84">
        <f>pivå!K97</f>
        <v>45974.208120481409</v>
      </c>
      <c r="L95" s="84">
        <f>pivå!L97</f>
        <v>44588.650470494358</v>
      </c>
      <c r="M95" s="84">
        <f>pivå!M97</f>
        <v>43343.198295142349</v>
      </c>
      <c r="N95" s="84">
        <f>pivå!N97</f>
        <v>45560.679235280521</v>
      </c>
      <c r="O95" s="84">
        <f>pivå!O97</f>
        <v>47275.619991540159</v>
      </c>
      <c r="P95" s="84">
        <f>pivå!P97</f>
        <v>40317.984976462489</v>
      </c>
      <c r="Q95" s="84">
        <f>pivå!Q97</f>
        <v>42828.287386780794</v>
      </c>
      <c r="R95" s="84">
        <f>pivå!R97</f>
        <v>46299.350395873407</v>
      </c>
      <c r="S95" s="84">
        <f>pivå!S97</f>
        <v>42267.778616429925</v>
      </c>
      <c r="T95" s="84">
        <f>pivå!T97</f>
        <v>43625.622417988779</v>
      </c>
      <c r="U95" s="84">
        <f>pivå!U97</f>
        <v>43739.374062562383</v>
      </c>
      <c r="V95" s="84">
        <f>pivå!V97</f>
        <v>46806.082062874884</v>
      </c>
      <c r="W95" s="84">
        <f>pivå!W97</f>
        <v>47444.854113882342</v>
      </c>
      <c r="X95" s="84">
        <f>pivå!X97</f>
        <v>43974.614877858359</v>
      </c>
      <c r="Y95" s="84">
        <f>pivå!Y97</f>
        <v>42740.433225042012</v>
      </c>
      <c r="Z95" s="84">
        <f>pivå!Z97</f>
        <v>47954.926363973806</v>
      </c>
      <c r="AA95" s="84">
        <f>pivå!AA97</f>
        <v>45988.063814324261</v>
      </c>
      <c r="AB95" s="84">
        <f>pivå!AB97</f>
        <v>46024.023342333989</v>
      </c>
      <c r="AC95" s="84">
        <f>pivå!AC97</f>
        <v>42414.4749311911</v>
      </c>
      <c r="AD95" s="84">
        <f>pivå!AD97</f>
        <v>46015.974689948016</v>
      </c>
      <c r="AE95" s="84">
        <f>pivå!AE97</f>
        <v>43547.768950069505</v>
      </c>
    </row>
    <row r="96" spans="1:31">
      <c r="A96" s="84">
        <f>pivå!A98</f>
        <v>0</v>
      </c>
      <c r="B96" s="84">
        <f>pivå!B98</f>
        <v>0</v>
      </c>
      <c r="C96" s="84">
        <f>pivå!C98</f>
        <v>0</v>
      </c>
      <c r="D96" s="84">
        <f>pivå!D98</f>
        <v>39</v>
      </c>
      <c r="E96" s="84" t="str">
        <f>pivå!E98</f>
        <v>Totalt</v>
      </c>
      <c r="F96" s="84" t="str">
        <f>pivå!F98</f>
        <v>Kostnad per vårdkontakt i primärvård</v>
      </c>
      <c r="G96" s="84" t="str">
        <f>pivå!G98</f>
        <v>(tom)</v>
      </c>
      <c r="H96" s="84" t="str">
        <f>pivå!H98</f>
        <v>D000900</v>
      </c>
      <c r="I96" s="84">
        <f>pivå!I98</f>
        <v>1</v>
      </c>
      <c r="J96" s="84">
        <f>pivå!J98</f>
        <v>1242.0374107828457</v>
      </c>
      <c r="K96" s="84">
        <f>pivå!K98</f>
        <v>1298.031084386394</v>
      </c>
      <c r="L96" s="84">
        <f>pivå!L98</f>
        <v>1448.2265127820065</v>
      </c>
      <c r="M96" s="84">
        <f>pivå!M98</f>
        <v>1332.1777985686783</v>
      </c>
      <c r="N96" s="84">
        <f>pivå!N98</f>
        <v>1375.7009712991048</v>
      </c>
      <c r="O96" s="84">
        <f>pivå!O98</f>
        <v>1208.6634313710663</v>
      </c>
      <c r="P96" s="84">
        <f>pivå!P98</f>
        <v>1525.7335980874893</v>
      </c>
      <c r="Q96" s="84">
        <f>pivå!Q98</f>
        <v>1328.9596428518698</v>
      </c>
      <c r="R96" s="84">
        <f>pivå!R98</f>
        <v>1264.9969734248104</v>
      </c>
      <c r="S96" s="84">
        <f>pivå!S98</f>
        <v>1350.8846835712368</v>
      </c>
      <c r="T96" s="84">
        <f>pivå!T98</f>
        <v>1234.0573323374763</v>
      </c>
      <c r="U96" s="84">
        <f>pivå!U98</f>
        <v>1272.2560696994969</v>
      </c>
      <c r="V96" s="84">
        <f>pivå!V98</f>
        <v>1436.713786618122</v>
      </c>
      <c r="W96" s="84">
        <f>pivå!W98</f>
        <v>1276.3989220188785</v>
      </c>
      <c r="X96" s="84">
        <f>pivå!X98</f>
        <v>1453.644097257468</v>
      </c>
      <c r="Y96" s="84">
        <f>pivå!Y98</f>
        <v>1547.4477581684093</v>
      </c>
      <c r="Z96" s="84">
        <f>pivå!Z98</f>
        <v>1518.6545114803807</v>
      </c>
      <c r="AA96" s="84">
        <f>pivå!AA98</f>
        <v>1440.2866835253594</v>
      </c>
      <c r="AB96" s="84">
        <f>pivå!AB98</f>
        <v>1532.8054140422357</v>
      </c>
      <c r="AC96" s="84">
        <f>pivå!AC98</f>
        <v>1254.406887868945</v>
      </c>
      <c r="AD96" s="84">
        <f>pivå!AD98</f>
        <v>1804.6618890230216</v>
      </c>
      <c r="AE96" s="84">
        <f>pivå!AE98</f>
        <v>1334.9318942637672</v>
      </c>
    </row>
    <row r="97" spans="1:31">
      <c r="A97" s="84">
        <f>pivå!A99</f>
        <v>0</v>
      </c>
      <c r="B97" s="84" t="str">
        <f>pivå!B99</f>
        <v>F</v>
      </c>
      <c r="C97" s="84" t="str">
        <f>pivå!C99</f>
        <v>Graviditet, förlossning och nyföddhetsvård</v>
      </c>
      <c r="D97" s="84">
        <f>pivå!D99</f>
        <v>40</v>
      </c>
      <c r="E97" s="84" t="str">
        <f>pivå!E99</f>
        <v>Kvinnor</v>
      </c>
      <c r="F97" s="84" t="str">
        <f>pivå!F99</f>
        <v xml:space="preserve">Tobaksvanor under graviditet </v>
      </c>
      <c r="G97" s="84" t="str">
        <f>pivå!G99</f>
        <v>(tom)</v>
      </c>
      <c r="H97" s="84" t="str">
        <f>pivå!H99</f>
        <v>E000010</v>
      </c>
      <c r="I97" s="84">
        <f>pivå!I99</f>
        <v>1</v>
      </c>
      <c r="J97" s="84">
        <f>pivå!J99</f>
        <v>4.2942436706930618</v>
      </c>
      <c r="K97" s="84">
        <f>pivå!K99</f>
        <v>3.7460423990389833</v>
      </c>
      <c r="L97" s="84">
        <f>pivå!L99</f>
        <v>6.7502800714878468</v>
      </c>
      <c r="M97" s="84">
        <f>pivå!M99</f>
        <v>6.1883098106130108</v>
      </c>
      <c r="N97" s="84">
        <f>pivå!N99</f>
        <v>5.7373630177144044</v>
      </c>
      <c r="O97" s="84">
        <f>pivå!O99</f>
        <v>5.508625611562886</v>
      </c>
      <c r="P97" s="84">
        <f>pivå!P99</f>
        <v>7.7079256348501612</v>
      </c>
      <c r="Q97" s="84">
        <f>pivå!Q99</f>
        <v>8.2016908571856195</v>
      </c>
      <c r="R97" s="84">
        <f>pivå!R99</f>
        <v>5.9537510897014156</v>
      </c>
      <c r="S97" s="84">
        <f>pivå!S99</f>
        <v>5.8315573312715756</v>
      </c>
      <c r="T97" s="84">
        <f>pivå!T99</f>
        <v>6.4544373471781711</v>
      </c>
      <c r="U97" s="84">
        <f>pivå!U99</f>
        <v>5.7619145183701796</v>
      </c>
      <c r="V97" s="84">
        <f>pivå!V99</f>
        <v>6.9135467427084496</v>
      </c>
      <c r="W97" s="84">
        <f>pivå!W99</f>
        <v>7.3241174985587811</v>
      </c>
      <c r="X97" s="84">
        <f>pivå!X99</f>
        <v>7.07344515959758</v>
      </c>
      <c r="Y97" s="84">
        <f>pivå!Y99</f>
        <v>6.9167329932796315</v>
      </c>
      <c r="Z97" s="84">
        <f>pivå!Z99</f>
        <v>7.0712444761302855</v>
      </c>
      <c r="AA97" s="84">
        <f>pivå!AA99</f>
        <v>8.5968067397297343</v>
      </c>
      <c r="AB97" s="84">
        <f>pivå!AB99</f>
        <v>5.0264303137103425</v>
      </c>
      <c r="AC97" s="84">
        <f>pivå!AC99</f>
        <v>6.6684878992491896</v>
      </c>
      <c r="AD97" s="84">
        <f>pivå!AD99</f>
        <v>5.5518605550426265</v>
      </c>
      <c r="AE97" s="84">
        <f>pivå!AE99</f>
        <v>5.6802046067385596</v>
      </c>
    </row>
    <row r="98" spans="1:31">
      <c r="A98" s="84">
        <f>pivå!A100</f>
        <v>0</v>
      </c>
      <c r="B98" s="84">
        <f>pivå!B100</f>
        <v>0</v>
      </c>
      <c r="C98" s="84">
        <f>pivå!C100</f>
        <v>0</v>
      </c>
      <c r="D98" s="84">
        <f>pivå!D100</f>
        <v>41</v>
      </c>
      <c r="E98" s="84" t="str">
        <f>pivå!E100</f>
        <v>Kvinnor</v>
      </c>
      <c r="F98" s="84" t="str">
        <f>pivå!F100</f>
        <v>Screening för riskbruk av alkohol under graviditet</v>
      </c>
      <c r="G98" s="84" t="str">
        <f>pivå!G100</f>
        <v>Ändrad</v>
      </c>
      <c r="H98" s="84" t="str">
        <f>pivå!H100</f>
        <v>A020165</v>
      </c>
      <c r="I98" s="84">
        <f>pivå!I100</f>
        <v>0</v>
      </c>
      <c r="J98" s="84">
        <f>pivå!J100</f>
        <v>84.691599769999996</v>
      </c>
      <c r="K98" s="84" t="str">
        <f>pivå!K100</f>
        <v>us</v>
      </c>
      <c r="L98" s="84">
        <f>pivå!L100</f>
        <v>76.02</v>
      </c>
      <c r="M98" s="84">
        <f>pivå!M100</f>
        <v>90</v>
      </c>
      <c r="N98" s="84">
        <f>pivå!N100</f>
        <v>87.49</v>
      </c>
      <c r="O98" s="84">
        <f>pivå!O100</f>
        <v>90.04</v>
      </c>
      <c r="P98" s="84">
        <f>pivå!P100</f>
        <v>92.83</v>
      </c>
      <c r="Q98" s="84">
        <f>pivå!Q100</f>
        <v>78.83</v>
      </c>
      <c r="R98" s="84">
        <f>pivå!R100</f>
        <v>70.59</v>
      </c>
      <c r="S98" s="84">
        <f>pivå!S100</f>
        <v>80.87</v>
      </c>
      <c r="T98" s="84">
        <f>pivå!T100</f>
        <v>84.5</v>
      </c>
      <c r="U98" s="84">
        <f>pivå!U100</f>
        <v>89.77</v>
      </c>
      <c r="V98" s="84">
        <f>pivå!V100</f>
        <v>82.18</v>
      </c>
      <c r="W98" s="84">
        <f>pivå!W100</f>
        <v>91.94</v>
      </c>
      <c r="X98" s="84">
        <f>pivå!X100</f>
        <v>83.18</v>
      </c>
      <c r="Y98" s="84">
        <f>pivå!Y100</f>
        <v>66.69</v>
      </c>
      <c r="Z98" s="84">
        <f>pivå!Z100</f>
        <v>86.5</v>
      </c>
      <c r="AA98" s="84">
        <f>pivå!AA100</f>
        <v>90.98</v>
      </c>
      <c r="AB98" s="84">
        <f>pivå!AB100</f>
        <v>85</v>
      </c>
      <c r="AC98" s="84">
        <f>pivå!AC100</f>
        <v>90.43</v>
      </c>
      <c r="AD98" s="84">
        <f>pivå!AD100</f>
        <v>81.92</v>
      </c>
      <c r="AE98" s="84">
        <f>pivå!AE100</f>
        <v>83</v>
      </c>
    </row>
    <row r="99" spans="1:31">
      <c r="A99" s="84">
        <f>pivå!A101</f>
        <v>0</v>
      </c>
      <c r="B99" s="84">
        <f>pivå!B101</f>
        <v>0</v>
      </c>
      <c r="C99" s="84">
        <f>pivå!C101</f>
        <v>0</v>
      </c>
      <c r="D99" s="84">
        <f>pivå!D101</f>
        <v>42</v>
      </c>
      <c r="E99" s="84" t="str">
        <f>pivå!E101</f>
        <v>Kvinnor</v>
      </c>
      <c r="F99" s="84" t="str">
        <f>pivå!F101</f>
        <v>Tidiga aborter</v>
      </c>
      <c r="G99" s="84" t="str">
        <f>pivå!G101</f>
        <v>(tom)</v>
      </c>
      <c r="H99" s="84" t="str">
        <f>pivå!H101</f>
        <v>A002100</v>
      </c>
      <c r="I99" s="84">
        <f>pivå!I101</f>
        <v>0</v>
      </c>
      <c r="J99" s="84">
        <f>pivå!J101</f>
        <v>78.645272707838217</v>
      </c>
      <c r="K99" s="84">
        <f>pivå!K101</f>
        <v>78.887839384119317</v>
      </c>
      <c r="L99" s="84">
        <f>pivå!L101</f>
        <v>83.943924066453548</v>
      </c>
      <c r="M99" s="84">
        <f>pivå!M101</f>
        <v>79.956172850591003</v>
      </c>
      <c r="N99" s="84">
        <f>pivå!N101</f>
        <v>80.318698268507319</v>
      </c>
      <c r="O99" s="84">
        <f>pivå!O101</f>
        <v>77.622288672179494</v>
      </c>
      <c r="P99" s="84">
        <f>pivå!P101</f>
        <v>80.752693703907525</v>
      </c>
      <c r="Q99" s="84">
        <f>pivå!Q101</f>
        <v>81.501931088767705</v>
      </c>
      <c r="R99" s="84">
        <f>pivå!R101</f>
        <v>74.72461328590316</v>
      </c>
      <c r="S99" s="84">
        <f>pivå!S101</f>
        <v>73.643535937176381</v>
      </c>
      <c r="T99" s="84">
        <f>pivå!T101</f>
        <v>80.541993729760151</v>
      </c>
      <c r="U99" s="84">
        <f>pivå!U101</f>
        <v>80.145936124351323</v>
      </c>
      <c r="V99" s="84">
        <f>pivå!V101</f>
        <v>78.980049751820474</v>
      </c>
      <c r="W99" s="84">
        <f>pivå!W101</f>
        <v>81.06834320373946</v>
      </c>
      <c r="X99" s="84">
        <f>pivå!X101</f>
        <v>76.707185497385638</v>
      </c>
      <c r="Y99" s="84">
        <f>pivå!Y101</f>
        <v>76.336136020485952</v>
      </c>
      <c r="Z99" s="84">
        <f>pivå!Z101</f>
        <v>78.545991212178279</v>
      </c>
      <c r="AA99" s="84">
        <f>pivå!AA101</f>
        <v>81.397207511316566</v>
      </c>
      <c r="AB99" s="84">
        <f>pivå!AB101</f>
        <v>78.268380162779579</v>
      </c>
      <c r="AC99" s="84">
        <f>pivå!AC101</f>
        <v>80.498928933401103</v>
      </c>
      <c r="AD99" s="84">
        <f>pivå!AD101</f>
        <v>80.079693137463053</v>
      </c>
      <c r="AE99" s="84">
        <f>pivå!AE101</f>
        <v>78.663482229637054</v>
      </c>
    </row>
    <row r="100" spans="1:31">
      <c r="A100" s="84">
        <f>pivå!A102</f>
        <v>0</v>
      </c>
      <c r="B100" s="84">
        <f>pivå!B102</f>
        <v>0</v>
      </c>
      <c r="C100" s="84">
        <f>pivå!C102</f>
        <v>0</v>
      </c>
      <c r="D100" s="84">
        <f>pivå!D102</f>
        <v>43</v>
      </c>
      <c r="E100" s="84" t="str">
        <f>pivå!E102</f>
        <v>Totalt</v>
      </c>
      <c r="F100" s="84" t="str">
        <f>pivå!F102</f>
        <v>Dödfödda barn</v>
      </c>
      <c r="G100" s="84" t="str">
        <f>pivå!G102</f>
        <v>(tom)</v>
      </c>
      <c r="H100" s="84" t="str">
        <f>pivå!H102</f>
        <v>A002200</v>
      </c>
      <c r="I100" s="84">
        <f>pivå!I102</f>
        <v>1</v>
      </c>
      <c r="J100" s="84">
        <f>pivå!J102</f>
        <v>2.5962640367637237</v>
      </c>
      <c r="K100" s="84">
        <f>pivå!K102</f>
        <v>2.4198487362683689</v>
      </c>
      <c r="L100" s="84">
        <f>pivå!L102</f>
        <v>3.6581553191070042</v>
      </c>
      <c r="M100" s="84">
        <f>pivå!M102</f>
        <v>2.3779548654169256</v>
      </c>
      <c r="N100" s="84">
        <f>pivå!N102</f>
        <v>3.5096589606068873</v>
      </c>
      <c r="O100" s="84">
        <f>pivå!O102</f>
        <v>2.0008683966422511</v>
      </c>
      <c r="P100" s="84">
        <f>pivå!P102</f>
        <v>3.6619405206726512</v>
      </c>
      <c r="Q100" s="84">
        <f>pivå!Q102</f>
        <v>3.2620711096680792</v>
      </c>
      <c r="R100" s="84">
        <f>pivå!R102</f>
        <v>3.4681075163962429</v>
      </c>
      <c r="S100" s="84">
        <f>pivå!S102</f>
        <v>2.8430788555307656</v>
      </c>
      <c r="T100" s="84">
        <f>pivå!T102</f>
        <v>2.7928974970764489</v>
      </c>
      <c r="U100" s="84">
        <f>pivå!U102</f>
        <v>2.8760496714687283</v>
      </c>
      <c r="V100" s="84">
        <f>pivå!V102</f>
        <v>2.8817169627822601</v>
      </c>
      <c r="W100" s="84">
        <f>pivå!W102</f>
        <v>2.8976134791298809</v>
      </c>
      <c r="X100" s="84">
        <f>pivå!X102</f>
        <v>2.8925504756993754</v>
      </c>
      <c r="Y100" s="84">
        <f>pivå!Y102</f>
        <v>3.5280183595690691</v>
      </c>
      <c r="Z100" s="84">
        <f>pivå!Z102</f>
        <v>2.8176402495834196</v>
      </c>
      <c r="AA100" s="84">
        <f>pivå!AA102</f>
        <v>3.3622856293497092</v>
      </c>
      <c r="AB100" s="84">
        <f>pivå!AB102</f>
        <v>2.7426798067691012</v>
      </c>
      <c r="AC100" s="84">
        <f>pivå!AC102</f>
        <v>2.8994532306106588</v>
      </c>
      <c r="AD100" s="84">
        <f>pivå!AD102</f>
        <v>2.8980163047552678</v>
      </c>
      <c r="AE100" s="84">
        <f>pivå!AE102</f>
        <v>2.8040013594773487</v>
      </c>
    </row>
    <row r="101" spans="1:31">
      <c r="A101" s="84">
        <f>pivå!A103</f>
        <v>0</v>
      </c>
      <c r="B101" s="84">
        <f>pivå!B103</f>
        <v>0</v>
      </c>
      <c r="C101" s="84">
        <f>pivå!C103</f>
        <v>0</v>
      </c>
      <c r="D101" s="84">
        <f>pivå!D103</f>
        <v>44</v>
      </c>
      <c r="E101" s="84" t="str">
        <f>pivå!E103</f>
        <v>Totalt</v>
      </c>
      <c r="F101" s="84" t="str">
        <f>pivå!F103</f>
        <v>Neonatal dödlighet</v>
      </c>
      <c r="G101" s="84" t="str">
        <f>pivå!G103</f>
        <v>(tom)</v>
      </c>
      <c r="H101" s="84" t="str">
        <f>pivå!H103</f>
        <v>A002300</v>
      </c>
      <c r="I101" s="84">
        <f>pivå!I103</f>
        <v>1</v>
      </c>
      <c r="J101" s="84">
        <f>pivå!J103</f>
        <v>1.3680841652964819</v>
      </c>
      <c r="K101" s="84">
        <f>pivå!K103</f>
        <v>1.5690557549779027</v>
      </c>
      <c r="L101" s="84">
        <f>pivå!L103</f>
        <v>2.7023896264766467</v>
      </c>
      <c r="M101" s="84">
        <f>pivå!M103</f>
        <v>1.9031051978578326</v>
      </c>
      <c r="N101" s="84">
        <f>pivå!N103</f>
        <v>2.3643029109201579</v>
      </c>
      <c r="O101" s="84">
        <f>pivå!O103</f>
        <v>2.1418063212898426</v>
      </c>
      <c r="P101" s="84">
        <f>pivå!P103</f>
        <v>2.3830023669765996</v>
      </c>
      <c r="Q101" s="84">
        <f>pivå!Q103</f>
        <v>2.2951949037762298</v>
      </c>
      <c r="R101" s="84">
        <f>pivå!R103</f>
        <v>2.0331177235085529</v>
      </c>
      <c r="S101" s="84">
        <f>pivå!S103</f>
        <v>1.6114454491874501</v>
      </c>
      <c r="T101" s="84">
        <f>pivå!T103</f>
        <v>1.9830987808060496</v>
      </c>
      <c r="U101" s="84">
        <f>pivå!U103</f>
        <v>1.5522820612831121</v>
      </c>
      <c r="V101" s="84">
        <f>pivå!V103</f>
        <v>1.1685892409090664</v>
      </c>
      <c r="W101" s="84">
        <f>pivå!W103</f>
        <v>1.6208342185845681</v>
      </c>
      <c r="X101" s="84">
        <f>pivå!X103</f>
        <v>1.8982061513202622</v>
      </c>
      <c r="Y101" s="84">
        <f>pivå!Y103</f>
        <v>1.6043644867219342</v>
      </c>
      <c r="Z101" s="84">
        <f>pivå!Z103</f>
        <v>1.8177665117797781</v>
      </c>
      <c r="AA101" s="84">
        <f>pivå!AA103</f>
        <v>1.4549772028210295</v>
      </c>
      <c r="AB101" s="84">
        <f>pivå!AB103</f>
        <v>1.8436408664061268</v>
      </c>
      <c r="AC101" s="84">
        <f>pivå!AC103</f>
        <v>1.433210742502214</v>
      </c>
      <c r="AD101" s="84">
        <f>pivå!AD103</f>
        <v>2.2729808561512517</v>
      </c>
      <c r="AE101" s="84">
        <f>pivå!AE103</f>
        <v>1.6648438650411641</v>
      </c>
    </row>
    <row r="102" spans="1:31">
      <c r="A102" s="84">
        <f>pivå!A104</f>
        <v>0</v>
      </c>
      <c r="B102" s="84">
        <f>pivå!B104</f>
        <v>0</v>
      </c>
      <c r="C102" s="84">
        <f>pivå!C104</f>
        <v>0</v>
      </c>
      <c r="D102" s="84">
        <f>pivå!D104</f>
        <v>45</v>
      </c>
      <c r="E102" s="84" t="str">
        <f>pivå!E104</f>
        <v>Totalt</v>
      </c>
      <c r="F102" s="84" t="str">
        <f>pivå!F104</f>
        <v>Vårdrelaterade infektioner hos barn i neonatalvård</v>
      </c>
      <c r="G102" s="84" t="str">
        <f>pivå!G104</f>
        <v>(tom)</v>
      </c>
      <c r="H102" s="84" t="str">
        <f>pivå!H104</f>
        <v>A020170</v>
      </c>
      <c r="I102" s="84">
        <f>pivå!I104</f>
        <v>1</v>
      </c>
      <c r="J102" s="84">
        <f>pivå!J104</f>
        <v>6.1338941470000004</v>
      </c>
      <c r="K102" s="84">
        <f>pivå!K104</f>
        <v>20.6</v>
      </c>
      <c r="L102" s="84">
        <f>pivå!L104</f>
        <v>9.4512195119999998</v>
      </c>
      <c r="M102" s="84">
        <f>pivå!M104</f>
        <v>7.4600355240000003</v>
      </c>
      <c r="N102" s="84">
        <f>pivå!N104</f>
        <v>13.664596270000001</v>
      </c>
      <c r="O102" s="84">
        <f>pivå!O104</f>
        <v>1.709401709</v>
      </c>
      <c r="P102" s="84">
        <f>pivå!P104</f>
        <v>4.8517520220000003</v>
      </c>
      <c r="Q102" s="84">
        <f>pivå!Q104</f>
        <v>8</v>
      </c>
      <c r="R102" s="84" t="str">
        <f>pivå!R104</f>
        <v>us</v>
      </c>
      <c r="S102" s="84">
        <f>pivå!S104</f>
        <v>10.9141791</v>
      </c>
      <c r="T102" s="84">
        <f>pivå!T104</f>
        <v>8.0291970799999994</v>
      </c>
      <c r="U102" s="84">
        <f>pivå!U104</f>
        <v>10.819990300000001</v>
      </c>
      <c r="V102" s="84">
        <f>pivå!V104</f>
        <v>5.4131054130000003</v>
      </c>
      <c r="W102" s="84">
        <f>pivå!W104</f>
        <v>4.8054919910000002</v>
      </c>
      <c r="X102" s="84">
        <f>pivå!X104</f>
        <v>5.2401746720000002</v>
      </c>
      <c r="Y102" s="84">
        <f>pivå!Y104</f>
        <v>6.8681318679999999</v>
      </c>
      <c r="Z102" s="84">
        <f>pivå!Z104</f>
        <v>2.2435897439999999</v>
      </c>
      <c r="AA102" s="84">
        <f>pivå!AA104</f>
        <v>5.4166666670000003</v>
      </c>
      <c r="AB102" s="84">
        <f>pivå!AB104</f>
        <v>3.703703704</v>
      </c>
      <c r="AC102" s="84">
        <f>pivå!AC104</f>
        <v>9.1111111109999996</v>
      </c>
      <c r="AD102" s="84">
        <f>pivå!AD104</f>
        <v>5.8823529409999997</v>
      </c>
      <c r="AE102" s="84">
        <f>pivå!AE104</f>
        <v>7.6587626059999998</v>
      </c>
    </row>
    <row r="103" spans="1:31">
      <c r="A103" s="84">
        <f>pivå!A105</f>
        <v>0</v>
      </c>
      <c r="B103" s="84">
        <f>pivå!B105</f>
        <v>0</v>
      </c>
      <c r="C103" s="84">
        <f>pivå!C105</f>
        <v>0</v>
      </c>
      <c r="D103" s="84">
        <f>pivå!D105</f>
        <v>46</v>
      </c>
      <c r="E103" s="84" t="str">
        <f>pivå!E105</f>
        <v>Totalt</v>
      </c>
      <c r="F103" s="84" t="str">
        <f>pivå!F105</f>
        <v>Låg Apgar-poäng hos nyfödda</v>
      </c>
      <c r="G103" s="84" t="str">
        <f>pivå!G105</f>
        <v>(tom)</v>
      </c>
      <c r="H103" s="84" t="str">
        <f>pivå!H105</f>
        <v>A002400</v>
      </c>
      <c r="I103" s="84">
        <f>pivå!I105</f>
        <v>1</v>
      </c>
      <c r="J103" s="84">
        <f>pivå!J105</f>
        <v>0.93388732722892664</v>
      </c>
      <c r="K103" s="84">
        <f>pivå!K105</f>
        <v>1.1856254977424967</v>
      </c>
      <c r="L103" s="84">
        <f>pivå!L105</f>
        <v>1.3030993064645913</v>
      </c>
      <c r="M103" s="84">
        <f>pivå!M105</f>
        <v>1.5421592932539816</v>
      </c>
      <c r="N103" s="84">
        <f>pivå!N105</f>
        <v>1.4215658327171679</v>
      </c>
      <c r="O103" s="84">
        <f>pivå!O105</f>
        <v>1.2858494759113581</v>
      </c>
      <c r="P103" s="84">
        <f>pivå!P105</f>
        <v>1.4048013374913249</v>
      </c>
      <c r="Q103" s="84">
        <f>pivå!Q105</f>
        <v>1.188241304596229</v>
      </c>
      <c r="R103" s="84">
        <f>pivå!R105</f>
        <v>1.5228071535478334</v>
      </c>
      <c r="S103" s="84">
        <f>pivå!S105</f>
        <v>1.3483551690880251</v>
      </c>
      <c r="T103" s="84">
        <f>pivå!T105</f>
        <v>0.86935053522680572</v>
      </c>
      <c r="U103" s="84">
        <f>pivå!U105</f>
        <v>1.1733171546164063</v>
      </c>
      <c r="V103" s="84">
        <f>pivå!V105</f>
        <v>0.89733121615168054</v>
      </c>
      <c r="W103" s="84">
        <f>pivå!W105</f>
        <v>1.0512204068929765</v>
      </c>
      <c r="X103" s="84">
        <f>pivå!X105</f>
        <v>1.6617480737445491</v>
      </c>
      <c r="Y103" s="84">
        <f>pivå!Y105</f>
        <v>1.2725852652410128</v>
      </c>
      <c r="Z103" s="84">
        <f>pivå!Z105</f>
        <v>1.131227344235866</v>
      </c>
      <c r="AA103" s="84">
        <f>pivå!AA105</f>
        <v>0.92354934118875887</v>
      </c>
      <c r="AB103" s="84">
        <f>pivå!AB105</f>
        <v>1.5356158529094805</v>
      </c>
      <c r="AC103" s="84">
        <f>pivå!AC105</f>
        <v>1.5454870390050377</v>
      </c>
      <c r="AD103" s="84">
        <f>pivå!AD105</f>
        <v>1.070714340344157</v>
      </c>
      <c r="AE103" s="84">
        <f>pivå!AE105</f>
        <v>1.1772156152947457</v>
      </c>
    </row>
    <row r="104" spans="1:31">
      <c r="A104" s="84">
        <f>pivå!A106</f>
        <v>0</v>
      </c>
      <c r="B104" s="84">
        <f>pivå!B106</f>
        <v>0</v>
      </c>
      <c r="C104" s="84">
        <f>pivå!C106</f>
        <v>0</v>
      </c>
      <c r="D104" s="84">
        <f>pivå!D106</f>
        <v>47</v>
      </c>
      <c r="E104" s="84" t="str">
        <f>pivå!E106</f>
        <v>Kvinnor</v>
      </c>
      <c r="F104" s="84" t="str">
        <f>pivå!F106</f>
        <v>Bristningar vid förlossning</v>
      </c>
      <c r="G104" s="84" t="str">
        <f>pivå!G106</f>
        <v>Ändrad</v>
      </c>
      <c r="H104" s="84" t="str">
        <f>pivå!H106</f>
        <v>A002500</v>
      </c>
      <c r="I104" s="84">
        <f>pivå!I106</f>
        <v>1</v>
      </c>
      <c r="J104" s="84">
        <f>pivå!J106</f>
        <v>7.4118269515462405</v>
      </c>
      <c r="K104" s="84">
        <f>pivå!K106</f>
        <v>5.4764356588797378</v>
      </c>
      <c r="L104" s="84">
        <f>pivå!L106</f>
        <v>8.986559239544933</v>
      </c>
      <c r="M104" s="84">
        <f>pivå!M106</f>
        <v>6.283883686091726</v>
      </c>
      <c r="N104" s="84">
        <f>pivå!N106</f>
        <v>4.7684876165293248</v>
      </c>
      <c r="O104" s="84">
        <f>pivå!O106</f>
        <v>7.1128732052848083</v>
      </c>
      <c r="P104" s="84">
        <f>pivå!P106</f>
        <v>7.3202361398923568</v>
      </c>
      <c r="Q104" s="84">
        <f>pivå!Q106</f>
        <v>7.3924569515854825</v>
      </c>
      <c r="R104" s="84">
        <f>pivå!R106</f>
        <v>6.5400576780639676</v>
      </c>
      <c r="S104" s="84">
        <f>pivå!S106</f>
        <v>6.5798693066583871</v>
      </c>
      <c r="T104" s="84">
        <f>pivå!T106</f>
        <v>5.2361856533904039</v>
      </c>
      <c r="U104" s="84">
        <f>pivå!U106</f>
        <v>5.4169778881659347</v>
      </c>
      <c r="V104" s="84">
        <f>pivå!V106</f>
        <v>4.563707636772409</v>
      </c>
      <c r="W104" s="84">
        <f>pivå!W106</f>
        <v>5.2124264803573714</v>
      </c>
      <c r="X104" s="84">
        <f>pivå!X106</f>
        <v>5.7468206635093999</v>
      </c>
      <c r="Y104" s="84">
        <f>pivå!Y106</f>
        <v>5.537253025374465</v>
      </c>
      <c r="Z104" s="84">
        <f>pivå!Z106</f>
        <v>6.2363878765550433</v>
      </c>
      <c r="AA104" s="84">
        <f>pivå!AA106</f>
        <v>6.4184890685186664</v>
      </c>
      <c r="AB104" s="84">
        <f>pivå!AB106</f>
        <v>5.0811071450430365</v>
      </c>
      <c r="AC104" s="84">
        <f>pivå!AC106</f>
        <v>6.7680542738590672</v>
      </c>
      <c r="AD104" s="84">
        <f>pivå!AD106</f>
        <v>4.9055506852855801</v>
      </c>
      <c r="AE104" s="84">
        <f>pivå!AE106</f>
        <v>6.3385075502633521</v>
      </c>
    </row>
    <row r="105" spans="1:31">
      <c r="A105" s="84">
        <f>pivå!A107</f>
        <v>0</v>
      </c>
      <c r="B105" s="84">
        <f>pivå!B107</f>
        <v>0</v>
      </c>
      <c r="C105" s="84">
        <f>pivå!C107</f>
        <v>0</v>
      </c>
      <c r="D105" s="84">
        <f>pivå!D107</f>
        <v>48</v>
      </c>
      <c r="E105" s="84" t="str">
        <f>pivå!E107</f>
        <v>Kvinnor</v>
      </c>
      <c r="F105" s="84" t="str">
        <f>pivå!F107</f>
        <v>Kejsarsnitt bland förstföderskor</v>
      </c>
      <c r="G105" s="84" t="str">
        <f>pivå!G107</f>
        <v>Ändrad</v>
      </c>
      <c r="H105" s="84" t="str">
        <f>pivå!H107</f>
        <v>D001250</v>
      </c>
      <c r="I105" s="84">
        <f>pivå!I107</f>
        <v>1</v>
      </c>
      <c r="J105" s="84">
        <f>pivå!J107</f>
        <v>10.843219140782287</v>
      </c>
      <c r="K105" s="84">
        <f>pivå!K107</f>
        <v>10.499131599981075</v>
      </c>
      <c r="L105" s="84">
        <f>pivå!L107</f>
        <v>11.089057669634013</v>
      </c>
      <c r="M105" s="84">
        <f>pivå!M107</f>
        <v>8.0766726410454144</v>
      </c>
      <c r="N105" s="84">
        <f>pivå!N107</f>
        <v>9.3798283752642551</v>
      </c>
      <c r="O105" s="84">
        <f>pivå!O107</f>
        <v>11.505593874273446</v>
      </c>
      <c r="P105" s="84">
        <f>pivå!P107</f>
        <v>10.341794356236365</v>
      </c>
      <c r="Q105" s="84">
        <f>pivå!Q107</f>
        <v>15.519286952767031</v>
      </c>
      <c r="R105" s="84">
        <f>pivå!R107</f>
        <v>9.2555224775817813</v>
      </c>
      <c r="S105" s="84">
        <f>pivå!S107</f>
        <v>9.0116995940217581</v>
      </c>
      <c r="T105" s="84">
        <f>pivå!T107</f>
        <v>10.439737880437361</v>
      </c>
      <c r="U105" s="84">
        <f>pivå!U107</f>
        <v>9.9164655700392466</v>
      </c>
      <c r="V105" s="84">
        <f>pivå!V107</f>
        <v>9.7721587995302777</v>
      </c>
      <c r="W105" s="84">
        <f>pivå!W107</f>
        <v>9.3876248670142637</v>
      </c>
      <c r="X105" s="84">
        <f>pivå!X107</f>
        <v>9.3951907986647871</v>
      </c>
      <c r="Y105" s="84">
        <f>pivå!Y107</f>
        <v>13.320278027060608</v>
      </c>
      <c r="Z105" s="84">
        <f>pivå!Z107</f>
        <v>11.64050725921428</v>
      </c>
      <c r="AA105" s="84">
        <f>pivå!AA107</f>
        <v>11.156691117624385</v>
      </c>
      <c r="AB105" s="84">
        <f>pivå!AB107</f>
        <v>8.6574734420015709</v>
      </c>
      <c r="AC105" s="84">
        <f>pivå!AC107</f>
        <v>8.9854278708924813</v>
      </c>
      <c r="AD105" s="84">
        <f>pivå!AD107</f>
        <v>8.7699641335602827</v>
      </c>
      <c r="AE105" s="84">
        <f>pivå!AE107</f>
        <v>10.097463029488967</v>
      </c>
    </row>
    <row r="106" spans="1:31">
      <c r="A106" s="84">
        <f>pivå!A108</f>
        <v>0</v>
      </c>
      <c r="B106" s="84" t="str">
        <f>pivå!B108</f>
        <v>G</v>
      </c>
      <c r="C106" s="84" t="str">
        <f>pivå!C108</f>
        <v>Kvinnosjukvård</v>
      </c>
      <c r="D106" s="84">
        <f>pivå!D108</f>
        <v>50</v>
      </c>
      <c r="E106" s="84" t="str">
        <f>pivå!E108</f>
        <v>Kvinnor</v>
      </c>
      <c r="F106" s="84" t="str">
        <f>pivå!F108</f>
        <v>Oönskade händelser efter borttagande av livmoder</v>
      </c>
      <c r="G106" s="84" t="str">
        <f>pivå!G108</f>
        <v>(tom)</v>
      </c>
      <c r="H106" s="84" t="str">
        <f>pivå!H108</f>
        <v>A002560</v>
      </c>
      <c r="I106" s="84">
        <f>pivå!I108</f>
        <v>1</v>
      </c>
      <c r="J106" s="84">
        <f>pivå!J108</f>
        <v>4.1353698618955832</v>
      </c>
      <c r="K106" s="84">
        <f>pivå!K108</f>
        <v>1.5464786296597262</v>
      </c>
      <c r="L106" s="84">
        <f>pivå!L108</f>
        <v>4.8049367316234113</v>
      </c>
      <c r="M106" s="84">
        <f>pivå!M108</f>
        <v>1.6390909403975429</v>
      </c>
      <c r="N106" s="84">
        <f>pivå!N108</f>
        <v>2.1589419353680213</v>
      </c>
      <c r="O106" s="84">
        <f>pivå!O108</f>
        <v>0.62335394083890105</v>
      </c>
      <c r="P106" s="84">
        <f>pivå!P108</f>
        <v>1.3917936111602474</v>
      </c>
      <c r="Q106" s="84">
        <f>pivå!Q108</f>
        <v>1.561602344838702</v>
      </c>
      <c r="R106" s="84">
        <f>pivå!R108</f>
        <v>0.89624512294942116</v>
      </c>
      <c r="S106" s="84">
        <f>pivå!S108</f>
        <v>2.0368220186016055</v>
      </c>
      <c r="T106" s="84">
        <f>pivå!T108</f>
        <v>1.9656070550589575</v>
      </c>
      <c r="U106" s="84">
        <f>pivå!U108</f>
        <v>2.7397335557468456</v>
      </c>
      <c r="V106" s="84">
        <f>pivå!V108</f>
        <v>2.465469608140245</v>
      </c>
      <c r="W106" s="84">
        <f>pivå!W108</f>
        <v>1.3683797221795204</v>
      </c>
      <c r="X106" s="84">
        <f>pivå!X108</f>
        <v>2.3836472475590309</v>
      </c>
      <c r="Y106" s="84">
        <f>pivå!Y108</f>
        <v>2.2077842748283012</v>
      </c>
      <c r="Z106" s="84">
        <f>pivå!Z108</f>
        <v>1.2955835355651022</v>
      </c>
      <c r="AA106" s="84">
        <f>pivå!AA108</f>
        <v>0.99230313455878782</v>
      </c>
      <c r="AB106" s="84">
        <f>pivå!AB108</f>
        <v>3.3663093539610216</v>
      </c>
      <c r="AC106" s="84">
        <f>pivå!AC108</f>
        <v>3.1027882075899877</v>
      </c>
      <c r="AD106" s="84">
        <f>pivå!AD108</f>
        <v>1.5883473042200293</v>
      </c>
      <c r="AE106" s="84">
        <f>pivå!AE108</f>
        <v>2.4656968058335846</v>
      </c>
    </row>
    <row r="107" spans="1:31">
      <c r="A107" s="84">
        <f>pivå!A109</f>
        <v>0</v>
      </c>
      <c r="B107" s="84">
        <f>pivå!B109</f>
        <v>0</v>
      </c>
      <c r="C107" s="84">
        <f>pivå!C109</f>
        <v>0</v>
      </c>
      <c r="D107" s="84">
        <f>pivå!D109</f>
        <v>51</v>
      </c>
      <c r="E107" s="84" t="str">
        <f>pivå!E109</f>
        <v>Kvinnor</v>
      </c>
      <c r="F107" s="84" t="str">
        <f>pivå!F109</f>
        <v>Patientrapporterade komplikationer efter borttagande av livmoder</v>
      </c>
      <c r="G107" s="84" t="str">
        <f>pivå!G109</f>
        <v>(tom)</v>
      </c>
      <c r="H107" s="84" t="str">
        <f>pivå!H109</f>
        <v>E000310</v>
      </c>
      <c r="I107" s="84">
        <f>pivå!I109</f>
        <v>0</v>
      </c>
      <c r="J107" s="84">
        <f>pivå!J109</f>
        <v>74.187725631768956</v>
      </c>
      <c r="K107" s="84">
        <f>pivå!K109</f>
        <v>67.368421052631575</v>
      </c>
      <c r="L107" s="84">
        <f>pivå!L109</f>
        <v>56.666666666666664</v>
      </c>
      <c r="M107" s="84">
        <f>pivå!M109</f>
        <v>66.666666666666671</v>
      </c>
      <c r="N107" s="84">
        <f>pivå!N109</f>
        <v>63.571428571428569</v>
      </c>
      <c r="O107" s="84">
        <f>pivå!O109</f>
        <v>73.170731707317074</v>
      </c>
      <c r="P107" s="84">
        <f>pivå!P109</f>
        <v>70.786516853932582</v>
      </c>
      <c r="Q107" s="84">
        <f>pivå!Q109</f>
        <v>82.142857142857139</v>
      </c>
      <c r="R107" s="84">
        <f>pivå!R109</f>
        <v>72.58064516129032</v>
      </c>
      <c r="S107" s="84">
        <f>pivå!S109</f>
        <v>73.40425531914893</v>
      </c>
      <c r="T107" s="84">
        <f>pivå!T109</f>
        <v>76.027397260273972</v>
      </c>
      <c r="U107" s="84">
        <f>pivå!U109</f>
        <v>67.412140575079874</v>
      </c>
      <c r="V107" s="84">
        <f>pivå!V109</f>
        <v>75.22935779816514</v>
      </c>
      <c r="W107" s="84">
        <f>pivå!W109</f>
        <v>69.696969696969703</v>
      </c>
      <c r="X107" s="84">
        <f>pivå!X109</f>
        <v>62.5</v>
      </c>
      <c r="Y107" s="84">
        <f>pivå!Y109</f>
        <v>64.754098360655732</v>
      </c>
      <c r="Z107" s="84">
        <f>pivå!Z109</f>
        <v>76.315789473684205</v>
      </c>
      <c r="AA107" s="84">
        <f>pivå!AA109</f>
        <v>70.103092783505161</v>
      </c>
      <c r="AB107" s="84">
        <f>pivå!AB109</f>
        <v>84.21052631578948</v>
      </c>
      <c r="AC107" s="84">
        <f>pivå!AC109</f>
        <v>62.264150943396224</v>
      </c>
      <c r="AD107" s="84">
        <f>pivå!AD109</f>
        <v>72.727272727272734</v>
      </c>
      <c r="AE107" s="84">
        <f>pivå!AE109</f>
        <v>70.510811657787528</v>
      </c>
    </row>
    <row r="108" spans="1:31">
      <c r="A108" s="84">
        <f>pivå!A110</f>
        <v>0</v>
      </c>
      <c r="B108" s="84">
        <f>pivå!B110</f>
        <v>0</v>
      </c>
      <c r="C108" s="84">
        <f>pivå!C110</f>
        <v>0</v>
      </c>
      <c r="D108" s="84">
        <f>pivå!D110</f>
        <v>52</v>
      </c>
      <c r="E108" s="84" t="str">
        <f>pivå!E110</f>
        <v>Kvinnor</v>
      </c>
      <c r="F108" s="84" t="str">
        <f>pivå!F110</f>
        <v>Patienttillfredsställelse efter borttagande av livmoder</v>
      </c>
      <c r="G108" s="84" t="str">
        <f>pivå!G110</f>
        <v>(tom)</v>
      </c>
      <c r="H108" s="84" t="str">
        <f>pivå!H110</f>
        <v>A020185</v>
      </c>
      <c r="I108" s="84">
        <f>pivå!I110</f>
        <v>0</v>
      </c>
      <c r="J108" s="84" t="str">
        <f>pivå!J110</f>
        <v>us</v>
      </c>
      <c r="K108" s="84">
        <f>pivå!K110</f>
        <v>94.49</v>
      </c>
      <c r="L108" s="84">
        <f>pivå!L110</f>
        <v>89.29</v>
      </c>
      <c r="M108" s="84">
        <f>pivå!M110</f>
        <v>91.5</v>
      </c>
      <c r="N108" s="84">
        <f>pivå!N110</f>
        <v>92.96</v>
      </c>
      <c r="O108" s="84">
        <f>pivå!O110</f>
        <v>93.33</v>
      </c>
      <c r="P108" s="84">
        <f>pivå!P110</f>
        <v>93.26</v>
      </c>
      <c r="Q108" s="84" t="str">
        <f>pivå!Q110</f>
        <v>us</v>
      </c>
      <c r="R108" s="84">
        <f>pivå!R110</f>
        <v>89.66</v>
      </c>
      <c r="S108" s="84">
        <f>pivå!S110</f>
        <v>91.12</v>
      </c>
      <c r="T108" s="84">
        <f>pivå!T110</f>
        <v>91.18</v>
      </c>
      <c r="U108" s="84">
        <f>pivå!U110</f>
        <v>91.48</v>
      </c>
      <c r="V108" s="84" t="str">
        <f>pivå!V110</f>
        <v>us</v>
      </c>
      <c r="W108" s="84">
        <f>pivå!W110</f>
        <v>94.55</v>
      </c>
      <c r="X108" s="84">
        <f>pivå!X110</f>
        <v>85.94</v>
      </c>
      <c r="Y108" s="84">
        <f>pivå!Y110</f>
        <v>95.2</v>
      </c>
      <c r="Z108" s="84">
        <f>pivå!Z110</f>
        <v>93.6</v>
      </c>
      <c r="AA108" s="84">
        <f>pivå!AA110</f>
        <v>91.11</v>
      </c>
      <c r="AB108" s="84">
        <f>pivå!AB110</f>
        <v>86.49</v>
      </c>
      <c r="AC108" s="84">
        <f>pivå!AC110</f>
        <v>91.67</v>
      </c>
      <c r="AD108" s="84">
        <f>pivå!AD110</f>
        <v>94.31</v>
      </c>
      <c r="AE108" s="84">
        <f>pivå!AE110</f>
        <v>92.02</v>
      </c>
    </row>
    <row r="109" spans="1:31">
      <c r="A109" s="84">
        <f>pivå!A111</f>
        <v>0</v>
      </c>
      <c r="B109" s="84">
        <f>pivå!B111</f>
        <v>0</v>
      </c>
      <c r="C109" s="84">
        <f>pivå!C111</f>
        <v>0</v>
      </c>
      <c r="D109" s="84">
        <f>pivå!D111</f>
        <v>53</v>
      </c>
      <c r="E109" s="84" t="str">
        <f>pivå!E111</f>
        <v>Kvinnor</v>
      </c>
      <c r="F109" s="84" t="str">
        <f>pivå!F111</f>
        <v>Patientrapporterade komplikationer efter framfallsoperation</v>
      </c>
      <c r="G109" s="84" t="str">
        <f>pivå!G111</f>
        <v>(tom)</v>
      </c>
      <c r="H109" s="84" t="str">
        <f>pivå!H111</f>
        <v>E000330</v>
      </c>
      <c r="I109" s="84">
        <f>pivå!I111</f>
        <v>0</v>
      </c>
      <c r="J109" s="84">
        <f>pivå!J111</f>
        <v>77.18518518518519</v>
      </c>
      <c r="K109" s="84">
        <f>pivå!K111</f>
        <v>79.338842975206617</v>
      </c>
      <c r="L109" s="84" t="str">
        <f>pivå!L111</f>
        <v>us</v>
      </c>
      <c r="M109" s="84">
        <f>pivå!M111</f>
        <v>73.354231974921632</v>
      </c>
      <c r="N109" s="84">
        <f>pivå!N111</f>
        <v>77.35849056603773</v>
      </c>
      <c r="O109" s="84">
        <f>pivå!O111</f>
        <v>78.787878787878782</v>
      </c>
      <c r="P109" s="84">
        <f>pivå!P111</f>
        <v>77.192982456140356</v>
      </c>
      <c r="Q109" s="84">
        <f>pivå!Q111</f>
        <v>93.333333333333329</v>
      </c>
      <c r="R109" s="84">
        <f>pivå!R111</f>
        <v>91.304347826086953</v>
      </c>
      <c r="S109" s="84">
        <f>pivå!S111</f>
        <v>82.258064516129039</v>
      </c>
      <c r="T109" s="84">
        <f>pivå!T111</f>
        <v>75.147928994082847</v>
      </c>
      <c r="U109" s="84">
        <f>pivå!U111</f>
        <v>75.452488687782804</v>
      </c>
      <c r="V109" s="84">
        <f>pivå!V111</f>
        <v>88.405797101449281</v>
      </c>
      <c r="W109" s="84">
        <f>pivå!W111</f>
        <v>80</v>
      </c>
      <c r="X109" s="84">
        <f>pivå!X111</f>
        <v>73.154362416107389</v>
      </c>
      <c r="Y109" s="84">
        <f>pivå!Y111</f>
        <v>81.647940074906373</v>
      </c>
      <c r="Z109" s="84">
        <f>pivå!Z111</f>
        <v>83.219178082191775</v>
      </c>
      <c r="AA109" s="84">
        <f>pivå!AA111</f>
        <v>72.327044025157235</v>
      </c>
      <c r="AB109" s="84">
        <f>pivå!AB111</f>
        <v>77.611940298507463</v>
      </c>
      <c r="AC109" s="84">
        <f>pivå!AC111</f>
        <v>77.304964539007088</v>
      </c>
      <c r="AD109" s="84">
        <f>pivå!AD111</f>
        <v>79.227053140096615</v>
      </c>
      <c r="AE109" s="84">
        <f>pivå!AE111</f>
        <v>78.343292808572016</v>
      </c>
    </row>
    <row r="110" spans="1:31">
      <c r="A110" s="84">
        <f>pivå!A112</f>
        <v>0</v>
      </c>
      <c r="B110" s="84">
        <f>pivå!B112</f>
        <v>0</v>
      </c>
      <c r="C110" s="84">
        <f>pivå!C112</f>
        <v>0</v>
      </c>
      <c r="D110" s="84">
        <f>pivå!D112</f>
        <v>54</v>
      </c>
      <c r="E110" s="84" t="str">
        <f>pivå!E112</f>
        <v>Kvinnor</v>
      </c>
      <c r="F110" s="84" t="str">
        <f>pivå!F112</f>
        <v>Patientrapporterad förekomst av framfallssymtom efter operation</v>
      </c>
      <c r="G110" s="84" t="str">
        <f>pivå!G112</f>
        <v>(tom)</v>
      </c>
      <c r="H110" s="84" t="str">
        <f>pivå!H112</f>
        <v>A020190</v>
      </c>
      <c r="I110" s="84">
        <f>pivå!I112</f>
        <v>0</v>
      </c>
      <c r="J110" s="84">
        <f>pivå!J112</f>
        <v>75.328947368421055</v>
      </c>
      <c r="K110" s="84">
        <f>pivå!K112</f>
        <v>75.342465753424705</v>
      </c>
      <c r="L110" s="84" t="str">
        <f>pivå!L112</f>
        <v>us</v>
      </c>
      <c r="M110" s="84">
        <f>pivå!M112</f>
        <v>79.46127946127946</v>
      </c>
      <c r="N110" s="84">
        <f>pivå!N112</f>
        <v>80.412371134020617</v>
      </c>
      <c r="O110" s="84">
        <f>pivå!O112</f>
        <v>85.416666666666671</v>
      </c>
      <c r="P110" s="84">
        <f>pivå!P112</f>
        <v>76.875</v>
      </c>
      <c r="Q110" s="84">
        <f>pivå!Q112</f>
        <v>92.86</v>
      </c>
      <c r="R110" s="84" t="str">
        <f>pivå!R112</f>
        <v>us</v>
      </c>
      <c r="S110" s="84">
        <f>pivå!S112</f>
        <v>70.370370370370367</v>
      </c>
      <c r="T110" s="84">
        <f>pivå!T112</f>
        <v>73.529411764705884</v>
      </c>
      <c r="U110" s="84">
        <f>pivå!U112</f>
        <v>75.799721835883176</v>
      </c>
      <c r="V110" s="84">
        <f>pivå!V112</f>
        <v>69.565217391304344</v>
      </c>
      <c r="W110" s="84">
        <f>pivå!W112</f>
        <v>77.35849056603773</v>
      </c>
      <c r="X110" s="84">
        <f>pivå!X112</f>
        <v>71.296296296296291</v>
      </c>
      <c r="Y110" s="84">
        <f>pivå!Y112</f>
        <v>75.308641975308646</v>
      </c>
      <c r="Z110" s="84">
        <f>pivå!Z112</f>
        <v>78.75</v>
      </c>
      <c r="AA110" s="84">
        <f>pivå!AA112</f>
        <v>82.876712328767127</v>
      </c>
      <c r="AB110" s="84">
        <f>pivå!AB112</f>
        <v>71.875</v>
      </c>
      <c r="AC110" s="84">
        <f>pivå!AC112</f>
        <v>75.2</v>
      </c>
      <c r="AD110" s="84">
        <f>pivå!AD112</f>
        <v>75.968992248062023</v>
      </c>
      <c r="AE110" s="84">
        <f>pivå!AE112</f>
        <v>76.390076988879386</v>
      </c>
    </row>
    <row r="111" spans="1:31">
      <c r="A111" s="84">
        <f>pivå!A113</f>
        <v>0</v>
      </c>
      <c r="B111" s="84">
        <f>pivå!B113</f>
        <v>0</v>
      </c>
      <c r="C111" s="84">
        <f>pivå!C113</f>
        <v>0</v>
      </c>
      <c r="D111" s="84">
        <f>pivå!D113</f>
        <v>55</v>
      </c>
      <c r="E111" s="84" t="str">
        <f>pivå!E113</f>
        <v>Kvinnor</v>
      </c>
      <c r="F111" s="84" t="str">
        <f>pivå!F113</f>
        <v>Patientrapporterade komplikationer efter inkontinensoperation</v>
      </c>
      <c r="G111" s="84" t="str">
        <f>pivå!G113</f>
        <v>(tom)</v>
      </c>
      <c r="H111" s="84" t="str">
        <f>pivå!H113</f>
        <v>A020180</v>
      </c>
      <c r="I111" s="84">
        <f>pivå!I113</f>
        <v>0</v>
      </c>
      <c r="J111" s="84">
        <f>pivå!J113</f>
        <v>86.99186991869918</v>
      </c>
      <c r="K111" s="84">
        <f>pivå!K113</f>
        <v>74.285714285714292</v>
      </c>
      <c r="L111" s="84" t="str">
        <f>pivå!L113</f>
        <v>us</v>
      </c>
      <c r="M111" s="84">
        <f>pivå!M113</f>
        <v>81.967213114754102</v>
      </c>
      <c r="N111" s="84">
        <f>pivå!N113</f>
        <v>81.111111111111114</v>
      </c>
      <c r="O111" s="84">
        <f>pivå!O113</f>
        <v>81.034482758620683</v>
      </c>
      <c r="P111" s="84">
        <f>pivå!P113</f>
        <v>80.555555555555557</v>
      </c>
      <c r="Q111" s="84" t="str">
        <f>pivå!Q113</f>
        <v>us</v>
      </c>
      <c r="R111" s="84">
        <f>pivå!R113</f>
        <v>79.310344827586206</v>
      </c>
      <c r="S111" s="84">
        <f>pivå!S113</f>
        <v>80.198019801980195</v>
      </c>
      <c r="T111" s="84">
        <f>pivå!T113</f>
        <v>88.333333333333329</v>
      </c>
      <c r="U111" s="84">
        <f>pivå!U113</f>
        <v>78.646934460887948</v>
      </c>
      <c r="V111" s="84">
        <f>pivå!V113</f>
        <v>83.132530120481931</v>
      </c>
      <c r="W111" s="84">
        <f>pivå!W113</f>
        <v>78.125</v>
      </c>
      <c r="X111" s="84">
        <f>pivå!X113</f>
        <v>82.8125</v>
      </c>
      <c r="Y111" s="84">
        <f>pivå!Y113</f>
        <v>71.428571428571431</v>
      </c>
      <c r="Z111" s="84">
        <f>pivå!Z113</f>
        <v>75.757575757575751</v>
      </c>
      <c r="AA111" s="84">
        <f>pivå!AA113</f>
        <v>72.916666666666671</v>
      </c>
      <c r="AB111" s="84">
        <f>pivå!AB113</f>
        <v>74.418604651162795</v>
      </c>
      <c r="AC111" s="84">
        <f>pivå!AC113</f>
        <v>82.222222222222229</v>
      </c>
      <c r="AD111" s="84">
        <f>pivå!AD113</f>
        <v>86.627906976744185</v>
      </c>
      <c r="AE111" s="84">
        <f>pivå!AE113</f>
        <v>80.810234541577827</v>
      </c>
    </row>
    <row r="112" spans="1:31">
      <c r="A112" s="84">
        <f>pivå!A114</f>
        <v>0</v>
      </c>
      <c r="B112" s="84">
        <f>pivå!B114</f>
        <v>0</v>
      </c>
      <c r="C112" s="84">
        <f>pivå!C114</f>
        <v>0</v>
      </c>
      <c r="D112" s="84">
        <f>pivå!D114</f>
        <v>56</v>
      </c>
      <c r="E112" s="84" t="str">
        <f>pivå!E114</f>
        <v>Kvinnor</v>
      </c>
      <c r="F112" s="84" t="str">
        <f>pivå!F114</f>
        <v>Patientrapporterad kontinens efter operation</v>
      </c>
      <c r="G112" s="84" t="str">
        <f>pivå!G114</f>
        <v>(tom)</v>
      </c>
      <c r="H112" s="84" t="str">
        <f>pivå!H114</f>
        <v>A020195</v>
      </c>
      <c r="I112" s="84">
        <f>pivå!I114</f>
        <v>0</v>
      </c>
      <c r="J112" s="84">
        <f>pivå!J114</f>
        <v>61.375661375661373</v>
      </c>
      <c r="K112" s="84">
        <f>pivå!K114</f>
        <v>67.777777777777771</v>
      </c>
      <c r="L112" s="84" t="str">
        <f>pivå!L114</f>
        <v>us</v>
      </c>
      <c r="M112" s="84">
        <f>pivå!M114</f>
        <v>67.039106145251395</v>
      </c>
      <c r="N112" s="84">
        <f>pivå!N114</f>
        <v>71.568627450980387</v>
      </c>
      <c r="O112" s="84">
        <f>pivå!O114</f>
        <v>73.333333333333329</v>
      </c>
      <c r="P112" s="84">
        <f>pivå!P114</f>
        <v>63.291139240506332</v>
      </c>
      <c r="Q112" s="84" t="str">
        <f>pivå!Q114</f>
        <v>us</v>
      </c>
      <c r="R112" s="84" t="str">
        <f>pivå!R114</f>
        <v>us</v>
      </c>
      <c r="S112" s="84">
        <f>pivå!S114</f>
        <v>72.58064516129032</v>
      </c>
      <c r="T112" s="84">
        <f>pivå!T114</f>
        <v>64</v>
      </c>
      <c r="U112" s="84">
        <f>pivå!U114</f>
        <v>71.779141104294482</v>
      </c>
      <c r="V112" s="84">
        <f>pivå!V114</f>
        <v>77.777777777777771</v>
      </c>
      <c r="W112" s="84">
        <f>pivå!W114</f>
        <v>79.268292682926827</v>
      </c>
      <c r="X112" s="84">
        <f>pivå!X114</f>
        <v>59.722222222222221</v>
      </c>
      <c r="Y112" s="84">
        <f>pivå!Y114</f>
        <v>66.935483870967744</v>
      </c>
      <c r="Z112" s="84">
        <f>pivå!Z114</f>
        <v>63.888888888888886</v>
      </c>
      <c r="AA112" s="84">
        <f>pivå!AA114</f>
        <v>71.698113207547166</v>
      </c>
      <c r="AB112" s="84">
        <f>pivå!AB114</f>
        <v>68.627450980392155</v>
      </c>
      <c r="AC112" s="84">
        <f>pivå!AC114</f>
        <v>77.551020408163268</v>
      </c>
      <c r="AD112" s="84">
        <f>pivå!AD114</f>
        <v>56.589147286821706</v>
      </c>
      <c r="AE112" s="84">
        <f>pivå!AE114</f>
        <v>68.264953040039543</v>
      </c>
    </row>
    <row r="113" spans="1:31">
      <c r="A113" s="84">
        <f>pivå!A115</f>
        <v>0</v>
      </c>
      <c r="B113" s="84">
        <f>pivå!B115</f>
        <v>0</v>
      </c>
      <c r="C113" s="84">
        <f>pivå!C115</f>
        <v>0</v>
      </c>
      <c r="D113" s="84">
        <f>pivå!D115</f>
        <v>57</v>
      </c>
      <c r="E113" s="84" t="str">
        <f>pivå!E115</f>
        <v>Kvinnor</v>
      </c>
      <c r="F113" s="84" t="str">
        <f>pivå!F115</f>
        <v xml:space="preserve">Dagkirurgiska operationer vid livmoderframfall </v>
      </c>
      <c r="G113" s="84" t="str">
        <f>pivå!G115</f>
        <v>(tom)</v>
      </c>
      <c r="H113" s="84" t="str">
        <f>pivå!H115</f>
        <v>D001200</v>
      </c>
      <c r="I113" s="84">
        <f>pivå!I115</f>
        <v>0</v>
      </c>
      <c r="J113" s="84">
        <f>pivå!J115</f>
        <v>22.62910798122066</v>
      </c>
      <c r="K113" s="84">
        <f>pivå!K115</f>
        <v>25.850340136054424</v>
      </c>
      <c r="L113" s="84">
        <f>pivå!L115</f>
        <v>26.315789473684209</v>
      </c>
      <c r="M113" s="84">
        <f>pivå!M115</f>
        <v>88.095238095238088</v>
      </c>
      <c r="N113" s="84">
        <f>pivå!N115</f>
        <v>40.178571428571431</v>
      </c>
      <c r="O113" s="84">
        <f>pivå!O115</f>
        <v>13.23529411764706</v>
      </c>
      <c r="P113" s="84">
        <f>pivå!P115</f>
        <v>30</v>
      </c>
      <c r="Q113" s="84">
        <f>pivå!Q115</f>
        <v>0</v>
      </c>
      <c r="R113" s="84">
        <f>pivå!R115</f>
        <v>61.666666666666671</v>
      </c>
      <c r="S113" s="84">
        <f>pivå!S115</f>
        <v>35.582010582010582</v>
      </c>
      <c r="T113" s="84">
        <f>pivå!T115</f>
        <v>15.217391304347828</v>
      </c>
      <c r="U113" s="84">
        <f>pivå!U115</f>
        <v>24.736337488015341</v>
      </c>
      <c r="V113" s="84">
        <f>pivå!V115</f>
        <v>56.026058631921828</v>
      </c>
      <c r="W113" s="84">
        <f>pivå!W115</f>
        <v>14.772727272727273</v>
      </c>
      <c r="X113" s="84">
        <f>pivå!X115</f>
        <v>5.9171597633136095</v>
      </c>
      <c r="Y113" s="84">
        <f>pivå!Y115</f>
        <v>52.887537993920972</v>
      </c>
      <c r="Z113" s="84">
        <f>pivå!Z115</f>
        <v>67.123287671232873</v>
      </c>
      <c r="AA113" s="84">
        <f>pivå!AA115</f>
        <v>73.039215686274503</v>
      </c>
      <c r="AB113" s="84">
        <f>pivå!AB115</f>
        <v>31.818181818181817</v>
      </c>
      <c r="AC113" s="84">
        <f>pivå!AC115</f>
        <v>22.556390977443609</v>
      </c>
      <c r="AD113" s="84">
        <f>pivå!AD115</f>
        <v>26.506024096385545</v>
      </c>
      <c r="AE113" s="84">
        <f>pivå!AE115</f>
        <v>34.868221750984553</v>
      </c>
    </row>
    <row r="114" spans="1:31">
      <c r="A114" s="84">
        <f>pivå!A116</f>
        <v>0</v>
      </c>
      <c r="B114" s="84" t="str">
        <f>pivå!B116</f>
        <v>H</v>
      </c>
      <c r="C114" s="84" t="str">
        <f>pivå!C116</f>
        <v>Rörelseorganens sjukdomar</v>
      </c>
      <c r="D114" s="84">
        <f>pivå!D116</f>
        <v>59</v>
      </c>
      <c r="E114" s="84" t="str">
        <f>pivå!E116</f>
        <v>Kvinnor</v>
      </c>
      <c r="F114" s="84" t="str">
        <f>pivå!F116</f>
        <v>Implantatöverlevnad vid total knäprotesoperation</v>
      </c>
      <c r="G114" s="84" t="str">
        <f>pivå!G116</f>
        <v>(tom)</v>
      </c>
      <c r="H114" s="84" t="str">
        <f>pivå!H116</f>
        <v>A008000</v>
      </c>
      <c r="I114" s="84">
        <f>pivå!I116</f>
        <v>0</v>
      </c>
      <c r="J114" s="84">
        <f>pivå!J116</f>
        <v>96.239220000000003</v>
      </c>
      <c r="K114" s="84">
        <f>pivå!K116</f>
        <v>95.950649999999996</v>
      </c>
      <c r="L114" s="84">
        <f>pivå!L116</f>
        <v>97.320269999999994</v>
      </c>
      <c r="M114" s="84">
        <f>pivå!M116</f>
        <v>97.06241</v>
      </c>
      <c r="N114" s="84">
        <f>pivå!N116</f>
        <v>97.424120000000002</v>
      </c>
      <c r="O114" s="84">
        <f>pivå!O116</f>
        <v>94.870729999999995</v>
      </c>
      <c r="P114" s="84">
        <f>pivå!P116</f>
        <v>97.196749999999994</v>
      </c>
      <c r="Q114" s="84">
        <f>pivå!Q116</f>
        <v>92.161510000000007</v>
      </c>
      <c r="R114" s="84">
        <f>pivå!R116</f>
        <v>96.864739999999998</v>
      </c>
      <c r="S114" s="84">
        <f>pivå!S116</f>
        <v>95.523840000000007</v>
      </c>
      <c r="T114" s="84">
        <f>pivå!T116</f>
        <v>97.117840000000001</v>
      </c>
      <c r="U114" s="84">
        <f>pivå!U116</f>
        <v>95.828410000000005</v>
      </c>
      <c r="V114" s="84">
        <f>pivå!V116</f>
        <v>96.34648</v>
      </c>
      <c r="W114" s="84">
        <f>pivå!W116</f>
        <v>97.631280000000004</v>
      </c>
      <c r="X114" s="84">
        <f>pivå!X116</f>
        <v>95.209990000000005</v>
      </c>
      <c r="Y114" s="84">
        <f>pivå!Y116</f>
        <v>97.620630000000006</v>
      </c>
      <c r="Z114" s="84">
        <f>pivå!Z116</f>
        <v>89.048649999999995</v>
      </c>
      <c r="AA114" s="84">
        <f>pivå!AA116</f>
        <v>98.042450000000002</v>
      </c>
      <c r="AB114" s="84">
        <f>pivå!AB116</f>
        <v>93.519840000000002</v>
      </c>
      <c r="AC114" s="84">
        <f>pivå!AC116</f>
        <v>96.141139999999993</v>
      </c>
      <c r="AD114" s="84">
        <f>pivå!AD116</f>
        <v>96.699389999999994</v>
      </c>
      <c r="AE114" s="84">
        <f>pivå!AE116</f>
        <v>96.120509999999996</v>
      </c>
    </row>
    <row r="115" spans="1:31">
      <c r="A115" s="84">
        <f>pivå!A117</f>
        <v>0</v>
      </c>
      <c r="B115" s="84">
        <f>pivå!B117</f>
        <v>0</v>
      </c>
      <c r="C115" s="84">
        <f>pivå!C117</f>
        <v>0</v>
      </c>
      <c r="D115" s="84">
        <f>pivå!D117</f>
        <v>0</v>
      </c>
      <c r="E115" s="84" t="str">
        <f>pivå!E117</f>
        <v>Män</v>
      </c>
      <c r="F115" s="84" t="str">
        <f>pivå!F117</f>
        <v>Implantatöverlevnad vid total knäprotesoperation</v>
      </c>
      <c r="G115" s="84" t="str">
        <f>pivå!G117</f>
        <v>(tom)</v>
      </c>
      <c r="H115" s="84" t="str">
        <f>pivå!H117</f>
        <v>A008000</v>
      </c>
      <c r="I115" s="84">
        <f>pivå!I117</f>
        <v>0</v>
      </c>
      <c r="J115" s="84">
        <f>pivå!J117</f>
        <v>95.548950000000005</v>
      </c>
      <c r="K115" s="84">
        <f>pivå!K117</f>
        <v>97.104569999999995</v>
      </c>
      <c r="L115" s="84">
        <f>pivå!L117</f>
        <v>96.485569999999996</v>
      </c>
      <c r="M115" s="84">
        <f>pivå!M117</f>
        <v>98.052819999999997</v>
      </c>
      <c r="N115" s="84">
        <f>pivå!N117</f>
        <v>95.253349999999998</v>
      </c>
      <c r="O115" s="84">
        <f>pivå!O117</f>
        <v>88.982900000000001</v>
      </c>
      <c r="P115" s="84">
        <f>pivå!P117</f>
        <v>96.693969999999993</v>
      </c>
      <c r="Q115" s="84">
        <f>pivå!Q117</f>
        <v>89.621669999999995</v>
      </c>
      <c r="R115" s="84">
        <f>pivå!R117</f>
        <v>89.126490000000004</v>
      </c>
      <c r="S115" s="84">
        <f>pivå!S117</f>
        <v>95.752539999999996</v>
      </c>
      <c r="T115" s="84">
        <f>pivå!T117</f>
        <v>97.888260000000002</v>
      </c>
      <c r="U115" s="84">
        <f>pivå!U117</f>
        <v>95.150509999999997</v>
      </c>
      <c r="V115" s="84">
        <f>pivå!V117</f>
        <v>96.855800000000002</v>
      </c>
      <c r="W115" s="84">
        <f>pivå!W117</f>
        <v>96.244579999999999</v>
      </c>
      <c r="X115" s="84">
        <f>pivå!X117</f>
        <v>99.131900000000002</v>
      </c>
      <c r="Y115" s="84">
        <f>pivå!Y117</f>
        <v>97.774889999999999</v>
      </c>
      <c r="Z115" s="84">
        <f>pivå!Z117</f>
        <v>89.894289999999998</v>
      </c>
      <c r="AA115" s="84">
        <f>pivå!AA117</f>
        <v>97.340450000000004</v>
      </c>
      <c r="AB115" s="84">
        <f>pivå!AB117</f>
        <v>94.80498</v>
      </c>
      <c r="AC115" s="84">
        <f>pivå!AC117</f>
        <v>98.008009999999999</v>
      </c>
      <c r="AD115" s="84">
        <f>pivå!AD117</f>
        <v>96.691959999999995</v>
      </c>
      <c r="AE115" s="84">
        <f>pivå!AE117</f>
        <v>95.718770000000006</v>
      </c>
    </row>
    <row r="116" spans="1:31">
      <c r="A116" s="84">
        <f>pivå!A118</f>
        <v>0</v>
      </c>
      <c r="B116" s="84">
        <f>pivå!B118</f>
        <v>0</v>
      </c>
      <c r="C116" s="84">
        <f>pivå!C118</f>
        <v>0</v>
      </c>
      <c r="D116" s="84">
        <f>pivå!D118</f>
        <v>0</v>
      </c>
      <c r="E116" s="84" t="str">
        <f>pivå!E118</f>
        <v>Totalt</v>
      </c>
      <c r="F116" s="84" t="str">
        <f>pivå!F118</f>
        <v>Implantatöverlevnad vid total knäprotesoperation</v>
      </c>
      <c r="G116" s="84" t="str">
        <f>pivå!G118</f>
        <v>(tom)</v>
      </c>
      <c r="H116" s="84" t="str">
        <f>pivå!H118</f>
        <v>A008000</v>
      </c>
      <c r="I116" s="84">
        <f>pivå!I118</f>
        <v>0</v>
      </c>
      <c r="J116" s="84">
        <f>pivå!J118</f>
        <v>96.009429999999995</v>
      </c>
      <c r="K116" s="84">
        <f>pivå!K118</f>
        <v>96.366259999999997</v>
      </c>
      <c r="L116" s="84">
        <f>pivå!L118</f>
        <v>96.986429999999999</v>
      </c>
      <c r="M116" s="84">
        <f>pivå!M118</f>
        <v>97.431610000000006</v>
      </c>
      <c r="N116" s="84">
        <f>pivå!N118</f>
        <v>96.608750000000001</v>
      </c>
      <c r="O116" s="84">
        <f>pivå!O118</f>
        <v>92.633769999999998</v>
      </c>
      <c r="P116" s="84">
        <f>pivå!P118</f>
        <v>97.012090000000001</v>
      </c>
      <c r="Q116" s="84">
        <f>pivå!Q118</f>
        <v>91.160240000000002</v>
      </c>
      <c r="R116" s="84">
        <f>pivå!R118</f>
        <v>94.279690000000002</v>
      </c>
      <c r="S116" s="84">
        <f>pivå!S118</f>
        <v>95.61054</v>
      </c>
      <c r="T116" s="84">
        <f>pivå!T118</f>
        <v>97.409189999999995</v>
      </c>
      <c r="U116" s="84">
        <f>pivå!U118</f>
        <v>95.621049999999997</v>
      </c>
      <c r="V116" s="84">
        <f>pivå!V118</f>
        <v>96.527050000000003</v>
      </c>
      <c r="W116" s="84">
        <f>pivå!W118</f>
        <v>97.117800000000003</v>
      </c>
      <c r="X116" s="84">
        <f>pivå!X118</f>
        <v>96.656700000000001</v>
      </c>
      <c r="Y116" s="84">
        <f>pivå!Y118</f>
        <v>97.668149999999997</v>
      </c>
      <c r="Z116" s="84">
        <f>pivå!Z118</f>
        <v>89.492400000000004</v>
      </c>
      <c r="AA116" s="84">
        <f>pivå!AA118</f>
        <v>97.77655</v>
      </c>
      <c r="AB116" s="84">
        <f>pivå!AB118</f>
        <v>93.616789999999995</v>
      </c>
      <c r="AC116" s="84">
        <f>pivå!AC118</f>
        <v>96.872569999999996</v>
      </c>
      <c r="AD116" s="84">
        <f>pivå!AD118</f>
        <v>96.705330000000004</v>
      </c>
      <c r="AE116" s="84">
        <f>pivå!AE118</f>
        <v>95.988039999999998</v>
      </c>
    </row>
    <row r="117" spans="1:31">
      <c r="A117" s="84">
        <f>pivå!A119</f>
        <v>0</v>
      </c>
      <c r="B117" s="84">
        <f>pivå!B119</f>
        <v>0</v>
      </c>
      <c r="C117" s="84">
        <f>pivå!C119</f>
        <v>0</v>
      </c>
      <c r="D117" s="84">
        <f>pivå!D119</f>
        <v>60</v>
      </c>
      <c r="E117" s="84" t="str">
        <f>pivå!E119</f>
        <v>Kvinnor</v>
      </c>
      <c r="F117" s="84" t="str">
        <f>pivå!F119</f>
        <v>Implantatöverlevnad vid total höftprotesoperation</v>
      </c>
      <c r="G117" s="84" t="str">
        <f>pivå!G119</f>
        <v>(tom)</v>
      </c>
      <c r="H117" s="84" t="str">
        <f>pivå!H119</f>
        <v>A005600</v>
      </c>
      <c r="I117" s="84">
        <f>pivå!I119</f>
        <v>0</v>
      </c>
      <c r="J117" s="84">
        <f>pivå!J119</f>
        <v>94.5</v>
      </c>
      <c r="K117" s="84">
        <f>pivå!K119</f>
        <v>96</v>
      </c>
      <c r="L117" s="84">
        <f>pivå!L119</f>
        <v>95.7</v>
      </c>
      <c r="M117" s="84">
        <f>pivå!M119</f>
        <v>97.3</v>
      </c>
      <c r="N117" s="84">
        <f>pivå!N119</f>
        <v>97.2</v>
      </c>
      <c r="O117" s="84">
        <f>pivå!O119</f>
        <v>97.399999999999991</v>
      </c>
      <c r="P117" s="84">
        <f>pivå!P119</f>
        <v>97.1</v>
      </c>
      <c r="Q117" s="84">
        <f>pivå!Q119</f>
        <v>94.3</v>
      </c>
      <c r="R117" s="84">
        <f>pivå!R119</f>
        <v>96.9</v>
      </c>
      <c r="S117" s="84">
        <f>pivå!S119</f>
        <v>95.3</v>
      </c>
      <c r="T117" s="84">
        <f>pivå!T119</f>
        <v>92.7</v>
      </c>
      <c r="U117" s="84">
        <f>pivå!U119</f>
        <v>95.399999999999991</v>
      </c>
      <c r="V117" s="84">
        <f>pivå!V119</f>
        <v>97.399999999999991</v>
      </c>
      <c r="W117" s="84">
        <f>pivå!W119</f>
        <v>98</v>
      </c>
      <c r="X117" s="84">
        <f>pivå!X119</f>
        <v>94.8</v>
      </c>
      <c r="Y117" s="84">
        <f>pivå!Y119</f>
        <v>98.2</v>
      </c>
      <c r="Z117" s="84">
        <f>pivå!Z119</f>
        <v>94.699999999999989</v>
      </c>
      <c r="AA117" s="84">
        <f>pivå!AA119</f>
        <v>96.3</v>
      </c>
      <c r="AB117" s="84">
        <f>pivå!AB119</f>
        <v>94.9</v>
      </c>
      <c r="AC117" s="84">
        <f>pivå!AC119</f>
        <v>97</v>
      </c>
      <c r="AD117" s="84">
        <f>pivå!AD119</f>
        <v>95.6</v>
      </c>
      <c r="AE117" s="84">
        <f>pivå!AE119</f>
        <v>95.7</v>
      </c>
    </row>
    <row r="118" spans="1:31">
      <c r="A118" s="84">
        <f>pivå!A120</f>
        <v>0</v>
      </c>
      <c r="B118" s="84">
        <f>pivå!B120</f>
        <v>0</v>
      </c>
      <c r="C118" s="84">
        <f>pivå!C120</f>
        <v>0</v>
      </c>
      <c r="D118" s="84">
        <f>pivå!D120</f>
        <v>0</v>
      </c>
      <c r="E118" s="84" t="str">
        <f>pivå!E120</f>
        <v>Män</v>
      </c>
      <c r="F118" s="84" t="str">
        <f>pivå!F120</f>
        <v>Implantatöverlevnad vid total höftprotesoperation</v>
      </c>
      <c r="G118" s="84" t="str">
        <f>pivå!G120</f>
        <v>(tom)</v>
      </c>
      <c r="H118" s="84" t="str">
        <f>pivå!H120</f>
        <v>A005600</v>
      </c>
      <c r="I118" s="84">
        <f>pivå!I120</f>
        <v>0</v>
      </c>
      <c r="J118" s="84">
        <f>pivå!J120</f>
        <v>93.100000000000009</v>
      </c>
      <c r="K118" s="84">
        <f>pivå!K120</f>
        <v>93.899999999999991</v>
      </c>
      <c r="L118" s="84">
        <f>pivå!L120</f>
        <v>95</v>
      </c>
      <c r="M118" s="84">
        <f>pivå!M120</f>
        <v>95.899999999999991</v>
      </c>
      <c r="N118" s="84">
        <f>pivå!N120</f>
        <v>96.6</v>
      </c>
      <c r="O118" s="84">
        <f>pivå!O120</f>
        <v>96.3</v>
      </c>
      <c r="P118" s="84">
        <f>pivå!P120</f>
        <v>95.5</v>
      </c>
      <c r="Q118" s="84">
        <f>pivå!Q120</f>
        <v>95</v>
      </c>
      <c r="R118" s="84">
        <f>pivå!R120</f>
        <v>94.1</v>
      </c>
      <c r="S118" s="84">
        <f>pivå!S120</f>
        <v>93.300000000000011</v>
      </c>
      <c r="T118" s="84">
        <f>pivå!T120</f>
        <v>94.3</v>
      </c>
      <c r="U118" s="84">
        <f>pivå!U120</f>
        <v>92.100000000000009</v>
      </c>
      <c r="V118" s="84">
        <f>pivå!V120</f>
        <v>95</v>
      </c>
      <c r="W118" s="84">
        <f>pivå!W120</f>
        <v>96.3</v>
      </c>
      <c r="X118" s="84">
        <f>pivå!X120</f>
        <v>94.3</v>
      </c>
      <c r="Y118" s="84">
        <f>pivå!Y120</f>
        <v>96</v>
      </c>
      <c r="Z118" s="84">
        <f>pivå!Z120</f>
        <v>94.6</v>
      </c>
      <c r="AA118" s="84">
        <f>pivå!AA120</f>
        <v>88.9</v>
      </c>
      <c r="AB118" s="84">
        <f>pivå!AB120</f>
        <v>93.8</v>
      </c>
      <c r="AC118" s="84">
        <f>pivå!AC120</f>
        <v>93.8</v>
      </c>
      <c r="AD118" s="84">
        <f>pivå!AD120</f>
        <v>94.8</v>
      </c>
      <c r="AE118" s="84">
        <f>pivå!AE120</f>
        <v>93.8</v>
      </c>
    </row>
    <row r="119" spans="1:31">
      <c r="A119" s="84">
        <f>pivå!A121</f>
        <v>0</v>
      </c>
      <c r="B119" s="84">
        <f>pivå!B121</f>
        <v>0</v>
      </c>
      <c r="C119" s="84">
        <f>pivå!C121</f>
        <v>0</v>
      </c>
      <c r="D119" s="84">
        <f>pivå!D121</f>
        <v>0</v>
      </c>
      <c r="E119" s="84" t="str">
        <f>pivå!E121</f>
        <v>Totalt</v>
      </c>
      <c r="F119" s="84" t="str">
        <f>pivå!F121</f>
        <v>Implantatöverlevnad vid total höftprotesoperation</v>
      </c>
      <c r="G119" s="84" t="str">
        <f>pivå!G121</f>
        <v>(tom)</v>
      </c>
      <c r="H119" s="84" t="str">
        <f>pivå!H121</f>
        <v>A005600</v>
      </c>
      <c r="I119" s="84">
        <f>pivå!I121</f>
        <v>0</v>
      </c>
      <c r="J119" s="84">
        <f>pivå!J121</f>
        <v>94</v>
      </c>
      <c r="K119" s="84">
        <f>pivå!K121</f>
        <v>95.2</v>
      </c>
      <c r="L119" s="84">
        <f>pivå!L121</f>
        <v>95.4</v>
      </c>
      <c r="M119" s="84">
        <f>pivå!M121</f>
        <v>96.7</v>
      </c>
      <c r="N119" s="84">
        <f>pivå!N121</f>
        <v>96.9</v>
      </c>
      <c r="O119" s="84">
        <f>pivå!O121</f>
        <v>96.9</v>
      </c>
      <c r="P119" s="84">
        <f>pivå!P121</f>
        <v>96.5</v>
      </c>
      <c r="Q119" s="84">
        <f>pivå!Q121</f>
        <v>94.6</v>
      </c>
      <c r="R119" s="84">
        <f>pivå!R121</f>
        <v>95.7</v>
      </c>
      <c r="S119" s="84">
        <f>pivå!S121</f>
        <v>94.5</v>
      </c>
      <c r="T119" s="84">
        <f>pivå!T121</f>
        <v>93.4</v>
      </c>
      <c r="U119" s="84">
        <f>pivå!U121</f>
        <v>94.1</v>
      </c>
      <c r="V119" s="84">
        <f>pivå!V121</f>
        <v>96.4</v>
      </c>
      <c r="W119" s="84">
        <f>pivå!W121</f>
        <v>97.3</v>
      </c>
      <c r="X119" s="84">
        <f>pivå!X121</f>
        <v>94.6</v>
      </c>
      <c r="Y119" s="84">
        <f>pivå!Y121</f>
        <v>97.3</v>
      </c>
      <c r="Z119" s="84">
        <f>pivå!Z121</f>
        <v>94.6</v>
      </c>
      <c r="AA119" s="84">
        <f>pivå!AA121</f>
        <v>93.5</v>
      </c>
      <c r="AB119" s="84">
        <f>pivå!AB121</f>
        <v>94.5</v>
      </c>
      <c r="AC119" s="84">
        <f>pivå!AC121</f>
        <v>95.7</v>
      </c>
      <c r="AD119" s="84">
        <f>pivå!AD121</f>
        <v>95.2</v>
      </c>
      <c r="AE119" s="84">
        <f>pivå!AE121</f>
        <v>94.9</v>
      </c>
    </row>
    <row r="120" spans="1:31">
      <c r="A120" s="84">
        <f>pivå!A122</f>
        <v>0</v>
      </c>
      <c r="B120" s="84">
        <f>pivå!B122</f>
        <v>0</v>
      </c>
      <c r="C120" s="84">
        <f>pivå!C122</f>
        <v>0</v>
      </c>
      <c r="D120" s="84">
        <f>pivå!D122</f>
        <v>61</v>
      </c>
      <c r="E120" s="84" t="str">
        <f>pivå!E122</f>
        <v>Kvinnor</v>
      </c>
      <c r="F120" s="84" t="str">
        <f>pivå!F122</f>
        <v>Omoperation efter total höftprotesoperation</v>
      </c>
      <c r="G120" s="84" t="str">
        <f>pivå!G122</f>
        <v>(tom)</v>
      </c>
      <c r="H120" s="84" t="str">
        <f>pivå!H122</f>
        <v>A005700</v>
      </c>
      <c r="I120" s="84">
        <f>pivå!I122</f>
        <v>1</v>
      </c>
      <c r="J120" s="84">
        <f>pivå!J122</f>
        <v>1.55</v>
      </c>
      <c r="K120" s="84">
        <f>pivå!K122</f>
        <v>2.2000000000000002</v>
      </c>
      <c r="L120" s="84">
        <f>pivå!L122</f>
        <v>2.21</v>
      </c>
      <c r="M120" s="84">
        <f>pivå!M122</f>
        <v>1.79</v>
      </c>
      <c r="N120" s="84">
        <f>pivå!N122</f>
        <v>1.59</v>
      </c>
      <c r="O120" s="84">
        <f>pivå!O122</f>
        <v>0.76</v>
      </c>
      <c r="P120" s="84">
        <f>pivå!P122</f>
        <v>1.38</v>
      </c>
      <c r="Q120" s="84">
        <f>pivå!Q122</f>
        <v>2.5499999999999998</v>
      </c>
      <c r="R120" s="84">
        <f>pivå!R122</f>
        <v>0.59</v>
      </c>
      <c r="S120" s="84">
        <f>pivå!S122</f>
        <v>1.3</v>
      </c>
      <c r="T120" s="84">
        <f>pivå!T122</f>
        <v>2.0299999999999998</v>
      </c>
      <c r="U120" s="84">
        <f>pivå!U122</f>
        <v>1.29</v>
      </c>
      <c r="V120" s="84">
        <f>pivå!V122</f>
        <v>2.34</v>
      </c>
      <c r="W120" s="84">
        <f>pivå!W122</f>
        <v>0.88</v>
      </c>
      <c r="X120" s="84">
        <f>pivå!X122</f>
        <v>4.03</v>
      </c>
      <c r="Y120" s="84">
        <f>pivå!Y122</f>
        <v>1.7</v>
      </c>
      <c r="Z120" s="84">
        <f>pivå!Z122</f>
        <v>2.41</v>
      </c>
      <c r="AA120" s="84">
        <f>pivå!AA122</f>
        <v>1.6</v>
      </c>
      <c r="AB120" s="84">
        <f>pivå!AB122</f>
        <v>1.23</v>
      </c>
      <c r="AC120" s="84">
        <f>pivå!AC122</f>
        <v>1.35</v>
      </c>
      <c r="AD120" s="84">
        <f>pivå!AD122</f>
        <v>0.78</v>
      </c>
      <c r="AE120" s="84">
        <f>pivå!AE122</f>
        <v>1.63</v>
      </c>
    </row>
    <row r="121" spans="1:31">
      <c r="A121" s="84">
        <f>pivå!A123</f>
        <v>0</v>
      </c>
      <c r="B121" s="84">
        <f>pivå!B123</f>
        <v>0</v>
      </c>
      <c r="C121" s="84">
        <f>pivå!C123</f>
        <v>0</v>
      </c>
      <c r="D121" s="84">
        <f>pivå!D123</f>
        <v>0</v>
      </c>
      <c r="E121" s="84" t="str">
        <f>pivå!E123</f>
        <v>Män</v>
      </c>
      <c r="F121" s="84" t="str">
        <f>pivå!F123</f>
        <v>Omoperation efter total höftprotesoperation</v>
      </c>
      <c r="G121" s="84" t="str">
        <f>pivå!G123</f>
        <v>(tom)</v>
      </c>
      <c r="H121" s="84" t="str">
        <f>pivå!H123</f>
        <v>A005700</v>
      </c>
      <c r="I121" s="84">
        <f>pivå!I123</f>
        <v>1</v>
      </c>
      <c r="J121" s="84">
        <f>pivå!J123</f>
        <v>2.4700000000000002</v>
      </c>
      <c r="K121" s="84">
        <f>pivå!K123</f>
        <v>2.63</v>
      </c>
      <c r="L121" s="84">
        <f>pivå!L123</f>
        <v>2.48</v>
      </c>
      <c r="M121" s="84">
        <f>pivå!M123</f>
        <v>1.87</v>
      </c>
      <c r="N121" s="84">
        <f>pivå!N123</f>
        <v>1.18</v>
      </c>
      <c r="O121" s="84">
        <f>pivå!O123</f>
        <v>1.03</v>
      </c>
      <c r="P121" s="84">
        <f>pivå!P123</f>
        <v>2.81</v>
      </c>
      <c r="Q121" s="84">
        <f>pivå!Q123</f>
        <v>0.45</v>
      </c>
      <c r="R121" s="84">
        <f>pivå!R123</f>
        <v>1.39</v>
      </c>
      <c r="S121" s="84">
        <f>pivå!S123</f>
        <v>2.11</v>
      </c>
      <c r="T121" s="84">
        <f>pivå!T123</f>
        <v>2.2999999999999998</v>
      </c>
      <c r="U121" s="84">
        <f>pivå!U123</f>
        <v>1.91</v>
      </c>
      <c r="V121" s="84">
        <f>pivå!V123</f>
        <v>4.0999999999999996</v>
      </c>
      <c r="W121" s="84">
        <f>pivå!W123</f>
        <v>0.92</v>
      </c>
      <c r="X121" s="84">
        <f>pivå!X123</f>
        <v>3.2</v>
      </c>
      <c r="Y121" s="84">
        <f>pivå!Y123</f>
        <v>1.42</v>
      </c>
      <c r="Z121" s="84">
        <f>pivå!Z123</f>
        <v>1.95</v>
      </c>
      <c r="AA121" s="84">
        <f>pivå!AA123</f>
        <v>2.0099999999999998</v>
      </c>
      <c r="AB121" s="84">
        <f>pivå!AB123</f>
        <v>3.81</v>
      </c>
      <c r="AC121" s="84">
        <f>pivå!AC123</f>
        <v>0.9</v>
      </c>
      <c r="AD121" s="84">
        <f>pivå!AD123</f>
        <v>1.6</v>
      </c>
      <c r="AE121" s="84">
        <f>pivå!AE123</f>
        <v>2.12</v>
      </c>
    </row>
    <row r="122" spans="1:31">
      <c r="A122" s="84">
        <f>pivå!A124</f>
        <v>0</v>
      </c>
      <c r="B122" s="84">
        <f>pivå!B124</f>
        <v>0</v>
      </c>
      <c r="C122" s="84">
        <f>pivå!C124</f>
        <v>0</v>
      </c>
      <c r="D122" s="84">
        <f>pivå!D124</f>
        <v>0</v>
      </c>
      <c r="E122" s="84" t="str">
        <f>pivå!E124</f>
        <v>Totalt</v>
      </c>
      <c r="F122" s="84" t="str">
        <f>pivå!F124</f>
        <v>Omoperation efter total höftprotesoperation</v>
      </c>
      <c r="G122" s="84" t="str">
        <f>pivå!G124</f>
        <v>(tom)</v>
      </c>
      <c r="H122" s="84" t="str">
        <f>pivå!H124</f>
        <v>A005700</v>
      </c>
      <c r="I122" s="84">
        <f>pivå!I124</f>
        <v>1</v>
      </c>
      <c r="J122" s="84">
        <f>pivå!J124</f>
        <v>1.91</v>
      </c>
      <c r="K122" s="84">
        <f>pivå!K124</f>
        <v>2.38</v>
      </c>
      <c r="L122" s="84">
        <f>pivå!L124</f>
        <v>2.3199999999999998</v>
      </c>
      <c r="M122" s="84">
        <f>pivå!M124</f>
        <v>1.83</v>
      </c>
      <c r="N122" s="84">
        <f>pivå!N124</f>
        <v>1.41</v>
      </c>
      <c r="O122" s="84">
        <f>pivå!O124</f>
        <v>0.88</v>
      </c>
      <c r="P122" s="84">
        <f>pivå!P124</f>
        <v>2.02</v>
      </c>
      <c r="Q122" s="84">
        <f>pivå!Q124</f>
        <v>1.62</v>
      </c>
      <c r="R122" s="84">
        <f>pivå!R124</f>
        <v>0.96</v>
      </c>
      <c r="S122" s="84">
        <f>pivå!S124</f>
        <v>1.63</v>
      </c>
      <c r="T122" s="84">
        <f>pivå!T124</f>
        <v>2.14</v>
      </c>
      <c r="U122" s="84">
        <f>pivå!U124</f>
        <v>1.55</v>
      </c>
      <c r="V122" s="84">
        <f>pivå!V124</f>
        <v>3.03</v>
      </c>
      <c r="W122" s="84">
        <f>pivå!W124</f>
        <v>0.9</v>
      </c>
      <c r="X122" s="84">
        <f>pivå!X124</f>
        <v>3.71</v>
      </c>
      <c r="Y122" s="84">
        <f>pivå!Y124</f>
        <v>1.58</v>
      </c>
      <c r="Z122" s="84">
        <f>pivå!Z124</f>
        <v>2.21</v>
      </c>
      <c r="AA122" s="84">
        <f>pivå!AA124</f>
        <v>1.77</v>
      </c>
      <c r="AB122" s="84">
        <f>pivå!AB124</f>
        <v>2.25</v>
      </c>
      <c r="AC122" s="84">
        <f>pivå!AC124</f>
        <v>1.1599999999999999</v>
      </c>
      <c r="AD122" s="84">
        <f>pivå!AD124</f>
        <v>1.1200000000000001</v>
      </c>
      <c r="AE122" s="84">
        <f>pivå!AE124</f>
        <v>1.83</v>
      </c>
    </row>
    <row r="123" spans="1:31">
      <c r="A123" s="84">
        <f>pivå!A125</f>
        <v>0</v>
      </c>
      <c r="B123" s="84">
        <f>pivå!B125</f>
        <v>0</v>
      </c>
      <c r="C123" s="84">
        <f>pivå!C125</f>
        <v>0</v>
      </c>
      <c r="D123" s="84">
        <f>pivå!D125</f>
        <v>62</v>
      </c>
      <c r="E123" s="84" t="str">
        <f>pivå!E125</f>
        <v>Kvinnor</v>
      </c>
      <c r="F123" s="84" t="str">
        <f>pivå!F125</f>
        <v>Oönskade händelser efter knä- och total höftprotesoperation</v>
      </c>
      <c r="G123" s="84" t="str">
        <f>pivå!G125</f>
        <v>(tom)</v>
      </c>
      <c r="H123" s="84" t="str">
        <f>pivå!H125</f>
        <v>A006060</v>
      </c>
      <c r="I123" s="84">
        <f>pivå!I125</f>
        <v>1</v>
      </c>
      <c r="J123" s="84">
        <f>pivå!J125</f>
        <v>2.6063790037384238</v>
      </c>
      <c r="K123" s="84">
        <f>pivå!K125</f>
        <v>2.3077322371602325</v>
      </c>
      <c r="L123" s="84">
        <f>pivå!L125</f>
        <v>2.8151139127809901</v>
      </c>
      <c r="M123" s="84">
        <f>pivå!M125</f>
        <v>3.240169951630858</v>
      </c>
      <c r="N123" s="84">
        <f>pivå!N125</f>
        <v>2.6029391356261229</v>
      </c>
      <c r="O123" s="84">
        <f>pivå!O125</f>
        <v>2.970311743605023</v>
      </c>
      <c r="P123" s="84">
        <f>pivå!P125</f>
        <v>2.1480286924822174</v>
      </c>
      <c r="Q123" s="84">
        <f>pivå!Q125</f>
        <v>3.0245788657969603</v>
      </c>
      <c r="R123" s="84">
        <f>pivå!R125</f>
        <v>2.2172239801784754</v>
      </c>
      <c r="S123" s="84">
        <f>pivå!S125</f>
        <v>2.3656714985357854</v>
      </c>
      <c r="T123" s="84">
        <f>pivå!T125</f>
        <v>2.446194882124471</v>
      </c>
      <c r="U123" s="84">
        <f>pivå!U125</f>
        <v>2.4383086425407652</v>
      </c>
      <c r="V123" s="84">
        <f>pivå!V125</f>
        <v>3.402212734622303</v>
      </c>
      <c r="W123" s="84">
        <f>pivå!W125</f>
        <v>2.521870202016689</v>
      </c>
      <c r="X123" s="84">
        <f>pivå!X125</f>
        <v>4.5918361453778385</v>
      </c>
      <c r="Y123" s="84">
        <f>pivå!Y125</f>
        <v>2.678524879149506</v>
      </c>
      <c r="Z123" s="84">
        <f>pivå!Z125</f>
        <v>3.2569243024404373</v>
      </c>
      <c r="AA123" s="84">
        <f>pivå!AA125</f>
        <v>2.9311380718463509</v>
      </c>
      <c r="AB123" s="84">
        <f>pivå!AB125</f>
        <v>1.6937740350642716</v>
      </c>
      <c r="AC123" s="84">
        <f>pivå!AC125</f>
        <v>3.569309089807768</v>
      </c>
      <c r="AD123" s="84">
        <f>pivå!AD125</f>
        <v>2.8550363339320848</v>
      </c>
      <c r="AE123" s="84">
        <f>pivå!AE125</f>
        <v>2.7068466957514232</v>
      </c>
    </row>
    <row r="124" spans="1:31">
      <c r="A124" s="84">
        <f>pivå!A126</f>
        <v>0</v>
      </c>
      <c r="B124" s="84">
        <f>pivå!B126</f>
        <v>0</v>
      </c>
      <c r="C124" s="84">
        <f>pivå!C126</f>
        <v>0</v>
      </c>
      <c r="D124" s="84">
        <f>pivå!D126</f>
        <v>0</v>
      </c>
      <c r="E124" s="84" t="str">
        <f>pivå!E126</f>
        <v>Män</v>
      </c>
      <c r="F124" s="84" t="str">
        <f>pivå!F126</f>
        <v>Oönskade händelser efter knä- och total höftprotesoperation</v>
      </c>
      <c r="G124" s="84" t="str">
        <f>pivå!G126</f>
        <v>(tom)</v>
      </c>
      <c r="H124" s="84" t="str">
        <f>pivå!H126</f>
        <v>A006060</v>
      </c>
      <c r="I124" s="84">
        <f>pivå!I126</f>
        <v>1</v>
      </c>
      <c r="J124" s="84">
        <f>pivå!J126</f>
        <v>3.6998218030050642</v>
      </c>
      <c r="K124" s="84">
        <f>pivå!K126</f>
        <v>3.3211529018087176</v>
      </c>
      <c r="L124" s="84">
        <f>pivå!L126</f>
        <v>3.5165418424550898</v>
      </c>
      <c r="M124" s="84">
        <f>pivå!M126</f>
        <v>4.9963011888961493</v>
      </c>
      <c r="N124" s="84">
        <f>pivå!N126</f>
        <v>5.1491359908570207</v>
      </c>
      <c r="O124" s="84">
        <f>pivå!O126</f>
        <v>4.2102139364047133</v>
      </c>
      <c r="P124" s="84">
        <f>pivå!P126</f>
        <v>3.4459604535400445</v>
      </c>
      <c r="Q124" s="84">
        <f>pivå!Q126</f>
        <v>3.1429059591736559</v>
      </c>
      <c r="R124" s="84">
        <f>pivå!R126</f>
        <v>1.9966806377081168</v>
      </c>
      <c r="S124" s="84">
        <f>pivå!S126</f>
        <v>3.7140478265784531</v>
      </c>
      <c r="T124" s="84">
        <f>pivå!T126</f>
        <v>4.3662905586137422</v>
      </c>
      <c r="U124" s="84">
        <f>pivå!U126</f>
        <v>3.7336561992586925</v>
      </c>
      <c r="V124" s="84">
        <f>pivå!V126</f>
        <v>4.7699918122701419</v>
      </c>
      <c r="W124" s="84">
        <f>pivå!W126</f>
        <v>4.6574536013099843</v>
      </c>
      <c r="X124" s="84">
        <f>pivå!X126</f>
        <v>5.4285787786803006</v>
      </c>
      <c r="Y124" s="84">
        <f>pivå!Y126</f>
        <v>3.8857744444386562</v>
      </c>
      <c r="Z124" s="84">
        <f>pivå!Z126</f>
        <v>4.2455607964793876</v>
      </c>
      <c r="AA124" s="84">
        <f>pivå!AA126</f>
        <v>5.2392418815075423</v>
      </c>
      <c r="AB124" s="84">
        <f>pivå!AB126</f>
        <v>3.2641946772825752</v>
      </c>
      <c r="AC124" s="84">
        <f>pivå!AC126</f>
        <v>3.8228866849144785</v>
      </c>
      <c r="AD124" s="84">
        <f>pivå!AD126</f>
        <v>2.7482740687061855</v>
      </c>
      <c r="AE124" s="84">
        <f>pivå!AE126</f>
        <v>3.9850003815773185</v>
      </c>
    </row>
    <row r="125" spans="1:31">
      <c r="A125" s="84">
        <f>pivå!A127</f>
        <v>0</v>
      </c>
      <c r="B125" s="84">
        <f>pivå!B127</f>
        <v>0</v>
      </c>
      <c r="C125" s="84">
        <f>pivå!C127</f>
        <v>0</v>
      </c>
      <c r="D125" s="84">
        <f>pivå!D127</f>
        <v>0</v>
      </c>
      <c r="E125" s="84" t="str">
        <f>pivå!E127</f>
        <v>Totalt</v>
      </c>
      <c r="F125" s="84" t="str">
        <f>pivå!F127</f>
        <v>Oönskade händelser efter knä- och total höftprotesoperation</v>
      </c>
      <c r="G125" s="84" t="str">
        <f>pivå!G127</f>
        <v>(tom)</v>
      </c>
      <c r="H125" s="84" t="str">
        <f>pivå!H127</f>
        <v>A006060</v>
      </c>
      <c r="I125" s="84">
        <f>pivå!I127</f>
        <v>1</v>
      </c>
      <c r="J125" s="84">
        <f>pivå!J127</f>
        <v>3.0031704893889311</v>
      </c>
      <c r="K125" s="84">
        <f>pivå!K127</f>
        <v>2.7079562663617276</v>
      </c>
      <c r="L125" s="84">
        <f>pivå!L127</f>
        <v>3.0991901518610421</v>
      </c>
      <c r="M125" s="84">
        <f>pivå!M127</f>
        <v>3.9005996770432745</v>
      </c>
      <c r="N125" s="84">
        <f>pivå!N127</f>
        <v>3.5407343326105107</v>
      </c>
      <c r="O125" s="84">
        <f>pivå!O127</f>
        <v>3.4234762704011814</v>
      </c>
      <c r="P125" s="84">
        <f>pivå!P127</f>
        <v>2.7733020757804963</v>
      </c>
      <c r="Q125" s="84">
        <f>pivå!Q127</f>
        <v>3.0176388789586466</v>
      </c>
      <c r="R125" s="84">
        <f>pivå!R127</f>
        <v>2.1920273442250435</v>
      </c>
      <c r="S125" s="84">
        <f>pivå!S127</f>
        <v>2.8844684026876899</v>
      </c>
      <c r="T125" s="84">
        <f>pivå!T127</f>
        <v>3.2677658660840048</v>
      </c>
      <c r="U125" s="84">
        <f>pivå!U127</f>
        <v>2.9673266024177343</v>
      </c>
      <c r="V125" s="84">
        <f>pivå!V127</f>
        <v>3.983726503591055</v>
      </c>
      <c r="W125" s="84">
        <f>pivå!W127</f>
        <v>3.311999714246098</v>
      </c>
      <c r="X125" s="84">
        <f>pivå!X127</f>
        <v>4.8986555066812514</v>
      </c>
      <c r="Y125" s="84">
        <f>pivå!Y127</f>
        <v>3.182330590749642</v>
      </c>
      <c r="Z125" s="84">
        <f>pivå!Z127</f>
        <v>3.6065263739981908</v>
      </c>
      <c r="AA125" s="84">
        <f>pivå!AA127</f>
        <v>3.8232838552931345</v>
      </c>
      <c r="AB125" s="84">
        <f>pivå!AB127</f>
        <v>2.3438887722082775</v>
      </c>
      <c r="AC125" s="84">
        <f>pivå!AC127</f>
        <v>3.6883660485226786</v>
      </c>
      <c r="AD125" s="84">
        <f>pivå!AD127</f>
        <v>2.7882600586037269</v>
      </c>
      <c r="AE125" s="84">
        <f>pivå!AE127</f>
        <v>3.2087902057671731</v>
      </c>
    </row>
    <row r="126" spans="1:31">
      <c r="A126" s="84">
        <f>pivå!A128</f>
        <v>0</v>
      </c>
      <c r="B126" s="84">
        <f>pivå!B128</f>
        <v>0</v>
      </c>
      <c r="C126" s="84">
        <f>pivå!C128</f>
        <v>0</v>
      </c>
      <c r="D126" s="84">
        <f>pivå!D128</f>
        <v>63</v>
      </c>
      <c r="E126" s="84" t="str">
        <f>pivå!E128</f>
        <v>Kvinnor</v>
      </c>
      <c r="F126" s="84" t="str">
        <f>pivå!F128</f>
        <v>Patientrapporterat resultat av total höftprotesoperation</v>
      </c>
      <c r="G126" s="84" t="str">
        <f>pivå!G128</f>
        <v>(tom)</v>
      </c>
      <c r="H126" s="84" t="str">
        <f>pivå!H128</f>
        <v>A005800</v>
      </c>
      <c r="I126" s="84">
        <f>pivå!I128</f>
        <v>0</v>
      </c>
      <c r="J126" s="84">
        <f>pivå!J128</f>
        <v>0.36899999999999999</v>
      </c>
      <c r="K126" s="84">
        <f>pivå!K128</f>
        <v>0.371</v>
      </c>
      <c r="L126" s="84">
        <f>pivå!L128</f>
        <v>0.443</v>
      </c>
      <c r="M126" s="84">
        <f>pivå!M128</f>
        <v>0.308</v>
      </c>
      <c r="N126" s="84">
        <f>pivå!N128</f>
        <v>0.36899999999999999</v>
      </c>
      <c r="O126" s="84">
        <f>pivå!O128</f>
        <v>0.35899999999999999</v>
      </c>
      <c r="P126" s="84">
        <f>pivå!P128</f>
        <v>0.33500000000000002</v>
      </c>
      <c r="Q126" s="84">
        <f>pivå!Q128</f>
        <v>0.46100000000000002</v>
      </c>
      <c r="R126" s="84">
        <f>pivå!R128</f>
        <v>0.41299999999999998</v>
      </c>
      <c r="S126" s="84">
        <f>pivå!S128</f>
        <v>0.40200000000000002</v>
      </c>
      <c r="T126" s="84">
        <f>pivå!T128</f>
        <v>0.38200000000000001</v>
      </c>
      <c r="U126" s="84">
        <f>pivå!U128</f>
        <v>0.36499999999999999</v>
      </c>
      <c r="V126" s="84">
        <f>pivå!V128</f>
        <v>0.38800000000000001</v>
      </c>
      <c r="W126" s="84">
        <f>pivå!W128</f>
        <v>0.38800000000000001</v>
      </c>
      <c r="X126" s="84">
        <f>pivå!X128</f>
        <v>0.43099999999999999</v>
      </c>
      <c r="Y126" s="84">
        <f>pivå!Y128</f>
        <v>0.41299999999999998</v>
      </c>
      <c r="Z126" s="84">
        <f>pivå!Z128</f>
        <v>0.35599999999999998</v>
      </c>
      <c r="AA126" s="84">
        <f>pivå!AA128</f>
        <v>0.38600000000000001</v>
      </c>
      <c r="AB126" s="84">
        <f>pivå!AB128</f>
        <v>0.47499999999999998</v>
      </c>
      <c r="AC126" s="84">
        <f>pivå!AC128</f>
        <v>0.40899999999999997</v>
      </c>
      <c r="AD126" s="84">
        <f>pivå!AD128</f>
        <v>0.41899999999999998</v>
      </c>
      <c r="AE126" s="84">
        <f>pivå!AE128</f>
        <v>0.38</v>
      </c>
    </row>
    <row r="127" spans="1:31">
      <c r="A127" s="84">
        <f>pivå!A129</f>
        <v>0</v>
      </c>
      <c r="B127" s="84">
        <f>pivå!B129</f>
        <v>0</v>
      </c>
      <c r="C127" s="84">
        <f>pivå!C129</f>
        <v>0</v>
      </c>
      <c r="D127" s="84">
        <f>pivå!D129</f>
        <v>0</v>
      </c>
      <c r="E127" s="84" t="str">
        <f>pivå!E129</f>
        <v>Män</v>
      </c>
      <c r="F127" s="84" t="str">
        <f>pivå!F129</f>
        <v>Patientrapporterat resultat av total höftprotesoperation</v>
      </c>
      <c r="G127" s="84" t="str">
        <f>pivå!G129</f>
        <v>(tom)</v>
      </c>
      <c r="H127" s="84" t="str">
        <f>pivå!H129</f>
        <v>A005800</v>
      </c>
      <c r="I127" s="84">
        <f>pivå!I129</f>
        <v>0</v>
      </c>
      <c r="J127" s="84">
        <f>pivå!J129</f>
        <v>0.34899999999999998</v>
      </c>
      <c r="K127" s="84">
        <f>pivå!K129</f>
        <v>0.32500000000000001</v>
      </c>
      <c r="L127" s="84">
        <f>pivå!L129</f>
        <v>0.42299999999999999</v>
      </c>
      <c r="M127" s="84">
        <f>pivå!M129</f>
        <v>0.28699999999999998</v>
      </c>
      <c r="N127" s="84">
        <f>pivå!N129</f>
        <v>0.33200000000000002</v>
      </c>
      <c r="O127" s="84">
        <f>pivå!O129</f>
        <v>0.308</v>
      </c>
      <c r="P127" s="84">
        <f>pivå!P129</f>
        <v>0.29299999999999998</v>
      </c>
      <c r="Q127" s="84">
        <f>pivå!Q129</f>
        <v>0.30199999999999999</v>
      </c>
      <c r="R127" s="84">
        <f>pivå!R129</f>
        <v>0.36599999999999999</v>
      </c>
      <c r="S127" s="84">
        <f>pivå!S129</f>
        <v>0.38200000000000001</v>
      </c>
      <c r="T127" s="84">
        <f>pivå!T129</f>
        <v>0.32</v>
      </c>
      <c r="U127" s="84">
        <f>pivå!U129</f>
        <v>0.33200000000000002</v>
      </c>
      <c r="V127" s="84">
        <f>pivå!V129</f>
        <v>0.33300000000000002</v>
      </c>
      <c r="W127" s="84">
        <f>pivå!W129</f>
        <v>0.32300000000000001</v>
      </c>
      <c r="X127" s="84">
        <f>pivå!X129</f>
        <v>0.34399999999999997</v>
      </c>
      <c r="Y127" s="84">
        <f>pivå!Y129</f>
        <v>0.36599999999999999</v>
      </c>
      <c r="Z127" s="84">
        <f>pivå!Z129</f>
        <v>0.36599999999999999</v>
      </c>
      <c r="AA127" s="84">
        <f>pivå!AA129</f>
        <v>0.38300000000000001</v>
      </c>
      <c r="AB127" s="84">
        <f>pivå!AB129</f>
        <v>0.30499999999999999</v>
      </c>
      <c r="AC127" s="84">
        <f>pivå!AC129</f>
        <v>0.376</v>
      </c>
      <c r="AD127" s="84">
        <f>pivå!AD129</f>
        <v>0.40100000000000002</v>
      </c>
      <c r="AE127" s="84">
        <f>pivå!AE129</f>
        <v>0.34699999999999998</v>
      </c>
    </row>
    <row r="128" spans="1:31">
      <c r="A128" s="84">
        <f>pivå!A130</f>
        <v>0</v>
      </c>
      <c r="B128" s="84">
        <f>pivå!B130</f>
        <v>0</v>
      </c>
      <c r="C128" s="84">
        <f>pivå!C130</f>
        <v>0</v>
      </c>
      <c r="D128" s="84">
        <f>pivå!D130</f>
        <v>0</v>
      </c>
      <c r="E128" s="84" t="str">
        <f>pivå!E130</f>
        <v>Totalt</v>
      </c>
      <c r="F128" s="84" t="str">
        <f>pivå!F130</f>
        <v>Patientrapporterat resultat av total höftprotesoperation</v>
      </c>
      <c r="G128" s="84" t="str">
        <f>pivå!G130</f>
        <v>(tom)</v>
      </c>
      <c r="H128" s="84" t="str">
        <f>pivå!H130</f>
        <v>A005800</v>
      </c>
      <c r="I128" s="84">
        <f>pivå!I130</f>
        <v>0</v>
      </c>
      <c r="J128" s="84">
        <f>pivå!J130</f>
        <v>0.36199999999999999</v>
      </c>
      <c r="K128" s="84">
        <f>pivå!K130</f>
        <v>0.35299999999999998</v>
      </c>
      <c r="L128" s="84">
        <f>pivå!L130</f>
        <v>0.434</v>
      </c>
      <c r="M128" s="84">
        <f>pivå!M130</f>
        <v>0.3</v>
      </c>
      <c r="N128" s="84">
        <f>pivå!N130</f>
        <v>0.35299999999999998</v>
      </c>
      <c r="O128" s="84">
        <f>pivå!O130</f>
        <v>0.33700000000000002</v>
      </c>
      <c r="P128" s="84">
        <f>pivå!P130</f>
        <v>0.316</v>
      </c>
      <c r="Q128" s="84">
        <f>pivå!Q130</f>
        <v>0.38400000000000001</v>
      </c>
      <c r="R128" s="84">
        <f>pivå!R130</f>
        <v>0.39200000000000002</v>
      </c>
      <c r="S128" s="84">
        <f>pivå!S130</f>
        <v>0.39300000000000002</v>
      </c>
      <c r="T128" s="84">
        <f>pivå!T130</f>
        <v>0.35599999999999998</v>
      </c>
      <c r="U128" s="84">
        <f>pivå!U130</f>
        <v>0.35099999999999998</v>
      </c>
      <c r="V128" s="84">
        <f>pivå!V130</f>
        <v>0.36699999999999999</v>
      </c>
      <c r="W128" s="84">
        <f>pivå!W130</f>
        <v>0.35899999999999999</v>
      </c>
      <c r="X128" s="84">
        <f>pivå!X130</f>
        <v>0.39700000000000002</v>
      </c>
      <c r="Y128" s="84">
        <f>pivå!Y130</f>
        <v>0.39300000000000002</v>
      </c>
      <c r="Z128" s="84">
        <f>pivå!Z130</f>
        <v>0.36099999999999999</v>
      </c>
      <c r="AA128" s="84">
        <f>pivå!AA130</f>
        <v>0.38500000000000001</v>
      </c>
      <c r="AB128" s="84">
        <f>pivå!AB130</f>
        <v>0.41</v>
      </c>
      <c r="AC128" s="84">
        <f>pivå!AC130</f>
        <v>0.39400000000000002</v>
      </c>
      <c r="AD128" s="84">
        <f>pivå!AD130</f>
        <v>0.41099999999999998</v>
      </c>
      <c r="AE128" s="84">
        <f>pivå!AE130</f>
        <v>0.36699999999999999</v>
      </c>
    </row>
    <row r="129" spans="1:31">
      <c r="A129" s="84">
        <f>pivå!A131</f>
        <v>0</v>
      </c>
      <c r="B129" s="84">
        <f>pivå!B131</f>
        <v>0</v>
      </c>
      <c r="C129" s="84">
        <f>pivå!C131</f>
        <v>0</v>
      </c>
      <c r="D129" s="84">
        <f>pivå!D131</f>
        <v>64</v>
      </c>
      <c r="E129" s="84" t="str">
        <f>pivå!E131</f>
        <v>Kvinnor</v>
      </c>
      <c r="F129" s="84" t="str">
        <f>pivå!F131</f>
        <v>Patienttillfredsställelse efter total höftprotesoperation</v>
      </c>
      <c r="G129" s="84" t="str">
        <f>pivå!G131</f>
        <v>(tom)</v>
      </c>
      <c r="H129" s="84" t="str">
        <f>pivå!H131</f>
        <v>A020205</v>
      </c>
      <c r="I129" s="84">
        <f>pivå!I131</f>
        <v>0</v>
      </c>
      <c r="J129" s="84">
        <f>pivå!J131</f>
        <v>82.159923542529469</v>
      </c>
      <c r="K129" s="84">
        <f>pivå!K131</f>
        <v>83.97976391231029</v>
      </c>
      <c r="L129" s="84">
        <f>pivå!L131</f>
        <v>83.240223463687144</v>
      </c>
      <c r="M129" s="84">
        <f>pivå!M131</f>
        <v>84.267912772585674</v>
      </c>
      <c r="N129" s="84">
        <f>pivå!N131</f>
        <v>84.898710865561696</v>
      </c>
      <c r="O129" s="84">
        <f>pivå!O131</f>
        <v>86.505190311418687</v>
      </c>
      <c r="P129" s="84">
        <f>pivå!P131</f>
        <v>88.065843621399182</v>
      </c>
      <c r="Q129" s="84">
        <f>pivå!Q131</f>
        <v>79.130434782608688</v>
      </c>
      <c r="R129" s="84">
        <f>pivå!R131</f>
        <v>86.784140969162991</v>
      </c>
      <c r="S129" s="84">
        <f>pivå!S131</f>
        <v>86.824696802646088</v>
      </c>
      <c r="T129" s="84">
        <f>pivå!T131</f>
        <v>86.336154776299878</v>
      </c>
      <c r="U129" s="84">
        <f>pivå!U131</f>
        <v>82.046678635547579</v>
      </c>
      <c r="V129" s="84">
        <f>pivå!V131</f>
        <v>83.126110124333934</v>
      </c>
      <c r="W129" s="84">
        <f>pivå!W131</f>
        <v>87.376725838264306</v>
      </c>
      <c r="X129" s="84">
        <f>pivå!X131</f>
        <v>85.163204747774472</v>
      </c>
      <c r="Y129" s="84">
        <f>pivå!Y131</f>
        <v>85.961538461538467</v>
      </c>
      <c r="Z129" s="84">
        <f>pivå!Z131</f>
        <v>85.432473444613052</v>
      </c>
      <c r="AA129" s="84">
        <f>pivå!AA131</f>
        <v>81.796690307328603</v>
      </c>
      <c r="AB129" s="84">
        <f>pivå!AB131</f>
        <v>87.654320987654316</v>
      </c>
      <c r="AC129" s="84">
        <f>pivå!AC131</f>
        <v>88.157894736842096</v>
      </c>
      <c r="AD129" s="84">
        <f>pivå!AD131</f>
        <v>90.679611650485441</v>
      </c>
      <c r="AE129" s="84">
        <f>pivå!AE131</f>
        <v>84.94924518479958</v>
      </c>
    </row>
    <row r="130" spans="1:31">
      <c r="A130" s="84">
        <f>pivå!A132</f>
        <v>0</v>
      </c>
      <c r="B130" s="84">
        <f>pivå!B132</f>
        <v>0</v>
      </c>
      <c r="C130" s="84">
        <f>pivå!C132</f>
        <v>0</v>
      </c>
      <c r="D130" s="84">
        <f>pivå!D132</f>
        <v>0</v>
      </c>
      <c r="E130" s="84" t="str">
        <f>pivå!E132</f>
        <v>Män</v>
      </c>
      <c r="F130" s="84" t="str">
        <f>pivå!F132</f>
        <v>Patienttillfredsställelse efter total höftprotesoperation</v>
      </c>
      <c r="G130" s="84" t="str">
        <f>pivå!G132</f>
        <v>(tom)</v>
      </c>
      <c r="H130" s="84" t="str">
        <f>pivå!H132</f>
        <v>A020205</v>
      </c>
      <c r="I130" s="84">
        <f>pivå!I132</f>
        <v>0</v>
      </c>
      <c r="J130" s="84">
        <f>pivå!J132</f>
        <v>85.084033613445371</v>
      </c>
      <c r="K130" s="84">
        <f>pivå!K132</f>
        <v>86.87089715536105</v>
      </c>
      <c r="L130" s="84">
        <f>pivå!L132</f>
        <v>85.25</v>
      </c>
      <c r="M130" s="84">
        <f>pivå!M132</f>
        <v>88.104838709677423</v>
      </c>
      <c r="N130" s="84">
        <f>pivå!N132</f>
        <v>91.931540342298291</v>
      </c>
      <c r="O130" s="84">
        <f>pivå!O132</f>
        <v>85.777777777777771</v>
      </c>
      <c r="P130" s="84">
        <f>pivå!P132</f>
        <v>92.211055276381913</v>
      </c>
      <c r="Q130" s="84">
        <f>pivå!Q132</f>
        <v>82.35294117647058</v>
      </c>
      <c r="R130" s="84">
        <f>pivå!R132</f>
        <v>93.658536585365866</v>
      </c>
      <c r="S130" s="84">
        <f>pivå!S132</f>
        <v>90.967226219024781</v>
      </c>
      <c r="T130" s="84">
        <f>pivå!T132</f>
        <v>89.473684210526315</v>
      </c>
      <c r="U130" s="84">
        <f>pivå!U132</f>
        <v>86.628278950735762</v>
      </c>
      <c r="V130" s="84">
        <f>pivå!V132</f>
        <v>83.606557377049185</v>
      </c>
      <c r="W130" s="84">
        <f>pivå!W132</f>
        <v>93.086419753086432</v>
      </c>
      <c r="X130" s="84">
        <f>pivå!X132</f>
        <v>89.958158995815893</v>
      </c>
      <c r="Y130" s="84">
        <f>pivå!Y132</f>
        <v>87.901234567901227</v>
      </c>
      <c r="Z130" s="84">
        <f>pivå!Z132</f>
        <v>84.84210526315789</v>
      </c>
      <c r="AA130" s="84">
        <f>pivå!AA132</f>
        <v>86.131386861313857</v>
      </c>
      <c r="AB130" s="84">
        <f>pivå!AB132</f>
        <v>93.75</v>
      </c>
      <c r="AC130" s="84">
        <f>pivå!AC132</f>
        <v>89.008042895442358</v>
      </c>
      <c r="AD130" s="84">
        <f>pivå!AD132</f>
        <v>91.735537190082653</v>
      </c>
      <c r="AE130" s="84">
        <f>pivå!AE132</f>
        <v>87.431081207363803</v>
      </c>
    </row>
    <row r="131" spans="1:31">
      <c r="A131" s="84">
        <f>pivå!A133</f>
        <v>0</v>
      </c>
      <c r="B131" s="84">
        <f>pivå!B133</f>
        <v>0</v>
      </c>
      <c r="C131" s="84">
        <f>pivå!C133</f>
        <v>0</v>
      </c>
      <c r="D131" s="84">
        <f>pivå!D133</f>
        <v>0</v>
      </c>
      <c r="E131" s="84" t="str">
        <f>pivå!E133</f>
        <v>Totalt</v>
      </c>
      <c r="F131" s="84" t="str">
        <f>pivå!F133</f>
        <v>Patienttillfredsställelse efter total höftprotesoperation</v>
      </c>
      <c r="G131" s="84" t="str">
        <f>pivå!G133</f>
        <v>(tom)</v>
      </c>
      <c r="H131" s="84" t="str">
        <f>pivå!H133</f>
        <v>A020205</v>
      </c>
      <c r="I131" s="84">
        <f>pivå!I133</f>
        <v>0</v>
      </c>
      <c r="J131" s="84">
        <f>pivå!J133</f>
        <v>83.263930200277613</v>
      </c>
      <c r="K131" s="84">
        <f>pivå!K133</f>
        <v>85.238095238095241</v>
      </c>
      <c r="L131" s="84">
        <f>pivå!L133</f>
        <v>84.09818569903949</v>
      </c>
      <c r="M131" s="84">
        <f>pivå!M133</f>
        <v>85.940246045694195</v>
      </c>
      <c r="N131" s="84">
        <f>pivå!N133</f>
        <v>87.920168067226882</v>
      </c>
      <c r="O131" s="84">
        <f>pivå!O133</f>
        <v>86.186770428015564</v>
      </c>
      <c r="P131" s="84">
        <f>pivå!P133</f>
        <v>89.932126696832583</v>
      </c>
      <c r="Q131" s="84">
        <f>pivå!Q133</f>
        <v>80.645161290322577</v>
      </c>
      <c r="R131" s="84">
        <f>pivå!R133</f>
        <v>90.046296296296291</v>
      </c>
      <c r="S131" s="84">
        <f>pivå!S133</f>
        <v>88.515497553017937</v>
      </c>
      <c r="T131" s="84">
        <f>pivå!T133</f>
        <v>87.616320687186828</v>
      </c>
      <c r="U131" s="84">
        <f>pivå!U133</f>
        <v>83.93563703508309</v>
      </c>
      <c r="V131" s="84">
        <f>pivå!V133</f>
        <v>83.315392895586655</v>
      </c>
      <c r="W131" s="84">
        <f>pivå!W133</f>
        <v>89.912280701754383</v>
      </c>
      <c r="X131" s="84">
        <f>pivå!X133</f>
        <v>87.152777777777786</v>
      </c>
      <c r="Y131" s="84">
        <f>pivå!Y133</f>
        <v>86.810810810810807</v>
      </c>
      <c r="Z131" s="84">
        <f>pivå!Z133</f>
        <v>85.18518518518519</v>
      </c>
      <c r="AA131" s="84">
        <f>pivå!AA133</f>
        <v>83.500717360114777</v>
      </c>
      <c r="AB131" s="84">
        <f>pivå!AB133</f>
        <v>90.214797136038186</v>
      </c>
      <c r="AC131" s="84">
        <f>pivå!AC133</f>
        <v>88.508287292817684</v>
      </c>
      <c r="AD131" s="84">
        <f>pivå!AD133</f>
        <v>91.116173120728931</v>
      </c>
      <c r="AE131" s="84">
        <f>pivå!AE133</f>
        <v>85.968007978825426</v>
      </c>
    </row>
    <row r="132" spans="1:31">
      <c r="A132" s="84">
        <f>pivå!A134</f>
        <v>0</v>
      </c>
      <c r="B132" s="84">
        <f>pivå!B134</f>
        <v>0</v>
      </c>
      <c r="C132" s="84">
        <f>pivå!C134</f>
        <v>0</v>
      </c>
      <c r="D132" s="84">
        <f>pivå!D134</f>
        <v>65</v>
      </c>
      <c r="E132" s="84" t="str">
        <f>pivå!E134</f>
        <v>Kvinnor</v>
      </c>
      <c r="F132" s="84" t="str">
        <f>pivå!F134</f>
        <v>Väntetid inför höftfrakturoperation</v>
      </c>
      <c r="G132" s="84" t="str">
        <f>pivå!G134</f>
        <v>(tom)</v>
      </c>
      <c r="H132" s="84" t="str">
        <f>pivå!H134</f>
        <v>A006000</v>
      </c>
      <c r="I132" s="84">
        <f>pivå!I134</f>
        <v>1</v>
      </c>
      <c r="J132" s="84">
        <f>pivå!J134</f>
        <v>23.58</v>
      </c>
      <c r="K132" s="84">
        <f>pivå!K134</f>
        <v>34.58</v>
      </c>
      <c r="L132" s="84">
        <f>pivå!L134</f>
        <v>22.04</v>
      </c>
      <c r="M132" s="84">
        <f>pivå!M134</f>
        <v>22.23</v>
      </c>
      <c r="N132" s="84">
        <f>pivå!N134</f>
        <v>19.68</v>
      </c>
      <c r="O132" s="84">
        <f>pivå!O134</f>
        <v>20.62</v>
      </c>
      <c r="P132" s="84">
        <f>pivå!P134</f>
        <v>16.690000000000001</v>
      </c>
      <c r="Q132" s="84">
        <f>pivå!Q134</f>
        <v>22.16</v>
      </c>
      <c r="R132" s="84">
        <f>pivå!R134</f>
        <v>22.33</v>
      </c>
      <c r="S132" s="84">
        <f>pivå!S134</f>
        <v>19.95</v>
      </c>
      <c r="T132" s="84">
        <f>pivå!T134</f>
        <v>19.420000000000002</v>
      </c>
      <c r="U132" s="84">
        <f>pivå!U134</f>
        <v>24.75</v>
      </c>
      <c r="V132" s="84">
        <f>pivå!V134</f>
        <v>28.36</v>
      </c>
      <c r="W132" s="84">
        <f>pivå!W134</f>
        <v>22.9</v>
      </c>
      <c r="X132" s="84" t="str">
        <f>pivå!X134</f>
        <v>us</v>
      </c>
      <c r="Y132" s="84">
        <f>pivå!Y134</f>
        <v>18.170000000000002</v>
      </c>
      <c r="Z132" s="84">
        <f>pivå!Z134</f>
        <v>14.15</v>
      </c>
      <c r="AA132" s="84">
        <f>pivå!AA134</f>
        <v>15.02</v>
      </c>
      <c r="AB132" s="84">
        <f>pivå!AB134</f>
        <v>22.96</v>
      </c>
      <c r="AC132" s="84">
        <f>pivå!AC134</f>
        <v>22.31</v>
      </c>
      <c r="AD132" s="84">
        <f>pivå!AD134</f>
        <v>18.260000000000002</v>
      </c>
      <c r="AE132" s="84">
        <f>pivå!AE134</f>
        <v>22.17</v>
      </c>
    </row>
    <row r="133" spans="1:31">
      <c r="A133" s="84">
        <f>pivå!A135</f>
        <v>0</v>
      </c>
      <c r="B133" s="84">
        <f>pivå!B135</f>
        <v>0</v>
      </c>
      <c r="C133" s="84">
        <f>pivå!C135</f>
        <v>0</v>
      </c>
      <c r="D133" s="84">
        <f>pivå!D135</f>
        <v>0</v>
      </c>
      <c r="E133" s="84" t="str">
        <f>pivå!E135</f>
        <v>Män</v>
      </c>
      <c r="F133" s="84" t="str">
        <f>pivå!F135</f>
        <v>Väntetid inför höftfrakturoperation</v>
      </c>
      <c r="G133" s="84" t="str">
        <f>pivå!G135</f>
        <v>(tom)</v>
      </c>
      <c r="H133" s="84" t="str">
        <f>pivå!H135</f>
        <v>A006000</v>
      </c>
      <c r="I133" s="84">
        <f>pivå!I135</f>
        <v>1</v>
      </c>
      <c r="J133" s="84">
        <f>pivå!J135</f>
        <v>24.77</v>
      </c>
      <c r="K133" s="84">
        <f>pivå!K135</f>
        <v>33.08</v>
      </c>
      <c r="L133" s="84">
        <f>pivå!L135</f>
        <v>20.13</v>
      </c>
      <c r="M133" s="84">
        <f>pivå!M135</f>
        <v>22.13</v>
      </c>
      <c r="N133" s="84">
        <f>pivå!N135</f>
        <v>22.9</v>
      </c>
      <c r="O133" s="84">
        <f>pivå!O135</f>
        <v>27.1</v>
      </c>
      <c r="P133" s="84">
        <f>pivå!P135</f>
        <v>17.39</v>
      </c>
      <c r="Q133" s="84">
        <f>pivå!Q135</f>
        <v>17.670000000000002</v>
      </c>
      <c r="R133" s="84">
        <f>pivå!R135</f>
        <v>21.34</v>
      </c>
      <c r="S133" s="84">
        <f>pivå!S135</f>
        <v>21.87</v>
      </c>
      <c r="T133" s="84">
        <f>pivå!T135</f>
        <v>20.13</v>
      </c>
      <c r="U133" s="84">
        <f>pivå!U135</f>
        <v>26.5</v>
      </c>
      <c r="V133" s="84">
        <f>pivå!V135</f>
        <v>22.74</v>
      </c>
      <c r="W133" s="84">
        <f>pivå!W135</f>
        <v>24.48</v>
      </c>
      <c r="X133" s="84" t="str">
        <f>pivå!X135</f>
        <v>us</v>
      </c>
      <c r="Y133" s="84">
        <f>pivå!Y135</f>
        <v>24.79</v>
      </c>
      <c r="Z133" s="84">
        <f>pivå!Z135</f>
        <v>15.9</v>
      </c>
      <c r="AA133" s="84">
        <f>pivå!AA135</f>
        <v>17</v>
      </c>
      <c r="AB133" s="84">
        <f>pivå!AB135</f>
        <v>20.02</v>
      </c>
      <c r="AC133" s="84">
        <f>pivå!AC135</f>
        <v>12.7</v>
      </c>
      <c r="AD133" s="84">
        <f>pivå!AD135</f>
        <v>18.39</v>
      </c>
      <c r="AE133" s="84">
        <f>pivå!AE135</f>
        <v>23.34</v>
      </c>
    </row>
    <row r="134" spans="1:31">
      <c r="A134" s="84">
        <f>pivå!A136</f>
        <v>0</v>
      </c>
      <c r="B134" s="84">
        <f>pivå!B136</f>
        <v>0</v>
      </c>
      <c r="C134" s="84">
        <f>pivå!C136</f>
        <v>0</v>
      </c>
      <c r="D134" s="84">
        <f>pivå!D136</f>
        <v>0</v>
      </c>
      <c r="E134" s="84" t="str">
        <f>pivå!E136</f>
        <v>Totalt</v>
      </c>
      <c r="F134" s="84" t="str">
        <f>pivå!F136</f>
        <v>Väntetid inför höftfrakturoperation</v>
      </c>
      <c r="G134" s="84" t="str">
        <f>pivå!G136</f>
        <v>(tom)</v>
      </c>
      <c r="H134" s="84" t="str">
        <f>pivå!H136</f>
        <v>A006000</v>
      </c>
      <c r="I134" s="84">
        <f>pivå!I136</f>
        <v>1</v>
      </c>
      <c r="J134" s="84">
        <f>pivå!J136</f>
        <v>23.94</v>
      </c>
      <c r="K134" s="84">
        <f>pivå!K136</f>
        <v>34.06</v>
      </c>
      <c r="L134" s="84">
        <f>pivå!L136</f>
        <v>21.41</v>
      </c>
      <c r="M134" s="84">
        <f>pivå!M136</f>
        <v>22.2</v>
      </c>
      <c r="N134" s="84">
        <f>pivå!N136</f>
        <v>20.79</v>
      </c>
      <c r="O134" s="84">
        <f>pivå!O136</f>
        <v>22.64</v>
      </c>
      <c r="P134" s="84">
        <f>pivå!P136</f>
        <v>16.920000000000002</v>
      </c>
      <c r="Q134" s="84">
        <f>pivå!Q136</f>
        <v>20.94</v>
      </c>
      <c r="R134" s="84">
        <f>pivå!R136</f>
        <v>21.99</v>
      </c>
      <c r="S134" s="84">
        <f>pivå!S136</f>
        <v>20.53</v>
      </c>
      <c r="T134" s="84">
        <f>pivå!T136</f>
        <v>19.64</v>
      </c>
      <c r="U134" s="84">
        <f>pivå!U136</f>
        <v>25.29</v>
      </c>
      <c r="V134" s="84">
        <f>pivå!V136</f>
        <v>26.8</v>
      </c>
      <c r="W134" s="84">
        <f>pivå!W136</f>
        <v>23.46</v>
      </c>
      <c r="X134" s="84" t="str">
        <f>pivå!X136</f>
        <v>us</v>
      </c>
      <c r="Y134" s="84">
        <f>pivå!Y136</f>
        <v>20.350000000000001</v>
      </c>
      <c r="Z134" s="84">
        <f>pivå!Z136</f>
        <v>14.66</v>
      </c>
      <c r="AA134" s="84">
        <f>pivå!AA136</f>
        <v>15.67</v>
      </c>
      <c r="AB134" s="84">
        <f>pivå!AB136</f>
        <v>21.94</v>
      </c>
      <c r="AC134" s="84">
        <f>pivå!AC136</f>
        <v>19.39</v>
      </c>
      <c r="AD134" s="84">
        <f>pivå!AD136</f>
        <v>18.309999999999999</v>
      </c>
      <c r="AE134" s="84">
        <f>pivå!AE136</f>
        <v>22.54</v>
      </c>
    </row>
    <row r="135" spans="1:31">
      <c r="A135" s="84">
        <f>pivå!A137</f>
        <v>0</v>
      </c>
      <c r="B135" s="84">
        <f>pivå!B137</f>
        <v>0</v>
      </c>
      <c r="C135" s="84">
        <f>pivå!C137</f>
        <v>0</v>
      </c>
      <c r="D135" s="84">
        <f>pivå!D137</f>
        <v>66</v>
      </c>
      <c r="E135" s="84" t="str">
        <f>pivå!E137</f>
        <v>Kvinnor</v>
      </c>
      <c r="F135" s="84" t="str">
        <f>pivå!F137</f>
        <v>Protesopereration vid höftfraktur</v>
      </c>
      <c r="G135" s="84" t="str">
        <f>pivå!G137</f>
        <v>(tom)</v>
      </c>
      <c r="H135" s="84" t="str">
        <f>pivå!H137</f>
        <v>A006020</v>
      </c>
      <c r="I135" s="84">
        <f>pivå!I137</f>
        <v>0</v>
      </c>
      <c r="J135" s="84">
        <f>pivå!J137</f>
        <v>64.177618011215429</v>
      </c>
      <c r="K135" s="84">
        <f>pivå!K137</f>
        <v>68.890222590632462</v>
      </c>
      <c r="L135" s="84">
        <f>pivå!L137</f>
        <v>47.238845657335588</v>
      </c>
      <c r="M135" s="84">
        <f>pivå!M137</f>
        <v>66.103737851759973</v>
      </c>
      <c r="N135" s="84">
        <f>pivå!N137</f>
        <v>55.243932171919219</v>
      </c>
      <c r="O135" s="84">
        <f>pivå!O137</f>
        <v>61.638896916677325</v>
      </c>
      <c r="P135" s="84">
        <f>pivå!P137</f>
        <v>72.854531019278539</v>
      </c>
      <c r="Q135" s="84">
        <f>pivå!Q137</f>
        <v>68.193177517649971</v>
      </c>
      <c r="R135" s="84">
        <f>pivå!R137</f>
        <v>66.897297659011244</v>
      </c>
      <c r="S135" s="84">
        <f>pivå!S137</f>
        <v>65.589294805138024</v>
      </c>
      <c r="T135" s="84">
        <f>pivå!T137</f>
        <v>68.347224112126852</v>
      </c>
      <c r="U135" s="84">
        <f>pivå!U137</f>
        <v>66.149300730415362</v>
      </c>
      <c r="V135" s="84">
        <f>pivå!V137</f>
        <v>66.926752386102862</v>
      </c>
      <c r="W135" s="84">
        <f>pivå!W137</f>
        <v>62.436965620054529</v>
      </c>
      <c r="X135" s="84">
        <f>pivå!X137</f>
        <v>69.264565227312119</v>
      </c>
      <c r="Y135" s="84">
        <f>pivå!Y137</f>
        <v>59.140361338456003</v>
      </c>
      <c r="Z135" s="84">
        <f>pivå!Z137</f>
        <v>63.886260912843539</v>
      </c>
      <c r="AA135" s="84">
        <f>pivå!AA137</f>
        <v>49.383623260671307</v>
      </c>
      <c r="AB135" s="84">
        <f>pivå!AB137</f>
        <v>61.941152802512292</v>
      </c>
      <c r="AC135" s="84">
        <f>pivå!AC137</f>
        <v>50.91041502665454</v>
      </c>
      <c r="AD135" s="84">
        <f>pivå!AD137</f>
        <v>66.130699207799054</v>
      </c>
      <c r="AE135" s="84">
        <f>pivå!AE137</f>
        <v>63.593297310457928</v>
      </c>
    </row>
    <row r="136" spans="1:31">
      <c r="A136" s="84">
        <f>pivå!A138</f>
        <v>0</v>
      </c>
      <c r="B136" s="84">
        <f>pivå!B138</f>
        <v>0</v>
      </c>
      <c r="C136" s="84">
        <f>pivå!C138</f>
        <v>0</v>
      </c>
      <c r="D136" s="84">
        <f>pivå!D138</f>
        <v>0</v>
      </c>
      <c r="E136" s="84" t="str">
        <f>pivå!E138</f>
        <v>Män</v>
      </c>
      <c r="F136" s="84" t="str">
        <f>pivå!F138</f>
        <v>Protesopereration vid höftfraktur</v>
      </c>
      <c r="G136" s="84" t="str">
        <f>pivå!G138</f>
        <v>(tom)</v>
      </c>
      <c r="H136" s="84" t="str">
        <f>pivå!H138</f>
        <v>A006020</v>
      </c>
      <c r="I136" s="84">
        <f>pivå!I138</f>
        <v>0</v>
      </c>
      <c r="J136" s="84">
        <f>pivå!J138</f>
        <v>61.074289906424397</v>
      </c>
      <c r="K136" s="84">
        <f>pivå!K138</f>
        <v>72.356070591203505</v>
      </c>
      <c r="L136" s="84">
        <f>pivå!L138</f>
        <v>35.035287157705866</v>
      </c>
      <c r="M136" s="84">
        <f>pivå!M138</f>
        <v>56.068965133953562</v>
      </c>
      <c r="N136" s="84">
        <f>pivå!N138</f>
        <v>38.26666406482795</v>
      </c>
      <c r="O136" s="84">
        <f>pivå!O138</f>
        <v>48.31139944330706</v>
      </c>
      <c r="P136" s="84">
        <f>pivå!P138</f>
        <v>68.005610448745557</v>
      </c>
      <c r="Q136" s="84">
        <f>pivå!Q138</f>
        <v>55.017127980268569</v>
      </c>
      <c r="R136" s="84">
        <f>pivå!R138</f>
        <v>62.834157880313278</v>
      </c>
      <c r="S136" s="84">
        <f>pivå!S138</f>
        <v>64.379280241573468</v>
      </c>
      <c r="T136" s="84">
        <f>pivå!T138</f>
        <v>59.032495535007797</v>
      </c>
      <c r="U136" s="84">
        <f>pivå!U138</f>
        <v>68.534523973631224</v>
      </c>
      <c r="V136" s="84">
        <f>pivå!V138</f>
        <v>58.17527061169632</v>
      </c>
      <c r="W136" s="84">
        <f>pivå!W138</f>
        <v>52.010881535979571</v>
      </c>
      <c r="X136" s="84">
        <f>pivå!X138</f>
        <v>54.269495374035273</v>
      </c>
      <c r="Y136" s="84">
        <f>pivå!Y138</f>
        <v>53.215536017823204</v>
      </c>
      <c r="Z136" s="84">
        <f>pivå!Z138</f>
        <v>56.379221777394164</v>
      </c>
      <c r="AA136" s="84">
        <f>pivå!AA138</f>
        <v>45.074959776872149</v>
      </c>
      <c r="AB136" s="84">
        <f>pivå!AB138</f>
        <v>58.162162800059257</v>
      </c>
      <c r="AC136" s="84">
        <f>pivå!AC138</f>
        <v>46.278452840233633</v>
      </c>
      <c r="AD136" s="84">
        <f>pivå!AD138</f>
        <v>61.150360493608247</v>
      </c>
      <c r="AE136" s="84">
        <f>pivå!AE138</f>
        <v>58.966002404655036</v>
      </c>
    </row>
    <row r="137" spans="1:31">
      <c r="A137" s="84">
        <f>pivå!A139</f>
        <v>0</v>
      </c>
      <c r="B137" s="84">
        <f>pivå!B139</f>
        <v>0</v>
      </c>
      <c r="C137" s="84">
        <f>pivå!C139</f>
        <v>0</v>
      </c>
      <c r="D137" s="84">
        <f>pivå!D139</f>
        <v>0</v>
      </c>
      <c r="E137" s="84" t="str">
        <f>pivå!E139</f>
        <v>Totalt</v>
      </c>
      <c r="F137" s="84" t="str">
        <f>pivå!F139</f>
        <v>Protesopereration vid höftfraktur</v>
      </c>
      <c r="G137" s="84" t="str">
        <f>pivå!G139</f>
        <v>(tom)</v>
      </c>
      <c r="H137" s="84" t="str">
        <f>pivå!H139</f>
        <v>A006020</v>
      </c>
      <c r="I137" s="84">
        <f>pivå!I139</f>
        <v>0</v>
      </c>
      <c r="J137" s="84">
        <f>pivå!J139</f>
        <v>63.343463617966769</v>
      </c>
      <c r="K137" s="84">
        <f>pivå!K139</f>
        <v>69.632782461926752</v>
      </c>
      <c r="L137" s="84">
        <f>pivå!L139</f>
        <v>43.497766580365315</v>
      </c>
      <c r="M137" s="84">
        <f>pivå!M139</f>
        <v>62.976442003360276</v>
      </c>
      <c r="N137" s="84">
        <f>pivå!N139</f>
        <v>49.336191673450998</v>
      </c>
      <c r="O137" s="84">
        <f>pivå!O139</f>
        <v>57.349072490361699</v>
      </c>
      <c r="P137" s="84">
        <f>pivå!P139</f>
        <v>71.427814128173722</v>
      </c>
      <c r="Q137" s="84">
        <f>pivå!Q139</f>
        <v>63.037510076460904</v>
      </c>
      <c r="R137" s="84">
        <f>pivå!R139</f>
        <v>65.695010516418833</v>
      </c>
      <c r="S137" s="84">
        <f>pivå!S139</f>
        <v>65.168452325693167</v>
      </c>
      <c r="T137" s="84">
        <f>pivå!T139</f>
        <v>65.482799960486489</v>
      </c>
      <c r="U137" s="84">
        <f>pivå!U139</f>
        <v>66.944584303504854</v>
      </c>
      <c r="V137" s="84">
        <f>pivå!V139</f>
        <v>64.1835367255173</v>
      </c>
      <c r="W137" s="84">
        <f>pivå!W139</f>
        <v>58.530798464152312</v>
      </c>
      <c r="X137" s="84">
        <f>pivå!X139</f>
        <v>64.480871221436132</v>
      </c>
      <c r="Y137" s="84">
        <f>pivå!Y139</f>
        <v>57.143943664501371</v>
      </c>
      <c r="Z137" s="84">
        <f>pivå!Z139</f>
        <v>62.074503134922196</v>
      </c>
      <c r="AA137" s="84">
        <f>pivå!AA139</f>
        <v>47.975623565961577</v>
      </c>
      <c r="AB137" s="84">
        <f>pivå!AB139</f>
        <v>60.946155397039924</v>
      </c>
      <c r="AC137" s="84">
        <f>pivå!AC139</f>
        <v>49.208073061272486</v>
      </c>
      <c r="AD137" s="84">
        <f>pivå!AD139</f>
        <v>64.339960187360617</v>
      </c>
      <c r="AE137" s="84">
        <f>pivå!AE139</f>
        <v>62.088669443855579</v>
      </c>
    </row>
    <row r="138" spans="1:31">
      <c r="A138" s="84">
        <f>pivå!A140</f>
        <v>0</v>
      </c>
      <c r="B138" s="84">
        <f>pivå!B140</f>
        <v>0</v>
      </c>
      <c r="C138" s="84">
        <f>pivå!C140</f>
        <v>0</v>
      </c>
      <c r="D138" s="84">
        <f>pivå!D140</f>
        <v>67</v>
      </c>
      <c r="E138" s="84" t="str">
        <f>pivå!E140</f>
        <v>Kvinnor</v>
      </c>
      <c r="F138" s="84" t="str">
        <f>pivå!F140</f>
        <v>Implantatöverlevnad vid halvprotesoperation</v>
      </c>
      <c r="G138" s="84" t="str">
        <f>pivå!G140</f>
        <v>(tom)</v>
      </c>
      <c r="H138" s="84" t="str">
        <f>pivå!H140</f>
        <v>A020200</v>
      </c>
      <c r="I138" s="84">
        <f>pivå!I140</f>
        <v>0</v>
      </c>
      <c r="J138" s="84">
        <f>pivå!J140</f>
        <v>95.584738699698818</v>
      </c>
      <c r="K138" s="84">
        <f>pivå!K140</f>
        <v>95.130404310067306</v>
      </c>
      <c r="L138" s="84">
        <f>pivå!L140</f>
        <v>90.683797941300057</v>
      </c>
      <c r="M138" s="84">
        <f>pivå!M140</f>
        <v>97.563932897111172</v>
      </c>
      <c r="N138" s="84">
        <f>pivå!N140</f>
        <v>93.760329332815417</v>
      </c>
      <c r="O138" s="84">
        <f>pivå!O140</f>
        <v>96.770740410347898</v>
      </c>
      <c r="P138" s="84">
        <f>pivå!P140</f>
        <v>94.523110600627973</v>
      </c>
      <c r="Q138" s="84">
        <f>pivå!Q140</f>
        <v>90.43407900578265</v>
      </c>
      <c r="R138" s="84">
        <f>pivå!R140</f>
        <v>94.867852309200984</v>
      </c>
      <c r="S138" s="84">
        <f>pivå!S140</f>
        <v>95.644755211322988</v>
      </c>
      <c r="T138" s="84">
        <f>pivå!T140</f>
        <v>95.340038808046103</v>
      </c>
      <c r="U138" s="84">
        <f>pivå!U140</f>
        <v>97.339861838938376</v>
      </c>
      <c r="V138" s="84">
        <f>pivå!V140</f>
        <v>96.983219819892469</v>
      </c>
      <c r="W138" s="84">
        <f>pivå!W140</f>
        <v>95.174845617998713</v>
      </c>
      <c r="X138" s="84">
        <f>pivå!X140</f>
        <v>91.003858427648481</v>
      </c>
      <c r="Y138" s="84">
        <f>pivå!Y140</f>
        <v>94.726748066978018</v>
      </c>
      <c r="Z138" s="84">
        <f>pivå!Z140</f>
        <v>96.651351313414906</v>
      </c>
      <c r="AA138" s="84">
        <f>pivå!AA140</f>
        <v>92.919605486134415</v>
      </c>
      <c r="AB138" s="84">
        <f>pivå!AB140</f>
        <v>95.627269466436005</v>
      </c>
      <c r="AC138" s="84">
        <f>pivå!AC140</f>
        <v>95.663361062756422</v>
      </c>
      <c r="AD138" s="84">
        <f>pivå!AD140</f>
        <v>97.919379149800179</v>
      </c>
      <c r="AE138" s="84">
        <f>pivå!AE140</f>
        <v>96.115554343002501</v>
      </c>
    </row>
    <row r="139" spans="1:31">
      <c r="A139" s="84">
        <f>pivå!A141</f>
        <v>0</v>
      </c>
      <c r="B139" s="84">
        <f>pivå!B141</f>
        <v>0</v>
      </c>
      <c r="C139" s="84">
        <f>pivå!C141</f>
        <v>0</v>
      </c>
      <c r="D139" s="84">
        <f>pivå!D141</f>
        <v>0</v>
      </c>
      <c r="E139" s="84" t="str">
        <f>pivå!E141</f>
        <v>Män</v>
      </c>
      <c r="F139" s="84" t="str">
        <f>pivå!F141</f>
        <v>Implantatöverlevnad vid halvprotesoperation</v>
      </c>
      <c r="G139" s="84" t="str">
        <f>pivå!G141</f>
        <v>(tom)</v>
      </c>
      <c r="H139" s="84" t="str">
        <f>pivå!H141</f>
        <v>A020200</v>
      </c>
      <c r="I139" s="84">
        <f>pivå!I141</f>
        <v>0</v>
      </c>
      <c r="J139" s="84">
        <f>pivå!J141</f>
        <v>95.698325784288826</v>
      </c>
      <c r="K139" s="84">
        <f>pivå!K141</f>
        <v>90.134410724354353</v>
      </c>
      <c r="L139" s="84">
        <f>pivå!L141</f>
        <v>92.555029674705125</v>
      </c>
      <c r="M139" s="84">
        <f>pivå!M141</f>
        <v>98.148148148148152</v>
      </c>
      <c r="N139" s="84">
        <f>pivå!N141</f>
        <v>90.259334348947093</v>
      </c>
      <c r="O139" s="84">
        <f>pivå!O141</f>
        <v>93.004926108374377</v>
      </c>
      <c r="P139" s="84">
        <f>pivå!P141</f>
        <v>84.831167549600735</v>
      </c>
      <c r="Q139" s="84">
        <f>pivå!Q141</f>
        <v>78.836952521163056</v>
      </c>
      <c r="R139" s="84">
        <f>pivå!R141</f>
        <v>92.80783319244857</v>
      </c>
      <c r="S139" s="84">
        <f>pivå!S141</f>
        <v>93.406739894329348</v>
      </c>
      <c r="T139" s="84">
        <f>pivå!T141</f>
        <v>93.233687131355083</v>
      </c>
      <c r="U139" s="84">
        <f>pivå!U141</f>
        <v>97.295789245197625</v>
      </c>
      <c r="V139" s="84">
        <f>pivå!V141</f>
        <v>91.046021634204592</v>
      </c>
      <c r="W139" s="84">
        <f>pivå!W141</f>
        <v>96.084153387505282</v>
      </c>
      <c r="X139" s="84">
        <f>pivå!X141</f>
        <v>92.58373205741627</v>
      </c>
      <c r="Y139" s="84">
        <f>pivå!Y141</f>
        <v>90.795581441576999</v>
      </c>
      <c r="Z139" s="84">
        <f>pivå!Z141</f>
        <v>94.085023174841581</v>
      </c>
      <c r="AA139" s="84">
        <f>pivå!AA141</f>
        <v>91.080817490754498</v>
      </c>
      <c r="AB139" s="84">
        <f>pivå!AB141</f>
        <v>86.325955502974139</v>
      </c>
      <c r="AC139" s="84">
        <f>pivå!AC141</f>
        <v>95.358029230627807</v>
      </c>
      <c r="AD139" s="84">
        <f>pivå!AD141</f>
        <v>92.611137834383243</v>
      </c>
      <c r="AE139" s="84">
        <f>pivå!AE141</f>
        <v>95.106058442412618</v>
      </c>
    </row>
    <row r="140" spans="1:31">
      <c r="A140" s="84">
        <f>pivå!A142</f>
        <v>0</v>
      </c>
      <c r="B140" s="84">
        <f>pivå!B142</f>
        <v>0</v>
      </c>
      <c r="C140" s="84">
        <f>pivå!C142</f>
        <v>0</v>
      </c>
      <c r="D140" s="84">
        <f>pivå!D142</f>
        <v>0</v>
      </c>
      <c r="E140" s="84" t="str">
        <f>pivå!E142</f>
        <v>Totalt</v>
      </c>
      <c r="F140" s="84" t="str">
        <f>pivå!F142</f>
        <v>Implantatöverlevnad vid halvprotesoperation</v>
      </c>
      <c r="G140" s="84" t="str">
        <f>pivå!G142</f>
        <v>(tom)</v>
      </c>
      <c r="H140" s="84" t="str">
        <f>pivå!H142</f>
        <v>A020200</v>
      </c>
      <c r="I140" s="84">
        <f>pivå!I142</f>
        <v>0</v>
      </c>
      <c r="J140" s="84">
        <f>pivå!J142</f>
        <v>95.714117326456417</v>
      </c>
      <c r="K140" s="84">
        <f>pivå!K142</f>
        <v>94.328251194238064</v>
      </c>
      <c r="L140" s="84">
        <f>pivå!L142</f>
        <v>91.865955086987199</v>
      </c>
      <c r="M140" s="84">
        <f>pivå!M142</f>
        <v>98.198413001816519</v>
      </c>
      <c r="N140" s="84">
        <f>pivå!N142</f>
        <v>93.365124352188602</v>
      </c>
      <c r="O140" s="84">
        <f>pivå!O142</f>
        <v>96.607284294763502</v>
      </c>
      <c r="P140" s="84">
        <f>pivå!P142</f>
        <v>92.280327126176076</v>
      </c>
      <c r="Q140" s="84">
        <f>pivå!Q142</f>
        <v>89.259248159942217</v>
      </c>
      <c r="R140" s="84">
        <f>pivå!R142</f>
        <v>95.286686874474086</v>
      </c>
      <c r="S140" s="84">
        <f>pivå!S142</f>
        <v>95.089560541296464</v>
      </c>
      <c r="T140" s="84">
        <f>pivå!T142</f>
        <v>95.211527850988659</v>
      </c>
      <c r="U140" s="84">
        <f>pivå!U142</f>
        <v>97.402225761385083</v>
      </c>
      <c r="V140" s="84">
        <f>pivå!V142</f>
        <v>95.939954480219868</v>
      </c>
      <c r="W140" s="84">
        <f>pivå!W142</f>
        <v>95.930841457013017</v>
      </c>
      <c r="X140" s="84">
        <f>pivå!X142</f>
        <v>92.417291359684441</v>
      </c>
      <c r="Y140" s="84">
        <f>pivå!Y142</f>
        <v>94.031872747830249</v>
      </c>
      <c r="Z140" s="84">
        <f>pivå!Z142</f>
        <v>96.369730644434767</v>
      </c>
      <c r="AA140" s="84">
        <f>pivå!AA142</f>
        <v>92.829011814099687</v>
      </c>
      <c r="AB140" s="84">
        <f>pivå!AB142</f>
        <v>94.371457987534029</v>
      </c>
      <c r="AC140" s="84">
        <f>pivå!AC142</f>
        <v>96.223743985101493</v>
      </c>
      <c r="AD140" s="84">
        <f>pivå!AD142</f>
        <v>96.784993831153585</v>
      </c>
      <c r="AE140" s="84">
        <f>pivå!AE142</f>
        <v>95.841137615819335</v>
      </c>
    </row>
    <row r="141" spans="1:31">
      <c r="A141" s="84">
        <f>pivå!A143</f>
        <v>0</v>
      </c>
      <c r="B141" s="84">
        <f>pivå!B143</f>
        <v>0</v>
      </c>
      <c r="C141" s="84">
        <f>pivå!C143</f>
        <v>0</v>
      </c>
      <c r="D141" s="84">
        <f>pivå!D143</f>
        <v>68</v>
      </c>
      <c r="E141" s="84" t="str">
        <f>pivå!E143</f>
        <v>Kvinnor</v>
      </c>
      <c r="F141" s="84" t="str">
        <f>pivå!F143</f>
        <v>Åter till ursprungligt boende efter höftfraktur</v>
      </c>
      <c r="G141" s="84" t="str">
        <f>pivå!G143</f>
        <v>(tom)</v>
      </c>
      <c r="H141" s="84" t="str">
        <f>pivå!H143</f>
        <v>A020210</v>
      </c>
      <c r="I141" s="84">
        <f>pivå!I143</f>
        <v>0</v>
      </c>
      <c r="J141" s="84">
        <f>pivå!J143</f>
        <v>79</v>
      </c>
      <c r="K141" s="84">
        <f>pivå!K143</f>
        <v>75</v>
      </c>
      <c r="L141" s="84">
        <f>pivå!L143</f>
        <v>81</v>
      </c>
      <c r="M141" s="84">
        <f>pivå!M143</f>
        <v>79</v>
      </c>
      <c r="N141" s="84">
        <f>pivå!N143</f>
        <v>77</v>
      </c>
      <c r="O141" s="84">
        <f>pivå!O143</f>
        <v>84</v>
      </c>
      <c r="P141" s="84">
        <f>pivå!P143</f>
        <v>78</v>
      </c>
      <c r="Q141" s="84">
        <f>pivå!Q143</f>
        <v>84</v>
      </c>
      <c r="R141" s="84">
        <f>pivå!R143</f>
        <v>81</v>
      </c>
      <c r="S141" s="84">
        <f>pivå!S143</f>
        <v>82</v>
      </c>
      <c r="T141" s="84">
        <f>pivå!T143</f>
        <v>77</v>
      </c>
      <c r="U141" s="84">
        <f>pivå!U143</f>
        <v>83</v>
      </c>
      <c r="V141" s="84">
        <f>pivå!V143</f>
        <v>86</v>
      </c>
      <c r="W141" s="84">
        <f>pivå!W143</f>
        <v>80</v>
      </c>
      <c r="X141" s="84" t="str">
        <f>pivå!X143</f>
        <v>us</v>
      </c>
      <c r="Y141" s="84">
        <f>pivå!Y143</f>
        <v>77</v>
      </c>
      <c r="Z141" s="84">
        <f>pivå!Z143</f>
        <v>80</v>
      </c>
      <c r="AA141" s="84" t="str">
        <f>pivå!AA143</f>
        <v>us</v>
      </c>
      <c r="AB141" s="84" t="str">
        <f>pivå!AB143</f>
        <v>us</v>
      </c>
      <c r="AC141" s="84">
        <f>pivå!AC143</f>
        <v>72</v>
      </c>
      <c r="AD141" s="84">
        <f>pivå!AD143</f>
        <v>69</v>
      </c>
      <c r="AE141" s="84">
        <f>pivå!AE143</f>
        <v>80</v>
      </c>
    </row>
    <row r="142" spans="1:31">
      <c r="A142" s="84">
        <f>pivå!A144</f>
        <v>0</v>
      </c>
      <c r="B142" s="84">
        <f>pivå!B144</f>
        <v>0</v>
      </c>
      <c r="C142" s="84">
        <f>pivå!C144</f>
        <v>0</v>
      </c>
      <c r="D142" s="84">
        <f>pivå!D144</f>
        <v>0</v>
      </c>
      <c r="E142" s="84" t="str">
        <f>pivå!E144</f>
        <v>Män</v>
      </c>
      <c r="F142" s="84" t="str">
        <f>pivå!F144</f>
        <v>Åter till ursprungligt boende efter höftfraktur</v>
      </c>
      <c r="G142" s="84" t="str">
        <f>pivå!G144</f>
        <v>(tom)</v>
      </c>
      <c r="H142" s="84" t="str">
        <f>pivå!H144</f>
        <v>A020210</v>
      </c>
      <c r="I142" s="84">
        <f>pivå!I144</f>
        <v>0</v>
      </c>
      <c r="J142" s="84">
        <f>pivå!J144</f>
        <v>77</v>
      </c>
      <c r="K142" s="84">
        <f>pivå!K144</f>
        <v>70</v>
      </c>
      <c r="L142" s="84">
        <f>pivå!L144</f>
        <v>83</v>
      </c>
      <c r="M142" s="84">
        <f>pivå!M144</f>
        <v>77</v>
      </c>
      <c r="N142" s="84">
        <f>pivå!N144</f>
        <v>78</v>
      </c>
      <c r="O142" s="84">
        <f>pivå!O144</f>
        <v>81</v>
      </c>
      <c r="P142" s="84">
        <f>pivå!P144</f>
        <v>83</v>
      </c>
      <c r="Q142" s="84">
        <f>pivå!Q144</f>
        <v>67</v>
      </c>
      <c r="R142" s="84">
        <f>pivå!R144</f>
        <v>88</v>
      </c>
      <c r="S142" s="84">
        <f>pivå!S144</f>
        <v>84</v>
      </c>
      <c r="T142" s="84">
        <f>pivå!T144</f>
        <v>77</v>
      </c>
      <c r="U142" s="84">
        <f>pivå!U144</f>
        <v>81</v>
      </c>
      <c r="V142" s="84">
        <f>pivå!V144</f>
        <v>93</v>
      </c>
      <c r="W142" s="84">
        <f>pivå!W144</f>
        <v>87</v>
      </c>
      <c r="X142" s="84" t="str">
        <f>pivå!X144</f>
        <v>us</v>
      </c>
      <c r="Y142" s="84">
        <f>pivå!Y144</f>
        <v>86</v>
      </c>
      <c r="Z142" s="84">
        <f>pivå!Z144</f>
        <v>87</v>
      </c>
      <c r="AA142" s="84" t="str">
        <f>pivå!AA144</f>
        <v>us</v>
      </c>
      <c r="AB142" s="84" t="str">
        <f>pivå!AB144</f>
        <v>us</v>
      </c>
      <c r="AC142" s="84">
        <f>pivå!AC144</f>
        <v>68</v>
      </c>
      <c r="AD142" s="84">
        <f>pivå!AD144</f>
        <v>71</v>
      </c>
      <c r="AE142" s="84">
        <f>pivå!AE144</f>
        <v>80</v>
      </c>
    </row>
    <row r="143" spans="1:31">
      <c r="A143" s="84">
        <f>pivå!A145</f>
        <v>0</v>
      </c>
      <c r="B143" s="84">
        <f>pivå!B145</f>
        <v>0</v>
      </c>
      <c r="C143" s="84">
        <f>pivå!C145</f>
        <v>0</v>
      </c>
      <c r="D143" s="84">
        <f>pivå!D145</f>
        <v>0</v>
      </c>
      <c r="E143" s="84" t="str">
        <f>pivå!E145</f>
        <v>Totalt</v>
      </c>
      <c r="F143" s="84" t="str">
        <f>pivå!F145</f>
        <v>Åter till ursprungligt boende efter höftfraktur</v>
      </c>
      <c r="G143" s="84" t="str">
        <f>pivå!G145</f>
        <v>(tom)</v>
      </c>
      <c r="H143" s="84" t="str">
        <f>pivå!H145</f>
        <v>A020210</v>
      </c>
      <c r="I143" s="84">
        <f>pivå!I145</f>
        <v>0</v>
      </c>
      <c r="J143" s="84">
        <f>pivå!J145</f>
        <v>79</v>
      </c>
      <c r="K143" s="84">
        <f>pivå!K145</f>
        <v>73</v>
      </c>
      <c r="L143" s="84">
        <f>pivå!L145</f>
        <v>81</v>
      </c>
      <c r="M143" s="84">
        <f>pivå!M145</f>
        <v>78</v>
      </c>
      <c r="N143" s="84">
        <f>pivå!N145</f>
        <v>77</v>
      </c>
      <c r="O143" s="84">
        <f>pivå!O145</f>
        <v>83</v>
      </c>
      <c r="P143" s="84">
        <f>pivå!P145</f>
        <v>80</v>
      </c>
      <c r="Q143" s="84">
        <f>pivå!Q145</f>
        <v>80</v>
      </c>
      <c r="R143" s="84">
        <f>pivå!R145</f>
        <v>83</v>
      </c>
      <c r="S143" s="84">
        <f>pivå!S145</f>
        <v>83</v>
      </c>
      <c r="T143" s="84">
        <f>pivå!T145</f>
        <v>77</v>
      </c>
      <c r="U143" s="84">
        <f>pivå!U145</f>
        <v>83</v>
      </c>
      <c r="V143" s="84">
        <f>pivå!V145</f>
        <v>88</v>
      </c>
      <c r="W143" s="84">
        <f>pivå!W145</f>
        <v>82</v>
      </c>
      <c r="X143" s="84" t="str">
        <f>pivå!X145</f>
        <v>us</v>
      </c>
      <c r="Y143" s="84">
        <f>pivå!Y145</f>
        <v>80</v>
      </c>
      <c r="Z143" s="84">
        <f>pivå!Z145</f>
        <v>82</v>
      </c>
      <c r="AA143" s="84" t="str">
        <f>pivå!AA145</f>
        <v>us</v>
      </c>
      <c r="AB143" s="84" t="str">
        <f>pivå!AB145</f>
        <v>us</v>
      </c>
      <c r="AC143" s="84">
        <f>pivå!AC145</f>
        <v>71</v>
      </c>
      <c r="AD143" s="84">
        <f>pivå!AD145</f>
        <v>70</v>
      </c>
      <c r="AE143" s="84">
        <f>pivå!AE145</f>
        <v>80</v>
      </c>
    </row>
    <row r="144" spans="1:31">
      <c r="A144" s="84">
        <f>pivå!A146</f>
        <v>0</v>
      </c>
      <c r="B144" s="84">
        <f>pivå!B146</f>
        <v>0</v>
      </c>
      <c r="C144" s="84">
        <f>pivå!C146</f>
        <v>0</v>
      </c>
      <c r="D144" s="84">
        <f>pivå!D146</f>
        <v>69</v>
      </c>
      <c r="E144" s="84" t="str">
        <f>pivå!E146</f>
        <v>Kvinnor</v>
      </c>
      <c r="F144" s="84" t="str">
        <f>pivå!F146</f>
        <v>Läkemedel mot benskörhet efter fraktur</v>
      </c>
      <c r="G144" s="84" t="str">
        <f>pivå!G146</f>
        <v>(tom)</v>
      </c>
      <c r="H144" s="84" t="str">
        <f>pivå!H146</f>
        <v>A006030</v>
      </c>
      <c r="I144" s="84">
        <f>pivå!I146</f>
        <v>0</v>
      </c>
      <c r="J144" s="84">
        <f>pivå!J146</f>
        <v>13.347127454270982</v>
      </c>
      <c r="K144" s="84">
        <f>pivå!K146</f>
        <v>18.08794511163574</v>
      </c>
      <c r="L144" s="84">
        <f>pivå!L146</f>
        <v>16.442899863349407</v>
      </c>
      <c r="M144" s="84">
        <f>pivå!M146</f>
        <v>16.907205417689962</v>
      </c>
      <c r="N144" s="84">
        <f>pivå!N146</f>
        <v>21.911908641989314</v>
      </c>
      <c r="O144" s="84">
        <f>pivå!O146</f>
        <v>15.490317786150074</v>
      </c>
      <c r="P144" s="84">
        <f>pivå!P146</f>
        <v>15.93934566693796</v>
      </c>
      <c r="Q144" s="84">
        <f>pivå!Q146</f>
        <v>6.7934337483304876</v>
      </c>
      <c r="R144" s="84">
        <f>pivå!R146</f>
        <v>12.807392327443443</v>
      </c>
      <c r="S144" s="84">
        <f>pivå!S146</f>
        <v>13.628075719875074</v>
      </c>
      <c r="T144" s="84">
        <f>pivå!T146</f>
        <v>15.107806188086137</v>
      </c>
      <c r="U144" s="84">
        <f>pivå!U146</f>
        <v>12.681874138006883</v>
      </c>
      <c r="V144" s="84">
        <f>pivå!V146</f>
        <v>12.801107695083308</v>
      </c>
      <c r="W144" s="84">
        <f>pivå!W146</f>
        <v>16.096416257436289</v>
      </c>
      <c r="X144" s="84">
        <f>pivå!X146</f>
        <v>8.7901615233324257</v>
      </c>
      <c r="Y144" s="84">
        <f>pivå!Y146</f>
        <v>14.610806598204217</v>
      </c>
      <c r="Z144" s="84">
        <f>pivå!Z146</f>
        <v>11.156723657302321</v>
      </c>
      <c r="AA144" s="84">
        <f>pivå!AA146</f>
        <v>10.119511691873711</v>
      </c>
      <c r="AB144" s="84">
        <f>pivå!AB146</f>
        <v>14.012421346389711</v>
      </c>
      <c r="AC144" s="84">
        <f>pivå!AC146</f>
        <v>13.02468392688623</v>
      </c>
      <c r="AD144" s="84">
        <f>pivå!AD146</f>
        <v>11.983824752121226</v>
      </c>
      <c r="AE144" s="84">
        <f>pivå!AE146</f>
        <v>13.75523012552301</v>
      </c>
    </row>
    <row r="145" spans="1:31">
      <c r="A145" s="84">
        <f>pivå!A147</f>
        <v>0</v>
      </c>
      <c r="B145" s="84">
        <f>pivå!B147</f>
        <v>0</v>
      </c>
      <c r="C145" s="84">
        <f>pivå!C147</f>
        <v>0</v>
      </c>
      <c r="D145" s="84">
        <f>pivå!D147</f>
        <v>70</v>
      </c>
      <c r="E145" s="84" t="str">
        <f>pivå!E147</f>
        <v>Kvinnor</v>
      </c>
      <c r="F145" s="84" t="str">
        <f>pivå!F147</f>
        <v>Patientrapporterad förbättring efter operation för spinal stenos</v>
      </c>
      <c r="G145" s="84" t="str">
        <f>pivå!G147</f>
        <v>(tom)</v>
      </c>
      <c r="H145" s="84" t="str">
        <f>pivå!H147</f>
        <v>A020215</v>
      </c>
      <c r="I145" s="84">
        <f>pivå!I147</f>
        <v>0</v>
      </c>
      <c r="J145" s="84">
        <f>pivå!J147</f>
        <v>77.31</v>
      </c>
      <c r="K145" s="84">
        <f>pivå!K147</f>
        <v>75.81</v>
      </c>
      <c r="L145" s="84">
        <f>pivå!L147</f>
        <v>79.67</v>
      </c>
      <c r="M145" s="84">
        <f>pivå!M147</f>
        <v>86.52</v>
      </c>
      <c r="N145" s="84">
        <f>pivå!N147</f>
        <v>80</v>
      </c>
      <c r="O145" s="84">
        <f>pivå!O147</f>
        <v>85.71</v>
      </c>
      <c r="P145" s="84">
        <f>pivå!P147</f>
        <v>84.38</v>
      </c>
      <c r="Q145" s="84" t="str">
        <f>pivå!Q147</f>
        <v>us</v>
      </c>
      <c r="R145" s="84">
        <f>pivå!R147</f>
        <v>78.95</v>
      </c>
      <c r="S145" s="84">
        <f>pivå!S147</f>
        <v>74.17</v>
      </c>
      <c r="T145" s="84">
        <f>pivå!T147</f>
        <v>81.819999999999993</v>
      </c>
      <c r="U145" s="84">
        <f>pivå!U147</f>
        <v>80.819999999999993</v>
      </c>
      <c r="V145" s="84">
        <f>pivå!V147</f>
        <v>93.33</v>
      </c>
      <c r="W145" s="84">
        <f>pivå!W147</f>
        <v>75.680000000000007</v>
      </c>
      <c r="X145" s="84">
        <f>pivå!X147</f>
        <v>66.67</v>
      </c>
      <c r="Y145" s="84">
        <f>pivå!Y147</f>
        <v>73.58</v>
      </c>
      <c r="Z145" s="84">
        <f>pivå!Z147</f>
        <v>70.37</v>
      </c>
      <c r="AA145" s="84">
        <f>pivå!AA147</f>
        <v>71.430000000000007</v>
      </c>
      <c r="AB145" s="84" t="str">
        <f>pivå!AB147</f>
        <v>us</v>
      </c>
      <c r="AC145" s="84">
        <f>pivå!AC147</f>
        <v>66.23</v>
      </c>
      <c r="AD145" s="84" t="str">
        <f>pivå!AD147</f>
        <v>us</v>
      </c>
      <c r="AE145" s="84">
        <f>pivå!AE147</f>
        <v>77.67</v>
      </c>
    </row>
    <row r="146" spans="1:31">
      <c r="A146" s="84">
        <f>pivå!A148</f>
        <v>0</v>
      </c>
      <c r="B146" s="84">
        <f>pivå!B148</f>
        <v>0</v>
      </c>
      <c r="C146" s="84">
        <f>pivå!C148</f>
        <v>0</v>
      </c>
      <c r="D146" s="84">
        <f>pivå!D148</f>
        <v>0</v>
      </c>
      <c r="E146" s="84" t="str">
        <f>pivå!E148</f>
        <v>Män</v>
      </c>
      <c r="F146" s="84" t="str">
        <f>pivå!F148</f>
        <v>Patientrapporterad förbättring efter operation för spinal stenos</v>
      </c>
      <c r="G146" s="84" t="str">
        <f>pivå!G148</f>
        <v>(tom)</v>
      </c>
      <c r="H146" s="84" t="str">
        <f>pivå!H148</f>
        <v>A020215</v>
      </c>
      <c r="I146" s="84">
        <f>pivå!I148</f>
        <v>0</v>
      </c>
      <c r="J146" s="84">
        <f>pivå!J148</f>
        <v>80.67</v>
      </c>
      <c r="K146" s="84">
        <f>pivå!K148</f>
        <v>71.19</v>
      </c>
      <c r="L146" s="84">
        <f>pivå!L148</f>
        <v>79.83</v>
      </c>
      <c r="M146" s="84">
        <f>pivå!M148</f>
        <v>79.31</v>
      </c>
      <c r="N146" s="84">
        <f>pivå!N148</f>
        <v>70.97</v>
      </c>
      <c r="O146" s="84" t="str">
        <f>pivå!O148</f>
        <v>us</v>
      </c>
      <c r="P146" s="84">
        <f>pivå!P148</f>
        <v>68.180000000000007</v>
      </c>
      <c r="Q146" s="84" t="str">
        <f>pivå!Q148</f>
        <v>us</v>
      </c>
      <c r="R146" s="84">
        <f>pivå!R148</f>
        <v>92.31</v>
      </c>
      <c r="S146" s="84">
        <f>pivå!S148</f>
        <v>70.53</v>
      </c>
      <c r="T146" s="84">
        <f>pivå!T148</f>
        <v>72.73</v>
      </c>
      <c r="U146" s="84">
        <f>pivå!U148</f>
        <v>74.48</v>
      </c>
      <c r="V146" s="84">
        <f>pivå!V148</f>
        <v>82.35</v>
      </c>
      <c r="W146" s="84">
        <f>pivå!W148</f>
        <v>73.17</v>
      </c>
      <c r="X146" s="84">
        <f>pivå!X148</f>
        <v>80</v>
      </c>
      <c r="Y146" s="84">
        <f>pivå!Y148</f>
        <v>77.27</v>
      </c>
      <c r="Z146" s="84">
        <f>pivå!Z148</f>
        <v>72</v>
      </c>
      <c r="AA146" s="84">
        <f>pivå!AA148</f>
        <v>77.78</v>
      </c>
      <c r="AB146" s="84">
        <f>pivå!AB148</f>
        <v>76.92</v>
      </c>
      <c r="AC146" s="84">
        <f>pivå!AC148</f>
        <v>70.59</v>
      </c>
      <c r="AD146" s="84" t="str">
        <f>pivå!AD148</f>
        <v>us</v>
      </c>
      <c r="AE146" s="84">
        <f>pivå!AE148</f>
        <v>76.849999999999994</v>
      </c>
    </row>
    <row r="147" spans="1:31">
      <c r="A147" s="84">
        <f>pivå!A149</f>
        <v>0</v>
      </c>
      <c r="B147" s="84">
        <f>pivå!B149</f>
        <v>0</v>
      </c>
      <c r="C147" s="84">
        <f>pivå!C149</f>
        <v>0</v>
      </c>
      <c r="D147" s="84">
        <f>pivå!D149</f>
        <v>0</v>
      </c>
      <c r="E147" s="84" t="str">
        <f>pivå!E149</f>
        <v>Totalt</v>
      </c>
      <c r="F147" s="84" t="str">
        <f>pivå!F149</f>
        <v>Patientrapporterad förbättring efter operation för spinal stenos</v>
      </c>
      <c r="G147" s="84" t="str">
        <f>pivå!G149</f>
        <v>(tom)</v>
      </c>
      <c r="H147" s="84" t="str">
        <f>pivå!H149</f>
        <v>A020215</v>
      </c>
      <c r="I147" s="84">
        <f>pivå!I149</f>
        <v>0</v>
      </c>
      <c r="J147" s="84">
        <f>pivå!J149</f>
        <v>78.819999999999993</v>
      </c>
      <c r="K147" s="84">
        <f>pivå!K149</f>
        <v>73.55</v>
      </c>
      <c r="L147" s="84">
        <f>pivå!L149</f>
        <v>79.73</v>
      </c>
      <c r="M147" s="84">
        <f>pivå!M149</f>
        <v>83.67</v>
      </c>
      <c r="N147" s="84">
        <f>pivå!N149</f>
        <v>75</v>
      </c>
      <c r="O147" s="84">
        <f>pivå!O149</f>
        <v>86.96</v>
      </c>
      <c r="P147" s="84">
        <f>pivå!P149</f>
        <v>77.78</v>
      </c>
      <c r="Q147" s="84" t="str">
        <f>pivå!Q149</f>
        <v>us</v>
      </c>
      <c r="R147" s="84">
        <f>pivå!R149</f>
        <v>86.67</v>
      </c>
      <c r="S147" s="84">
        <f>pivå!S149</f>
        <v>72.56</v>
      </c>
      <c r="T147" s="84">
        <f>pivå!T149</f>
        <v>79.55</v>
      </c>
      <c r="U147" s="84">
        <f>pivå!U149</f>
        <v>77.69</v>
      </c>
      <c r="V147" s="84">
        <f>pivå!V149</f>
        <v>87.5</v>
      </c>
      <c r="W147" s="84">
        <f>pivå!W149</f>
        <v>74.36</v>
      </c>
      <c r="X147" s="84">
        <f>pivå!X149</f>
        <v>73.42</v>
      </c>
      <c r="Y147" s="84">
        <f>pivå!Y149</f>
        <v>75.260000000000005</v>
      </c>
      <c r="Z147" s="84">
        <f>pivå!Z149</f>
        <v>71.150000000000006</v>
      </c>
      <c r="AA147" s="84">
        <f>pivå!AA149</f>
        <v>74.36</v>
      </c>
      <c r="AB147" s="84">
        <f>pivå!AB149</f>
        <v>72.73</v>
      </c>
      <c r="AC147" s="84">
        <f>pivå!AC149</f>
        <v>67.97</v>
      </c>
      <c r="AD147" s="84" t="str">
        <f>pivå!AD149</f>
        <v>us</v>
      </c>
      <c r="AE147" s="84">
        <f>pivå!AE149</f>
        <v>77.3</v>
      </c>
    </row>
    <row r="148" spans="1:31">
      <c r="A148" s="84">
        <f>pivå!A150</f>
        <v>0</v>
      </c>
      <c r="B148" s="84">
        <f>pivå!B150</f>
        <v>0</v>
      </c>
      <c r="C148" s="84">
        <f>pivå!C150</f>
        <v>0</v>
      </c>
      <c r="D148" s="84">
        <f>pivå!D150</f>
        <v>71</v>
      </c>
      <c r="E148" s="84" t="str">
        <f>pivå!E150</f>
        <v>Kvinnor</v>
      </c>
      <c r="F148" s="84" t="str">
        <f>pivå!F150</f>
        <v xml:space="preserve">Patientrapporterad förbättring efter operation för diskbråck </v>
      </c>
      <c r="G148" s="84" t="str">
        <f>pivå!G150</f>
        <v>(tom)</v>
      </c>
      <c r="H148" s="84" t="str">
        <f>pivå!H150</f>
        <v>A020220</v>
      </c>
      <c r="I148" s="84">
        <f>pivå!I150</f>
        <v>0</v>
      </c>
      <c r="J148" s="84">
        <f>pivå!J150</f>
        <v>92.18</v>
      </c>
      <c r="K148" s="84">
        <f>pivå!K150</f>
        <v>84.21</v>
      </c>
      <c r="L148" s="84">
        <f>pivå!L150</f>
        <v>97.22</v>
      </c>
      <c r="M148" s="84">
        <f>pivå!M150</f>
        <v>84.62</v>
      </c>
      <c r="N148" s="84" t="str">
        <f>pivå!N150</f>
        <v>us</v>
      </c>
      <c r="O148" s="84" t="str">
        <f>pivå!O150</f>
        <v>us</v>
      </c>
      <c r="P148" s="84">
        <f>pivå!P150</f>
        <v>82.76</v>
      </c>
      <c r="Q148" s="84" t="str">
        <f>pivå!Q150</f>
        <v>us</v>
      </c>
      <c r="R148" s="84">
        <f>pivå!R150</f>
        <v>84.62</v>
      </c>
      <c r="S148" s="84">
        <f>pivå!S150</f>
        <v>82.35</v>
      </c>
      <c r="T148" s="84">
        <f>pivå!T150</f>
        <v>100</v>
      </c>
      <c r="U148" s="84">
        <f>pivå!U150</f>
        <v>85.54</v>
      </c>
      <c r="V148" s="84">
        <f>pivå!V150</f>
        <v>60</v>
      </c>
      <c r="W148" s="84">
        <f>pivå!W150</f>
        <v>82.14</v>
      </c>
      <c r="X148" s="84">
        <f>pivå!X150</f>
        <v>88.24</v>
      </c>
      <c r="Y148" s="84">
        <f>pivå!Y150</f>
        <v>88</v>
      </c>
      <c r="Z148" s="84">
        <f>pivå!Z150</f>
        <v>83.33</v>
      </c>
      <c r="AA148" s="84" t="str">
        <f>pivå!AA150</f>
        <v>us</v>
      </c>
      <c r="AB148" s="84">
        <f>pivå!AB150</f>
        <v>100</v>
      </c>
      <c r="AC148" s="84">
        <f>pivå!AC150</f>
        <v>90</v>
      </c>
      <c r="AD148" s="84" t="str">
        <f>pivå!AD150</f>
        <v>us</v>
      </c>
      <c r="AE148" s="84">
        <f>pivå!AE150</f>
        <v>87.41830065359477</v>
      </c>
    </row>
    <row r="149" spans="1:31">
      <c r="A149" s="84">
        <f>pivå!A151</f>
        <v>0</v>
      </c>
      <c r="B149" s="84">
        <f>pivå!B151</f>
        <v>0</v>
      </c>
      <c r="C149" s="84">
        <f>pivå!C151</f>
        <v>0</v>
      </c>
      <c r="D149" s="84">
        <f>pivå!D151</f>
        <v>0</v>
      </c>
      <c r="E149" s="84" t="str">
        <f>pivå!E151</f>
        <v>Män</v>
      </c>
      <c r="F149" s="84" t="str">
        <f>pivå!F151</f>
        <v xml:space="preserve">Patientrapporterad förbättring efter operation för diskbråck </v>
      </c>
      <c r="G149" s="84" t="str">
        <f>pivå!G151</f>
        <v>(tom)</v>
      </c>
      <c r="H149" s="84" t="str">
        <f>pivå!H151</f>
        <v>A020220</v>
      </c>
      <c r="I149" s="84">
        <f>pivå!I151</f>
        <v>0</v>
      </c>
      <c r="J149" s="84">
        <f>pivå!J151</f>
        <v>91.88</v>
      </c>
      <c r="K149" s="84">
        <f>pivå!K151</f>
        <v>85.29</v>
      </c>
      <c r="L149" s="84">
        <f>pivå!L151</f>
        <v>93.62</v>
      </c>
      <c r="M149" s="84">
        <f>pivå!M151</f>
        <v>88.57</v>
      </c>
      <c r="N149" s="84">
        <f>pivå!N151</f>
        <v>84.21</v>
      </c>
      <c r="O149" s="84" t="str">
        <f>pivå!O151</f>
        <v>us</v>
      </c>
      <c r="P149" s="84">
        <f>pivå!P151</f>
        <v>90.32</v>
      </c>
      <c r="Q149" s="84" t="str">
        <f>pivå!Q151</f>
        <v>us</v>
      </c>
      <c r="R149" s="84">
        <f>pivå!R151</f>
        <v>93.75</v>
      </c>
      <c r="S149" s="84">
        <f>pivå!S151</f>
        <v>88.46</v>
      </c>
      <c r="T149" s="84">
        <f>pivå!T151</f>
        <v>58.33</v>
      </c>
      <c r="U149" s="84">
        <f>pivå!U151</f>
        <v>94.83</v>
      </c>
      <c r="V149" s="84">
        <f>pivå!V151</f>
        <v>80</v>
      </c>
      <c r="W149" s="84">
        <f>pivå!W151</f>
        <v>92.31</v>
      </c>
      <c r="X149" s="84">
        <f>pivå!X151</f>
        <v>90</v>
      </c>
      <c r="Y149" s="84">
        <f>pivå!Y151</f>
        <v>93.55</v>
      </c>
      <c r="Z149" s="84">
        <f>pivå!Z151</f>
        <v>91.67</v>
      </c>
      <c r="AA149" s="84" t="str">
        <f>pivå!AA151</f>
        <v>us</v>
      </c>
      <c r="AB149" s="84">
        <f>pivå!AB151</f>
        <v>100</v>
      </c>
      <c r="AC149" s="84">
        <f>pivå!AC151</f>
        <v>95.12</v>
      </c>
      <c r="AD149" s="84" t="str">
        <f>pivå!AD151</f>
        <v>us</v>
      </c>
      <c r="AE149" s="84">
        <f>pivå!AE151</f>
        <v>91.14</v>
      </c>
    </row>
    <row r="150" spans="1:31">
      <c r="A150" s="84">
        <f>pivå!A152</f>
        <v>0</v>
      </c>
      <c r="B150" s="84">
        <f>pivå!B152</f>
        <v>0</v>
      </c>
      <c r="C150" s="84">
        <f>pivå!C152</f>
        <v>0</v>
      </c>
      <c r="D150" s="84">
        <f>pivå!D152</f>
        <v>0</v>
      </c>
      <c r="E150" s="84" t="str">
        <f>pivå!E152</f>
        <v>Totalt</v>
      </c>
      <c r="F150" s="84" t="str">
        <f>pivå!F152</f>
        <v xml:space="preserve">Patientrapporterad förbättring efter operation för diskbråck </v>
      </c>
      <c r="G150" s="84" t="str">
        <f>pivå!G152</f>
        <v>(tom)</v>
      </c>
      <c r="H150" s="84" t="str">
        <f>pivå!H152</f>
        <v>A020220</v>
      </c>
      <c r="I150" s="84">
        <f>pivå!I152</f>
        <v>0</v>
      </c>
      <c r="J150" s="84">
        <f>pivå!J152</f>
        <v>92.01</v>
      </c>
      <c r="K150" s="84">
        <f>pivå!K152</f>
        <v>84.72</v>
      </c>
      <c r="L150" s="84">
        <f>pivå!L152</f>
        <v>95.18</v>
      </c>
      <c r="M150" s="84">
        <f>pivå!M152</f>
        <v>86.89</v>
      </c>
      <c r="N150" s="84">
        <f>pivå!N152</f>
        <v>81.48</v>
      </c>
      <c r="O150" s="84">
        <f>pivå!O152</f>
        <v>58.33</v>
      </c>
      <c r="P150" s="84">
        <f>pivå!P152</f>
        <v>86.67</v>
      </c>
      <c r="Q150" s="84" t="str">
        <f>pivå!Q152</f>
        <v>us</v>
      </c>
      <c r="R150" s="84">
        <f>pivå!R152</f>
        <v>89.66</v>
      </c>
      <c r="S150" s="84">
        <f>pivå!S152</f>
        <v>85</v>
      </c>
      <c r="T150" s="84">
        <f>pivå!T152</f>
        <v>77.27</v>
      </c>
      <c r="U150" s="84">
        <f>pivå!U152</f>
        <v>90.95</v>
      </c>
      <c r="V150" s="84">
        <f>pivå!V152</f>
        <v>70</v>
      </c>
      <c r="W150" s="84">
        <f>pivå!W152</f>
        <v>87.04</v>
      </c>
      <c r="X150" s="84">
        <f>pivå!X152</f>
        <v>89.19</v>
      </c>
      <c r="Y150" s="84">
        <f>pivå!Y152</f>
        <v>91.07</v>
      </c>
      <c r="Z150" s="84">
        <f>pivå!Z152</f>
        <v>87.5</v>
      </c>
      <c r="AA150" s="84">
        <f>pivå!AA152</f>
        <v>81.25</v>
      </c>
      <c r="AB150" s="84">
        <f>pivå!AB152</f>
        <v>100</v>
      </c>
      <c r="AC150" s="84">
        <f>pivå!AC152</f>
        <v>92.96</v>
      </c>
      <c r="AD150" s="84" t="str">
        <f>pivå!AD152</f>
        <v>us</v>
      </c>
      <c r="AE150" s="84">
        <f>pivå!AE152</f>
        <v>89.45</v>
      </c>
    </row>
    <row r="151" spans="1:31">
      <c r="A151" s="84">
        <f>pivå!A153</f>
        <v>0</v>
      </c>
      <c r="B151" s="84">
        <f>pivå!B153</f>
        <v>0</v>
      </c>
      <c r="C151" s="84">
        <f>pivå!C153</f>
        <v>0</v>
      </c>
      <c r="D151" s="84">
        <f>pivå!D153</f>
        <v>72</v>
      </c>
      <c r="E151" s="84" t="str">
        <f>pivå!E153</f>
        <v>Kvinnor</v>
      </c>
      <c r="F151" s="84" t="str">
        <f>pivå!F153</f>
        <v>Artroskopi i knäleden vid artros eller meniskskada</v>
      </c>
      <c r="G151" s="84" t="str">
        <f>pivå!G153</f>
        <v>(tom)</v>
      </c>
      <c r="H151" s="84" t="str">
        <f>pivå!H153</f>
        <v>D001350</v>
      </c>
      <c r="I151" s="84">
        <f>pivå!I153</f>
        <v>1</v>
      </c>
      <c r="J151" s="84">
        <f>pivå!J153</f>
        <v>272.78029182617968</v>
      </c>
      <c r="K151" s="84">
        <f>pivå!K153</f>
        <v>179.20147106841816</v>
      </c>
      <c r="L151" s="84">
        <f>pivå!L153</f>
        <v>172.98415474885081</v>
      </c>
      <c r="M151" s="84">
        <f>pivå!M153</f>
        <v>143.14482100664114</v>
      </c>
      <c r="N151" s="84">
        <f>pivå!N153</f>
        <v>212.83122712988032</v>
      </c>
      <c r="O151" s="84">
        <f>pivå!O153</f>
        <v>51.087124840346547</v>
      </c>
      <c r="P151" s="84">
        <f>pivå!P153</f>
        <v>285.02599519488649</v>
      </c>
      <c r="Q151" s="84">
        <f>pivå!Q153</f>
        <v>224.6009505063536</v>
      </c>
      <c r="R151" s="84">
        <f>pivå!R153</f>
        <v>121.63915709026105</v>
      </c>
      <c r="S151" s="84">
        <f>pivå!S153</f>
        <v>119.59321786919236</v>
      </c>
      <c r="T151" s="84">
        <f>pivå!T153</f>
        <v>212.02011331068132</v>
      </c>
      <c r="U151" s="84">
        <f>pivå!U153</f>
        <v>136.53065731348937</v>
      </c>
      <c r="V151" s="84">
        <f>pivå!V153</f>
        <v>85.668939882838956</v>
      </c>
      <c r="W151" s="84">
        <f>pivå!W153</f>
        <v>110.94023779093388</v>
      </c>
      <c r="X151" s="84">
        <f>pivå!X153</f>
        <v>130.59739861729011</v>
      </c>
      <c r="Y151" s="84">
        <f>pivå!Y153</f>
        <v>154.7964777510513</v>
      </c>
      <c r="Z151" s="84">
        <f>pivå!Z153</f>
        <v>205.8547064016737</v>
      </c>
      <c r="AA151" s="84">
        <f>pivå!AA153</f>
        <v>96.269850764324048</v>
      </c>
      <c r="AB151" s="84">
        <f>pivå!AB153</f>
        <v>140.08883474290383</v>
      </c>
      <c r="AC151" s="84">
        <f>pivå!AC153</f>
        <v>164.38252435901717</v>
      </c>
      <c r="AD151" s="84">
        <f>pivå!AD153</f>
        <v>131.65955341011659</v>
      </c>
      <c r="AE151" s="84">
        <f>pivå!AE153</f>
        <v>174.57718613111459</v>
      </c>
    </row>
    <row r="152" spans="1:31">
      <c r="A152" s="84">
        <f>pivå!A154</f>
        <v>0</v>
      </c>
      <c r="B152" s="84">
        <f>pivå!B154</f>
        <v>0</v>
      </c>
      <c r="C152" s="84">
        <f>pivå!C154</f>
        <v>0</v>
      </c>
      <c r="D152" s="84">
        <f>pivå!D154</f>
        <v>0</v>
      </c>
      <c r="E152" s="84" t="str">
        <f>pivå!E154</f>
        <v>Män</v>
      </c>
      <c r="F152" s="84" t="str">
        <f>pivå!F154</f>
        <v>Artroskopi i knäleden vid artros eller meniskskada</v>
      </c>
      <c r="G152" s="84" t="str">
        <f>pivå!G154</f>
        <v>(tom)</v>
      </c>
      <c r="H152" s="84" t="str">
        <f>pivå!H154</f>
        <v>D001350</v>
      </c>
      <c r="I152" s="84">
        <f>pivå!I154</f>
        <v>1</v>
      </c>
      <c r="J152" s="84">
        <f>pivå!J154</f>
        <v>385.35507392526421</v>
      </c>
      <c r="K152" s="84">
        <f>pivå!K154</f>
        <v>280.71983987992121</v>
      </c>
      <c r="L152" s="84">
        <f>pivå!L154</f>
        <v>238.0034409301627</v>
      </c>
      <c r="M152" s="84">
        <f>pivå!M154</f>
        <v>136.25755458961834</v>
      </c>
      <c r="N152" s="84">
        <f>pivå!N154</f>
        <v>276.18068805783111</v>
      </c>
      <c r="O152" s="84">
        <f>pivå!O154</f>
        <v>83.306499825640785</v>
      </c>
      <c r="P152" s="84">
        <f>pivå!P154</f>
        <v>300.97511336050036</v>
      </c>
      <c r="Q152" s="84">
        <f>pivå!Q154</f>
        <v>325.46426173762279</v>
      </c>
      <c r="R152" s="84">
        <f>pivå!R154</f>
        <v>197.30683931027247</v>
      </c>
      <c r="S152" s="84">
        <f>pivå!S154</f>
        <v>175.78433069888433</v>
      </c>
      <c r="T152" s="84">
        <f>pivå!T154</f>
        <v>332.63573574217941</v>
      </c>
      <c r="U152" s="84">
        <f>pivå!U154</f>
        <v>187.62549023818551</v>
      </c>
      <c r="V152" s="84">
        <f>pivå!V154</f>
        <v>114.57598935678404</v>
      </c>
      <c r="W152" s="84">
        <f>pivå!W154</f>
        <v>141.16557921022783</v>
      </c>
      <c r="X152" s="84">
        <f>pivå!X154</f>
        <v>222.56116143505989</v>
      </c>
      <c r="Y152" s="84">
        <f>pivå!Y154</f>
        <v>273.19973934224612</v>
      </c>
      <c r="Z152" s="84">
        <f>pivå!Z154</f>
        <v>298.43292386049359</v>
      </c>
      <c r="AA152" s="84">
        <f>pivå!AA154</f>
        <v>188.68959163422082</v>
      </c>
      <c r="AB152" s="84">
        <f>pivå!AB154</f>
        <v>220.94406816722326</v>
      </c>
      <c r="AC152" s="84">
        <f>pivå!AC154</f>
        <v>227.25147220911444</v>
      </c>
      <c r="AD152" s="84">
        <f>pivå!AD154</f>
        <v>199.85087986725196</v>
      </c>
      <c r="AE152" s="84">
        <f>pivå!AE154</f>
        <v>249.28132501991035</v>
      </c>
    </row>
    <row r="153" spans="1:31">
      <c r="A153" s="84">
        <f>pivå!A155</f>
        <v>0</v>
      </c>
      <c r="B153" s="84">
        <f>pivå!B155</f>
        <v>0</v>
      </c>
      <c r="C153" s="84">
        <f>pivå!C155</f>
        <v>0</v>
      </c>
      <c r="D153" s="84">
        <f>pivå!D155</f>
        <v>0</v>
      </c>
      <c r="E153" s="84" t="str">
        <f>pivå!E155</f>
        <v>Totalt</v>
      </c>
      <c r="F153" s="84" t="str">
        <f>pivå!F155</f>
        <v>Artroskopi i knäleden vid artros eller meniskskada</v>
      </c>
      <c r="G153" s="84" t="str">
        <f>pivå!G155</f>
        <v>(tom)</v>
      </c>
      <c r="H153" s="84" t="str">
        <f>pivå!H155</f>
        <v>D001350</v>
      </c>
      <c r="I153" s="84">
        <f>pivå!I155</f>
        <v>1</v>
      </c>
      <c r="J153" s="84">
        <f>pivå!J155</f>
        <v>329.54291383401437</v>
      </c>
      <c r="K153" s="84">
        <f>pivå!K155</f>
        <v>229.94114036443921</v>
      </c>
      <c r="L153" s="84">
        <f>pivå!L155</f>
        <v>206.08840420925222</v>
      </c>
      <c r="M153" s="84">
        <f>pivå!M155</f>
        <v>139.99110122985363</v>
      </c>
      <c r="N153" s="84">
        <f>pivå!N155</f>
        <v>245.31920723723465</v>
      </c>
      <c r="O153" s="84">
        <f>pivå!O155</f>
        <v>67.503431085646938</v>
      </c>
      <c r="P153" s="84">
        <f>pivå!P155</f>
        <v>293.09103784345871</v>
      </c>
      <c r="Q153" s="84">
        <f>pivå!Q155</f>
        <v>274.68951614859009</v>
      </c>
      <c r="R153" s="84">
        <f>pivå!R155</f>
        <v>160.97851129217125</v>
      </c>
      <c r="S153" s="84">
        <f>pivå!S155</f>
        <v>147.79617168825501</v>
      </c>
      <c r="T153" s="84">
        <f>pivå!T155</f>
        <v>272.44483973503816</v>
      </c>
      <c r="U153" s="84">
        <f>pivå!U155</f>
        <v>162.5547109315182</v>
      </c>
      <c r="V153" s="84">
        <f>pivå!V155</f>
        <v>100.43673310879498</v>
      </c>
      <c r="W153" s="84">
        <f>pivå!W155</f>
        <v>126.13688887781262</v>
      </c>
      <c r="X153" s="84">
        <f>pivå!X155</f>
        <v>177.73008691403095</v>
      </c>
      <c r="Y153" s="84">
        <f>pivå!Y155</f>
        <v>214.87950087439597</v>
      </c>
      <c r="Z153" s="84">
        <f>pivå!Z155</f>
        <v>253.17609096711598</v>
      </c>
      <c r="AA153" s="84">
        <f>pivå!AA155</f>
        <v>143.4214678679667</v>
      </c>
      <c r="AB153" s="84">
        <f>pivå!AB155</f>
        <v>181.05984439685216</v>
      </c>
      <c r="AC153" s="84">
        <f>pivå!AC155</f>
        <v>196.32715773725749</v>
      </c>
      <c r="AD153" s="84">
        <f>pivå!AD155</f>
        <v>166.66664436713933</v>
      </c>
      <c r="AE153" s="84">
        <f>pivå!AE155</f>
        <v>212.4421228939523</v>
      </c>
    </row>
    <row r="154" spans="1:31">
      <c r="A154" s="84">
        <f>pivå!A156</f>
        <v>0</v>
      </c>
      <c r="B154" s="84">
        <f>pivå!B156</f>
        <v>0</v>
      </c>
      <c r="C154" s="84">
        <f>pivå!C156</f>
        <v>0</v>
      </c>
      <c r="D154" s="84">
        <f>pivå!D156</f>
        <v>73</v>
      </c>
      <c r="E154" s="84" t="str">
        <f>pivå!E156</f>
        <v>Kvinnor</v>
      </c>
      <c r="F154" s="84" t="str">
        <f>pivå!F156</f>
        <v xml:space="preserve">Utbytesoperation efter korsbandsoperation </v>
      </c>
      <c r="G154" s="84" t="str">
        <f>pivå!G156</f>
        <v>Ändrad</v>
      </c>
      <c r="H154" s="84" t="str">
        <f>pivå!H156</f>
        <v>A020225</v>
      </c>
      <c r="I154" s="84">
        <f>pivå!I156</f>
        <v>1</v>
      </c>
      <c r="J154" s="84">
        <f>pivå!J156</f>
        <v>3.2051282099999998</v>
      </c>
      <c r="K154" s="84">
        <f>pivå!K156</f>
        <v>0.92592593000000001</v>
      </c>
      <c r="L154" s="84">
        <f>pivå!L156</f>
        <v>1.6129032299999999</v>
      </c>
      <c r="M154" s="84">
        <f>pivå!M156</f>
        <v>1.65289256</v>
      </c>
      <c r="N154" s="84">
        <f>pivå!N156</f>
        <v>0</v>
      </c>
      <c r="O154" s="84">
        <f>pivå!O156</f>
        <v>2.8985507199999998</v>
      </c>
      <c r="P154" s="84">
        <f>pivå!P156</f>
        <v>0.99009901</v>
      </c>
      <c r="Q154" s="84" t="str">
        <f>pivå!Q156</f>
        <v>us</v>
      </c>
      <c r="R154" s="84" t="str">
        <f>pivå!R156</f>
        <v>us</v>
      </c>
      <c r="S154" s="84">
        <f>pivå!S156</f>
        <v>1.3114754099999999</v>
      </c>
      <c r="T154" s="84">
        <f>pivå!T156</f>
        <v>2.8089887600000001</v>
      </c>
      <c r="U154" s="84">
        <f>pivå!U156</f>
        <v>3.6842105300000001</v>
      </c>
      <c r="V154" s="84">
        <f>pivå!V156</f>
        <v>3.125</v>
      </c>
      <c r="W154" s="84">
        <f>pivå!W156</f>
        <v>1.5625</v>
      </c>
      <c r="X154" s="84">
        <f>pivå!X156</f>
        <v>0</v>
      </c>
      <c r="Y154" s="84">
        <f>pivå!Y156</f>
        <v>0</v>
      </c>
      <c r="Z154" s="84">
        <f>pivå!Z156</f>
        <v>0</v>
      </c>
      <c r="AA154" s="84">
        <f>pivå!AA156</f>
        <v>0</v>
      </c>
      <c r="AB154" s="84">
        <f>pivå!AB156</f>
        <v>0</v>
      </c>
      <c r="AC154" s="84">
        <f>pivå!AC156</f>
        <v>0</v>
      </c>
      <c r="AD154" s="84">
        <f>pivå!AD156</f>
        <v>0</v>
      </c>
      <c r="AE154" s="84">
        <f>pivå!AE156</f>
        <v>2.3323615160349855</v>
      </c>
    </row>
    <row r="155" spans="1:31">
      <c r="A155" s="84">
        <f>pivå!A157</f>
        <v>0</v>
      </c>
      <c r="B155" s="84">
        <f>pivå!B157</f>
        <v>0</v>
      </c>
      <c r="C155" s="84">
        <f>pivå!C157</f>
        <v>0</v>
      </c>
      <c r="D155" s="84">
        <f>pivå!D157</f>
        <v>0</v>
      </c>
      <c r="E155" s="84" t="str">
        <f>pivå!E157</f>
        <v>Män</v>
      </c>
      <c r="F155" s="84" t="str">
        <f>pivå!F157</f>
        <v xml:space="preserve">Utbytesoperation efter korsbandsoperation </v>
      </c>
      <c r="G155" s="84" t="str">
        <f>pivå!G157</f>
        <v>Ändrad</v>
      </c>
      <c r="H155" s="84" t="str">
        <f>pivå!H157</f>
        <v>A020225</v>
      </c>
      <c r="I155" s="84">
        <f>pivå!I157</f>
        <v>1</v>
      </c>
      <c r="J155" s="84">
        <f>pivå!J157</f>
        <v>2.8144239199999999</v>
      </c>
      <c r="K155" s="84">
        <f>pivå!K157</f>
        <v>1.4184397200000001</v>
      </c>
      <c r="L155" s="84">
        <f>pivå!L157</f>
        <v>1.3513513500000001</v>
      </c>
      <c r="M155" s="84">
        <f>pivå!M157</f>
        <v>0</v>
      </c>
      <c r="N155" s="84">
        <f>pivå!N157</f>
        <v>2.5641025599999998</v>
      </c>
      <c r="O155" s="84">
        <f>pivå!O157</f>
        <v>1.1363636399999999</v>
      </c>
      <c r="P155" s="84">
        <f>pivå!P157</f>
        <v>0.93457944000000004</v>
      </c>
      <c r="Q155" s="84" t="str">
        <f>pivå!Q157</f>
        <v>us</v>
      </c>
      <c r="R155" s="84" t="str">
        <f>pivå!R157</f>
        <v>us</v>
      </c>
      <c r="S155" s="84">
        <f>pivå!S157</f>
        <v>1.50537634</v>
      </c>
      <c r="T155" s="84">
        <f>pivå!T157</f>
        <v>3.6</v>
      </c>
      <c r="U155" s="84">
        <f>pivå!U157</f>
        <v>2.87009063</v>
      </c>
      <c r="V155" s="84">
        <f>pivå!V157</f>
        <v>2.4390243900000002</v>
      </c>
      <c r="W155" s="84">
        <f>pivå!W157</f>
        <v>8.1395348799999994</v>
      </c>
      <c r="X155" s="84">
        <f>pivå!X157</f>
        <v>0</v>
      </c>
      <c r="Y155" s="84">
        <f>pivå!Y157</f>
        <v>1.8518518500000001</v>
      </c>
      <c r="Z155" s="84">
        <f>pivå!Z157</f>
        <v>0</v>
      </c>
      <c r="AA155" s="84">
        <f>pivå!AA157</f>
        <v>0</v>
      </c>
      <c r="AB155" s="84">
        <f>pivå!AB157</f>
        <v>0</v>
      </c>
      <c r="AC155" s="84">
        <f>pivå!AC157</f>
        <v>0.84745762999999996</v>
      </c>
      <c r="AD155" s="84">
        <f>pivå!AD157</f>
        <v>0</v>
      </c>
      <c r="AE155" s="84">
        <f>pivå!AE157</f>
        <v>2.297918356312517</v>
      </c>
    </row>
    <row r="156" spans="1:31">
      <c r="A156" s="84">
        <f>pivå!A158</f>
        <v>0</v>
      </c>
      <c r="B156" s="84">
        <f>pivå!B158</f>
        <v>0</v>
      </c>
      <c r="C156" s="84">
        <f>pivå!C158</f>
        <v>0</v>
      </c>
      <c r="D156" s="84">
        <f>pivå!D158</f>
        <v>0</v>
      </c>
      <c r="E156" s="84" t="str">
        <f>pivå!E158</f>
        <v>Totalt</v>
      </c>
      <c r="F156" s="84" t="str">
        <f>pivå!F158</f>
        <v xml:space="preserve">Utbytesoperation efter korsbandsoperation </v>
      </c>
      <c r="G156" s="84" t="str">
        <f>pivå!G158</f>
        <v>Ändrad</v>
      </c>
      <c r="H156" s="84" t="str">
        <f>pivå!H158</f>
        <v>A020225</v>
      </c>
      <c r="I156" s="84">
        <f>pivå!I158</f>
        <v>1</v>
      </c>
      <c r="J156" s="84">
        <f>pivå!J158</f>
        <v>2.9908345399999998</v>
      </c>
      <c r="K156" s="84">
        <f>pivå!K158</f>
        <v>1.2048192799999999</v>
      </c>
      <c r="L156" s="84">
        <f>pivå!L158</f>
        <v>1.4705882400000001</v>
      </c>
      <c r="M156" s="84">
        <f>pivå!M158</f>
        <v>0.68259386</v>
      </c>
      <c r="N156" s="84">
        <f>pivå!N158</f>
        <v>1.52671756</v>
      </c>
      <c r="O156" s="84">
        <f>pivå!O158</f>
        <v>1.91082803</v>
      </c>
      <c r="P156" s="84">
        <f>pivå!P158</f>
        <v>0.96153845999999998</v>
      </c>
      <c r="Q156" s="84">
        <f>pivå!Q158</f>
        <v>7.1428571400000003</v>
      </c>
      <c r="R156" s="84" t="str">
        <f>pivå!R158</f>
        <v>us</v>
      </c>
      <c r="S156" s="84">
        <f>pivå!S158</f>
        <v>1.4285714300000001</v>
      </c>
      <c r="T156" s="84">
        <f>pivå!T158</f>
        <v>3.27102804</v>
      </c>
      <c r="U156" s="84">
        <f>pivå!U158</f>
        <v>3.1669865599999998</v>
      </c>
      <c r="V156" s="84">
        <f>pivå!V158</f>
        <v>2.7397260299999999</v>
      </c>
      <c r="W156" s="84">
        <f>pivå!W158</f>
        <v>5.3333333300000003</v>
      </c>
      <c r="X156" s="84">
        <f>pivå!X158</f>
        <v>0</v>
      </c>
      <c r="Y156" s="84">
        <f>pivå!Y158</f>
        <v>1.1764705900000001</v>
      </c>
      <c r="Z156" s="84">
        <f>pivå!Z158</f>
        <v>0</v>
      </c>
      <c r="AA156" s="84">
        <f>pivå!AA158</f>
        <v>0</v>
      </c>
      <c r="AB156" s="84">
        <f>pivå!AB158</f>
        <v>0</v>
      </c>
      <c r="AC156" s="84">
        <f>pivå!AC158</f>
        <v>0.42735043</v>
      </c>
      <c r="AD156" s="84">
        <f>pivå!AD158</f>
        <v>0</v>
      </c>
      <c r="AE156" s="84">
        <f>pivå!AE158</f>
        <v>2.31</v>
      </c>
    </row>
    <row r="157" spans="1:31">
      <c r="A157" s="84">
        <f>pivå!A159</f>
        <v>0</v>
      </c>
      <c r="B157" s="84">
        <f>pivå!B159</f>
        <v>0</v>
      </c>
      <c r="C157" s="84">
        <f>pivå!C159</f>
        <v>0</v>
      </c>
      <c r="D157" s="84">
        <f>pivå!D159</f>
        <v>74</v>
      </c>
      <c r="E157" s="84" t="str">
        <f>pivå!E159</f>
        <v>Kvinnor</v>
      </c>
      <c r="F157" s="84" t="str">
        <f>pivå!F159</f>
        <v xml:space="preserve">Biologiska läkemedel vid reumatoid artrit </v>
      </c>
      <c r="G157" s="84" t="str">
        <f>pivå!G159</f>
        <v>(tom)</v>
      </c>
      <c r="H157" s="84" t="str">
        <f>pivå!H159</f>
        <v>A001340</v>
      </c>
      <c r="I157" s="84">
        <f>pivå!I159</f>
        <v>0</v>
      </c>
      <c r="J157" s="84">
        <f>pivå!J159</f>
        <v>31</v>
      </c>
      <c r="K157" s="84">
        <f>pivå!K159</f>
        <v>22</v>
      </c>
      <c r="L157" s="84">
        <f>pivå!L159</f>
        <v>20</v>
      </c>
      <c r="M157" s="84">
        <f>pivå!M159</f>
        <v>18</v>
      </c>
      <c r="N157" s="84">
        <f>pivå!N159</f>
        <v>18</v>
      </c>
      <c r="O157" s="84">
        <f>pivå!O159</f>
        <v>18</v>
      </c>
      <c r="P157" s="84">
        <f>pivå!P159</f>
        <v>16</v>
      </c>
      <c r="Q157" s="84">
        <f>pivå!Q159</f>
        <v>24</v>
      </c>
      <c r="R157" s="84">
        <f>pivå!R159</f>
        <v>23</v>
      </c>
      <c r="S157" s="84">
        <f>pivå!S159</f>
        <v>27</v>
      </c>
      <c r="T157" s="84">
        <f>pivå!T159</f>
        <v>23</v>
      </c>
      <c r="U157" s="84">
        <f>pivå!U159</f>
        <v>17</v>
      </c>
      <c r="V157" s="84">
        <f>pivå!V159</f>
        <v>23</v>
      </c>
      <c r="W157" s="84">
        <f>pivå!W159</f>
        <v>21</v>
      </c>
      <c r="X157" s="84">
        <f>pivå!X159</f>
        <v>28</v>
      </c>
      <c r="Y157" s="84">
        <f>pivå!Y159</f>
        <v>25</v>
      </c>
      <c r="Z157" s="84">
        <f>pivå!Z159</f>
        <v>21</v>
      </c>
      <c r="AA157" s="84">
        <f>pivå!AA159</f>
        <v>25</v>
      </c>
      <c r="AB157" s="84">
        <f>pivå!AB159</f>
        <v>25</v>
      </c>
      <c r="AC157" s="84">
        <f>pivå!AC159</f>
        <v>16</v>
      </c>
      <c r="AD157" s="84">
        <f>pivå!AD159</f>
        <v>13</v>
      </c>
      <c r="AE157" s="84">
        <f>pivå!AE159</f>
        <v>23</v>
      </c>
    </row>
    <row r="158" spans="1:31">
      <c r="A158" s="84">
        <f>pivå!A160</f>
        <v>0</v>
      </c>
      <c r="B158" s="84">
        <f>pivå!B160</f>
        <v>0</v>
      </c>
      <c r="C158" s="84">
        <f>pivå!C160</f>
        <v>0</v>
      </c>
      <c r="D158" s="84">
        <f>pivå!D160</f>
        <v>0</v>
      </c>
      <c r="E158" s="84" t="str">
        <f>pivå!E160</f>
        <v>Män</v>
      </c>
      <c r="F158" s="84" t="str">
        <f>pivå!F160</f>
        <v xml:space="preserve">Biologiska läkemedel vid reumatoid artrit </v>
      </c>
      <c r="G158" s="84" t="str">
        <f>pivå!G160</f>
        <v>(tom)</v>
      </c>
      <c r="H158" s="84" t="str">
        <f>pivå!H160</f>
        <v>A001340</v>
      </c>
      <c r="I158" s="84">
        <f>pivå!I160</f>
        <v>0</v>
      </c>
      <c r="J158" s="84">
        <f>pivå!J160</f>
        <v>24</v>
      </c>
      <c r="K158" s="84">
        <f>pivå!K160</f>
        <v>21</v>
      </c>
      <c r="L158" s="84">
        <f>pivå!L160</f>
        <v>16</v>
      </c>
      <c r="M158" s="84">
        <f>pivå!M160</f>
        <v>15</v>
      </c>
      <c r="N158" s="84">
        <f>pivå!N160</f>
        <v>15</v>
      </c>
      <c r="O158" s="84">
        <f>pivå!O160</f>
        <v>16</v>
      </c>
      <c r="P158" s="84">
        <f>pivå!P160</f>
        <v>12</v>
      </c>
      <c r="Q158" s="84">
        <f>pivå!Q160</f>
        <v>16</v>
      </c>
      <c r="R158" s="84">
        <f>pivå!R160</f>
        <v>22</v>
      </c>
      <c r="S158" s="84">
        <f>pivå!S160</f>
        <v>22</v>
      </c>
      <c r="T158" s="84">
        <f>pivå!T160</f>
        <v>19</v>
      </c>
      <c r="U158" s="84">
        <f>pivå!U160</f>
        <v>14</v>
      </c>
      <c r="V158" s="84">
        <f>pivå!V160</f>
        <v>20</v>
      </c>
      <c r="W158" s="84">
        <f>pivå!W160</f>
        <v>24</v>
      </c>
      <c r="X158" s="84">
        <f>pivå!X160</f>
        <v>29</v>
      </c>
      <c r="Y158" s="84">
        <f>pivå!Y160</f>
        <v>19</v>
      </c>
      <c r="Z158" s="84">
        <f>pivå!Z160</f>
        <v>18</v>
      </c>
      <c r="AA158" s="84">
        <f>pivå!AA160</f>
        <v>19</v>
      </c>
      <c r="AB158" s="84">
        <f>pivå!AB160</f>
        <v>17</v>
      </c>
      <c r="AC158" s="84">
        <f>pivå!AC160</f>
        <v>11</v>
      </c>
      <c r="AD158" s="84">
        <f>pivå!AD160</f>
        <v>17</v>
      </c>
      <c r="AE158" s="84">
        <f>pivå!AE160</f>
        <v>19</v>
      </c>
    </row>
    <row r="159" spans="1:31">
      <c r="A159" s="84">
        <f>pivå!A161</f>
        <v>0</v>
      </c>
      <c r="B159" s="84">
        <f>pivå!B161</f>
        <v>0</v>
      </c>
      <c r="C159" s="84">
        <f>pivå!C161</f>
        <v>0</v>
      </c>
      <c r="D159" s="84">
        <f>pivå!D161</f>
        <v>0</v>
      </c>
      <c r="E159" s="84" t="str">
        <f>pivå!E161</f>
        <v>Totalt</v>
      </c>
      <c r="F159" s="84" t="str">
        <f>pivå!F161</f>
        <v xml:space="preserve">Biologiska läkemedel vid reumatoid artrit </v>
      </c>
      <c r="G159" s="84" t="str">
        <f>pivå!G161</f>
        <v>(tom)</v>
      </c>
      <c r="H159" s="84" t="str">
        <f>pivå!H161</f>
        <v>A001340</v>
      </c>
      <c r="I159" s="84">
        <f>pivå!I161</f>
        <v>0</v>
      </c>
      <c r="J159" s="84">
        <f>pivå!J161</f>
        <v>29</v>
      </c>
      <c r="K159" s="84">
        <f>pivå!K161</f>
        <v>22</v>
      </c>
      <c r="L159" s="84">
        <f>pivå!L161</f>
        <v>19</v>
      </c>
      <c r="M159" s="84">
        <f>pivå!M161</f>
        <v>17</v>
      </c>
      <c r="N159" s="84">
        <f>pivå!N161</f>
        <v>17</v>
      </c>
      <c r="O159" s="84">
        <f>pivå!O161</f>
        <v>17</v>
      </c>
      <c r="P159" s="84">
        <f>pivå!P161</f>
        <v>15</v>
      </c>
      <c r="Q159" s="84">
        <f>pivå!Q161</f>
        <v>21</v>
      </c>
      <c r="R159" s="84">
        <f>pivå!R161</f>
        <v>23</v>
      </c>
      <c r="S159" s="84">
        <f>pivå!S161</f>
        <v>26</v>
      </c>
      <c r="T159" s="84">
        <f>pivå!T161</f>
        <v>22</v>
      </c>
      <c r="U159" s="84">
        <f>pivå!U161</f>
        <v>16</v>
      </c>
      <c r="V159" s="84">
        <f>pivå!V161</f>
        <v>22</v>
      </c>
      <c r="W159" s="84">
        <f>pivå!W161</f>
        <v>22</v>
      </c>
      <c r="X159" s="84">
        <f>pivå!X161</f>
        <v>28</v>
      </c>
      <c r="Y159" s="84">
        <f>pivå!Y161</f>
        <v>23</v>
      </c>
      <c r="Z159" s="84">
        <f>pivå!Z161</f>
        <v>20</v>
      </c>
      <c r="AA159" s="84">
        <f>pivå!AA161</f>
        <v>23</v>
      </c>
      <c r="AB159" s="84">
        <f>pivå!AB161</f>
        <v>22</v>
      </c>
      <c r="AC159" s="84">
        <f>pivå!AC161</f>
        <v>15</v>
      </c>
      <c r="AD159" s="84">
        <f>pivå!AD161</f>
        <v>14</v>
      </c>
      <c r="AE159" s="84">
        <f>pivå!AE161</f>
        <v>21</v>
      </c>
    </row>
    <row r="160" spans="1:31">
      <c r="A160" s="84">
        <f>pivå!A162</f>
        <v>0</v>
      </c>
      <c r="B160" s="84">
        <f>pivå!B162</f>
        <v>0</v>
      </c>
      <c r="C160" s="84">
        <f>pivå!C162</f>
        <v>0</v>
      </c>
      <c r="D160" s="84">
        <f>pivå!D162</f>
        <v>75</v>
      </c>
      <c r="E160" s="84" t="str">
        <f>pivå!E162</f>
        <v>Kvinnor</v>
      </c>
      <c r="F160" s="84" t="str">
        <f>pivå!F162</f>
        <v xml:space="preserve">Effekt vid behandlingsstart med  biologiskt läkemedel </v>
      </c>
      <c r="G160" s="84" t="str">
        <f>pivå!G162</f>
        <v>Ändrad</v>
      </c>
      <c r="H160" s="84" t="str">
        <f>pivå!H162</f>
        <v>A020230</v>
      </c>
      <c r="I160" s="84">
        <f>pivå!I162</f>
        <v>0</v>
      </c>
      <c r="J160" s="84">
        <f>pivå!J162</f>
        <v>48.412698412698411</v>
      </c>
      <c r="K160" s="84">
        <f>pivå!K162</f>
        <v>59.154929577464785</v>
      </c>
      <c r="L160" s="84">
        <f>pivå!L162</f>
        <v>52.083333333333336</v>
      </c>
      <c r="M160" s="84">
        <f>pivå!M162</f>
        <v>44.444444444444443</v>
      </c>
      <c r="N160" s="84">
        <f>pivå!N162</f>
        <v>50</v>
      </c>
      <c r="O160" s="84" t="str">
        <f>pivå!O162</f>
        <v>us</v>
      </c>
      <c r="P160" s="84">
        <f>pivå!P162</f>
        <v>32.727272727272727</v>
      </c>
      <c r="Q160" s="84">
        <f>pivå!Q162</f>
        <v>50</v>
      </c>
      <c r="R160" s="84">
        <f>pivå!R162</f>
        <v>56.666666666666664</v>
      </c>
      <c r="S160" s="84">
        <f>pivå!S162</f>
        <v>43.775100401606423</v>
      </c>
      <c r="T160" s="84">
        <f>pivå!T162</f>
        <v>55.660377358490564</v>
      </c>
      <c r="U160" s="84">
        <f>pivå!U162</f>
        <v>44.299674267100976</v>
      </c>
      <c r="V160" s="84">
        <f>pivå!V162</f>
        <v>63.888888888888886</v>
      </c>
      <c r="W160" s="84">
        <f>pivå!W162</f>
        <v>60.655737704918032</v>
      </c>
      <c r="X160" s="84">
        <f>pivå!X162</f>
        <v>36.046511627906973</v>
      </c>
      <c r="Y160" s="84">
        <f>pivå!Y162</f>
        <v>55.882352941176471</v>
      </c>
      <c r="Z160" s="84">
        <f>pivå!Z162</f>
        <v>52.747252747252752</v>
      </c>
      <c r="AA160" s="84">
        <f>pivå!AA162</f>
        <v>38.70967741935484</v>
      </c>
      <c r="AB160" s="84">
        <f>pivå!AB162</f>
        <v>33.333333333333329</v>
      </c>
      <c r="AC160" s="84">
        <f>pivå!AC162</f>
        <v>41.379310344827587</v>
      </c>
      <c r="AD160" s="84">
        <f>pivå!AD162</f>
        <v>38.095238095238095</v>
      </c>
      <c r="AE160" s="84">
        <f>pivå!AE162</f>
        <v>47.609942638623323</v>
      </c>
    </row>
    <row r="161" spans="1:31">
      <c r="A161" s="84">
        <f>pivå!A163</f>
        <v>0</v>
      </c>
      <c r="B161" s="84">
        <f>pivå!B163</f>
        <v>0</v>
      </c>
      <c r="C161" s="84">
        <f>pivå!C163</f>
        <v>0</v>
      </c>
      <c r="D161" s="84">
        <f>pivå!D163</f>
        <v>0</v>
      </c>
      <c r="E161" s="84" t="str">
        <f>pivå!E163</f>
        <v>Män</v>
      </c>
      <c r="F161" s="84" t="str">
        <f>pivå!F163</f>
        <v xml:space="preserve">Effekt vid behandlingsstart med  biologiskt läkemedel </v>
      </c>
      <c r="G161" s="84" t="str">
        <f>pivå!G163</f>
        <v>Ändrad</v>
      </c>
      <c r="H161" s="84" t="str">
        <f>pivå!H163</f>
        <v>A020230</v>
      </c>
      <c r="I161" s="84">
        <f>pivå!I163</f>
        <v>0</v>
      </c>
      <c r="J161" s="84">
        <f>pivå!J163</f>
        <v>60</v>
      </c>
      <c r="K161" s="84">
        <f>pivå!K163</f>
        <v>73.91304347826086</v>
      </c>
      <c r="L161" s="84">
        <f>pivå!L163</f>
        <v>54.54545454545454</v>
      </c>
      <c r="M161" s="84">
        <f>pivå!M163</f>
        <v>63.636363636363633</v>
      </c>
      <c r="N161" s="84">
        <f>pivå!N163</f>
        <v>83.333333333333343</v>
      </c>
      <c r="O161" s="84" t="str">
        <f>pivå!O163</f>
        <v>us</v>
      </c>
      <c r="P161" s="84">
        <f>pivå!P163</f>
        <v>33.333333333333329</v>
      </c>
      <c r="Q161" s="84">
        <f>pivå!Q163</f>
        <v>36.363636363636367</v>
      </c>
      <c r="R161" s="84">
        <f>pivå!R163</f>
        <v>36.363636363636367</v>
      </c>
      <c r="S161" s="84">
        <f>pivå!S163</f>
        <v>61.855670103092784</v>
      </c>
      <c r="T161" s="84">
        <f>pivå!T163</f>
        <v>69.230769230769226</v>
      </c>
      <c r="U161" s="84">
        <f>pivå!U163</f>
        <v>45.238095238095241</v>
      </c>
      <c r="V161" s="84">
        <f>pivå!V163</f>
        <v>45.454545454545453</v>
      </c>
      <c r="W161" s="84">
        <f>pivå!W163</f>
        <v>60</v>
      </c>
      <c r="X161" s="84">
        <f>pivå!X163</f>
        <v>54.54545454545454</v>
      </c>
      <c r="Y161" s="84">
        <f>pivå!Y163</f>
        <v>53.571428571428569</v>
      </c>
      <c r="Z161" s="84">
        <f>pivå!Z163</f>
        <v>48.275862068965516</v>
      </c>
      <c r="AA161" s="84">
        <f>pivå!AA163</f>
        <v>42.857142857142854</v>
      </c>
      <c r="AB161" s="84">
        <f>pivå!AB163</f>
        <v>21.428571428571427</v>
      </c>
      <c r="AC161" s="84">
        <f>pivå!AC163</f>
        <v>71.428571428571431</v>
      </c>
      <c r="AD161" s="84">
        <f>pivå!AD163</f>
        <v>40</v>
      </c>
      <c r="AE161" s="84">
        <f>pivå!AE163</f>
        <v>55.691056910569102</v>
      </c>
    </row>
    <row r="162" spans="1:31">
      <c r="A162" s="84">
        <f>pivå!A164</f>
        <v>0</v>
      </c>
      <c r="B162" s="84">
        <f>pivå!B164</f>
        <v>0</v>
      </c>
      <c r="C162" s="84">
        <f>pivå!C164</f>
        <v>0</v>
      </c>
      <c r="D162" s="84">
        <f>pivå!D164</f>
        <v>0</v>
      </c>
      <c r="E162" s="84" t="str">
        <f>pivå!E164</f>
        <v>Totalt</v>
      </c>
      <c r="F162" s="84" t="str">
        <f>pivå!F164</f>
        <v xml:space="preserve">Effekt vid behandlingsstart med  biologiskt läkemedel </v>
      </c>
      <c r="G162" s="84" t="str">
        <f>pivå!G164</f>
        <v>Ändrad</v>
      </c>
      <c r="H162" s="84" t="str">
        <f>pivå!H164</f>
        <v>A020230</v>
      </c>
      <c r="I162" s="84">
        <f>pivå!I164</f>
        <v>0</v>
      </c>
      <c r="J162" s="84">
        <f>pivå!J164</f>
        <v>51.2</v>
      </c>
      <c r="K162" s="84">
        <f>pivå!K164</f>
        <v>62.77</v>
      </c>
      <c r="L162" s="84">
        <f>pivå!L164</f>
        <v>52.86</v>
      </c>
      <c r="M162" s="84">
        <f>pivå!M164</f>
        <v>49.59</v>
      </c>
      <c r="N162" s="84">
        <f>pivå!N164</f>
        <v>57.5</v>
      </c>
      <c r="O162" s="84" t="str">
        <f>pivå!O164</f>
        <v>us</v>
      </c>
      <c r="P162" s="84">
        <f>pivå!P164</f>
        <v>32.880000000000003</v>
      </c>
      <c r="Q162" s="84">
        <f>pivå!Q164</f>
        <v>46.15</v>
      </c>
      <c r="R162" s="84">
        <f>pivå!R164</f>
        <v>51.22</v>
      </c>
      <c r="S162" s="84">
        <f>pivå!S164</f>
        <v>48.84</v>
      </c>
      <c r="T162" s="84">
        <f>pivå!T164</f>
        <v>59.31</v>
      </c>
      <c r="U162" s="84">
        <f>pivå!U164</f>
        <v>44.5</v>
      </c>
      <c r="V162" s="84">
        <f>pivå!V164</f>
        <v>59.57</v>
      </c>
      <c r="W162" s="84">
        <f>pivå!W164</f>
        <v>60.47</v>
      </c>
      <c r="X162" s="84">
        <f>pivå!X164</f>
        <v>41.18</v>
      </c>
      <c r="Y162" s="84">
        <f>pivå!Y164</f>
        <v>55.21</v>
      </c>
      <c r="Z162" s="84">
        <f>pivå!Z164</f>
        <v>51.67</v>
      </c>
      <c r="AA162" s="84">
        <f>pivå!AA164</f>
        <v>40.380000000000003</v>
      </c>
      <c r="AB162" s="84">
        <f>pivå!AB164</f>
        <v>29.27</v>
      </c>
      <c r="AC162" s="84">
        <f>pivå!AC164</f>
        <v>51.16</v>
      </c>
      <c r="AD162" s="84">
        <f>pivå!AD164</f>
        <v>38.64</v>
      </c>
      <c r="AE162" s="84">
        <f>pivå!AE164</f>
        <v>49.72</v>
      </c>
    </row>
    <row r="163" spans="1:31">
      <c r="A163" s="84">
        <f>pivå!A165</f>
        <v>0</v>
      </c>
      <c r="B163" s="84">
        <f>pivå!B165</f>
        <v>0</v>
      </c>
      <c r="C163" s="84">
        <f>pivå!C165</f>
        <v>0</v>
      </c>
      <c r="D163" s="84">
        <f>pivå!D165</f>
        <v>76</v>
      </c>
      <c r="E163" s="84" t="str">
        <f>pivå!E165</f>
        <v>Kvinnor</v>
      </c>
      <c r="F163" s="84" t="str">
        <f>pivå!F165</f>
        <v>Patientrapporterad hälsa vid behandling med biologiskt läkemedel</v>
      </c>
      <c r="G163" s="84" t="str">
        <f>pivå!G165</f>
        <v>(tom)</v>
      </c>
      <c r="H163" s="84" t="str">
        <f>pivå!H165</f>
        <v>E000400</v>
      </c>
      <c r="I163" s="84">
        <f>pivå!I165</f>
        <v>0</v>
      </c>
      <c r="J163" s="84">
        <f>pivå!J165</f>
        <v>36.959761549925474</v>
      </c>
      <c r="K163" s="84">
        <f>pivå!K165</f>
        <v>37.79913322027511</v>
      </c>
      <c r="L163" s="84">
        <f>pivå!L165</f>
        <v>43.395872420262656</v>
      </c>
      <c r="M163" s="84">
        <f>pivå!M165</f>
        <v>29.38415321066466</v>
      </c>
      <c r="N163" s="84">
        <f>pivå!N165</f>
        <v>35.631799163179913</v>
      </c>
      <c r="O163" s="84" t="str">
        <f>pivå!O165</f>
        <v>us</v>
      </c>
      <c r="P163" s="84">
        <f>pivå!P165</f>
        <v>44.251224041870671</v>
      </c>
      <c r="Q163" s="84">
        <f>pivå!Q165</f>
        <v>40.910647038685383</v>
      </c>
      <c r="R163" s="84">
        <f>pivå!R165</f>
        <v>21.584348941629251</v>
      </c>
      <c r="S163" s="84">
        <f>pivå!S165</f>
        <v>32.928998867863498</v>
      </c>
      <c r="T163" s="84">
        <f>pivå!T165</f>
        <v>37.449243263196749</v>
      </c>
      <c r="U163" s="84">
        <f>pivå!U165</f>
        <v>36.004217185028985</v>
      </c>
      <c r="V163" s="84">
        <f>pivå!V165</f>
        <v>15.995607613469989</v>
      </c>
      <c r="W163" s="84">
        <f>pivå!W165</f>
        <v>41.684846450746775</v>
      </c>
      <c r="X163" s="84">
        <f>pivå!X165</f>
        <v>33.528229490224732</v>
      </c>
      <c r="Y163" s="84">
        <f>pivå!Y165</f>
        <v>40.447615958481997</v>
      </c>
      <c r="Z163" s="84">
        <f>pivå!Z165</f>
        <v>38.172572178477694</v>
      </c>
      <c r="AA163" s="84">
        <f>pivå!AA165</f>
        <v>26.625493223537479</v>
      </c>
      <c r="AB163" s="84">
        <f>pivå!AB165</f>
        <v>31.495327102803742</v>
      </c>
      <c r="AC163" s="84">
        <f>pivå!AC165</f>
        <v>36.965134706814574</v>
      </c>
      <c r="AD163" s="84">
        <f>pivå!AD165</f>
        <v>35.195165768414171</v>
      </c>
      <c r="AE163" s="84">
        <f>pivå!AE165</f>
        <v>35.974643423137877</v>
      </c>
    </row>
    <row r="164" spans="1:31">
      <c r="A164" s="84">
        <f>pivå!A166</f>
        <v>0</v>
      </c>
      <c r="B164" s="84">
        <f>pivå!B166</f>
        <v>0</v>
      </c>
      <c r="C164" s="84">
        <f>pivå!C166</f>
        <v>0</v>
      </c>
      <c r="D164" s="84">
        <f>pivå!D166</f>
        <v>0</v>
      </c>
      <c r="E164" s="84" t="str">
        <f>pivå!E166</f>
        <v>Män</v>
      </c>
      <c r="F164" s="84" t="str">
        <f>pivå!F166</f>
        <v>Patientrapporterad hälsa vid behandling med biologiskt läkemedel</v>
      </c>
      <c r="G164" s="84" t="str">
        <f>pivå!G166</f>
        <v>(tom)</v>
      </c>
      <c r="H164" s="84" t="str">
        <f>pivå!H166</f>
        <v>E000400</v>
      </c>
      <c r="I164" s="84">
        <f>pivå!I166</f>
        <v>0</v>
      </c>
      <c r="J164" s="84">
        <f>pivå!J166</f>
        <v>40.874249015951946</v>
      </c>
      <c r="K164" s="84">
        <f>pivå!K166</f>
        <v>47.501921598770174</v>
      </c>
      <c r="L164" s="84">
        <f>pivå!L166</f>
        <v>44.669509594882726</v>
      </c>
      <c r="M164" s="84">
        <f>pivå!M166</f>
        <v>31.337396916457518</v>
      </c>
      <c r="N164" s="84">
        <f>pivå!N166</f>
        <v>63.271043492640977</v>
      </c>
      <c r="O164" s="84" t="str">
        <f>pivå!O166</f>
        <v>us</v>
      </c>
      <c r="P164" s="84">
        <f>pivå!P166</f>
        <v>45.304542676716231</v>
      </c>
      <c r="Q164" s="84">
        <f>pivå!Q166</f>
        <v>14.454545454545459</v>
      </c>
      <c r="R164" s="84">
        <f>pivå!R166</f>
        <v>-1.2828470929029683</v>
      </c>
      <c r="S164" s="84">
        <f>pivå!S166</f>
        <v>33.811941866573285</v>
      </c>
      <c r="T164" s="84">
        <f>pivå!T166</f>
        <v>39.353570648613236</v>
      </c>
      <c r="U164" s="84">
        <f>pivå!U166</f>
        <v>39.410241083881246</v>
      </c>
      <c r="V164" s="84">
        <f>pivå!V166</f>
        <v>28.724736183151489</v>
      </c>
      <c r="W164" s="84">
        <f>pivå!W166</f>
        <v>40.409601409381189</v>
      </c>
      <c r="X164" s="84">
        <f>pivå!X166</f>
        <v>46.02283022286646</v>
      </c>
      <c r="Y164" s="84">
        <f>pivå!Y166</f>
        <v>17.591339648173214</v>
      </c>
      <c r="Z164" s="84">
        <f>pivå!Z166</f>
        <v>41.255465334166153</v>
      </c>
      <c r="AA164" s="84">
        <f>pivå!AA166</f>
        <v>38.899237933954275</v>
      </c>
      <c r="AB164" s="84">
        <f>pivå!AB166</f>
        <v>2.0983832129342948</v>
      </c>
      <c r="AC164" s="84">
        <f>pivå!AC166</f>
        <v>53.702127659574465</v>
      </c>
      <c r="AD164" s="84">
        <f>pivå!AD166</f>
        <v>35.747883349012227</v>
      </c>
      <c r="AE164" s="84">
        <f>pivå!AE166</f>
        <v>37.902607361963184</v>
      </c>
    </row>
    <row r="165" spans="1:31">
      <c r="A165" s="84">
        <f>pivå!A167</f>
        <v>0</v>
      </c>
      <c r="B165" s="84">
        <f>pivå!B167</f>
        <v>0</v>
      </c>
      <c r="C165" s="84">
        <f>pivå!C167</f>
        <v>0</v>
      </c>
      <c r="D165" s="84">
        <f>pivå!D167</f>
        <v>0</v>
      </c>
      <c r="E165" s="84" t="str">
        <f>pivå!E167</f>
        <v>Totalt</v>
      </c>
      <c r="F165" s="84" t="str">
        <f>pivå!F167</f>
        <v>Patientrapporterad hälsa vid behandling med biologiskt läkemedel</v>
      </c>
      <c r="G165" s="84" t="str">
        <f>pivå!G167</f>
        <v>(tom)</v>
      </c>
      <c r="H165" s="84" t="str">
        <f>pivå!H167</f>
        <v>E000400</v>
      </c>
      <c r="I165" s="84">
        <f>pivå!I167</f>
        <v>0</v>
      </c>
      <c r="J165" s="84">
        <f>pivå!J167</f>
        <v>37.870388071114512</v>
      </c>
      <c r="K165" s="84">
        <f>pivå!K167</f>
        <v>40.371141829199026</v>
      </c>
      <c r="L165" s="84">
        <f>pivå!L167</f>
        <v>43.846720707442891</v>
      </c>
      <c r="M165" s="84">
        <f>pivå!M167</f>
        <v>29.844097995545663</v>
      </c>
      <c r="N165" s="84">
        <f>pivå!N167</f>
        <v>41.979636120847942</v>
      </c>
      <c r="O165" s="84" t="str">
        <f>pivå!O167</f>
        <v>us</v>
      </c>
      <c r="P165" s="84">
        <f>pivå!P167</f>
        <v>45.219054242002777</v>
      </c>
      <c r="Q165" s="84">
        <f>pivå!Q167</f>
        <v>33.484478549005928</v>
      </c>
      <c r="R165" s="84">
        <f>pivå!R167</f>
        <v>16.819727891156464</v>
      </c>
      <c r="S165" s="84">
        <f>pivå!S167</f>
        <v>33.184597587175674</v>
      </c>
      <c r="T165" s="84">
        <f>pivå!T167</f>
        <v>38.006529671595928</v>
      </c>
      <c r="U165" s="84">
        <f>pivå!U167</f>
        <v>36.726943942133808</v>
      </c>
      <c r="V165" s="84">
        <f>pivå!V167</f>
        <v>19.385342789598116</v>
      </c>
      <c r="W165" s="84">
        <f>pivå!W167</f>
        <v>41.153986166727343</v>
      </c>
      <c r="X165" s="84">
        <f>pivå!X167</f>
        <v>37.028258887876028</v>
      </c>
      <c r="Y165" s="84">
        <f>pivå!Y167</f>
        <v>34.889914772727266</v>
      </c>
      <c r="Z165" s="84">
        <f>pivå!Z167</f>
        <v>38.966299416720666</v>
      </c>
      <c r="AA165" s="84">
        <f>pivå!AA167</f>
        <v>31.365187713310583</v>
      </c>
      <c r="AB165" s="84">
        <f>pivå!AB167</f>
        <v>20.492700729927005</v>
      </c>
      <c r="AC165" s="84">
        <f>pivå!AC167</f>
        <v>42.147922998986829</v>
      </c>
      <c r="AD165" s="84">
        <f>pivå!AD167</f>
        <v>35.493148367450509</v>
      </c>
      <c r="AE165" s="84">
        <f>pivå!AE167</f>
        <v>36.465082793376538</v>
      </c>
    </row>
    <row r="166" spans="1:31">
      <c r="A166" s="84">
        <f>pivå!A168</f>
        <v>0</v>
      </c>
      <c r="B166" s="84" t="str">
        <f>pivå!B168</f>
        <v>I</v>
      </c>
      <c r="C166" s="84" t="str">
        <f>pivå!C168</f>
        <v>Diabetesvård</v>
      </c>
      <c r="D166" s="84">
        <f>pivå!D168</f>
        <v>79</v>
      </c>
      <c r="E166" s="84" t="str">
        <f>pivå!E168</f>
        <v>Kvinnor</v>
      </c>
      <c r="F166" s="84" t="str">
        <f>pivå!F168</f>
        <v>Måluppfyllelse för blodsockervärde vid diabetes - primärvård</v>
      </c>
      <c r="G166" s="84" t="str">
        <f>pivå!G168</f>
        <v>(tom)</v>
      </c>
      <c r="H166" s="84" t="str">
        <f>pivå!H168</f>
        <v>A020235</v>
      </c>
      <c r="I166" s="84">
        <f>pivå!I168</f>
        <v>0</v>
      </c>
      <c r="J166" s="84">
        <f>pivå!J168</f>
        <v>51.1</v>
      </c>
      <c r="K166" s="84">
        <f>pivå!K168</f>
        <v>49.1</v>
      </c>
      <c r="L166" s="84">
        <f>pivå!L168</f>
        <v>54.5</v>
      </c>
      <c r="M166" s="84">
        <f>pivå!M168</f>
        <v>50.7</v>
      </c>
      <c r="N166" s="84">
        <f>pivå!N168</f>
        <v>47.6</v>
      </c>
      <c r="O166" s="84">
        <f>pivå!O168</f>
        <v>52.7</v>
      </c>
      <c r="P166" s="84">
        <f>pivå!P168</f>
        <v>53.5</v>
      </c>
      <c r="Q166" s="84">
        <f>pivå!Q168</f>
        <v>38.5</v>
      </c>
      <c r="R166" s="84">
        <f>pivå!R168</f>
        <v>48.1</v>
      </c>
      <c r="S166" s="84">
        <f>pivå!S168</f>
        <v>53.9</v>
      </c>
      <c r="T166" s="84">
        <f>pivå!T168</f>
        <v>51.1</v>
      </c>
      <c r="U166" s="84">
        <f>pivå!U168</f>
        <v>57.9</v>
      </c>
      <c r="V166" s="84">
        <f>pivå!V168</f>
        <v>53</v>
      </c>
      <c r="W166" s="84">
        <f>pivå!W168</f>
        <v>47</v>
      </c>
      <c r="X166" s="84">
        <f>pivå!X168</f>
        <v>46.2</v>
      </c>
      <c r="Y166" s="84">
        <f>pivå!Y168</f>
        <v>45.8</v>
      </c>
      <c r="Z166" s="84">
        <f>pivå!Z168</f>
        <v>51.9</v>
      </c>
      <c r="AA166" s="84">
        <f>pivå!AA168</f>
        <v>47.2</v>
      </c>
      <c r="AB166" s="84">
        <f>pivå!AB168</f>
        <v>44.2</v>
      </c>
      <c r="AC166" s="84">
        <f>pivå!AC168</f>
        <v>40.4</v>
      </c>
      <c r="AD166" s="84">
        <f>pivå!AD168</f>
        <v>45.4</v>
      </c>
      <c r="AE166" s="84">
        <f>pivå!AE168</f>
        <v>51.7</v>
      </c>
    </row>
    <row r="167" spans="1:31">
      <c r="A167" s="84">
        <f>pivå!A169</f>
        <v>0</v>
      </c>
      <c r="B167" s="84">
        <f>pivå!B169</f>
        <v>0</v>
      </c>
      <c r="C167" s="84">
        <f>pivå!C169</f>
        <v>0</v>
      </c>
      <c r="D167" s="84">
        <f>pivå!D169</f>
        <v>0</v>
      </c>
      <c r="E167" s="84" t="str">
        <f>pivå!E169</f>
        <v>Män</v>
      </c>
      <c r="F167" s="84" t="str">
        <f>pivå!F169</f>
        <v>Måluppfyllelse för blodsockervärde vid diabetes - primärvård</v>
      </c>
      <c r="G167" s="84" t="str">
        <f>pivå!G169</f>
        <v>(tom)</v>
      </c>
      <c r="H167" s="84" t="str">
        <f>pivå!H169</f>
        <v>A020235</v>
      </c>
      <c r="I167" s="84">
        <f>pivå!I169</f>
        <v>0</v>
      </c>
      <c r="J167" s="84">
        <f>pivå!J169</f>
        <v>48.1</v>
      </c>
      <c r="K167" s="84">
        <f>pivå!K169</f>
        <v>47.8</v>
      </c>
      <c r="L167" s="84">
        <f>pivå!L169</f>
        <v>52.2</v>
      </c>
      <c r="M167" s="84">
        <f>pivå!M169</f>
        <v>49.4</v>
      </c>
      <c r="N167" s="84">
        <f>pivå!N169</f>
        <v>44</v>
      </c>
      <c r="O167" s="84">
        <f>pivå!O169</f>
        <v>48.2</v>
      </c>
      <c r="P167" s="84">
        <f>pivå!P169</f>
        <v>49.5</v>
      </c>
      <c r="Q167" s="84">
        <f>pivå!Q169</f>
        <v>42.5</v>
      </c>
      <c r="R167" s="84">
        <f>pivå!R169</f>
        <v>47.4</v>
      </c>
      <c r="S167" s="84">
        <f>pivå!S169</f>
        <v>52.6</v>
      </c>
      <c r="T167" s="84">
        <f>pivå!T169</f>
        <v>50.4</v>
      </c>
      <c r="U167" s="84">
        <f>pivå!U169</f>
        <v>56.5</v>
      </c>
      <c r="V167" s="84">
        <f>pivå!V169</f>
        <v>47.7</v>
      </c>
      <c r="W167" s="84">
        <f>pivå!W169</f>
        <v>44.4</v>
      </c>
      <c r="X167" s="84">
        <f>pivå!X169</f>
        <v>46.1</v>
      </c>
      <c r="Y167" s="84">
        <f>pivå!Y169</f>
        <v>43.2</v>
      </c>
      <c r="Z167" s="84">
        <f>pivå!Z169</f>
        <v>48</v>
      </c>
      <c r="AA167" s="84">
        <f>pivå!AA169</f>
        <v>46.1</v>
      </c>
      <c r="AB167" s="84">
        <f>pivå!AB169</f>
        <v>42.1</v>
      </c>
      <c r="AC167" s="84">
        <f>pivå!AC169</f>
        <v>35.799999999999997</v>
      </c>
      <c r="AD167" s="84">
        <f>pivå!AD169</f>
        <v>41</v>
      </c>
      <c r="AE167" s="84">
        <f>pivå!AE169</f>
        <v>49.3</v>
      </c>
    </row>
    <row r="168" spans="1:31">
      <c r="A168" s="84">
        <f>pivå!A170</f>
        <v>0</v>
      </c>
      <c r="B168" s="84">
        <f>pivå!B170</f>
        <v>0</v>
      </c>
      <c r="C168" s="84">
        <f>pivå!C170</f>
        <v>0</v>
      </c>
      <c r="D168" s="84">
        <f>pivå!D170</f>
        <v>0</v>
      </c>
      <c r="E168" s="84" t="str">
        <f>pivå!E170</f>
        <v>Totalt</v>
      </c>
      <c r="F168" s="84" t="str">
        <f>pivå!F170</f>
        <v>Måluppfyllelse för blodsockervärde vid diabetes - primärvård</v>
      </c>
      <c r="G168" s="84" t="str">
        <f>pivå!G170</f>
        <v>(tom)</v>
      </c>
      <c r="H168" s="84" t="str">
        <f>pivå!H170</f>
        <v>A020235</v>
      </c>
      <c r="I168" s="84">
        <f>pivå!I170</f>
        <v>0</v>
      </c>
      <c r="J168" s="84">
        <f>pivå!J170</f>
        <v>49.3</v>
      </c>
      <c r="K168" s="84">
        <f>pivå!K170</f>
        <v>48.4</v>
      </c>
      <c r="L168" s="84">
        <f>pivå!L170</f>
        <v>53.2</v>
      </c>
      <c r="M168" s="84">
        <f>pivå!M170</f>
        <v>50</v>
      </c>
      <c r="N168" s="84">
        <f>pivå!N170</f>
        <v>45.6</v>
      </c>
      <c r="O168" s="84">
        <f>pivå!O170</f>
        <v>50.1</v>
      </c>
      <c r="P168" s="84">
        <f>pivå!P170</f>
        <v>51.2</v>
      </c>
      <c r="Q168" s="84">
        <f>pivå!Q170</f>
        <v>40.799999999999997</v>
      </c>
      <c r="R168" s="84">
        <f>pivå!R170</f>
        <v>47.7</v>
      </c>
      <c r="S168" s="84">
        <f>pivå!S170</f>
        <v>53.1</v>
      </c>
      <c r="T168" s="84">
        <f>pivå!T170</f>
        <v>50.7</v>
      </c>
      <c r="U168" s="84">
        <f>pivå!U170</f>
        <v>57</v>
      </c>
      <c r="V168" s="84">
        <f>pivå!V170</f>
        <v>50</v>
      </c>
      <c r="W168" s="84">
        <f>pivå!W170</f>
        <v>45.5</v>
      </c>
      <c r="X168" s="84">
        <f>pivå!X170</f>
        <v>46.1</v>
      </c>
      <c r="Y168" s="84">
        <f>pivå!Y170</f>
        <v>44.3</v>
      </c>
      <c r="Z168" s="84">
        <f>pivå!Z170</f>
        <v>49.6</v>
      </c>
      <c r="AA168" s="84">
        <f>pivå!AA170</f>
        <v>46.6</v>
      </c>
      <c r="AB168" s="84">
        <f>pivå!AB170</f>
        <v>42.9</v>
      </c>
      <c r="AC168" s="84">
        <f>pivå!AC170</f>
        <v>37.700000000000003</v>
      </c>
      <c r="AD168" s="84">
        <f>pivå!AD170</f>
        <v>42.7</v>
      </c>
      <c r="AE168" s="84">
        <f>pivå!AE170</f>
        <v>50.3</v>
      </c>
    </row>
    <row r="169" spans="1:31">
      <c r="A169" s="84">
        <f>pivå!A171</f>
        <v>0</v>
      </c>
      <c r="B169" s="84">
        <f>pivå!B171</f>
        <v>0</v>
      </c>
      <c r="C169" s="84">
        <f>pivå!C171</f>
        <v>0</v>
      </c>
      <c r="D169" s="84">
        <f>pivå!D171</f>
        <v>80</v>
      </c>
      <c r="E169" s="84" t="str">
        <f>pivå!E171</f>
        <v>Kvinnor</v>
      </c>
      <c r="F169" s="84" t="str">
        <f>pivå!F171</f>
        <v>Måluppfyllelse för blodsockervärde vid typ 1 diabetes</v>
      </c>
      <c r="G169" s="84" t="str">
        <f>pivå!G171</f>
        <v>(tom)</v>
      </c>
      <c r="H169" s="84" t="str">
        <f>pivå!H171</f>
        <v>A020240</v>
      </c>
      <c r="I169" s="84">
        <f>pivå!I171</f>
        <v>0</v>
      </c>
      <c r="J169" s="84">
        <f>pivå!J171</f>
        <v>13.9</v>
      </c>
      <c r="K169" s="84">
        <f>pivå!K171</f>
        <v>16.399999999999999</v>
      </c>
      <c r="L169" s="84">
        <f>pivå!L171</f>
        <v>14.1</v>
      </c>
      <c r="M169" s="84">
        <f>pivå!M171</f>
        <v>13.5</v>
      </c>
      <c r="N169" s="84">
        <f>pivå!N171</f>
        <v>11.7</v>
      </c>
      <c r="O169" s="84">
        <f>pivå!O171</f>
        <v>15.4</v>
      </c>
      <c r="P169" s="84">
        <f>pivå!P171</f>
        <v>12.2</v>
      </c>
      <c r="Q169" s="84">
        <f>pivå!Q171</f>
        <v>8.8000000000000007</v>
      </c>
      <c r="R169" s="84">
        <f>pivå!R171</f>
        <v>15.9</v>
      </c>
      <c r="S169" s="84">
        <f>pivå!S171</f>
        <v>15</v>
      </c>
      <c r="T169" s="84">
        <f>pivå!T171</f>
        <v>17.2</v>
      </c>
      <c r="U169" s="84">
        <f>pivå!U171</f>
        <v>15.8</v>
      </c>
      <c r="V169" s="84">
        <f>pivå!V171</f>
        <v>3.8</v>
      </c>
      <c r="W169" s="84">
        <f>pivå!W171</f>
        <v>7.5</v>
      </c>
      <c r="X169" s="84">
        <f>pivå!X171</f>
        <v>12.8</v>
      </c>
      <c r="Y169" s="84">
        <f>pivå!Y171</f>
        <v>9.8000000000000007</v>
      </c>
      <c r="Z169" s="84">
        <f>pivå!Z171</f>
        <v>14.8</v>
      </c>
      <c r="AA169" s="84">
        <f>pivå!AA171</f>
        <v>15.8</v>
      </c>
      <c r="AB169" s="84">
        <f>pivå!AB171</f>
        <v>6.9</v>
      </c>
      <c r="AC169" s="84">
        <f>pivå!AC171</f>
        <v>13.9</v>
      </c>
      <c r="AD169" s="84">
        <f>pivå!AD171</f>
        <v>14.5</v>
      </c>
      <c r="AE169" s="84">
        <f>pivå!AE171</f>
        <v>13.7</v>
      </c>
    </row>
    <row r="170" spans="1:31">
      <c r="A170" s="84">
        <f>pivå!A172</f>
        <v>0</v>
      </c>
      <c r="B170" s="84">
        <f>pivå!B172</f>
        <v>0</v>
      </c>
      <c r="C170" s="84">
        <f>pivå!C172</f>
        <v>0</v>
      </c>
      <c r="D170" s="84">
        <f>pivå!D172</f>
        <v>0</v>
      </c>
      <c r="E170" s="84" t="str">
        <f>pivå!E172</f>
        <v>Män</v>
      </c>
      <c r="F170" s="84" t="str">
        <f>pivå!F172</f>
        <v>Måluppfyllelse för blodsockervärde vid typ 1 diabetes</v>
      </c>
      <c r="G170" s="84" t="str">
        <f>pivå!G172</f>
        <v>(tom)</v>
      </c>
      <c r="H170" s="84" t="str">
        <f>pivå!H172</f>
        <v>A020240</v>
      </c>
      <c r="I170" s="84">
        <f>pivå!I172</f>
        <v>0</v>
      </c>
      <c r="J170" s="84">
        <f>pivå!J172</f>
        <v>17.7</v>
      </c>
      <c r="K170" s="84">
        <f>pivå!K172</f>
        <v>16.100000000000001</v>
      </c>
      <c r="L170" s="84">
        <f>pivå!L172</f>
        <v>11.2</v>
      </c>
      <c r="M170" s="84">
        <f>pivå!M172</f>
        <v>15.1</v>
      </c>
      <c r="N170" s="84">
        <f>pivå!N172</f>
        <v>11.1</v>
      </c>
      <c r="O170" s="84">
        <f>pivå!O172</f>
        <v>17.899999999999999</v>
      </c>
      <c r="P170" s="84">
        <f>pivå!P172</f>
        <v>12.5</v>
      </c>
      <c r="Q170" s="84">
        <f>pivå!Q172</f>
        <v>16.5</v>
      </c>
      <c r="R170" s="84">
        <f>pivå!R172</f>
        <v>18.100000000000001</v>
      </c>
      <c r="S170" s="84">
        <f>pivå!S172</f>
        <v>19.399999999999999</v>
      </c>
      <c r="T170" s="84">
        <f>pivå!T172</f>
        <v>22.1</v>
      </c>
      <c r="U170" s="84">
        <f>pivå!U172</f>
        <v>19.600000000000001</v>
      </c>
      <c r="V170" s="84">
        <f>pivå!V172</f>
        <v>8.8000000000000007</v>
      </c>
      <c r="W170" s="84">
        <f>pivå!W172</f>
        <v>10.4</v>
      </c>
      <c r="X170" s="84">
        <f>pivå!X172</f>
        <v>14.3</v>
      </c>
      <c r="Y170" s="84">
        <f>pivå!Y172</f>
        <v>9.5</v>
      </c>
      <c r="Z170" s="84">
        <f>pivå!Z172</f>
        <v>16.3</v>
      </c>
      <c r="AA170" s="84">
        <f>pivå!AA172</f>
        <v>19.7</v>
      </c>
      <c r="AB170" s="84">
        <f>pivå!AB172</f>
        <v>10.3</v>
      </c>
      <c r="AC170" s="84">
        <f>pivå!AC172</f>
        <v>10.9</v>
      </c>
      <c r="AD170" s="84">
        <f>pivå!AD172</f>
        <v>12.3</v>
      </c>
      <c r="AE170" s="84">
        <f>pivå!AE172</f>
        <v>16.3</v>
      </c>
    </row>
    <row r="171" spans="1:31">
      <c r="A171" s="84">
        <f>pivå!A173</f>
        <v>0</v>
      </c>
      <c r="B171" s="84">
        <f>pivå!B173</f>
        <v>0</v>
      </c>
      <c r="C171" s="84">
        <f>pivå!C173</f>
        <v>0</v>
      </c>
      <c r="D171" s="84">
        <f>pivå!D173</f>
        <v>0</v>
      </c>
      <c r="E171" s="84" t="str">
        <f>pivå!E173</f>
        <v>Totalt</v>
      </c>
      <c r="F171" s="84" t="str">
        <f>pivå!F173</f>
        <v>Måluppfyllelse för blodsockervärde vid typ 1 diabetes</v>
      </c>
      <c r="G171" s="84" t="str">
        <f>pivå!G173</f>
        <v>(tom)</v>
      </c>
      <c r="H171" s="84" t="str">
        <f>pivå!H173</f>
        <v>A020240</v>
      </c>
      <c r="I171" s="84">
        <f>pivå!I173</f>
        <v>0</v>
      </c>
      <c r="J171" s="84">
        <f>pivå!J173</f>
        <v>16</v>
      </c>
      <c r="K171" s="84">
        <f>pivå!K173</f>
        <v>16.2</v>
      </c>
      <c r="L171" s="84">
        <f>pivå!L173</f>
        <v>12.5</v>
      </c>
      <c r="M171" s="84">
        <f>pivå!M173</f>
        <v>14.4</v>
      </c>
      <c r="N171" s="84">
        <f>pivå!N173</f>
        <v>11.4</v>
      </c>
      <c r="O171" s="84">
        <f>pivå!O173</f>
        <v>16.8</v>
      </c>
      <c r="P171" s="84">
        <f>pivå!P173</f>
        <v>12.3</v>
      </c>
      <c r="Q171" s="84">
        <f>pivå!Q173</f>
        <v>13</v>
      </c>
      <c r="R171" s="84">
        <f>pivå!R173</f>
        <v>17.2</v>
      </c>
      <c r="S171" s="84">
        <f>pivå!S173</f>
        <v>17.399999999999999</v>
      </c>
      <c r="T171" s="84">
        <f>pivå!T173</f>
        <v>19.899999999999999</v>
      </c>
      <c r="U171" s="84">
        <f>pivå!U173</f>
        <v>18</v>
      </c>
      <c r="V171" s="84">
        <f>pivå!V173</f>
        <v>6.7</v>
      </c>
      <c r="W171" s="84">
        <f>pivå!W173</f>
        <v>9.1</v>
      </c>
      <c r="X171" s="84">
        <f>pivå!X173</f>
        <v>13.6</v>
      </c>
      <c r="Y171" s="84">
        <f>pivå!Y173</f>
        <v>9.6</v>
      </c>
      <c r="Z171" s="84">
        <f>pivå!Z173</f>
        <v>15.7</v>
      </c>
      <c r="AA171" s="84">
        <f>pivå!AA173</f>
        <v>17.899999999999999</v>
      </c>
      <c r="AB171" s="84">
        <f>pivå!AB173</f>
        <v>8.9</v>
      </c>
      <c r="AC171" s="84">
        <f>pivå!AC173</f>
        <v>12.2</v>
      </c>
      <c r="AD171" s="84">
        <f>pivå!AD173</f>
        <v>13.2</v>
      </c>
      <c r="AE171" s="84">
        <f>pivå!AE173</f>
        <v>15.2</v>
      </c>
    </row>
    <row r="172" spans="1:31">
      <c r="A172" s="84">
        <f>pivå!A174</f>
        <v>0</v>
      </c>
      <c r="B172" s="84">
        <f>pivå!B174</f>
        <v>0</v>
      </c>
      <c r="C172" s="84">
        <f>pivå!C174</f>
        <v>0</v>
      </c>
      <c r="D172" s="84">
        <f>pivå!D174</f>
        <v>81</v>
      </c>
      <c r="E172" s="84" t="str">
        <f>pivå!E174</f>
        <v>Kvinnor</v>
      </c>
      <c r="F172" s="84" t="str">
        <f>pivå!F174</f>
        <v>Måluppfyllelse för blodtryck vid diabetes - primärvård</v>
      </c>
      <c r="G172" s="84" t="str">
        <f>pivå!G174</f>
        <v>(tom)</v>
      </c>
      <c r="H172" s="84" t="str">
        <f>pivå!H174</f>
        <v>E000510</v>
      </c>
      <c r="I172" s="84">
        <f>pivå!I174</f>
        <v>0</v>
      </c>
      <c r="J172" s="84">
        <f>pivå!J174</f>
        <v>21.3</v>
      </c>
      <c r="K172" s="84">
        <f>pivå!K174</f>
        <v>19.899999999999999</v>
      </c>
      <c r="L172" s="84">
        <f>pivå!L174</f>
        <v>24.7</v>
      </c>
      <c r="M172" s="84">
        <f>pivå!M174</f>
        <v>31.6</v>
      </c>
      <c r="N172" s="84">
        <f>pivå!N174</f>
        <v>24.5</v>
      </c>
      <c r="O172" s="84">
        <f>pivå!O174</f>
        <v>22.2</v>
      </c>
      <c r="P172" s="84">
        <f>pivå!P174</f>
        <v>24.8</v>
      </c>
      <c r="Q172" s="84">
        <f>pivå!Q174</f>
        <v>14.6</v>
      </c>
      <c r="R172" s="84">
        <f>pivå!R174</f>
        <v>14.6</v>
      </c>
      <c r="S172" s="84">
        <f>pivå!S174</f>
        <v>24.1</v>
      </c>
      <c r="T172" s="84">
        <f>pivå!T174</f>
        <v>22.6</v>
      </c>
      <c r="U172" s="84">
        <f>pivå!U174</f>
        <v>29.1</v>
      </c>
      <c r="V172" s="84">
        <f>pivå!V174</f>
        <v>26.2</v>
      </c>
      <c r="W172" s="84">
        <f>pivå!W174</f>
        <v>26.9</v>
      </c>
      <c r="X172" s="84">
        <f>pivå!X174</f>
        <v>15.5</v>
      </c>
      <c r="Y172" s="84">
        <f>pivå!Y174</f>
        <v>18.7</v>
      </c>
      <c r="Z172" s="84">
        <f>pivå!Z174</f>
        <v>25.2</v>
      </c>
      <c r="AA172" s="84">
        <f>pivå!AA174</f>
        <v>21.4</v>
      </c>
      <c r="AB172" s="84">
        <f>pivå!AB174</f>
        <v>20.6</v>
      </c>
      <c r="AC172" s="84">
        <f>pivå!AC174</f>
        <v>25.9</v>
      </c>
      <c r="AD172" s="84">
        <f>pivå!AD174</f>
        <v>17.5</v>
      </c>
      <c r="AE172" s="84">
        <f>pivå!AE174</f>
        <v>24.2</v>
      </c>
    </row>
    <row r="173" spans="1:31">
      <c r="A173" s="84">
        <f>pivå!A175</f>
        <v>0</v>
      </c>
      <c r="B173" s="84">
        <f>pivå!B175</f>
        <v>0</v>
      </c>
      <c r="C173" s="84">
        <f>pivå!C175</f>
        <v>0</v>
      </c>
      <c r="D173" s="84">
        <f>pivå!D175</f>
        <v>0</v>
      </c>
      <c r="E173" s="84" t="str">
        <f>pivå!E175</f>
        <v>Män</v>
      </c>
      <c r="F173" s="84" t="str">
        <f>pivå!F175</f>
        <v>Måluppfyllelse för blodtryck vid diabetes - primärvård</v>
      </c>
      <c r="G173" s="84" t="str">
        <f>pivå!G175</f>
        <v>(tom)</v>
      </c>
      <c r="H173" s="84" t="str">
        <f>pivå!H175</f>
        <v>E000510</v>
      </c>
      <c r="I173" s="84">
        <f>pivå!I175</f>
        <v>0</v>
      </c>
      <c r="J173" s="84">
        <f>pivå!J175</f>
        <v>19.8</v>
      </c>
      <c r="K173" s="84">
        <f>pivå!K175</f>
        <v>18.8</v>
      </c>
      <c r="L173" s="84">
        <f>pivå!L175</f>
        <v>20.100000000000001</v>
      </c>
      <c r="M173" s="84">
        <f>pivå!M175</f>
        <v>30</v>
      </c>
      <c r="N173" s="84">
        <f>pivå!N175</f>
        <v>22.8</v>
      </c>
      <c r="O173" s="84">
        <f>pivå!O175</f>
        <v>21.9</v>
      </c>
      <c r="P173" s="84">
        <f>pivå!P175</f>
        <v>23.2</v>
      </c>
      <c r="Q173" s="84">
        <f>pivå!Q175</f>
        <v>19</v>
      </c>
      <c r="R173" s="84">
        <f>pivå!R175</f>
        <v>13.8</v>
      </c>
      <c r="S173" s="84">
        <f>pivå!S175</f>
        <v>20.9</v>
      </c>
      <c r="T173" s="84">
        <f>pivå!T175</f>
        <v>21</v>
      </c>
      <c r="U173" s="84">
        <f>pivå!U175</f>
        <v>28</v>
      </c>
      <c r="V173" s="84">
        <f>pivå!V175</f>
        <v>24.6</v>
      </c>
      <c r="W173" s="84">
        <f>pivå!W175</f>
        <v>25.2</v>
      </c>
      <c r="X173" s="84">
        <f>pivå!X175</f>
        <v>14.4</v>
      </c>
      <c r="Y173" s="84">
        <f>pivå!Y175</f>
        <v>18.7</v>
      </c>
      <c r="Z173" s="84">
        <f>pivå!Z175</f>
        <v>22.3</v>
      </c>
      <c r="AA173" s="84">
        <f>pivå!AA175</f>
        <v>18.399999999999999</v>
      </c>
      <c r="AB173" s="84">
        <f>pivå!AB175</f>
        <v>18.3</v>
      </c>
      <c r="AC173" s="84">
        <f>pivå!AC175</f>
        <v>23.1</v>
      </c>
      <c r="AD173" s="84">
        <f>pivå!AD175</f>
        <v>16.3</v>
      </c>
      <c r="AE173" s="84">
        <f>pivå!AE175</f>
        <v>22.4</v>
      </c>
    </row>
    <row r="174" spans="1:31">
      <c r="A174" s="84">
        <f>pivå!A176</f>
        <v>0</v>
      </c>
      <c r="B174" s="84">
        <f>pivå!B176</f>
        <v>0</v>
      </c>
      <c r="C174" s="84">
        <f>pivå!C176</f>
        <v>0</v>
      </c>
      <c r="D174" s="84">
        <f>pivå!D176</f>
        <v>0</v>
      </c>
      <c r="E174" s="84" t="str">
        <f>pivå!E176</f>
        <v>Totalt</v>
      </c>
      <c r="F174" s="84" t="str">
        <f>pivå!F176</f>
        <v>Måluppfyllelse för blodtryck vid diabetes - primärvård</v>
      </c>
      <c r="G174" s="84" t="str">
        <f>pivå!G176</f>
        <v>(tom)</v>
      </c>
      <c r="H174" s="84" t="str">
        <f>pivå!H176</f>
        <v>E000510</v>
      </c>
      <c r="I174" s="84">
        <f>pivå!I176</f>
        <v>0</v>
      </c>
      <c r="J174" s="84">
        <f>pivå!J176</f>
        <v>20.399999999999999</v>
      </c>
      <c r="K174" s="84">
        <f>pivå!K176</f>
        <v>19.2</v>
      </c>
      <c r="L174" s="84">
        <f>pivå!L176</f>
        <v>22.1</v>
      </c>
      <c r="M174" s="84">
        <f>pivå!M176</f>
        <v>30.7</v>
      </c>
      <c r="N174" s="84">
        <f>pivå!N176</f>
        <v>23.6</v>
      </c>
      <c r="O174" s="84">
        <f>pivå!O176</f>
        <v>22</v>
      </c>
      <c r="P174" s="84">
        <f>pivå!P176</f>
        <v>23.9</v>
      </c>
      <c r="Q174" s="84">
        <f>pivå!Q176</f>
        <v>17.100000000000001</v>
      </c>
      <c r="R174" s="84">
        <f>pivå!R176</f>
        <v>14.1</v>
      </c>
      <c r="S174" s="84">
        <f>pivå!S176</f>
        <v>22.2</v>
      </c>
      <c r="T174" s="84">
        <f>pivå!T176</f>
        <v>21.6</v>
      </c>
      <c r="U174" s="84">
        <f>pivå!U176</f>
        <v>28.5</v>
      </c>
      <c r="V174" s="84">
        <f>pivå!V176</f>
        <v>25.3</v>
      </c>
      <c r="W174" s="84">
        <f>pivå!W176</f>
        <v>25.9</v>
      </c>
      <c r="X174" s="84">
        <f>pivå!X176</f>
        <v>14.9</v>
      </c>
      <c r="Y174" s="84">
        <f>pivå!Y176</f>
        <v>18.7</v>
      </c>
      <c r="Z174" s="84">
        <f>pivå!Z176</f>
        <v>23.5</v>
      </c>
      <c r="AA174" s="84">
        <f>pivå!AA176</f>
        <v>19.7</v>
      </c>
      <c r="AB174" s="84">
        <f>pivå!AB176</f>
        <v>19.2</v>
      </c>
      <c r="AC174" s="84">
        <f>pivå!AC176</f>
        <v>24.3</v>
      </c>
      <c r="AD174" s="84">
        <f>pivå!AD176</f>
        <v>16.8</v>
      </c>
      <c r="AE174" s="84">
        <f>pivå!AE176</f>
        <v>23.1</v>
      </c>
    </row>
    <row r="175" spans="1:31">
      <c r="A175" s="84">
        <f>pivå!A177</f>
        <v>0</v>
      </c>
      <c r="B175" s="84">
        <f>pivå!B177</f>
        <v>0</v>
      </c>
      <c r="C175" s="84">
        <f>pivå!C177</f>
        <v>0</v>
      </c>
      <c r="D175" s="84">
        <f>pivå!D177</f>
        <v>82</v>
      </c>
      <c r="E175" s="84" t="str">
        <f>pivå!E177</f>
        <v>Kvinnor</v>
      </c>
      <c r="F175" s="84" t="str">
        <f>pivå!F177</f>
        <v>Måluppfyllelse för blodtryck vid typ 1 diabetes</v>
      </c>
      <c r="G175" s="84" t="str">
        <f>pivå!G177</f>
        <v>(tom)</v>
      </c>
      <c r="H175" s="84" t="str">
        <f>pivå!H177</f>
        <v>A020245</v>
      </c>
      <c r="I175" s="84">
        <f>pivå!I177</f>
        <v>0</v>
      </c>
      <c r="J175" s="84">
        <f>pivå!J177</f>
        <v>51.4</v>
      </c>
      <c r="K175" s="84">
        <f>pivå!K177</f>
        <v>51.6</v>
      </c>
      <c r="L175" s="84">
        <f>pivå!L177</f>
        <v>51.9</v>
      </c>
      <c r="M175" s="84">
        <f>pivå!M177</f>
        <v>53</v>
      </c>
      <c r="N175" s="84">
        <f>pivå!N177</f>
        <v>60.8</v>
      </c>
      <c r="O175" s="84">
        <f>pivå!O177</f>
        <v>56.9</v>
      </c>
      <c r="P175" s="84">
        <f>pivå!P177</f>
        <v>51.9</v>
      </c>
      <c r="Q175" s="84">
        <f>pivå!Q177</f>
        <v>37.299999999999997</v>
      </c>
      <c r="R175" s="84">
        <f>pivå!R177</f>
        <v>45.4</v>
      </c>
      <c r="S175" s="84">
        <f>pivå!S177</f>
        <v>49.2</v>
      </c>
      <c r="T175" s="84">
        <f>pivå!T177</f>
        <v>52.3</v>
      </c>
      <c r="U175" s="84">
        <f>pivå!U177</f>
        <v>59.4</v>
      </c>
      <c r="V175" s="84">
        <f>pivå!V177</f>
        <v>57.5</v>
      </c>
      <c r="W175" s="84">
        <f>pivå!W177</f>
        <v>54.9</v>
      </c>
      <c r="X175" s="84">
        <f>pivå!X177</f>
        <v>49.6</v>
      </c>
      <c r="Y175" s="84">
        <f>pivå!Y177</f>
        <v>57.7</v>
      </c>
      <c r="Z175" s="84">
        <f>pivå!Z177</f>
        <v>59.6</v>
      </c>
      <c r="AA175" s="84">
        <f>pivå!AA177</f>
        <v>46.6</v>
      </c>
      <c r="AB175" s="84">
        <f>pivå!AB177</f>
        <v>41.6</v>
      </c>
      <c r="AC175" s="84">
        <f>pivå!AC177</f>
        <v>51.6</v>
      </c>
      <c r="AD175" s="84">
        <f>pivå!AD177</f>
        <v>44.2</v>
      </c>
      <c r="AE175" s="84">
        <f>pivå!AE177</f>
        <v>53.5</v>
      </c>
    </row>
    <row r="176" spans="1:31">
      <c r="A176" s="84">
        <f>pivå!A178</f>
        <v>0</v>
      </c>
      <c r="B176" s="84">
        <f>pivå!B178</f>
        <v>0</v>
      </c>
      <c r="C176" s="84">
        <f>pivå!C178</f>
        <v>0</v>
      </c>
      <c r="D176" s="84">
        <f>pivå!D178</f>
        <v>0</v>
      </c>
      <c r="E176" s="84" t="str">
        <f>pivå!E178</f>
        <v>Män</v>
      </c>
      <c r="F176" s="84" t="str">
        <f>pivå!F178</f>
        <v>Måluppfyllelse för blodtryck vid typ 1 diabetes</v>
      </c>
      <c r="G176" s="84" t="str">
        <f>pivå!G178</f>
        <v>(tom)</v>
      </c>
      <c r="H176" s="84" t="str">
        <f>pivå!H178</f>
        <v>A020245</v>
      </c>
      <c r="I176" s="84">
        <f>pivå!I178</f>
        <v>0</v>
      </c>
      <c r="J176" s="84">
        <f>pivå!J178</f>
        <v>37.299999999999997</v>
      </c>
      <c r="K176" s="84">
        <f>pivå!K178</f>
        <v>38.799999999999997</v>
      </c>
      <c r="L176" s="84">
        <f>pivå!L178</f>
        <v>40.6</v>
      </c>
      <c r="M176" s="84">
        <f>pivå!M178</f>
        <v>42.7</v>
      </c>
      <c r="N176" s="84">
        <f>pivå!N178</f>
        <v>48.7</v>
      </c>
      <c r="O176" s="84">
        <f>pivå!O178</f>
        <v>39.799999999999997</v>
      </c>
      <c r="P176" s="84">
        <f>pivå!P178</f>
        <v>35.5</v>
      </c>
      <c r="Q176" s="84">
        <f>pivå!Q178</f>
        <v>20</v>
      </c>
      <c r="R176" s="84">
        <f>pivå!R178</f>
        <v>33.9</v>
      </c>
      <c r="S176" s="84">
        <f>pivå!S178</f>
        <v>38.9</v>
      </c>
      <c r="T176" s="84">
        <f>pivå!T178</f>
        <v>38.799999999999997</v>
      </c>
      <c r="U176" s="84">
        <f>pivå!U178</f>
        <v>47.6</v>
      </c>
      <c r="V176" s="84">
        <f>pivå!V178</f>
        <v>45.8</v>
      </c>
      <c r="W176" s="84">
        <f>pivå!W178</f>
        <v>44.2</v>
      </c>
      <c r="X176" s="84">
        <f>pivå!X178</f>
        <v>36.6</v>
      </c>
      <c r="Y176" s="84">
        <f>pivå!Y178</f>
        <v>38.299999999999997</v>
      </c>
      <c r="Z176" s="84">
        <f>pivå!Z178</f>
        <v>43.7</v>
      </c>
      <c r="AA176" s="84">
        <f>pivå!AA178</f>
        <v>33.5</v>
      </c>
      <c r="AB176" s="84">
        <f>pivå!AB178</f>
        <v>27.9</v>
      </c>
      <c r="AC176" s="84">
        <f>pivå!AC178</f>
        <v>46.9</v>
      </c>
      <c r="AD176" s="84">
        <f>pivå!AD178</f>
        <v>39.6</v>
      </c>
      <c r="AE176" s="84">
        <f>pivå!AE178</f>
        <v>41.2</v>
      </c>
    </row>
    <row r="177" spans="1:31">
      <c r="A177" s="84">
        <f>pivå!A179</f>
        <v>0</v>
      </c>
      <c r="B177" s="84">
        <f>pivå!B179</f>
        <v>0</v>
      </c>
      <c r="C177" s="84">
        <f>pivå!C179</f>
        <v>0</v>
      </c>
      <c r="D177" s="84">
        <f>pivå!D179</f>
        <v>0</v>
      </c>
      <c r="E177" s="84" t="str">
        <f>pivå!E179</f>
        <v>Totalt</v>
      </c>
      <c r="F177" s="84" t="str">
        <f>pivå!F179</f>
        <v>Måluppfyllelse för blodtryck vid typ 1 diabetes</v>
      </c>
      <c r="G177" s="84" t="str">
        <f>pivå!G179</f>
        <v>(tom)</v>
      </c>
      <c r="H177" s="84" t="str">
        <f>pivå!H179</f>
        <v>A020245</v>
      </c>
      <c r="I177" s="84">
        <f>pivå!I179</f>
        <v>0</v>
      </c>
      <c r="J177" s="84">
        <f>pivå!J179</f>
        <v>43.6</v>
      </c>
      <c r="K177" s="84">
        <f>pivå!K179</f>
        <v>44.3</v>
      </c>
      <c r="L177" s="84">
        <f>pivå!L179</f>
        <v>45.7</v>
      </c>
      <c r="M177" s="84">
        <f>pivå!M179</f>
        <v>47.3</v>
      </c>
      <c r="N177" s="84">
        <f>pivå!N179</f>
        <v>54.2</v>
      </c>
      <c r="O177" s="84">
        <f>pivå!O179</f>
        <v>47.1</v>
      </c>
      <c r="P177" s="84">
        <f>pivå!P179</f>
        <v>43.2</v>
      </c>
      <c r="Q177" s="84">
        <f>pivå!Q179</f>
        <v>27.9</v>
      </c>
      <c r="R177" s="84">
        <f>pivå!R179</f>
        <v>38.700000000000003</v>
      </c>
      <c r="S177" s="84">
        <f>pivå!S179</f>
        <v>43.4</v>
      </c>
      <c r="T177" s="84">
        <f>pivå!T179</f>
        <v>44.8</v>
      </c>
      <c r="U177" s="84">
        <f>pivå!U179</f>
        <v>52.7</v>
      </c>
      <c r="V177" s="84">
        <f>pivå!V179</f>
        <v>50.7</v>
      </c>
      <c r="W177" s="84">
        <f>pivå!W179</f>
        <v>48.8</v>
      </c>
      <c r="X177" s="84">
        <f>pivå!X179</f>
        <v>42.6</v>
      </c>
      <c r="Y177" s="84">
        <f>pivå!Y179</f>
        <v>46.3</v>
      </c>
      <c r="Z177" s="84">
        <f>pivå!Z179</f>
        <v>50.5</v>
      </c>
      <c r="AA177" s="84">
        <f>pivå!AA179</f>
        <v>39.299999999999997</v>
      </c>
      <c r="AB177" s="84">
        <f>pivå!AB179</f>
        <v>33.5</v>
      </c>
      <c r="AC177" s="84">
        <f>pivå!AC179</f>
        <v>49</v>
      </c>
      <c r="AD177" s="84">
        <f>pivå!AD179</f>
        <v>41.4</v>
      </c>
      <c r="AE177" s="84">
        <f>pivå!AE179</f>
        <v>46.6</v>
      </c>
    </row>
    <row r="178" spans="1:31">
      <c r="A178" s="84">
        <f>pivå!A180</f>
        <v>0</v>
      </c>
      <c r="B178" s="84">
        <f>pivå!B180</f>
        <v>0</v>
      </c>
      <c r="C178" s="84">
        <f>pivå!C180</f>
        <v>0</v>
      </c>
      <c r="D178" s="84">
        <f>pivå!D180</f>
        <v>83</v>
      </c>
      <c r="E178" s="84" t="str">
        <f>pivå!E180</f>
        <v>Kvinnor</v>
      </c>
      <c r="F178" s="84" t="str">
        <f>pivå!F180</f>
        <v>Måluppfyllelse för LDL-kolesterol - primärvård</v>
      </c>
      <c r="G178" s="84" t="str">
        <f>pivå!G180</f>
        <v>(tom)</v>
      </c>
      <c r="H178" s="84" t="str">
        <f>pivå!H180</f>
        <v>E000520</v>
      </c>
      <c r="I178" s="84">
        <f>pivå!I180</f>
        <v>0</v>
      </c>
      <c r="J178" s="84">
        <f>pivå!J180</f>
        <v>39.1</v>
      </c>
      <c r="K178" s="84">
        <f>pivå!K180</f>
        <v>34.9</v>
      </c>
      <c r="L178" s="84">
        <f>pivå!L180</f>
        <v>49.6</v>
      </c>
      <c r="M178" s="84">
        <f>pivå!M180</f>
        <v>55</v>
      </c>
      <c r="N178" s="84">
        <f>pivå!N180</f>
        <v>41.1</v>
      </c>
      <c r="O178" s="84">
        <f>pivå!O180</f>
        <v>48.4</v>
      </c>
      <c r="P178" s="84">
        <f>pivå!P180</f>
        <v>42.9</v>
      </c>
      <c r="Q178" s="84">
        <f>pivå!Q180</f>
        <v>35.200000000000003</v>
      </c>
      <c r="R178" s="84">
        <f>pivå!R180</f>
        <v>45.6</v>
      </c>
      <c r="S178" s="84">
        <f>pivå!S180</f>
        <v>46.1</v>
      </c>
      <c r="T178" s="84">
        <f>pivå!T180</f>
        <v>40.700000000000003</v>
      </c>
      <c r="U178" s="84">
        <f>pivå!U180</f>
        <v>44.5</v>
      </c>
      <c r="V178" s="84">
        <f>pivå!V180</f>
        <v>47.2</v>
      </c>
      <c r="W178" s="84">
        <f>pivå!W180</f>
        <v>46.7</v>
      </c>
      <c r="X178" s="84">
        <f>pivå!X180</f>
        <v>43.5</v>
      </c>
      <c r="Y178" s="84">
        <f>pivå!Y180</f>
        <v>39.6</v>
      </c>
      <c r="Z178" s="84">
        <f>pivå!Z180</f>
        <v>36.200000000000003</v>
      </c>
      <c r="AA178" s="84">
        <f>pivå!AA180</f>
        <v>47.1</v>
      </c>
      <c r="AB178" s="84">
        <f>pivå!AB180</f>
        <v>44.9</v>
      </c>
      <c r="AC178" s="84">
        <f>pivå!AC180</f>
        <v>41.4</v>
      </c>
      <c r="AD178" s="84">
        <f>pivå!AD180</f>
        <v>37.799999999999997</v>
      </c>
      <c r="AE178" s="84">
        <f>pivå!AE180</f>
        <v>43</v>
      </c>
    </row>
    <row r="179" spans="1:31">
      <c r="A179" s="84">
        <f>pivå!A181</f>
        <v>0</v>
      </c>
      <c r="B179" s="84">
        <f>pivå!B181</f>
        <v>0</v>
      </c>
      <c r="C179" s="84">
        <f>pivå!C181</f>
        <v>0</v>
      </c>
      <c r="D179" s="84">
        <f>pivå!D181</f>
        <v>0</v>
      </c>
      <c r="E179" s="84" t="str">
        <f>pivå!E181</f>
        <v>Män</v>
      </c>
      <c r="F179" s="84" t="str">
        <f>pivå!F181</f>
        <v>Måluppfyllelse för LDL-kolesterol - primärvård</v>
      </c>
      <c r="G179" s="84" t="str">
        <f>pivå!G181</f>
        <v>(tom)</v>
      </c>
      <c r="H179" s="84" t="str">
        <f>pivå!H181</f>
        <v>E000520</v>
      </c>
      <c r="I179" s="84">
        <f>pivå!I181</f>
        <v>0</v>
      </c>
      <c r="J179" s="84">
        <f>pivå!J181</f>
        <v>46.5</v>
      </c>
      <c r="K179" s="84">
        <f>pivå!K181</f>
        <v>37.4</v>
      </c>
      <c r="L179" s="84">
        <f>pivå!L181</f>
        <v>55.2</v>
      </c>
      <c r="M179" s="84">
        <f>pivå!M181</f>
        <v>60.4</v>
      </c>
      <c r="N179" s="84">
        <f>pivå!N181</f>
        <v>47.5</v>
      </c>
      <c r="O179" s="84">
        <f>pivå!O181</f>
        <v>53.9</v>
      </c>
      <c r="P179" s="84">
        <f>pivå!P181</f>
        <v>49.8</v>
      </c>
      <c r="Q179" s="84">
        <f>pivå!Q181</f>
        <v>42.1</v>
      </c>
      <c r="R179" s="84">
        <f>pivå!R181</f>
        <v>51.7</v>
      </c>
      <c r="S179" s="84">
        <f>pivå!S181</f>
        <v>52.2</v>
      </c>
      <c r="T179" s="84">
        <f>pivå!T181</f>
        <v>46.4</v>
      </c>
      <c r="U179" s="84">
        <f>pivå!U181</f>
        <v>48.5</v>
      </c>
      <c r="V179" s="84">
        <f>pivå!V181</f>
        <v>47.4</v>
      </c>
      <c r="W179" s="84">
        <f>pivå!W181</f>
        <v>51.8</v>
      </c>
      <c r="X179" s="84">
        <f>pivå!X181</f>
        <v>46.4</v>
      </c>
      <c r="Y179" s="84">
        <f>pivå!Y181</f>
        <v>44.8</v>
      </c>
      <c r="Z179" s="84">
        <f>pivå!Z181</f>
        <v>44.6</v>
      </c>
      <c r="AA179" s="84">
        <f>pivå!AA181</f>
        <v>51.4</v>
      </c>
      <c r="AB179" s="84">
        <f>pivå!AB181</f>
        <v>50.5</v>
      </c>
      <c r="AC179" s="84">
        <f>pivå!AC181</f>
        <v>46.3</v>
      </c>
      <c r="AD179" s="84">
        <f>pivå!AD181</f>
        <v>39.6</v>
      </c>
      <c r="AE179" s="84">
        <f>pivå!AE181</f>
        <v>48.4</v>
      </c>
    </row>
    <row r="180" spans="1:31">
      <c r="A180" s="84">
        <f>pivå!A182</f>
        <v>0</v>
      </c>
      <c r="B180" s="84">
        <f>pivå!B182</f>
        <v>0</v>
      </c>
      <c r="C180" s="84">
        <f>pivå!C182</f>
        <v>0</v>
      </c>
      <c r="D180" s="84">
        <f>pivå!D182</f>
        <v>0</v>
      </c>
      <c r="E180" s="84" t="str">
        <f>pivå!E182</f>
        <v>Totalt</v>
      </c>
      <c r="F180" s="84" t="str">
        <f>pivå!F182</f>
        <v>Måluppfyllelse för LDL-kolesterol - primärvård</v>
      </c>
      <c r="G180" s="84" t="str">
        <f>pivå!G182</f>
        <v>(tom)</v>
      </c>
      <c r="H180" s="84" t="str">
        <f>pivå!H182</f>
        <v>E000520</v>
      </c>
      <c r="I180" s="84">
        <f>pivå!I182</f>
        <v>0</v>
      </c>
      <c r="J180" s="84">
        <f>pivå!J182</f>
        <v>43.5</v>
      </c>
      <c r="K180" s="84">
        <f>pivå!K182</f>
        <v>36.4</v>
      </c>
      <c r="L180" s="84">
        <f>pivå!L182</f>
        <v>52.7</v>
      </c>
      <c r="M180" s="84">
        <f>pivå!M182</f>
        <v>58.2</v>
      </c>
      <c r="N180" s="84">
        <f>pivå!N182</f>
        <v>44.6</v>
      </c>
      <c r="O180" s="84">
        <f>pivå!O182</f>
        <v>51.6</v>
      </c>
      <c r="P180" s="84">
        <f>pivå!P182</f>
        <v>46.9</v>
      </c>
      <c r="Q180" s="84">
        <f>pivå!Q182</f>
        <v>39.1</v>
      </c>
      <c r="R180" s="84">
        <f>pivå!R182</f>
        <v>49.1</v>
      </c>
      <c r="S180" s="84">
        <f>pivå!S182</f>
        <v>49.6</v>
      </c>
      <c r="T180" s="84">
        <f>pivå!T182</f>
        <v>44.1</v>
      </c>
      <c r="U180" s="84">
        <f>pivå!U182</f>
        <v>46.8</v>
      </c>
      <c r="V180" s="84">
        <f>pivå!V182</f>
        <v>47.3</v>
      </c>
      <c r="W180" s="84">
        <f>pivå!W182</f>
        <v>49.6</v>
      </c>
      <c r="X180" s="84">
        <f>pivå!X182</f>
        <v>45.1</v>
      </c>
      <c r="Y180" s="84">
        <f>pivå!Y182</f>
        <v>42.6</v>
      </c>
      <c r="Z180" s="84">
        <f>pivå!Z182</f>
        <v>41.2</v>
      </c>
      <c r="AA180" s="84">
        <f>pivå!AA182</f>
        <v>49.7</v>
      </c>
      <c r="AB180" s="84">
        <f>pivå!AB182</f>
        <v>48.2</v>
      </c>
      <c r="AC180" s="84">
        <f>pivå!AC182</f>
        <v>44.3</v>
      </c>
      <c r="AD180" s="84">
        <f>pivå!AD182</f>
        <v>38.9</v>
      </c>
      <c r="AE180" s="84">
        <f>pivå!AE182</f>
        <v>46.1</v>
      </c>
    </row>
    <row r="181" spans="1:31">
      <c r="A181" s="84">
        <f>pivå!A183</f>
        <v>0</v>
      </c>
      <c r="B181" s="84">
        <f>pivå!B183</f>
        <v>0</v>
      </c>
      <c r="C181" s="84">
        <f>pivå!C183</f>
        <v>0</v>
      </c>
      <c r="D181" s="84">
        <f>pivå!D183</f>
        <v>84</v>
      </c>
      <c r="E181" s="84" t="str">
        <f>pivå!E183</f>
        <v>Kvinnor</v>
      </c>
      <c r="F181" s="84" t="str">
        <f>pivå!F183</f>
        <v>Måluppfyllelse för blodsockervärde - barn</v>
      </c>
      <c r="G181" s="84" t="str">
        <f>pivå!G183</f>
        <v>(tom)</v>
      </c>
      <c r="H181" s="84" t="str">
        <f>pivå!H183</f>
        <v>A002820</v>
      </c>
      <c r="I181" s="84">
        <f>pivå!I183</f>
        <v>0</v>
      </c>
      <c r="J181" s="84">
        <f>pivå!J183</f>
        <v>29.2</v>
      </c>
      <c r="K181" s="84">
        <f>pivå!K183</f>
        <v>40.4</v>
      </c>
      <c r="L181" s="84">
        <f>pivå!L183</f>
        <v>34.5</v>
      </c>
      <c r="M181" s="84">
        <f>pivå!M183</f>
        <v>37.9</v>
      </c>
      <c r="N181" s="84">
        <f>pivå!N183</f>
        <v>27.9</v>
      </c>
      <c r="O181" s="84">
        <f>pivå!O183</f>
        <v>67.599999999999994</v>
      </c>
      <c r="P181" s="84">
        <f>pivå!P183</f>
        <v>35.9</v>
      </c>
      <c r="Q181" s="84">
        <f>pivå!Q183</f>
        <v>25</v>
      </c>
      <c r="R181" s="84">
        <f>pivå!R183</f>
        <v>29.5</v>
      </c>
      <c r="S181" s="84">
        <f>pivå!S183</f>
        <v>26.6</v>
      </c>
      <c r="T181" s="84">
        <f>pivå!T183</f>
        <v>34.6</v>
      </c>
      <c r="U181" s="84">
        <f>pivå!U183</f>
        <v>24.1</v>
      </c>
      <c r="V181" s="84">
        <f>pivå!V183</f>
        <v>18.7</v>
      </c>
      <c r="W181" s="84">
        <f>pivå!W183</f>
        <v>29.5</v>
      </c>
      <c r="X181" s="84">
        <f>pivå!X183</f>
        <v>36.799999999999997</v>
      </c>
      <c r="Y181" s="84">
        <f>pivå!Y183</f>
        <v>50</v>
      </c>
      <c r="Z181" s="84">
        <f>pivå!Z183</f>
        <v>33.299999999999997</v>
      </c>
      <c r="AA181" s="84">
        <f>pivå!AA183</f>
        <v>34.4</v>
      </c>
      <c r="AB181" s="84">
        <f>pivå!AB183</f>
        <v>30</v>
      </c>
      <c r="AC181" s="84">
        <f>pivå!AC183</f>
        <v>24.7</v>
      </c>
      <c r="AD181" s="84">
        <f>pivå!AD183</f>
        <v>28.7</v>
      </c>
      <c r="AE181" s="84">
        <f>pivå!AE183</f>
        <v>30.7</v>
      </c>
    </row>
    <row r="182" spans="1:31">
      <c r="A182" s="84">
        <f>pivå!A184</f>
        <v>0</v>
      </c>
      <c r="B182" s="84">
        <f>pivå!B184</f>
        <v>0</v>
      </c>
      <c r="C182" s="84">
        <f>pivå!C184</f>
        <v>0</v>
      </c>
      <c r="D182" s="84">
        <f>pivå!D184</f>
        <v>0</v>
      </c>
      <c r="E182" s="84" t="str">
        <f>pivå!E184</f>
        <v>Män</v>
      </c>
      <c r="F182" s="84" t="str">
        <f>pivå!F184</f>
        <v>Måluppfyllelse för blodsockervärde - barn</v>
      </c>
      <c r="G182" s="84" t="str">
        <f>pivå!G184</f>
        <v>(tom)</v>
      </c>
      <c r="H182" s="84" t="str">
        <f>pivå!H184</f>
        <v>A002820</v>
      </c>
      <c r="I182" s="84">
        <f>pivå!I184</f>
        <v>0</v>
      </c>
      <c r="J182" s="84">
        <f>pivå!J184</f>
        <v>36.799999999999997</v>
      </c>
      <c r="K182" s="84">
        <f>pivå!K184</f>
        <v>45.5</v>
      </c>
      <c r="L182" s="84">
        <f>pivå!L184</f>
        <v>40</v>
      </c>
      <c r="M182" s="84">
        <f>pivå!M184</f>
        <v>46.9</v>
      </c>
      <c r="N182" s="84">
        <f>pivå!N184</f>
        <v>26.7</v>
      </c>
      <c r="O182" s="84">
        <f>pivå!O184</f>
        <v>72.400000000000006</v>
      </c>
      <c r="P182" s="84">
        <f>pivå!P184</f>
        <v>38.6</v>
      </c>
      <c r="Q182" s="84">
        <f>pivå!Q184</f>
        <v>31.6</v>
      </c>
      <c r="R182" s="84">
        <f>pivå!R184</f>
        <v>27</v>
      </c>
      <c r="S182" s="84">
        <f>pivå!S184</f>
        <v>31.5</v>
      </c>
      <c r="T182" s="84">
        <f>pivå!T184</f>
        <v>32.4</v>
      </c>
      <c r="U182" s="84">
        <f>pivå!U184</f>
        <v>27.8</v>
      </c>
      <c r="V182" s="84">
        <f>pivå!V184</f>
        <v>26.5</v>
      </c>
      <c r="W182" s="84">
        <f>pivå!W184</f>
        <v>32.1</v>
      </c>
      <c r="X182" s="84">
        <f>pivå!X184</f>
        <v>32.4</v>
      </c>
      <c r="Y182" s="84">
        <f>pivå!Y184</f>
        <v>54.2</v>
      </c>
      <c r="Z182" s="84">
        <f>pivå!Z184</f>
        <v>35.5</v>
      </c>
      <c r="AA182" s="84">
        <f>pivå!AA184</f>
        <v>36.1</v>
      </c>
      <c r="AB182" s="84">
        <f>pivå!AB184</f>
        <v>18.8</v>
      </c>
      <c r="AC182" s="84">
        <f>pivå!AC184</f>
        <v>24.1</v>
      </c>
      <c r="AD182" s="84">
        <f>pivå!AD184</f>
        <v>27.8</v>
      </c>
      <c r="AE182" s="84">
        <f>pivå!AE184</f>
        <v>34.4</v>
      </c>
    </row>
    <row r="183" spans="1:31">
      <c r="A183" s="84">
        <f>pivå!A185</f>
        <v>0</v>
      </c>
      <c r="B183" s="84">
        <f>pivå!B185</f>
        <v>0</v>
      </c>
      <c r="C183" s="84">
        <f>pivå!C185</f>
        <v>0</v>
      </c>
      <c r="D183" s="84">
        <f>pivå!D185</f>
        <v>0</v>
      </c>
      <c r="E183" s="84" t="str">
        <f>pivå!E185</f>
        <v>Totalt</v>
      </c>
      <c r="F183" s="84" t="str">
        <f>pivå!F185</f>
        <v>Måluppfyllelse för blodsockervärde - barn</v>
      </c>
      <c r="G183" s="84" t="str">
        <f>pivå!G185</f>
        <v>(tom)</v>
      </c>
      <c r="H183" s="84" t="str">
        <f>pivå!H185</f>
        <v>A002820</v>
      </c>
      <c r="I183" s="84">
        <f>pivå!I185</f>
        <v>0</v>
      </c>
      <c r="J183" s="84">
        <f>pivå!J185</f>
        <v>33.4</v>
      </c>
      <c r="K183" s="84">
        <f>pivå!K185</f>
        <v>43.1</v>
      </c>
      <c r="L183" s="84">
        <f>pivå!L185</f>
        <v>37.200000000000003</v>
      </c>
      <c r="M183" s="84">
        <f>pivå!M185</f>
        <v>42.8</v>
      </c>
      <c r="N183" s="84">
        <f>pivå!N185</f>
        <v>27.2</v>
      </c>
      <c r="O183" s="84">
        <f>pivå!O185</f>
        <v>70.099999999999994</v>
      </c>
      <c r="P183" s="84">
        <f>pivå!P185</f>
        <v>37.299999999999997</v>
      </c>
      <c r="Q183" s="84">
        <f>pivå!Q185</f>
        <v>27.5</v>
      </c>
      <c r="R183" s="84">
        <f>pivå!R185</f>
        <v>28.2</v>
      </c>
      <c r="S183" s="84">
        <f>pivå!S185</f>
        <v>29.1</v>
      </c>
      <c r="T183" s="84">
        <f>pivå!T185</f>
        <v>33.299999999999997</v>
      </c>
      <c r="U183" s="84">
        <f>pivå!U185</f>
        <v>26</v>
      </c>
      <c r="V183" s="84">
        <f>pivå!V185</f>
        <v>22.8</v>
      </c>
      <c r="W183" s="84">
        <f>pivå!W185</f>
        <v>30.9</v>
      </c>
      <c r="X183" s="84">
        <f>pivå!X185</f>
        <v>34.5</v>
      </c>
      <c r="Y183" s="84">
        <f>pivå!Y185</f>
        <v>52.2</v>
      </c>
      <c r="Z183" s="84">
        <f>pivå!Z185</f>
        <v>34.5</v>
      </c>
      <c r="AA183" s="84">
        <f>pivå!AA185</f>
        <v>35.4</v>
      </c>
      <c r="AB183" s="84">
        <f>pivå!AB185</f>
        <v>23.7</v>
      </c>
      <c r="AC183" s="84">
        <f>pivå!AC185</f>
        <v>24.4</v>
      </c>
      <c r="AD183" s="84">
        <f>pivå!AD185</f>
        <v>28.3</v>
      </c>
      <c r="AE183" s="84">
        <f>pivå!AE185</f>
        <v>32.700000000000003</v>
      </c>
    </row>
    <row r="184" spans="1:31">
      <c r="A184" s="84">
        <f>pivå!A186</f>
        <v>0</v>
      </c>
      <c r="B184" s="84">
        <f>pivå!B186</f>
        <v>0</v>
      </c>
      <c r="C184" s="84">
        <f>pivå!C186</f>
        <v>0</v>
      </c>
      <c r="D184" s="84">
        <f>pivå!D186</f>
        <v>85</v>
      </c>
      <c r="E184" s="84" t="str">
        <f>pivå!E186</f>
        <v>Totalt</v>
      </c>
      <c r="F184" s="84" t="str">
        <f>pivå!F186</f>
        <v>Amputation vid diabetes</v>
      </c>
      <c r="G184" s="84" t="str">
        <f>pivå!G186</f>
        <v>(tom)</v>
      </c>
      <c r="H184" s="84" t="str">
        <f>pivå!H186</f>
        <v>A020250</v>
      </c>
      <c r="I184" s="84">
        <f>pivå!I186</f>
        <v>1</v>
      </c>
      <c r="J184" s="84">
        <f>pivå!J186</f>
        <v>253.05588359062497</v>
      </c>
      <c r="K184" s="84">
        <f>pivå!K186</f>
        <v>251.30182255509081</v>
      </c>
      <c r="L184" s="84">
        <f>pivå!L186</f>
        <v>251.07356827739721</v>
      </c>
      <c r="M184" s="84">
        <f>pivå!M186</f>
        <v>230.65330127422405</v>
      </c>
      <c r="N184" s="84">
        <f>pivå!N186</f>
        <v>235.73750663196</v>
      </c>
      <c r="O184" s="84">
        <f>pivå!O186</f>
        <v>252.8038517561167</v>
      </c>
      <c r="P184" s="84">
        <f>pivå!P186</f>
        <v>234.44359382836342</v>
      </c>
      <c r="Q184" s="84">
        <f>pivå!Q186</f>
        <v>377.60902387493843</v>
      </c>
      <c r="R184" s="84">
        <f>pivå!R186</f>
        <v>229.92084314104466</v>
      </c>
      <c r="S184" s="84">
        <f>pivå!S186</f>
        <v>227.90703635192222</v>
      </c>
      <c r="T184" s="84">
        <f>pivå!T186</f>
        <v>325.31819382907167</v>
      </c>
      <c r="U184" s="84">
        <f>pivå!U186</f>
        <v>308.69355703106146</v>
      </c>
      <c r="V184" s="84">
        <f>pivå!V186</f>
        <v>265.99820131724437</v>
      </c>
      <c r="W184" s="84">
        <f>pivå!W186</f>
        <v>295.92667395575779</v>
      </c>
      <c r="X184" s="84">
        <f>pivå!X186</f>
        <v>295.39167030367264</v>
      </c>
      <c r="Y184" s="84">
        <f>pivå!Y186</f>
        <v>233.60736709151138</v>
      </c>
      <c r="Z184" s="84">
        <f>pivå!Z186</f>
        <v>280.2292412888915</v>
      </c>
      <c r="AA184" s="84">
        <f>pivå!AA186</f>
        <v>364.20208966570135</v>
      </c>
      <c r="AB184" s="84">
        <f>pivå!AB186</f>
        <v>167.87968311241784</v>
      </c>
      <c r="AC184" s="84">
        <f>pivå!AC186</f>
        <v>215.10579230013201</v>
      </c>
      <c r="AD184" s="84">
        <f>pivå!AD186</f>
        <v>249.4246258732401</v>
      </c>
      <c r="AE184" s="84">
        <f>pivå!AE186</f>
        <v>263.05406207973209</v>
      </c>
    </row>
    <row r="185" spans="1:31">
      <c r="A185" s="84">
        <f>pivå!A187</f>
        <v>0</v>
      </c>
      <c r="B185" s="84" t="str">
        <f>pivå!B187</f>
        <v>J</v>
      </c>
      <c r="C185" s="84" t="str">
        <f>pivå!C187</f>
        <v>Hjärtsjukvård</v>
      </c>
      <c r="D185" s="84">
        <f>pivå!D187</f>
        <v>86</v>
      </c>
      <c r="E185" s="84" t="str">
        <f>pivå!E187</f>
        <v>Totalt</v>
      </c>
      <c r="F185" s="84" t="str">
        <f>pivå!F187</f>
        <v>Överlevnad vid hjärtstopp utanför sjukhus</v>
      </c>
      <c r="G185" s="84" t="str">
        <f>pivå!G187</f>
        <v>(tom)</v>
      </c>
      <c r="H185" s="84" t="str">
        <f>pivå!H187</f>
        <v>A020285</v>
      </c>
      <c r="I185" s="84">
        <f>pivå!I187</f>
        <v>0</v>
      </c>
      <c r="J185" s="84">
        <f>pivå!J187</f>
        <v>9.9</v>
      </c>
      <c r="K185" s="84">
        <f>pivå!K187</f>
        <v>8.1</v>
      </c>
      <c r="L185" s="84">
        <f>pivå!L187</f>
        <v>13.9</v>
      </c>
      <c r="M185" s="84">
        <f>pivå!M187</f>
        <v>8.9</v>
      </c>
      <c r="N185" s="84">
        <f>pivå!N187</f>
        <v>12.5</v>
      </c>
      <c r="O185" s="84">
        <f>pivå!O187</f>
        <v>11.1</v>
      </c>
      <c r="P185" s="84">
        <f>pivå!P187</f>
        <v>7.1</v>
      </c>
      <c r="Q185" s="84">
        <f>pivå!Q187</f>
        <v>2.7</v>
      </c>
      <c r="R185" s="84">
        <f>pivå!R187</f>
        <v>14.4</v>
      </c>
      <c r="S185" s="84">
        <f>pivå!S187</f>
        <v>10.3</v>
      </c>
      <c r="T185" s="84">
        <f>pivå!T187</f>
        <v>12.3</v>
      </c>
      <c r="U185" s="84">
        <f>pivå!U187</f>
        <v>9.1999999999999993</v>
      </c>
      <c r="V185" s="84">
        <f>pivå!V187</f>
        <v>13.7</v>
      </c>
      <c r="W185" s="84">
        <f>pivå!W187</f>
        <v>12.9</v>
      </c>
      <c r="X185" s="84">
        <f>pivå!X187</f>
        <v>11.5</v>
      </c>
      <c r="Y185" s="84">
        <f>pivå!Y187</f>
        <v>11.1</v>
      </c>
      <c r="Z185" s="84">
        <f>pivå!Z187</f>
        <v>10.7</v>
      </c>
      <c r="AA185" s="84">
        <f>pivå!AA187</f>
        <v>6.6</v>
      </c>
      <c r="AB185" s="84">
        <f>pivå!AB187</f>
        <v>12.9</v>
      </c>
      <c r="AC185" s="84">
        <f>pivå!AC187</f>
        <v>10.6</v>
      </c>
      <c r="AD185" s="84">
        <f>pivå!AD187</f>
        <v>10.3</v>
      </c>
      <c r="AE185" s="84">
        <f>pivå!AE187</f>
        <v>10.1</v>
      </c>
    </row>
    <row r="186" spans="1:31">
      <c r="A186" s="84">
        <f>pivå!A188</f>
        <v>0</v>
      </c>
      <c r="B186" s="84">
        <f>pivå!B188</f>
        <v>0</v>
      </c>
      <c r="C186" s="84">
        <f>pivå!C188</f>
        <v>0</v>
      </c>
      <c r="D186" s="84">
        <f>pivå!D188</f>
        <v>87</v>
      </c>
      <c r="E186" s="84" t="str">
        <f>pivå!E188</f>
        <v>Kvinnor</v>
      </c>
      <c r="F186" s="84" t="str">
        <f>pivå!F188</f>
        <v>Dödlighet efter hjärtinfarkt</v>
      </c>
      <c r="G186" s="84" t="str">
        <f>pivå!G188</f>
        <v>(tom)</v>
      </c>
      <c r="H186" s="84" t="str">
        <f>pivå!H188</f>
        <v>A003998</v>
      </c>
      <c r="I186" s="84">
        <f>pivå!I188</f>
        <v>1</v>
      </c>
      <c r="J186" s="84">
        <f>pivå!J188</f>
        <v>27.519635859369746</v>
      </c>
      <c r="K186" s="84">
        <f>pivå!K188</f>
        <v>25.299024506840865</v>
      </c>
      <c r="L186" s="84">
        <f>pivå!L188</f>
        <v>25.48493526413192</v>
      </c>
      <c r="M186" s="84">
        <f>pivå!M188</f>
        <v>29.755850866552137</v>
      </c>
      <c r="N186" s="84">
        <f>pivå!N188</f>
        <v>26.637591034783959</v>
      </c>
      <c r="O186" s="84">
        <f>pivå!O188</f>
        <v>23.799151348416718</v>
      </c>
      <c r="P186" s="84">
        <f>pivå!P188</f>
        <v>26.648323852874523</v>
      </c>
      <c r="Q186" s="84">
        <f>pivå!Q188</f>
        <v>23.481142217470442</v>
      </c>
      <c r="R186" s="84">
        <f>pivå!R188</f>
        <v>30.442938083711091</v>
      </c>
      <c r="S186" s="84">
        <f>pivå!S188</f>
        <v>26.631681074449187</v>
      </c>
      <c r="T186" s="84">
        <f>pivå!T188</f>
        <v>27.296502386144777</v>
      </c>
      <c r="U186" s="84">
        <f>pivå!U188</f>
        <v>28.37242452493911</v>
      </c>
      <c r="V186" s="84">
        <f>pivå!V188</f>
        <v>29.110600016902623</v>
      </c>
      <c r="W186" s="84">
        <f>pivå!W188</f>
        <v>27.315237844801477</v>
      </c>
      <c r="X186" s="84">
        <f>pivå!X188</f>
        <v>26.094430718018664</v>
      </c>
      <c r="Y186" s="84">
        <f>pivå!Y188</f>
        <v>22.311244455942123</v>
      </c>
      <c r="Z186" s="84">
        <f>pivå!Z188</f>
        <v>25.359037605553723</v>
      </c>
      <c r="AA186" s="84">
        <f>pivå!AA188</f>
        <v>25.061146809536687</v>
      </c>
      <c r="AB186" s="84">
        <f>pivå!AB188</f>
        <v>26.188117209807377</v>
      </c>
      <c r="AC186" s="84">
        <f>pivå!AC188</f>
        <v>29.885937021469765</v>
      </c>
      <c r="AD186" s="84">
        <f>pivå!AD188</f>
        <v>27.96869588542738</v>
      </c>
      <c r="AE186" s="84">
        <f>pivå!AE188</f>
        <v>27.066657060658724</v>
      </c>
    </row>
    <row r="187" spans="1:31">
      <c r="A187" s="84">
        <f>pivå!A189</f>
        <v>0</v>
      </c>
      <c r="B187" s="84">
        <f>pivå!B189</f>
        <v>0</v>
      </c>
      <c r="C187" s="84">
        <f>pivå!C189</f>
        <v>0</v>
      </c>
      <c r="D187" s="84">
        <f>pivå!D189</f>
        <v>0</v>
      </c>
      <c r="E187" s="84" t="str">
        <f>pivå!E189</f>
        <v>Män</v>
      </c>
      <c r="F187" s="84" t="str">
        <f>pivå!F189</f>
        <v>Dödlighet efter hjärtinfarkt</v>
      </c>
      <c r="G187" s="84" t="str">
        <f>pivå!G189</f>
        <v>(tom)</v>
      </c>
      <c r="H187" s="84" t="str">
        <f>pivå!H189</f>
        <v>A003998</v>
      </c>
      <c r="I187" s="84">
        <f>pivå!I189</f>
        <v>1</v>
      </c>
      <c r="J187" s="84">
        <f>pivå!J189</f>
        <v>29.659174174966562</v>
      </c>
      <c r="K187" s="84">
        <f>pivå!K189</f>
        <v>23.340726749608567</v>
      </c>
      <c r="L187" s="84">
        <f>pivå!L189</f>
        <v>30.019314566793241</v>
      </c>
      <c r="M187" s="84">
        <f>pivå!M189</f>
        <v>29.638629805265008</v>
      </c>
      <c r="N187" s="84">
        <f>pivå!N189</f>
        <v>28.966693847896106</v>
      </c>
      <c r="O187" s="84">
        <f>pivå!O189</f>
        <v>24.999900105599863</v>
      </c>
      <c r="P187" s="84">
        <f>pivå!P189</f>
        <v>30.171557317839486</v>
      </c>
      <c r="Q187" s="84">
        <f>pivå!Q189</f>
        <v>28.162656518250351</v>
      </c>
      <c r="R187" s="84">
        <f>pivå!R189</f>
        <v>30.981663311442531</v>
      </c>
      <c r="S187" s="84">
        <f>pivå!S189</f>
        <v>27.816429872703797</v>
      </c>
      <c r="T187" s="84">
        <f>pivå!T189</f>
        <v>29.384355295965975</v>
      </c>
      <c r="U187" s="84">
        <f>pivå!U189</f>
        <v>29.371838388515449</v>
      </c>
      <c r="V187" s="84">
        <f>pivå!V189</f>
        <v>31.49714914843409</v>
      </c>
      <c r="W187" s="84">
        <f>pivå!W189</f>
        <v>31.347666968574568</v>
      </c>
      <c r="X187" s="84">
        <f>pivå!X189</f>
        <v>27.306308938477798</v>
      </c>
      <c r="Y187" s="84">
        <f>pivå!Y189</f>
        <v>24.567612457152766</v>
      </c>
      <c r="Z187" s="84">
        <f>pivå!Z189</f>
        <v>28.363260781245774</v>
      </c>
      <c r="AA187" s="84">
        <f>pivå!AA189</f>
        <v>27.781854609127848</v>
      </c>
      <c r="AB187" s="84">
        <f>pivå!AB189</f>
        <v>31.337490464272328</v>
      </c>
      <c r="AC187" s="84">
        <f>pivå!AC189</f>
        <v>30.378124946380385</v>
      </c>
      <c r="AD187" s="84">
        <f>pivå!AD189</f>
        <v>28.883100559921797</v>
      </c>
      <c r="AE187" s="84">
        <f>pivå!AE189</f>
        <v>28.798166621064581</v>
      </c>
    </row>
    <row r="188" spans="1:31">
      <c r="A188" s="84">
        <f>pivå!A190</f>
        <v>0</v>
      </c>
      <c r="B188" s="84">
        <f>pivå!B190</f>
        <v>0</v>
      </c>
      <c r="C188" s="84">
        <f>pivå!C190</f>
        <v>0</v>
      </c>
      <c r="D188" s="84">
        <f>pivå!D190</f>
        <v>0</v>
      </c>
      <c r="E188" s="84" t="str">
        <f>pivå!E190</f>
        <v>Totalt</v>
      </c>
      <c r="F188" s="84" t="str">
        <f>pivå!F190</f>
        <v>Dödlighet efter hjärtinfarkt</v>
      </c>
      <c r="G188" s="84" t="str">
        <f>pivå!G190</f>
        <v>(tom)</v>
      </c>
      <c r="H188" s="84" t="str">
        <f>pivå!H190</f>
        <v>A003998</v>
      </c>
      <c r="I188" s="84">
        <f>pivå!I190</f>
        <v>1</v>
      </c>
      <c r="J188" s="84">
        <f>pivå!J190</f>
        <v>28.838937411096516</v>
      </c>
      <c r="K188" s="84">
        <f>pivå!K190</f>
        <v>23.953473776694722</v>
      </c>
      <c r="L188" s="84">
        <f>pivå!L190</f>
        <v>28.334381125273083</v>
      </c>
      <c r="M188" s="84">
        <f>pivå!M190</f>
        <v>29.882989351491439</v>
      </c>
      <c r="N188" s="84">
        <f>pivå!N190</f>
        <v>27.836681350513643</v>
      </c>
      <c r="O188" s="84">
        <f>pivå!O190</f>
        <v>24.631877705263321</v>
      </c>
      <c r="P188" s="84">
        <f>pivå!P190</f>
        <v>28.631635916623871</v>
      </c>
      <c r="Q188" s="84">
        <f>pivå!Q190</f>
        <v>26.67197948441985</v>
      </c>
      <c r="R188" s="84">
        <f>pivå!R190</f>
        <v>30.846405335006239</v>
      </c>
      <c r="S188" s="84">
        <f>pivå!S190</f>
        <v>27.296051079728826</v>
      </c>
      <c r="T188" s="84">
        <f>pivå!T190</f>
        <v>28.529573240115713</v>
      </c>
      <c r="U188" s="84">
        <f>pivå!U190</f>
        <v>28.883873559845817</v>
      </c>
      <c r="V188" s="84">
        <f>pivå!V190</f>
        <v>30.432521744382818</v>
      </c>
      <c r="W188" s="84">
        <f>pivå!W190</f>
        <v>29.702966751376476</v>
      </c>
      <c r="X188" s="84">
        <f>pivå!X190</f>
        <v>26.76011723732864</v>
      </c>
      <c r="Y188" s="84">
        <f>pivå!Y190</f>
        <v>23.533209738298723</v>
      </c>
      <c r="Z188" s="84">
        <f>pivå!Z190</f>
        <v>26.780562870727621</v>
      </c>
      <c r="AA188" s="84">
        <f>pivå!AA190</f>
        <v>26.509120167249829</v>
      </c>
      <c r="AB188" s="84">
        <f>pivå!AB190</f>
        <v>28.901151512007996</v>
      </c>
      <c r="AC188" s="84">
        <f>pivå!AC190</f>
        <v>30.035578081699622</v>
      </c>
      <c r="AD188" s="84">
        <f>pivå!AD190</f>
        <v>28.483925827387324</v>
      </c>
      <c r="AE188" s="84">
        <f>pivå!AE190</f>
        <v>28.043911010338622</v>
      </c>
    </row>
    <row r="189" spans="1:31">
      <c r="A189" s="84">
        <f>pivå!A191</f>
        <v>0</v>
      </c>
      <c r="B189" s="84">
        <f>pivå!B191</f>
        <v>0</v>
      </c>
      <c r="C189" s="84">
        <f>pivå!C191</f>
        <v>0</v>
      </c>
      <c r="D189" s="84">
        <f>pivå!D191</f>
        <v>88</v>
      </c>
      <c r="E189" s="84" t="str">
        <f>pivå!E191</f>
        <v>Kvinnor</v>
      </c>
      <c r="F189" s="84" t="str">
        <f>pivå!F191</f>
        <v>Dödlighet efter sjukhusvårdad hjärtinfarkt</v>
      </c>
      <c r="G189" s="84" t="str">
        <f>pivå!G191</f>
        <v>(tom)</v>
      </c>
      <c r="H189" s="84" t="str">
        <f>pivå!H191</f>
        <v>A004198</v>
      </c>
      <c r="I189" s="84">
        <f>pivå!I191</f>
        <v>1</v>
      </c>
      <c r="J189" s="84">
        <f>pivå!J191</f>
        <v>12.839360801286592</v>
      </c>
      <c r="K189" s="84">
        <f>pivå!K191</f>
        <v>13.603382160299377</v>
      </c>
      <c r="L189" s="84">
        <f>pivå!L191</f>
        <v>11.104551856138114</v>
      </c>
      <c r="M189" s="84">
        <f>pivå!M191</f>
        <v>10.449628984901201</v>
      </c>
      <c r="N189" s="84">
        <f>pivå!N191</f>
        <v>12.106963620876805</v>
      </c>
      <c r="O189" s="84">
        <f>pivå!O191</f>
        <v>12.502286657730052</v>
      </c>
      <c r="P189" s="84">
        <f>pivå!P191</f>
        <v>11.972653124241688</v>
      </c>
      <c r="Q189" s="84">
        <f>pivå!Q191</f>
        <v>12.544930883714434</v>
      </c>
      <c r="R189" s="84">
        <f>pivå!R191</f>
        <v>15.110277089414065</v>
      </c>
      <c r="S189" s="84">
        <f>pivå!S191</f>
        <v>12.912683081846934</v>
      </c>
      <c r="T189" s="84">
        <f>pivå!T191</f>
        <v>15.589044971405091</v>
      </c>
      <c r="U189" s="84">
        <f>pivå!U191</f>
        <v>13.218861547008565</v>
      </c>
      <c r="V189" s="84">
        <f>pivå!V191</f>
        <v>13.445154580581937</v>
      </c>
      <c r="W189" s="84">
        <f>pivå!W191</f>
        <v>13.027641316244665</v>
      </c>
      <c r="X189" s="84">
        <f>pivå!X191</f>
        <v>12.194556329981342</v>
      </c>
      <c r="Y189" s="84">
        <f>pivå!Y191</f>
        <v>9.4954032847965504</v>
      </c>
      <c r="Z189" s="84">
        <f>pivå!Z191</f>
        <v>11.163738218502274</v>
      </c>
      <c r="AA189" s="84">
        <f>pivå!AA191</f>
        <v>11.607079787653946</v>
      </c>
      <c r="AB189" s="84">
        <f>pivå!AB191</f>
        <v>11.660046435726636</v>
      </c>
      <c r="AC189" s="84">
        <f>pivå!AC191</f>
        <v>12.40066760303675</v>
      </c>
      <c r="AD189" s="84">
        <f>pivå!AD191</f>
        <v>14.537162138883474</v>
      </c>
      <c r="AE189" s="84">
        <f>pivå!AE191</f>
        <v>12.642346764111329</v>
      </c>
    </row>
    <row r="190" spans="1:31">
      <c r="A190" s="84">
        <f>pivå!A192</f>
        <v>0</v>
      </c>
      <c r="B190" s="84">
        <f>pivå!B192</f>
        <v>0</v>
      </c>
      <c r="C190" s="84">
        <f>pivå!C192</f>
        <v>0</v>
      </c>
      <c r="D190" s="84">
        <f>pivå!D192</f>
        <v>0</v>
      </c>
      <c r="E190" s="84" t="str">
        <f>pivå!E192</f>
        <v>Män</v>
      </c>
      <c r="F190" s="84" t="str">
        <f>pivå!F192</f>
        <v>Dödlighet efter sjukhusvårdad hjärtinfarkt</v>
      </c>
      <c r="G190" s="84" t="str">
        <f>pivå!G192</f>
        <v>(tom)</v>
      </c>
      <c r="H190" s="84" t="str">
        <f>pivå!H192</f>
        <v>A004198</v>
      </c>
      <c r="I190" s="84">
        <f>pivå!I192</f>
        <v>1</v>
      </c>
      <c r="J190" s="84">
        <f>pivå!J192</f>
        <v>14.103399292972904</v>
      </c>
      <c r="K190" s="84">
        <f>pivå!K192</f>
        <v>12.704785328494051</v>
      </c>
      <c r="L190" s="84">
        <f>pivå!L192</f>
        <v>13.170518744439303</v>
      </c>
      <c r="M190" s="84">
        <f>pivå!M192</f>
        <v>11.266418955208128</v>
      </c>
      <c r="N190" s="84">
        <f>pivå!N192</f>
        <v>12.772600790807983</v>
      </c>
      <c r="O190" s="84">
        <f>pivå!O192</f>
        <v>12.247657209102234</v>
      </c>
      <c r="P190" s="84">
        <f>pivå!P192</f>
        <v>13.667127560824325</v>
      </c>
      <c r="Q190" s="84">
        <f>pivå!Q192</f>
        <v>12.220661898914546</v>
      </c>
      <c r="R190" s="84">
        <f>pivå!R192</f>
        <v>12.56803445961353</v>
      </c>
      <c r="S190" s="84">
        <f>pivå!S192</f>
        <v>12.971377398722439</v>
      </c>
      <c r="T190" s="84">
        <f>pivå!T192</f>
        <v>14.935250709371456</v>
      </c>
      <c r="U190" s="84">
        <f>pivå!U192</f>
        <v>13.536576914752501</v>
      </c>
      <c r="V190" s="84">
        <f>pivå!V192</f>
        <v>13.06530852982889</v>
      </c>
      <c r="W190" s="84">
        <f>pivå!W192</f>
        <v>14.748397634502094</v>
      </c>
      <c r="X190" s="84">
        <f>pivå!X192</f>
        <v>12.592629809498479</v>
      </c>
      <c r="Y190" s="84">
        <f>pivå!Y192</f>
        <v>10.67639926994185</v>
      </c>
      <c r="Z190" s="84">
        <f>pivå!Z192</f>
        <v>14.339507071678304</v>
      </c>
      <c r="AA190" s="84">
        <f>pivå!AA192</f>
        <v>12.923329926172256</v>
      </c>
      <c r="AB190" s="84">
        <f>pivå!AB192</f>
        <v>13.321359191909931</v>
      </c>
      <c r="AC190" s="84">
        <f>pivå!AC192</f>
        <v>13.584967842800348</v>
      </c>
      <c r="AD190" s="84">
        <f>pivå!AD192</f>
        <v>14.015152286075985</v>
      </c>
      <c r="AE190" s="84">
        <f>pivå!AE192</f>
        <v>13.254107440995966</v>
      </c>
    </row>
    <row r="191" spans="1:31">
      <c r="A191" s="84">
        <f>pivå!A193</f>
        <v>0</v>
      </c>
      <c r="B191" s="84">
        <f>pivå!B193</f>
        <v>0</v>
      </c>
      <c r="C191" s="84">
        <f>pivå!C193</f>
        <v>0</v>
      </c>
      <c r="D191" s="84">
        <f>pivå!D193</f>
        <v>0</v>
      </c>
      <c r="E191" s="84" t="str">
        <f>pivå!E193</f>
        <v>Totalt</v>
      </c>
      <c r="F191" s="84" t="str">
        <f>pivå!F193</f>
        <v>Dödlighet efter sjukhusvårdad hjärtinfarkt</v>
      </c>
      <c r="G191" s="84" t="str">
        <f>pivå!G193</f>
        <v>(tom)</v>
      </c>
      <c r="H191" s="84" t="str">
        <f>pivå!H193</f>
        <v>A004198</v>
      </c>
      <c r="I191" s="84">
        <f>pivå!I193</f>
        <v>1</v>
      </c>
      <c r="J191" s="84">
        <f>pivå!J193</f>
        <v>13.462336002770012</v>
      </c>
      <c r="K191" s="84">
        <f>pivå!K193</f>
        <v>12.867002867857352</v>
      </c>
      <c r="L191" s="84">
        <f>pivå!L193</f>
        <v>12.35499218099366</v>
      </c>
      <c r="M191" s="84">
        <f>pivå!M193</f>
        <v>10.888743678508938</v>
      </c>
      <c r="N191" s="84">
        <f>pivå!N193</f>
        <v>12.32154833469324</v>
      </c>
      <c r="O191" s="84">
        <f>pivå!O193</f>
        <v>12.374654305795177</v>
      </c>
      <c r="P191" s="84">
        <f>pivå!P193</f>
        <v>13.074354467421202</v>
      </c>
      <c r="Q191" s="84">
        <f>pivå!Q193</f>
        <v>12.660879276744218</v>
      </c>
      <c r="R191" s="84">
        <f>pivå!R193</f>
        <v>13.429454521083581</v>
      </c>
      <c r="S191" s="84">
        <f>pivå!S193</f>
        <v>12.854454342118332</v>
      </c>
      <c r="T191" s="84">
        <f>pivå!T193</f>
        <v>15.181330327732923</v>
      </c>
      <c r="U191" s="84">
        <f>pivå!U193</f>
        <v>13.291517107071385</v>
      </c>
      <c r="V191" s="84">
        <f>pivå!V193</f>
        <v>13.09579170904988</v>
      </c>
      <c r="W191" s="84">
        <f>pivå!W193</f>
        <v>14.009379210154776</v>
      </c>
      <c r="X191" s="84">
        <f>pivå!X193</f>
        <v>12.407972932378541</v>
      </c>
      <c r="Y191" s="84">
        <f>pivå!Y193</f>
        <v>10.064084822787713</v>
      </c>
      <c r="Z191" s="84">
        <f>pivå!Z193</f>
        <v>12.679290236826358</v>
      </c>
      <c r="AA191" s="84">
        <f>pivå!AA193</f>
        <v>12.043464084191099</v>
      </c>
      <c r="AB191" s="84">
        <f>pivå!AB193</f>
        <v>12.150079876878047</v>
      </c>
      <c r="AC191" s="84">
        <f>pivå!AC193</f>
        <v>12.941425151147145</v>
      </c>
      <c r="AD191" s="84">
        <f>pivå!AD193</f>
        <v>14.093145190267798</v>
      </c>
      <c r="AE191" s="84">
        <f>pivå!AE193</f>
        <v>12.898693198834717</v>
      </c>
    </row>
    <row r="192" spans="1:31">
      <c r="A192" s="84">
        <f>pivå!A194</f>
        <v>0</v>
      </c>
      <c r="B192" s="84">
        <f>pivå!B194</f>
        <v>0</v>
      </c>
      <c r="C192" s="84">
        <f>pivå!C194</f>
        <v>0</v>
      </c>
      <c r="D192" s="84">
        <f>pivå!D194</f>
        <v>89</v>
      </c>
      <c r="E192" s="84" t="str">
        <f>pivå!E194</f>
        <v>Kvinnor</v>
      </c>
      <c r="F192" s="84" t="str">
        <f>pivå!F194</f>
        <v>Ny infarkt eller död i ischemisk hjärtsjukdom</v>
      </c>
      <c r="G192" s="84" t="str">
        <f>pivå!G194</f>
        <v>(tom)</v>
      </c>
      <c r="H192" s="84" t="str">
        <f>pivå!H194</f>
        <v>A005450</v>
      </c>
      <c r="I192" s="84">
        <f>pivå!I194</f>
        <v>1</v>
      </c>
      <c r="J192" s="84">
        <f>pivå!J194</f>
        <v>11.994305728350293</v>
      </c>
      <c r="K192" s="84">
        <f>pivå!K194</f>
        <v>13.795265746323123</v>
      </c>
      <c r="L192" s="84">
        <f>pivå!L194</f>
        <v>9.9231880594667388</v>
      </c>
      <c r="M192" s="84">
        <f>pivå!M194</f>
        <v>12.358016281794038</v>
      </c>
      <c r="N192" s="84">
        <f>pivå!N194</f>
        <v>15.196102028229477</v>
      </c>
      <c r="O192" s="84">
        <f>pivå!O194</f>
        <v>11.037480316687912</v>
      </c>
      <c r="P192" s="84">
        <f>pivå!P194</f>
        <v>11.715665068662611</v>
      </c>
      <c r="Q192" s="84">
        <f>pivå!Q194</f>
        <v>17.256708275750025</v>
      </c>
      <c r="R192" s="84">
        <f>pivå!R194</f>
        <v>10.467618575054177</v>
      </c>
      <c r="S192" s="84">
        <f>pivå!S194</f>
        <v>12.126826308260563</v>
      </c>
      <c r="T192" s="84">
        <f>pivå!T194</f>
        <v>14.336400041770867</v>
      </c>
      <c r="U192" s="84">
        <f>pivå!U194</f>
        <v>13.745998139745335</v>
      </c>
      <c r="V192" s="84">
        <f>pivå!V194</f>
        <v>13.755434348373186</v>
      </c>
      <c r="W192" s="84">
        <f>pivå!W194</f>
        <v>12.65839090851374</v>
      </c>
      <c r="X192" s="84">
        <f>pivå!X194</f>
        <v>12.001865119949077</v>
      </c>
      <c r="Y192" s="84">
        <f>pivå!Y194</f>
        <v>12.031218922128534</v>
      </c>
      <c r="Z192" s="84">
        <f>pivå!Z194</f>
        <v>11.499786819899718</v>
      </c>
      <c r="AA192" s="84">
        <f>pivå!AA194</f>
        <v>13.097922548535983</v>
      </c>
      <c r="AB192" s="84">
        <f>pivå!AB194</f>
        <v>12.413654603289023</v>
      </c>
      <c r="AC192" s="84">
        <f>pivå!AC194</f>
        <v>11.396598411037425</v>
      </c>
      <c r="AD192" s="84">
        <f>pivå!AD194</f>
        <v>14.916852265562689</v>
      </c>
      <c r="AE192" s="84">
        <f>pivå!AE194</f>
        <v>12.670025998022078</v>
      </c>
    </row>
    <row r="193" spans="1:31">
      <c r="A193" s="84">
        <f>pivå!A195</f>
        <v>0</v>
      </c>
      <c r="B193" s="84">
        <f>pivå!B195</f>
        <v>0</v>
      </c>
      <c r="C193" s="84">
        <f>pivå!C195</f>
        <v>0</v>
      </c>
      <c r="D193" s="84">
        <f>pivå!D195</f>
        <v>0</v>
      </c>
      <c r="E193" s="84" t="str">
        <f>pivå!E195</f>
        <v>Män</v>
      </c>
      <c r="F193" s="84" t="str">
        <f>pivå!F195</f>
        <v>Ny infarkt eller död i ischemisk hjärtsjukdom</v>
      </c>
      <c r="G193" s="84" t="str">
        <f>pivå!G195</f>
        <v>(tom)</v>
      </c>
      <c r="H193" s="84" t="str">
        <f>pivå!H195</f>
        <v>A005450</v>
      </c>
      <c r="I193" s="84">
        <f>pivå!I195</f>
        <v>1</v>
      </c>
      <c r="J193" s="84">
        <f>pivå!J195</f>
        <v>13.053781010221311</v>
      </c>
      <c r="K193" s="84">
        <f>pivå!K195</f>
        <v>13.391591771626022</v>
      </c>
      <c r="L193" s="84">
        <f>pivå!L195</f>
        <v>10.988303650241996</v>
      </c>
      <c r="M193" s="84">
        <f>pivå!M195</f>
        <v>13.444892222006011</v>
      </c>
      <c r="N193" s="84">
        <f>pivå!N195</f>
        <v>16.716230381009215</v>
      </c>
      <c r="O193" s="84">
        <f>pivå!O195</f>
        <v>14.989970147635045</v>
      </c>
      <c r="P193" s="84">
        <f>pivå!P195</f>
        <v>15.586931374080773</v>
      </c>
      <c r="Q193" s="84">
        <f>pivå!Q195</f>
        <v>13.625817804349127</v>
      </c>
      <c r="R193" s="84">
        <f>pivå!R195</f>
        <v>14.668998239955183</v>
      </c>
      <c r="S193" s="84">
        <f>pivå!S195</f>
        <v>14.34704559924791</v>
      </c>
      <c r="T193" s="84">
        <f>pivå!T195</f>
        <v>13.938056772397781</v>
      </c>
      <c r="U193" s="84">
        <f>pivå!U195</f>
        <v>14.880553022944726</v>
      </c>
      <c r="V193" s="84">
        <f>pivå!V195</f>
        <v>11.355290915500436</v>
      </c>
      <c r="W193" s="84">
        <f>pivå!W195</f>
        <v>14.67239779168256</v>
      </c>
      <c r="X193" s="84">
        <f>pivå!X195</f>
        <v>13.636046452828984</v>
      </c>
      <c r="Y193" s="84">
        <f>pivå!Y195</f>
        <v>12.173673499165149</v>
      </c>
      <c r="Z193" s="84">
        <f>pivå!Z195</f>
        <v>13.761297046965501</v>
      </c>
      <c r="AA193" s="84">
        <f>pivå!AA195</f>
        <v>14.354317791904721</v>
      </c>
      <c r="AB193" s="84">
        <f>pivå!AB195</f>
        <v>10.044485051525283</v>
      </c>
      <c r="AC193" s="84">
        <f>pivå!AC195</f>
        <v>15.666080639549431</v>
      </c>
      <c r="AD193" s="84">
        <f>pivå!AD195</f>
        <v>14.906412109234363</v>
      </c>
      <c r="AE193" s="84">
        <f>pivå!AE195</f>
        <v>14.013507558918919</v>
      </c>
    </row>
    <row r="194" spans="1:31">
      <c r="A194" s="84">
        <f>pivå!A196</f>
        <v>0</v>
      </c>
      <c r="B194" s="84">
        <f>pivå!B196</f>
        <v>0</v>
      </c>
      <c r="C194" s="84">
        <f>pivå!C196</f>
        <v>0</v>
      </c>
      <c r="D194" s="84">
        <f>pivå!D196</f>
        <v>0</v>
      </c>
      <c r="E194" s="84" t="str">
        <f>pivå!E196</f>
        <v>Totalt</v>
      </c>
      <c r="F194" s="84" t="str">
        <f>pivå!F196</f>
        <v>Ny infarkt eller död i ischemisk hjärtsjukdom</v>
      </c>
      <c r="G194" s="84" t="str">
        <f>pivå!G196</f>
        <v>(tom)</v>
      </c>
      <c r="H194" s="84" t="str">
        <f>pivå!H196</f>
        <v>A005450</v>
      </c>
      <c r="I194" s="84">
        <f>pivå!I196</f>
        <v>1</v>
      </c>
      <c r="J194" s="84">
        <f>pivå!J196</f>
        <v>12.230666359904628</v>
      </c>
      <c r="K194" s="84">
        <f>pivå!K196</f>
        <v>13.101614134751655</v>
      </c>
      <c r="L194" s="84">
        <f>pivå!L196</f>
        <v>10.373507134368541</v>
      </c>
      <c r="M194" s="84">
        <f>pivå!M196</f>
        <v>13.23351382541359</v>
      </c>
      <c r="N194" s="84">
        <f>pivå!N196</f>
        <v>15.942983979231634</v>
      </c>
      <c r="O194" s="84">
        <f>pivå!O196</f>
        <v>13.002772944244779</v>
      </c>
      <c r="P194" s="84">
        <f>pivå!P196</f>
        <v>13.947725412603534</v>
      </c>
      <c r="Q194" s="84">
        <f>pivå!Q196</f>
        <v>14.29893926230552</v>
      </c>
      <c r="R194" s="84">
        <f>pivå!R196</f>
        <v>13.078605955808795</v>
      </c>
      <c r="S194" s="84">
        <f>pivå!S196</f>
        <v>13.225830096126501</v>
      </c>
      <c r="T194" s="84">
        <f>pivå!T196</f>
        <v>14.076917153961071</v>
      </c>
      <c r="U194" s="84">
        <f>pivå!U196</f>
        <v>14.291884092036064</v>
      </c>
      <c r="V194" s="84">
        <f>pivå!V196</f>
        <v>12.229245716651986</v>
      </c>
      <c r="W194" s="84">
        <f>pivå!W196</f>
        <v>13.012251627462696</v>
      </c>
      <c r="X194" s="84">
        <f>pivå!X196</f>
        <v>12.950589226254186</v>
      </c>
      <c r="Y194" s="84">
        <f>pivå!Y196</f>
        <v>11.806396741506841</v>
      </c>
      <c r="Z194" s="84">
        <f>pivå!Z196</f>
        <v>12.337202929784899</v>
      </c>
      <c r="AA194" s="84">
        <f>pivå!AA196</f>
        <v>13.411976535466094</v>
      </c>
      <c r="AB194" s="84">
        <f>pivå!AB196</f>
        <v>11.174071732143524</v>
      </c>
      <c r="AC194" s="84">
        <f>pivå!AC196</f>
        <v>13.884771553177119</v>
      </c>
      <c r="AD194" s="84">
        <f>pivå!AD196</f>
        <v>14.28607191537608</v>
      </c>
      <c r="AE194" s="84">
        <f>pivå!AE196</f>
        <v>13.233307756842116</v>
      </c>
    </row>
    <row r="195" spans="1:31">
      <c r="A195" s="84">
        <f>pivå!A197</f>
        <v>0</v>
      </c>
      <c r="B195" s="84">
        <f>pivå!B197</f>
        <v>0</v>
      </c>
      <c r="C195" s="84">
        <f>pivå!C197</f>
        <v>0</v>
      </c>
      <c r="D195" s="84">
        <f>pivå!D197</f>
        <v>90</v>
      </c>
      <c r="E195" s="84" t="str">
        <f>pivå!E197</f>
        <v>Kvinnor</v>
      </c>
      <c r="F195" s="84" t="str">
        <f>pivå!F197</f>
        <v>Reperfusionsbehandling vid ST-höjningsinfarkt</v>
      </c>
      <c r="G195" s="84" t="str">
        <f>pivå!G197</f>
        <v>(tom)</v>
      </c>
      <c r="H195" s="84" t="str">
        <f>pivå!H197</f>
        <v>A004398</v>
      </c>
      <c r="I195" s="84">
        <f>pivå!I197</f>
        <v>0</v>
      </c>
      <c r="J195" s="84">
        <f>pivå!J197</f>
        <v>77.31</v>
      </c>
      <c r="K195" s="84">
        <f>pivå!K197</f>
        <v>96.15</v>
      </c>
      <c r="L195" s="84">
        <f>pivå!L197</f>
        <v>79.31</v>
      </c>
      <c r="M195" s="84">
        <f>pivå!M197</f>
        <v>82.98</v>
      </c>
      <c r="N195" s="84">
        <f>pivå!N197</f>
        <v>92.86</v>
      </c>
      <c r="O195" s="84">
        <f>pivå!O197</f>
        <v>70</v>
      </c>
      <c r="P195" s="84">
        <f>pivå!P197</f>
        <v>71.430000000000007</v>
      </c>
      <c r="Q195" s="84" t="str">
        <f>pivå!Q197</f>
        <v>us</v>
      </c>
      <c r="R195" s="84">
        <f>pivå!R197</f>
        <v>62.5</v>
      </c>
      <c r="S195" s="84">
        <f>pivå!S197</f>
        <v>82.04</v>
      </c>
      <c r="T195" s="84">
        <f>pivå!T197</f>
        <v>72.41</v>
      </c>
      <c r="U195" s="84">
        <f>pivå!U197</f>
        <v>85.19</v>
      </c>
      <c r="V195" s="84">
        <f>pivå!V197</f>
        <v>83.33</v>
      </c>
      <c r="W195" s="84">
        <f>pivå!W197</f>
        <v>90.63</v>
      </c>
      <c r="X195" s="84">
        <f>pivå!X197</f>
        <v>80.95</v>
      </c>
      <c r="Y195" s="84">
        <f>pivå!Y197</f>
        <v>76.92</v>
      </c>
      <c r="Z195" s="84">
        <f>pivå!Z197</f>
        <v>92.86</v>
      </c>
      <c r="AA195" s="84">
        <f>pivå!AA197</f>
        <v>72.41</v>
      </c>
      <c r="AB195" s="84">
        <f>pivå!AB197</f>
        <v>70</v>
      </c>
      <c r="AC195" s="84">
        <f>pivå!AC197</f>
        <v>73.33</v>
      </c>
      <c r="AD195" s="84">
        <f>pivå!AD197</f>
        <v>74.42</v>
      </c>
      <c r="AE195" s="84">
        <f>pivå!AE197</f>
        <v>81.06</v>
      </c>
    </row>
    <row r="196" spans="1:31">
      <c r="A196" s="84">
        <f>pivå!A198</f>
        <v>0</v>
      </c>
      <c r="B196" s="84">
        <f>pivå!B198</f>
        <v>0</v>
      </c>
      <c r="C196" s="84">
        <f>pivå!C198</f>
        <v>0</v>
      </c>
      <c r="D196" s="84">
        <f>pivå!D198</f>
        <v>0</v>
      </c>
      <c r="E196" s="84" t="str">
        <f>pivå!E198</f>
        <v>Män</v>
      </c>
      <c r="F196" s="84" t="str">
        <f>pivå!F198</f>
        <v>Reperfusionsbehandling vid ST-höjningsinfarkt</v>
      </c>
      <c r="G196" s="84" t="str">
        <f>pivå!G198</f>
        <v>(tom)</v>
      </c>
      <c r="H196" s="84" t="str">
        <f>pivå!H198</f>
        <v>A004398</v>
      </c>
      <c r="I196" s="84">
        <f>pivå!I198</f>
        <v>0</v>
      </c>
      <c r="J196" s="84">
        <f>pivå!J198</f>
        <v>83.08</v>
      </c>
      <c r="K196" s="84">
        <f>pivå!K198</f>
        <v>89</v>
      </c>
      <c r="L196" s="84">
        <f>pivå!L198</f>
        <v>83.13</v>
      </c>
      <c r="M196" s="84">
        <f>pivå!M198</f>
        <v>86.36</v>
      </c>
      <c r="N196" s="84">
        <f>pivå!N198</f>
        <v>85.27</v>
      </c>
      <c r="O196" s="84">
        <f>pivå!O198</f>
        <v>78</v>
      </c>
      <c r="P196" s="84">
        <f>pivå!P198</f>
        <v>83.58</v>
      </c>
      <c r="Q196" s="84">
        <f>pivå!Q198</f>
        <v>78.260000000000005</v>
      </c>
      <c r="R196" s="84">
        <f>pivå!R198</f>
        <v>79.489999999999995</v>
      </c>
      <c r="S196" s="84">
        <f>pivå!S198</f>
        <v>84.38</v>
      </c>
      <c r="T196" s="84">
        <f>pivå!T198</f>
        <v>84.62</v>
      </c>
      <c r="U196" s="84">
        <f>pivå!U198</f>
        <v>85.38</v>
      </c>
      <c r="V196" s="84">
        <f>pivå!V198</f>
        <v>88.24</v>
      </c>
      <c r="W196" s="84">
        <f>pivå!W198</f>
        <v>86.87</v>
      </c>
      <c r="X196" s="84">
        <f>pivå!X198</f>
        <v>71.739999999999995</v>
      </c>
      <c r="Y196" s="84">
        <f>pivå!Y198</f>
        <v>89.17</v>
      </c>
      <c r="Z196" s="84">
        <f>pivå!Z198</f>
        <v>84.4</v>
      </c>
      <c r="AA196" s="84">
        <f>pivå!AA198</f>
        <v>86.36</v>
      </c>
      <c r="AB196" s="84">
        <f>pivå!AB198</f>
        <v>75.680000000000007</v>
      </c>
      <c r="AC196" s="84">
        <f>pivå!AC198</f>
        <v>81.25</v>
      </c>
      <c r="AD196" s="84">
        <f>pivå!AD198</f>
        <v>73.91</v>
      </c>
      <c r="AE196" s="84">
        <f>pivå!AE198</f>
        <v>83.84</v>
      </c>
    </row>
    <row r="197" spans="1:31">
      <c r="A197" s="84">
        <f>pivå!A199</f>
        <v>0</v>
      </c>
      <c r="B197" s="84">
        <f>pivå!B199</f>
        <v>0</v>
      </c>
      <c r="C197" s="84">
        <f>pivå!C199</f>
        <v>0</v>
      </c>
      <c r="D197" s="84">
        <f>pivå!D199</f>
        <v>0</v>
      </c>
      <c r="E197" s="84" t="str">
        <f>pivå!E199</f>
        <v>Totalt</v>
      </c>
      <c r="F197" s="84" t="str">
        <f>pivå!F199</f>
        <v>Reperfusionsbehandling vid ST-höjningsinfarkt</v>
      </c>
      <c r="G197" s="84" t="str">
        <f>pivå!G199</f>
        <v>(tom)</v>
      </c>
      <c r="H197" s="84" t="str">
        <f>pivå!H199</f>
        <v>A004398</v>
      </c>
      <c r="I197" s="84">
        <f>pivå!I199</f>
        <v>0</v>
      </c>
      <c r="J197" s="84">
        <f>pivå!J199</f>
        <v>81.91</v>
      </c>
      <c r="K197" s="84">
        <f>pivå!K199</f>
        <v>90.48</v>
      </c>
      <c r="L197" s="84">
        <f>pivå!L199</f>
        <v>82.14</v>
      </c>
      <c r="M197" s="84">
        <f>pivå!M199</f>
        <v>85.57</v>
      </c>
      <c r="N197" s="84">
        <f>pivå!N199</f>
        <v>87.13</v>
      </c>
      <c r="O197" s="84">
        <f>pivå!O199</f>
        <v>76.67</v>
      </c>
      <c r="P197" s="84">
        <f>pivå!P199</f>
        <v>80</v>
      </c>
      <c r="Q197" s="84">
        <f>pivå!Q199</f>
        <v>79.31</v>
      </c>
      <c r="R197" s="84">
        <f>pivå!R199</f>
        <v>74.55</v>
      </c>
      <c r="S197" s="84">
        <f>pivå!S199</f>
        <v>83.79</v>
      </c>
      <c r="T197" s="84">
        <f>pivå!T199</f>
        <v>81.67</v>
      </c>
      <c r="U197" s="84">
        <f>pivå!U199</f>
        <v>85.34</v>
      </c>
      <c r="V197" s="84">
        <f>pivå!V199</f>
        <v>87.12</v>
      </c>
      <c r="W197" s="84">
        <f>pivå!W199</f>
        <v>87.79</v>
      </c>
      <c r="X197" s="84">
        <f>pivå!X199</f>
        <v>74.63</v>
      </c>
      <c r="Y197" s="84">
        <f>pivå!Y199</f>
        <v>86.99</v>
      </c>
      <c r="Z197" s="84">
        <f>pivå!Z199</f>
        <v>86.13</v>
      </c>
      <c r="AA197" s="84">
        <f>pivå!AA199</f>
        <v>82.11</v>
      </c>
      <c r="AB197" s="84">
        <f>pivå!AB199</f>
        <v>74.47</v>
      </c>
      <c r="AC197" s="84">
        <f>pivå!AC199</f>
        <v>79.09</v>
      </c>
      <c r="AD197" s="84">
        <f>pivå!AD199</f>
        <v>74.05</v>
      </c>
      <c r="AE197" s="84">
        <f>pivå!AE199</f>
        <v>83.18</v>
      </c>
    </row>
    <row r="198" spans="1:31">
      <c r="A198" s="84">
        <f>pivå!A200</f>
        <v>0</v>
      </c>
      <c r="B198" s="84">
        <f>pivå!B200</f>
        <v>0</v>
      </c>
      <c r="C198" s="84">
        <f>pivå!C200</f>
        <v>0</v>
      </c>
      <c r="D198" s="84">
        <f>pivå!D200</f>
        <v>91</v>
      </c>
      <c r="E198" s="84" t="str">
        <f>pivå!E200</f>
        <v>Kvinnor</v>
      </c>
      <c r="F198" s="84" t="str">
        <f>pivå!F200</f>
        <v>Tid till reperfusionsbehandling vid ST-höjningsinfarkt</v>
      </c>
      <c r="G198" s="84" t="str">
        <f>pivå!G200</f>
        <v>(tom)</v>
      </c>
      <c r="H198" s="84" t="str">
        <f>pivå!H200</f>
        <v>A020255</v>
      </c>
      <c r="I198" s="84">
        <f>pivå!I200</f>
        <v>0</v>
      </c>
      <c r="J198" s="84">
        <f>pivå!J200</f>
        <v>81.52</v>
      </c>
      <c r="K198" s="84">
        <f>pivå!K200</f>
        <v>96</v>
      </c>
      <c r="L198" s="84">
        <f>pivå!L200</f>
        <v>60.87</v>
      </c>
      <c r="M198" s="84">
        <f>pivå!M200</f>
        <v>82.05</v>
      </c>
      <c r="N198" s="84">
        <f>pivå!N200</f>
        <v>74.36</v>
      </c>
      <c r="O198" s="84" t="str">
        <f>pivå!O200</f>
        <v>us</v>
      </c>
      <c r="P198" s="84">
        <f>pivå!P200</f>
        <v>75</v>
      </c>
      <c r="Q198" s="84" t="str">
        <f>pivå!Q200</f>
        <v>us</v>
      </c>
      <c r="R198" s="84">
        <f>pivå!R200</f>
        <v>60</v>
      </c>
      <c r="S198" s="84">
        <f>pivå!S200</f>
        <v>70.069999999999993</v>
      </c>
      <c r="T198" s="84">
        <f>pivå!T200</f>
        <v>71.430000000000007</v>
      </c>
      <c r="U198" s="84">
        <f>pivå!U200</f>
        <v>80.87</v>
      </c>
      <c r="V198" s="84">
        <f>pivå!V200</f>
        <v>56</v>
      </c>
      <c r="W198" s="84">
        <f>pivå!W200</f>
        <v>82.76</v>
      </c>
      <c r="X198" s="84">
        <f>pivå!X200</f>
        <v>67.650000000000006</v>
      </c>
      <c r="Y198" s="84">
        <f>pivå!Y200</f>
        <v>75</v>
      </c>
      <c r="Z198" s="84">
        <f>pivå!Z200</f>
        <v>65.38</v>
      </c>
      <c r="AA198" s="84">
        <f>pivå!AA200</f>
        <v>47.62</v>
      </c>
      <c r="AB198" s="84" t="str">
        <f>pivå!AB200</f>
        <v>us</v>
      </c>
      <c r="AC198" s="84">
        <f>pivå!AC200</f>
        <v>59.09</v>
      </c>
      <c r="AD198" s="84">
        <f>pivå!AD200</f>
        <v>50</v>
      </c>
      <c r="AE198" s="84">
        <f>pivå!AE200</f>
        <v>71.56</v>
      </c>
    </row>
    <row r="199" spans="1:31">
      <c r="A199" s="84">
        <f>pivå!A201</f>
        <v>0</v>
      </c>
      <c r="B199" s="84">
        <f>pivå!B201</f>
        <v>0</v>
      </c>
      <c r="C199" s="84">
        <f>pivå!C201</f>
        <v>0</v>
      </c>
      <c r="D199" s="84">
        <f>pivå!D201</f>
        <v>0</v>
      </c>
      <c r="E199" s="84" t="str">
        <f>pivå!E201</f>
        <v>Män</v>
      </c>
      <c r="F199" s="84" t="str">
        <f>pivå!F201</f>
        <v>Tid till reperfusionsbehandling vid ST-höjningsinfarkt</v>
      </c>
      <c r="G199" s="84" t="str">
        <f>pivå!G201</f>
        <v>(tom)</v>
      </c>
      <c r="H199" s="84" t="str">
        <f>pivå!H201</f>
        <v>A020255</v>
      </c>
      <c r="I199" s="84">
        <f>pivå!I201</f>
        <v>0</v>
      </c>
      <c r="J199" s="84">
        <f>pivå!J201</f>
        <v>85.57</v>
      </c>
      <c r="K199" s="84">
        <f>pivå!K201</f>
        <v>76.400000000000006</v>
      </c>
      <c r="L199" s="84">
        <f>pivå!L201</f>
        <v>60.87</v>
      </c>
      <c r="M199" s="84">
        <f>pivå!M201</f>
        <v>79.7</v>
      </c>
      <c r="N199" s="84">
        <f>pivå!N201</f>
        <v>69.09</v>
      </c>
      <c r="O199" s="84">
        <f>pivå!O201</f>
        <v>46.15</v>
      </c>
      <c r="P199" s="84">
        <f>pivå!P201</f>
        <v>76.790000000000006</v>
      </c>
      <c r="Q199" s="84">
        <f>pivå!Q201</f>
        <v>44.44</v>
      </c>
      <c r="R199" s="84">
        <f>pivå!R201</f>
        <v>77.42</v>
      </c>
      <c r="S199" s="84">
        <f>pivå!S201</f>
        <v>71.88</v>
      </c>
      <c r="T199" s="84">
        <f>pivå!T201</f>
        <v>66.23</v>
      </c>
      <c r="U199" s="84">
        <f>pivå!U201</f>
        <v>75.680000000000007</v>
      </c>
      <c r="V199" s="84">
        <f>pivå!V201</f>
        <v>84.44</v>
      </c>
      <c r="W199" s="84">
        <f>pivå!W201</f>
        <v>90.7</v>
      </c>
      <c r="X199" s="84">
        <f>pivå!X201</f>
        <v>74.239999999999995</v>
      </c>
      <c r="Y199" s="84">
        <f>pivå!Y201</f>
        <v>73.83</v>
      </c>
      <c r="Z199" s="84">
        <f>pivå!Z201</f>
        <v>65.22</v>
      </c>
      <c r="AA199" s="84">
        <f>pivå!AA201</f>
        <v>43.86</v>
      </c>
      <c r="AB199" s="84">
        <f>pivå!AB201</f>
        <v>60.71</v>
      </c>
      <c r="AC199" s="84">
        <f>pivå!AC201</f>
        <v>60</v>
      </c>
      <c r="AD199" s="84">
        <f>pivå!AD201</f>
        <v>60</v>
      </c>
      <c r="AE199" s="84">
        <f>pivå!AE201</f>
        <v>73.69</v>
      </c>
    </row>
    <row r="200" spans="1:31">
      <c r="A200" s="84">
        <f>pivå!A202</f>
        <v>0</v>
      </c>
      <c r="B200" s="84">
        <f>pivå!B202</f>
        <v>0</v>
      </c>
      <c r="C200" s="84">
        <f>pivå!C202</f>
        <v>0</v>
      </c>
      <c r="D200" s="84">
        <f>pivå!D202</f>
        <v>0</v>
      </c>
      <c r="E200" s="84" t="str">
        <f>pivå!E202</f>
        <v>Totalt</v>
      </c>
      <c r="F200" s="84" t="str">
        <f>pivå!F202</f>
        <v>Tid till reperfusionsbehandling vid ST-höjningsinfarkt</v>
      </c>
      <c r="G200" s="84" t="str">
        <f>pivå!G202</f>
        <v>(tom)</v>
      </c>
      <c r="H200" s="84" t="str">
        <f>pivå!H202</f>
        <v>A020255</v>
      </c>
      <c r="I200" s="84">
        <f>pivå!I202</f>
        <v>0</v>
      </c>
      <c r="J200" s="84">
        <f>pivå!J202</f>
        <v>84.79</v>
      </c>
      <c r="K200" s="84">
        <f>pivå!K202</f>
        <v>80.7</v>
      </c>
      <c r="L200" s="84">
        <f>pivå!L202</f>
        <v>60.87</v>
      </c>
      <c r="M200" s="84">
        <f>pivå!M202</f>
        <v>80.23</v>
      </c>
      <c r="N200" s="84">
        <f>pivå!N202</f>
        <v>70.47</v>
      </c>
      <c r="O200" s="84">
        <f>pivå!O202</f>
        <v>39.130000000000003</v>
      </c>
      <c r="P200" s="84">
        <f>pivå!P202</f>
        <v>76.319999999999993</v>
      </c>
      <c r="Q200" s="84">
        <f>pivå!Q202</f>
        <v>39.130000000000003</v>
      </c>
      <c r="R200" s="84">
        <f>pivå!R202</f>
        <v>73.17</v>
      </c>
      <c r="S200" s="84">
        <f>pivå!S202</f>
        <v>71.430000000000007</v>
      </c>
      <c r="T200" s="84">
        <f>pivå!T202</f>
        <v>67.349999999999994</v>
      </c>
      <c r="U200" s="84">
        <f>pivå!U202</f>
        <v>76.83</v>
      </c>
      <c r="V200" s="84">
        <f>pivå!V202</f>
        <v>78.260000000000005</v>
      </c>
      <c r="W200" s="84">
        <f>pivå!W202</f>
        <v>88.7</v>
      </c>
      <c r="X200" s="84">
        <f>pivå!X202</f>
        <v>72</v>
      </c>
      <c r="Y200" s="84">
        <f>pivå!Y202</f>
        <v>74.02</v>
      </c>
      <c r="Z200" s="84">
        <f>pivå!Z202</f>
        <v>65.25</v>
      </c>
      <c r="AA200" s="84">
        <f>pivå!AA202</f>
        <v>44.87</v>
      </c>
      <c r="AB200" s="84">
        <f>pivå!AB202</f>
        <v>60</v>
      </c>
      <c r="AC200" s="84">
        <f>pivå!AC202</f>
        <v>59.77</v>
      </c>
      <c r="AD200" s="84">
        <f>pivå!AD202</f>
        <v>57.26</v>
      </c>
      <c r="AE200" s="84">
        <f>pivå!AE202</f>
        <v>73.2</v>
      </c>
    </row>
    <row r="201" spans="1:31">
      <c r="A201" s="84">
        <f>pivå!A203</f>
        <v>0</v>
      </c>
      <c r="B201" s="84">
        <f>pivå!B203</f>
        <v>0</v>
      </c>
      <c r="C201" s="84">
        <f>pivå!C203</f>
        <v>0</v>
      </c>
      <c r="D201" s="84">
        <f>pivå!D203</f>
        <v>92</v>
      </c>
      <c r="E201" s="84" t="str">
        <f>pivå!E203</f>
        <v>Kvinnor</v>
      </c>
      <c r="F201" s="84" t="str">
        <f>pivå!F203</f>
        <v>Kranskärlsrönten vid icke ST-höjningsinfarkt och riskfaktor</v>
      </c>
      <c r="G201" s="84" t="str">
        <f>pivå!G203</f>
        <v>(tom)</v>
      </c>
      <c r="H201" s="84" t="str">
        <f>pivå!H203</f>
        <v>A004598</v>
      </c>
      <c r="I201" s="84">
        <f>pivå!I203</f>
        <v>0</v>
      </c>
      <c r="J201" s="84">
        <f>pivå!J203</f>
        <v>80.930000000000007</v>
      </c>
      <c r="K201" s="84">
        <f>pivå!K203</f>
        <v>83.67</v>
      </c>
      <c r="L201" s="84">
        <f>pivå!L203</f>
        <v>91.78</v>
      </c>
      <c r="M201" s="84">
        <f>pivå!M203</f>
        <v>91.18</v>
      </c>
      <c r="N201" s="84">
        <f>pivå!N203</f>
        <v>87.84</v>
      </c>
      <c r="O201" s="84">
        <f>pivå!O203</f>
        <v>74.19</v>
      </c>
      <c r="P201" s="84">
        <f>pivå!P203</f>
        <v>89.06</v>
      </c>
      <c r="Q201" s="84">
        <f>pivå!Q203</f>
        <v>57.14</v>
      </c>
      <c r="R201" s="84">
        <f>pivå!R203</f>
        <v>90.32</v>
      </c>
      <c r="S201" s="84">
        <f>pivå!S203</f>
        <v>89.11</v>
      </c>
      <c r="T201" s="84">
        <f>pivå!T203</f>
        <v>68.89</v>
      </c>
      <c r="U201" s="84">
        <f>pivå!U203</f>
        <v>81.22</v>
      </c>
      <c r="V201" s="84">
        <f>pivå!V203</f>
        <v>79.25</v>
      </c>
      <c r="W201" s="84">
        <f>pivå!W203</f>
        <v>80.77</v>
      </c>
      <c r="X201" s="84">
        <f>pivå!X203</f>
        <v>77.36</v>
      </c>
      <c r="Y201" s="84">
        <f>pivå!Y203</f>
        <v>84.48</v>
      </c>
      <c r="Z201" s="84">
        <f>pivå!Z203</f>
        <v>90.48</v>
      </c>
      <c r="AA201" s="84">
        <f>pivå!AA203</f>
        <v>83.93</v>
      </c>
      <c r="AB201" s="84">
        <f>pivå!AB203</f>
        <v>72.41</v>
      </c>
      <c r="AC201" s="84">
        <f>pivå!AC203</f>
        <v>91.67</v>
      </c>
      <c r="AD201" s="84">
        <f>pivå!AD203</f>
        <v>77.78</v>
      </c>
      <c r="AE201" s="84">
        <f>pivå!AE203</f>
        <v>83.68</v>
      </c>
    </row>
    <row r="202" spans="1:31">
      <c r="A202" s="84">
        <f>pivå!A204</f>
        <v>0</v>
      </c>
      <c r="B202" s="84">
        <f>pivå!B204</f>
        <v>0</v>
      </c>
      <c r="C202" s="84">
        <f>pivå!C204</f>
        <v>0</v>
      </c>
      <c r="D202" s="84">
        <f>pivå!D204</f>
        <v>0</v>
      </c>
      <c r="E202" s="84" t="str">
        <f>pivå!E204</f>
        <v>Män</v>
      </c>
      <c r="F202" s="84" t="str">
        <f>pivå!F204</f>
        <v>Kranskärlsrönten vid icke ST-höjningsinfarkt och riskfaktor</v>
      </c>
      <c r="G202" s="84" t="str">
        <f>pivå!G204</f>
        <v>(tom)</v>
      </c>
      <c r="H202" s="84" t="str">
        <f>pivå!H204</f>
        <v>A004598</v>
      </c>
      <c r="I202" s="84">
        <f>pivå!I204</f>
        <v>0</v>
      </c>
      <c r="J202" s="84">
        <f>pivå!J204</f>
        <v>89.3</v>
      </c>
      <c r="K202" s="84">
        <f>pivå!K204</f>
        <v>92.62</v>
      </c>
      <c r="L202" s="84">
        <f>pivå!L204</f>
        <v>90.24</v>
      </c>
      <c r="M202" s="84">
        <f>pivå!M204</f>
        <v>94.59</v>
      </c>
      <c r="N202" s="84">
        <f>pivå!N204</f>
        <v>90.34</v>
      </c>
      <c r="O202" s="84">
        <f>pivå!O204</f>
        <v>85.54</v>
      </c>
      <c r="P202" s="84">
        <f>pivå!P204</f>
        <v>94.03</v>
      </c>
      <c r="Q202" s="84">
        <f>pivå!Q204</f>
        <v>96.77</v>
      </c>
      <c r="R202" s="84">
        <f>pivå!R204</f>
        <v>85.45</v>
      </c>
      <c r="S202" s="84">
        <f>pivå!S204</f>
        <v>93.07</v>
      </c>
      <c r="T202" s="84">
        <f>pivå!T204</f>
        <v>88.8</v>
      </c>
      <c r="U202" s="84">
        <f>pivå!U204</f>
        <v>84.87</v>
      </c>
      <c r="V202" s="84">
        <f>pivå!V204</f>
        <v>92.86</v>
      </c>
      <c r="W202" s="84">
        <f>pivå!W204</f>
        <v>83.93</v>
      </c>
      <c r="X202" s="84">
        <f>pivå!X204</f>
        <v>83.19</v>
      </c>
      <c r="Y202" s="84">
        <f>pivå!Y204</f>
        <v>91.39</v>
      </c>
      <c r="Z202" s="84">
        <f>pivå!Z204</f>
        <v>92.06</v>
      </c>
      <c r="AA202" s="84">
        <f>pivå!AA204</f>
        <v>88.89</v>
      </c>
      <c r="AB202" s="84">
        <f>pivå!AB204</f>
        <v>87.76</v>
      </c>
      <c r="AC202" s="84">
        <f>pivå!AC204</f>
        <v>91.89</v>
      </c>
      <c r="AD202" s="84">
        <f>pivå!AD204</f>
        <v>89.66</v>
      </c>
      <c r="AE202" s="84">
        <f>pivå!AE204</f>
        <v>89.86</v>
      </c>
    </row>
    <row r="203" spans="1:31">
      <c r="A203" s="84">
        <f>pivå!A205</f>
        <v>0</v>
      </c>
      <c r="B203" s="84">
        <f>pivå!B205</f>
        <v>0</v>
      </c>
      <c r="C203" s="84">
        <f>pivå!C205</f>
        <v>0</v>
      </c>
      <c r="D203" s="84">
        <f>pivå!D205</f>
        <v>0</v>
      </c>
      <c r="E203" s="84" t="str">
        <f>pivå!E205</f>
        <v>Totalt</v>
      </c>
      <c r="F203" s="84" t="str">
        <f>pivå!F205</f>
        <v>Kranskärlsrönten vid icke ST-höjningsinfarkt och riskfaktor</v>
      </c>
      <c r="G203" s="84" t="str">
        <f>pivå!G205</f>
        <v>(tom)</v>
      </c>
      <c r="H203" s="84" t="str">
        <f>pivå!H205</f>
        <v>A004598</v>
      </c>
      <c r="I203" s="84">
        <f>pivå!I205</f>
        <v>0</v>
      </c>
      <c r="J203" s="84">
        <f>pivå!J205</f>
        <v>87.01</v>
      </c>
      <c r="K203" s="84">
        <f>pivå!K205</f>
        <v>90.06</v>
      </c>
      <c r="L203" s="84">
        <f>pivå!L205</f>
        <v>90.82</v>
      </c>
      <c r="M203" s="84">
        <f>pivå!M205</f>
        <v>93.68</v>
      </c>
      <c r="N203" s="84">
        <f>pivå!N205</f>
        <v>89.5</v>
      </c>
      <c r="O203" s="84">
        <f>pivå!O205</f>
        <v>82.46</v>
      </c>
      <c r="P203" s="84">
        <f>pivå!P205</f>
        <v>92.42</v>
      </c>
      <c r="Q203" s="84">
        <f>pivå!Q205</f>
        <v>80.77</v>
      </c>
      <c r="R203" s="84">
        <f>pivå!R205</f>
        <v>87.21</v>
      </c>
      <c r="S203" s="84">
        <f>pivå!S205</f>
        <v>91.86</v>
      </c>
      <c r="T203" s="84">
        <f>pivå!T205</f>
        <v>83.53</v>
      </c>
      <c r="U203" s="84">
        <f>pivå!U205</f>
        <v>83.8</v>
      </c>
      <c r="V203" s="84">
        <f>pivå!V205</f>
        <v>89.37</v>
      </c>
      <c r="W203" s="84">
        <f>pivå!W205</f>
        <v>82.93</v>
      </c>
      <c r="X203" s="84">
        <f>pivå!X205</f>
        <v>81.33</v>
      </c>
      <c r="Y203" s="84">
        <f>pivå!Y205</f>
        <v>89.47</v>
      </c>
      <c r="Z203" s="84">
        <f>pivå!Z205</f>
        <v>91.53</v>
      </c>
      <c r="AA203" s="84">
        <f>pivå!AA205</f>
        <v>87.2</v>
      </c>
      <c r="AB203" s="84">
        <f>pivå!AB205</f>
        <v>82.05</v>
      </c>
      <c r="AC203" s="84">
        <f>pivå!AC205</f>
        <v>91.82</v>
      </c>
      <c r="AD203" s="84">
        <f>pivå!AD205</f>
        <v>85.88</v>
      </c>
      <c r="AE203" s="84">
        <f>pivå!AE205</f>
        <v>87.99</v>
      </c>
    </row>
    <row r="204" spans="1:31">
      <c r="A204" s="84">
        <f>pivå!A206</f>
        <v>0</v>
      </c>
      <c r="B204" s="84">
        <f>pivå!B206</f>
        <v>0</v>
      </c>
      <c r="C204" s="84">
        <f>pivå!C206</f>
        <v>0</v>
      </c>
      <c r="D204" s="84">
        <f>pivå!D206</f>
        <v>93</v>
      </c>
      <c r="E204" s="84" t="str">
        <f>pivå!E206</f>
        <v>Kvinnor</v>
      </c>
      <c r="F204" s="84" t="str">
        <f>pivå!F206</f>
        <v>Blodproppshämmande behandling vid icke ST-höjningsinfarkt</v>
      </c>
      <c r="G204" s="84" t="str">
        <f>pivå!G206</f>
        <v>(tom)</v>
      </c>
      <c r="H204" s="84" t="str">
        <f>pivå!H206</f>
        <v>A004798</v>
      </c>
      <c r="I204" s="84">
        <f>pivå!I206</f>
        <v>0</v>
      </c>
      <c r="J204" s="84">
        <f>pivå!J206</f>
        <v>92.58</v>
      </c>
      <c r="K204" s="84">
        <f>pivå!K206</f>
        <v>88.51</v>
      </c>
      <c r="L204" s="84">
        <f>pivå!L206</f>
        <v>96.85</v>
      </c>
      <c r="M204" s="84">
        <f>pivå!M206</f>
        <v>80.95</v>
      </c>
      <c r="N204" s="84">
        <f>pivå!N206</f>
        <v>95.2</v>
      </c>
      <c r="O204" s="84">
        <f>pivå!O206</f>
        <v>90</v>
      </c>
      <c r="P204" s="84">
        <f>pivå!P206</f>
        <v>95.5</v>
      </c>
      <c r="Q204" s="84">
        <f>pivå!Q206</f>
        <v>93.1</v>
      </c>
      <c r="R204" s="84">
        <f>pivå!R206</f>
        <v>93.1</v>
      </c>
      <c r="S204" s="84">
        <f>pivå!S206</f>
        <v>95.17</v>
      </c>
      <c r="T204" s="84">
        <f>pivå!T206</f>
        <v>89.66</v>
      </c>
      <c r="U204" s="84">
        <f>pivå!U206</f>
        <v>92.31</v>
      </c>
      <c r="V204" s="84">
        <f>pivå!V206</f>
        <v>98.29</v>
      </c>
      <c r="W204" s="84">
        <f>pivå!W206</f>
        <v>92.31</v>
      </c>
      <c r="X204" s="84">
        <f>pivå!X206</f>
        <v>85.71</v>
      </c>
      <c r="Y204" s="84">
        <f>pivå!Y206</f>
        <v>84.55</v>
      </c>
      <c r="Z204" s="84">
        <f>pivå!Z206</f>
        <v>96.33</v>
      </c>
      <c r="AA204" s="84">
        <f>pivå!AA206</f>
        <v>93.18</v>
      </c>
      <c r="AB204" s="84">
        <f>pivå!AB206</f>
        <v>79.17</v>
      </c>
      <c r="AC204" s="84">
        <f>pivå!AC206</f>
        <v>90.59</v>
      </c>
      <c r="AD204" s="84">
        <f>pivå!AD206</f>
        <v>92.86</v>
      </c>
      <c r="AE204" s="84">
        <f>pivå!AE206</f>
        <v>92.15</v>
      </c>
    </row>
    <row r="205" spans="1:31">
      <c r="A205" s="84">
        <f>pivå!A207</f>
        <v>0</v>
      </c>
      <c r="B205" s="84">
        <f>pivå!B207</f>
        <v>0</v>
      </c>
      <c r="C205" s="84">
        <f>pivå!C207</f>
        <v>0</v>
      </c>
      <c r="D205" s="84">
        <f>pivå!D207</f>
        <v>0</v>
      </c>
      <c r="E205" s="84" t="str">
        <f>pivå!E207</f>
        <v>Män</v>
      </c>
      <c r="F205" s="84" t="str">
        <f>pivå!F207</f>
        <v>Blodproppshämmande behandling vid icke ST-höjningsinfarkt</v>
      </c>
      <c r="G205" s="84" t="str">
        <f>pivå!G207</f>
        <v>(tom)</v>
      </c>
      <c r="H205" s="84" t="str">
        <f>pivå!H207</f>
        <v>A004798</v>
      </c>
      <c r="I205" s="84">
        <f>pivå!I207</f>
        <v>0</v>
      </c>
      <c r="J205" s="84">
        <f>pivå!J207</f>
        <v>96.11</v>
      </c>
      <c r="K205" s="84">
        <f>pivå!K207</f>
        <v>98.82</v>
      </c>
      <c r="L205" s="84">
        <f>pivå!L207</f>
        <v>97.03</v>
      </c>
      <c r="M205" s="84">
        <f>pivå!M207</f>
        <v>85.19</v>
      </c>
      <c r="N205" s="84">
        <f>pivå!N207</f>
        <v>97.38</v>
      </c>
      <c r="O205" s="84">
        <f>pivå!O207</f>
        <v>89.68</v>
      </c>
      <c r="P205" s="84">
        <f>pivå!P207</f>
        <v>94.14</v>
      </c>
      <c r="Q205" s="84">
        <f>pivå!Q207</f>
        <v>96.61</v>
      </c>
      <c r="R205" s="84">
        <f>pivå!R207</f>
        <v>95.79</v>
      </c>
      <c r="S205" s="84">
        <f>pivå!S207</f>
        <v>97.1</v>
      </c>
      <c r="T205" s="84">
        <f>pivå!T207</f>
        <v>97.27</v>
      </c>
      <c r="U205" s="84">
        <f>pivå!U207</f>
        <v>96.2</v>
      </c>
      <c r="V205" s="84">
        <f>pivå!V207</f>
        <v>98.42</v>
      </c>
      <c r="W205" s="84">
        <f>pivå!W207</f>
        <v>92.24</v>
      </c>
      <c r="X205" s="84">
        <f>pivå!X207</f>
        <v>94.01</v>
      </c>
      <c r="Y205" s="84">
        <f>pivå!Y207</f>
        <v>93.63</v>
      </c>
      <c r="Z205" s="84">
        <f>pivå!Z207</f>
        <v>98.56</v>
      </c>
      <c r="AA205" s="84">
        <f>pivå!AA207</f>
        <v>97.95</v>
      </c>
      <c r="AB205" s="84">
        <f>pivå!AB207</f>
        <v>100</v>
      </c>
      <c r="AC205" s="84">
        <f>pivå!AC207</f>
        <v>96.36</v>
      </c>
      <c r="AD205" s="84">
        <f>pivå!AD207</f>
        <v>95</v>
      </c>
      <c r="AE205" s="84">
        <f>pivå!AE207</f>
        <v>95.77</v>
      </c>
    </row>
    <row r="206" spans="1:31">
      <c r="A206" s="84">
        <f>pivå!A208</f>
        <v>0</v>
      </c>
      <c r="B206" s="84">
        <f>pivå!B208</f>
        <v>0</v>
      </c>
      <c r="C206" s="84">
        <f>pivå!C208</f>
        <v>0</v>
      </c>
      <c r="D206" s="84">
        <f>pivå!D208</f>
        <v>0</v>
      </c>
      <c r="E206" s="84" t="str">
        <f>pivå!E208</f>
        <v>Totalt</v>
      </c>
      <c r="F206" s="84" t="str">
        <f>pivå!F208</f>
        <v>Blodproppshämmande behandling vid icke ST-höjningsinfarkt</v>
      </c>
      <c r="G206" s="84" t="str">
        <f>pivå!G208</f>
        <v>(tom)</v>
      </c>
      <c r="H206" s="84" t="str">
        <f>pivå!H208</f>
        <v>A004798</v>
      </c>
      <c r="I206" s="84">
        <f>pivå!I208</f>
        <v>0</v>
      </c>
      <c r="J206" s="84">
        <f>pivå!J208</f>
        <v>95.21</v>
      </c>
      <c r="K206" s="84">
        <f>pivå!K208</f>
        <v>96.19</v>
      </c>
      <c r="L206" s="84">
        <f>pivå!L208</f>
        <v>96.97</v>
      </c>
      <c r="M206" s="84">
        <f>pivå!M208</f>
        <v>84</v>
      </c>
      <c r="N206" s="84">
        <f>pivå!N208</f>
        <v>96.68</v>
      </c>
      <c r="O206" s="84">
        <f>pivå!O208</f>
        <v>89.77</v>
      </c>
      <c r="P206" s="84">
        <f>pivå!P208</f>
        <v>94.57</v>
      </c>
      <c r="Q206" s="84">
        <f>pivå!Q208</f>
        <v>95.45</v>
      </c>
      <c r="R206" s="84">
        <f>pivå!R208</f>
        <v>94.77</v>
      </c>
      <c r="S206" s="84">
        <f>pivå!S208</f>
        <v>96.53</v>
      </c>
      <c r="T206" s="84">
        <f>pivå!T208</f>
        <v>95.11</v>
      </c>
      <c r="U206" s="84">
        <f>pivå!U208</f>
        <v>95.14</v>
      </c>
      <c r="V206" s="84">
        <f>pivå!V208</f>
        <v>98.39</v>
      </c>
      <c r="W206" s="84">
        <f>pivå!W208</f>
        <v>92.26</v>
      </c>
      <c r="X206" s="84">
        <f>pivå!X208</f>
        <v>91.19</v>
      </c>
      <c r="Y206" s="84">
        <f>pivå!Y208</f>
        <v>91.27</v>
      </c>
      <c r="Z206" s="84">
        <f>pivå!Z208</f>
        <v>97.93</v>
      </c>
      <c r="AA206" s="84">
        <f>pivå!AA208</f>
        <v>96.47</v>
      </c>
      <c r="AB206" s="84">
        <f>pivå!AB208</f>
        <v>93.67</v>
      </c>
      <c r="AC206" s="84">
        <f>pivå!AC208</f>
        <v>94.75</v>
      </c>
      <c r="AD206" s="84">
        <f>pivå!AD208</f>
        <v>94.37</v>
      </c>
      <c r="AE206" s="84">
        <f>pivå!AE208</f>
        <v>94.73</v>
      </c>
    </row>
    <row r="207" spans="1:31">
      <c r="A207" s="84">
        <f>pivå!A209</f>
        <v>0</v>
      </c>
      <c r="B207" s="84">
        <f>pivå!B209</f>
        <v>0</v>
      </c>
      <c r="C207" s="84">
        <f>pivå!C209</f>
        <v>0</v>
      </c>
      <c r="D207" s="84">
        <f>pivå!D209</f>
        <v>94</v>
      </c>
      <c r="E207" s="84" t="str">
        <f>pivå!E209</f>
        <v>Kvinnor</v>
      </c>
      <c r="F207" s="84" t="str">
        <f>pivå!F209</f>
        <v>Blodfettssänkande behandling efter hjärtinfarkt</v>
      </c>
      <c r="G207" s="84" t="str">
        <f>pivå!G209</f>
        <v>(tom)</v>
      </c>
      <c r="H207" s="84" t="str">
        <f>pivå!H209</f>
        <v>A004950</v>
      </c>
      <c r="I207" s="84">
        <f>pivå!I209</f>
        <v>0</v>
      </c>
      <c r="J207" s="84">
        <f>pivå!J209</f>
        <v>73.5</v>
      </c>
      <c r="K207" s="84">
        <f>pivå!K209</f>
        <v>79.599999999999994</v>
      </c>
      <c r="L207" s="84">
        <f>pivå!L209</f>
        <v>86.3</v>
      </c>
      <c r="M207" s="84">
        <f>pivå!M209</f>
        <v>85</v>
      </c>
      <c r="N207" s="84">
        <f>pivå!N209</f>
        <v>84.6</v>
      </c>
      <c r="O207" s="84">
        <f>pivå!O209</f>
        <v>82.6</v>
      </c>
      <c r="P207" s="84">
        <f>pivå!P209</f>
        <v>81.400000000000006</v>
      </c>
      <c r="Q207" s="84">
        <f>pivå!Q209</f>
        <v>65.900000000000006</v>
      </c>
      <c r="R207" s="84">
        <f>pivå!R209</f>
        <v>84.1</v>
      </c>
      <c r="S207" s="84">
        <f>pivå!S209</f>
        <v>83</v>
      </c>
      <c r="T207" s="84">
        <f>pivå!T209</f>
        <v>76.400000000000006</v>
      </c>
      <c r="U207" s="84">
        <f>pivå!U209</f>
        <v>77.3</v>
      </c>
      <c r="V207" s="84">
        <f>pivå!V209</f>
        <v>82.8</v>
      </c>
      <c r="W207" s="84">
        <f>pivå!W209</f>
        <v>82.9</v>
      </c>
      <c r="X207" s="84">
        <f>pivå!X209</f>
        <v>81.099999999999994</v>
      </c>
      <c r="Y207" s="84">
        <f>pivå!Y209</f>
        <v>79.2</v>
      </c>
      <c r="Z207" s="84">
        <f>pivå!Z209</f>
        <v>83.4</v>
      </c>
      <c r="AA207" s="84">
        <f>pivå!AA209</f>
        <v>73.599999999999994</v>
      </c>
      <c r="AB207" s="84">
        <f>pivå!AB209</f>
        <v>83.8</v>
      </c>
      <c r="AC207" s="84">
        <f>pivå!AC209</f>
        <v>84</v>
      </c>
      <c r="AD207" s="84">
        <f>pivå!AD209</f>
        <v>74.599999999999994</v>
      </c>
      <c r="AE207" s="84">
        <f>pivå!AE209</f>
        <v>79.900000000000006</v>
      </c>
    </row>
    <row r="208" spans="1:31">
      <c r="A208" s="84">
        <f>pivå!A210</f>
        <v>0</v>
      </c>
      <c r="B208" s="84">
        <f>pivå!B210</f>
        <v>0</v>
      </c>
      <c r="C208" s="84">
        <f>pivå!C210</f>
        <v>0</v>
      </c>
      <c r="D208" s="84">
        <f>pivå!D210</f>
        <v>0</v>
      </c>
      <c r="E208" s="84" t="str">
        <f>pivå!E210</f>
        <v>Män</v>
      </c>
      <c r="F208" s="84" t="str">
        <f>pivå!F210</f>
        <v>Blodfettssänkande behandling efter hjärtinfarkt</v>
      </c>
      <c r="G208" s="84" t="str">
        <f>pivå!G210</f>
        <v>(tom)</v>
      </c>
      <c r="H208" s="84" t="str">
        <f>pivå!H210</f>
        <v>A004950</v>
      </c>
      <c r="I208" s="84">
        <f>pivå!I210</f>
        <v>0</v>
      </c>
      <c r="J208" s="84">
        <f>pivå!J210</f>
        <v>82.8</v>
      </c>
      <c r="K208" s="84">
        <f>pivå!K210</f>
        <v>84.5</v>
      </c>
      <c r="L208" s="84">
        <f>pivå!L210</f>
        <v>88.6</v>
      </c>
      <c r="M208" s="84">
        <f>pivå!M210</f>
        <v>90.6</v>
      </c>
      <c r="N208" s="84">
        <f>pivå!N210</f>
        <v>88.9</v>
      </c>
      <c r="O208" s="84">
        <f>pivå!O210</f>
        <v>88.7</v>
      </c>
      <c r="P208" s="84">
        <f>pivå!P210</f>
        <v>84.9</v>
      </c>
      <c r="Q208" s="84">
        <f>pivå!Q210</f>
        <v>85.4</v>
      </c>
      <c r="R208" s="84">
        <f>pivå!R210</f>
        <v>83.2</v>
      </c>
      <c r="S208" s="84">
        <f>pivå!S210</f>
        <v>87.7</v>
      </c>
      <c r="T208" s="84">
        <f>pivå!T210</f>
        <v>86.8</v>
      </c>
      <c r="U208" s="84">
        <f>pivå!U210</f>
        <v>85.2</v>
      </c>
      <c r="V208" s="84">
        <f>pivå!V210</f>
        <v>84.9</v>
      </c>
      <c r="W208" s="84">
        <f>pivå!W210</f>
        <v>85.2</v>
      </c>
      <c r="X208" s="84">
        <f>pivå!X210</f>
        <v>87.6</v>
      </c>
      <c r="Y208" s="84">
        <f>pivå!Y210</f>
        <v>84.6</v>
      </c>
      <c r="Z208" s="84">
        <f>pivå!Z210</f>
        <v>86.5</v>
      </c>
      <c r="AA208" s="84">
        <f>pivå!AA210</f>
        <v>86.2</v>
      </c>
      <c r="AB208" s="84">
        <f>pivå!AB210</f>
        <v>87.7</v>
      </c>
      <c r="AC208" s="84">
        <f>pivå!AC210</f>
        <v>87.2</v>
      </c>
      <c r="AD208" s="84">
        <f>pivå!AD210</f>
        <v>80.2</v>
      </c>
      <c r="AE208" s="84">
        <f>pivå!AE210</f>
        <v>85.7</v>
      </c>
    </row>
    <row r="209" spans="1:31">
      <c r="A209" s="84">
        <f>pivå!A211</f>
        <v>0</v>
      </c>
      <c r="B209" s="84">
        <f>pivå!B211</f>
        <v>0</v>
      </c>
      <c r="C209" s="84">
        <f>pivå!C211</f>
        <v>0</v>
      </c>
      <c r="D209" s="84">
        <f>pivå!D211</f>
        <v>0</v>
      </c>
      <c r="E209" s="84" t="str">
        <f>pivå!E211</f>
        <v>Totalt</v>
      </c>
      <c r="F209" s="84" t="str">
        <f>pivå!F211</f>
        <v>Blodfettssänkande behandling efter hjärtinfarkt</v>
      </c>
      <c r="G209" s="84" t="str">
        <f>pivå!G211</f>
        <v>(tom)</v>
      </c>
      <c r="H209" s="84" t="str">
        <f>pivå!H211</f>
        <v>A004950</v>
      </c>
      <c r="I209" s="84">
        <f>pivå!I211</f>
        <v>0</v>
      </c>
      <c r="J209" s="84">
        <f>pivå!J211</f>
        <v>79.900000000000006</v>
      </c>
      <c r="K209" s="84">
        <f>pivå!K211</f>
        <v>83.2</v>
      </c>
      <c r="L209" s="84">
        <f>pivå!L211</f>
        <v>87.8</v>
      </c>
      <c r="M209" s="84">
        <f>pivå!M211</f>
        <v>88.9</v>
      </c>
      <c r="N209" s="84">
        <f>pivå!N211</f>
        <v>87.4</v>
      </c>
      <c r="O209" s="84">
        <f>pivå!O211</f>
        <v>86.5</v>
      </c>
      <c r="P209" s="84">
        <f>pivå!P211</f>
        <v>83.7</v>
      </c>
      <c r="Q209" s="84">
        <f>pivå!Q211</f>
        <v>79</v>
      </c>
      <c r="R209" s="84">
        <f>pivå!R211</f>
        <v>83.6</v>
      </c>
      <c r="S209" s="84">
        <f>pivå!S211</f>
        <v>86.1</v>
      </c>
      <c r="T209" s="84">
        <f>pivå!T211</f>
        <v>83.5</v>
      </c>
      <c r="U209" s="84">
        <f>pivå!U211</f>
        <v>82.7</v>
      </c>
      <c r="V209" s="84">
        <f>pivå!V211</f>
        <v>84</v>
      </c>
      <c r="W209" s="84">
        <f>pivå!W211</f>
        <v>84.5</v>
      </c>
      <c r="X209" s="84">
        <f>pivå!X211</f>
        <v>85.8</v>
      </c>
      <c r="Y209" s="84">
        <f>pivå!Y211</f>
        <v>82.8</v>
      </c>
      <c r="Z209" s="84">
        <f>pivå!Z211</f>
        <v>85.3</v>
      </c>
      <c r="AA209" s="84">
        <f>pivå!AA211</f>
        <v>82.9</v>
      </c>
      <c r="AB209" s="84">
        <f>pivå!AB211</f>
        <v>86.7</v>
      </c>
      <c r="AC209" s="84">
        <f>pivå!AC211</f>
        <v>85.8</v>
      </c>
      <c r="AD209" s="84">
        <f>pivå!AD211</f>
        <v>78.7</v>
      </c>
      <c r="AE209" s="84">
        <f>pivå!AE211</f>
        <v>83.9</v>
      </c>
    </row>
    <row r="210" spans="1:31">
      <c r="A210" s="84">
        <f>pivå!A212</f>
        <v>0</v>
      </c>
      <c r="B210" s="84">
        <f>pivå!B212</f>
        <v>0</v>
      </c>
      <c r="C210" s="84">
        <f>pivå!C212</f>
        <v>0</v>
      </c>
      <c r="D210" s="84">
        <f>pivå!D212</f>
        <v>95</v>
      </c>
      <c r="E210" s="84" t="str">
        <f>pivå!E212</f>
        <v>Kvinnor</v>
      </c>
      <c r="F210" s="84" t="str">
        <f>pivå!F212</f>
        <v>Dödlighet efter PCI vid instabil kranskärlssjukdom</v>
      </c>
      <c r="G210" s="84" t="str">
        <f>pivå!G212</f>
        <v>(tom)</v>
      </c>
      <c r="H210" s="84" t="str">
        <f>pivå!H212</f>
        <v>A020270</v>
      </c>
      <c r="I210" s="84">
        <f>pivå!I212</f>
        <v>1</v>
      </c>
      <c r="J210" s="84">
        <f>pivå!J212</f>
        <v>4.8899999999999997</v>
      </c>
      <c r="K210" s="84">
        <f>pivå!K212</f>
        <v>4.07</v>
      </c>
      <c r="L210" s="84">
        <f>pivå!L212</f>
        <v>2.65</v>
      </c>
      <c r="M210" s="84">
        <f>pivå!M212</f>
        <v>4.07</v>
      </c>
      <c r="N210" s="84">
        <f>pivå!N212</f>
        <v>1.37</v>
      </c>
      <c r="O210" s="84">
        <f>pivå!O212</f>
        <v>2.74</v>
      </c>
      <c r="P210" s="84">
        <f>pivå!P212</f>
        <v>4.7699999999999996</v>
      </c>
      <c r="Q210" s="84">
        <f>pivå!Q212</f>
        <v>0</v>
      </c>
      <c r="R210" s="84">
        <f>pivå!R212</f>
        <v>3.63</v>
      </c>
      <c r="S210" s="84">
        <f>pivå!S212</f>
        <v>4.5599999999999996</v>
      </c>
      <c r="T210" s="84">
        <f>pivå!T212</f>
        <v>5.69</v>
      </c>
      <c r="U210" s="84">
        <f>pivå!U212</f>
        <v>3.88</v>
      </c>
      <c r="V210" s="84">
        <f>pivå!V212</f>
        <v>3.02</v>
      </c>
      <c r="W210" s="84">
        <f>pivå!W212</f>
        <v>7.78</v>
      </c>
      <c r="X210" s="84">
        <f>pivå!X212</f>
        <v>4.55</v>
      </c>
      <c r="Y210" s="84">
        <f>pivå!Y212</f>
        <v>3.26</v>
      </c>
      <c r="Z210" s="84">
        <f>pivå!Z212</f>
        <v>5.36</v>
      </c>
      <c r="AA210" s="84">
        <f>pivå!AA212</f>
        <v>3.37</v>
      </c>
      <c r="AB210" s="84">
        <f>pivå!AB212</f>
        <v>5.38</v>
      </c>
      <c r="AC210" s="84">
        <f>pivå!AC212</f>
        <v>4.1100000000000003</v>
      </c>
      <c r="AD210" s="84">
        <f>pivå!AD212</f>
        <v>6.27</v>
      </c>
      <c r="AE210" s="84">
        <f>pivå!AE212</f>
        <v>4.42</v>
      </c>
    </row>
    <row r="211" spans="1:31">
      <c r="A211" s="84">
        <f>pivå!A213</f>
        <v>0</v>
      </c>
      <c r="B211" s="84">
        <f>pivå!B213</f>
        <v>0</v>
      </c>
      <c r="C211" s="84">
        <f>pivå!C213</f>
        <v>0</v>
      </c>
      <c r="D211" s="84">
        <f>pivå!D213</f>
        <v>0</v>
      </c>
      <c r="E211" s="84" t="str">
        <f>pivå!E213</f>
        <v>Män</v>
      </c>
      <c r="F211" s="84" t="str">
        <f>pivå!F213</f>
        <v>Dödlighet efter PCI vid instabil kranskärlssjukdom</v>
      </c>
      <c r="G211" s="84" t="str">
        <f>pivå!G213</f>
        <v>(tom)</v>
      </c>
      <c r="H211" s="84" t="str">
        <f>pivå!H213</f>
        <v>A020270</v>
      </c>
      <c r="I211" s="84">
        <f>pivå!I213</f>
        <v>1</v>
      </c>
      <c r="J211" s="84">
        <f>pivå!J213</f>
        <v>4.8</v>
      </c>
      <c r="K211" s="84">
        <f>pivå!K213</f>
        <v>3.62</v>
      </c>
      <c r="L211" s="84">
        <f>pivå!L213</f>
        <v>3.14</v>
      </c>
      <c r="M211" s="84">
        <f>pivå!M213</f>
        <v>4.26</v>
      </c>
      <c r="N211" s="84">
        <f>pivå!N213</f>
        <v>2.68</v>
      </c>
      <c r="O211" s="84">
        <f>pivå!O213</f>
        <v>3.15</v>
      </c>
      <c r="P211" s="84">
        <f>pivå!P213</f>
        <v>4.5599999999999996</v>
      </c>
      <c r="Q211" s="84">
        <f>pivå!Q213</f>
        <v>4.6500000000000004</v>
      </c>
      <c r="R211" s="84">
        <f>pivå!R213</f>
        <v>6.77</v>
      </c>
      <c r="S211" s="84">
        <f>pivå!S213</f>
        <v>4.68</v>
      </c>
      <c r="T211" s="84">
        <f>pivå!T213</f>
        <v>3.09</v>
      </c>
      <c r="U211" s="84">
        <f>pivå!U213</f>
        <v>2.99</v>
      </c>
      <c r="V211" s="84">
        <f>pivå!V213</f>
        <v>4</v>
      </c>
      <c r="W211" s="84">
        <f>pivå!W213</f>
        <v>6.53</v>
      </c>
      <c r="X211" s="84">
        <f>pivå!X213</f>
        <v>5.85</v>
      </c>
      <c r="Y211" s="84">
        <f>pivå!Y213</f>
        <v>2.93</v>
      </c>
      <c r="Z211" s="84">
        <f>pivå!Z213</f>
        <v>3.19</v>
      </c>
      <c r="AA211" s="84">
        <f>pivå!AA213</f>
        <v>5.1100000000000003</v>
      </c>
      <c r="AB211" s="84">
        <f>pivå!AB213</f>
        <v>1.34</v>
      </c>
      <c r="AC211" s="84">
        <f>pivå!AC213</f>
        <v>4.71</v>
      </c>
      <c r="AD211" s="84">
        <f>pivå!AD213</f>
        <v>5.46</v>
      </c>
      <c r="AE211" s="84">
        <f>pivå!AE213</f>
        <v>4.16</v>
      </c>
    </row>
    <row r="212" spans="1:31">
      <c r="A212" s="84">
        <f>pivå!A214</f>
        <v>0</v>
      </c>
      <c r="B212" s="84">
        <f>pivå!B214</f>
        <v>0</v>
      </c>
      <c r="C212" s="84">
        <f>pivå!C214</f>
        <v>0</v>
      </c>
      <c r="D212" s="84">
        <f>pivå!D214</f>
        <v>0</v>
      </c>
      <c r="E212" s="84" t="str">
        <f>pivå!E214</f>
        <v>Totalt</v>
      </c>
      <c r="F212" s="84" t="str">
        <f>pivå!F214</f>
        <v>Dödlighet efter PCI vid instabil kranskärlssjukdom</v>
      </c>
      <c r="G212" s="84" t="str">
        <f>pivå!G214</f>
        <v>(tom)</v>
      </c>
      <c r="H212" s="84" t="str">
        <f>pivå!H214</f>
        <v>A020270</v>
      </c>
      <c r="I212" s="84">
        <f>pivå!I214</f>
        <v>1</v>
      </c>
      <c r="J212" s="84">
        <f>pivå!J214</f>
        <v>4.83</v>
      </c>
      <c r="K212" s="84">
        <f>pivå!K214</f>
        <v>3.76</v>
      </c>
      <c r="L212" s="84">
        <f>pivå!L214</f>
        <v>3.09</v>
      </c>
      <c r="M212" s="84">
        <f>pivå!M214</f>
        <v>4.05</v>
      </c>
      <c r="N212" s="84">
        <f>pivå!N214</f>
        <v>2.3199999999999998</v>
      </c>
      <c r="O212" s="84">
        <f>pivå!O214</f>
        <v>2.92</v>
      </c>
      <c r="P212" s="84">
        <f>pivå!P214</f>
        <v>4.83</v>
      </c>
      <c r="Q212" s="84">
        <f>pivå!Q214</f>
        <v>3.36</v>
      </c>
      <c r="R212" s="84">
        <f>pivå!R214</f>
        <v>5.53</v>
      </c>
      <c r="S212" s="84">
        <f>pivå!S214</f>
        <v>4.6100000000000003</v>
      </c>
      <c r="T212" s="84">
        <f>pivå!T214</f>
        <v>3.92</v>
      </c>
      <c r="U212" s="84">
        <f>pivå!U214</f>
        <v>3.22</v>
      </c>
      <c r="V212" s="84">
        <f>pivå!V214</f>
        <v>3.72</v>
      </c>
      <c r="W212" s="84">
        <f>pivå!W214</f>
        <v>6.98</v>
      </c>
      <c r="X212" s="84">
        <f>pivå!X214</f>
        <v>5.61</v>
      </c>
      <c r="Y212" s="84">
        <f>pivå!Y214</f>
        <v>2.89</v>
      </c>
      <c r="Z212" s="84">
        <f>pivå!Z214</f>
        <v>3.66</v>
      </c>
      <c r="AA212" s="84">
        <f>pivå!AA214</f>
        <v>4.2699999999999996</v>
      </c>
      <c r="AB212" s="84">
        <f>pivå!AB214</f>
        <v>3.1</v>
      </c>
      <c r="AC212" s="84">
        <f>pivå!AC214</f>
        <v>4.47</v>
      </c>
      <c r="AD212" s="84">
        <f>pivå!AD214</f>
        <v>5.76</v>
      </c>
      <c r="AE212" s="84">
        <f>pivå!AE214</f>
        <v>4.21</v>
      </c>
    </row>
    <row r="213" spans="1:31">
      <c r="A213" s="84">
        <f>pivå!A215</f>
        <v>0</v>
      </c>
      <c r="B213" s="84">
        <f>pivå!B215</f>
        <v>0</v>
      </c>
      <c r="C213" s="84">
        <f>pivå!C215</f>
        <v>0</v>
      </c>
      <c r="D213" s="84">
        <f>pivå!D215</f>
        <v>96</v>
      </c>
      <c r="E213" s="84" t="str">
        <f>pivå!E215</f>
        <v>Kvinnor</v>
      </c>
      <c r="F213" s="84" t="str">
        <f>pivå!F215</f>
        <v>Återförträngning av hjärtats kärl efter PCI</v>
      </c>
      <c r="G213" s="84" t="str">
        <f>pivå!G215</f>
        <v>(tom)</v>
      </c>
      <c r="H213" s="84" t="str">
        <f>pivå!H215</f>
        <v>A020265</v>
      </c>
      <c r="I213" s="84">
        <f>pivå!I215</f>
        <v>1</v>
      </c>
      <c r="J213" s="84">
        <f>pivå!J215</f>
        <v>4.87</v>
      </c>
      <c r="K213" s="84">
        <f>pivå!K215</f>
        <v>5.43</v>
      </c>
      <c r="L213" s="84">
        <f>pivå!L215</f>
        <v>6.43</v>
      </c>
      <c r="M213" s="84">
        <f>pivå!M215</f>
        <v>5.96</v>
      </c>
      <c r="N213" s="84">
        <f>pivå!N215</f>
        <v>5.76</v>
      </c>
      <c r="O213" s="84">
        <f>pivå!O215</f>
        <v>1.75</v>
      </c>
      <c r="P213" s="84">
        <f>pivå!P215</f>
        <v>8.2899999999999991</v>
      </c>
      <c r="Q213" s="84">
        <f>pivå!Q215</f>
        <v>10</v>
      </c>
      <c r="R213" s="84">
        <f>pivå!R215</f>
        <v>1.69</v>
      </c>
      <c r="S213" s="84">
        <f>pivå!S215</f>
        <v>5.87</v>
      </c>
      <c r="T213" s="84">
        <f>pivå!T215</f>
        <v>4.2</v>
      </c>
      <c r="U213" s="84">
        <f>pivå!U215</f>
        <v>5.55</v>
      </c>
      <c r="V213" s="84">
        <f>pivå!V215</f>
        <v>4.59</v>
      </c>
      <c r="W213" s="84">
        <f>pivå!W215</f>
        <v>5.33</v>
      </c>
      <c r="X213" s="84">
        <f>pivå!X215</f>
        <v>1.61</v>
      </c>
      <c r="Y213" s="84">
        <f>pivå!Y215</f>
        <v>3.28</v>
      </c>
      <c r="Z213" s="84">
        <f>pivå!Z215</f>
        <v>3.09</v>
      </c>
      <c r="AA213" s="84">
        <f>pivå!AA215</f>
        <v>5</v>
      </c>
      <c r="AB213" s="84">
        <f>pivå!AB215</f>
        <v>2.27</v>
      </c>
      <c r="AC213" s="84">
        <f>pivå!AC215</f>
        <v>8.1999999999999993</v>
      </c>
      <c r="AD213" s="84">
        <f>pivå!AD215</f>
        <v>5.96</v>
      </c>
      <c r="AE213" s="84">
        <f>pivå!AE215</f>
        <v>5.23</v>
      </c>
    </row>
    <row r="214" spans="1:31">
      <c r="A214" s="84">
        <f>pivå!A216</f>
        <v>0</v>
      </c>
      <c r="B214" s="84">
        <f>pivå!B216</f>
        <v>0</v>
      </c>
      <c r="C214" s="84">
        <f>pivå!C216</f>
        <v>0</v>
      </c>
      <c r="D214" s="84">
        <f>pivå!D216</f>
        <v>0</v>
      </c>
      <c r="E214" s="84" t="str">
        <f>pivå!E216</f>
        <v>Män</v>
      </c>
      <c r="F214" s="84" t="str">
        <f>pivå!F216</f>
        <v>Återförträngning av hjärtats kärl efter PCI</v>
      </c>
      <c r="G214" s="84" t="str">
        <f>pivå!G216</f>
        <v>(tom)</v>
      </c>
      <c r="H214" s="84" t="str">
        <f>pivå!H216</f>
        <v>A020265</v>
      </c>
      <c r="I214" s="84">
        <f>pivå!I216</f>
        <v>1</v>
      </c>
      <c r="J214" s="84">
        <f>pivå!J216</f>
        <v>4.21</v>
      </c>
      <c r="K214" s="84">
        <f>pivå!K216</f>
        <v>2.59</v>
      </c>
      <c r="L214" s="84">
        <f>pivå!L216</f>
        <v>4.16</v>
      </c>
      <c r="M214" s="84">
        <f>pivå!M216</f>
        <v>4.21</v>
      </c>
      <c r="N214" s="84">
        <f>pivå!N216</f>
        <v>7.06</v>
      </c>
      <c r="O214" s="84">
        <f>pivå!O216</f>
        <v>3.57</v>
      </c>
      <c r="P214" s="84">
        <f>pivå!P216</f>
        <v>5.79</v>
      </c>
      <c r="Q214" s="84">
        <f>pivå!Q216</f>
        <v>0</v>
      </c>
      <c r="R214" s="84">
        <f>pivå!R216</f>
        <v>3.06</v>
      </c>
      <c r="S214" s="84">
        <f>pivå!S216</f>
        <v>7.08</v>
      </c>
      <c r="T214" s="84">
        <f>pivå!T216</f>
        <v>4.0599999999999996</v>
      </c>
      <c r="U214" s="84">
        <f>pivå!U216</f>
        <v>6.95</v>
      </c>
      <c r="V214" s="84">
        <f>pivå!V216</f>
        <v>3.64</v>
      </c>
      <c r="W214" s="84">
        <f>pivå!W216</f>
        <v>4.71</v>
      </c>
      <c r="X214" s="84">
        <f>pivå!X216</f>
        <v>8.3800000000000008</v>
      </c>
      <c r="Y214" s="84">
        <f>pivå!Y216</f>
        <v>3.47</v>
      </c>
      <c r="Z214" s="84">
        <f>pivå!Z216</f>
        <v>3.75</v>
      </c>
      <c r="AA214" s="84">
        <f>pivå!AA216</f>
        <v>3.67</v>
      </c>
      <c r="AB214" s="84">
        <f>pivå!AB216</f>
        <v>1.64</v>
      </c>
      <c r="AC214" s="84">
        <f>pivå!AC216</f>
        <v>3.76</v>
      </c>
      <c r="AD214" s="84">
        <f>pivå!AD216</f>
        <v>5.77</v>
      </c>
      <c r="AE214" s="84">
        <f>pivå!AE216</f>
        <v>5.16</v>
      </c>
    </row>
    <row r="215" spans="1:31">
      <c r="A215" s="84">
        <f>pivå!A217</f>
        <v>0</v>
      </c>
      <c r="B215" s="84">
        <f>pivå!B217</f>
        <v>0</v>
      </c>
      <c r="C215" s="84">
        <f>pivå!C217</f>
        <v>0</v>
      </c>
      <c r="D215" s="84">
        <f>pivå!D217</f>
        <v>0</v>
      </c>
      <c r="E215" s="84" t="str">
        <f>pivå!E217</f>
        <v>Totalt</v>
      </c>
      <c r="F215" s="84" t="str">
        <f>pivå!F217</f>
        <v>Återförträngning av hjärtats kärl efter PCI</v>
      </c>
      <c r="G215" s="84" t="str">
        <f>pivå!G217</f>
        <v>(tom)</v>
      </c>
      <c r="H215" s="84" t="str">
        <f>pivå!H217</f>
        <v>A020265</v>
      </c>
      <c r="I215" s="84">
        <f>pivå!I217</f>
        <v>1</v>
      </c>
      <c r="J215" s="84">
        <f>pivå!J217</f>
        <v>4.37</v>
      </c>
      <c r="K215" s="84">
        <f>pivå!K217</f>
        <v>3.25</v>
      </c>
      <c r="L215" s="84">
        <f>pivå!L217</f>
        <v>4.74</v>
      </c>
      <c r="M215" s="84">
        <f>pivå!M217</f>
        <v>4.7</v>
      </c>
      <c r="N215" s="84">
        <f>pivå!N217</f>
        <v>6.69</v>
      </c>
      <c r="O215" s="84">
        <f>pivå!O217</f>
        <v>3.11</v>
      </c>
      <c r="P215" s="84">
        <f>pivå!P217</f>
        <v>6.56</v>
      </c>
      <c r="Q215" s="84">
        <f>pivå!Q217</f>
        <v>2.17</v>
      </c>
      <c r="R215" s="84">
        <f>pivå!R217</f>
        <v>2.75</v>
      </c>
      <c r="S215" s="84">
        <f>pivå!S217</f>
        <v>6.74</v>
      </c>
      <c r="T215" s="84">
        <f>pivå!T217</f>
        <v>4.0999999999999996</v>
      </c>
      <c r="U215" s="84">
        <f>pivå!U217</f>
        <v>6.6</v>
      </c>
      <c r="V215" s="84">
        <f>pivå!V217</f>
        <v>3.92</v>
      </c>
      <c r="W215" s="84">
        <f>pivå!W217</f>
        <v>4.9000000000000004</v>
      </c>
      <c r="X215" s="84">
        <f>pivå!X217</f>
        <v>6.64</v>
      </c>
      <c r="Y215" s="84">
        <f>pivå!Y217</f>
        <v>3.42</v>
      </c>
      <c r="Z215" s="84">
        <f>pivå!Z217</f>
        <v>3.58</v>
      </c>
      <c r="AA215" s="84">
        <f>pivå!AA217</f>
        <v>4.01</v>
      </c>
      <c r="AB215" s="84">
        <f>pivå!AB217</f>
        <v>1.81</v>
      </c>
      <c r="AC215" s="84">
        <f>pivå!AC217</f>
        <v>4.99</v>
      </c>
      <c r="AD215" s="84">
        <f>pivå!AD217</f>
        <v>5.83</v>
      </c>
      <c r="AE215" s="84">
        <f>pivå!AE217</f>
        <v>5.18</v>
      </c>
    </row>
    <row r="216" spans="1:31">
      <c r="A216" s="84">
        <f>pivå!A218</f>
        <v>0</v>
      </c>
      <c r="B216" s="84">
        <f>pivå!B218</f>
        <v>0</v>
      </c>
      <c r="C216" s="84">
        <f>pivå!C218</f>
        <v>0</v>
      </c>
      <c r="D216" s="84">
        <f>pivå!D218</f>
        <v>97</v>
      </c>
      <c r="E216" s="84" t="str">
        <f>pivå!E218</f>
        <v>Kvinnor</v>
      </c>
      <c r="F216" s="84" t="str">
        <f>pivå!F218</f>
        <v>Död eller återinskrivning efter vård för hjärtsvikt</v>
      </c>
      <c r="G216" s="84" t="str">
        <f>pivå!G218</f>
        <v>(tom)</v>
      </c>
      <c r="H216" s="84" t="str">
        <f>pivå!H218</f>
        <v>A005400</v>
      </c>
      <c r="I216" s="84">
        <f>pivå!I218</f>
        <v>1</v>
      </c>
      <c r="J216" s="84">
        <f>pivå!J218</f>
        <v>16.054782693530949</v>
      </c>
      <c r="K216" s="84">
        <f>pivå!K218</f>
        <v>19.910290211329681</v>
      </c>
      <c r="L216" s="84">
        <f>pivå!L218</f>
        <v>20.184932885081516</v>
      </c>
      <c r="M216" s="84">
        <f>pivå!M218</f>
        <v>21.264774062993069</v>
      </c>
      <c r="N216" s="84">
        <f>pivå!N218</f>
        <v>18.584813757594311</v>
      </c>
      <c r="O216" s="84">
        <f>pivå!O218</f>
        <v>23.044875062456928</v>
      </c>
      <c r="P216" s="84">
        <f>pivå!P218</f>
        <v>21.110086730193377</v>
      </c>
      <c r="Q216" s="84">
        <f>pivå!Q218</f>
        <v>19.307876763069569</v>
      </c>
      <c r="R216" s="84">
        <f>pivå!R218</f>
        <v>19.436420715779921</v>
      </c>
      <c r="S216" s="84">
        <f>pivå!S218</f>
        <v>18.193170510576369</v>
      </c>
      <c r="T216" s="84">
        <f>pivå!T218</f>
        <v>18.418552679510626</v>
      </c>
      <c r="U216" s="84">
        <f>pivå!U218</f>
        <v>18.866501853400173</v>
      </c>
      <c r="V216" s="84">
        <f>pivå!V218</f>
        <v>24.713591706086131</v>
      </c>
      <c r="W216" s="84">
        <f>pivå!W218</f>
        <v>23.500943521912209</v>
      </c>
      <c r="X216" s="84">
        <f>pivå!X218</f>
        <v>21.026903651446251</v>
      </c>
      <c r="Y216" s="84">
        <f>pivå!Y218</f>
        <v>19.262689927914856</v>
      </c>
      <c r="Z216" s="84">
        <f>pivå!Z218</f>
        <v>23.308394848526003</v>
      </c>
      <c r="AA216" s="84">
        <f>pivå!AA218</f>
        <v>20.966104096310051</v>
      </c>
      <c r="AB216" s="84">
        <f>pivå!AB218</f>
        <v>20.045739792470989</v>
      </c>
      <c r="AC216" s="84">
        <f>pivå!AC218</f>
        <v>19.151457609028803</v>
      </c>
      <c r="AD216" s="84">
        <f>pivå!AD218</f>
        <v>20.100685010757186</v>
      </c>
      <c r="AE216" s="84">
        <f>pivå!AE218</f>
        <v>19.27504384685551</v>
      </c>
    </row>
    <row r="217" spans="1:31">
      <c r="A217" s="84">
        <f>pivå!A219</f>
        <v>0</v>
      </c>
      <c r="B217" s="84">
        <f>pivå!B219</f>
        <v>0</v>
      </c>
      <c r="C217" s="84">
        <f>pivå!C219</f>
        <v>0</v>
      </c>
      <c r="D217" s="84">
        <f>pivå!D219</f>
        <v>0</v>
      </c>
      <c r="E217" s="84" t="str">
        <f>pivå!E219</f>
        <v>Män</v>
      </c>
      <c r="F217" s="84" t="str">
        <f>pivå!F219</f>
        <v>Död eller återinskrivning efter vård för hjärtsvikt</v>
      </c>
      <c r="G217" s="84" t="str">
        <f>pivå!G219</f>
        <v>(tom)</v>
      </c>
      <c r="H217" s="84" t="str">
        <f>pivå!H219</f>
        <v>A005400</v>
      </c>
      <c r="I217" s="84">
        <f>pivå!I219</f>
        <v>1</v>
      </c>
      <c r="J217" s="84">
        <f>pivå!J219</f>
        <v>17.704598848872571</v>
      </c>
      <c r="K217" s="84">
        <f>pivå!K219</f>
        <v>19.384415007714274</v>
      </c>
      <c r="L217" s="84">
        <f>pivå!L219</f>
        <v>20.523516494181589</v>
      </c>
      <c r="M217" s="84">
        <f>pivå!M219</f>
        <v>23.084258826475811</v>
      </c>
      <c r="N217" s="84">
        <f>pivå!N219</f>
        <v>20.267084027047972</v>
      </c>
      <c r="O217" s="84">
        <f>pivå!O219</f>
        <v>23.06396418246209</v>
      </c>
      <c r="P217" s="84">
        <f>pivå!P219</f>
        <v>22.680212214411196</v>
      </c>
      <c r="Q217" s="84">
        <f>pivå!Q219</f>
        <v>19.016183507802932</v>
      </c>
      <c r="R217" s="84">
        <f>pivå!R219</f>
        <v>20.956454892079666</v>
      </c>
      <c r="S217" s="84">
        <f>pivå!S219</f>
        <v>19.515710733614505</v>
      </c>
      <c r="T217" s="84">
        <f>pivå!T219</f>
        <v>19.775624757163669</v>
      </c>
      <c r="U217" s="84">
        <f>pivå!U219</f>
        <v>20.80311096203824</v>
      </c>
      <c r="V217" s="84">
        <f>pivå!V219</f>
        <v>27.51044764241562</v>
      </c>
      <c r="W217" s="84">
        <f>pivå!W219</f>
        <v>23.80851560592852</v>
      </c>
      <c r="X217" s="84">
        <f>pivå!X219</f>
        <v>24.447849654105504</v>
      </c>
      <c r="Y217" s="84">
        <f>pivå!Y219</f>
        <v>20.660021846114525</v>
      </c>
      <c r="Z217" s="84">
        <f>pivå!Z219</f>
        <v>23.644674206658202</v>
      </c>
      <c r="AA217" s="84">
        <f>pivå!AA219</f>
        <v>22.782977474105312</v>
      </c>
      <c r="AB217" s="84">
        <f>pivå!AB219</f>
        <v>22.522508801055096</v>
      </c>
      <c r="AC217" s="84">
        <f>pivå!AC219</f>
        <v>20.371769439874157</v>
      </c>
      <c r="AD217" s="84">
        <f>pivå!AD219</f>
        <v>24.977289851640236</v>
      </c>
      <c r="AE217" s="84">
        <f>pivå!AE219</f>
        <v>20.927459439197683</v>
      </c>
    </row>
    <row r="218" spans="1:31">
      <c r="A218" s="84">
        <f>pivå!A220</f>
        <v>0</v>
      </c>
      <c r="B218" s="84">
        <f>pivå!B220</f>
        <v>0</v>
      </c>
      <c r="C218" s="84">
        <f>pivå!C220</f>
        <v>0</v>
      </c>
      <c r="D218" s="84">
        <f>pivå!D220</f>
        <v>0</v>
      </c>
      <c r="E218" s="84" t="str">
        <f>pivå!E220</f>
        <v>Totalt</v>
      </c>
      <c r="F218" s="84" t="str">
        <f>pivå!F220</f>
        <v>Död eller återinskrivning efter vård för hjärtsvikt</v>
      </c>
      <c r="G218" s="84" t="str">
        <f>pivå!G220</f>
        <v>(tom)</v>
      </c>
      <c r="H218" s="84" t="str">
        <f>pivå!H220</f>
        <v>A005400</v>
      </c>
      <c r="I218" s="84">
        <f>pivå!I220</f>
        <v>1</v>
      </c>
      <c r="J218" s="84">
        <f>pivå!J220</f>
        <v>16.756994435629409</v>
      </c>
      <c r="K218" s="84">
        <f>pivå!K220</f>
        <v>19.491276898256892</v>
      </c>
      <c r="L218" s="84">
        <f>pivå!L220</f>
        <v>20.282178234931468</v>
      </c>
      <c r="M218" s="84">
        <f>pivå!M220</f>
        <v>22.312883721664186</v>
      </c>
      <c r="N218" s="84">
        <f>pivå!N220</f>
        <v>19.315208430552939</v>
      </c>
      <c r="O218" s="84">
        <f>pivå!O220</f>
        <v>22.860371109041527</v>
      </c>
      <c r="P218" s="84">
        <f>pivå!P220</f>
        <v>21.92842410284204</v>
      </c>
      <c r="Q218" s="84">
        <f>pivå!Q220</f>
        <v>19.129171767757526</v>
      </c>
      <c r="R218" s="84">
        <f>pivå!R220</f>
        <v>19.791831612115548</v>
      </c>
      <c r="S218" s="84">
        <f>pivå!S220</f>
        <v>18.87341591180763</v>
      </c>
      <c r="T218" s="84">
        <f>pivå!T220</f>
        <v>18.992720541240637</v>
      </c>
      <c r="U218" s="84">
        <f>pivå!U220</f>
        <v>20.071779525939675</v>
      </c>
      <c r="V218" s="84">
        <f>pivå!V220</f>
        <v>26.248664698963125</v>
      </c>
      <c r="W218" s="84">
        <f>pivå!W220</f>
        <v>23.32448243156519</v>
      </c>
      <c r="X218" s="84">
        <f>pivå!X220</f>
        <v>22.80023838999924</v>
      </c>
      <c r="Y218" s="84">
        <f>pivå!Y220</f>
        <v>19.953698183086722</v>
      </c>
      <c r="Z218" s="84">
        <f>pivå!Z220</f>
        <v>23.892707979007049</v>
      </c>
      <c r="AA218" s="84">
        <f>pivå!AA220</f>
        <v>22.002968063987055</v>
      </c>
      <c r="AB218" s="84">
        <f>pivå!AB220</f>
        <v>20.961746147353093</v>
      </c>
      <c r="AC218" s="84">
        <f>pivå!AC220</f>
        <v>20.203014693209948</v>
      </c>
      <c r="AD218" s="84">
        <f>pivå!AD220</f>
        <v>22.99221164245553</v>
      </c>
      <c r="AE218" s="84">
        <f>pivå!AE220</f>
        <v>20.113810158790375</v>
      </c>
    </row>
    <row r="219" spans="1:31">
      <c r="A219" s="84">
        <f>pivå!A221</f>
        <v>0</v>
      </c>
      <c r="B219" s="84">
        <f>pivå!B221</f>
        <v>0</v>
      </c>
      <c r="C219" s="84">
        <f>pivå!C221</f>
        <v>0</v>
      </c>
      <c r="D219" s="84">
        <f>pivå!D221</f>
        <v>98</v>
      </c>
      <c r="E219" s="84" t="str">
        <f>pivå!E221</f>
        <v>Kvinnor</v>
      </c>
      <c r="F219" s="84" t="str">
        <f>pivå!F221</f>
        <v>Läkemedelsbehandling vid hjärtsvikt</v>
      </c>
      <c r="G219" s="84" t="str">
        <f>pivå!G221</f>
        <v>(tom)</v>
      </c>
      <c r="H219" s="84" t="str">
        <f>pivå!H221</f>
        <v>A020280</v>
      </c>
      <c r="I219" s="84">
        <f>pivå!I221</f>
        <v>0</v>
      </c>
      <c r="J219" s="84">
        <f>pivå!J221</f>
        <v>63.966567589864511</v>
      </c>
      <c r="K219" s="84">
        <f>pivå!K221</f>
        <v>79.260722015812959</v>
      </c>
      <c r="L219" s="84">
        <f>pivå!L221</f>
        <v>78.851125368251928</v>
      </c>
      <c r="M219" s="84">
        <f>pivå!M221</f>
        <v>73.613724957734092</v>
      </c>
      <c r="N219" s="84">
        <f>pivå!N221</f>
        <v>69.565233772514702</v>
      </c>
      <c r="O219" s="84">
        <f>pivå!O221</f>
        <v>64.879087134815194</v>
      </c>
      <c r="P219" s="84">
        <f>pivå!P221</f>
        <v>70.81303277487045</v>
      </c>
      <c r="Q219" s="84">
        <f>pivå!Q221</f>
        <v>61.44199036732293</v>
      </c>
      <c r="R219" s="84">
        <f>pivå!R221</f>
        <v>61.70717682830562</v>
      </c>
      <c r="S219" s="84">
        <f>pivå!S221</f>
        <v>59.212159436296119</v>
      </c>
      <c r="T219" s="84">
        <f>pivå!T221</f>
        <v>58.219182230780767</v>
      </c>
      <c r="U219" s="84">
        <f>pivå!U221</f>
        <v>65.808953858622942</v>
      </c>
      <c r="V219" s="84">
        <f>pivå!V221</f>
        <v>66.845289006097104</v>
      </c>
      <c r="W219" s="84">
        <f>pivå!W221</f>
        <v>70.570591015198048</v>
      </c>
      <c r="X219" s="84">
        <f>pivå!X221</f>
        <v>72.46586689171869</v>
      </c>
      <c r="Y219" s="84">
        <f>pivå!Y221</f>
        <v>73.929182708361779</v>
      </c>
      <c r="Z219" s="84">
        <f>pivå!Z221</f>
        <v>67.338399099634429</v>
      </c>
      <c r="AA219" s="84">
        <f>pivå!AA221</f>
        <v>72.505468102935595</v>
      </c>
      <c r="AB219" s="84">
        <f>pivå!AB221</f>
        <v>72.236570426196025</v>
      </c>
      <c r="AC219" s="84">
        <f>pivå!AC221</f>
        <v>76.679386668072198</v>
      </c>
      <c r="AD219" s="84">
        <f>pivå!AD221</f>
        <v>70.975023515660169</v>
      </c>
      <c r="AE219" s="84">
        <f>pivå!AE221</f>
        <v>67.204630640303648</v>
      </c>
    </row>
    <row r="220" spans="1:31">
      <c r="A220" s="84">
        <f>pivå!A222</f>
        <v>0</v>
      </c>
      <c r="B220" s="84">
        <f>pivå!B222</f>
        <v>0</v>
      </c>
      <c r="C220" s="84">
        <f>pivå!C222</f>
        <v>0</v>
      </c>
      <c r="D220" s="84">
        <f>pivå!D222</f>
        <v>0</v>
      </c>
      <c r="E220" s="84" t="str">
        <f>pivå!E222</f>
        <v>Män</v>
      </c>
      <c r="F220" s="84" t="str">
        <f>pivå!F222</f>
        <v>Läkemedelsbehandling vid hjärtsvikt</v>
      </c>
      <c r="G220" s="84" t="str">
        <f>pivå!G222</f>
        <v>(tom)</v>
      </c>
      <c r="H220" s="84" t="str">
        <f>pivå!H222</f>
        <v>A020280</v>
      </c>
      <c r="I220" s="84">
        <f>pivå!I222</f>
        <v>0</v>
      </c>
      <c r="J220" s="84">
        <f>pivå!J222</f>
        <v>71.696533742213802</v>
      </c>
      <c r="K220" s="84">
        <f>pivå!K222</f>
        <v>75.464926373433656</v>
      </c>
      <c r="L220" s="84">
        <f>pivå!L222</f>
        <v>79.555168739008295</v>
      </c>
      <c r="M220" s="84">
        <f>pivå!M222</f>
        <v>77.762358600142463</v>
      </c>
      <c r="N220" s="84">
        <f>pivå!N222</f>
        <v>68.048111651719864</v>
      </c>
      <c r="O220" s="84">
        <f>pivå!O222</f>
        <v>68.053403220204871</v>
      </c>
      <c r="P220" s="84">
        <f>pivå!P222</f>
        <v>74.422287478218891</v>
      </c>
      <c r="Q220" s="84">
        <f>pivå!Q222</f>
        <v>69.569117418016646</v>
      </c>
      <c r="R220" s="84">
        <f>pivå!R222</f>
        <v>60.719412718643248</v>
      </c>
      <c r="S220" s="84">
        <f>pivå!S222</f>
        <v>59.782769281915151</v>
      </c>
      <c r="T220" s="84">
        <f>pivå!T222</f>
        <v>61.922713138984065</v>
      </c>
      <c r="U220" s="84">
        <f>pivå!U222</f>
        <v>68.448364045373893</v>
      </c>
      <c r="V220" s="84">
        <f>pivå!V222</f>
        <v>63.37319824950464</v>
      </c>
      <c r="W220" s="84">
        <f>pivå!W222</f>
        <v>77.51516365956121</v>
      </c>
      <c r="X220" s="84">
        <f>pivå!X222</f>
        <v>69.409737126747387</v>
      </c>
      <c r="Y220" s="84">
        <f>pivå!Y222</f>
        <v>69.999742816347464</v>
      </c>
      <c r="Z220" s="84">
        <f>pivå!Z222</f>
        <v>68.262775288977366</v>
      </c>
      <c r="AA220" s="84">
        <f>pivå!AA222</f>
        <v>73.534367474839996</v>
      </c>
      <c r="AB220" s="84">
        <f>pivå!AB222</f>
        <v>72.269392080367695</v>
      </c>
      <c r="AC220" s="84">
        <f>pivå!AC222</f>
        <v>75.718312307529686</v>
      </c>
      <c r="AD220" s="84">
        <f>pivå!AD222</f>
        <v>71.440050433290921</v>
      </c>
      <c r="AE220" s="84">
        <f>pivå!AE222</f>
        <v>69.256940537802862</v>
      </c>
    </row>
    <row r="221" spans="1:31">
      <c r="A221" s="84">
        <f>pivå!A223</f>
        <v>0</v>
      </c>
      <c r="B221" s="84">
        <f>pivå!B223</f>
        <v>0</v>
      </c>
      <c r="C221" s="84">
        <f>pivå!C223</f>
        <v>0</v>
      </c>
      <c r="D221" s="84">
        <f>pivå!D223</f>
        <v>0</v>
      </c>
      <c r="E221" s="84" t="str">
        <f>pivå!E223</f>
        <v>Totalt</v>
      </c>
      <c r="F221" s="84" t="str">
        <f>pivå!F223</f>
        <v>Läkemedelsbehandling vid hjärtsvikt</v>
      </c>
      <c r="G221" s="84" t="str">
        <f>pivå!G223</f>
        <v>(tom)</v>
      </c>
      <c r="H221" s="84" t="str">
        <f>pivå!H223</f>
        <v>A020280</v>
      </c>
      <c r="I221" s="84">
        <f>pivå!I223</f>
        <v>0</v>
      </c>
      <c r="J221" s="84">
        <f>pivå!J223</f>
        <v>68.333306801365097</v>
      </c>
      <c r="K221" s="84">
        <f>pivå!K223</f>
        <v>77.652152033845894</v>
      </c>
      <c r="L221" s="84">
        <f>pivå!L223</f>
        <v>79.796142849891609</v>
      </c>
      <c r="M221" s="84">
        <f>pivå!M223</f>
        <v>76.083188631379087</v>
      </c>
      <c r="N221" s="84">
        <f>pivå!N223</f>
        <v>69.126161384245123</v>
      </c>
      <c r="O221" s="84">
        <f>pivå!O223</f>
        <v>66.688323983827246</v>
      </c>
      <c r="P221" s="84">
        <f>pivå!P223</f>
        <v>72.483499185673423</v>
      </c>
      <c r="Q221" s="84">
        <f>pivå!Q223</f>
        <v>67.073910695462075</v>
      </c>
      <c r="R221" s="84">
        <f>pivå!R223</f>
        <v>61.664052872279697</v>
      </c>
      <c r="S221" s="84">
        <f>pivå!S223</f>
        <v>60.018973459843018</v>
      </c>
      <c r="T221" s="84">
        <f>pivå!T223</f>
        <v>59.869906813848871</v>
      </c>
      <c r="U221" s="84">
        <f>pivå!U223</f>
        <v>67.64554115438699</v>
      </c>
      <c r="V221" s="84">
        <f>pivå!V223</f>
        <v>65.7283152865933</v>
      </c>
      <c r="W221" s="84">
        <f>pivå!W223</f>
        <v>73.974575726430331</v>
      </c>
      <c r="X221" s="84">
        <f>pivå!X223</f>
        <v>70.925807500360676</v>
      </c>
      <c r="Y221" s="84">
        <f>pivå!Y223</f>
        <v>72.125779465151439</v>
      </c>
      <c r="Z221" s="84">
        <f>pivå!Z223</f>
        <v>69.011625945483019</v>
      </c>
      <c r="AA221" s="84">
        <f>pivå!AA223</f>
        <v>73.902606135741465</v>
      </c>
      <c r="AB221" s="84">
        <f>pivå!AB223</f>
        <v>73.357161332719528</v>
      </c>
      <c r="AC221" s="84">
        <f>pivå!AC223</f>
        <v>76.7052674994315</v>
      </c>
      <c r="AD221" s="84">
        <f>pivå!AD223</f>
        <v>71.653378612113784</v>
      </c>
      <c r="AE221" s="84">
        <f>pivå!AE223</f>
        <v>68.687352094425435</v>
      </c>
    </row>
    <row r="222" spans="1:31">
      <c r="A222" s="84">
        <f>pivå!A224</f>
        <v>0</v>
      </c>
      <c r="B222" s="84">
        <f>pivå!B224</f>
        <v>0</v>
      </c>
      <c r="C222" s="84">
        <f>pivå!C224</f>
        <v>0</v>
      </c>
      <c r="D222" s="84">
        <f>pivå!D224</f>
        <v>99</v>
      </c>
      <c r="E222" s="84" t="str">
        <f>pivå!E224</f>
        <v>Totalt</v>
      </c>
      <c r="F222" s="84" t="str">
        <f>pivå!F224</f>
        <v>Komplikationer efter pacemakerinsättning</v>
      </c>
      <c r="G222" s="84" t="str">
        <f>pivå!G224</f>
        <v>(tom)</v>
      </c>
      <c r="H222" s="84" t="str">
        <f>pivå!H224</f>
        <v>A020290</v>
      </c>
      <c r="I222" s="84">
        <f>pivå!I224</f>
        <v>1</v>
      </c>
      <c r="J222" s="84">
        <f>pivå!J224</f>
        <v>3.2571912009999999</v>
      </c>
      <c r="K222" s="84">
        <f>pivå!K224</f>
        <v>8.3484573500000003</v>
      </c>
      <c r="L222" s="84">
        <f>pivå!L224</f>
        <v>3.0303030299999998</v>
      </c>
      <c r="M222" s="84" t="str">
        <f>pivå!M224</f>
        <v>us</v>
      </c>
      <c r="N222" s="84">
        <f>pivå!N224</f>
        <v>5.4878048780000004</v>
      </c>
      <c r="O222" s="84">
        <f>pivå!O224</f>
        <v>3.5928143709999998</v>
      </c>
      <c r="P222" s="84">
        <f>pivå!P224</f>
        <v>6.4377682399999996</v>
      </c>
      <c r="Q222" s="84">
        <f>pivå!Q224</f>
        <v>4.3478260869999996</v>
      </c>
      <c r="R222" s="84" t="str">
        <f>pivå!R224</f>
        <v>us</v>
      </c>
      <c r="S222" s="84">
        <f>pivå!S224</f>
        <v>3.0579050099999998</v>
      </c>
      <c r="T222" s="84">
        <f>pivå!T224</f>
        <v>3.712871287</v>
      </c>
      <c r="U222" s="84">
        <f>pivå!U224</f>
        <v>4.9242424242424239</v>
      </c>
      <c r="V222" s="84">
        <f>pivå!V224</f>
        <v>5.5970149249999999</v>
      </c>
      <c r="W222" s="84">
        <f>pivå!W224</f>
        <v>4.5454545450000001</v>
      </c>
      <c r="X222" s="84" t="str">
        <f>pivå!X224</f>
        <v>us</v>
      </c>
      <c r="Y222" s="84">
        <f>pivå!Y224</f>
        <v>4.4910179640000001</v>
      </c>
      <c r="Z222" s="84">
        <f>pivå!Z224</f>
        <v>3.5639413000000002</v>
      </c>
      <c r="AA222" s="84" t="str">
        <f>pivå!AA224</f>
        <v>us</v>
      </c>
      <c r="AB222" s="84" t="str">
        <f>pivå!AB224</f>
        <v>us</v>
      </c>
      <c r="AC222" s="84" t="str">
        <f>pivå!AC224</f>
        <v>us</v>
      </c>
      <c r="AD222" s="84" t="str">
        <f>pivå!AD224</f>
        <v>us</v>
      </c>
      <c r="AE222" s="84">
        <f>pivå!AE224</f>
        <v>3.7296236239999998</v>
      </c>
    </row>
    <row r="223" spans="1:31">
      <c r="A223" s="84">
        <f>pivå!A225</f>
        <v>0</v>
      </c>
      <c r="B223" s="84" t="str">
        <f>pivå!B225</f>
        <v>K</v>
      </c>
      <c r="C223" s="84" t="str">
        <f>pivå!C225</f>
        <v>Strokesjukvård</v>
      </c>
      <c r="D223" s="84">
        <f>pivå!D225</f>
        <v>101</v>
      </c>
      <c r="E223" s="84" t="str">
        <f>pivå!E225</f>
        <v>Kvinnor</v>
      </c>
      <c r="F223" s="84" t="str">
        <f>pivå!F225</f>
        <v>Dödlighet efter förstagångsstroke</v>
      </c>
      <c r="G223" s="84" t="str">
        <f>pivå!G225</f>
        <v>(tom)</v>
      </c>
      <c r="H223" s="84" t="str">
        <f>pivå!H225</f>
        <v>A002998</v>
      </c>
      <c r="I223" s="84">
        <f>pivå!I225</f>
        <v>1</v>
      </c>
      <c r="J223" s="84">
        <f>pivå!J225</f>
        <v>19.27469310657828</v>
      </c>
      <c r="K223" s="84">
        <f>pivå!K225</f>
        <v>20.48660292449825</v>
      </c>
      <c r="L223" s="84">
        <f>pivå!L225</f>
        <v>21.635075538251868</v>
      </c>
      <c r="M223" s="84">
        <f>pivå!M225</f>
        <v>24.757713054756408</v>
      </c>
      <c r="N223" s="84">
        <f>pivå!N225</f>
        <v>21.241077159662318</v>
      </c>
      <c r="O223" s="84">
        <f>pivå!O225</f>
        <v>26.811478372292854</v>
      </c>
      <c r="P223" s="84">
        <f>pivå!P225</f>
        <v>24.890315777928645</v>
      </c>
      <c r="Q223" s="84">
        <f>pivå!Q225</f>
        <v>24.653070257111935</v>
      </c>
      <c r="R223" s="84">
        <f>pivå!R225</f>
        <v>25.083349795619625</v>
      </c>
      <c r="S223" s="84">
        <f>pivå!S225</f>
        <v>20.553252431337793</v>
      </c>
      <c r="T223" s="84">
        <f>pivå!T225</f>
        <v>22.35027683929717</v>
      </c>
      <c r="U223" s="84">
        <f>pivå!U225</f>
        <v>22.780399673844997</v>
      </c>
      <c r="V223" s="84">
        <f>pivå!V225</f>
        <v>23.593563356424198</v>
      </c>
      <c r="W223" s="84">
        <f>pivå!W225</f>
        <v>22.976069565834432</v>
      </c>
      <c r="X223" s="84">
        <f>pivå!X225</f>
        <v>20.611383942046313</v>
      </c>
      <c r="Y223" s="84">
        <f>pivå!Y225</f>
        <v>21.089847057051426</v>
      </c>
      <c r="Z223" s="84">
        <f>pivå!Z225</f>
        <v>25.151488991412364</v>
      </c>
      <c r="AA223" s="84">
        <f>pivå!AA225</f>
        <v>22.04663437855557</v>
      </c>
      <c r="AB223" s="84">
        <f>pivå!AB225</f>
        <v>24.692924273739958</v>
      </c>
      <c r="AC223" s="84">
        <f>pivå!AC225</f>
        <v>20.52346197286478</v>
      </c>
      <c r="AD223" s="84">
        <f>pivå!AD225</f>
        <v>23.476533335455496</v>
      </c>
      <c r="AE223" s="84">
        <f>pivå!AE225</f>
        <v>21.989146853768929</v>
      </c>
    </row>
    <row r="224" spans="1:31">
      <c r="A224" s="84">
        <f>pivå!A226</f>
        <v>0</v>
      </c>
      <c r="B224" s="84">
        <f>pivå!B226</f>
        <v>0</v>
      </c>
      <c r="C224" s="84">
        <f>pivå!C226</f>
        <v>0</v>
      </c>
      <c r="D224" s="84">
        <f>pivå!D226</f>
        <v>0</v>
      </c>
      <c r="E224" s="84" t="str">
        <f>pivå!E226</f>
        <v>Män</v>
      </c>
      <c r="F224" s="84" t="str">
        <f>pivå!F226</f>
        <v>Dödlighet efter förstagångsstroke</v>
      </c>
      <c r="G224" s="84" t="str">
        <f>pivå!G226</f>
        <v>(tom)</v>
      </c>
      <c r="H224" s="84" t="str">
        <f>pivå!H226</f>
        <v>A002998</v>
      </c>
      <c r="I224" s="84">
        <f>pivå!I226</f>
        <v>1</v>
      </c>
      <c r="J224" s="84">
        <f>pivå!J226</f>
        <v>20.390605520099136</v>
      </c>
      <c r="K224" s="84">
        <f>pivå!K226</f>
        <v>16.159447732541583</v>
      </c>
      <c r="L224" s="84">
        <f>pivå!L226</f>
        <v>20.784303394470321</v>
      </c>
      <c r="M224" s="84">
        <f>pivå!M226</f>
        <v>22.403588288009175</v>
      </c>
      <c r="N224" s="84">
        <f>pivå!N226</f>
        <v>20.044065826969891</v>
      </c>
      <c r="O224" s="84">
        <f>pivå!O226</f>
        <v>23.246581264789519</v>
      </c>
      <c r="P224" s="84">
        <f>pivå!P226</f>
        <v>21.488265202153862</v>
      </c>
      <c r="Q224" s="84">
        <f>pivå!Q226</f>
        <v>20.746141494945217</v>
      </c>
      <c r="R224" s="84">
        <f>pivå!R226</f>
        <v>23.672003182994416</v>
      </c>
      <c r="S224" s="84">
        <f>pivå!S226</f>
        <v>20.747372831205379</v>
      </c>
      <c r="T224" s="84">
        <f>pivå!T226</f>
        <v>21.206244078046055</v>
      </c>
      <c r="U224" s="84">
        <f>pivå!U226</f>
        <v>21.585948520652661</v>
      </c>
      <c r="V224" s="84">
        <f>pivå!V226</f>
        <v>23.171090761577535</v>
      </c>
      <c r="W224" s="84">
        <f>pivå!W226</f>
        <v>21.484286846255891</v>
      </c>
      <c r="X224" s="84">
        <f>pivå!X226</f>
        <v>17.733604716848603</v>
      </c>
      <c r="Y224" s="84">
        <f>pivå!Y226</f>
        <v>19.818030377386027</v>
      </c>
      <c r="Z224" s="84">
        <f>pivå!Z226</f>
        <v>23.493547155611395</v>
      </c>
      <c r="AA224" s="84">
        <f>pivå!AA226</f>
        <v>22.642116647488837</v>
      </c>
      <c r="AB224" s="84">
        <f>pivå!AB226</f>
        <v>23.732901756991343</v>
      </c>
      <c r="AC224" s="84">
        <f>pivå!AC226</f>
        <v>20.778523458061226</v>
      </c>
      <c r="AD224" s="84">
        <f>pivå!AD226</f>
        <v>20.094305492990756</v>
      </c>
      <c r="AE224" s="84">
        <f>pivå!AE226</f>
        <v>21.071579645401169</v>
      </c>
    </row>
    <row r="225" spans="1:31">
      <c r="A225" s="84">
        <f>pivå!A227</f>
        <v>0</v>
      </c>
      <c r="B225" s="84">
        <f>pivå!B227</f>
        <v>0</v>
      </c>
      <c r="C225" s="84">
        <f>pivå!C227</f>
        <v>0</v>
      </c>
      <c r="D225" s="84">
        <f>pivå!D227</f>
        <v>0</v>
      </c>
      <c r="E225" s="84" t="str">
        <f>pivå!E227</f>
        <v>Totalt</v>
      </c>
      <c r="F225" s="84" t="str">
        <f>pivå!F227</f>
        <v>Dödlighet efter förstagångsstroke</v>
      </c>
      <c r="G225" s="84" t="str">
        <f>pivå!G227</f>
        <v>(tom)</v>
      </c>
      <c r="H225" s="84" t="str">
        <f>pivå!H227</f>
        <v>A002998</v>
      </c>
      <c r="I225" s="84">
        <f>pivå!I227</f>
        <v>1</v>
      </c>
      <c r="J225" s="84">
        <f>pivå!J227</f>
        <v>19.938287243842701</v>
      </c>
      <c r="K225" s="84">
        <f>pivå!K227</f>
        <v>18.628548613485929</v>
      </c>
      <c r="L225" s="84">
        <f>pivå!L227</f>
        <v>21.037166732063174</v>
      </c>
      <c r="M225" s="84">
        <f>pivå!M227</f>
        <v>23.937299769617287</v>
      </c>
      <c r="N225" s="84">
        <f>pivå!N227</f>
        <v>20.765440349292934</v>
      </c>
      <c r="O225" s="84">
        <f>pivå!O227</f>
        <v>24.974976451131901</v>
      </c>
      <c r="P225" s="84">
        <f>pivå!P227</f>
        <v>23.554987027599335</v>
      </c>
      <c r="Q225" s="84">
        <f>pivå!Q227</f>
        <v>23.115896904277832</v>
      </c>
      <c r="R225" s="84">
        <f>pivå!R227</f>
        <v>24.249925927521698</v>
      </c>
      <c r="S225" s="84">
        <f>pivå!S227</f>
        <v>20.724136383054372</v>
      </c>
      <c r="T225" s="84">
        <f>pivå!T227</f>
        <v>21.748014079531536</v>
      </c>
      <c r="U225" s="84">
        <f>pivå!U227</f>
        <v>22.159370285611022</v>
      </c>
      <c r="V225" s="84">
        <f>pivå!V227</f>
        <v>23.498280451021817</v>
      </c>
      <c r="W225" s="84">
        <f>pivå!W227</f>
        <v>22.439926900568324</v>
      </c>
      <c r="X225" s="84">
        <f>pivå!X227</f>
        <v>19.054355094944437</v>
      </c>
      <c r="Y225" s="84">
        <f>pivå!Y227</f>
        <v>20.853948099821014</v>
      </c>
      <c r="Z225" s="84">
        <f>pivå!Z227</f>
        <v>24.270513410023437</v>
      </c>
      <c r="AA225" s="84">
        <f>pivå!AA227</f>
        <v>22.419504371970138</v>
      </c>
      <c r="AB225" s="84">
        <f>pivå!AB227</f>
        <v>24.10856471533004</v>
      </c>
      <c r="AC225" s="84">
        <f>pivå!AC227</f>
        <v>20.569045714736234</v>
      </c>
      <c r="AD225" s="84">
        <f>pivå!AD227</f>
        <v>21.812905931251176</v>
      </c>
      <c r="AE225" s="84">
        <f>pivå!AE227</f>
        <v>21.616723853522117</v>
      </c>
    </row>
    <row r="226" spans="1:31">
      <c r="A226" s="84">
        <f>pivå!A228</f>
        <v>0</v>
      </c>
      <c r="B226" s="84">
        <f>pivå!B228</f>
        <v>0</v>
      </c>
      <c r="C226" s="84">
        <f>pivå!C228</f>
        <v>0</v>
      </c>
      <c r="D226" s="84">
        <f>pivå!D228</f>
        <v>102</v>
      </c>
      <c r="E226" s="84" t="str">
        <f>pivå!E228</f>
        <v>Kvinnor</v>
      </c>
      <c r="F226" s="84" t="str">
        <f>pivå!F228</f>
        <v>Dödlighet efter sjukhusvårdad förstagångsstroke</v>
      </c>
      <c r="G226" s="84" t="str">
        <f>pivå!G228</f>
        <v>(tom)</v>
      </c>
      <c r="H226" s="84" t="str">
        <f>pivå!H228</f>
        <v>A003198</v>
      </c>
      <c r="I226" s="84">
        <f>pivå!I228</f>
        <v>1</v>
      </c>
      <c r="J226" s="84">
        <f>pivå!J228</f>
        <v>12.883237970514458</v>
      </c>
      <c r="K226" s="84">
        <f>pivå!K228</f>
        <v>15.304385719601141</v>
      </c>
      <c r="L226" s="84">
        <f>pivå!L228</f>
        <v>14.018767150138428</v>
      </c>
      <c r="M226" s="84">
        <f>pivå!M228</f>
        <v>14.704327617122415</v>
      </c>
      <c r="N226" s="84">
        <f>pivå!N228</f>
        <v>13.930554557400598</v>
      </c>
      <c r="O226" s="84">
        <f>pivå!O228</f>
        <v>15.596424212544264</v>
      </c>
      <c r="P226" s="84">
        <f>pivå!P228</f>
        <v>18.310946190223675</v>
      </c>
      <c r="Q226" s="84">
        <f>pivå!Q228</f>
        <v>14.308278496139456</v>
      </c>
      <c r="R226" s="84">
        <f>pivå!R228</f>
        <v>15.850862075279096</v>
      </c>
      <c r="S226" s="84">
        <f>pivå!S228</f>
        <v>13.335197215506128</v>
      </c>
      <c r="T226" s="84">
        <f>pivå!T228</f>
        <v>14.335669185274094</v>
      </c>
      <c r="U226" s="84">
        <f>pivå!U228</f>
        <v>14.554720548620113</v>
      </c>
      <c r="V226" s="84">
        <f>pivå!V228</f>
        <v>15.748303643712012</v>
      </c>
      <c r="W226" s="84">
        <f>pivå!W228</f>
        <v>15.850238064438576</v>
      </c>
      <c r="X226" s="84">
        <f>pivå!X228</f>
        <v>14.261772999444858</v>
      </c>
      <c r="Y226" s="84">
        <f>pivå!Y228</f>
        <v>12.327782861966517</v>
      </c>
      <c r="Z226" s="84">
        <f>pivå!Z228</f>
        <v>16.018528711291161</v>
      </c>
      <c r="AA226" s="84">
        <f>pivå!AA228</f>
        <v>14.639085059378193</v>
      </c>
      <c r="AB226" s="84">
        <f>pivå!AB228</f>
        <v>16.330989996676234</v>
      </c>
      <c r="AC226" s="84">
        <f>pivå!AC228</f>
        <v>12.35363760835334</v>
      </c>
      <c r="AD226" s="84">
        <f>pivå!AD228</f>
        <v>16.628031681375994</v>
      </c>
      <c r="AE226" s="84">
        <f>pivå!AE228</f>
        <v>14.335117320057774</v>
      </c>
    </row>
    <row r="227" spans="1:31">
      <c r="A227" s="84">
        <f>pivå!A229</f>
        <v>0</v>
      </c>
      <c r="B227" s="84">
        <f>pivå!B229</f>
        <v>0</v>
      </c>
      <c r="C227" s="84">
        <f>pivå!C229</f>
        <v>0</v>
      </c>
      <c r="D227" s="84">
        <f>pivå!D229</f>
        <v>0</v>
      </c>
      <c r="E227" s="84" t="str">
        <f>pivå!E229</f>
        <v>Män</v>
      </c>
      <c r="F227" s="84" t="str">
        <f>pivå!F229</f>
        <v>Dödlighet efter sjukhusvårdad förstagångsstroke</v>
      </c>
      <c r="G227" s="84" t="str">
        <f>pivå!G229</f>
        <v>(tom)</v>
      </c>
      <c r="H227" s="84" t="str">
        <f>pivå!H229</f>
        <v>A003198</v>
      </c>
      <c r="I227" s="84">
        <f>pivå!I229</f>
        <v>1</v>
      </c>
      <c r="J227" s="84">
        <f>pivå!J229</f>
        <v>13.824429478443481</v>
      </c>
      <c r="K227" s="84">
        <f>pivå!K229</f>
        <v>11.530122987817437</v>
      </c>
      <c r="L227" s="84">
        <f>pivå!L229</f>
        <v>15.827336257004951</v>
      </c>
      <c r="M227" s="84">
        <f>pivå!M229</f>
        <v>13.071295135820154</v>
      </c>
      <c r="N227" s="84">
        <f>pivå!N229</f>
        <v>13.803100388921873</v>
      </c>
      <c r="O227" s="84">
        <f>pivå!O229</f>
        <v>14.846869032410201</v>
      </c>
      <c r="P227" s="84">
        <f>pivå!P229</f>
        <v>14.033646167129433</v>
      </c>
      <c r="Q227" s="84">
        <f>pivå!Q229</f>
        <v>12.862538116964778</v>
      </c>
      <c r="R227" s="84">
        <f>pivå!R229</f>
        <v>15.388630528257869</v>
      </c>
      <c r="S227" s="84">
        <f>pivå!S229</f>
        <v>13.802784091938591</v>
      </c>
      <c r="T227" s="84">
        <f>pivå!T229</f>
        <v>14.403663510380365</v>
      </c>
      <c r="U227" s="84">
        <f>pivå!U229</f>
        <v>13.979137091417183</v>
      </c>
      <c r="V227" s="84">
        <f>pivå!V229</f>
        <v>15.022605649904092</v>
      </c>
      <c r="W227" s="84">
        <f>pivå!W229</f>
        <v>16.941358719642846</v>
      </c>
      <c r="X227" s="84">
        <f>pivå!X229</f>
        <v>13.178777200787112</v>
      </c>
      <c r="Y227" s="84">
        <f>pivå!Y229</f>
        <v>12.676530958737908</v>
      </c>
      <c r="Z227" s="84">
        <f>pivå!Z229</f>
        <v>14.934497021098746</v>
      </c>
      <c r="AA227" s="84">
        <f>pivå!AA229</f>
        <v>15.804682853613686</v>
      </c>
      <c r="AB227" s="84">
        <f>pivå!AB229</f>
        <v>15.716994490969091</v>
      </c>
      <c r="AC227" s="84">
        <f>pivå!AC229</f>
        <v>13.706887710030893</v>
      </c>
      <c r="AD227" s="84">
        <f>pivå!AD229</f>
        <v>14.197876747698201</v>
      </c>
      <c r="AE227" s="84">
        <f>pivå!AE229</f>
        <v>14.092848876470764</v>
      </c>
    </row>
    <row r="228" spans="1:31">
      <c r="A228" s="84">
        <f>pivå!A230</f>
        <v>0</v>
      </c>
      <c r="B228" s="84">
        <f>pivå!B230</f>
        <v>0</v>
      </c>
      <c r="C228" s="84">
        <f>pivå!C230</f>
        <v>0</v>
      </c>
      <c r="D228" s="84">
        <f>pivå!D230</f>
        <v>0</v>
      </c>
      <c r="E228" s="84" t="str">
        <f>pivå!E230</f>
        <v>Totalt</v>
      </c>
      <c r="F228" s="84" t="str">
        <f>pivå!F230</f>
        <v>Dödlighet efter sjukhusvårdad förstagångsstroke</v>
      </c>
      <c r="G228" s="84" t="str">
        <f>pivå!G230</f>
        <v>(tom)</v>
      </c>
      <c r="H228" s="84" t="str">
        <f>pivå!H230</f>
        <v>A003198</v>
      </c>
      <c r="I228" s="84">
        <f>pivå!I230</f>
        <v>1</v>
      </c>
      <c r="J228" s="84">
        <f>pivå!J230</f>
        <v>13.463810125059117</v>
      </c>
      <c r="K228" s="84">
        <f>pivå!K230</f>
        <v>13.82861435119907</v>
      </c>
      <c r="L228" s="84">
        <f>pivå!L230</f>
        <v>14.74782329998483</v>
      </c>
      <c r="M228" s="84">
        <f>pivå!M230</f>
        <v>14.056077726946908</v>
      </c>
      <c r="N228" s="84">
        <f>pivå!N230</f>
        <v>13.854454153014512</v>
      </c>
      <c r="O228" s="84">
        <f>pivå!O230</f>
        <v>15.139286340354236</v>
      </c>
      <c r="P228" s="84">
        <f>pivå!P230</f>
        <v>16.295672745776951</v>
      </c>
      <c r="Q228" s="84">
        <f>pivå!Q230</f>
        <v>13.874153763812805</v>
      </c>
      <c r="R228" s="84">
        <f>pivå!R230</f>
        <v>15.513007076234183</v>
      </c>
      <c r="S228" s="84">
        <f>pivå!S230</f>
        <v>13.605851877880937</v>
      </c>
      <c r="T228" s="84">
        <f>pivå!T230</f>
        <v>14.313599566619157</v>
      </c>
      <c r="U228" s="84">
        <f>pivå!U230</f>
        <v>14.182721530999215</v>
      </c>
      <c r="V228" s="84">
        <f>pivå!V230</f>
        <v>15.400689166659875</v>
      </c>
      <c r="W228" s="84">
        <f>pivå!W230</f>
        <v>16.408026387405695</v>
      </c>
      <c r="X228" s="84">
        <f>pivå!X230</f>
        <v>13.454638283482689</v>
      </c>
      <c r="Y228" s="84">
        <f>pivå!Y230</f>
        <v>12.735506722180704</v>
      </c>
      <c r="Z228" s="84">
        <f>pivå!Z230</f>
        <v>15.354231110255018</v>
      </c>
      <c r="AA228" s="84">
        <f>pivå!AA230</f>
        <v>15.236892647265787</v>
      </c>
      <c r="AB228" s="84">
        <f>pivå!AB230</f>
        <v>15.886384263774399</v>
      </c>
      <c r="AC228" s="84">
        <f>pivå!AC230</f>
        <v>12.89279454830608</v>
      </c>
      <c r="AD228" s="84">
        <f>pivå!AD230</f>
        <v>15.309110434341166</v>
      </c>
      <c r="AE228" s="84">
        <f>pivå!AE230</f>
        <v>14.229535858722281</v>
      </c>
    </row>
    <row r="229" spans="1:31">
      <c r="A229" s="84">
        <f>pivå!A231</f>
        <v>0</v>
      </c>
      <c r="B229" s="84">
        <f>pivå!B231</f>
        <v>0</v>
      </c>
      <c r="C229" s="84">
        <f>pivå!C231</f>
        <v>0</v>
      </c>
      <c r="D229" s="84">
        <f>pivå!D231</f>
        <v>103</v>
      </c>
      <c r="E229" s="84" t="str">
        <f>pivå!E231</f>
        <v>Kvinnor</v>
      </c>
      <c r="F229" s="84" t="str">
        <f>pivå!F231</f>
        <v>Vård vid strokeenhet</v>
      </c>
      <c r="G229" s="84" t="str">
        <f>pivå!G231</f>
        <v>(tom)</v>
      </c>
      <c r="H229" s="84" t="str">
        <f>pivå!H231</f>
        <v>A003398</v>
      </c>
      <c r="I229" s="84">
        <f>pivå!I231</f>
        <v>0</v>
      </c>
      <c r="J229" s="84">
        <f>pivå!J231</f>
        <v>88.4</v>
      </c>
      <c r="K229" s="84">
        <f>pivå!K231</f>
        <v>91.07</v>
      </c>
      <c r="L229" s="84">
        <f>pivå!L231</f>
        <v>84.21</v>
      </c>
      <c r="M229" s="84">
        <f>pivå!M231</f>
        <v>93.71</v>
      </c>
      <c r="N229" s="84">
        <f>pivå!N231</f>
        <v>88.39</v>
      </c>
      <c r="O229" s="84">
        <f>pivå!O231</f>
        <v>87.96</v>
      </c>
      <c r="P229" s="84">
        <f>pivå!P231</f>
        <v>93.95</v>
      </c>
      <c r="Q229" s="84">
        <f>pivå!Q231</f>
        <v>88.51</v>
      </c>
      <c r="R229" s="84">
        <f>pivå!R231</f>
        <v>83.82</v>
      </c>
      <c r="S229" s="84">
        <f>pivå!S231</f>
        <v>87.7</v>
      </c>
      <c r="T229" s="84">
        <f>pivå!T231</f>
        <v>87.5</v>
      </c>
      <c r="U229" s="84">
        <f>pivå!U231</f>
        <v>89.38</v>
      </c>
      <c r="V229" s="84">
        <f>pivå!V231</f>
        <v>78.62</v>
      </c>
      <c r="W229" s="84">
        <f>pivå!W231</f>
        <v>89.53</v>
      </c>
      <c r="X229" s="84">
        <f>pivå!X231</f>
        <v>78.510000000000005</v>
      </c>
      <c r="Y229" s="84">
        <f>pivå!Y231</f>
        <v>88.28</v>
      </c>
      <c r="Z229" s="84">
        <f>pivå!Z231</f>
        <v>94.62</v>
      </c>
      <c r="AA229" s="84">
        <f>pivå!AA231</f>
        <v>93.75</v>
      </c>
      <c r="AB229" s="84">
        <f>pivå!AB231</f>
        <v>86.71</v>
      </c>
      <c r="AC229" s="84">
        <f>pivå!AC231</f>
        <v>94.04</v>
      </c>
      <c r="AD229" s="84">
        <f>pivå!AD231</f>
        <v>94.02</v>
      </c>
      <c r="AE229" s="84">
        <f>pivå!AE231</f>
        <v>88.72</v>
      </c>
    </row>
    <row r="230" spans="1:31">
      <c r="A230" s="84">
        <f>pivå!A232</f>
        <v>0</v>
      </c>
      <c r="B230" s="84">
        <f>pivå!B232</f>
        <v>0</v>
      </c>
      <c r="C230" s="84">
        <f>pivå!C232</f>
        <v>0</v>
      </c>
      <c r="D230" s="84">
        <f>pivå!D232</f>
        <v>0</v>
      </c>
      <c r="E230" s="84" t="str">
        <f>pivå!E232</f>
        <v>Män</v>
      </c>
      <c r="F230" s="84" t="str">
        <f>pivå!F232</f>
        <v>Vård vid strokeenhet</v>
      </c>
      <c r="G230" s="84" t="str">
        <f>pivå!G232</f>
        <v>(tom)</v>
      </c>
      <c r="H230" s="84" t="str">
        <f>pivå!H232</f>
        <v>A003398</v>
      </c>
      <c r="I230" s="84">
        <f>pivå!I232</f>
        <v>0</v>
      </c>
      <c r="J230" s="84">
        <f>pivå!J232</f>
        <v>88.31</v>
      </c>
      <c r="K230" s="84">
        <f>pivå!K232</f>
        <v>89.86</v>
      </c>
      <c r="L230" s="84">
        <f>pivå!L232</f>
        <v>84.82</v>
      </c>
      <c r="M230" s="84">
        <f>pivå!M232</f>
        <v>94.79</v>
      </c>
      <c r="N230" s="84">
        <f>pivå!N232</f>
        <v>88.08</v>
      </c>
      <c r="O230" s="84">
        <f>pivå!O232</f>
        <v>86.19</v>
      </c>
      <c r="P230" s="84">
        <f>pivå!P232</f>
        <v>91.71</v>
      </c>
      <c r="Q230" s="84">
        <f>pivå!Q232</f>
        <v>87.37</v>
      </c>
      <c r="R230" s="84">
        <f>pivå!R232</f>
        <v>84.06</v>
      </c>
      <c r="S230" s="84">
        <f>pivå!S232</f>
        <v>90.75</v>
      </c>
      <c r="T230" s="84">
        <f>pivå!T232</f>
        <v>87.5</v>
      </c>
      <c r="U230" s="84">
        <f>pivå!U232</f>
        <v>90.78</v>
      </c>
      <c r="V230" s="84">
        <f>pivå!V232</f>
        <v>82.02</v>
      </c>
      <c r="W230" s="84">
        <f>pivå!W232</f>
        <v>89.26</v>
      </c>
      <c r="X230" s="84">
        <f>pivå!X232</f>
        <v>77.180000000000007</v>
      </c>
      <c r="Y230" s="84">
        <f>pivå!Y232</f>
        <v>92.49</v>
      </c>
      <c r="Z230" s="84">
        <f>pivå!Z232</f>
        <v>94.38</v>
      </c>
      <c r="AA230" s="84">
        <f>pivå!AA232</f>
        <v>94.29</v>
      </c>
      <c r="AB230" s="84">
        <f>pivå!AB232</f>
        <v>85.38</v>
      </c>
      <c r="AC230" s="84">
        <f>pivå!AC232</f>
        <v>93.58</v>
      </c>
      <c r="AD230" s="84">
        <f>pivå!AD232</f>
        <v>94.52</v>
      </c>
      <c r="AE230" s="84">
        <f>pivå!AE232</f>
        <v>89.54</v>
      </c>
    </row>
    <row r="231" spans="1:31">
      <c r="A231" s="84">
        <f>pivå!A233</f>
        <v>0</v>
      </c>
      <c r="B231" s="84">
        <f>pivå!B233</f>
        <v>0</v>
      </c>
      <c r="C231" s="84">
        <f>pivå!C233</f>
        <v>0</v>
      </c>
      <c r="D231" s="84">
        <f>pivå!D233</f>
        <v>0</v>
      </c>
      <c r="E231" s="84" t="str">
        <f>pivå!E233</f>
        <v>Totalt</v>
      </c>
      <c r="F231" s="84" t="str">
        <f>pivå!F233</f>
        <v>Vård vid strokeenhet</v>
      </c>
      <c r="G231" s="84" t="str">
        <f>pivå!G233</f>
        <v>(tom)</v>
      </c>
      <c r="H231" s="84" t="str">
        <f>pivå!H233</f>
        <v>A003398</v>
      </c>
      <c r="I231" s="84">
        <f>pivå!I233</f>
        <v>0</v>
      </c>
      <c r="J231" s="84">
        <f>pivå!J233</f>
        <v>88.35</v>
      </c>
      <c r="K231" s="84">
        <f>pivå!K233</f>
        <v>90.44</v>
      </c>
      <c r="L231" s="84">
        <f>pivå!L233</f>
        <v>84.54</v>
      </c>
      <c r="M231" s="84">
        <f>pivå!M233</f>
        <v>94.27</v>
      </c>
      <c r="N231" s="84">
        <f>pivå!N233</f>
        <v>88.23</v>
      </c>
      <c r="O231" s="84">
        <f>pivå!O233</f>
        <v>86.98</v>
      </c>
      <c r="P231" s="84">
        <f>pivå!P233</f>
        <v>92.79</v>
      </c>
      <c r="Q231" s="84">
        <f>pivå!Q233</f>
        <v>87.91</v>
      </c>
      <c r="R231" s="84">
        <f>pivå!R233</f>
        <v>83.94</v>
      </c>
      <c r="S231" s="84">
        <f>pivå!S233</f>
        <v>89.28</v>
      </c>
      <c r="T231" s="84">
        <f>pivå!T233</f>
        <v>87.5</v>
      </c>
      <c r="U231" s="84">
        <f>pivå!U233</f>
        <v>90.08</v>
      </c>
      <c r="V231" s="84">
        <f>pivå!V233</f>
        <v>80.400000000000006</v>
      </c>
      <c r="W231" s="84">
        <f>pivå!W233</f>
        <v>89.4</v>
      </c>
      <c r="X231" s="84">
        <f>pivå!X233</f>
        <v>77.86</v>
      </c>
      <c r="Y231" s="84">
        <f>pivå!Y233</f>
        <v>90.42</v>
      </c>
      <c r="Z231" s="84">
        <f>pivå!Z233</f>
        <v>94.49</v>
      </c>
      <c r="AA231" s="84">
        <f>pivå!AA233</f>
        <v>94.05</v>
      </c>
      <c r="AB231" s="84">
        <f>pivå!AB233</f>
        <v>85.97</v>
      </c>
      <c r="AC231" s="84">
        <f>pivå!AC233</f>
        <v>93.8</v>
      </c>
      <c r="AD231" s="84">
        <f>pivå!AD233</f>
        <v>94.29</v>
      </c>
      <c r="AE231" s="84">
        <f>pivå!AE233</f>
        <v>89.14</v>
      </c>
    </row>
    <row r="232" spans="1:31">
      <c r="A232" s="84">
        <f>pivå!A234</f>
        <v>0</v>
      </c>
      <c r="B232" s="84">
        <f>pivå!B234</f>
        <v>0</v>
      </c>
      <c r="C232" s="84">
        <f>pivå!C234</f>
        <v>0</v>
      </c>
      <c r="D232" s="84">
        <f>pivå!D234</f>
        <v>104</v>
      </c>
      <c r="E232" s="84" t="str">
        <f>pivå!E234</f>
        <v>Kvinnor</v>
      </c>
      <c r="F232" s="84" t="str">
        <f>pivå!F234</f>
        <v xml:space="preserve">Trombolysbehandling vid stroke </v>
      </c>
      <c r="G232" s="84" t="str">
        <f>pivå!G234</f>
        <v>(tom)</v>
      </c>
      <c r="H232" s="84" t="str">
        <f>pivå!H234</f>
        <v>A003910</v>
      </c>
      <c r="I232" s="84">
        <f>pivå!I234</f>
        <v>0</v>
      </c>
      <c r="J232" s="84">
        <f>pivå!J234</f>
        <v>12.46</v>
      </c>
      <c r="K232" s="84">
        <f>pivå!K234</f>
        <v>15.32</v>
      </c>
      <c r="L232" s="84">
        <f>pivå!L234</f>
        <v>11.81</v>
      </c>
      <c r="M232" s="84">
        <f>pivå!M234</f>
        <v>5.61</v>
      </c>
      <c r="N232" s="84">
        <f>pivå!N234</f>
        <v>6.63</v>
      </c>
      <c r="O232" s="84">
        <f>pivå!O234</f>
        <v>19.12</v>
      </c>
      <c r="P232" s="84">
        <f>pivå!P234</f>
        <v>7.21</v>
      </c>
      <c r="Q232" s="84">
        <f>pivå!Q234</f>
        <v>11.11</v>
      </c>
      <c r="R232" s="84">
        <f>pivå!R234</f>
        <v>9.2100000000000009</v>
      </c>
      <c r="S232" s="84">
        <f>pivå!S234</f>
        <v>13.16</v>
      </c>
      <c r="T232" s="84">
        <f>pivå!T234</f>
        <v>10.9</v>
      </c>
      <c r="U232" s="84">
        <f>pivå!U234</f>
        <v>8.85</v>
      </c>
      <c r="V232" s="84">
        <f>pivå!V234</f>
        <v>8.5399999999999991</v>
      </c>
      <c r="W232" s="84">
        <f>pivå!W234</f>
        <v>6.43</v>
      </c>
      <c r="X232" s="84">
        <f>pivå!X234</f>
        <v>9.23</v>
      </c>
      <c r="Y232" s="84">
        <f>pivå!Y234</f>
        <v>5.32</v>
      </c>
      <c r="Z232" s="84">
        <f>pivå!Z234</f>
        <v>10.32</v>
      </c>
      <c r="AA232" s="84">
        <f>pivå!AA234</f>
        <v>12.24</v>
      </c>
      <c r="AB232" s="84">
        <f>pivå!AB234</f>
        <v>4.3499999999999996</v>
      </c>
      <c r="AC232" s="84">
        <f>pivå!AC234</f>
        <v>16.23</v>
      </c>
      <c r="AD232" s="84">
        <f>pivå!AD234</f>
        <v>9.4600000000000009</v>
      </c>
      <c r="AE232" s="84">
        <f>pivå!AE234</f>
        <v>10.46</v>
      </c>
    </row>
    <row r="233" spans="1:31">
      <c r="A233" s="84">
        <f>pivå!A235</f>
        <v>0</v>
      </c>
      <c r="B233" s="84">
        <f>pivå!B235</f>
        <v>0</v>
      </c>
      <c r="C233" s="84">
        <f>pivå!C235</f>
        <v>0</v>
      </c>
      <c r="D233" s="84">
        <f>pivå!D235</f>
        <v>0</v>
      </c>
      <c r="E233" s="84" t="str">
        <f>pivå!E235</f>
        <v>Män</v>
      </c>
      <c r="F233" s="84" t="str">
        <f>pivå!F235</f>
        <v xml:space="preserve">Trombolysbehandling vid stroke </v>
      </c>
      <c r="G233" s="84" t="str">
        <f>pivå!G235</f>
        <v>(tom)</v>
      </c>
      <c r="H233" s="84" t="str">
        <f>pivå!H235</f>
        <v>A003910</v>
      </c>
      <c r="I233" s="84">
        <f>pivå!I235</f>
        <v>0</v>
      </c>
      <c r="J233" s="84">
        <f>pivå!J235</f>
        <v>13.08</v>
      </c>
      <c r="K233" s="84">
        <f>pivå!K235</f>
        <v>14.14</v>
      </c>
      <c r="L233" s="84">
        <f>pivå!L235</f>
        <v>11.02</v>
      </c>
      <c r="M233" s="84">
        <f>pivå!M235</f>
        <v>7.19</v>
      </c>
      <c r="N233" s="84">
        <f>pivå!N235</f>
        <v>8.66</v>
      </c>
      <c r="O233" s="84">
        <f>pivå!O235</f>
        <v>13.6</v>
      </c>
      <c r="P233" s="84">
        <f>pivå!P235</f>
        <v>10.5</v>
      </c>
      <c r="Q233" s="84">
        <f>pivå!Q235</f>
        <v>14</v>
      </c>
      <c r="R233" s="84">
        <f>pivå!R235</f>
        <v>6.34</v>
      </c>
      <c r="S233" s="84">
        <f>pivå!S235</f>
        <v>11.04</v>
      </c>
      <c r="T233" s="84">
        <f>pivå!T235</f>
        <v>10.67</v>
      </c>
      <c r="U233" s="84">
        <f>pivå!U235</f>
        <v>9</v>
      </c>
      <c r="V233" s="84">
        <f>pivå!V235</f>
        <v>9.89</v>
      </c>
      <c r="W233" s="84">
        <f>pivå!W235</f>
        <v>8.59</v>
      </c>
      <c r="X233" s="84">
        <f>pivå!X235</f>
        <v>5.88</v>
      </c>
      <c r="Y233" s="84">
        <f>pivå!Y235</f>
        <v>6.27</v>
      </c>
      <c r="Z233" s="84">
        <f>pivå!Z235</f>
        <v>8.52</v>
      </c>
      <c r="AA233" s="84">
        <f>pivå!AA235</f>
        <v>7.52</v>
      </c>
      <c r="AB233" s="84">
        <f>pivå!AB235</f>
        <v>4.92</v>
      </c>
      <c r="AC233" s="84">
        <f>pivå!AC235</f>
        <v>13.4</v>
      </c>
      <c r="AD233" s="84">
        <f>pivå!AD235</f>
        <v>9.57</v>
      </c>
      <c r="AE233" s="84">
        <f>pivå!AE235</f>
        <v>10.16</v>
      </c>
    </row>
    <row r="234" spans="1:31">
      <c r="A234" s="84">
        <f>pivå!A236</f>
        <v>0</v>
      </c>
      <c r="B234" s="84">
        <f>pivå!B236</f>
        <v>0</v>
      </c>
      <c r="C234" s="84">
        <f>pivå!C236</f>
        <v>0</v>
      </c>
      <c r="D234" s="84">
        <f>pivå!D236</f>
        <v>0</v>
      </c>
      <c r="E234" s="84" t="str">
        <f>pivå!E236</f>
        <v>Totalt</v>
      </c>
      <c r="F234" s="84" t="str">
        <f>pivå!F236</f>
        <v xml:space="preserve">Trombolysbehandling vid stroke </v>
      </c>
      <c r="G234" s="84" t="str">
        <f>pivå!G236</f>
        <v>(tom)</v>
      </c>
      <c r="H234" s="84" t="str">
        <f>pivå!H236</f>
        <v>A003910</v>
      </c>
      <c r="I234" s="84">
        <f>pivå!I236</f>
        <v>0</v>
      </c>
      <c r="J234" s="84">
        <f>pivå!J236</f>
        <v>12.83</v>
      </c>
      <c r="K234" s="84">
        <f>pivå!K236</f>
        <v>14.6</v>
      </c>
      <c r="L234" s="84">
        <f>pivå!L236</f>
        <v>11.32</v>
      </c>
      <c r="M234" s="84">
        <f>pivå!M236</f>
        <v>6.55</v>
      </c>
      <c r="N234" s="84">
        <f>pivå!N236</f>
        <v>7.85</v>
      </c>
      <c r="O234" s="84">
        <f>pivå!O236</f>
        <v>15.54</v>
      </c>
      <c r="P234" s="84">
        <f>pivå!P236</f>
        <v>9.32</v>
      </c>
      <c r="Q234" s="84">
        <f>pivå!Q236</f>
        <v>12.99</v>
      </c>
      <c r="R234" s="84">
        <f>pivå!R236</f>
        <v>7.52</v>
      </c>
      <c r="S234" s="84">
        <f>pivå!S236</f>
        <v>11.86</v>
      </c>
      <c r="T234" s="84">
        <f>pivå!T236</f>
        <v>10.76</v>
      </c>
      <c r="U234" s="84">
        <f>pivå!U236</f>
        <v>8.94</v>
      </c>
      <c r="V234" s="84">
        <f>pivå!V236</f>
        <v>9.3699999999999992</v>
      </c>
      <c r="W234" s="84">
        <f>pivå!W236</f>
        <v>7.83</v>
      </c>
      <c r="X234" s="84">
        <f>pivå!X236</f>
        <v>7.26</v>
      </c>
      <c r="Y234" s="84">
        <f>pivå!Y236</f>
        <v>5.88</v>
      </c>
      <c r="Z234" s="84">
        <f>pivå!Z236</f>
        <v>9.26</v>
      </c>
      <c r="AA234" s="84">
        <f>pivå!AA236</f>
        <v>9.3800000000000008</v>
      </c>
      <c r="AB234" s="84">
        <f>pivå!AB236</f>
        <v>4.71</v>
      </c>
      <c r="AC234" s="84">
        <f>pivå!AC236</f>
        <v>14.51</v>
      </c>
      <c r="AD234" s="84">
        <f>pivå!AD236</f>
        <v>9.52</v>
      </c>
      <c r="AE234" s="84">
        <f>pivå!AE236</f>
        <v>10.28</v>
      </c>
    </row>
    <row r="235" spans="1:31">
      <c r="A235" s="84">
        <f>pivå!A237</f>
        <v>0</v>
      </c>
      <c r="B235" s="84">
        <f>pivå!B237</f>
        <v>0</v>
      </c>
      <c r="C235" s="84">
        <f>pivå!C237</f>
        <v>0</v>
      </c>
      <c r="D235" s="84">
        <f>pivå!D237</f>
        <v>105</v>
      </c>
      <c r="E235" s="84" t="str">
        <f>pivå!E237</f>
        <v>Kvinnor</v>
      </c>
      <c r="F235" s="84" t="str">
        <f>pivå!F237</f>
        <v>Test av sväljförmåga vid akut stroke</v>
      </c>
      <c r="G235" s="84" t="str">
        <f>pivå!G237</f>
        <v>(tom)</v>
      </c>
      <c r="H235" s="84" t="str">
        <f>pivå!H237</f>
        <v>A020295</v>
      </c>
      <c r="I235" s="84">
        <f>pivå!I237</f>
        <v>0</v>
      </c>
      <c r="J235" s="84">
        <f>pivå!J237</f>
        <v>91.93</v>
      </c>
      <c r="K235" s="84">
        <f>pivå!K237</f>
        <v>96.73</v>
      </c>
      <c r="L235" s="84">
        <f>pivå!L237</f>
        <v>90.68</v>
      </c>
      <c r="M235" s="84">
        <f>pivå!M237</f>
        <v>95.33</v>
      </c>
      <c r="N235" s="84">
        <f>pivå!N237</f>
        <v>92.69</v>
      </c>
      <c r="O235" s="84">
        <f>pivå!O237</f>
        <v>97.38</v>
      </c>
      <c r="P235" s="84">
        <f>pivå!P237</f>
        <v>99.43</v>
      </c>
      <c r="Q235" s="84">
        <f>pivå!Q237</f>
        <v>96.1</v>
      </c>
      <c r="R235" s="84">
        <f>pivå!R237</f>
        <v>92.46</v>
      </c>
      <c r="S235" s="84">
        <f>pivå!S237</f>
        <v>93.4</v>
      </c>
      <c r="T235" s="84">
        <f>pivå!T237</f>
        <v>97.77</v>
      </c>
      <c r="U235" s="84">
        <f>pivå!U237</f>
        <v>88.82</v>
      </c>
      <c r="V235" s="84">
        <f>pivå!V237</f>
        <v>79.180000000000007</v>
      </c>
      <c r="W235" s="84">
        <f>pivå!W237</f>
        <v>91.96</v>
      </c>
      <c r="X235" s="84">
        <f>pivå!X237</f>
        <v>97.71</v>
      </c>
      <c r="Y235" s="84">
        <f>pivå!Y237</f>
        <v>95</v>
      </c>
      <c r="Z235" s="84">
        <f>pivå!Z237</f>
        <v>93.54</v>
      </c>
      <c r="AA235" s="84">
        <f>pivå!AA237</f>
        <v>96.67</v>
      </c>
      <c r="AB235" s="84">
        <f>pivå!AB237</f>
        <v>94.05</v>
      </c>
      <c r="AC235" s="84">
        <f>pivå!AC237</f>
        <v>93.08</v>
      </c>
      <c r="AD235" s="84">
        <f>pivå!AD237</f>
        <v>98.28</v>
      </c>
      <c r="AE235" s="84">
        <f>pivå!AE237</f>
        <v>92.66</v>
      </c>
    </row>
    <row r="236" spans="1:31">
      <c r="A236" s="84">
        <f>pivå!A238</f>
        <v>0</v>
      </c>
      <c r="B236" s="84">
        <f>pivå!B238</f>
        <v>0</v>
      </c>
      <c r="C236" s="84">
        <f>pivå!C238</f>
        <v>0</v>
      </c>
      <c r="D236" s="84">
        <f>pivå!D238</f>
        <v>0</v>
      </c>
      <c r="E236" s="84" t="str">
        <f>pivå!E238</f>
        <v>Män</v>
      </c>
      <c r="F236" s="84" t="str">
        <f>pivå!F238</f>
        <v>Test av sväljförmåga vid akut stroke</v>
      </c>
      <c r="G236" s="84" t="str">
        <f>pivå!G238</f>
        <v>(tom)</v>
      </c>
      <c r="H236" s="84" t="str">
        <f>pivå!H238</f>
        <v>A020295</v>
      </c>
      <c r="I236" s="84">
        <f>pivå!I238</f>
        <v>0</v>
      </c>
      <c r="J236" s="84">
        <f>pivå!J238</f>
        <v>92.74</v>
      </c>
      <c r="K236" s="84">
        <f>pivå!K238</f>
        <v>95.28</v>
      </c>
      <c r="L236" s="84">
        <f>pivå!L238</f>
        <v>90.43</v>
      </c>
      <c r="M236" s="84">
        <f>pivå!M238</f>
        <v>97.09</v>
      </c>
      <c r="N236" s="84">
        <f>pivå!N238</f>
        <v>93.43</v>
      </c>
      <c r="O236" s="84">
        <f>pivå!O238</f>
        <v>97.17</v>
      </c>
      <c r="P236" s="84">
        <f>pivå!P238</f>
        <v>99.74</v>
      </c>
      <c r="Q236" s="84">
        <f>pivå!Q238</f>
        <v>96.47</v>
      </c>
      <c r="R236" s="84">
        <f>pivå!R238</f>
        <v>95.12</v>
      </c>
      <c r="S236" s="84">
        <f>pivå!S238</f>
        <v>95.51</v>
      </c>
      <c r="T236" s="84">
        <f>pivå!T238</f>
        <v>97.07</v>
      </c>
      <c r="U236" s="84">
        <f>pivå!U238</f>
        <v>88.52</v>
      </c>
      <c r="V236" s="84">
        <f>pivå!V238</f>
        <v>82.27</v>
      </c>
      <c r="W236" s="84">
        <f>pivå!W238</f>
        <v>90.36</v>
      </c>
      <c r="X236" s="84">
        <f>pivå!X238</f>
        <v>95.96</v>
      </c>
      <c r="Y236" s="84">
        <f>pivå!Y238</f>
        <v>96.79</v>
      </c>
      <c r="Z236" s="84">
        <f>pivå!Z238</f>
        <v>93.91</v>
      </c>
      <c r="AA236" s="84">
        <f>pivå!AA238</f>
        <v>96.9</v>
      </c>
      <c r="AB236" s="84">
        <f>pivå!AB238</f>
        <v>93.75</v>
      </c>
      <c r="AC236" s="84">
        <f>pivå!AC238</f>
        <v>92.29</v>
      </c>
      <c r="AD236" s="84">
        <f>pivå!AD238</f>
        <v>97.46</v>
      </c>
      <c r="AE236" s="84">
        <f>pivå!AE238</f>
        <v>93.25</v>
      </c>
    </row>
    <row r="237" spans="1:31">
      <c r="A237" s="84">
        <f>pivå!A239</f>
        <v>0</v>
      </c>
      <c r="B237" s="84">
        <f>pivå!B239</f>
        <v>0</v>
      </c>
      <c r="C237" s="84">
        <f>pivå!C239</f>
        <v>0</v>
      </c>
      <c r="D237" s="84">
        <f>pivå!D239</f>
        <v>0</v>
      </c>
      <c r="E237" s="84" t="str">
        <f>pivå!E239</f>
        <v>Totalt</v>
      </c>
      <c r="F237" s="84" t="str">
        <f>pivå!F239</f>
        <v>Test av sväljförmåga vid akut stroke</v>
      </c>
      <c r="G237" s="84" t="str">
        <f>pivå!G239</f>
        <v>(tom)</v>
      </c>
      <c r="H237" s="84" t="str">
        <f>pivå!H239</f>
        <v>A020295</v>
      </c>
      <c r="I237" s="84">
        <f>pivå!I239</f>
        <v>0</v>
      </c>
      <c r="J237" s="84">
        <f>pivå!J239</f>
        <v>92.34</v>
      </c>
      <c r="K237" s="84">
        <f>pivå!K239</f>
        <v>95.98</v>
      </c>
      <c r="L237" s="84">
        <f>pivå!L239</f>
        <v>90.55</v>
      </c>
      <c r="M237" s="84">
        <f>pivå!M239</f>
        <v>96.25</v>
      </c>
      <c r="N237" s="84">
        <f>pivå!N239</f>
        <v>93.08</v>
      </c>
      <c r="O237" s="84">
        <f>pivå!O239</f>
        <v>97.26</v>
      </c>
      <c r="P237" s="84">
        <f>pivå!P239</f>
        <v>99.59</v>
      </c>
      <c r="Q237" s="84">
        <f>pivå!Q239</f>
        <v>96.3</v>
      </c>
      <c r="R237" s="84">
        <f>pivå!R239</f>
        <v>93.81</v>
      </c>
      <c r="S237" s="84">
        <f>pivå!S239</f>
        <v>94.49</v>
      </c>
      <c r="T237" s="84">
        <f>pivå!T239</f>
        <v>97.4</v>
      </c>
      <c r="U237" s="84">
        <f>pivå!U239</f>
        <v>88.67</v>
      </c>
      <c r="V237" s="84">
        <f>pivå!V239</f>
        <v>80.819999999999993</v>
      </c>
      <c r="W237" s="84">
        <f>pivå!W239</f>
        <v>91.14</v>
      </c>
      <c r="X237" s="84">
        <f>pivå!X239</f>
        <v>96.85</v>
      </c>
      <c r="Y237" s="84">
        <f>pivå!Y239</f>
        <v>95.91</v>
      </c>
      <c r="Z237" s="84">
        <f>pivå!Z239</f>
        <v>93.73</v>
      </c>
      <c r="AA237" s="84">
        <f>pivå!AA239</f>
        <v>96.79</v>
      </c>
      <c r="AB237" s="84">
        <f>pivå!AB239</f>
        <v>93.88</v>
      </c>
      <c r="AC237" s="84">
        <f>pivå!AC239</f>
        <v>92.66</v>
      </c>
      <c r="AD237" s="84">
        <f>pivå!AD239</f>
        <v>97.84</v>
      </c>
      <c r="AE237" s="84">
        <f>pivå!AE239</f>
        <v>92.97</v>
      </c>
    </row>
    <row r="238" spans="1:31">
      <c r="A238" s="84">
        <f>pivå!A240</f>
        <v>0</v>
      </c>
      <c r="B238" s="84">
        <f>pivå!B240</f>
        <v>0</v>
      </c>
      <c r="C238" s="84">
        <f>pivå!C240</f>
        <v>0</v>
      </c>
      <c r="D238" s="84">
        <f>pivå!D240</f>
        <v>106</v>
      </c>
      <c r="E238" s="84" t="str">
        <f>pivå!E240</f>
        <v>Kvinnor</v>
      </c>
      <c r="F238" s="84" t="str">
        <f>pivå!F240</f>
        <v>Blodförtunnande behandling vid stroke och förmaksflimmer</v>
      </c>
      <c r="G238" s="84" t="str">
        <f>pivå!G240</f>
        <v>Ändrad</v>
      </c>
      <c r="H238" s="84" t="str">
        <f>pivå!H240</f>
        <v>A003698</v>
      </c>
      <c r="I238" s="84">
        <f>pivå!I240</f>
        <v>0</v>
      </c>
      <c r="J238" s="84">
        <f>pivå!J240</f>
        <v>68.400000000000006</v>
      </c>
      <c r="K238" s="84">
        <f>pivå!K240</f>
        <v>54.9</v>
      </c>
      <c r="L238" s="84">
        <f>pivå!L240</f>
        <v>69.599999999999994</v>
      </c>
      <c r="M238" s="84">
        <f>pivå!M240</f>
        <v>84</v>
      </c>
      <c r="N238" s="84">
        <f>pivå!N240</f>
        <v>75.8</v>
      </c>
      <c r="O238" s="84">
        <f>pivå!O240</f>
        <v>68</v>
      </c>
      <c r="P238" s="84">
        <f>pivå!P240</f>
        <v>76.099999999999994</v>
      </c>
      <c r="Q238" s="84" t="str">
        <f>pivå!Q240</f>
        <v>us</v>
      </c>
      <c r="R238" s="84">
        <f>pivå!R240</f>
        <v>27.9</v>
      </c>
      <c r="S238" s="84">
        <f>pivå!S240</f>
        <v>62.6</v>
      </c>
      <c r="T238" s="84">
        <f>pivå!T240</f>
        <v>79.8</v>
      </c>
      <c r="U238" s="84">
        <f>pivå!U240</f>
        <v>63.6</v>
      </c>
      <c r="V238" s="84">
        <f>pivå!V240</f>
        <v>46</v>
      </c>
      <c r="W238" s="84">
        <f>pivå!W240</f>
        <v>49.9</v>
      </c>
      <c r="X238" s="84">
        <f>pivå!X240</f>
        <v>96</v>
      </c>
      <c r="Y238" s="84">
        <f>pivå!Y240</f>
        <v>66</v>
      </c>
      <c r="Z238" s="84">
        <f>pivå!Z240</f>
        <v>72.3</v>
      </c>
      <c r="AA238" s="84">
        <f>pivå!AA240</f>
        <v>58</v>
      </c>
      <c r="AB238" s="84">
        <f>pivå!AB240</f>
        <v>68.7</v>
      </c>
      <c r="AC238" s="84">
        <f>pivå!AC240</f>
        <v>60.9</v>
      </c>
      <c r="AD238" s="84">
        <f>pivå!AD240</f>
        <v>70.400000000000006</v>
      </c>
      <c r="AE238" s="84">
        <f>pivå!AE240</f>
        <v>66.400000000000006</v>
      </c>
    </row>
    <row r="239" spans="1:31">
      <c r="A239" s="84">
        <f>pivå!A241</f>
        <v>0</v>
      </c>
      <c r="B239" s="84">
        <f>pivå!B241</f>
        <v>0</v>
      </c>
      <c r="C239" s="84">
        <f>pivå!C241</f>
        <v>0</v>
      </c>
      <c r="D239" s="84">
        <f>pivå!D241</f>
        <v>0</v>
      </c>
      <c r="E239" s="84" t="str">
        <f>pivå!E241</f>
        <v>Män</v>
      </c>
      <c r="F239" s="84" t="str">
        <f>pivå!F241</f>
        <v>Blodförtunnande behandling vid stroke och förmaksflimmer</v>
      </c>
      <c r="G239" s="84" t="str">
        <f>pivå!G241</f>
        <v>Ändrad</v>
      </c>
      <c r="H239" s="84" t="str">
        <f>pivå!H241</f>
        <v>A003698</v>
      </c>
      <c r="I239" s="84">
        <f>pivå!I241</f>
        <v>0</v>
      </c>
      <c r="J239" s="84">
        <f>pivå!J241</f>
        <v>67.400000000000006</v>
      </c>
      <c r="K239" s="84">
        <f>pivå!K241</f>
        <v>59.6</v>
      </c>
      <c r="L239" s="84">
        <f>pivå!L241</f>
        <v>72.099999999999994</v>
      </c>
      <c r="M239" s="84">
        <f>pivå!M241</f>
        <v>75.2</v>
      </c>
      <c r="N239" s="84">
        <f>pivå!N241</f>
        <v>63.7</v>
      </c>
      <c r="O239" s="84">
        <f>pivå!O241</f>
        <v>82.9</v>
      </c>
      <c r="P239" s="84">
        <f>pivå!P241</f>
        <v>73.8</v>
      </c>
      <c r="Q239" s="84" t="str">
        <f>pivå!Q241</f>
        <v>us</v>
      </c>
      <c r="R239" s="84">
        <f>pivå!R241</f>
        <v>75.2</v>
      </c>
      <c r="S239" s="84">
        <f>pivå!S241</f>
        <v>73.3</v>
      </c>
      <c r="T239" s="84">
        <f>pivå!T241</f>
        <v>79.3</v>
      </c>
      <c r="U239" s="84">
        <f>pivå!U241</f>
        <v>62.3</v>
      </c>
      <c r="V239" s="84">
        <f>pivå!V241</f>
        <v>67.5</v>
      </c>
      <c r="W239" s="84">
        <f>pivå!W241</f>
        <v>55.9</v>
      </c>
      <c r="X239" s="84">
        <f>pivå!X241</f>
        <v>70.8</v>
      </c>
      <c r="Y239" s="84">
        <f>pivå!Y241</f>
        <v>52.7</v>
      </c>
      <c r="Z239" s="84">
        <f>pivå!Z241</f>
        <v>65.599999999999994</v>
      </c>
      <c r="AA239" s="84">
        <f>pivå!AA241</f>
        <v>57.7</v>
      </c>
      <c r="AB239" s="84">
        <f>pivå!AB241</f>
        <v>75.599999999999994</v>
      </c>
      <c r="AC239" s="84">
        <f>pivå!AC241</f>
        <v>61.1</v>
      </c>
      <c r="AD239" s="84">
        <f>pivå!AD241</f>
        <v>74.3</v>
      </c>
      <c r="AE239" s="84">
        <f>pivå!AE241</f>
        <v>67.7</v>
      </c>
    </row>
    <row r="240" spans="1:31">
      <c r="A240" s="84">
        <f>pivå!A242</f>
        <v>0</v>
      </c>
      <c r="B240" s="84">
        <f>pivå!B242</f>
        <v>0</v>
      </c>
      <c r="C240" s="84">
        <f>pivå!C242</f>
        <v>0</v>
      </c>
      <c r="D240" s="84">
        <f>pivå!D242</f>
        <v>0</v>
      </c>
      <c r="E240" s="84" t="str">
        <f>pivå!E242</f>
        <v>Totalt</v>
      </c>
      <c r="F240" s="84" t="str">
        <f>pivå!F242</f>
        <v>Blodförtunnande behandling vid stroke och förmaksflimmer</v>
      </c>
      <c r="G240" s="84" t="str">
        <f>pivå!G242</f>
        <v>Ändrad</v>
      </c>
      <c r="H240" s="84" t="str">
        <f>pivå!H242</f>
        <v>A003698</v>
      </c>
      <c r="I240" s="84">
        <f>pivå!I242</f>
        <v>0</v>
      </c>
      <c r="J240" s="84">
        <f>pivå!J242</f>
        <v>67.5</v>
      </c>
      <c r="K240" s="84">
        <f>pivå!K242</f>
        <v>58.1</v>
      </c>
      <c r="L240" s="84">
        <f>pivå!L242</f>
        <v>71.099999999999994</v>
      </c>
      <c r="M240" s="84">
        <f>pivå!M242</f>
        <v>78.400000000000006</v>
      </c>
      <c r="N240" s="84">
        <f>pivå!N242</f>
        <v>66.5</v>
      </c>
      <c r="O240" s="84">
        <f>pivå!O242</f>
        <v>74.099999999999994</v>
      </c>
      <c r="P240" s="84">
        <f>pivå!P242</f>
        <v>75.900000000000006</v>
      </c>
      <c r="Q240" s="84" t="str">
        <f>pivå!Q242</f>
        <v>us</v>
      </c>
      <c r="R240" s="84">
        <f>pivå!R242</f>
        <v>64.7</v>
      </c>
      <c r="S240" s="84">
        <f>pivå!S242</f>
        <v>69.2</v>
      </c>
      <c r="T240" s="84">
        <f>pivå!T242</f>
        <v>78.900000000000006</v>
      </c>
      <c r="U240" s="84">
        <f>pivå!U242</f>
        <v>62.9</v>
      </c>
      <c r="V240" s="84">
        <f>pivå!V242</f>
        <v>60.8</v>
      </c>
      <c r="W240" s="84">
        <f>pivå!W242</f>
        <v>53.9</v>
      </c>
      <c r="X240" s="84">
        <f>pivå!X242</f>
        <v>78.5</v>
      </c>
      <c r="Y240" s="84">
        <f>pivå!Y242</f>
        <v>59.3</v>
      </c>
      <c r="Z240" s="84">
        <f>pivå!Z242</f>
        <v>67.2</v>
      </c>
      <c r="AA240" s="84">
        <f>pivå!AA242</f>
        <v>58.3</v>
      </c>
      <c r="AB240" s="84">
        <f>pivå!AB242</f>
        <v>71.099999999999994</v>
      </c>
      <c r="AC240" s="84">
        <f>pivå!AC242</f>
        <v>61.6</v>
      </c>
      <c r="AD240" s="84">
        <f>pivå!AD242</f>
        <v>73.5</v>
      </c>
      <c r="AE240" s="84">
        <f>pivå!AE242</f>
        <v>67</v>
      </c>
    </row>
    <row r="241" spans="1:31">
      <c r="A241" s="84">
        <f>pivå!A243</f>
        <v>0</v>
      </c>
      <c r="B241" s="84">
        <f>pivå!B243</f>
        <v>0</v>
      </c>
      <c r="C241" s="84">
        <f>pivå!C243</f>
        <v>0</v>
      </c>
      <c r="D241" s="84">
        <f>pivå!D243</f>
        <v>107</v>
      </c>
      <c r="E241" s="84" t="str">
        <f>pivå!E243</f>
        <v>Kvinnor</v>
      </c>
      <c r="F241" s="84" t="str">
        <f>pivå!F243</f>
        <v>Blodfettssänkande behandling efter stroke</v>
      </c>
      <c r="G241" s="84" t="str">
        <f>pivå!G243</f>
        <v>(tom)</v>
      </c>
      <c r="H241" s="84" t="str">
        <f>pivå!H243</f>
        <v>A020305</v>
      </c>
      <c r="I241" s="84">
        <f>pivå!I243</f>
        <v>0</v>
      </c>
      <c r="J241" s="84">
        <f>pivå!J243</f>
        <v>64.3</v>
      </c>
      <c r="K241" s="84">
        <f>pivå!K243</f>
        <v>62.6</v>
      </c>
      <c r="L241" s="84">
        <f>pivå!L243</f>
        <v>75.3</v>
      </c>
      <c r="M241" s="84">
        <f>pivå!M243</f>
        <v>76.099999999999994</v>
      </c>
      <c r="N241" s="84">
        <f>pivå!N243</f>
        <v>62.3</v>
      </c>
      <c r="O241" s="84">
        <f>pivå!O243</f>
        <v>72.8</v>
      </c>
      <c r="P241" s="84">
        <f>pivå!P243</f>
        <v>71.3</v>
      </c>
      <c r="Q241" s="84">
        <f>pivå!Q243</f>
        <v>71.7</v>
      </c>
      <c r="R241" s="84">
        <f>pivå!R243</f>
        <v>65</v>
      </c>
      <c r="S241" s="84">
        <f>pivå!S243</f>
        <v>73.7</v>
      </c>
      <c r="T241" s="84">
        <f>pivå!T243</f>
        <v>70.7</v>
      </c>
      <c r="U241" s="84">
        <f>pivå!U243</f>
        <v>66.8</v>
      </c>
      <c r="V241" s="84">
        <f>pivå!V243</f>
        <v>71</v>
      </c>
      <c r="W241" s="84">
        <f>pivå!W243</f>
        <v>69.3</v>
      </c>
      <c r="X241" s="84">
        <f>pivå!X243</f>
        <v>74.3</v>
      </c>
      <c r="Y241" s="84">
        <f>pivå!Y243</f>
        <v>62.9</v>
      </c>
      <c r="Z241" s="84">
        <f>pivå!Z243</f>
        <v>74.3</v>
      </c>
      <c r="AA241" s="84">
        <f>pivå!AA243</f>
        <v>63.2</v>
      </c>
      <c r="AB241" s="84">
        <f>pivå!AB243</f>
        <v>72.8</v>
      </c>
      <c r="AC241" s="84">
        <f>pivå!AC243</f>
        <v>67.3</v>
      </c>
      <c r="AD241" s="84">
        <f>pivå!AD243</f>
        <v>60</v>
      </c>
      <c r="AE241" s="84">
        <f>pivå!AE243</f>
        <v>68.400000000000006</v>
      </c>
    </row>
    <row r="242" spans="1:31">
      <c r="A242" s="84">
        <f>pivå!A244</f>
        <v>0</v>
      </c>
      <c r="B242" s="84">
        <f>pivå!B244</f>
        <v>0</v>
      </c>
      <c r="C242" s="84">
        <f>pivå!C244</f>
        <v>0</v>
      </c>
      <c r="D242" s="84">
        <f>pivå!D244</f>
        <v>0</v>
      </c>
      <c r="E242" s="84" t="str">
        <f>pivå!E244</f>
        <v>Män</v>
      </c>
      <c r="F242" s="84" t="str">
        <f>pivå!F244</f>
        <v>Blodfettssänkande behandling efter stroke</v>
      </c>
      <c r="G242" s="84" t="str">
        <f>pivå!G244</f>
        <v>(tom)</v>
      </c>
      <c r="H242" s="84" t="str">
        <f>pivå!H244</f>
        <v>A020305</v>
      </c>
      <c r="I242" s="84">
        <f>pivå!I244</f>
        <v>0</v>
      </c>
      <c r="J242" s="84">
        <f>pivå!J244</f>
        <v>68.099999999999994</v>
      </c>
      <c r="K242" s="84">
        <f>pivå!K244</f>
        <v>73.2</v>
      </c>
      <c r="L242" s="84">
        <f>pivå!L244</f>
        <v>77.7</v>
      </c>
      <c r="M242" s="84">
        <f>pivå!M244</f>
        <v>77.3</v>
      </c>
      <c r="N242" s="84">
        <f>pivå!N244</f>
        <v>74.2</v>
      </c>
      <c r="O242" s="84">
        <f>pivå!O244</f>
        <v>77.099999999999994</v>
      </c>
      <c r="P242" s="84">
        <f>pivå!P244</f>
        <v>80.3</v>
      </c>
      <c r="Q242" s="84">
        <f>pivå!Q244</f>
        <v>58.7</v>
      </c>
      <c r="R242" s="84">
        <f>pivå!R244</f>
        <v>72.099999999999994</v>
      </c>
      <c r="S242" s="84">
        <f>pivå!S244</f>
        <v>77.3</v>
      </c>
      <c r="T242" s="84">
        <f>pivå!T244</f>
        <v>74.400000000000006</v>
      </c>
      <c r="U242" s="84">
        <f>pivå!U244</f>
        <v>71</v>
      </c>
      <c r="V242" s="84">
        <f>pivå!V244</f>
        <v>72.8</v>
      </c>
      <c r="W242" s="84">
        <f>pivå!W244</f>
        <v>72.400000000000006</v>
      </c>
      <c r="X242" s="84">
        <f>pivå!X244</f>
        <v>77.5</v>
      </c>
      <c r="Y242" s="84">
        <f>pivå!Y244</f>
        <v>65.599999999999994</v>
      </c>
      <c r="Z242" s="84">
        <f>pivå!Z244</f>
        <v>75.599999999999994</v>
      </c>
      <c r="AA242" s="84">
        <f>pivå!AA244</f>
        <v>73.900000000000006</v>
      </c>
      <c r="AB242" s="84">
        <f>pivå!AB244</f>
        <v>71.599999999999994</v>
      </c>
      <c r="AC242" s="84">
        <f>pivå!AC244</f>
        <v>70</v>
      </c>
      <c r="AD242" s="84">
        <f>pivå!AD244</f>
        <v>70.400000000000006</v>
      </c>
      <c r="AE242" s="84">
        <f>pivå!AE244</f>
        <v>72.8</v>
      </c>
    </row>
    <row r="243" spans="1:31">
      <c r="A243" s="84">
        <f>pivå!A245</f>
        <v>0</v>
      </c>
      <c r="B243" s="84">
        <f>pivå!B245</f>
        <v>0</v>
      </c>
      <c r="C243" s="84">
        <f>pivå!C245</f>
        <v>0</v>
      </c>
      <c r="D243" s="84">
        <f>pivå!D245</f>
        <v>0</v>
      </c>
      <c r="E243" s="84" t="str">
        <f>pivå!E245</f>
        <v>Totalt</v>
      </c>
      <c r="F243" s="84" t="str">
        <f>pivå!F245</f>
        <v>Blodfettssänkande behandling efter stroke</v>
      </c>
      <c r="G243" s="84" t="str">
        <f>pivå!G245</f>
        <v>(tom)</v>
      </c>
      <c r="H243" s="84" t="str">
        <f>pivå!H245</f>
        <v>A020305</v>
      </c>
      <c r="I243" s="84">
        <f>pivå!I245</f>
        <v>0</v>
      </c>
      <c r="J243" s="84">
        <f>pivå!J245</f>
        <v>66.5</v>
      </c>
      <c r="K243" s="84">
        <f>pivå!K245</f>
        <v>68.5</v>
      </c>
      <c r="L243" s="84">
        <f>pivå!L245</f>
        <v>76.900000000000006</v>
      </c>
      <c r="M243" s="84">
        <f>pivå!M245</f>
        <v>76.7</v>
      </c>
      <c r="N243" s="84">
        <f>pivå!N245</f>
        <v>69.400000000000006</v>
      </c>
      <c r="O243" s="84">
        <f>pivå!O245</f>
        <v>75.2</v>
      </c>
      <c r="P243" s="84">
        <f>pivå!P245</f>
        <v>76.8</v>
      </c>
      <c r="Q243" s="84">
        <f>pivå!Q245</f>
        <v>63</v>
      </c>
      <c r="R243" s="84">
        <f>pivå!R245</f>
        <v>69.7</v>
      </c>
      <c r="S243" s="84">
        <f>pivå!S245</f>
        <v>75.8</v>
      </c>
      <c r="T243" s="84">
        <f>pivå!T245</f>
        <v>72.599999999999994</v>
      </c>
      <c r="U243" s="84">
        <f>pivå!U245</f>
        <v>69.400000000000006</v>
      </c>
      <c r="V243" s="84">
        <f>pivå!V245</f>
        <v>71.8</v>
      </c>
      <c r="W243" s="84">
        <f>pivå!W245</f>
        <v>71.099999999999994</v>
      </c>
      <c r="X243" s="84">
        <f>pivå!X245</f>
        <v>76.2</v>
      </c>
      <c r="Y243" s="84">
        <f>pivå!Y245</f>
        <v>64.099999999999994</v>
      </c>
      <c r="Z243" s="84">
        <f>pivå!Z245</f>
        <v>74.8</v>
      </c>
      <c r="AA243" s="84">
        <f>pivå!AA245</f>
        <v>69.599999999999994</v>
      </c>
      <c r="AB243" s="84">
        <f>pivå!AB245</f>
        <v>72.099999999999994</v>
      </c>
      <c r="AC243" s="84">
        <f>pivå!AC245</f>
        <v>69.099999999999994</v>
      </c>
      <c r="AD243" s="84">
        <f>pivå!AD245</f>
        <v>66.2</v>
      </c>
      <c r="AE243" s="84">
        <f>pivå!AE245</f>
        <v>70.900000000000006</v>
      </c>
    </row>
    <row r="244" spans="1:31">
      <c r="A244" s="84">
        <f>pivå!A246</f>
        <v>0</v>
      </c>
      <c r="B244" s="84">
        <f>pivå!B246</f>
        <v>0</v>
      </c>
      <c r="C244" s="84">
        <f>pivå!C246</f>
        <v>0</v>
      </c>
      <c r="D244" s="84">
        <f>pivå!D246</f>
        <v>108</v>
      </c>
      <c r="E244" s="84" t="str">
        <f>pivå!E246</f>
        <v>Kvinnor</v>
      </c>
      <c r="F244" s="84" t="str">
        <f>pivå!F246</f>
        <v>Återinsjuknande efter stroke</v>
      </c>
      <c r="G244" s="84" t="str">
        <f>pivå!G246</f>
        <v>(tom)</v>
      </c>
      <c r="H244" s="84" t="str">
        <f>pivå!H246</f>
        <v>A003900</v>
      </c>
      <c r="I244" s="84">
        <f>pivå!I246</f>
        <v>1</v>
      </c>
      <c r="J244" s="84">
        <f>pivå!J246</f>
        <v>11.449371369830292</v>
      </c>
      <c r="K244" s="84">
        <f>pivå!K246</f>
        <v>7.4845634646065058</v>
      </c>
      <c r="L244" s="84">
        <f>pivå!L246</f>
        <v>7.8325800277360216</v>
      </c>
      <c r="M244" s="84">
        <f>pivå!M246</f>
        <v>6.9754881269035254</v>
      </c>
      <c r="N244" s="84">
        <f>pivå!N246</f>
        <v>10.797378154165067</v>
      </c>
      <c r="O244" s="84">
        <f>pivå!O246</f>
        <v>10.481804547069673</v>
      </c>
      <c r="P244" s="84">
        <f>pivå!P246</f>
        <v>5.5824890195057675</v>
      </c>
      <c r="Q244" s="84">
        <f>pivå!Q246</f>
        <v>7.6586949430565374</v>
      </c>
      <c r="R244" s="84">
        <f>pivå!R246</f>
        <v>9.6559149137227429</v>
      </c>
      <c r="S244" s="84">
        <f>pivå!S246</f>
        <v>8.3199675957197989</v>
      </c>
      <c r="T244" s="84">
        <f>pivå!T246</f>
        <v>7.0533733515563091</v>
      </c>
      <c r="U244" s="84">
        <f>pivå!U246</f>
        <v>8.7564361318133273</v>
      </c>
      <c r="V244" s="84">
        <f>pivå!V246</f>
        <v>7.4896105656434884</v>
      </c>
      <c r="W244" s="84">
        <f>pivå!W246</f>
        <v>8.8885047775752923</v>
      </c>
      <c r="X244" s="84">
        <f>pivå!X246</f>
        <v>9.5058133471688393</v>
      </c>
      <c r="Y244" s="84">
        <f>pivå!Y246</f>
        <v>8.7051486342750479</v>
      </c>
      <c r="Z244" s="84">
        <f>pivå!Z246</f>
        <v>9.8922018084030903</v>
      </c>
      <c r="AA244" s="84">
        <f>pivå!AA246</f>
        <v>10.564037557400603</v>
      </c>
      <c r="AB244" s="84">
        <f>pivå!AB246</f>
        <v>12.35516186590665</v>
      </c>
      <c r="AC244" s="84">
        <f>pivå!AC246</f>
        <v>7.5235344943524005</v>
      </c>
      <c r="AD244" s="84">
        <f>pivå!AD246</f>
        <v>8.8697982866286065</v>
      </c>
      <c r="AE244" s="84">
        <f>pivå!AE246</f>
        <v>9.128224124369396</v>
      </c>
    </row>
    <row r="245" spans="1:31">
      <c r="A245" s="84">
        <f>pivå!A247</f>
        <v>0</v>
      </c>
      <c r="B245" s="84">
        <f>pivå!B247</f>
        <v>0</v>
      </c>
      <c r="C245" s="84">
        <f>pivå!C247</f>
        <v>0</v>
      </c>
      <c r="D245" s="84">
        <f>pivå!D247</f>
        <v>0</v>
      </c>
      <c r="E245" s="84" t="str">
        <f>pivå!E247</f>
        <v>Män</v>
      </c>
      <c r="F245" s="84" t="str">
        <f>pivå!F247</f>
        <v>Återinsjuknande efter stroke</v>
      </c>
      <c r="G245" s="84" t="str">
        <f>pivå!G247</f>
        <v>(tom)</v>
      </c>
      <c r="H245" s="84" t="str">
        <f>pivå!H247</f>
        <v>A003900</v>
      </c>
      <c r="I245" s="84">
        <f>pivå!I247</f>
        <v>1</v>
      </c>
      <c r="J245" s="84">
        <f>pivå!J247</f>
        <v>11.294031636269889</v>
      </c>
      <c r="K245" s="84">
        <f>pivå!K247</f>
        <v>9.0718643215017796</v>
      </c>
      <c r="L245" s="84">
        <f>pivå!L247</f>
        <v>9.5533307218447003</v>
      </c>
      <c r="M245" s="84">
        <f>pivå!M247</f>
        <v>7.5401056974741349</v>
      </c>
      <c r="N245" s="84">
        <f>pivå!N247</f>
        <v>10.409054575958679</v>
      </c>
      <c r="O245" s="84">
        <f>pivå!O247</f>
        <v>9.6285000357415473</v>
      </c>
      <c r="P245" s="84">
        <f>pivå!P247</f>
        <v>6.066576764046685</v>
      </c>
      <c r="Q245" s="84">
        <f>pivå!Q247</f>
        <v>10.464377784151386</v>
      </c>
      <c r="R245" s="84">
        <f>pivå!R247</f>
        <v>9.1750466546643352</v>
      </c>
      <c r="S245" s="84">
        <f>pivå!S247</f>
        <v>8.3963660801073292</v>
      </c>
      <c r="T245" s="84">
        <f>pivå!T247</f>
        <v>8.4701405192601307</v>
      </c>
      <c r="U245" s="84">
        <f>pivå!U247</f>
        <v>8.9945381462819807</v>
      </c>
      <c r="V245" s="84">
        <f>pivå!V247</f>
        <v>8.7996230842950602</v>
      </c>
      <c r="W245" s="84">
        <f>pivå!W247</f>
        <v>7.8770356425974128</v>
      </c>
      <c r="X245" s="84">
        <f>pivå!X247</f>
        <v>8.2606909301740039</v>
      </c>
      <c r="Y245" s="84">
        <f>pivå!Y247</f>
        <v>8.8855463769906002</v>
      </c>
      <c r="Z245" s="84">
        <f>pivå!Z247</f>
        <v>10.552156156568108</v>
      </c>
      <c r="AA245" s="84">
        <f>pivå!AA247</f>
        <v>11.346281066126824</v>
      </c>
      <c r="AB245" s="84">
        <f>pivå!AB247</f>
        <v>10.407902455184454</v>
      </c>
      <c r="AC245" s="84">
        <f>pivå!AC247</f>
        <v>8.4488351046277881</v>
      </c>
      <c r="AD245" s="84">
        <f>pivå!AD247</f>
        <v>10.786524291896637</v>
      </c>
      <c r="AE245" s="84">
        <f>pivå!AE247</f>
        <v>9.338232160097613</v>
      </c>
    </row>
    <row r="246" spans="1:31">
      <c r="A246" s="84">
        <f>pivå!A248</f>
        <v>0</v>
      </c>
      <c r="B246" s="84">
        <f>pivå!B248</f>
        <v>0</v>
      </c>
      <c r="C246" s="84">
        <f>pivå!C248</f>
        <v>0</v>
      </c>
      <c r="D246" s="84">
        <f>pivå!D248</f>
        <v>0</v>
      </c>
      <c r="E246" s="84" t="str">
        <f>pivå!E248</f>
        <v>Totalt</v>
      </c>
      <c r="F246" s="84" t="str">
        <f>pivå!F248</f>
        <v>Återinsjuknande efter stroke</v>
      </c>
      <c r="G246" s="84" t="str">
        <f>pivå!G248</f>
        <v>(tom)</v>
      </c>
      <c r="H246" s="84" t="str">
        <f>pivå!H248</f>
        <v>A003900</v>
      </c>
      <c r="I246" s="84">
        <f>pivå!I248</f>
        <v>1</v>
      </c>
      <c r="J246" s="84">
        <f>pivå!J248</f>
        <v>11.405671100472183</v>
      </c>
      <c r="K246" s="84">
        <f>pivå!K248</f>
        <v>8.3435761670213413</v>
      </c>
      <c r="L246" s="84">
        <f>pivå!L248</f>
        <v>8.6431617717629248</v>
      </c>
      <c r="M246" s="84">
        <f>pivå!M248</f>
        <v>7.0850485365638578</v>
      </c>
      <c r="N246" s="84">
        <f>pivå!N248</f>
        <v>10.452807038790935</v>
      </c>
      <c r="O246" s="84">
        <f>pivå!O248</f>
        <v>10.159831898705947</v>
      </c>
      <c r="P246" s="84">
        <f>pivå!P248</f>
        <v>5.9667868367454773</v>
      </c>
      <c r="Q246" s="84">
        <f>pivå!Q248</f>
        <v>9.3071686123146371</v>
      </c>
      <c r="R246" s="84">
        <f>pivå!R248</f>
        <v>9.157418140114391</v>
      </c>
      <c r="S246" s="84">
        <f>pivå!S248</f>
        <v>8.3372030062517659</v>
      </c>
      <c r="T246" s="84">
        <f>pivå!T248</f>
        <v>7.8339608899574529</v>
      </c>
      <c r="U246" s="84">
        <f>pivå!U248</f>
        <v>8.9356179534744253</v>
      </c>
      <c r="V246" s="84">
        <f>pivå!V248</f>
        <v>8.104850401912886</v>
      </c>
      <c r="W246" s="84">
        <f>pivå!W248</f>
        <v>8.4155250407591318</v>
      </c>
      <c r="X246" s="84">
        <f>pivå!X248</f>
        <v>8.6565094446725226</v>
      </c>
      <c r="Y246" s="84">
        <f>pivå!Y248</f>
        <v>8.8467888573460591</v>
      </c>
      <c r="Z246" s="84">
        <f>pivå!Z248</f>
        <v>10.317273834390178</v>
      </c>
      <c r="AA246" s="84">
        <f>pivå!AA248</f>
        <v>10.867235850634541</v>
      </c>
      <c r="AB246" s="84">
        <f>pivå!AB248</f>
        <v>11.502981767899382</v>
      </c>
      <c r="AC246" s="84">
        <f>pivå!AC248</f>
        <v>7.9043643667043089</v>
      </c>
      <c r="AD246" s="84">
        <f>pivå!AD248</f>
        <v>9.7132447369877166</v>
      </c>
      <c r="AE246" s="84">
        <f>pivå!AE248</f>
        <v>9.2268980901143145</v>
      </c>
    </row>
    <row r="247" spans="1:31">
      <c r="A247" s="84">
        <f>pivå!A249</f>
        <v>0</v>
      </c>
      <c r="B247" s="84">
        <f>pivå!B249</f>
        <v>0</v>
      </c>
      <c r="C247" s="84">
        <f>pivå!C249</f>
        <v>0</v>
      </c>
      <c r="D247" s="84">
        <f>pivå!D249</f>
        <v>109</v>
      </c>
      <c r="E247" s="84" t="str">
        <f>pivå!E249</f>
        <v>Kvinnor</v>
      </c>
      <c r="F247" s="84" t="str">
        <f>pivå!F249</f>
        <v>Funktionsförmåga efter stroke</v>
      </c>
      <c r="G247" s="84" t="str">
        <f>pivå!G249</f>
        <v>(tom)</v>
      </c>
      <c r="H247" s="84" t="str">
        <f>pivå!H249</f>
        <v>A003600</v>
      </c>
      <c r="I247" s="84">
        <f>pivå!I249</f>
        <v>0</v>
      </c>
      <c r="J247" s="84">
        <f>pivå!J249</f>
        <v>79.100000000000009</v>
      </c>
      <c r="K247" s="84">
        <f>pivå!K249</f>
        <v>77.754000000000005</v>
      </c>
      <c r="L247" s="84">
        <f>pivå!L249</f>
        <v>78.168999999999997</v>
      </c>
      <c r="M247" s="84">
        <f>pivå!M249</f>
        <v>79.274999999999991</v>
      </c>
      <c r="N247" s="84">
        <f>pivå!N249</f>
        <v>77.269000000000005</v>
      </c>
      <c r="O247" s="84">
        <f>pivå!O249</f>
        <v>76.00200000000001</v>
      </c>
      <c r="P247" s="84">
        <f>pivå!P249</f>
        <v>73.507999999999996</v>
      </c>
      <c r="Q247" s="84">
        <f>pivå!Q249</f>
        <v>82.682000000000002</v>
      </c>
      <c r="R247" s="84">
        <f>pivå!R249</f>
        <v>75.054000000000002</v>
      </c>
      <c r="S247" s="84">
        <f>pivå!S249</f>
        <v>78.611000000000004</v>
      </c>
      <c r="T247" s="84">
        <f>pivå!T249</f>
        <v>78.227999999999994</v>
      </c>
      <c r="U247" s="84">
        <f>pivå!U249</f>
        <v>78.317999999999998</v>
      </c>
      <c r="V247" s="84">
        <f>pivå!V249</f>
        <v>81.969000000000008</v>
      </c>
      <c r="W247" s="84">
        <f>pivå!W249</f>
        <v>78.298000000000002</v>
      </c>
      <c r="X247" s="84">
        <f>pivå!X249</f>
        <v>79.603999999999999</v>
      </c>
      <c r="Y247" s="84">
        <f>pivå!Y249</f>
        <v>79.653999999999996</v>
      </c>
      <c r="Z247" s="84">
        <f>pivå!Z249</f>
        <v>77.957999999999998</v>
      </c>
      <c r="AA247" s="84">
        <f>pivå!AA249</f>
        <v>81.992000000000004</v>
      </c>
      <c r="AB247" s="84">
        <f>pivå!AB249</f>
        <v>74.75500000000001</v>
      </c>
      <c r="AC247" s="84">
        <f>pivå!AC249</f>
        <v>81.281999999999996</v>
      </c>
      <c r="AD247" s="84">
        <f>pivå!AD249</f>
        <v>77.830999999999989</v>
      </c>
      <c r="AE247" s="84">
        <f>pivå!AE249</f>
        <v>78.605999999999995</v>
      </c>
    </row>
    <row r="248" spans="1:31">
      <c r="A248" s="84">
        <f>pivå!A250</f>
        <v>0</v>
      </c>
      <c r="B248" s="84">
        <f>pivå!B250</f>
        <v>0</v>
      </c>
      <c r="C248" s="84">
        <f>pivå!C250</f>
        <v>0</v>
      </c>
      <c r="D248" s="84">
        <f>pivå!D250</f>
        <v>0</v>
      </c>
      <c r="E248" s="84" t="str">
        <f>pivå!E250</f>
        <v>Män</v>
      </c>
      <c r="F248" s="84" t="str">
        <f>pivå!F250</f>
        <v>Funktionsförmåga efter stroke</v>
      </c>
      <c r="G248" s="84" t="str">
        <f>pivå!G250</f>
        <v>(tom)</v>
      </c>
      <c r="H248" s="84" t="str">
        <f>pivå!H250</f>
        <v>A003600</v>
      </c>
      <c r="I248" s="84">
        <f>pivå!I250</f>
        <v>0</v>
      </c>
      <c r="J248" s="84">
        <f>pivå!J250</f>
        <v>83.941000000000003</v>
      </c>
      <c r="K248" s="84">
        <f>pivå!K250</f>
        <v>80.462999999999994</v>
      </c>
      <c r="L248" s="84">
        <f>pivå!L250</f>
        <v>83.284999999999997</v>
      </c>
      <c r="M248" s="84">
        <f>pivå!M250</f>
        <v>83.213999999999999</v>
      </c>
      <c r="N248" s="84">
        <f>pivå!N250</f>
        <v>80.269000000000005</v>
      </c>
      <c r="O248" s="84">
        <f>pivå!O250</f>
        <v>80.923999999999992</v>
      </c>
      <c r="P248" s="84">
        <f>pivå!P250</f>
        <v>78.337999999999994</v>
      </c>
      <c r="Q248" s="84">
        <f>pivå!Q250</f>
        <v>87.682999999999993</v>
      </c>
      <c r="R248" s="84">
        <f>pivå!R250</f>
        <v>79.971999999999994</v>
      </c>
      <c r="S248" s="84">
        <f>pivå!S250</f>
        <v>83.137</v>
      </c>
      <c r="T248" s="84">
        <f>pivå!T250</f>
        <v>81.119</v>
      </c>
      <c r="U248" s="84">
        <f>pivå!U250</f>
        <v>82.852000000000004</v>
      </c>
      <c r="V248" s="84">
        <f>pivå!V250</f>
        <v>84.129000000000005</v>
      </c>
      <c r="W248" s="84">
        <f>pivå!W250</f>
        <v>83.289000000000001</v>
      </c>
      <c r="X248" s="84">
        <f>pivå!X250</f>
        <v>84.548999999999992</v>
      </c>
      <c r="Y248" s="84">
        <f>pivå!Y250</f>
        <v>82.966999999999999</v>
      </c>
      <c r="Z248" s="84">
        <f>pivå!Z250</f>
        <v>81.679999999999993</v>
      </c>
      <c r="AA248" s="84">
        <f>pivå!AA250</f>
        <v>86.834999999999994</v>
      </c>
      <c r="AB248" s="84">
        <f>pivå!AB250</f>
        <v>78.611000000000004</v>
      </c>
      <c r="AC248" s="84">
        <f>pivå!AC250</f>
        <v>83.555999999999997</v>
      </c>
      <c r="AD248" s="84">
        <f>pivå!AD250</f>
        <v>81.131</v>
      </c>
      <c r="AE248" s="84">
        <f>pivå!AE250</f>
        <v>82.796000000000006</v>
      </c>
    </row>
    <row r="249" spans="1:31">
      <c r="A249" s="84">
        <f>pivå!A251</f>
        <v>0</v>
      </c>
      <c r="B249" s="84">
        <f>pivå!B251</f>
        <v>0</v>
      </c>
      <c r="C249" s="84">
        <f>pivå!C251</f>
        <v>0</v>
      </c>
      <c r="D249" s="84">
        <f>pivå!D251</f>
        <v>0</v>
      </c>
      <c r="E249" s="84" t="str">
        <f>pivå!E251</f>
        <v>Totalt</v>
      </c>
      <c r="F249" s="84" t="str">
        <f>pivå!F251</f>
        <v>Funktionsförmåga efter stroke</v>
      </c>
      <c r="G249" s="84" t="str">
        <f>pivå!G251</f>
        <v>(tom)</v>
      </c>
      <c r="H249" s="84" t="str">
        <f>pivå!H251</f>
        <v>A003600</v>
      </c>
      <c r="I249" s="84">
        <f>pivå!I251</f>
        <v>0</v>
      </c>
      <c r="J249" s="84">
        <f>pivå!J251</f>
        <v>81.736000000000004</v>
      </c>
      <c r="K249" s="84">
        <f>pivå!K251</f>
        <v>79.254999999999995</v>
      </c>
      <c r="L249" s="84">
        <f>pivå!L251</f>
        <v>81.025999999999996</v>
      </c>
      <c r="M249" s="84">
        <f>pivå!M251</f>
        <v>81.450999999999993</v>
      </c>
      <c r="N249" s="84">
        <f>pivå!N251</f>
        <v>78.856999999999999</v>
      </c>
      <c r="O249" s="84">
        <f>pivå!O251</f>
        <v>78.994</v>
      </c>
      <c r="P249" s="84">
        <f>pivå!P251</f>
        <v>76.160000000000011</v>
      </c>
      <c r="Q249" s="84">
        <f>pivå!Q251</f>
        <v>85.381</v>
      </c>
      <c r="R249" s="84">
        <f>pivå!R251</f>
        <v>77.783999999999992</v>
      </c>
      <c r="S249" s="84">
        <f>pivå!S251</f>
        <v>81.06</v>
      </c>
      <c r="T249" s="84">
        <f>pivå!T251</f>
        <v>79.849999999999994</v>
      </c>
      <c r="U249" s="84">
        <f>pivå!U251</f>
        <v>80.646000000000001</v>
      </c>
      <c r="V249" s="84">
        <f>pivå!V251</f>
        <v>83.222999999999999</v>
      </c>
      <c r="W249" s="84">
        <f>pivå!W251</f>
        <v>81.042000000000002</v>
      </c>
      <c r="X249" s="84">
        <f>pivå!X251</f>
        <v>82.162999999999997</v>
      </c>
      <c r="Y249" s="84">
        <f>pivå!Y251</f>
        <v>81.44</v>
      </c>
      <c r="Z249" s="84">
        <f>pivå!Z251</f>
        <v>80.06</v>
      </c>
      <c r="AA249" s="84">
        <f>pivå!AA251</f>
        <v>84.763999999999996</v>
      </c>
      <c r="AB249" s="84">
        <f>pivå!AB251</f>
        <v>76.971000000000004</v>
      </c>
      <c r="AC249" s="84">
        <f>pivå!AC251</f>
        <v>82.50800000000001</v>
      </c>
      <c r="AD249" s="84">
        <f>pivå!AD251</f>
        <v>79.703000000000003</v>
      </c>
      <c r="AE249" s="84">
        <f>pivå!AE251</f>
        <v>80.887</v>
      </c>
    </row>
    <row r="250" spans="1:31">
      <c r="A250" s="84">
        <f>pivå!A252</f>
        <v>0</v>
      </c>
      <c r="B250" s="84">
        <f>pivå!B252</f>
        <v>0</v>
      </c>
      <c r="C250" s="84">
        <f>pivå!C252</f>
        <v>0</v>
      </c>
      <c r="D250" s="84">
        <f>pivå!D252</f>
        <v>110</v>
      </c>
      <c r="E250" s="84" t="str">
        <f>pivå!E252</f>
        <v>Kvinnor</v>
      </c>
      <c r="F250" s="84" t="str">
        <f>pivå!F252</f>
        <v>Nöjdhet med sjukhusvård vid stroke</v>
      </c>
      <c r="G250" s="84" t="str">
        <f>pivå!G252</f>
        <v>(tom)</v>
      </c>
      <c r="H250" s="84" t="str">
        <f>pivå!H252</f>
        <v>B000898</v>
      </c>
      <c r="I250" s="84">
        <f>pivå!I252</f>
        <v>0</v>
      </c>
      <c r="J250" s="84">
        <f>pivå!J252</f>
        <v>94.199999999999989</v>
      </c>
      <c r="K250" s="84">
        <f>pivå!K252</f>
        <v>95.199999999999989</v>
      </c>
      <c r="L250" s="84">
        <f>pivå!L252</f>
        <v>91.8</v>
      </c>
      <c r="M250" s="84">
        <f>pivå!M252</f>
        <v>94.6</v>
      </c>
      <c r="N250" s="84">
        <f>pivå!N252</f>
        <v>97.1</v>
      </c>
      <c r="O250" s="84">
        <f>pivå!O252</f>
        <v>98</v>
      </c>
      <c r="P250" s="84">
        <f>pivå!P252</f>
        <v>96.6</v>
      </c>
      <c r="Q250" s="84">
        <f>pivå!Q252</f>
        <v>97</v>
      </c>
      <c r="R250" s="84">
        <f>pivå!R252</f>
        <v>94.6</v>
      </c>
      <c r="S250" s="84">
        <f>pivå!S252</f>
        <v>94.399999999999991</v>
      </c>
      <c r="T250" s="84">
        <f>pivå!T252</f>
        <v>97.2</v>
      </c>
      <c r="U250" s="84">
        <f>pivå!U252</f>
        <v>94.699999999999989</v>
      </c>
      <c r="V250" s="84">
        <f>pivå!V252</f>
        <v>97.399999999999991</v>
      </c>
      <c r="W250" s="84">
        <f>pivå!W252</f>
        <v>95</v>
      </c>
      <c r="X250" s="84">
        <f>pivå!X252</f>
        <v>94</v>
      </c>
      <c r="Y250" s="84">
        <f>pivå!Y252</f>
        <v>97.6</v>
      </c>
      <c r="Z250" s="84">
        <f>pivå!Z252</f>
        <v>96.6</v>
      </c>
      <c r="AA250" s="84">
        <f>pivå!AA252</f>
        <v>97.3</v>
      </c>
      <c r="AB250" s="84">
        <f>pivå!AB252</f>
        <v>94.6</v>
      </c>
      <c r="AC250" s="84">
        <f>pivå!AC252</f>
        <v>99</v>
      </c>
      <c r="AD250" s="84">
        <f>pivå!AD252</f>
        <v>93.600000000000009</v>
      </c>
      <c r="AE250" s="84">
        <f>pivå!AE252</f>
        <v>95.199999999999989</v>
      </c>
    </row>
    <row r="251" spans="1:31">
      <c r="A251" s="84">
        <f>pivå!A253</f>
        <v>0</v>
      </c>
      <c r="B251" s="84">
        <f>pivå!B253</f>
        <v>0</v>
      </c>
      <c r="C251" s="84">
        <f>pivå!C253</f>
        <v>0</v>
      </c>
      <c r="D251" s="84">
        <f>pivå!D253</f>
        <v>0</v>
      </c>
      <c r="E251" s="84" t="str">
        <f>pivå!E253</f>
        <v>Män</v>
      </c>
      <c r="F251" s="84" t="str">
        <f>pivå!F253</f>
        <v>Nöjdhet med sjukhusvård vid stroke</v>
      </c>
      <c r="G251" s="84" t="str">
        <f>pivå!G253</f>
        <v>(tom)</v>
      </c>
      <c r="H251" s="84" t="str">
        <f>pivå!H253</f>
        <v>B000898</v>
      </c>
      <c r="I251" s="84">
        <f>pivå!I253</f>
        <v>0</v>
      </c>
      <c r="J251" s="84">
        <f>pivå!J253</f>
        <v>94.8</v>
      </c>
      <c r="K251" s="84">
        <f>pivå!K253</f>
        <v>96.2</v>
      </c>
      <c r="L251" s="84">
        <f>pivå!L253</f>
        <v>95.7</v>
      </c>
      <c r="M251" s="84">
        <f>pivå!M253</f>
        <v>96.899999999999991</v>
      </c>
      <c r="N251" s="84">
        <f>pivå!N253</f>
        <v>98.4</v>
      </c>
      <c r="O251" s="84">
        <f>pivå!O253</f>
        <v>97.3</v>
      </c>
      <c r="P251" s="84">
        <f>pivå!P253</f>
        <v>96</v>
      </c>
      <c r="Q251" s="84">
        <f>pivå!Q253</f>
        <v>95.899999999999991</v>
      </c>
      <c r="R251" s="84">
        <f>pivå!R253</f>
        <v>96.899999999999991</v>
      </c>
      <c r="S251" s="84">
        <f>pivå!S253</f>
        <v>94.8</v>
      </c>
      <c r="T251" s="84">
        <f>pivå!T253</f>
        <v>97.6</v>
      </c>
      <c r="U251" s="84">
        <f>pivå!U253</f>
        <v>95.1</v>
      </c>
      <c r="V251" s="84">
        <f>pivå!V253</f>
        <v>97.5</v>
      </c>
      <c r="W251" s="84">
        <f>pivå!W253</f>
        <v>96.2</v>
      </c>
      <c r="X251" s="84">
        <f>pivå!X253</f>
        <v>95.1</v>
      </c>
      <c r="Y251" s="84">
        <f>pivå!Y253</f>
        <v>99.4</v>
      </c>
      <c r="Z251" s="84">
        <f>pivå!Z253</f>
        <v>96.6</v>
      </c>
      <c r="AA251" s="84">
        <f>pivå!AA253</f>
        <v>98.3</v>
      </c>
      <c r="AB251" s="84">
        <f>pivå!AB253</f>
        <v>95.399999999999991</v>
      </c>
      <c r="AC251" s="84">
        <f>pivå!AC253</f>
        <v>97</v>
      </c>
      <c r="AD251" s="84">
        <f>pivå!AD253</f>
        <v>96.5</v>
      </c>
      <c r="AE251" s="84">
        <f>pivå!AE253</f>
        <v>96</v>
      </c>
    </row>
    <row r="252" spans="1:31">
      <c r="A252" s="84">
        <f>pivå!A254</f>
        <v>0</v>
      </c>
      <c r="B252" s="84">
        <f>pivå!B254</f>
        <v>0</v>
      </c>
      <c r="C252" s="84">
        <f>pivå!C254</f>
        <v>0</v>
      </c>
      <c r="D252" s="84">
        <f>pivå!D254</f>
        <v>0</v>
      </c>
      <c r="E252" s="84" t="str">
        <f>pivå!E254</f>
        <v>Totalt</v>
      </c>
      <c r="F252" s="84" t="str">
        <f>pivå!F254</f>
        <v>Nöjdhet med sjukhusvård vid stroke</v>
      </c>
      <c r="G252" s="84" t="str">
        <f>pivå!G254</f>
        <v>(tom)</v>
      </c>
      <c r="H252" s="84" t="str">
        <f>pivå!H254</f>
        <v>B000898</v>
      </c>
      <c r="I252" s="84">
        <f>pivå!I254</f>
        <v>0</v>
      </c>
      <c r="J252" s="84">
        <f>pivå!J254</f>
        <v>94.5</v>
      </c>
      <c r="K252" s="84">
        <f>pivå!K254</f>
        <v>95.7</v>
      </c>
      <c r="L252" s="84">
        <f>pivå!L254</f>
        <v>93.899999999999991</v>
      </c>
      <c r="M252" s="84">
        <f>pivå!M254</f>
        <v>95.899999999999991</v>
      </c>
      <c r="N252" s="84">
        <f>pivå!N254</f>
        <v>97.8</v>
      </c>
      <c r="O252" s="84">
        <f>pivå!O254</f>
        <v>97.6</v>
      </c>
      <c r="P252" s="84">
        <f>pivå!P254</f>
        <v>96.2</v>
      </c>
      <c r="Q252" s="84">
        <f>pivå!Q254</f>
        <v>96.5</v>
      </c>
      <c r="R252" s="84">
        <f>pivå!R254</f>
        <v>95.8</v>
      </c>
      <c r="S252" s="84">
        <f>pivå!S254</f>
        <v>94.699999999999989</v>
      </c>
      <c r="T252" s="84">
        <f>pivå!T254</f>
        <v>97.399999999999991</v>
      </c>
      <c r="U252" s="84">
        <f>pivå!U254</f>
        <v>94.899999999999991</v>
      </c>
      <c r="V252" s="84">
        <f>pivå!V254</f>
        <v>97.5</v>
      </c>
      <c r="W252" s="84">
        <f>pivå!W254</f>
        <v>95.6</v>
      </c>
      <c r="X252" s="84">
        <f>pivå!X254</f>
        <v>94.6</v>
      </c>
      <c r="Y252" s="84">
        <f>pivå!Y254</f>
        <v>98.5</v>
      </c>
      <c r="Z252" s="84">
        <f>pivå!Z254</f>
        <v>96.6</v>
      </c>
      <c r="AA252" s="84">
        <f>pivå!AA254</f>
        <v>97.899999999999991</v>
      </c>
      <c r="AB252" s="84">
        <f>pivå!AB254</f>
        <v>95.1</v>
      </c>
      <c r="AC252" s="84">
        <f>pivå!AC254</f>
        <v>97.899999999999991</v>
      </c>
      <c r="AD252" s="84">
        <f>pivå!AD254</f>
        <v>95.199999999999989</v>
      </c>
      <c r="AE252" s="84">
        <f>pivå!AE254</f>
        <v>95.6</v>
      </c>
    </row>
    <row r="253" spans="1:31">
      <c r="A253" s="84">
        <f>pivå!A255</f>
        <v>0</v>
      </c>
      <c r="B253" s="84">
        <f>pivå!B255</f>
        <v>0</v>
      </c>
      <c r="C253" s="84">
        <f>pivå!C255</f>
        <v>0</v>
      </c>
      <c r="D253" s="84">
        <f>pivå!D255</f>
        <v>111</v>
      </c>
      <c r="E253" s="84" t="str">
        <f>pivå!E255</f>
        <v>Kvinnor</v>
      </c>
      <c r="F253" s="84" t="str">
        <f>pivå!F255</f>
        <v>Tillgodosedda behov av rehabilitering efter stroke</v>
      </c>
      <c r="G253" s="84" t="str">
        <f>pivå!G255</f>
        <v>(tom)</v>
      </c>
      <c r="H253" s="84" t="str">
        <f>pivå!H255</f>
        <v>A020300</v>
      </c>
      <c r="I253" s="84">
        <f>pivå!I255</f>
        <v>0</v>
      </c>
      <c r="J253" s="84">
        <f>pivå!J255</f>
        <v>59.3</v>
      </c>
      <c r="K253" s="84">
        <f>pivå!K255</f>
        <v>60.6</v>
      </c>
      <c r="L253" s="84">
        <f>pivå!L255</f>
        <v>54.1</v>
      </c>
      <c r="M253" s="84">
        <f>pivå!M255</f>
        <v>62.7</v>
      </c>
      <c r="N253" s="84">
        <f>pivå!N255</f>
        <v>59.4</v>
      </c>
      <c r="O253" s="84">
        <f>pivå!O255</f>
        <v>67.100000000000009</v>
      </c>
      <c r="P253" s="84">
        <f>pivå!P255</f>
        <v>63.800000000000004</v>
      </c>
      <c r="Q253" s="84">
        <f>pivå!Q255</f>
        <v>62.5</v>
      </c>
      <c r="R253" s="84">
        <f>pivå!R255</f>
        <v>57.699999999999996</v>
      </c>
      <c r="S253" s="84">
        <f>pivå!S255</f>
        <v>60</v>
      </c>
      <c r="T253" s="84">
        <f>pivå!T255</f>
        <v>58.9</v>
      </c>
      <c r="U253" s="84">
        <f>pivå!U255</f>
        <v>61.8</v>
      </c>
      <c r="V253" s="84">
        <f>pivå!V255</f>
        <v>63.4</v>
      </c>
      <c r="W253" s="84">
        <f>pivå!W255</f>
        <v>57.9</v>
      </c>
      <c r="X253" s="84">
        <f>pivå!X255</f>
        <v>55.2</v>
      </c>
      <c r="Y253" s="84">
        <f>pivå!Y255</f>
        <v>54.500000000000007</v>
      </c>
      <c r="Z253" s="84">
        <f>pivå!Z255</f>
        <v>57.9</v>
      </c>
      <c r="AA253" s="84">
        <f>pivå!AA255</f>
        <v>58.8</v>
      </c>
      <c r="AB253" s="84">
        <f>pivå!AB255</f>
        <v>44</v>
      </c>
      <c r="AC253" s="84">
        <f>pivå!AC255</f>
        <v>65.5</v>
      </c>
      <c r="AD253" s="84">
        <f>pivå!AD255</f>
        <v>53.2</v>
      </c>
      <c r="AE253" s="84">
        <f>pivå!AE255</f>
        <v>59.699999999999996</v>
      </c>
    </row>
    <row r="254" spans="1:31">
      <c r="A254" s="84">
        <f>pivå!A256</f>
        <v>0</v>
      </c>
      <c r="B254" s="84">
        <f>pivå!B256</f>
        <v>0</v>
      </c>
      <c r="C254" s="84">
        <f>pivå!C256</f>
        <v>0</v>
      </c>
      <c r="D254" s="84">
        <f>pivå!D256</f>
        <v>0</v>
      </c>
      <c r="E254" s="84" t="str">
        <f>pivå!E256</f>
        <v>Män</v>
      </c>
      <c r="F254" s="84" t="str">
        <f>pivå!F256</f>
        <v>Tillgodosedda behov av rehabilitering efter stroke</v>
      </c>
      <c r="G254" s="84" t="str">
        <f>pivå!G256</f>
        <v>(tom)</v>
      </c>
      <c r="H254" s="84" t="str">
        <f>pivå!H256</f>
        <v>A020300</v>
      </c>
      <c r="I254" s="84">
        <f>pivå!I256</f>
        <v>0</v>
      </c>
      <c r="J254" s="84">
        <f>pivå!J256</f>
        <v>57.8</v>
      </c>
      <c r="K254" s="84">
        <f>pivå!K256</f>
        <v>53.7</v>
      </c>
      <c r="L254" s="84">
        <f>pivå!L256</f>
        <v>60.4</v>
      </c>
      <c r="M254" s="84">
        <f>pivå!M256</f>
        <v>51.7</v>
      </c>
      <c r="N254" s="84">
        <f>pivå!N256</f>
        <v>55.500000000000007</v>
      </c>
      <c r="O254" s="84">
        <f>pivå!O256</f>
        <v>49.1</v>
      </c>
      <c r="P254" s="84">
        <f>pivå!P256</f>
        <v>60.199999999999996</v>
      </c>
      <c r="Q254" s="84">
        <f>pivå!Q256</f>
        <v>56.699999999999996</v>
      </c>
      <c r="R254" s="84">
        <f>pivå!R256</f>
        <v>50.9</v>
      </c>
      <c r="S254" s="84">
        <f>pivå!S256</f>
        <v>55.7</v>
      </c>
      <c r="T254" s="84">
        <f>pivå!T256</f>
        <v>55.500000000000007</v>
      </c>
      <c r="U254" s="84">
        <f>pivå!U256</f>
        <v>53.1</v>
      </c>
      <c r="V254" s="84">
        <f>pivå!V256</f>
        <v>52.6</v>
      </c>
      <c r="W254" s="84">
        <f>pivå!W256</f>
        <v>56.8</v>
      </c>
      <c r="X254" s="84">
        <f>pivå!X256</f>
        <v>56.8</v>
      </c>
      <c r="Y254" s="84">
        <f>pivå!Y256</f>
        <v>52.1</v>
      </c>
      <c r="Z254" s="84">
        <f>pivå!Z256</f>
        <v>59.4</v>
      </c>
      <c r="AA254" s="84">
        <f>pivå!AA256</f>
        <v>48.5</v>
      </c>
      <c r="AB254" s="84">
        <f>pivå!AB256</f>
        <v>33.300000000000004</v>
      </c>
      <c r="AC254" s="84">
        <f>pivå!AC256</f>
        <v>61.3</v>
      </c>
      <c r="AD254" s="84">
        <f>pivå!AD256</f>
        <v>51.4</v>
      </c>
      <c r="AE254" s="84">
        <f>pivå!AE256</f>
        <v>55.000000000000007</v>
      </c>
    </row>
    <row r="255" spans="1:31">
      <c r="A255" s="84">
        <f>pivå!A257</f>
        <v>0</v>
      </c>
      <c r="B255" s="84">
        <f>pivå!B257</f>
        <v>0</v>
      </c>
      <c r="C255" s="84">
        <f>pivå!C257</f>
        <v>0</v>
      </c>
      <c r="D255" s="84">
        <f>pivå!D257</f>
        <v>0</v>
      </c>
      <c r="E255" s="84" t="str">
        <f>pivå!E257</f>
        <v>Totalt</v>
      </c>
      <c r="F255" s="84" t="str">
        <f>pivå!F257</f>
        <v>Tillgodosedda behov av rehabilitering efter stroke</v>
      </c>
      <c r="G255" s="84" t="str">
        <f>pivå!G257</f>
        <v>(tom)</v>
      </c>
      <c r="H255" s="84" t="str">
        <f>pivå!H257</f>
        <v>A020300</v>
      </c>
      <c r="I255" s="84">
        <f>pivå!I257</f>
        <v>0</v>
      </c>
      <c r="J255" s="84">
        <f>pivå!J257</f>
        <v>58.599999999999994</v>
      </c>
      <c r="K255" s="84">
        <f>pivå!K257</f>
        <v>57.099999999999994</v>
      </c>
      <c r="L255" s="84">
        <f>pivå!L257</f>
        <v>56.899999999999991</v>
      </c>
      <c r="M255" s="84">
        <f>pivå!M257</f>
        <v>57.4</v>
      </c>
      <c r="N255" s="84">
        <f>pivå!N257</f>
        <v>57.499999999999993</v>
      </c>
      <c r="O255" s="84">
        <f>pivå!O257</f>
        <v>59.4</v>
      </c>
      <c r="P255" s="84">
        <f>pivå!P257</f>
        <v>62.2</v>
      </c>
      <c r="Q255" s="84">
        <f>pivå!Q257</f>
        <v>59.3</v>
      </c>
      <c r="R255" s="84">
        <f>pivå!R257</f>
        <v>54.800000000000004</v>
      </c>
      <c r="S255" s="84">
        <f>pivå!S257</f>
        <v>57.999999999999993</v>
      </c>
      <c r="T255" s="84">
        <f>pivå!T257</f>
        <v>57.3</v>
      </c>
      <c r="U255" s="84">
        <f>pivå!U257</f>
        <v>57.699999999999996</v>
      </c>
      <c r="V255" s="84">
        <f>pivå!V257</f>
        <v>58.199999999999996</v>
      </c>
      <c r="W255" s="84">
        <f>pivå!W257</f>
        <v>57.3</v>
      </c>
      <c r="X255" s="84">
        <f>pivå!X257</f>
        <v>56.000000000000007</v>
      </c>
      <c r="Y255" s="84">
        <f>pivå!Y257</f>
        <v>53.400000000000006</v>
      </c>
      <c r="Z255" s="84">
        <f>pivå!Z257</f>
        <v>58.699999999999996</v>
      </c>
      <c r="AA255" s="84">
        <f>pivå!AA257</f>
        <v>54</v>
      </c>
      <c r="AB255" s="84">
        <f>pivå!AB257</f>
        <v>38.5</v>
      </c>
      <c r="AC255" s="84">
        <f>pivå!AC257</f>
        <v>63.5</v>
      </c>
      <c r="AD255" s="84">
        <f>pivå!AD257</f>
        <v>52.300000000000004</v>
      </c>
      <c r="AE255" s="84">
        <f>pivå!AE257</f>
        <v>57.4</v>
      </c>
    </row>
    <row r="256" spans="1:31">
      <c r="A256" s="84">
        <f>pivå!A258</f>
        <v>0</v>
      </c>
      <c r="B256" s="84" t="str">
        <f>pivå!B258</f>
        <v>L</v>
      </c>
      <c r="C256" s="84" t="str">
        <f>pivå!C258</f>
        <v>Njursjukvård</v>
      </c>
      <c r="D256" s="84">
        <f>pivå!D258</f>
        <v>112</v>
      </c>
      <c r="E256" s="84" t="str">
        <f>pivå!E258</f>
        <v>Totalt</v>
      </c>
      <c r="F256" s="84" t="str">
        <f>pivå!F258</f>
        <v>Risk för död i dialysbehandling</v>
      </c>
      <c r="G256" s="84" t="str">
        <f>pivå!G258</f>
        <v>(tom)</v>
      </c>
      <c r="H256" s="84" t="str">
        <f>pivå!H258</f>
        <v>A006080</v>
      </c>
      <c r="I256" s="84">
        <f>pivå!I258</f>
        <v>1</v>
      </c>
      <c r="J256" s="84">
        <f>pivå!J258</f>
        <v>1.0189525168127165</v>
      </c>
      <c r="K256" s="84">
        <f>pivå!K258</f>
        <v>0.95914061001342799</v>
      </c>
      <c r="L256" s="84">
        <f>pivå!L258</f>
        <v>1.1299435028248588</v>
      </c>
      <c r="M256" s="84">
        <f>pivå!M258</f>
        <v>1.3810247203424941</v>
      </c>
      <c r="N256" s="84">
        <f>pivå!N258</f>
        <v>1.0229132569558101</v>
      </c>
      <c r="O256" s="84">
        <f>pivå!O258</f>
        <v>1.0984182776801406</v>
      </c>
      <c r="P256" s="84">
        <f>pivå!P258</f>
        <v>0.97295193617435294</v>
      </c>
      <c r="Q256" s="84">
        <f>pivå!Q258</f>
        <v>0.89341552756186904</v>
      </c>
      <c r="R256" s="84">
        <f>pivå!R258</f>
        <v>0.81559416034581189</v>
      </c>
      <c r="S256" s="84">
        <f>pivå!S258</f>
        <v>0.89206066012488849</v>
      </c>
      <c r="T256" s="84">
        <f>pivå!T258</f>
        <v>1.0580890911014706</v>
      </c>
      <c r="U256" s="84">
        <f>pivå!U258</f>
        <v>0.97770825185764576</v>
      </c>
      <c r="V256" s="84">
        <f>pivå!V258</f>
        <v>0.94867659614837296</v>
      </c>
      <c r="W256" s="84">
        <f>pivå!W258</f>
        <v>0.87412587412587417</v>
      </c>
      <c r="X256" s="84">
        <f>pivå!X258</f>
        <v>1.0623605651758206</v>
      </c>
      <c r="Y256" s="84">
        <f>pivå!Y258</f>
        <v>0.95419847328244267</v>
      </c>
      <c r="Z256" s="84">
        <f>pivå!Z258</f>
        <v>1.199616122840691</v>
      </c>
      <c r="AA256" s="84">
        <f>pivå!AA258</f>
        <v>1.0204081632653061</v>
      </c>
      <c r="AB256" s="84">
        <f>pivå!AB258</f>
        <v>1.0203040506070808</v>
      </c>
      <c r="AC256" s="84">
        <f>pivå!AC258</f>
        <v>0.90760573606825201</v>
      </c>
      <c r="AD256" s="84">
        <f>pivå!AD258</f>
        <v>1.0617965597791463</v>
      </c>
      <c r="AE256" s="84">
        <f>pivå!AE258</f>
        <v>1</v>
      </c>
    </row>
    <row r="257" spans="1:31">
      <c r="A257" s="84">
        <f>pivå!A259</f>
        <v>0</v>
      </c>
      <c r="B257" s="84">
        <f>pivå!B259</f>
        <v>0</v>
      </c>
      <c r="C257" s="84">
        <f>pivå!C259</f>
        <v>0</v>
      </c>
      <c r="D257" s="84">
        <f>pivå!D259</f>
        <v>113</v>
      </c>
      <c r="E257" s="84" t="str">
        <f>pivå!E259</f>
        <v>Kvinnor</v>
      </c>
      <c r="F257" s="84" t="str">
        <f>pivå!F259</f>
        <v>Måluppfyllelse för dialysdos vid hemodialys</v>
      </c>
      <c r="G257" s="84" t="str">
        <f>pivå!G259</f>
        <v>(tom)</v>
      </c>
      <c r="H257" s="84" t="str">
        <f>pivå!H259</f>
        <v>A006070</v>
      </c>
      <c r="I257" s="84">
        <f>pivå!I259</f>
        <v>0</v>
      </c>
      <c r="J257" s="84">
        <f>pivå!J259</f>
        <v>87.35</v>
      </c>
      <c r="K257" s="84">
        <f>pivå!K259</f>
        <v>70</v>
      </c>
      <c r="L257" s="84">
        <f>pivå!L259</f>
        <v>87.88</v>
      </c>
      <c r="M257" s="84">
        <f>pivå!M259</f>
        <v>76.319999999999993</v>
      </c>
      <c r="N257" s="84">
        <f>pivå!N259</f>
        <v>92.31</v>
      </c>
      <c r="O257" s="84">
        <f>pivå!O259</f>
        <v>100</v>
      </c>
      <c r="P257" s="84">
        <f>pivå!P259</f>
        <v>76.67</v>
      </c>
      <c r="Q257" s="84">
        <f>pivå!Q259</f>
        <v>84.62</v>
      </c>
      <c r="R257" s="84">
        <f>pivå!R259</f>
        <v>82.35</v>
      </c>
      <c r="S257" s="84">
        <f>pivå!S259</f>
        <v>87.7</v>
      </c>
      <c r="T257" s="84">
        <f>pivå!T259</f>
        <v>87.1</v>
      </c>
      <c r="U257" s="84">
        <f>pivå!U259</f>
        <v>87.8</v>
      </c>
      <c r="V257" s="84">
        <f>pivå!V259</f>
        <v>86.49</v>
      </c>
      <c r="W257" s="84">
        <f>pivå!W259</f>
        <v>77.14</v>
      </c>
      <c r="X257" s="84">
        <f>pivå!X259</f>
        <v>94.12</v>
      </c>
      <c r="Y257" s="84">
        <f>pivå!Y259</f>
        <v>84.62</v>
      </c>
      <c r="Z257" s="84">
        <f>pivå!Z259</f>
        <v>68</v>
      </c>
      <c r="AA257" s="84">
        <f>pivå!AA259</f>
        <v>81.25</v>
      </c>
      <c r="AB257" s="84">
        <f>pivå!AB259</f>
        <v>88.89</v>
      </c>
      <c r="AC257" s="84">
        <f>pivå!AC259</f>
        <v>59.46</v>
      </c>
      <c r="AD257" s="84">
        <f>pivå!AD259</f>
        <v>80.95</v>
      </c>
      <c r="AE257" s="84">
        <f>pivå!AE259</f>
        <v>84.59</v>
      </c>
    </row>
    <row r="258" spans="1:31">
      <c r="A258" s="84">
        <f>pivå!A260</f>
        <v>0</v>
      </c>
      <c r="B258" s="84">
        <f>pivå!B260</f>
        <v>0</v>
      </c>
      <c r="C258" s="84">
        <f>pivå!C260</f>
        <v>0</v>
      </c>
      <c r="D258" s="84">
        <f>pivå!D260</f>
        <v>0</v>
      </c>
      <c r="E258" s="84" t="str">
        <f>pivå!E260</f>
        <v>Män</v>
      </c>
      <c r="F258" s="84" t="str">
        <f>pivå!F260</f>
        <v>Måluppfyllelse för dialysdos vid hemodialys</v>
      </c>
      <c r="G258" s="84" t="str">
        <f>pivå!G260</f>
        <v>(tom)</v>
      </c>
      <c r="H258" s="84" t="str">
        <f>pivå!H260</f>
        <v>A006070</v>
      </c>
      <c r="I258" s="84">
        <f>pivå!I260</f>
        <v>0</v>
      </c>
      <c r="J258" s="84">
        <f>pivå!J260</f>
        <v>80.069999999999993</v>
      </c>
      <c r="K258" s="84">
        <f>pivå!K260</f>
        <v>94.12</v>
      </c>
      <c r="L258" s="84">
        <f>pivå!L260</f>
        <v>67.39</v>
      </c>
      <c r="M258" s="84">
        <f>pivå!M260</f>
        <v>81.93</v>
      </c>
      <c r="N258" s="84">
        <f>pivå!N260</f>
        <v>91.23</v>
      </c>
      <c r="O258" s="84">
        <f>pivå!O260</f>
        <v>86.21</v>
      </c>
      <c r="P258" s="84">
        <f>pivå!P260</f>
        <v>62.5</v>
      </c>
      <c r="Q258" s="84">
        <f>pivå!Q260</f>
        <v>75</v>
      </c>
      <c r="R258" s="84">
        <f>pivå!R260</f>
        <v>76.19</v>
      </c>
      <c r="S258" s="84">
        <f>pivå!S260</f>
        <v>83.52</v>
      </c>
      <c r="T258" s="84">
        <f>pivå!T260</f>
        <v>87.23</v>
      </c>
      <c r="U258" s="84">
        <f>pivå!U260</f>
        <v>85.86</v>
      </c>
      <c r="V258" s="84">
        <f>pivå!V260</f>
        <v>59.72</v>
      </c>
      <c r="W258" s="84">
        <f>pivå!W260</f>
        <v>85.92</v>
      </c>
      <c r="X258" s="84">
        <f>pivå!X260</f>
        <v>95.65</v>
      </c>
      <c r="Y258" s="84">
        <f>pivå!Y260</f>
        <v>79.489999999999995</v>
      </c>
      <c r="Z258" s="84">
        <f>pivå!Z260</f>
        <v>67.86</v>
      </c>
      <c r="AA258" s="84">
        <f>pivå!AA260</f>
        <v>80</v>
      </c>
      <c r="AB258" s="84">
        <f>pivå!AB260</f>
        <v>80</v>
      </c>
      <c r="AC258" s="84">
        <f>pivå!AC260</f>
        <v>69.23</v>
      </c>
      <c r="AD258" s="84">
        <f>pivå!AD260</f>
        <v>72</v>
      </c>
      <c r="AE258" s="84">
        <f>pivå!AE260</f>
        <v>80.27</v>
      </c>
    </row>
    <row r="259" spans="1:31">
      <c r="A259" s="84">
        <f>pivå!A261</f>
        <v>0</v>
      </c>
      <c r="B259" s="84">
        <f>pivå!B261</f>
        <v>0</v>
      </c>
      <c r="C259" s="84">
        <f>pivå!C261</f>
        <v>0</v>
      </c>
      <c r="D259" s="84">
        <f>pivå!D261</f>
        <v>0</v>
      </c>
      <c r="E259" s="84" t="str">
        <f>pivå!E261</f>
        <v>Totalt</v>
      </c>
      <c r="F259" s="84" t="str">
        <f>pivå!F261</f>
        <v>Måluppfyllelse för dialysdos vid hemodialys</v>
      </c>
      <c r="G259" s="84" t="str">
        <f>pivå!G261</f>
        <v>(tom)</v>
      </c>
      <c r="H259" s="84" t="str">
        <f>pivå!H261</f>
        <v>A006070</v>
      </c>
      <c r="I259" s="84">
        <f>pivå!I261</f>
        <v>0</v>
      </c>
      <c r="J259" s="84">
        <f>pivå!J261</f>
        <v>82.81</v>
      </c>
      <c r="K259" s="84">
        <f>pivå!K261</f>
        <v>85.19</v>
      </c>
      <c r="L259" s="84">
        <f>pivå!L261</f>
        <v>75.95</v>
      </c>
      <c r="M259" s="84">
        <f>pivå!M261</f>
        <v>80.17</v>
      </c>
      <c r="N259" s="84">
        <f>pivå!N261</f>
        <v>91.67</v>
      </c>
      <c r="O259" s="84">
        <f>pivå!O261</f>
        <v>90.48</v>
      </c>
      <c r="P259" s="84">
        <f>pivå!P261</f>
        <v>67.02</v>
      </c>
      <c r="Q259" s="84">
        <f>pivå!Q261</f>
        <v>79.31</v>
      </c>
      <c r="R259" s="84">
        <f>pivå!R261</f>
        <v>77.97</v>
      </c>
      <c r="S259" s="84">
        <f>pivå!S261</f>
        <v>84.81</v>
      </c>
      <c r="T259" s="84">
        <f>pivå!T261</f>
        <v>87.18</v>
      </c>
      <c r="U259" s="84">
        <f>pivå!U261</f>
        <v>86.55</v>
      </c>
      <c r="V259" s="84">
        <f>pivå!V261</f>
        <v>68.81</v>
      </c>
      <c r="W259" s="84">
        <f>pivå!W261</f>
        <v>83.02</v>
      </c>
      <c r="X259" s="84">
        <f>pivå!X261</f>
        <v>95</v>
      </c>
      <c r="Y259" s="84">
        <f>pivå!Y261</f>
        <v>81.2</v>
      </c>
      <c r="Z259" s="84">
        <f>pivå!Z261</f>
        <v>67.900000000000006</v>
      </c>
      <c r="AA259" s="84">
        <f>pivå!AA261</f>
        <v>80.41</v>
      </c>
      <c r="AB259" s="84">
        <f>pivå!AB261</f>
        <v>83.72</v>
      </c>
      <c r="AC259" s="84">
        <f>pivå!AC261</f>
        <v>64.47</v>
      </c>
      <c r="AD259" s="84">
        <f>pivå!AD261</f>
        <v>74.650000000000006</v>
      </c>
      <c r="AE259" s="84">
        <f>pivå!AE261</f>
        <v>81.8</v>
      </c>
    </row>
    <row r="260" spans="1:31">
      <c r="A260" s="84">
        <f>pivå!A262</f>
        <v>0</v>
      </c>
      <c r="B260" s="84">
        <f>pivå!B262</f>
        <v>0</v>
      </c>
      <c r="C260" s="84">
        <f>pivå!C262</f>
        <v>0</v>
      </c>
      <c r="D260" s="84">
        <f>pivå!D262</f>
        <v>114</v>
      </c>
      <c r="E260" s="84" t="str">
        <f>pivå!E262</f>
        <v>Kvinnor</v>
      </c>
      <c r="F260" s="84" t="str">
        <f>pivå!F262</f>
        <v>Kärlacccess vid dialys</v>
      </c>
      <c r="G260" s="84" t="str">
        <f>pivå!G262</f>
        <v>(tom)</v>
      </c>
      <c r="H260" s="84" t="str">
        <f>pivå!H262</f>
        <v>A006090</v>
      </c>
      <c r="I260" s="84">
        <f>pivå!I262</f>
        <v>0</v>
      </c>
      <c r="J260" s="84">
        <f>pivå!J262</f>
        <v>63.93</v>
      </c>
      <c r="K260" s="84">
        <f>pivå!K262</f>
        <v>36.67</v>
      </c>
      <c r="L260" s="84">
        <f>pivå!L262</f>
        <v>36.36</v>
      </c>
      <c r="M260" s="84">
        <f>pivå!M262</f>
        <v>70</v>
      </c>
      <c r="N260" s="84">
        <f>pivå!N262</f>
        <v>57.5</v>
      </c>
      <c r="O260" s="84">
        <f>pivå!O262</f>
        <v>69.23</v>
      </c>
      <c r="P260" s="84">
        <f>pivå!P262</f>
        <v>81.25</v>
      </c>
      <c r="Q260" s="84">
        <f>pivå!Q262</f>
        <v>61.54</v>
      </c>
      <c r="R260" s="84">
        <f>pivå!R262</f>
        <v>55</v>
      </c>
      <c r="S260" s="84">
        <f>pivå!S262</f>
        <v>76.38</v>
      </c>
      <c r="T260" s="84">
        <f>pivå!T262</f>
        <v>46.88</v>
      </c>
      <c r="U260" s="84">
        <f>pivå!U262</f>
        <v>60.59</v>
      </c>
      <c r="V260" s="84">
        <f>pivå!V262</f>
        <v>82.05</v>
      </c>
      <c r="W260" s="84">
        <f>pivå!W262</f>
        <v>54.29</v>
      </c>
      <c r="X260" s="84">
        <f>pivå!X262</f>
        <v>62.86</v>
      </c>
      <c r="Y260" s="84">
        <f>pivå!Y262</f>
        <v>59.52</v>
      </c>
      <c r="Z260" s="84">
        <f>pivå!Z262</f>
        <v>51.85</v>
      </c>
      <c r="AA260" s="84">
        <f>pivå!AA262</f>
        <v>43.75</v>
      </c>
      <c r="AB260" s="84">
        <f>pivå!AB262</f>
        <v>78.95</v>
      </c>
      <c r="AC260" s="84">
        <f>pivå!AC262</f>
        <v>43.24</v>
      </c>
      <c r="AD260" s="84">
        <f>pivå!AD262</f>
        <v>85.71</v>
      </c>
      <c r="AE260" s="84">
        <f>pivå!AE262</f>
        <v>62.25</v>
      </c>
    </row>
    <row r="261" spans="1:31">
      <c r="A261" s="84">
        <f>pivå!A263</f>
        <v>0</v>
      </c>
      <c r="B261" s="84">
        <f>pivå!B263</f>
        <v>0</v>
      </c>
      <c r="C261" s="84">
        <f>pivå!C263</f>
        <v>0</v>
      </c>
      <c r="D261" s="84">
        <f>pivå!D263</f>
        <v>0</v>
      </c>
      <c r="E261" s="84" t="str">
        <f>pivå!E263</f>
        <v>Män</v>
      </c>
      <c r="F261" s="84" t="str">
        <f>pivå!F263</f>
        <v>Kärlacccess vid dialys</v>
      </c>
      <c r="G261" s="84" t="str">
        <f>pivå!G263</f>
        <v>(tom)</v>
      </c>
      <c r="H261" s="84" t="str">
        <f>pivå!H263</f>
        <v>A006090</v>
      </c>
      <c r="I261" s="84">
        <f>pivå!I263</f>
        <v>0</v>
      </c>
      <c r="J261" s="84">
        <f>pivå!J263</f>
        <v>76.92</v>
      </c>
      <c r="K261" s="84">
        <f>pivå!K263</f>
        <v>55.77</v>
      </c>
      <c r="L261" s="84">
        <f>pivå!L263</f>
        <v>45.65</v>
      </c>
      <c r="M261" s="84">
        <f>pivå!M263</f>
        <v>71.760000000000005</v>
      </c>
      <c r="N261" s="84">
        <f>pivå!N263</f>
        <v>75.86</v>
      </c>
      <c r="O261" s="84">
        <f>pivå!O263</f>
        <v>83.87</v>
      </c>
      <c r="P261" s="84">
        <f>pivå!P263</f>
        <v>79.69</v>
      </c>
      <c r="Q261" s="84">
        <f>pivå!Q263</f>
        <v>64.709999999999994</v>
      </c>
      <c r="R261" s="84">
        <f>pivå!R263</f>
        <v>68.09</v>
      </c>
      <c r="S261" s="84">
        <f>pivå!S263</f>
        <v>81.14</v>
      </c>
      <c r="T261" s="84">
        <f>pivå!T263</f>
        <v>63.83</v>
      </c>
      <c r="U261" s="84">
        <f>pivå!U263</f>
        <v>68.400000000000006</v>
      </c>
      <c r="V261" s="84">
        <f>pivå!V263</f>
        <v>89.04</v>
      </c>
      <c r="W261" s="84">
        <f>pivå!W263</f>
        <v>62.5</v>
      </c>
      <c r="X261" s="84">
        <f>pivå!X263</f>
        <v>61.22</v>
      </c>
      <c r="Y261" s="84">
        <f>pivå!Y263</f>
        <v>68.290000000000006</v>
      </c>
      <c r="Z261" s="84">
        <f>pivå!Z263</f>
        <v>57.89</v>
      </c>
      <c r="AA261" s="84">
        <f>pivå!AA263</f>
        <v>72.31</v>
      </c>
      <c r="AB261" s="84">
        <f>pivå!AB263</f>
        <v>80.77</v>
      </c>
      <c r="AC261" s="84">
        <f>pivå!AC263</f>
        <v>60</v>
      </c>
      <c r="AD261" s="84">
        <f>pivå!AD263</f>
        <v>74.069999999999993</v>
      </c>
      <c r="AE261" s="84">
        <f>pivå!AE263</f>
        <v>72.099999999999994</v>
      </c>
    </row>
    <row r="262" spans="1:31">
      <c r="A262" s="84">
        <f>pivå!A264</f>
        <v>0</v>
      </c>
      <c r="B262" s="84">
        <f>pivå!B264</f>
        <v>0</v>
      </c>
      <c r="C262" s="84">
        <f>pivå!C264</f>
        <v>0</v>
      </c>
      <c r="D262" s="84">
        <f>pivå!D264</f>
        <v>0</v>
      </c>
      <c r="E262" s="84" t="str">
        <f>pivå!E264</f>
        <v>Totalt</v>
      </c>
      <c r="F262" s="84" t="str">
        <f>pivå!F264</f>
        <v>Kärlacccess vid dialys</v>
      </c>
      <c r="G262" s="84" t="str">
        <f>pivå!G264</f>
        <v>(tom)</v>
      </c>
      <c r="H262" s="84" t="str">
        <f>pivå!H264</f>
        <v>A006090</v>
      </c>
      <c r="I262" s="84">
        <f>pivå!I264</f>
        <v>0</v>
      </c>
      <c r="J262" s="84">
        <f>pivå!J264</f>
        <v>72.239999999999995</v>
      </c>
      <c r="K262" s="84">
        <f>pivå!K264</f>
        <v>48.78</v>
      </c>
      <c r="L262" s="84">
        <f>pivå!L264</f>
        <v>41.77</v>
      </c>
      <c r="M262" s="84">
        <f>pivå!M264</f>
        <v>71.2</v>
      </c>
      <c r="N262" s="84">
        <f>pivå!N264</f>
        <v>68.37</v>
      </c>
      <c r="O262" s="84">
        <f>pivå!O264</f>
        <v>79.55</v>
      </c>
      <c r="P262" s="84">
        <f>pivå!P264</f>
        <v>80.209999999999994</v>
      </c>
      <c r="Q262" s="84">
        <f>pivå!Q264</f>
        <v>63.33</v>
      </c>
      <c r="R262" s="84">
        <f>pivå!R264</f>
        <v>64.180000000000007</v>
      </c>
      <c r="S262" s="84">
        <f>pivå!S264</f>
        <v>79.66</v>
      </c>
      <c r="T262" s="84">
        <f>pivå!T264</f>
        <v>56.96</v>
      </c>
      <c r="U262" s="84">
        <f>pivå!U264</f>
        <v>65.62</v>
      </c>
      <c r="V262" s="84">
        <f>pivå!V264</f>
        <v>86.61</v>
      </c>
      <c r="W262" s="84">
        <f>pivå!W264</f>
        <v>59.81</v>
      </c>
      <c r="X262" s="84">
        <f>pivå!X264</f>
        <v>61.9</v>
      </c>
      <c r="Y262" s="84">
        <f>pivå!Y264</f>
        <v>65.319999999999993</v>
      </c>
      <c r="Z262" s="84">
        <f>pivå!Z264</f>
        <v>55.95</v>
      </c>
      <c r="AA262" s="84">
        <f>pivå!AA264</f>
        <v>62.89</v>
      </c>
      <c r="AB262" s="84">
        <f>pivå!AB264</f>
        <v>80</v>
      </c>
      <c r="AC262" s="84">
        <f>pivå!AC264</f>
        <v>51.95</v>
      </c>
      <c r="AD262" s="84">
        <f>pivå!AD264</f>
        <v>77.33</v>
      </c>
      <c r="AE262" s="84">
        <f>pivå!AE264</f>
        <v>68.63</v>
      </c>
    </row>
    <row r="263" spans="1:31">
      <c r="A263" s="84">
        <f>pivå!A265</f>
        <v>0</v>
      </c>
      <c r="B263" s="84">
        <f>pivå!B265</f>
        <v>0</v>
      </c>
      <c r="C263" s="84">
        <f>pivå!C265</f>
        <v>0</v>
      </c>
      <c r="D263" s="84">
        <f>pivå!D265</f>
        <v>115</v>
      </c>
      <c r="E263" s="84" t="str">
        <f>pivå!E265</f>
        <v>Kvinnor</v>
      </c>
      <c r="F263" s="84" t="str">
        <f>pivå!F265</f>
        <v>Måluppfyllelse för blodtryck för patienter i hemodialys</v>
      </c>
      <c r="G263" s="84" t="str">
        <f>pivå!G265</f>
        <v>(tom)</v>
      </c>
      <c r="H263" s="84" t="str">
        <f>pivå!H265</f>
        <v>A020315</v>
      </c>
      <c r="I263" s="84">
        <f>pivå!I265</f>
        <v>0</v>
      </c>
      <c r="J263" s="84">
        <f>pivå!J265</f>
        <v>58.99</v>
      </c>
      <c r="K263" s="84">
        <f>pivå!K265</f>
        <v>53.33</v>
      </c>
      <c r="L263" s="84">
        <f>pivå!L265</f>
        <v>60.61</v>
      </c>
      <c r="M263" s="84">
        <f>pivå!M265</f>
        <v>35</v>
      </c>
      <c r="N263" s="84">
        <f>pivå!N265</f>
        <v>41.03</v>
      </c>
      <c r="O263" s="84">
        <f>pivå!O265</f>
        <v>61.54</v>
      </c>
      <c r="P263" s="84">
        <f>pivå!P265</f>
        <v>54.84</v>
      </c>
      <c r="Q263" s="84">
        <f>pivå!Q265</f>
        <v>46.15</v>
      </c>
      <c r="R263" s="84">
        <f>pivå!R265</f>
        <v>44.44</v>
      </c>
      <c r="S263" s="84">
        <f>pivå!S265</f>
        <v>45.53</v>
      </c>
      <c r="T263" s="84">
        <f>pivå!T265</f>
        <v>46.88</v>
      </c>
      <c r="U263" s="84">
        <f>pivå!U265</f>
        <v>51.79</v>
      </c>
      <c r="V263" s="84">
        <f>pivå!V265</f>
        <v>53.85</v>
      </c>
      <c r="W263" s="84">
        <f>pivå!W265</f>
        <v>54.29</v>
      </c>
      <c r="X263" s="84">
        <f>pivå!X265</f>
        <v>51.43</v>
      </c>
      <c r="Y263" s="84">
        <f>pivå!Y265</f>
        <v>41.46</v>
      </c>
      <c r="Z263" s="84">
        <f>pivå!Z265</f>
        <v>32</v>
      </c>
      <c r="AA263" s="84">
        <f>pivå!AA265</f>
        <v>37.5</v>
      </c>
      <c r="AB263" s="84">
        <f>pivå!AB265</f>
        <v>27.78</v>
      </c>
      <c r="AC263" s="84">
        <f>pivå!AC265</f>
        <v>43.24</v>
      </c>
      <c r="AD263" s="84">
        <f>pivå!AD265</f>
        <v>52.38</v>
      </c>
      <c r="AE263" s="84">
        <f>pivå!AE265</f>
        <v>49.45</v>
      </c>
    </row>
    <row r="264" spans="1:31">
      <c r="A264" s="84">
        <f>pivå!A266</f>
        <v>0</v>
      </c>
      <c r="B264" s="84">
        <f>pivå!B266</f>
        <v>0</v>
      </c>
      <c r="C264" s="84">
        <f>pivå!C266</f>
        <v>0</v>
      </c>
      <c r="D264" s="84">
        <f>pivå!D266</f>
        <v>0</v>
      </c>
      <c r="E264" s="84" t="str">
        <f>pivå!E266</f>
        <v>Män</v>
      </c>
      <c r="F264" s="84" t="str">
        <f>pivå!F266</f>
        <v>Måluppfyllelse för blodtryck för patienter i hemodialys</v>
      </c>
      <c r="G264" s="84" t="str">
        <f>pivå!G266</f>
        <v>(tom)</v>
      </c>
      <c r="H264" s="84" t="str">
        <f>pivå!H266</f>
        <v>A020315</v>
      </c>
      <c r="I264" s="84">
        <f>pivå!I266</f>
        <v>0</v>
      </c>
      <c r="J264" s="84">
        <f>pivå!J266</f>
        <v>47.23</v>
      </c>
      <c r="K264" s="84">
        <f>pivå!K266</f>
        <v>45.1</v>
      </c>
      <c r="L264" s="84">
        <f>pivå!L266</f>
        <v>36.96</v>
      </c>
      <c r="M264" s="84">
        <f>pivå!M266</f>
        <v>50.59</v>
      </c>
      <c r="N264" s="84">
        <f>pivå!N266</f>
        <v>53.45</v>
      </c>
      <c r="O264" s="84">
        <f>pivå!O266</f>
        <v>41.94</v>
      </c>
      <c r="P264" s="84">
        <f>pivå!P266</f>
        <v>53.97</v>
      </c>
      <c r="Q264" s="84">
        <f>pivå!Q266</f>
        <v>47.06</v>
      </c>
      <c r="R264" s="84">
        <f>pivå!R266</f>
        <v>57.45</v>
      </c>
      <c r="S264" s="84">
        <f>pivå!S266</f>
        <v>53.07</v>
      </c>
      <c r="T264" s="84">
        <f>pivå!T266</f>
        <v>40.43</v>
      </c>
      <c r="U264" s="84">
        <f>pivå!U266</f>
        <v>51.96</v>
      </c>
      <c r="V264" s="84">
        <f>pivå!V266</f>
        <v>39.729999999999997</v>
      </c>
      <c r="W264" s="84">
        <f>pivå!W266</f>
        <v>46.48</v>
      </c>
      <c r="X264" s="84">
        <f>pivå!X266</f>
        <v>61.22</v>
      </c>
      <c r="Y264" s="84">
        <f>pivå!Y266</f>
        <v>46.25</v>
      </c>
      <c r="Z264" s="84">
        <f>pivå!Z266</f>
        <v>49.02</v>
      </c>
      <c r="AA264" s="84">
        <f>pivå!AA266</f>
        <v>55.38</v>
      </c>
      <c r="AB264" s="84">
        <f>pivå!AB266</f>
        <v>28</v>
      </c>
      <c r="AC264" s="84">
        <f>pivå!AC266</f>
        <v>45</v>
      </c>
      <c r="AD264" s="84">
        <f>pivå!AD266</f>
        <v>46.3</v>
      </c>
      <c r="AE264" s="84">
        <f>pivå!AE266</f>
        <v>49.16</v>
      </c>
    </row>
    <row r="265" spans="1:31">
      <c r="A265" s="84">
        <f>pivå!A267</f>
        <v>0</v>
      </c>
      <c r="B265" s="84">
        <f>pivå!B267</f>
        <v>0</v>
      </c>
      <c r="C265" s="84">
        <f>pivå!C267</f>
        <v>0</v>
      </c>
      <c r="D265" s="84">
        <f>pivå!D267</f>
        <v>0</v>
      </c>
      <c r="E265" s="84" t="str">
        <f>pivå!E267</f>
        <v>Totalt</v>
      </c>
      <c r="F265" s="84" t="str">
        <f>pivå!F267</f>
        <v>Måluppfyllelse för blodtryck för patienter i hemodialys</v>
      </c>
      <c r="G265" s="84" t="str">
        <f>pivå!G267</f>
        <v>(tom)</v>
      </c>
      <c r="H265" s="84" t="str">
        <f>pivå!H267</f>
        <v>A020315</v>
      </c>
      <c r="I265" s="84">
        <f>pivå!I267</f>
        <v>0</v>
      </c>
      <c r="J265" s="84">
        <f>pivå!J267</f>
        <v>51.55</v>
      </c>
      <c r="K265" s="84">
        <f>pivå!K267</f>
        <v>48.15</v>
      </c>
      <c r="L265" s="84">
        <f>pivå!L267</f>
        <v>46.84</v>
      </c>
      <c r="M265" s="84">
        <f>pivå!M267</f>
        <v>45.6</v>
      </c>
      <c r="N265" s="84">
        <f>pivå!N267</f>
        <v>48.45</v>
      </c>
      <c r="O265" s="84">
        <f>pivå!O267</f>
        <v>47.73</v>
      </c>
      <c r="P265" s="84">
        <f>pivå!P267</f>
        <v>54.26</v>
      </c>
      <c r="Q265" s="84">
        <f>pivå!Q267</f>
        <v>46.67</v>
      </c>
      <c r="R265" s="84">
        <f>pivå!R267</f>
        <v>53.85</v>
      </c>
      <c r="S265" s="84">
        <f>pivå!S267</f>
        <v>50.75</v>
      </c>
      <c r="T265" s="84">
        <f>pivå!T267</f>
        <v>43.04</v>
      </c>
      <c r="U265" s="84">
        <f>pivå!U267</f>
        <v>51.9</v>
      </c>
      <c r="V265" s="84">
        <f>pivå!V267</f>
        <v>44.64</v>
      </c>
      <c r="W265" s="84">
        <f>pivå!W267</f>
        <v>49.06</v>
      </c>
      <c r="X265" s="84">
        <f>pivå!X267</f>
        <v>57.14</v>
      </c>
      <c r="Y265" s="84">
        <f>pivå!Y267</f>
        <v>44.63</v>
      </c>
      <c r="Z265" s="84">
        <f>pivå!Z267</f>
        <v>43.42</v>
      </c>
      <c r="AA265" s="84">
        <f>pivå!AA267</f>
        <v>49.48</v>
      </c>
      <c r="AB265" s="84">
        <f>pivå!AB267</f>
        <v>27.91</v>
      </c>
      <c r="AC265" s="84">
        <f>pivå!AC267</f>
        <v>44.16</v>
      </c>
      <c r="AD265" s="84">
        <f>pivå!AD267</f>
        <v>48</v>
      </c>
      <c r="AE265" s="84">
        <f>pivå!AE267</f>
        <v>49.26</v>
      </c>
    </row>
    <row r="266" spans="1:31">
      <c r="A266" s="84">
        <f>pivå!A268</f>
        <v>0</v>
      </c>
      <c r="B266" s="84" t="str">
        <f>pivå!B268</f>
        <v>M</v>
      </c>
      <c r="C266" s="84" t="str">
        <f>pivå!C268</f>
        <v>Cancersjukvård</v>
      </c>
      <c r="D266" s="84">
        <f>pivå!D268</f>
        <v>116</v>
      </c>
      <c r="E266" s="84" t="str">
        <f>pivå!E268</f>
        <v>Kvinnor</v>
      </c>
      <c r="F266" s="84" t="str">
        <f>pivå!F268</f>
        <v>Överlevnad vid tjocktarmscancer</v>
      </c>
      <c r="G266" s="84" t="str">
        <f>pivå!G268</f>
        <v>(tom)</v>
      </c>
      <c r="H266" s="84" t="str">
        <f>pivå!H268</f>
        <v>A001490</v>
      </c>
      <c r="I266" s="84">
        <f>pivå!I268</f>
        <v>0</v>
      </c>
      <c r="J266" s="84">
        <f>pivå!J268</f>
        <v>66.911474205329114</v>
      </c>
      <c r="K266" s="84">
        <f>pivå!K268</f>
        <v>62.178827462139537</v>
      </c>
      <c r="L266" s="84">
        <f>pivå!L268</f>
        <v>61.781443047034259</v>
      </c>
      <c r="M266" s="84">
        <f>pivå!M268</f>
        <v>63.727573771631455</v>
      </c>
      <c r="N266" s="84">
        <f>pivå!N268</f>
        <v>62.071457797056119</v>
      </c>
      <c r="O266" s="84">
        <f>pivå!O268</f>
        <v>66.938059876279738</v>
      </c>
      <c r="P266" s="84">
        <f>pivå!P268</f>
        <v>67.413165900900154</v>
      </c>
      <c r="Q266" s="84">
        <f>pivå!Q268</f>
        <v>67.397391008412086</v>
      </c>
      <c r="R266" s="84">
        <f>pivå!R268</f>
        <v>59.514478457605591</v>
      </c>
      <c r="S266" s="84">
        <f>pivå!S268</f>
        <v>66.081664405576618</v>
      </c>
      <c r="T266" s="84">
        <f>pivå!T268</f>
        <v>68.749508100048331</v>
      </c>
      <c r="U266" s="84">
        <f>pivå!U268</f>
        <v>63.782489037461211</v>
      </c>
      <c r="V266" s="84">
        <f>pivå!V268</f>
        <v>64.074938251048891</v>
      </c>
      <c r="W266" s="84">
        <f>pivå!W268</f>
        <v>65.289286651433201</v>
      </c>
      <c r="X266" s="84">
        <f>pivå!X268</f>
        <v>65.043321525229857</v>
      </c>
      <c r="Y266" s="84">
        <f>pivå!Y268</f>
        <v>65.271095486979931</v>
      </c>
      <c r="Z266" s="84">
        <f>pivå!Z268</f>
        <v>66.699075415259856</v>
      </c>
      <c r="AA266" s="84">
        <f>pivå!AA268</f>
        <v>62.301228897953067</v>
      </c>
      <c r="AB266" s="84">
        <f>pivå!AB268</f>
        <v>54.084593528167723</v>
      </c>
      <c r="AC266" s="84">
        <f>pivå!AC268</f>
        <v>65.849480275799479</v>
      </c>
      <c r="AD266" s="84">
        <f>pivå!AD268</f>
        <v>62.450918766497786</v>
      </c>
      <c r="AE266" s="84">
        <f>pivå!AE268</f>
        <v>64.847155894759467</v>
      </c>
    </row>
    <row r="267" spans="1:31">
      <c r="A267" s="84">
        <f>pivå!A269</f>
        <v>0</v>
      </c>
      <c r="B267" s="84">
        <f>pivå!B269</f>
        <v>0</v>
      </c>
      <c r="C267" s="84">
        <f>pivå!C269</f>
        <v>0</v>
      </c>
      <c r="D267" s="84">
        <f>pivå!D269</f>
        <v>0</v>
      </c>
      <c r="E267" s="84" t="str">
        <f>pivå!E269</f>
        <v>Män</v>
      </c>
      <c r="F267" s="84" t="str">
        <f>pivå!F269</f>
        <v>Överlevnad vid tjocktarmscancer</v>
      </c>
      <c r="G267" s="84" t="str">
        <f>pivå!G269</f>
        <v>(tom)</v>
      </c>
      <c r="H267" s="84" t="str">
        <f>pivå!H269</f>
        <v>A001490</v>
      </c>
      <c r="I267" s="84">
        <f>pivå!I269</f>
        <v>0</v>
      </c>
      <c r="J267" s="84">
        <f>pivå!J269</f>
        <v>61.186481012667514</v>
      </c>
      <c r="K267" s="84">
        <f>pivå!K269</f>
        <v>63.814777318400175</v>
      </c>
      <c r="L267" s="84">
        <f>pivå!L269</f>
        <v>64.597832597633356</v>
      </c>
      <c r="M267" s="84">
        <f>pivå!M269</f>
        <v>66.190209553471462</v>
      </c>
      <c r="N267" s="84">
        <f>pivå!N269</f>
        <v>62.909936458111368</v>
      </c>
      <c r="O267" s="84">
        <f>pivå!O269</f>
        <v>61.200520100756151</v>
      </c>
      <c r="P267" s="84">
        <f>pivå!P269</f>
        <v>62.511105172679329</v>
      </c>
      <c r="Q267" s="84">
        <f>pivå!Q269</f>
        <v>73.947708607775368</v>
      </c>
      <c r="R267" s="84">
        <f>pivå!R269</f>
        <v>56.590969211644449</v>
      </c>
      <c r="S267" s="84">
        <f>pivå!S269</f>
        <v>65.116577759674854</v>
      </c>
      <c r="T267" s="84">
        <f>pivå!T269</f>
        <v>66.598087494412695</v>
      </c>
      <c r="U267" s="84">
        <f>pivå!U269</f>
        <v>60.069293763123923</v>
      </c>
      <c r="V267" s="84">
        <f>pivå!V269</f>
        <v>59.370619437745631</v>
      </c>
      <c r="W267" s="84">
        <f>pivå!W269</f>
        <v>58.67646866983209</v>
      </c>
      <c r="X267" s="84">
        <f>pivå!X269</f>
        <v>62.285304536806926</v>
      </c>
      <c r="Y267" s="84">
        <f>pivå!Y269</f>
        <v>65.894661731503817</v>
      </c>
      <c r="Z267" s="84">
        <f>pivå!Z269</f>
        <v>61.626187746012626</v>
      </c>
      <c r="AA267" s="84">
        <f>pivå!AA269</f>
        <v>64.936460445165039</v>
      </c>
      <c r="AB267" s="84">
        <f>pivå!AB269</f>
        <v>53.060511097495819</v>
      </c>
      <c r="AC267" s="84">
        <f>pivå!AC269</f>
        <v>60.69248807477733</v>
      </c>
      <c r="AD267" s="84">
        <f>pivå!AD269</f>
        <v>66.329109013899554</v>
      </c>
      <c r="AE267" s="84">
        <f>pivå!AE269</f>
        <v>62.384874024625759</v>
      </c>
    </row>
    <row r="268" spans="1:31">
      <c r="A268" s="84">
        <f>pivå!A270</f>
        <v>0</v>
      </c>
      <c r="B268" s="84">
        <f>pivå!B270</f>
        <v>0</v>
      </c>
      <c r="C268" s="84">
        <f>pivå!C270</f>
        <v>0</v>
      </c>
      <c r="D268" s="84">
        <f>pivå!D270</f>
        <v>0</v>
      </c>
      <c r="E268" s="84" t="str">
        <f>pivå!E270</f>
        <v>Totalt</v>
      </c>
      <c r="F268" s="84" t="str">
        <f>pivå!F270</f>
        <v>Överlevnad vid tjocktarmscancer</v>
      </c>
      <c r="G268" s="84" t="str">
        <f>pivå!G270</f>
        <v>(tom)</v>
      </c>
      <c r="H268" s="84" t="str">
        <f>pivå!H270</f>
        <v>A001490</v>
      </c>
      <c r="I268" s="84">
        <f>pivå!I270</f>
        <v>0</v>
      </c>
      <c r="J268" s="84">
        <f>pivå!J270</f>
        <v>64.215924435641114</v>
      </c>
      <c r="K268" s="84">
        <f>pivå!K270</f>
        <v>62.951179829992597</v>
      </c>
      <c r="L268" s="84">
        <f>pivå!L270</f>
        <v>63.24215841657125</v>
      </c>
      <c r="M268" s="84">
        <f>pivå!M270</f>
        <v>64.983258261615475</v>
      </c>
      <c r="N268" s="84">
        <f>pivå!N270</f>
        <v>62.446179473848126</v>
      </c>
      <c r="O268" s="84">
        <f>pivå!O270</f>
        <v>64.108147908964156</v>
      </c>
      <c r="P268" s="84">
        <f>pivå!P270</f>
        <v>65.024316264972285</v>
      </c>
      <c r="Q268" s="84">
        <f>pivå!Q270</f>
        <v>70.835947136727512</v>
      </c>
      <c r="R268" s="84">
        <f>pivå!R270</f>
        <v>58.100583725221114</v>
      </c>
      <c r="S268" s="84">
        <f>pivå!S270</f>
        <v>65.604147060184204</v>
      </c>
      <c r="T268" s="84">
        <f>pivå!T270</f>
        <v>67.6484486145484</v>
      </c>
      <c r="U268" s="84">
        <f>pivå!U270</f>
        <v>61.981453394162756</v>
      </c>
      <c r="V268" s="84">
        <f>pivå!V270</f>
        <v>61.766488836596302</v>
      </c>
      <c r="W268" s="84">
        <f>pivå!W270</f>
        <v>62.302188525553447</v>
      </c>
      <c r="X268" s="84">
        <f>pivå!X270</f>
        <v>63.794883063347285</v>
      </c>
      <c r="Y268" s="84">
        <f>pivå!Y270</f>
        <v>65.621231217101126</v>
      </c>
      <c r="Z268" s="84">
        <f>pivå!Z270</f>
        <v>64.457275403381004</v>
      </c>
      <c r="AA268" s="84">
        <f>pivå!AA270</f>
        <v>63.559101203411487</v>
      </c>
      <c r="AB268" s="84">
        <f>pivå!AB270</f>
        <v>53.669625615827819</v>
      </c>
      <c r="AC268" s="84">
        <f>pivå!AC270</f>
        <v>63.249052037623677</v>
      </c>
      <c r="AD268" s="84">
        <f>pivå!AD270</f>
        <v>64.420196464520856</v>
      </c>
      <c r="AE268" s="84">
        <f>pivå!AE270</f>
        <v>63.671346899337131</v>
      </c>
    </row>
    <row r="269" spans="1:31">
      <c r="A269" s="84">
        <f>pivå!A271</f>
        <v>0</v>
      </c>
      <c r="B269" s="84">
        <f>pivå!B271</f>
        <v>0</v>
      </c>
      <c r="C269" s="84">
        <f>pivå!C271</f>
        <v>0</v>
      </c>
      <c r="D269" s="84">
        <f>pivå!D271</f>
        <v>117</v>
      </c>
      <c r="E269" s="84" t="str">
        <f>pivå!E271</f>
        <v>Kvinnor</v>
      </c>
      <c r="F269" s="84" t="str">
        <f>pivå!F271</f>
        <v>Omoperation vid tjocktarmscancer</v>
      </c>
      <c r="G269" s="84" t="str">
        <f>pivå!G271</f>
        <v>(tom)</v>
      </c>
      <c r="H269" s="84" t="str">
        <f>pivå!H271</f>
        <v>A020320</v>
      </c>
      <c r="I269" s="84">
        <f>pivå!I271</f>
        <v>1</v>
      </c>
      <c r="J269" s="84">
        <f>pivå!J271</f>
        <v>7.29</v>
      </c>
      <c r="K269" s="84">
        <f>pivå!K271</f>
        <v>5.41</v>
      </c>
      <c r="L269" s="84">
        <f>pivå!L271</f>
        <v>6.67</v>
      </c>
      <c r="M269" s="84">
        <f>pivå!M271</f>
        <v>5.17</v>
      </c>
      <c r="N269" s="84">
        <f>pivå!N271</f>
        <v>6.77</v>
      </c>
      <c r="O269" s="84">
        <f>pivå!O271</f>
        <v>7.77</v>
      </c>
      <c r="P269" s="84">
        <f>pivå!P271</f>
        <v>6.62</v>
      </c>
      <c r="Q269" s="84">
        <f>pivå!Q271</f>
        <v>3.92</v>
      </c>
      <c r="R269" s="84">
        <f>pivå!R271</f>
        <v>7.89</v>
      </c>
      <c r="S269" s="84">
        <f>pivå!S271</f>
        <v>5.26</v>
      </c>
      <c r="T269" s="84">
        <f>pivå!T271</f>
        <v>4.12</v>
      </c>
      <c r="U269" s="84">
        <f>pivå!U271</f>
        <v>7.51</v>
      </c>
      <c r="V269" s="84">
        <f>pivå!V271</f>
        <v>5.2</v>
      </c>
      <c r="W269" s="84">
        <f>pivå!W271</f>
        <v>7.06</v>
      </c>
      <c r="X269" s="84">
        <f>pivå!X271</f>
        <v>2.73</v>
      </c>
      <c r="Y269" s="84">
        <f>pivå!Y271</f>
        <v>5.38</v>
      </c>
      <c r="Z269" s="84">
        <f>pivå!Z271</f>
        <v>7.5</v>
      </c>
      <c r="AA269" s="84">
        <f>pivå!AA271</f>
        <v>9.4499999999999993</v>
      </c>
      <c r="AB269" s="84">
        <f>pivå!AB271</f>
        <v>10.84</v>
      </c>
      <c r="AC269" s="84">
        <f>pivå!AC271</f>
        <v>5.26</v>
      </c>
      <c r="AD269" s="84">
        <f>pivå!AD271</f>
        <v>5</v>
      </c>
      <c r="AE269" s="84">
        <f>pivå!AE271</f>
        <v>6.46</v>
      </c>
    </row>
    <row r="270" spans="1:31">
      <c r="A270" s="84">
        <f>pivå!A272</f>
        <v>0</v>
      </c>
      <c r="B270" s="84">
        <f>pivå!B272</f>
        <v>0</v>
      </c>
      <c r="C270" s="84">
        <f>pivå!C272</f>
        <v>0</v>
      </c>
      <c r="D270" s="84">
        <f>pivå!D272</f>
        <v>0</v>
      </c>
      <c r="E270" s="84" t="str">
        <f>pivå!E272</f>
        <v>Män</v>
      </c>
      <c r="F270" s="84" t="str">
        <f>pivå!F272</f>
        <v>Omoperation vid tjocktarmscancer</v>
      </c>
      <c r="G270" s="84" t="str">
        <f>pivå!G272</f>
        <v>(tom)</v>
      </c>
      <c r="H270" s="84" t="str">
        <f>pivå!H272</f>
        <v>A020320</v>
      </c>
      <c r="I270" s="84">
        <f>pivå!I272</f>
        <v>1</v>
      </c>
      <c r="J270" s="84">
        <f>pivå!J272</f>
        <v>12.65</v>
      </c>
      <c r="K270" s="84">
        <f>pivå!K272</f>
        <v>9.8699999999999992</v>
      </c>
      <c r="L270" s="84">
        <f>pivå!L272</f>
        <v>5.88</v>
      </c>
      <c r="M270" s="84">
        <f>pivå!M272</f>
        <v>11.01</v>
      </c>
      <c r="N270" s="84">
        <f>pivå!N272</f>
        <v>14.12</v>
      </c>
      <c r="O270" s="84">
        <f>pivå!O272</f>
        <v>13.56</v>
      </c>
      <c r="P270" s="84">
        <f>pivå!P272</f>
        <v>13.85</v>
      </c>
      <c r="Q270" s="84">
        <f>pivå!Q272</f>
        <v>10.53</v>
      </c>
      <c r="R270" s="84">
        <f>pivå!R272</f>
        <v>12.71</v>
      </c>
      <c r="S270" s="84">
        <f>pivå!S272</f>
        <v>9.02</v>
      </c>
      <c r="T270" s="84">
        <f>pivå!T272</f>
        <v>13.19</v>
      </c>
      <c r="U270" s="84">
        <f>pivå!U272</f>
        <v>11.65</v>
      </c>
      <c r="V270" s="84">
        <f>pivå!V272</f>
        <v>13.07</v>
      </c>
      <c r="W270" s="84">
        <f>pivå!W272</f>
        <v>11.85</v>
      </c>
      <c r="X270" s="84">
        <f>pivå!X272</f>
        <v>3.2</v>
      </c>
      <c r="Y270" s="84">
        <f>pivå!Y272</f>
        <v>11.54</v>
      </c>
      <c r="Z270" s="84">
        <f>pivå!Z272</f>
        <v>11.36</v>
      </c>
      <c r="AA270" s="84">
        <f>pivå!AA272</f>
        <v>5.22</v>
      </c>
      <c r="AB270" s="84">
        <f>pivå!AB272</f>
        <v>17.809999999999999</v>
      </c>
      <c r="AC270" s="84">
        <f>pivå!AC272</f>
        <v>17.05</v>
      </c>
      <c r="AD270" s="84">
        <f>pivå!AD272</f>
        <v>10.19</v>
      </c>
      <c r="AE270" s="84">
        <f>pivå!AE272</f>
        <v>11.35</v>
      </c>
    </row>
    <row r="271" spans="1:31">
      <c r="A271" s="84">
        <f>pivå!A273</f>
        <v>0</v>
      </c>
      <c r="B271" s="84">
        <f>pivå!B273</f>
        <v>0</v>
      </c>
      <c r="C271" s="84">
        <f>pivå!C273</f>
        <v>0</v>
      </c>
      <c r="D271" s="84">
        <f>pivå!D273</f>
        <v>0</v>
      </c>
      <c r="E271" s="84" t="str">
        <f>pivå!E273</f>
        <v>Totalt</v>
      </c>
      <c r="F271" s="84" t="str">
        <f>pivå!F273</f>
        <v>Omoperation vid tjocktarmscancer</v>
      </c>
      <c r="G271" s="84" t="str">
        <f>pivå!G273</f>
        <v>(tom)</v>
      </c>
      <c r="H271" s="84" t="str">
        <f>pivå!H273</f>
        <v>A020320</v>
      </c>
      <c r="I271" s="84">
        <f>pivå!I273</f>
        <v>1</v>
      </c>
      <c r="J271" s="84">
        <f>pivå!J273</f>
        <v>9.8800000000000008</v>
      </c>
      <c r="K271" s="84">
        <f>pivå!K273</f>
        <v>7.67</v>
      </c>
      <c r="L271" s="84">
        <f>pivå!L273</f>
        <v>6.32</v>
      </c>
      <c r="M271" s="84">
        <f>pivå!M273</f>
        <v>8</v>
      </c>
      <c r="N271" s="84">
        <f>pivå!N273</f>
        <v>10.3</v>
      </c>
      <c r="O271" s="84">
        <f>pivå!O273</f>
        <v>10.86</v>
      </c>
      <c r="P271" s="84">
        <f>pivå!P273</f>
        <v>9.9600000000000009</v>
      </c>
      <c r="Q271" s="84">
        <f>pivå!Q273</f>
        <v>6.74</v>
      </c>
      <c r="R271" s="84">
        <f>pivå!R273</f>
        <v>10.82</v>
      </c>
      <c r="S271" s="84">
        <f>pivå!S273</f>
        <v>7.12</v>
      </c>
      <c r="T271" s="84">
        <f>pivå!T273</f>
        <v>8.51</v>
      </c>
      <c r="U271" s="84">
        <f>pivå!U273</f>
        <v>9.59</v>
      </c>
      <c r="V271" s="84">
        <f>pivå!V273</f>
        <v>9.17</v>
      </c>
      <c r="W271" s="84">
        <f>pivå!W273</f>
        <v>9.18</v>
      </c>
      <c r="X271" s="84">
        <f>pivå!X273</f>
        <v>2.98</v>
      </c>
      <c r="Y271" s="84">
        <f>pivå!Y273</f>
        <v>8.42</v>
      </c>
      <c r="Z271" s="84">
        <f>pivå!Z273</f>
        <v>9.52</v>
      </c>
      <c r="AA271" s="84">
        <f>pivå!AA273</f>
        <v>7.28</v>
      </c>
      <c r="AB271" s="84">
        <f>pivå!AB273</f>
        <v>14.1</v>
      </c>
      <c r="AC271" s="84">
        <f>pivå!AC273</f>
        <v>10.68</v>
      </c>
      <c r="AD271" s="84">
        <f>pivå!AD273</f>
        <v>7.69</v>
      </c>
      <c r="AE271" s="84">
        <f>pivå!AE273</f>
        <v>8.8800000000000008</v>
      </c>
    </row>
    <row r="272" spans="1:31">
      <c r="A272" s="84">
        <f>pivå!A274</f>
        <v>0</v>
      </c>
      <c r="B272" s="84">
        <f>pivå!B274</f>
        <v>0</v>
      </c>
      <c r="C272" s="84">
        <f>pivå!C274</f>
        <v>0</v>
      </c>
      <c r="D272" s="84">
        <f>pivå!D274</f>
        <v>118</v>
      </c>
      <c r="E272" s="84" t="str">
        <f>pivå!E274</f>
        <v>Kvinnor</v>
      </c>
      <c r="F272" s="84" t="str">
        <f>pivå!F274</f>
        <v>Dödlighet vid operation för tjocktarmscancer</v>
      </c>
      <c r="G272" s="84" t="str">
        <f>pivå!G274</f>
        <v>(tom)</v>
      </c>
      <c r="H272" s="84" t="str">
        <f>pivå!H274</f>
        <v>A020325</v>
      </c>
      <c r="I272" s="84">
        <f>pivå!I274</f>
        <v>1</v>
      </c>
      <c r="J272" s="84">
        <f>pivå!J274</f>
        <v>3.12</v>
      </c>
      <c r="K272" s="84">
        <f>pivå!K274</f>
        <v>2.2200000000000002</v>
      </c>
      <c r="L272" s="84">
        <f>pivå!L274</f>
        <v>7.09</v>
      </c>
      <c r="M272" s="84">
        <f>pivå!M274</f>
        <v>5.94</v>
      </c>
      <c r="N272" s="84">
        <f>pivå!N274</f>
        <v>9.84</v>
      </c>
      <c r="O272" s="84">
        <f>pivå!O274</f>
        <v>4.3499999999999996</v>
      </c>
      <c r="P272" s="84">
        <f>pivå!P274</f>
        <v>6.38</v>
      </c>
      <c r="Q272" s="84">
        <f>pivå!Q274</f>
        <v>4.3499999999999996</v>
      </c>
      <c r="R272" s="84">
        <f>pivå!R274</f>
        <v>8.6999999999999993</v>
      </c>
      <c r="S272" s="84">
        <f>pivå!S274</f>
        <v>5.5</v>
      </c>
      <c r="T272" s="84">
        <f>pivå!T274</f>
        <v>6.11</v>
      </c>
      <c r="U272" s="84">
        <f>pivå!U274</f>
        <v>6.63</v>
      </c>
      <c r="V272" s="84">
        <f>pivå!V274</f>
        <v>4.29</v>
      </c>
      <c r="W272" s="84">
        <f>pivå!W274</f>
        <v>6.21</v>
      </c>
      <c r="X272" s="84">
        <f>pivå!X274</f>
        <v>4.9400000000000004</v>
      </c>
      <c r="Y272" s="84">
        <f>pivå!Y274</f>
        <v>3.43</v>
      </c>
      <c r="Z272" s="84">
        <f>pivå!Z274</f>
        <v>4</v>
      </c>
      <c r="AA272" s="84">
        <f>pivå!AA274</f>
        <v>5.08</v>
      </c>
      <c r="AB272" s="84">
        <f>pivå!AB274</f>
        <v>3.95</v>
      </c>
      <c r="AC272" s="84">
        <f>pivå!AC274</f>
        <v>3.5</v>
      </c>
      <c r="AD272" s="84">
        <f>pivå!AD274</f>
        <v>0</v>
      </c>
      <c r="AE272" s="84">
        <f>pivå!AE274</f>
        <v>5.1100000000000003</v>
      </c>
    </row>
    <row r="273" spans="1:31">
      <c r="A273" s="84">
        <f>pivå!A275</f>
        <v>0</v>
      </c>
      <c r="B273" s="84">
        <f>pivå!B275</f>
        <v>0</v>
      </c>
      <c r="C273" s="84">
        <f>pivå!C275</f>
        <v>0</v>
      </c>
      <c r="D273" s="84">
        <f>pivå!D275</f>
        <v>0</v>
      </c>
      <c r="E273" s="84" t="str">
        <f>pivå!E275</f>
        <v>Män</v>
      </c>
      <c r="F273" s="84" t="str">
        <f>pivå!F275</f>
        <v>Dödlighet vid operation för tjocktarmscancer</v>
      </c>
      <c r="G273" s="84" t="str">
        <f>pivå!G275</f>
        <v>(tom)</v>
      </c>
      <c r="H273" s="84" t="str">
        <f>pivå!H275</f>
        <v>A020325</v>
      </c>
      <c r="I273" s="84">
        <f>pivå!I275</f>
        <v>1</v>
      </c>
      <c r="J273" s="84">
        <f>pivå!J275</f>
        <v>4.97</v>
      </c>
      <c r="K273" s="84">
        <f>pivå!K275</f>
        <v>3.62</v>
      </c>
      <c r="L273" s="84">
        <f>pivå!L275</f>
        <v>5.56</v>
      </c>
      <c r="M273" s="84">
        <f>pivå!M275</f>
        <v>4.8499999999999996</v>
      </c>
      <c r="N273" s="84">
        <f>pivå!N275</f>
        <v>8.07</v>
      </c>
      <c r="O273" s="84">
        <f>pivå!O275</f>
        <v>4.76</v>
      </c>
      <c r="P273" s="84">
        <f>pivå!P275</f>
        <v>7.5</v>
      </c>
      <c r="Q273" s="84">
        <f>pivå!Q275</f>
        <v>0</v>
      </c>
      <c r="R273" s="84">
        <f>pivå!R275</f>
        <v>5.36</v>
      </c>
      <c r="S273" s="84">
        <f>pivå!S275</f>
        <v>4.95</v>
      </c>
      <c r="T273" s="84">
        <f>pivå!T275</f>
        <v>5.63</v>
      </c>
      <c r="U273" s="84">
        <f>pivå!U275</f>
        <v>6.4</v>
      </c>
      <c r="V273" s="84">
        <f>pivå!V275</f>
        <v>4.97</v>
      </c>
      <c r="W273" s="84">
        <f>pivå!W275</f>
        <v>7.14</v>
      </c>
      <c r="X273" s="84">
        <f>pivå!X275</f>
        <v>4.21</v>
      </c>
      <c r="Y273" s="84">
        <f>pivå!Y275</f>
        <v>3.66</v>
      </c>
      <c r="Z273" s="84">
        <f>pivå!Z275</f>
        <v>7.5</v>
      </c>
      <c r="AA273" s="84">
        <f>pivå!AA275</f>
        <v>3.94</v>
      </c>
      <c r="AB273" s="84">
        <f>pivå!AB275</f>
        <v>9.3800000000000008</v>
      </c>
      <c r="AC273" s="84">
        <f>pivå!AC275</f>
        <v>9.84</v>
      </c>
      <c r="AD273" s="84">
        <f>pivå!AD275</f>
        <v>2.88</v>
      </c>
      <c r="AE273" s="84">
        <f>pivå!AE275</f>
        <v>5.57</v>
      </c>
    </row>
    <row r="274" spans="1:31">
      <c r="A274" s="84">
        <f>pivå!A276</f>
        <v>0</v>
      </c>
      <c r="B274" s="84">
        <f>pivå!B276</f>
        <v>0</v>
      </c>
      <c r="C274" s="84">
        <f>pivå!C276</f>
        <v>0</v>
      </c>
      <c r="D274" s="84">
        <f>pivå!D276</f>
        <v>0</v>
      </c>
      <c r="E274" s="84" t="str">
        <f>pivå!E276</f>
        <v>Totalt</v>
      </c>
      <c r="F274" s="84" t="str">
        <f>pivå!F276</f>
        <v>Dödlighet vid operation för tjocktarmscancer</v>
      </c>
      <c r="G274" s="84" t="str">
        <f>pivå!G276</f>
        <v>(tom)</v>
      </c>
      <c r="H274" s="84" t="str">
        <f>pivå!H276</f>
        <v>A020325</v>
      </c>
      <c r="I274" s="84">
        <f>pivå!I276</f>
        <v>1</v>
      </c>
      <c r="J274" s="84">
        <f>pivå!J276</f>
        <v>3.99</v>
      </c>
      <c r="K274" s="84">
        <f>pivå!K276</f>
        <v>2.93</v>
      </c>
      <c r="L274" s="84">
        <f>pivå!L276</f>
        <v>6.43</v>
      </c>
      <c r="M274" s="84">
        <f>pivå!M276</f>
        <v>5.41</v>
      </c>
      <c r="N274" s="84">
        <f>pivå!N276</f>
        <v>9.01</v>
      </c>
      <c r="O274" s="84">
        <f>pivå!O276</f>
        <v>4.57</v>
      </c>
      <c r="P274" s="84">
        <f>pivå!P276</f>
        <v>6.9</v>
      </c>
      <c r="Q274" s="84">
        <f>pivå!Q276</f>
        <v>2.6</v>
      </c>
      <c r="R274" s="84">
        <f>pivå!R276</f>
        <v>6.63</v>
      </c>
      <c r="S274" s="84">
        <f>pivå!S276</f>
        <v>5.23</v>
      </c>
      <c r="T274" s="84">
        <f>pivå!T276</f>
        <v>5.88</v>
      </c>
      <c r="U274" s="84">
        <f>pivå!U276</f>
        <v>6.52</v>
      </c>
      <c r="V274" s="84">
        <f>pivå!V276</f>
        <v>4.63</v>
      </c>
      <c r="W274" s="84">
        <f>pivå!W276</f>
        <v>6.62</v>
      </c>
      <c r="X274" s="84">
        <f>pivå!X276</f>
        <v>4.55</v>
      </c>
      <c r="Y274" s="84">
        <f>pivå!Y276</f>
        <v>3.54</v>
      </c>
      <c r="Z274" s="84">
        <f>pivå!Z276</f>
        <v>5.81</v>
      </c>
      <c r="AA274" s="84">
        <f>pivå!AA276</f>
        <v>4.49</v>
      </c>
      <c r="AB274" s="84">
        <f>pivå!AB276</f>
        <v>6.43</v>
      </c>
      <c r="AC274" s="84">
        <f>pivå!AC276</f>
        <v>6.42</v>
      </c>
      <c r="AD274" s="84">
        <f>pivå!AD276</f>
        <v>1.5</v>
      </c>
      <c r="AE274" s="84">
        <f>pivå!AE276</f>
        <v>5.34</v>
      </c>
    </row>
    <row r="275" spans="1:31">
      <c r="A275" s="84">
        <f>pivå!A277</f>
        <v>0</v>
      </c>
      <c r="B275" s="84">
        <f>pivå!B277</f>
        <v>0</v>
      </c>
      <c r="C275" s="84">
        <f>pivå!C277</f>
        <v>0</v>
      </c>
      <c r="D275" s="84">
        <f>pivå!D277</f>
        <v>119</v>
      </c>
      <c r="E275" s="84" t="str">
        <f>pivå!E277</f>
        <v>Kvinnor</v>
      </c>
      <c r="F275" s="84" t="str">
        <f>pivå!F277</f>
        <v>Överlevnad vid ändtarmscancer</v>
      </c>
      <c r="G275" s="84" t="str">
        <f>pivå!G277</f>
        <v>(tom)</v>
      </c>
      <c r="H275" s="84" t="str">
        <f>pivå!H277</f>
        <v>A001690</v>
      </c>
      <c r="I275" s="84">
        <f>pivå!I277</f>
        <v>0</v>
      </c>
      <c r="J275" s="84">
        <f>pivå!J277</f>
        <v>66.58335127672764</v>
      </c>
      <c r="K275" s="84">
        <f>pivå!K277</f>
        <v>67.01710662043233</v>
      </c>
      <c r="L275" s="84">
        <f>pivå!L277</f>
        <v>65.28080812841182</v>
      </c>
      <c r="M275" s="84">
        <f>pivå!M277</f>
        <v>64.758997174987456</v>
      </c>
      <c r="N275" s="84">
        <f>pivå!N277</f>
        <v>64.875795497232914</v>
      </c>
      <c r="O275" s="84">
        <f>pivå!O277</f>
        <v>60.859703137262976</v>
      </c>
      <c r="P275" s="84">
        <f>pivå!P277</f>
        <v>63.559659837965356</v>
      </c>
      <c r="Q275" s="84">
        <f>pivå!Q277</f>
        <v>63.65813905182948</v>
      </c>
      <c r="R275" s="84">
        <f>pivå!R277</f>
        <v>74.602831326066678</v>
      </c>
      <c r="S275" s="84">
        <f>pivå!S277</f>
        <v>62.87551016176748</v>
      </c>
      <c r="T275" s="84">
        <f>pivå!T277</f>
        <v>61.836287292272843</v>
      </c>
      <c r="U275" s="84">
        <f>pivå!U277</f>
        <v>62.759764063163914</v>
      </c>
      <c r="V275" s="84">
        <f>pivå!V277</f>
        <v>62.852479133886817</v>
      </c>
      <c r="W275" s="84">
        <f>pivå!W277</f>
        <v>67.130160395373153</v>
      </c>
      <c r="X275" s="84">
        <f>pivå!X277</f>
        <v>71.84169834354212</v>
      </c>
      <c r="Y275" s="84">
        <f>pivå!Y277</f>
        <v>58.583158587358284</v>
      </c>
      <c r="Z275" s="84">
        <f>pivå!Z277</f>
        <v>57.118451579757945</v>
      </c>
      <c r="AA275" s="84">
        <f>pivå!AA277</f>
        <v>61.273926554713341</v>
      </c>
      <c r="AB275" s="84">
        <f>pivå!AB277</f>
        <v>59.869756768450202</v>
      </c>
      <c r="AC275" s="84">
        <f>pivå!AC277</f>
        <v>61.269725677420695</v>
      </c>
      <c r="AD275" s="84">
        <f>pivå!AD277</f>
        <v>59.45444315916091</v>
      </c>
      <c r="AE275" s="84">
        <f>pivå!AE277</f>
        <v>63.89413145328384</v>
      </c>
    </row>
    <row r="276" spans="1:31">
      <c r="A276" s="84">
        <f>pivå!A278</f>
        <v>0</v>
      </c>
      <c r="B276" s="84">
        <f>pivå!B278</f>
        <v>0</v>
      </c>
      <c r="C276" s="84">
        <f>pivå!C278</f>
        <v>0</v>
      </c>
      <c r="D276" s="84">
        <f>pivå!D278</f>
        <v>0</v>
      </c>
      <c r="E276" s="84" t="str">
        <f>pivå!E278</f>
        <v>Män</v>
      </c>
      <c r="F276" s="84" t="str">
        <f>pivå!F278</f>
        <v>Överlevnad vid ändtarmscancer</v>
      </c>
      <c r="G276" s="84" t="str">
        <f>pivå!G278</f>
        <v>(tom)</v>
      </c>
      <c r="H276" s="84" t="str">
        <f>pivå!H278</f>
        <v>A001690</v>
      </c>
      <c r="I276" s="84">
        <f>pivå!I278</f>
        <v>0</v>
      </c>
      <c r="J276" s="84">
        <f>pivå!J278</f>
        <v>64.316032774071019</v>
      </c>
      <c r="K276" s="84">
        <f>pivå!K278</f>
        <v>65.662745833927218</v>
      </c>
      <c r="L276" s="84">
        <f>pivå!L278</f>
        <v>65.322294377476467</v>
      </c>
      <c r="M276" s="84">
        <f>pivå!M278</f>
        <v>59.659966874085534</v>
      </c>
      <c r="N276" s="84">
        <f>pivå!N278</f>
        <v>58.476299724124168</v>
      </c>
      <c r="O276" s="84">
        <f>pivå!O278</f>
        <v>46.306066428749247</v>
      </c>
      <c r="P276" s="84">
        <f>pivå!P278</f>
        <v>55.386939950697482</v>
      </c>
      <c r="Q276" s="84">
        <f>pivå!Q278</f>
        <v>67.190124628412747</v>
      </c>
      <c r="R276" s="84">
        <f>pivå!R278</f>
        <v>57.985336733674572</v>
      </c>
      <c r="S276" s="84">
        <f>pivå!S278</f>
        <v>62.02731565864341</v>
      </c>
      <c r="T276" s="84">
        <f>pivå!T278</f>
        <v>65.621714491294085</v>
      </c>
      <c r="U276" s="84">
        <f>pivå!U278</f>
        <v>59.175788078428418</v>
      </c>
      <c r="V276" s="84">
        <f>pivå!V278</f>
        <v>63.499591740684259</v>
      </c>
      <c r="W276" s="84">
        <f>pivå!W278</f>
        <v>60.431448948414548</v>
      </c>
      <c r="X276" s="84">
        <f>pivå!X278</f>
        <v>66.174809603787779</v>
      </c>
      <c r="Y276" s="84">
        <f>pivå!Y278</f>
        <v>60.906660604371396</v>
      </c>
      <c r="Z276" s="84">
        <f>pivå!Z278</f>
        <v>61.153554568050275</v>
      </c>
      <c r="AA276" s="84">
        <f>pivå!AA278</f>
        <v>55.047309786944268</v>
      </c>
      <c r="AB276" s="84">
        <f>pivå!AB278</f>
        <v>62.260598417190863</v>
      </c>
      <c r="AC276" s="84">
        <f>pivå!AC278</f>
        <v>59.615406820617281</v>
      </c>
      <c r="AD276" s="84">
        <f>pivå!AD278</f>
        <v>65.416543712872226</v>
      </c>
      <c r="AE276" s="84">
        <f>pivå!AE278</f>
        <v>61.299035428230511</v>
      </c>
    </row>
    <row r="277" spans="1:31">
      <c r="A277" s="84">
        <f>pivå!A279</f>
        <v>0</v>
      </c>
      <c r="B277" s="84">
        <f>pivå!B279</f>
        <v>0</v>
      </c>
      <c r="C277" s="84">
        <f>pivå!C279</f>
        <v>0</v>
      </c>
      <c r="D277" s="84">
        <f>pivå!D279</f>
        <v>0</v>
      </c>
      <c r="E277" s="84" t="str">
        <f>pivå!E279</f>
        <v>Totalt</v>
      </c>
      <c r="F277" s="84" t="str">
        <f>pivå!F279</f>
        <v>Överlevnad vid ändtarmscancer</v>
      </c>
      <c r="G277" s="84" t="str">
        <f>pivå!G279</f>
        <v>(tom)</v>
      </c>
      <c r="H277" s="84" t="str">
        <f>pivå!H279</f>
        <v>A001690</v>
      </c>
      <c r="I277" s="84">
        <f>pivå!I279</f>
        <v>0</v>
      </c>
      <c r="J277" s="84">
        <f>pivå!J279</f>
        <v>65.333023120346013</v>
      </c>
      <c r="K277" s="84">
        <f>pivå!K279</f>
        <v>66.314287872006588</v>
      </c>
      <c r="L277" s="84">
        <f>pivå!L279</f>
        <v>65.300648765598922</v>
      </c>
      <c r="M277" s="84">
        <f>pivå!M279</f>
        <v>62.010394948099687</v>
      </c>
      <c r="N277" s="84">
        <f>pivå!N279</f>
        <v>61.005507727198186</v>
      </c>
      <c r="O277" s="84">
        <f>pivå!O279</f>
        <v>52.995882716411103</v>
      </c>
      <c r="P277" s="84">
        <f>pivå!P279</f>
        <v>58.418711140448309</v>
      </c>
      <c r="Q277" s="84">
        <f>pivå!Q279</f>
        <v>64.904217459718126</v>
      </c>
      <c r="R277" s="84">
        <f>pivå!R279</f>
        <v>65.609580490860111</v>
      </c>
      <c r="S277" s="84">
        <f>pivå!S279</f>
        <v>62.41277580628315</v>
      </c>
      <c r="T277" s="84">
        <f>pivå!T279</f>
        <v>64.191180346571372</v>
      </c>
      <c r="U277" s="84">
        <f>pivå!U279</f>
        <v>60.754511378162604</v>
      </c>
      <c r="V277" s="84">
        <f>pivå!V279</f>
        <v>63.259569461611839</v>
      </c>
      <c r="W277" s="84">
        <f>pivå!W279</f>
        <v>63.420836207683116</v>
      </c>
      <c r="X277" s="84">
        <f>pivå!X279</f>
        <v>68.275906875013831</v>
      </c>
      <c r="Y277" s="84">
        <f>pivå!Y279</f>
        <v>59.834244868017272</v>
      </c>
      <c r="Z277" s="84">
        <f>pivå!Z279</f>
        <v>59.371079739339336</v>
      </c>
      <c r="AA277" s="84">
        <f>pivå!AA279</f>
        <v>57.610531323490356</v>
      </c>
      <c r="AB277" s="84">
        <f>pivå!AB279</f>
        <v>61.281851646570686</v>
      </c>
      <c r="AC277" s="84">
        <f>pivå!AC279</f>
        <v>60.218439658149656</v>
      </c>
      <c r="AD277" s="84">
        <f>pivå!AD279</f>
        <v>62.946265405778277</v>
      </c>
      <c r="AE277" s="84">
        <f>pivå!AE279</f>
        <v>62.41971934614925</v>
      </c>
    </row>
    <row r="278" spans="1:31">
      <c r="A278" s="84">
        <f>pivå!A280</f>
        <v>0</v>
      </c>
      <c r="B278" s="84">
        <f>pivå!B280</f>
        <v>0</v>
      </c>
      <c r="C278" s="84">
        <f>pivå!C280</f>
        <v>0</v>
      </c>
      <c r="D278" s="84">
        <f>pivå!D280</f>
        <v>120</v>
      </c>
      <c r="E278" s="84" t="str">
        <f>pivå!E280</f>
        <v>Kvinnor</v>
      </c>
      <c r="F278" s="84" t="str">
        <f>pivå!F280</f>
        <v>Omoperation vid ändtarmscancer</v>
      </c>
      <c r="G278" s="84" t="str">
        <f>pivå!G280</f>
        <v>(tom)</v>
      </c>
      <c r="H278" s="84" t="str">
        <f>pivå!H280</f>
        <v>A001900</v>
      </c>
      <c r="I278" s="84">
        <f>pivå!I280</f>
        <v>1</v>
      </c>
      <c r="J278" s="84">
        <f>pivå!J280</f>
        <v>7.6</v>
      </c>
      <c r="K278" s="84">
        <f>pivå!K280</f>
        <v>5.56</v>
      </c>
      <c r="L278" s="84">
        <f>pivå!L280</f>
        <v>7</v>
      </c>
      <c r="M278" s="84">
        <f>pivå!M280</f>
        <v>7.5</v>
      </c>
      <c r="N278" s="84">
        <f>pivå!N280</f>
        <v>9.9</v>
      </c>
      <c r="O278" s="84">
        <f>pivå!O280</f>
        <v>12.16</v>
      </c>
      <c r="P278" s="84">
        <f>pivå!P280</f>
        <v>4.9400000000000004</v>
      </c>
      <c r="Q278" s="84">
        <f>pivå!Q280</f>
        <v>4.55</v>
      </c>
      <c r="R278" s="84">
        <f>pivå!R280</f>
        <v>10.71</v>
      </c>
      <c r="S278" s="84">
        <f>pivå!S280</f>
        <v>8.74</v>
      </c>
      <c r="T278" s="84">
        <f>pivå!T280</f>
        <v>10.38</v>
      </c>
      <c r="U278" s="84">
        <f>pivå!U280</f>
        <v>9.85</v>
      </c>
      <c r="V278" s="84">
        <f>pivå!V280</f>
        <v>8.41</v>
      </c>
      <c r="W278" s="84">
        <f>pivå!W280</f>
        <v>7.62</v>
      </c>
      <c r="X278" s="84">
        <f>pivå!X280</f>
        <v>4.5999999999999996</v>
      </c>
      <c r="Y278" s="84">
        <f>pivå!Y280</f>
        <v>5.66</v>
      </c>
      <c r="Z278" s="84">
        <f>pivå!Z280</f>
        <v>8.41</v>
      </c>
      <c r="AA278" s="84">
        <f>pivå!AA280</f>
        <v>7.59</v>
      </c>
      <c r="AB278" s="84">
        <f>pivå!AB280</f>
        <v>8.11</v>
      </c>
      <c r="AC278" s="84">
        <f>pivå!AC280</f>
        <v>6.59</v>
      </c>
      <c r="AD278" s="84">
        <f>pivå!AD280</f>
        <v>9.3800000000000008</v>
      </c>
      <c r="AE278" s="84">
        <f>pivå!AE280</f>
        <v>8.23</v>
      </c>
    </row>
    <row r="279" spans="1:31">
      <c r="A279" s="84">
        <f>pivå!A281</f>
        <v>0</v>
      </c>
      <c r="B279" s="84">
        <f>pivå!B281</f>
        <v>0</v>
      </c>
      <c r="C279" s="84">
        <f>pivå!C281</f>
        <v>0</v>
      </c>
      <c r="D279" s="84">
        <f>pivå!D281</f>
        <v>0</v>
      </c>
      <c r="E279" s="84" t="str">
        <f>pivå!E281</f>
        <v>Män</v>
      </c>
      <c r="F279" s="84" t="str">
        <f>pivå!F281</f>
        <v>Omoperation vid ändtarmscancer</v>
      </c>
      <c r="G279" s="84" t="str">
        <f>pivå!G281</f>
        <v>(tom)</v>
      </c>
      <c r="H279" s="84" t="str">
        <f>pivå!H281</f>
        <v>A001900</v>
      </c>
      <c r="I279" s="84">
        <f>pivå!I281</f>
        <v>1</v>
      </c>
      <c r="J279" s="84">
        <f>pivå!J281</f>
        <v>13.71</v>
      </c>
      <c r="K279" s="84">
        <f>pivå!K281</f>
        <v>5.17</v>
      </c>
      <c r="L279" s="84">
        <f>pivå!L281</f>
        <v>5.0999999999999996</v>
      </c>
      <c r="M279" s="84">
        <f>pivå!M281</f>
        <v>8.6999999999999993</v>
      </c>
      <c r="N279" s="84">
        <f>pivå!N281</f>
        <v>11.56</v>
      </c>
      <c r="O279" s="84">
        <f>pivå!O281</f>
        <v>11.7</v>
      </c>
      <c r="P279" s="84">
        <f>pivå!P281</f>
        <v>12.67</v>
      </c>
      <c r="Q279" s="84">
        <f>pivå!Q281</f>
        <v>15.38</v>
      </c>
      <c r="R279" s="84">
        <f>pivå!R281</f>
        <v>6.93</v>
      </c>
      <c r="S279" s="84">
        <f>pivå!S281</f>
        <v>9.34</v>
      </c>
      <c r="T279" s="84">
        <f>pivå!T281</f>
        <v>14.72</v>
      </c>
      <c r="U279" s="84">
        <f>pivå!U281</f>
        <v>15.04</v>
      </c>
      <c r="V279" s="84">
        <f>pivå!V281</f>
        <v>13.11</v>
      </c>
      <c r="W279" s="84">
        <f>pivå!W281</f>
        <v>11.98</v>
      </c>
      <c r="X279" s="84">
        <f>pivå!X281</f>
        <v>2.72</v>
      </c>
      <c r="Y279" s="84">
        <f>pivå!Y281</f>
        <v>9.3000000000000007</v>
      </c>
      <c r="Z279" s="84">
        <f>pivå!Z281</f>
        <v>11.04</v>
      </c>
      <c r="AA279" s="84">
        <f>pivå!AA281</f>
        <v>8.4</v>
      </c>
      <c r="AB279" s="84">
        <f>pivå!AB281</f>
        <v>18</v>
      </c>
      <c r="AC279" s="84">
        <f>pivå!AC281</f>
        <v>12.15</v>
      </c>
      <c r="AD279" s="84">
        <f>pivå!AD281</f>
        <v>11.32</v>
      </c>
      <c r="AE279" s="84">
        <f>pivå!AE281</f>
        <v>11.46</v>
      </c>
    </row>
    <row r="280" spans="1:31">
      <c r="A280" s="84">
        <f>pivå!A282</f>
        <v>0</v>
      </c>
      <c r="B280" s="84">
        <f>pivå!B282</f>
        <v>0</v>
      </c>
      <c r="C280" s="84">
        <f>pivå!C282</f>
        <v>0</v>
      </c>
      <c r="D280" s="84">
        <f>pivå!D282</f>
        <v>0</v>
      </c>
      <c r="E280" s="84" t="str">
        <f>pivå!E282</f>
        <v>Totalt</v>
      </c>
      <c r="F280" s="84" t="str">
        <f>pivå!F282</f>
        <v>Omoperation vid ändtarmscancer</v>
      </c>
      <c r="G280" s="84" t="str">
        <f>pivå!G282</f>
        <v>(tom)</v>
      </c>
      <c r="H280" s="84" t="str">
        <f>pivå!H282</f>
        <v>A001900</v>
      </c>
      <c r="I280" s="84">
        <f>pivå!I282</f>
        <v>1</v>
      </c>
      <c r="J280" s="84">
        <f>pivå!J282</f>
        <v>11.15</v>
      </c>
      <c r="K280" s="84">
        <f>pivå!K282</f>
        <v>5.34</v>
      </c>
      <c r="L280" s="84">
        <f>pivå!L282</f>
        <v>5.84</v>
      </c>
      <c r="M280" s="84">
        <f>pivå!M282</f>
        <v>8.17</v>
      </c>
      <c r="N280" s="84">
        <f>pivå!N282</f>
        <v>10.89</v>
      </c>
      <c r="O280" s="84">
        <f>pivå!O282</f>
        <v>11.9</v>
      </c>
      <c r="P280" s="84">
        <f>pivå!P282</f>
        <v>9.9600000000000009</v>
      </c>
      <c r="Q280" s="84">
        <f>pivå!Q282</f>
        <v>10.42</v>
      </c>
      <c r="R280" s="84">
        <f>pivå!R282</f>
        <v>8.2799999999999994</v>
      </c>
      <c r="S280" s="84">
        <f>pivå!S282</f>
        <v>9.09</v>
      </c>
      <c r="T280" s="84">
        <f>pivå!T282</f>
        <v>13.01</v>
      </c>
      <c r="U280" s="84">
        <f>pivå!U282</f>
        <v>12.86</v>
      </c>
      <c r="V280" s="84">
        <f>pivå!V282</f>
        <v>11.38</v>
      </c>
      <c r="W280" s="84">
        <f>pivå!W282</f>
        <v>10.29</v>
      </c>
      <c r="X280" s="84">
        <f>pivå!X282</f>
        <v>3.42</v>
      </c>
      <c r="Y280" s="84">
        <f>pivå!Y282</f>
        <v>7.91</v>
      </c>
      <c r="Z280" s="84">
        <f>pivå!Z282</f>
        <v>9.9600000000000009</v>
      </c>
      <c r="AA280" s="84">
        <f>pivå!AA282</f>
        <v>8.08</v>
      </c>
      <c r="AB280" s="84">
        <f>pivå!AB282</f>
        <v>13.79</v>
      </c>
      <c r="AC280" s="84">
        <f>pivå!AC282</f>
        <v>9.6</v>
      </c>
      <c r="AD280" s="84">
        <f>pivå!AD282</f>
        <v>10.59</v>
      </c>
      <c r="AE280" s="84">
        <f>pivå!AE282</f>
        <v>10.14</v>
      </c>
    </row>
    <row r="281" spans="1:31">
      <c r="A281" s="84">
        <f>pivå!A283</f>
        <v>0</v>
      </c>
      <c r="B281" s="84">
        <f>pivå!B283</f>
        <v>0</v>
      </c>
      <c r="C281" s="84">
        <f>pivå!C283</f>
        <v>0</v>
      </c>
      <c r="D281" s="84">
        <f>pivå!D283</f>
        <v>121</v>
      </c>
      <c r="E281" s="84" t="str">
        <f>pivå!E283</f>
        <v>Kvinnor</v>
      </c>
      <c r="F281" s="84" t="str">
        <f>pivå!F283</f>
        <v>Dödlighet vid operation för ändtarmscancer</v>
      </c>
      <c r="G281" s="84" t="str">
        <f>pivå!G283</f>
        <v>(tom)</v>
      </c>
      <c r="H281" s="84" t="str">
        <f>pivå!H283</f>
        <v>A020330</v>
      </c>
      <c r="I281" s="84">
        <f>pivå!I283</f>
        <v>1</v>
      </c>
      <c r="J281" s="84">
        <f>pivå!J283</f>
        <v>1.76</v>
      </c>
      <c r="K281" s="84">
        <f>pivå!K283</f>
        <v>1.92</v>
      </c>
      <c r="L281" s="84">
        <f>pivå!L283</f>
        <v>5.66</v>
      </c>
      <c r="M281" s="84">
        <f>pivå!M283</f>
        <v>1.19</v>
      </c>
      <c r="N281" s="84">
        <f>pivå!N283</f>
        <v>5.66</v>
      </c>
      <c r="O281" s="84">
        <f>pivå!O283</f>
        <v>3.23</v>
      </c>
      <c r="P281" s="84">
        <f>pivå!P283</f>
        <v>2.5</v>
      </c>
      <c r="Q281" s="84">
        <f>pivå!Q283</f>
        <v>0</v>
      </c>
      <c r="R281" s="84">
        <f>pivå!R283</f>
        <v>5.88</v>
      </c>
      <c r="S281" s="84">
        <f>pivå!S283</f>
        <v>2.2599999999999998</v>
      </c>
      <c r="T281" s="84">
        <f>pivå!T283</f>
        <v>0</v>
      </c>
      <c r="U281" s="84">
        <f>pivå!U283</f>
        <v>2.97</v>
      </c>
      <c r="V281" s="84">
        <f>pivå!V283</f>
        <v>0</v>
      </c>
      <c r="W281" s="84">
        <f>pivå!W283</f>
        <v>1.89</v>
      </c>
      <c r="X281" s="84">
        <f>pivå!X283</f>
        <v>2.38</v>
      </c>
      <c r="Y281" s="84">
        <f>pivå!Y283</f>
        <v>0</v>
      </c>
      <c r="Z281" s="84">
        <f>pivå!Z283</f>
        <v>4.08</v>
      </c>
      <c r="AA281" s="84">
        <f>pivå!AA283</f>
        <v>2.44</v>
      </c>
      <c r="AB281" s="84">
        <f>pivå!AB283</f>
        <v>0</v>
      </c>
      <c r="AC281" s="84">
        <f>pivå!AC283</f>
        <v>2.2200000000000002</v>
      </c>
      <c r="AD281" s="84">
        <f>pivå!AD283</f>
        <v>2.7</v>
      </c>
      <c r="AE281" s="84">
        <f>pivå!AE283</f>
        <v>2.31</v>
      </c>
    </row>
    <row r="282" spans="1:31">
      <c r="A282" s="84">
        <f>pivå!A284</f>
        <v>0</v>
      </c>
      <c r="B282" s="84">
        <f>pivå!B284</f>
        <v>0</v>
      </c>
      <c r="C282" s="84">
        <f>pivå!C284</f>
        <v>0</v>
      </c>
      <c r="D282" s="84">
        <f>pivå!D284</f>
        <v>0</v>
      </c>
      <c r="E282" s="84" t="str">
        <f>pivå!E284</f>
        <v>Män</v>
      </c>
      <c r="F282" s="84" t="str">
        <f>pivå!F284</f>
        <v>Dödlighet vid operation för ändtarmscancer</v>
      </c>
      <c r="G282" s="84" t="str">
        <f>pivå!G284</f>
        <v>(tom)</v>
      </c>
      <c r="H282" s="84" t="str">
        <f>pivå!H284</f>
        <v>A020330</v>
      </c>
      <c r="I282" s="84">
        <f>pivå!I284</f>
        <v>1</v>
      </c>
      <c r="J282" s="84">
        <f>pivå!J284</f>
        <v>1.53</v>
      </c>
      <c r="K282" s="84">
        <f>pivå!K284</f>
        <v>5.66</v>
      </c>
      <c r="L282" s="84">
        <f>pivå!L284</f>
        <v>5.62</v>
      </c>
      <c r="M282" s="84">
        <f>pivå!M284</f>
        <v>1.71</v>
      </c>
      <c r="N282" s="84">
        <f>pivå!N284</f>
        <v>7.89</v>
      </c>
      <c r="O282" s="84">
        <f>pivå!O284</f>
        <v>4.3499999999999996</v>
      </c>
      <c r="P282" s="84">
        <f>pivå!P284</f>
        <v>3.9</v>
      </c>
      <c r="Q282" s="84">
        <f>pivå!Q284</f>
        <v>0</v>
      </c>
      <c r="R282" s="84">
        <f>pivå!R284</f>
        <v>0</v>
      </c>
      <c r="S282" s="84">
        <f>pivå!S284</f>
        <v>2.33</v>
      </c>
      <c r="T282" s="84">
        <f>pivå!T284</f>
        <v>2.13</v>
      </c>
      <c r="U282" s="84">
        <f>pivå!U284</f>
        <v>3.7</v>
      </c>
      <c r="V282" s="84">
        <f>pivå!V284</f>
        <v>4.63</v>
      </c>
      <c r="W282" s="84">
        <f>pivå!W284</f>
        <v>3.33</v>
      </c>
      <c r="X282" s="84">
        <f>pivå!X284</f>
        <v>1.54</v>
      </c>
      <c r="Y282" s="84">
        <f>pivå!Y284</f>
        <v>3.26</v>
      </c>
      <c r="Z282" s="84">
        <f>pivå!Z284</f>
        <v>3.41</v>
      </c>
      <c r="AA282" s="84">
        <f>pivå!AA284</f>
        <v>1.43</v>
      </c>
      <c r="AB282" s="84">
        <f>pivå!AB284</f>
        <v>6.9</v>
      </c>
      <c r="AC282" s="84">
        <f>pivå!AC284</f>
        <v>6.67</v>
      </c>
      <c r="AD282" s="84">
        <f>pivå!AD284</f>
        <v>6.35</v>
      </c>
      <c r="AE282" s="84">
        <f>pivå!AE284</f>
        <v>3.21</v>
      </c>
    </row>
    <row r="283" spans="1:31">
      <c r="A283" s="84">
        <f>pivå!A285</f>
        <v>0</v>
      </c>
      <c r="B283" s="84">
        <f>pivå!B285</f>
        <v>0</v>
      </c>
      <c r="C283" s="84">
        <f>pivå!C285</f>
        <v>0</v>
      </c>
      <c r="D283" s="84">
        <f>pivå!D285</f>
        <v>0</v>
      </c>
      <c r="E283" s="84" t="str">
        <f>pivå!E285</f>
        <v>Totalt</v>
      </c>
      <c r="F283" s="84" t="str">
        <f>pivå!F285</f>
        <v>Dödlighet vid operation för ändtarmscancer</v>
      </c>
      <c r="G283" s="84" t="str">
        <f>pivå!G285</f>
        <v>(tom)</v>
      </c>
      <c r="H283" s="84" t="str">
        <f>pivå!H285</f>
        <v>A020330</v>
      </c>
      <c r="I283" s="84">
        <f>pivå!I285</f>
        <v>1</v>
      </c>
      <c r="J283" s="84">
        <f>pivå!J285</f>
        <v>1.63</v>
      </c>
      <c r="K283" s="84">
        <f>pivå!K285</f>
        <v>3.81</v>
      </c>
      <c r="L283" s="84">
        <f>pivå!L285</f>
        <v>5.63</v>
      </c>
      <c r="M283" s="84">
        <f>pivå!M285</f>
        <v>1.49</v>
      </c>
      <c r="N283" s="84">
        <f>pivå!N285</f>
        <v>6.98</v>
      </c>
      <c r="O283" s="84">
        <f>pivå!O285</f>
        <v>3.9</v>
      </c>
      <c r="P283" s="84">
        <f>pivå!P285</f>
        <v>3.42</v>
      </c>
      <c r="Q283" s="84">
        <f>pivå!Q285</f>
        <v>0</v>
      </c>
      <c r="R283" s="84">
        <f>pivå!R285</f>
        <v>2.06</v>
      </c>
      <c r="S283" s="84">
        <f>pivå!S285</f>
        <v>2.2999999999999998</v>
      </c>
      <c r="T283" s="84">
        <f>pivå!T285</f>
        <v>1.28</v>
      </c>
      <c r="U283" s="84">
        <f>pivå!U285</f>
        <v>3.41</v>
      </c>
      <c r="V283" s="84">
        <f>pivå!V285</f>
        <v>3.18</v>
      </c>
      <c r="W283" s="84">
        <f>pivå!W285</f>
        <v>2.8</v>
      </c>
      <c r="X283" s="84">
        <f>pivå!X285</f>
        <v>1.87</v>
      </c>
      <c r="Y283" s="84">
        <f>pivå!Y285</f>
        <v>1.92</v>
      </c>
      <c r="Z283" s="84">
        <f>pivå!Z285</f>
        <v>3.65</v>
      </c>
      <c r="AA283" s="84">
        <f>pivå!AA285</f>
        <v>1.8</v>
      </c>
      <c r="AB283" s="84">
        <f>pivå!AB285</f>
        <v>3.57</v>
      </c>
      <c r="AC283" s="84">
        <f>pivå!AC285</f>
        <v>4.76</v>
      </c>
      <c r="AD283" s="84">
        <f>pivå!AD285</f>
        <v>5</v>
      </c>
      <c r="AE283" s="84">
        <f>pivå!AE285</f>
        <v>2.85</v>
      </c>
    </row>
    <row r="284" spans="1:31">
      <c r="A284" s="84">
        <f>pivå!A286</f>
        <v>0</v>
      </c>
      <c r="B284" s="84">
        <f>pivå!B286</f>
        <v>0</v>
      </c>
      <c r="C284" s="84">
        <f>pivå!C286</f>
        <v>0</v>
      </c>
      <c r="D284" s="84">
        <f>pivå!D286</f>
        <v>122</v>
      </c>
      <c r="E284" s="84" t="str">
        <f>pivå!E286</f>
        <v>Kvinnor</v>
      </c>
      <c r="F284" s="84" t="str">
        <f>pivå!F286</f>
        <v>Överlevnad vid bröstcancer</v>
      </c>
      <c r="G284" s="84" t="str">
        <f>pivå!G286</f>
        <v>(tom)</v>
      </c>
      <c r="H284" s="84" t="str">
        <f>pivå!H286</f>
        <v>A001400</v>
      </c>
      <c r="I284" s="84">
        <f>pivå!I286</f>
        <v>0</v>
      </c>
      <c r="J284" s="84">
        <f>pivå!J286</f>
        <v>90.420969858803318</v>
      </c>
      <c r="K284" s="84">
        <f>pivå!K286</f>
        <v>91.852710643553763</v>
      </c>
      <c r="L284" s="84">
        <f>pivå!L286</f>
        <v>89.132287462546003</v>
      </c>
      <c r="M284" s="84">
        <f>pivå!M286</f>
        <v>87.439487765440688</v>
      </c>
      <c r="N284" s="84">
        <f>pivå!N286</f>
        <v>89.418086285571306</v>
      </c>
      <c r="O284" s="84">
        <f>pivå!O286</f>
        <v>91.516358459534146</v>
      </c>
      <c r="P284" s="84">
        <f>pivå!P286</f>
        <v>90.726400949375048</v>
      </c>
      <c r="Q284" s="84">
        <f>pivå!Q286</f>
        <v>87.044643365374867</v>
      </c>
      <c r="R284" s="84">
        <f>pivå!R286</f>
        <v>88.297949283874999</v>
      </c>
      <c r="S284" s="84">
        <f>pivå!S286</f>
        <v>87.981444615700951</v>
      </c>
      <c r="T284" s="84">
        <f>pivå!T286</f>
        <v>89.027563836298754</v>
      </c>
      <c r="U284" s="84">
        <f>pivå!U286</f>
        <v>87.742674314402606</v>
      </c>
      <c r="V284" s="84">
        <f>pivå!V286</f>
        <v>87.579531238538948</v>
      </c>
      <c r="W284" s="84">
        <f>pivå!W286</f>
        <v>88.841200895924516</v>
      </c>
      <c r="X284" s="84">
        <f>pivå!X286</f>
        <v>92.366241038552374</v>
      </c>
      <c r="Y284" s="84">
        <f>pivå!Y286</f>
        <v>88.879447408725511</v>
      </c>
      <c r="Z284" s="84">
        <f>pivå!Z286</f>
        <v>88.223196491535376</v>
      </c>
      <c r="AA284" s="84">
        <f>pivå!AA286</f>
        <v>89.378229233626826</v>
      </c>
      <c r="AB284" s="84">
        <f>pivå!AB286</f>
        <v>90.185925947837902</v>
      </c>
      <c r="AC284" s="84">
        <f>pivå!AC286</f>
        <v>87.220533935806742</v>
      </c>
      <c r="AD284" s="84">
        <f>pivå!AD286</f>
        <v>92.754973782621875</v>
      </c>
      <c r="AE284" s="84">
        <f>pivå!AE286</f>
        <v>89.169936484717311</v>
      </c>
    </row>
    <row r="285" spans="1:31">
      <c r="A285" s="84">
        <f>pivå!A287</f>
        <v>0</v>
      </c>
      <c r="B285" s="84">
        <f>pivå!B287</f>
        <v>0</v>
      </c>
      <c r="C285" s="84">
        <f>pivå!C287</f>
        <v>0</v>
      </c>
      <c r="D285" s="84">
        <f>pivå!D287</f>
        <v>123</v>
      </c>
      <c r="E285" s="84" t="str">
        <f>pivå!E287</f>
        <v>Kvinnor</v>
      </c>
      <c r="F285" s="84" t="str">
        <f>pivå!F287</f>
        <v>Omoperation vid bröstcancer på grund av tumördata</v>
      </c>
      <c r="G285" s="84" t="str">
        <f>pivå!G287</f>
        <v>(tom)</v>
      </c>
      <c r="H285" s="84" t="str">
        <f>pivå!H287</f>
        <v>A020335</v>
      </c>
      <c r="I285" s="84">
        <f>pivå!I287</f>
        <v>1</v>
      </c>
      <c r="J285" s="84">
        <f>pivå!J287</f>
        <v>8.5675120000000007</v>
      </c>
      <c r="K285" s="84">
        <f>pivå!K287</f>
        <v>8.6614170000000001</v>
      </c>
      <c r="L285" s="84">
        <f>pivå!L287</f>
        <v>7.2649569999999999</v>
      </c>
      <c r="M285" s="84">
        <f>pivå!M287</f>
        <v>10.98485</v>
      </c>
      <c r="N285" s="84">
        <f>pivå!N287</f>
        <v>10.121460000000001</v>
      </c>
      <c r="O285" s="84">
        <f>pivå!O287</f>
        <v>17.56757</v>
      </c>
      <c r="P285" s="84">
        <f>pivå!P287</f>
        <v>12.76596</v>
      </c>
      <c r="Q285" s="84">
        <f>pivå!Q287</f>
        <v>17.5</v>
      </c>
      <c r="R285" s="84">
        <f>pivå!R287</f>
        <v>9.5541400000000003</v>
      </c>
      <c r="S285" s="84">
        <f>pivå!S287</f>
        <v>11.603770000000001</v>
      </c>
      <c r="T285" s="84">
        <f>pivå!T287</f>
        <v>6.9078949999999999</v>
      </c>
      <c r="U285" s="84">
        <f>pivå!U287</f>
        <v>6.8459659999999998</v>
      </c>
      <c r="V285" s="84">
        <f>pivå!V287</f>
        <v>8.3743839999999992</v>
      </c>
      <c r="W285" s="84">
        <f>pivå!W287</f>
        <v>16.01942</v>
      </c>
      <c r="X285" s="84">
        <f>pivå!X287</f>
        <v>8.370044</v>
      </c>
      <c r="Y285" s="84">
        <f>pivå!Y287</f>
        <v>11.01695</v>
      </c>
      <c r="Z285" s="84">
        <f>pivå!Z287</f>
        <v>13.725490000000001</v>
      </c>
      <c r="AA285" s="84">
        <f>pivå!AA287</f>
        <v>13.3758</v>
      </c>
      <c r="AB285" s="84">
        <f>pivå!AB287</f>
        <v>4.5454549999999996</v>
      </c>
      <c r="AC285" s="84">
        <f>pivå!AC287</f>
        <v>9.0909089999999999</v>
      </c>
      <c r="AD285" s="84">
        <f>pivå!AD287</f>
        <v>8.8235290000000006</v>
      </c>
      <c r="AE285" s="84">
        <f>pivå!AE287</f>
        <v>9.6336499999999994</v>
      </c>
    </row>
    <row r="286" spans="1:31">
      <c r="A286" s="84">
        <f>pivå!A288</f>
        <v>0</v>
      </c>
      <c r="B286" s="84">
        <f>pivå!B288</f>
        <v>0</v>
      </c>
      <c r="C286" s="84">
        <f>pivå!C288</f>
        <v>0</v>
      </c>
      <c r="D286" s="84">
        <f>pivå!D288</f>
        <v>124</v>
      </c>
      <c r="E286" s="84" t="str">
        <f>pivå!E288</f>
        <v>Kvinnor</v>
      </c>
      <c r="F286" s="84" t="str">
        <f>pivå!F288</f>
        <v>Omoperation vid bröstcancer på grund av komplikation</v>
      </c>
      <c r="G286" s="84" t="str">
        <f>pivå!G288</f>
        <v>(tom)</v>
      </c>
      <c r="H286" s="84" t="str">
        <f>pivå!H288</f>
        <v>A020340</v>
      </c>
      <c r="I286" s="84">
        <f>pivå!I288</f>
        <v>1</v>
      </c>
      <c r="J286" s="84">
        <f>pivå!J288</f>
        <v>1.0989009999999999</v>
      </c>
      <c r="K286" s="84">
        <f>pivå!K288</f>
        <v>0.78740160000000003</v>
      </c>
      <c r="L286" s="84">
        <f>pivå!L288</f>
        <v>0.85470089999999999</v>
      </c>
      <c r="M286" s="84">
        <f>pivå!M288</f>
        <v>2.2727270000000002</v>
      </c>
      <c r="N286" s="84">
        <f>pivå!N288</f>
        <v>1.214575</v>
      </c>
      <c r="O286" s="84">
        <f>pivå!O288</f>
        <v>4.0540539999999998</v>
      </c>
      <c r="P286" s="84">
        <f>pivå!P288</f>
        <v>3.7234039999999999</v>
      </c>
      <c r="Q286" s="84">
        <f>pivå!Q288</f>
        <v>0</v>
      </c>
      <c r="R286" s="84">
        <f>pivå!R288</f>
        <v>0</v>
      </c>
      <c r="S286" s="84">
        <f>pivå!S288</f>
        <v>1.038716</v>
      </c>
      <c r="T286" s="84">
        <f>pivå!T288</f>
        <v>1.973684</v>
      </c>
      <c r="U286" s="84">
        <f>pivå!U288</f>
        <v>1.792991</v>
      </c>
      <c r="V286" s="84">
        <f>pivå!V288</f>
        <v>1.477833</v>
      </c>
      <c r="W286" s="84">
        <f>pivå!W288</f>
        <v>1.941748</v>
      </c>
      <c r="X286" s="84">
        <f>pivå!X288</f>
        <v>0.44052859999999999</v>
      </c>
      <c r="Y286" s="84">
        <f>pivå!Y288</f>
        <v>4.2372880000000004</v>
      </c>
      <c r="Z286" s="84">
        <f>pivå!Z288</f>
        <v>1.9607840000000001</v>
      </c>
      <c r="AA286" s="84">
        <f>pivå!AA288</f>
        <v>1.2738849999999999</v>
      </c>
      <c r="AB286" s="84">
        <f>pivå!AB288</f>
        <v>7.9545450000000004</v>
      </c>
      <c r="AC286" s="84">
        <f>pivå!AC288</f>
        <v>0.48076920000000001</v>
      </c>
      <c r="AD286" s="84">
        <f>pivå!AD288</f>
        <v>1.4634149999999999</v>
      </c>
      <c r="AE286" s="84">
        <f>pivå!AE288</f>
        <v>1.588379</v>
      </c>
    </row>
    <row r="287" spans="1:31">
      <c r="A287" s="84">
        <f>pivå!A289</f>
        <v>0</v>
      </c>
      <c r="B287" s="84">
        <f>pivå!B289</f>
        <v>0</v>
      </c>
      <c r="C287" s="84">
        <f>pivå!C289</f>
        <v>0</v>
      </c>
      <c r="D287" s="84">
        <f>pivå!D289</f>
        <v>125</v>
      </c>
      <c r="E287" s="84" t="str">
        <f>pivå!E289</f>
        <v>Kvinnor</v>
      </c>
      <c r="F287" s="84" t="str">
        <f>pivå!F289</f>
        <v>Tid till operation vid bröstcancer</v>
      </c>
      <c r="G287" s="84" t="str">
        <f>pivå!G289</f>
        <v>(tom)</v>
      </c>
      <c r="H287" s="84" t="str">
        <f>pivå!H289</f>
        <v>A020345</v>
      </c>
      <c r="I287" s="84">
        <f>pivå!I289</f>
        <v>1</v>
      </c>
      <c r="J287" s="84">
        <f>pivå!J289</f>
        <v>22</v>
      </c>
      <c r="K287" s="84">
        <f>pivå!K289</f>
        <v>15</v>
      </c>
      <c r="L287" s="84">
        <f>pivå!L289</f>
        <v>36</v>
      </c>
      <c r="M287" s="84">
        <f>pivå!M289</f>
        <v>19</v>
      </c>
      <c r="N287" s="84">
        <f>pivå!N289</f>
        <v>20</v>
      </c>
      <c r="O287" s="84">
        <f>pivå!O289</f>
        <v>13</v>
      </c>
      <c r="P287" s="84">
        <f>pivå!P289</f>
        <v>20</v>
      </c>
      <c r="Q287" s="84">
        <f>pivå!Q289</f>
        <v>19.5</v>
      </c>
      <c r="R287" s="84">
        <f>pivå!R289</f>
        <v>20</v>
      </c>
      <c r="S287" s="84">
        <f>pivå!S289</f>
        <v>19</v>
      </c>
      <c r="T287" s="84">
        <f>pivå!T289</f>
        <v>20</v>
      </c>
      <c r="U287" s="84">
        <f>pivå!U289</f>
        <v>22</v>
      </c>
      <c r="V287" s="84">
        <f>pivå!V289</f>
        <v>16</v>
      </c>
      <c r="W287" s="84">
        <f>pivå!W289</f>
        <v>22</v>
      </c>
      <c r="X287" s="84">
        <f>pivå!X289</f>
        <v>13</v>
      </c>
      <c r="Y287" s="84">
        <f>pivå!Y289</f>
        <v>30</v>
      </c>
      <c r="Z287" s="84">
        <f>pivå!Z289</f>
        <v>27</v>
      </c>
      <c r="AA287" s="84">
        <f>pivå!AA289</f>
        <v>18</v>
      </c>
      <c r="AB287" s="84">
        <f>pivå!AB289</f>
        <v>19</v>
      </c>
      <c r="AC287" s="84">
        <f>pivå!AC289</f>
        <v>27</v>
      </c>
      <c r="AD287" s="84">
        <f>pivå!AD289</f>
        <v>16.5</v>
      </c>
      <c r="AE287" s="84">
        <f>pivå!AE289</f>
        <v>21</v>
      </c>
    </row>
    <row r="288" spans="1:31">
      <c r="A288" s="84">
        <f>pivå!A290</f>
        <v>0</v>
      </c>
      <c r="B288" s="84">
        <f>pivå!B290</f>
        <v>0</v>
      </c>
      <c r="C288" s="84">
        <f>pivå!C290</f>
        <v>0</v>
      </c>
      <c r="D288" s="84">
        <f>pivå!D290</f>
        <v>126</v>
      </c>
      <c r="E288" s="84" t="str">
        <f>pivå!E290</f>
        <v>Kvinnor</v>
      </c>
      <c r="F288" s="84" t="str">
        <f>pivå!F290</f>
        <v>Överlevnad vid lungcancer</v>
      </c>
      <c r="G288" s="84" t="str">
        <f>pivå!G290</f>
        <v>(tom)</v>
      </c>
      <c r="H288" s="84" t="str">
        <f>pivå!H290</f>
        <v>A001850</v>
      </c>
      <c r="I288" s="84">
        <f>pivå!I290</f>
        <v>0</v>
      </c>
      <c r="J288" s="84">
        <f>pivå!J290</f>
        <v>50.054368158457308</v>
      </c>
      <c r="K288" s="84">
        <f>pivå!K290</f>
        <v>54.095982740835815</v>
      </c>
      <c r="L288" s="84">
        <f>pivå!L290</f>
        <v>45.119992416435991</v>
      </c>
      <c r="M288" s="84">
        <f>pivå!M290</f>
        <v>49.04638591110259</v>
      </c>
      <c r="N288" s="84">
        <f>pivå!N290</f>
        <v>47.517678111078318</v>
      </c>
      <c r="O288" s="84">
        <f>pivå!O290</f>
        <v>42.19766987232623</v>
      </c>
      <c r="P288" s="84">
        <f>pivå!P290</f>
        <v>45.049911729590683</v>
      </c>
      <c r="Q288" s="84">
        <f>pivå!Q290</f>
        <v>52.521791231498092</v>
      </c>
      <c r="R288" s="84">
        <f>pivå!R290</f>
        <v>43.901685812191857</v>
      </c>
      <c r="S288" s="84">
        <f>pivå!S290</f>
        <v>46.495054990401108</v>
      </c>
      <c r="T288" s="84">
        <f>pivå!T290</f>
        <v>50.748812102467042</v>
      </c>
      <c r="U288" s="84">
        <f>pivå!U290</f>
        <v>45.833978004047779</v>
      </c>
      <c r="V288" s="84">
        <f>pivå!V290</f>
        <v>37.793581528750096</v>
      </c>
      <c r="W288" s="84">
        <f>pivå!W290</f>
        <v>44.730669634251008</v>
      </c>
      <c r="X288" s="84">
        <f>pivå!X290</f>
        <v>38.436061406343867</v>
      </c>
      <c r="Y288" s="84">
        <f>pivå!Y290</f>
        <v>45.935683513651583</v>
      </c>
      <c r="Z288" s="84">
        <f>pivå!Z290</f>
        <v>44.152663404358997</v>
      </c>
      <c r="AA288" s="84">
        <f>pivå!AA290</f>
        <v>39.319676854540297</v>
      </c>
      <c r="AB288" s="84">
        <f>pivå!AB290</f>
        <v>40.74020182745268</v>
      </c>
      <c r="AC288" s="84">
        <f>pivå!AC290</f>
        <v>47.23038466038971</v>
      </c>
      <c r="AD288" s="84">
        <f>pivå!AD290</f>
        <v>47.092669093868551</v>
      </c>
      <c r="AE288" s="84">
        <f>pivå!AE290</f>
        <v>46.628061134165897</v>
      </c>
    </row>
    <row r="289" spans="1:31">
      <c r="A289" s="84">
        <f>pivå!A291</f>
        <v>0</v>
      </c>
      <c r="B289" s="84">
        <f>pivå!B291</f>
        <v>0</v>
      </c>
      <c r="C289" s="84">
        <f>pivå!C291</f>
        <v>0</v>
      </c>
      <c r="D289" s="84">
        <f>pivå!D291</f>
        <v>0</v>
      </c>
      <c r="E289" s="84" t="str">
        <f>pivå!E291</f>
        <v>Män</v>
      </c>
      <c r="F289" s="84" t="str">
        <f>pivå!F291</f>
        <v>Överlevnad vid lungcancer</v>
      </c>
      <c r="G289" s="84" t="str">
        <f>pivå!G291</f>
        <v>(tom)</v>
      </c>
      <c r="H289" s="84" t="str">
        <f>pivå!H291</f>
        <v>A001850</v>
      </c>
      <c r="I289" s="84">
        <f>pivå!I291</f>
        <v>0</v>
      </c>
      <c r="J289" s="84">
        <f>pivå!J291</f>
        <v>42.280774561646766</v>
      </c>
      <c r="K289" s="84">
        <f>pivå!K291</f>
        <v>37.132308644462974</v>
      </c>
      <c r="L289" s="84">
        <f>pivå!L291</f>
        <v>36.363151190217877</v>
      </c>
      <c r="M289" s="84">
        <f>pivå!M291</f>
        <v>40.587097418719893</v>
      </c>
      <c r="N289" s="84">
        <f>pivå!N291</f>
        <v>41.136017702721809</v>
      </c>
      <c r="O289" s="84">
        <f>pivå!O291</f>
        <v>38.871505256991561</v>
      </c>
      <c r="P289" s="84">
        <f>pivå!P291</f>
        <v>39.689282716242033</v>
      </c>
      <c r="Q289" s="84">
        <f>pivå!Q291</f>
        <v>39.237788058435981</v>
      </c>
      <c r="R289" s="84">
        <f>pivå!R291</f>
        <v>40.87017933177259</v>
      </c>
      <c r="S289" s="84">
        <f>pivå!S291</f>
        <v>37.539484888821939</v>
      </c>
      <c r="T289" s="84">
        <f>pivå!T291</f>
        <v>45.757990443925358</v>
      </c>
      <c r="U289" s="84">
        <f>pivå!U291</f>
        <v>39.972315587730655</v>
      </c>
      <c r="V289" s="84">
        <f>pivå!V291</f>
        <v>40.39467866091514</v>
      </c>
      <c r="W289" s="84">
        <f>pivå!W291</f>
        <v>33.002568781732883</v>
      </c>
      <c r="X289" s="84">
        <f>pivå!X291</f>
        <v>40.945458380270694</v>
      </c>
      <c r="Y289" s="84">
        <f>pivå!Y291</f>
        <v>44.083898379604172</v>
      </c>
      <c r="Z289" s="84">
        <f>pivå!Z291</f>
        <v>36.313775164913928</v>
      </c>
      <c r="AA289" s="84">
        <f>pivå!AA291</f>
        <v>32.291720055841687</v>
      </c>
      <c r="AB289" s="84">
        <f>pivå!AB291</f>
        <v>33.03889442550399</v>
      </c>
      <c r="AC289" s="84">
        <f>pivå!AC291</f>
        <v>36.866268378155084</v>
      </c>
      <c r="AD289" s="84">
        <f>pivå!AD291</f>
        <v>47.376142340049675</v>
      </c>
      <c r="AE289" s="84">
        <f>pivå!AE291</f>
        <v>39.679782168042514</v>
      </c>
    </row>
    <row r="290" spans="1:31">
      <c r="A290" s="84">
        <f>pivå!A292</f>
        <v>0</v>
      </c>
      <c r="B290" s="84">
        <f>pivå!B292</f>
        <v>0</v>
      </c>
      <c r="C290" s="84">
        <f>pivå!C292</f>
        <v>0</v>
      </c>
      <c r="D290" s="84">
        <f>pivå!D292</f>
        <v>0</v>
      </c>
      <c r="E290" s="84" t="str">
        <f>pivå!E292</f>
        <v>Totalt</v>
      </c>
      <c r="F290" s="84" t="str">
        <f>pivå!F292</f>
        <v>Överlevnad vid lungcancer</v>
      </c>
      <c r="G290" s="84" t="str">
        <f>pivå!G292</f>
        <v>(tom)</v>
      </c>
      <c r="H290" s="84" t="str">
        <f>pivå!H292</f>
        <v>A001850</v>
      </c>
      <c r="I290" s="84">
        <f>pivå!I292</f>
        <v>0</v>
      </c>
      <c r="J290" s="84">
        <f>pivå!J292</f>
        <v>46.240555144855328</v>
      </c>
      <c r="K290" s="84">
        <f>pivå!K292</f>
        <v>45.238686504469364</v>
      </c>
      <c r="L290" s="84">
        <f>pivå!L292</f>
        <v>40.660110983826819</v>
      </c>
      <c r="M290" s="84">
        <f>pivå!M292</f>
        <v>44.55591380472255</v>
      </c>
      <c r="N290" s="84">
        <f>pivå!N292</f>
        <v>43.85254453578559</v>
      </c>
      <c r="O290" s="84">
        <f>pivå!O292</f>
        <v>40.466353423688197</v>
      </c>
      <c r="P290" s="84">
        <f>pivå!P292</f>
        <v>42.045994676083396</v>
      </c>
      <c r="Q290" s="84">
        <f>pivå!Q292</f>
        <v>44.382789216107817</v>
      </c>
      <c r="R290" s="84">
        <f>pivå!R292</f>
        <v>42.268084338289533</v>
      </c>
      <c r="S290" s="84">
        <f>pivå!S292</f>
        <v>41.862931827728985</v>
      </c>
      <c r="T290" s="84">
        <f>pivå!T292</f>
        <v>48.146002744950842</v>
      </c>
      <c r="U290" s="84">
        <f>pivå!U292</f>
        <v>42.74429318913397</v>
      </c>
      <c r="V290" s="84">
        <f>pivå!V292</f>
        <v>39.128615223330563</v>
      </c>
      <c r="W290" s="84">
        <f>pivå!W292</f>
        <v>38.657413999280692</v>
      </c>
      <c r="X290" s="84">
        <f>pivå!X292</f>
        <v>39.752302774446576</v>
      </c>
      <c r="Y290" s="84">
        <f>pivå!Y292</f>
        <v>45.015851815288308</v>
      </c>
      <c r="Z290" s="84">
        <f>pivå!Z292</f>
        <v>39.996601655202838</v>
      </c>
      <c r="AA290" s="84">
        <f>pivå!AA292</f>
        <v>35.636682394451903</v>
      </c>
      <c r="AB290" s="84">
        <f>pivå!AB292</f>
        <v>36.648338350172622</v>
      </c>
      <c r="AC290" s="84">
        <f>pivå!AC292</f>
        <v>41.546591301446277</v>
      </c>
      <c r="AD290" s="84">
        <f>pivå!AD292</f>
        <v>47.231191503878875</v>
      </c>
      <c r="AE290" s="84">
        <f>pivå!AE292</f>
        <v>43.026343247037119</v>
      </c>
    </row>
    <row r="291" spans="1:31">
      <c r="A291" s="84">
        <f>pivå!A293</f>
        <v>0</v>
      </c>
      <c r="B291" s="84">
        <f>pivå!B293</f>
        <v>0</v>
      </c>
      <c r="C291" s="84">
        <f>pivå!C293</f>
        <v>0</v>
      </c>
      <c r="D291" s="84">
        <f>pivå!D293</f>
        <v>127</v>
      </c>
      <c r="E291" s="84" t="str">
        <f>pivå!E293</f>
        <v>Kvinnor</v>
      </c>
      <c r="F291" s="84" t="str">
        <f>pivå!F293</f>
        <v xml:space="preserve">Multidisciplinär konferens vid lungcancer </v>
      </c>
      <c r="G291" s="84" t="str">
        <f>pivå!G293</f>
        <v>(tom)</v>
      </c>
      <c r="H291" s="84" t="str">
        <f>pivå!H293</f>
        <v>A020350</v>
      </c>
      <c r="I291" s="84">
        <f>pivå!I293</f>
        <v>0</v>
      </c>
      <c r="J291" s="84">
        <f>pivå!J293</f>
        <v>86.641580432737527</v>
      </c>
      <c r="K291" s="84">
        <f>pivå!K293</f>
        <v>56.544502617801051</v>
      </c>
      <c r="L291" s="84">
        <f>pivå!L293</f>
        <v>75.449101796407177</v>
      </c>
      <c r="M291" s="84">
        <f>pivå!M293</f>
        <v>81.496062992125985</v>
      </c>
      <c r="N291" s="84">
        <f>pivå!N293</f>
        <v>50.450450450450447</v>
      </c>
      <c r="O291" s="84">
        <f>pivå!O293</f>
        <v>59.420289855072461</v>
      </c>
      <c r="P291" s="84">
        <f>pivå!P293</f>
        <v>56.435643564356432</v>
      </c>
      <c r="Q291" s="84">
        <f>pivå!Q293</f>
        <v>46.875</v>
      </c>
      <c r="R291" s="84">
        <f>pivå!R293</f>
        <v>35.353535353535356</v>
      </c>
      <c r="S291" s="84">
        <f>pivå!S293</f>
        <v>36.37566137566138</v>
      </c>
      <c r="T291" s="84">
        <f>pivå!T293</f>
        <v>39.634146341463413</v>
      </c>
      <c r="U291" s="84">
        <f>pivå!U293</f>
        <v>47.536617842876169</v>
      </c>
      <c r="V291" s="84">
        <f>pivå!V293</f>
        <v>84.444444444444443</v>
      </c>
      <c r="W291" s="84">
        <f>pivå!W293</f>
        <v>59.523809523809526</v>
      </c>
      <c r="X291" s="84">
        <f>pivå!X293</f>
        <v>42.384105960264904</v>
      </c>
      <c r="Y291" s="84">
        <f>pivå!Y293</f>
        <v>17.687074829931973</v>
      </c>
      <c r="Z291" s="84">
        <f>pivå!Z293</f>
        <v>82.738095238095227</v>
      </c>
      <c r="AA291" s="84">
        <f>pivå!AA293</f>
        <v>45.054945054945058</v>
      </c>
      <c r="AB291" s="84">
        <f>pivå!AB293</f>
        <v>50.847457627118644</v>
      </c>
      <c r="AC291" s="84">
        <f>pivå!AC293</f>
        <v>92.079207920792086</v>
      </c>
      <c r="AD291" s="84">
        <f>pivå!AD293</f>
        <v>54.074074074074076</v>
      </c>
      <c r="AE291" s="84">
        <f>pivå!AE293</f>
        <v>59.902300020354161</v>
      </c>
    </row>
    <row r="292" spans="1:31">
      <c r="A292" s="84">
        <f>pivå!A294</f>
        <v>0</v>
      </c>
      <c r="B292" s="84">
        <f>pivå!B294</f>
        <v>0</v>
      </c>
      <c r="C292" s="84">
        <f>pivå!C294</f>
        <v>0</v>
      </c>
      <c r="D292" s="84">
        <f>pivå!D294</f>
        <v>0</v>
      </c>
      <c r="E292" s="84" t="str">
        <f>pivå!E294</f>
        <v>Män</v>
      </c>
      <c r="F292" s="84" t="str">
        <f>pivå!F294</f>
        <v xml:space="preserve">Multidisciplinär konferens vid lungcancer </v>
      </c>
      <c r="G292" s="84" t="str">
        <f>pivå!G294</f>
        <v>(tom)</v>
      </c>
      <c r="H292" s="84" t="str">
        <f>pivå!H294</f>
        <v>A020350</v>
      </c>
      <c r="I292" s="84">
        <f>pivå!I294</f>
        <v>0</v>
      </c>
      <c r="J292" s="84">
        <f>pivå!J294</f>
        <v>87.759336099585056</v>
      </c>
      <c r="K292" s="84">
        <f>pivå!K294</f>
        <v>52</v>
      </c>
      <c r="L292" s="84">
        <f>pivå!L294</f>
        <v>80.821917808219183</v>
      </c>
      <c r="M292" s="84">
        <f>pivå!M294</f>
        <v>82.426778242677827</v>
      </c>
      <c r="N292" s="84">
        <f>pivå!N294</f>
        <v>51.315789473684212</v>
      </c>
      <c r="O292" s="84">
        <f>pivå!O294</f>
        <v>68.253968253968253</v>
      </c>
      <c r="P292" s="84">
        <f>pivå!P294</f>
        <v>48.46153846153846</v>
      </c>
      <c r="Q292" s="84">
        <f>pivå!Q294</f>
        <v>38.095238095238095</v>
      </c>
      <c r="R292" s="84">
        <f>pivå!R294</f>
        <v>31.632653061224492</v>
      </c>
      <c r="S292" s="84">
        <f>pivå!S294</f>
        <v>33.421400264200791</v>
      </c>
      <c r="T292" s="84">
        <f>pivå!T294</f>
        <v>28.08988764044944</v>
      </c>
      <c r="U292" s="84">
        <f>pivå!U294</f>
        <v>43.403205918618987</v>
      </c>
      <c r="V292" s="84">
        <f>pivå!V294</f>
        <v>90.909090909090907</v>
      </c>
      <c r="W292" s="84">
        <f>pivå!W294</f>
        <v>57.627118644067799</v>
      </c>
      <c r="X292" s="84">
        <f>pivå!X294</f>
        <v>39.024390243902438</v>
      </c>
      <c r="Y292" s="84">
        <f>pivå!Y294</f>
        <v>16.312056737588655</v>
      </c>
      <c r="Z292" s="84">
        <f>pivå!Z294</f>
        <v>82.94930875576037</v>
      </c>
      <c r="AA292" s="84">
        <f>pivå!AA294</f>
        <v>42.857142857142854</v>
      </c>
      <c r="AB292" s="84">
        <f>pivå!AB294</f>
        <v>56.338028169014088</v>
      </c>
      <c r="AC292" s="84">
        <f>pivå!AC294</f>
        <v>85.714285714285708</v>
      </c>
      <c r="AD292" s="84">
        <f>pivå!AD294</f>
        <v>60.431654676258994</v>
      </c>
      <c r="AE292" s="84">
        <f>pivå!AE294</f>
        <v>57.658556043079379</v>
      </c>
    </row>
    <row r="293" spans="1:31">
      <c r="A293" s="84">
        <f>pivå!A295</f>
        <v>0</v>
      </c>
      <c r="B293" s="84">
        <f>pivå!B295</f>
        <v>0</v>
      </c>
      <c r="C293" s="84">
        <f>pivå!C295</f>
        <v>0</v>
      </c>
      <c r="D293" s="84">
        <f>pivå!D295</f>
        <v>0</v>
      </c>
      <c r="E293" s="84" t="str">
        <f>pivå!E295</f>
        <v>Totalt</v>
      </c>
      <c r="F293" s="84" t="str">
        <f>pivå!F295</f>
        <v xml:space="preserve">Multidisciplinär konferens vid lungcancer </v>
      </c>
      <c r="G293" s="84" t="str">
        <f>pivå!G295</f>
        <v>(tom)</v>
      </c>
      <c r="H293" s="84" t="str">
        <f>pivå!H295</f>
        <v>A020350</v>
      </c>
      <c r="I293" s="84">
        <f>pivå!I295</f>
        <v>0</v>
      </c>
      <c r="J293" s="84">
        <f>pivå!J295</f>
        <v>87.173162308830783</v>
      </c>
      <c r="K293" s="84">
        <f>pivå!K295</f>
        <v>54.21994884910486</v>
      </c>
      <c r="L293" s="84">
        <f>pivå!L295</f>
        <v>77.95527156549521</v>
      </c>
      <c r="M293" s="84">
        <f>pivå!M295</f>
        <v>81.947261663286014</v>
      </c>
      <c r="N293" s="84">
        <f>pivå!N295</f>
        <v>50.950570342205324</v>
      </c>
      <c r="O293" s="84">
        <f>pivå!O295</f>
        <v>63.636363636363633</v>
      </c>
      <c r="P293" s="84">
        <f>pivå!P295</f>
        <v>51.94805194805194</v>
      </c>
      <c r="Q293" s="84">
        <f>pivå!Q295</f>
        <v>41.891891891891895</v>
      </c>
      <c r="R293" s="84">
        <f>pivå!R295</f>
        <v>33.502538071065992</v>
      </c>
      <c r="S293" s="84">
        <f>pivå!S295</f>
        <v>34.897554527428944</v>
      </c>
      <c r="T293" s="84">
        <f>pivå!T295</f>
        <v>33.62573099415205</v>
      </c>
      <c r="U293" s="84">
        <f>pivå!U295</f>
        <v>45.390524967989762</v>
      </c>
      <c r="V293" s="84">
        <f>pivå!V295</f>
        <v>87.769784172661872</v>
      </c>
      <c r="W293" s="84">
        <f>pivå!W295</f>
        <v>58.550724637681164</v>
      </c>
      <c r="X293" s="84">
        <f>pivå!X295</f>
        <v>40.634920634920633</v>
      </c>
      <c r="Y293" s="84">
        <f>pivå!Y295</f>
        <v>17.013888888888889</v>
      </c>
      <c r="Z293" s="84">
        <f>pivå!Z295</f>
        <v>82.857142857142861</v>
      </c>
      <c r="AA293" s="84">
        <f>pivå!AA295</f>
        <v>43.956043956043956</v>
      </c>
      <c r="AB293" s="84">
        <f>pivå!AB295</f>
        <v>53.846153846153847</v>
      </c>
      <c r="AC293" s="84">
        <f>pivå!AC295</f>
        <v>89.0625</v>
      </c>
      <c r="AD293" s="84">
        <f>pivå!AD295</f>
        <v>57.299270072992705</v>
      </c>
      <c r="AE293" s="84">
        <f>pivå!AE295</f>
        <v>58.769013800745441</v>
      </c>
    </row>
    <row r="294" spans="1:31">
      <c r="A294" s="84">
        <f>pivå!A296</f>
        <v>0</v>
      </c>
      <c r="B294" s="84">
        <f>pivå!B296</f>
        <v>0</v>
      </c>
      <c r="C294" s="84">
        <f>pivå!C296</f>
        <v>0</v>
      </c>
      <c r="D294" s="84">
        <f>pivå!D296</f>
        <v>128</v>
      </c>
      <c r="E294" s="84" t="str">
        <f>pivå!E296</f>
        <v>Totalt</v>
      </c>
      <c r="F294" s="84" t="str">
        <f>pivå!F296</f>
        <v>Tid till behandlingsbeslut vid lungcancer</v>
      </c>
      <c r="G294" s="84" t="str">
        <f>pivå!G296</f>
        <v>(tom)</v>
      </c>
      <c r="H294" s="84" t="str">
        <f>pivå!H296</f>
        <v>A020355</v>
      </c>
      <c r="I294" s="84">
        <f>pivå!I296</f>
        <v>1</v>
      </c>
      <c r="J294" s="84">
        <f>pivå!J296</f>
        <v>36</v>
      </c>
      <c r="K294" s="84">
        <f>pivå!K296</f>
        <v>29</v>
      </c>
      <c r="L294" s="84">
        <f>pivå!L296</f>
        <v>27</v>
      </c>
      <c r="M294" s="84">
        <f>pivå!M296</f>
        <v>37</v>
      </c>
      <c r="N294" s="84">
        <f>pivå!N296</f>
        <v>40</v>
      </c>
      <c r="O294" s="84">
        <f>pivå!O296</f>
        <v>20.5</v>
      </c>
      <c r="P294" s="84">
        <f>pivå!P296</f>
        <v>43</v>
      </c>
      <c r="Q294" s="84">
        <f>pivå!Q296</f>
        <v>38.5</v>
      </c>
      <c r="R294" s="84">
        <f>pivå!R296</f>
        <v>30</v>
      </c>
      <c r="S294" s="84">
        <f>pivå!S296</f>
        <v>29</v>
      </c>
      <c r="T294" s="84">
        <f>pivå!T296</f>
        <v>25</v>
      </c>
      <c r="U294" s="84">
        <f>pivå!U296</f>
        <v>34</v>
      </c>
      <c r="V294" s="84">
        <f>pivå!V296</f>
        <v>30</v>
      </c>
      <c r="W294" s="84">
        <f>pivå!W296</f>
        <v>18</v>
      </c>
      <c r="X294" s="84">
        <f>pivå!X296</f>
        <v>33</v>
      </c>
      <c r="Y294" s="84">
        <f>pivå!Y296</f>
        <v>23</v>
      </c>
      <c r="Z294" s="84">
        <f>pivå!Z296</f>
        <v>24</v>
      </c>
      <c r="AA294" s="84">
        <f>pivå!AA296</f>
        <v>27.5</v>
      </c>
      <c r="AB294" s="84">
        <f>pivå!AB296</f>
        <v>29</v>
      </c>
      <c r="AC294" s="84">
        <f>pivå!AC296</f>
        <v>22</v>
      </c>
      <c r="AD294" s="84">
        <f>pivå!AD296</f>
        <v>29</v>
      </c>
      <c r="AE294" s="84">
        <f>pivå!AE296</f>
        <v>31</v>
      </c>
    </row>
    <row r="295" spans="1:31">
      <c r="A295" s="84">
        <f>pivå!A297</f>
        <v>0</v>
      </c>
      <c r="B295" s="84">
        <f>pivå!B297</f>
        <v>0</v>
      </c>
      <c r="C295" s="84">
        <f>pivå!C297</f>
        <v>0</v>
      </c>
      <c r="D295" s="84">
        <f>pivå!D297</f>
        <v>129</v>
      </c>
      <c r="E295" s="84" t="str">
        <f>pivå!E297</f>
        <v>Män</v>
      </c>
      <c r="F295" s="84" t="str">
        <f>pivå!F297</f>
        <v>Tid till besök vid prostatacancer</v>
      </c>
      <c r="G295" s="84" t="str">
        <f>pivå!G297</f>
        <v>(tom)</v>
      </c>
      <c r="H295" s="84" t="str">
        <f>pivå!H297</f>
        <v>A020360</v>
      </c>
      <c r="I295" s="84">
        <f>pivå!I297</f>
        <v>1</v>
      </c>
      <c r="J295" s="84">
        <f>pivå!J297</f>
        <v>30.5</v>
      </c>
      <c r="K295" s="84">
        <f>pivå!K297</f>
        <v>50</v>
      </c>
      <c r="L295" s="84">
        <f>pivå!L297</f>
        <v>39</v>
      </c>
      <c r="M295" s="84">
        <f>pivå!M297</f>
        <v>41</v>
      </c>
      <c r="N295" s="84">
        <f>pivå!N297</f>
        <v>44</v>
      </c>
      <c r="O295" s="84">
        <f>pivå!O297</f>
        <v>48.5</v>
      </c>
      <c r="P295" s="84">
        <f>pivå!P297</f>
        <v>58</v>
      </c>
      <c r="Q295" s="84">
        <f>pivå!Q297</f>
        <v>40.5</v>
      </c>
      <c r="R295" s="84">
        <f>pivå!R297</f>
        <v>38</v>
      </c>
      <c r="S295" s="84">
        <f>pivå!S297</f>
        <v>35</v>
      </c>
      <c r="T295" s="84">
        <f>pivå!T297</f>
        <v>28</v>
      </c>
      <c r="U295" s="84">
        <f>pivå!U297</f>
        <v>35</v>
      </c>
      <c r="V295" s="84">
        <f>pivå!V297</f>
        <v>46</v>
      </c>
      <c r="W295" s="84">
        <f>pivå!W297</f>
        <v>41</v>
      </c>
      <c r="X295" s="84">
        <f>pivå!X297</f>
        <v>50.5</v>
      </c>
      <c r="Y295" s="84">
        <f>pivå!Y297</f>
        <v>59</v>
      </c>
      <c r="Z295" s="84">
        <f>pivå!Z297</f>
        <v>55</v>
      </c>
      <c r="AA295" s="84">
        <f>pivå!AA297</f>
        <v>49</v>
      </c>
      <c r="AB295" s="84">
        <f>pivå!AB297</f>
        <v>85</v>
      </c>
      <c r="AC295" s="84">
        <f>pivå!AC297</f>
        <v>40</v>
      </c>
      <c r="AD295" s="84">
        <f>pivå!AD297</f>
        <v>50</v>
      </c>
      <c r="AE295" s="84">
        <f>pivå!AE297</f>
        <v>40</v>
      </c>
    </row>
    <row r="296" spans="1:31">
      <c r="A296" s="84">
        <f>pivå!A298</f>
        <v>0</v>
      </c>
      <c r="B296" s="84">
        <f>pivå!B298</f>
        <v>0</v>
      </c>
      <c r="C296" s="84">
        <f>pivå!C298</f>
        <v>0</v>
      </c>
      <c r="D296" s="84">
        <f>pivå!D298</f>
        <v>130</v>
      </c>
      <c r="E296" s="84" t="str">
        <f>pivå!E298</f>
        <v>Män</v>
      </c>
      <c r="F296" s="84" t="str">
        <f>pivå!F298</f>
        <v>Kurativ behandling vid prostatacancer</v>
      </c>
      <c r="G296" s="84" t="str">
        <f>pivå!G298</f>
        <v>Ändrad</v>
      </c>
      <c r="H296" s="84" t="str">
        <f>pivå!H298</f>
        <v>A002000</v>
      </c>
      <c r="I296" s="84">
        <f>pivå!I298</f>
        <v>0</v>
      </c>
      <c r="J296" s="84">
        <f>pivå!J298</f>
        <v>76.911314984709506</v>
      </c>
      <c r="K296" s="84">
        <f>pivå!K298</f>
        <v>81.034482758620697</v>
      </c>
      <c r="L296" s="84">
        <f>pivå!L298</f>
        <v>69.135802469135797</v>
      </c>
      <c r="M296" s="84">
        <f>pivå!M298</f>
        <v>62.761506276150598</v>
      </c>
      <c r="N296" s="84">
        <f>pivå!N298</f>
        <v>77.34375</v>
      </c>
      <c r="O296" s="84">
        <f>pivå!O298</f>
        <v>89.010989010988993</v>
      </c>
      <c r="P296" s="84">
        <f>pivå!P298</f>
        <v>69.172932330827095</v>
      </c>
      <c r="Q296" s="84">
        <f>pivå!Q298</f>
        <v>73.913043478260903</v>
      </c>
      <c r="R296" s="84">
        <f>pivå!R298</f>
        <v>79.729729729729698</v>
      </c>
      <c r="S296" s="84">
        <f>pivå!S298</f>
        <v>76</v>
      </c>
      <c r="T296" s="84">
        <f>pivå!T298</f>
        <v>74.846625766871199</v>
      </c>
      <c r="U296" s="84">
        <f>pivå!U298</f>
        <v>65.247018739352598</v>
      </c>
      <c r="V296" s="84">
        <f>pivå!V298</f>
        <v>81.25</v>
      </c>
      <c r="W296" s="84">
        <f>pivå!W298</f>
        <v>67.142857142857096</v>
      </c>
      <c r="X296" s="84">
        <f>pivå!X298</f>
        <v>75.2</v>
      </c>
      <c r="Y296" s="84">
        <f>pivå!Y298</f>
        <v>77.570093457943898</v>
      </c>
      <c r="Z296" s="84">
        <f>pivå!Z298</f>
        <v>61.538461538461497</v>
      </c>
      <c r="AA296" s="84">
        <f>pivå!AA298</f>
        <v>81.372549019607803</v>
      </c>
      <c r="AB296" s="84">
        <f>pivå!AB298</f>
        <v>78.787878787878796</v>
      </c>
      <c r="AC296" s="84">
        <f>pivå!AC298</f>
        <v>91.428571428571402</v>
      </c>
      <c r="AD296" s="84">
        <f>pivå!AD298</f>
        <v>57.894736842105303</v>
      </c>
      <c r="AE296" s="84">
        <f>pivå!AE298</f>
        <v>73.496027241770705</v>
      </c>
    </row>
    <row r="297" spans="1:31">
      <c r="A297" s="84">
        <f>pivå!A299</f>
        <v>0</v>
      </c>
      <c r="B297" s="84">
        <f>pivå!B299</f>
        <v>0</v>
      </c>
      <c r="C297" s="84">
        <f>pivå!C299</f>
        <v>0</v>
      </c>
      <c r="D297" s="84">
        <f>pivå!D299</f>
        <v>131</v>
      </c>
      <c r="E297" s="84" t="str">
        <f>pivå!E299</f>
        <v>Totalt</v>
      </c>
      <c r="F297" s="84" t="str">
        <f>pivå!F299</f>
        <v>Tid till behandlingsbeslut vid huvud- och halscancer</v>
      </c>
      <c r="G297" s="84" t="str">
        <f>pivå!G299</f>
        <v>Ändrad</v>
      </c>
      <c r="H297" s="84" t="str">
        <f>pivå!H299</f>
        <v>A002050</v>
      </c>
      <c r="I297" s="84">
        <f>pivå!I299</f>
        <v>1</v>
      </c>
      <c r="J297" s="84">
        <f>pivå!J299</f>
        <v>48.5</v>
      </c>
      <c r="K297" s="84">
        <f>pivå!K299</f>
        <v>39</v>
      </c>
      <c r="L297" s="84">
        <f>pivå!L299</f>
        <v>48.5</v>
      </c>
      <c r="M297" s="84">
        <f>pivå!M299</f>
        <v>75</v>
      </c>
      <c r="N297" s="84">
        <f>pivå!N299</f>
        <v>62.5</v>
      </c>
      <c r="O297" s="84">
        <f>pivå!O299</f>
        <v>58.5</v>
      </c>
      <c r="P297" s="84">
        <f>pivå!P299</f>
        <v>57</v>
      </c>
      <c r="Q297" s="84">
        <f>pivå!Q299</f>
        <v>37</v>
      </c>
      <c r="R297" s="84">
        <f>pivå!R299</f>
        <v>64</v>
      </c>
      <c r="S297" s="84">
        <f>pivå!S299</f>
        <v>57</v>
      </c>
      <c r="T297" s="84">
        <f>pivå!T299</f>
        <v>66</v>
      </c>
      <c r="U297" s="84">
        <f>pivå!U299</f>
        <v>65</v>
      </c>
      <c r="V297" s="84">
        <f>pivå!V299</f>
        <v>63</v>
      </c>
      <c r="W297" s="84">
        <f>pivå!W299</f>
        <v>56</v>
      </c>
      <c r="X297" s="84">
        <f>pivå!X299</f>
        <v>80.5</v>
      </c>
      <c r="Y297" s="84">
        <f>pivå!Y299</f>
        <v>46</v>
      </c>
      <c r="Z297" s="84">
        <f>pivå!Z299</f>
        <v>55</v>
      </c>
      <c r="AA297" s="84">
        <f>pivå!AA299</f>
        <v>69</v>
      </c>
      <c r="AB297" s="84">
        <f>pivå!AB299</f>
        <v>64.5</v>
      </c>
      <c r="AC297" s="84">
        <f>pivå!AC299</f>
        <v>61</v>
      </c>
      <c r="AD297" s="84">
        <f>pivå!AD299</f>
        <v>68.5</v>
      </c>
      <c r="AE297" s="84">
        <f>pivå!AE299</f>
        <v>57</v>
      </c>
    </row>
    <row r="298" spans="1:31">
      <c r="A298" s="84">
        <f>pivå!A300</f>
        <v>0</v>
      </c>
      <c r="B298" s="84" t="str">
        <f>pivå!B300</f>
        <v>N</v>
      </c>
      <c r="C298" s="84" t="str">
        <f>pivå!C300</f>
        <v>Psykiatrisk vård</v>
      </c>
      <c r="D298" s="84">
        <f>pivå!D300</f>
        <v>132</v>
      </c>
      <c r="E298" s="84" t="str">
        <f>pivå!E300</f>
        <v>Kvinnor</v>
      </c>
      <c r="F298" s="84" t="str">
        <f>pivå!F300</f>
        <v>Regelbunden behandling med sömnmedel eller lugnande medel</v>
      </c>
      <c r="G298" s="84" t="str">
        <f>pivå!G300</f>
        <v>(tom)</v>
      </c>
      <c r="H298" s="84" t="str">
        <f>pivå!H300</f>
        <v>A002960</v>
      </c>
      <c r="I298" s="84">
        <f>pivå!I300</f>
        <v>1</v>
      </c>
      <c r="J298" s="84">
        <f>pivå!J300</f>
        <v>3392.7607557410993</v>
      </c>
      <c r="K298" s="84">
        <f>pivå!K300</f>
        <v>3853.8682567565043</v>
      </c>
      <c r="L298" s="84">
        <f>pivå!L300</f>
        <v>2883.3560594279334</v>
      </c>
      <c r="M298" s="84">
        <f>pivå!M300</f>
        <v>3377.7136296853514</v>
      </c>
      <c r="N298" s="84">
        <f>pivå!N300</f>
        <v>3830.0841246074378</v>
      </c>
      <c r="O298" s="84">
        <f>pivå!O300</f>
        <v>4460.6088041041703</v>
      </c>
      <c r="P298" s="84">
        <f>pivå!P300</f>
        <v>3440.8993321894773</v>
      </c>
      <c r="Q298" s="84">
        <f>pivå!Q300</f>
        <v>3453.6123808199359</v>
      </c>
      <c r="R298" s="84">
        <f>pivå!R300</f>
        <v>3525.6128037031035</v>
      </c>
      <c r="S298" s="84">
        <f>pivå!S300</f>
        <v>3938.045721144344</v>
      </c>
      <c r="T298" s="84">
        <f>pivå!T300</f>
        <v>4018.4141560836765</v>
      </c>
      <c r="U298" s="84">
        <f>pivå!U300</f>
        <v>4624.0036431759554</v>
      </c>
      <c r="V298" s="84">
        <f>pivå!V300</f>
        <v>4166.1477839302033</v>
      </c>
      <c r="W298" s="84">
        <f>pivå!W300</f>
        <v>2742.3868023510718</v>
      </c>
      <c r="X298" s="84">
        <f>pivå!X300</f>
        <v>4163.2530280681412</v>
      </c>
      <c r="Y298" s="84">
        <f>pivå!Y300</f>
        <v>3485.4698728771937</v>
      </c>
      <c r="Z298" s="84">
        <f>pivå!Z300</f>
        <v>3803.4035069237098</v>
      </c>
      <c r="AA298" s="84">
        <f>pivå!AA300</f>
        <v>3109.1855331838128</v>
      </c>
      <c r="AB298" s="84">
        <f>pivå!AB300</f>
        <v>3327.3088484381083</v>
      </c>
      <c r="AC298" s="84">
        <f>pivå!AC300</f>
        <v>3526.7494268494347</v>
      </c>
      <c r="AD298" s="84">
        <f>pivå!AD300</f>
        <v>2628.8732924824922</v>
      </c>
      <c r="AE298" s="84">
        <f>pivå!AE300</f>
        <v>3734.6585757093326</v>
      </c>
    </row>
    <row r="299" spans="1:31">
      <c r="A299" s="84">
        <f>pivå!A301</f>
        <v>0</v>
      </c>
      <c r="B299" s="84">
        <f>pivå!B301</f>
        <v>0</v>
      </c>
      <c r="C299" s="84">
        <f>pivå!C301</f>
        <v>0</v>
      </c>
      <c r="D299" s="84">
        <f>pivå!D301</f>
        <v>0</v>
      </c>
      <c r="E299" s="84" t="str">
        <f>pivå!E301</f>
        <v>Män</v>
      </c>
      <c r="F299" s="84" t="str">
        <f>pivå!F301</f>
        <v>Regelbunden behandling med sömnmedel eller lugnande medel</v>
      </c>
      <c r="G299" s="84" t="str">
        <f>pivå!G301</f>
        <v>(tom)</v>
      </c>
      <c r="H299" s="84" t="str">
        <f>pivå!H301</f>
        <v>A002960</v>
      </c>
      <c r="I299" s="84">
        <f>pivå!I301</f>
        <v>1</v>
      </c>
      <c r="J299" s="84">
        <f>pivå!J301</f>
        <v>2217.9025514122668</v>
      </c>
      <c r="K299" s="84">
        <f>pivå!K301</f>
        <v>2356.8575853698685</v>
      </c>
      <c r="L299" s="84">
        <f>pivå!L301</f>
        <v>1828.4923044809407</v>
      </c>
      <c r="M299" s="84">
        <f>pivå!M301</f>
        <v>2041.7452760831341</v>
      </c>
      <c r="N299" s="84">
        <f>pivå!N301</f>
        <v>2488.9727900205498</v>
      </c>
      <c r="O299" s="84">
        <f>pivå!O301</f>
        <v>2692.0814597252179</v>
      </c>
      <c r="P299" s="84">
        <f>pivå!P301</f>
        <v>2340.8195006978749</v>
      </c>
      <c r="Q299" s="84">
        <f>pivå!Q301</f>
        <v>2042.7072921666129</v>
      </c>
      <c r="R299" s="84">
        <f>pivå!R301</f>
        <v>2483.0916846586638</v>
      </c>
      <c r="S299" s="84">
        <f>pivå!S301</f>
        <v>2421.8918833776047</v>
      </c>
      <c r="T299" s="84">
        <f>pivå!T301</f>
        <v>2500.6643864803327</v>
      </c>
      <c r="U299" s="84">
        <f>pivå!U301</f>
        <v>2897.2504494573222</v>
      </c>
      <c r="V299" s="84">
        <f>pivå!V301</f>
        <v>2692.2156443267149</v>
      </c>
      <c r="W299" s="84">
        <f>pivå!W301</f>
        <v>1659.8554616364645</v>
      </c>
      <c r="X299" s="84">
        <f>pivå!X301</f>
        <v>2632.6510436134022</v>
      </c>
      <c r="Y299" s="84">
        <f>pivå!Y301</f>
        <v>2114.1886687567453</v>
      </c>
      <c r="Z299" s="84">
        <f>pivå!Z301</f>
        <v>2379.78269223814</v>
      </c>
      <c r="AA299" s="84">
        <f>pivå!AA301</f>
        <v>1860.9390883226936</v>
      </c>
      <c r="AB299" s="84">
        <f>pivå!AB301</f>
        <v>1948.7825254890872</v>
      </c>
      <c r="AC299" s="84">
        <f>pivå!AC301</f>
        <v>2018.5616783070875</v>
      </c>
      <c r="AD299" s="84">
        <f>pivå!AD301</f>
        <v>1716.881386293881</v>
      </c>
      <c r="AE299" s="84">
        <f>pivå!AE301</f>
        <v>2346.8247366995956</v>
      </c>
    </row>
    <row r="300" spans="1:31">
      <c r="A300" s="84">
        <f>pivå!A302</f>
        <v>0</v>
      </c>
      <c r="B300" s="84">
        <f>pivå!B302</f>
        <v>0</v>
      </c>
      <c r="C300" s="84">
        <f>pivå!C302</f>
        <v>0</v>
      </c>
      <c r="D300" s="84">
        <f>pivå!D302</f>
        <v>0</v>
      </c>
      <c r="E300" s="84" t="str">
        <f>pivå!E302</f>
        <v>Totalt</v>
      </c>
      <c r="F300" s="84" t="str">
        <f>pivå!F302</f>
        <v>Regelbunden behandling med sömnmedel eller lugnande medel</v>
      </c>
      <c r="G300" s="84" t="str">
        <f>pivå!G302</f>
        <v>(tom)</v>
      </c>
      <c r="H300" s="84" t="str">
        <f>pivå!H302</f>
        <v>A002960</v>
      </c>
      <c r="I300" s="84">
        <f>pivå!I302</f>
        <v>1</v>
      </c>
      <c r="J300" s="84">
        <f>pivå!J302</f>
        <v>2828.4310024451511</v>
      </c>
      <c r="K300" s="84">
        <f>pivå!K302</f>
        <v>3118.4292553903629</v>
      </c>
      <c r="L300" s="84">
        <f>pivå!L302</f>
        <v>2363.2887648469004</v>
      </c>
      <c r="M300" s="84">
        <f>pivå!M302</f>
        <v>2720.7565905957658</v>
      </c>
      <c r="N300" s="84">
        <f>pivå!N302</f>
        <v>3174.6421674368371</v>
      </c>
      <c r="O300" s="84">
        <f>pivå!O302</f>
        <v>3578.5021592795383</v>
      </c>
      <c r="P300" s="84">
        <f>pivå!P302</f>
        <v>2895.8823070963485</v>
      </c>
      <c r="Q300" s="84">
        <f>pivå!Q302</f>
        <v>2760.4017658915513</v>
      </c>
      <c r="R300" s="84">
        <f>pivå!R302</f>
        <v>3011.6320916661361</v>
      </c>
      <c r="S300" s="84">
        <f>pivå!S302</f>
        <v>3198.6712423890417</v>
      </c>
      <c r="T300" s="84">
        <f>pivå!T302</f>
        <v>3274.9181935987222</v>
      </c>
      <c r="U300" s="84">
        <f>pivå!U302</f>
        <v>3775.9527554165993</v>
      </c>
      <c r="V300" s="84">
        <f>pivå!V302</f>
        <v>3440.2924832431395</v>
      </c>
      <c r="W300" s="84">
        <f>pivå!W302</f>
        <v>2209.3649571371188</v>
      </c>
      <c r="X300" s="84">
        <f>pivå!X302</f>
        <v>3407.2932660542456</v>
      </c>
      <c r="Y300" s="84">
        <f>pivå!Y302</f>
        <v>2803.6494979339864</v>
      </c>
      <c r="Z300" s="84">
        <f>pivå!Z302</f>
        <v>3099.8722037203033</v>
      </c>
      <c r="AA300" s="84">
        <f>pivå!AA302</f>
        <v>2490.9391523550498</v>
      </c>
      <c r="AB300" s="84">
        <f>pivå!AB302</f>
        <v>2635.5990361630847</v>
      </c>
      <c r="AC300" s="84">
        <f>pivå!AC302</f>
        <v>2780.4216099788923</v>
      </c>
      <c r="AD300" s="84">
        <f>pivå!AD302</f>
        <v>2174.4304714657696</v>
      </c>
      <c r="AE300" s="84">
        <f>pivå!AE302</f>
        <v>3054.6801776458269</v>
      </c>
    </row>
    <row r="301" spans="1:31">
      <c r="A301" s="84">
        <f>pivå!A303</f>
        <v>0</v>
      </c>
      <c r="B301" s="84">
        <f>pivå!B303</f>
        <v>0</v>
      </c>
      <c r="C301" s="84">
        <f>pivå!C303</f>
        <v>0</v>
      </c>
      <c r="D301" s="84">
        <f>pivå!D303</f>
        <v>133</v>
      </c>
      <c r="E301" s="84" t="str">
        <f>pivå!E303</f>
        <v>Kvinnor</v>
      </c>
      <c r="F301" s="84" t="str">
        <f>pivå!F303</f>
        <v>Tre eller fler psykofarmaka bland äldre</v>
      </c>
      <c r="G301" s="84" t="str">
        <f>pivå!G303</f>
        <v>(tom)</v>
      </c>
      <c r="H301" s="84" t="str">
        <f>pivå!H303</f>
        <v>A002920</v>
      </c>
      <c r="I301" s="84">
        <f>pivå!I303</f>
        <v>1</v>
      </c>
      <c r="J301" s="84">
        <f>pivå!J303</f>
        <v>5.0003612977816321</v>
      </c>
      <c r="K301" s="84">
        <f>pivå!K303</f>
        <v>5.9018851756640966</v>
      </c>
      <c r="L301" s="84">
        <f>pivå!L303</f>
        <v>5.2160333159812593</v>
      </c>
      <c r="M301" s="84">
        <f>pivå!M303</f>
        <v>4.9835005724291195</v>
      </c>
      <c r="N301" s="84">
        <f>pivå!N303</f>
        <v>5.7556836375280183</v>
      </c>
      <c r="O301" s="84">
        <f>pivå!O303</f>
        <v>7.1160508083140881</v>
      </c>
      <c r="P301" s="84">
        <f>pivå!P303</f>
        <v>4.7511797511797509</v>
      </c>
      <c r="Q301" s="84">
        <f>pivå!Q303</f>
        <v>3.8387715930902107</v>
      </c>
      <c r="R301" s="84">
        <f>pivå!R303</f>
        <v>5.9223131858561224</v>
      </c>
      <c r="S301" s="84">
        <f>pivå!S303</f>
        <v>5.9282815577758265</v>
      </c>
      <c r="T301" s="84">
        <f>pivå!T303</f>
        <v>6.3049853372434015</v>
      </c>
      <c r="U301" s="84">
        <f>pivå!U303</f>
        <v>7.1845523426627489</v>
      </c>
      <c r="V301" s="84">
        <f>pivå!V303</f>
        <v>5.7629945334939316</v>
      </c>
      <c r="W301" s="84">
        <f>pivå!W303</f>
        <v>4.7043676339506781</v>
      </c>
      <c r="X301" s="84">
        <f>pivå!X303</f>
        <v>5.4499226177315938</v>
      </c>
      <c r="Y301" s="84">
        <f>pivå!Y303</f>
        <v>5.0621260929590424</v>
      </c>
      <c r="Z301" s="84">
        <f>pivå!Z303</f>
        <v>4.801229114653351</v>
      </c>
      <c r="AA301" s="84">
        <f>pivå!AA303</f>
        <v>4.7777539188318663</v>
      </c>
      <c r="AB301" s="84">
        <f>pivå!AB303</f>
        <v>4.6947410840217616</v>
      </c>
      <c r="AC301" s="84">
        <f>pivå!AC303</f>
        <v>5.4405337014032673</v>
      </c>
      <c r="AD301" s="84">
        <f>pivå!AD303</f>
        <v>3.6906025232873478</v>
      </c>
      <c r="AE301" s="84">
        <f>pivå!AE303</f>
        <v>5.6319503336160137</v>
      </c>
    </row>
    <row r="302" spans="1:31">
      <c r="A302" s="84">
        <f>pivå!A304</f>
        <v>0</v>
      </c>
      <c r="B302" s="84">
        <f>pivå!B304</f>
        <v>0</v>
      </c>
      <c r="C302" s="84">
        <f>pivå!C304</f>
        <v>0</v>
      </c>
      <c r="D302" s="84">
        <f>pivå!D304</f>
        <v>0</v>
      </c>
      <c r="E302" s="84" t="str">
        <f>pivå!E304</f>
        <v>Män</v>
      </c>
      <c r="F302" s="84" t="str">
        <f>pivå!F304</f>
        <v>Tre eller fler psykofarmaka bland äldre</v>
      </c>
      <c r="G302" s="84" t="str">
        <f>pivå!G304</f>
        <v>(tom)</v>
      </c>
      <c r="H302" s="84" t="str">
        <f>pivå!H304</f>
        <v>A002920</v>
      </c>
      <c r="I302" s="84">
        <f>pivå!I304</f>
        <v>1</v>
      </c>
      <c r="J302" s="84">
        <f>pivå!J304</f>
        <v>2.9837677645315552</v>
      </c>
      <c r="K302" s="84">
        <f>pivå!K304</f>
        <v>3.6196004780604403</v>
      </c>
      <c r="L302" s="84">
        <f>pivå!L304</f>
        <v>2.5776836158192089</v>
      </c>
      <c r="M302" s="84">
        <f>pivå!M304</f>
        <v>2.6315789473684208</v>
      </c>
      <c r="N302" s="84">
        <f>pivå!N304</f>
        <v>2.9595222295952222</v>
      </c>
      <c r="O302" s="84">
        <f>pivå!O304</f>
        <v>4.0390288177898794</v>
      </c>
      <c r="P302" s="84">
        <f>pivå!P304</f>
        <v>2.9175908548029348</v>
      </c>
      <c r="Q302" s="84">
        <f>pivå!Q304</f>
        <v>2.2417934347477981</v>
      </c>
      <c r="R302" s="84">
        <f>pivå!R304</f>
        <v>3.1154381084840055</v>
      </c>
      <c r="S302" s="84">
        <f>pivå!S304</f>
        <v>3.1353068121666188</v>
      </c>
      <c r="T302" s="84">
        <f>pivå!T304</f>
        <v>3.5974499089253187</v>
      </c>
      <c r="U302" s="84">
        <f>pivå!U304</f>
        <v>4.0131975508391236</v>
      </c>
      <c r="V302" s="84">
        <f>pivå!V304</f>
        <v>3.1478442488438017</v>
      </c>
      <c r="W302" s="84">
        <f>pivå!W304</f>
        <v>2.5820793433652534</v>
      </c>
      <c r="X302" s="84">
        <f>pivå!X304</f>
        <v>2.8921023359288096</v>
      </c>
      <c r="Y302" s="84">
        <f>pivå!Y304</f>
        <v>2.8066998641919421</v>
      </c>
      <c r="Z302" s="84">
        <f>pivå!Z304</f>
        <v>2.7313875448727956</v>
      </c>
      <c r="AA302" s="84">
        <f>pivå!AA304</f>
        <v>2.8034002532103455</v>
      </c>
      <c r="AB302" s="84">
        <f>pivå!AB304</f>
        <v>3.1033344338065367</v>
      </c>
      <c r="AC302" s="84">
        <f>pivå!AC304</f>
        <v>3.3389926428975669</v>
      </c>
      <c r="AD302" s="84">
        <f>pivå!AD304</f>
        <v>2.4643320363164722</v>
      </c>
      <c r="AE302" s="84">
        <f>pivå!AE304</f>
        <v>3.177679787652167</v>
      </c>
    </row>
    <row r="303" spans="1:31">
      <c r="A303" s="84">
        <f>pivå!A305</f>
        <v>0</v>
      </c>
      <c r="B303" s="84">
        <f>pivå!B305</f>
        <v>0</v>
      </c>
      <c r="C303" s="84">
        <f>pivå!C305</f>
        <v>0</v>
      </c>
      <c r="D303" s="84">
        <f>pivå!D305</f>
        <v>0</v>
      </c>
      <c r="E303" s="84" t="str">
        <f>pivå!E305</f>
        <v>Totalt</v>
      </c>
      <c r="F303" s="84" t="str">
        <f>pivå!F305</f>
        <v>Tre eller fler psykofarmaka bland äldre</v>
      </c>
      <c r="G303" s="84" t="str">
        <f>pivå!G305</f>
        <v>(tom)</v>
      </c>
      <c r="H303" s="84" t="str">
        <f>pivå!H305</f>
        <v>A002920</v>
      </c>
      <c r="I303" s="84">
        <f>pivå!I305</f>
        <v>1</v>
      </c>
      <c r="J303" s="84">
        <f>pivå!J305</f>
        <v>4.2962962962962958</v>
      </c>
      <c r="K303" s="84">
        <f>pivå!K305</f>
        <v>5.0220496281182125</v>
      </c>
      <c r="L303" s="84">
        <f>pivå!L305</f>
        <v>4.2373436374353268</v>
      </c>
      <c r="M303" s="84">
        <f>pivå!M305</f>
        <v>4.097913255237855</v>
      </c>
      <c r="N303" s="84">
        <f>pivå!N305</f>
        <v>4.7036500724022572</v>
      </c>
      <c r="O303" s="84">
        <f>pivå!O305</f>
        <v>5.9197176885752096</v>
      </c>
      <c r="P303" s="84">
        <f>pivå!P305</f>
        <v>4.0434639446822525</v>
      </c>
      <c r="Q303" s="84">
        <f>pivå!Q305</f>
        <v>3.2403240324032403</v>
      </c>
      <c r="R303" s="84">
        <f>pivå!R305</f>
        <v>4.8414738646101112</v>
      </c>
      <c r="S303" s="84">
        <f>pivå!S305</f>
        <v>4.8998440686098119</v>
      </c>
      <c r="T303" s="84">
        <f>pivå!T305</f>
        <v>5.2443810203353554</v>
      </c>
      <c r="U303" s="84">
        <f>pivå!U305</f>
        <v>5.9838812352114541</v>
      </c>
      <c r="V303" s="84">
        <f>pivå!V305</f>
        <v>4.7610882487425696</v>
      </c>
      <c r="W303" s="84">
        <f>pivå!W305</f>
        <v>3.9259956099090623</v>
      </c>
      <c r="X303" s="84">
        <f>pivå!X305</f>
        <v>4.4944598337950135</v>
      </c>
      <c r="Y303" s="84">
        <f>pivå!Y305</f>
        <v>4.2076377772696096</v>
      </c>
      <c r="Z303" s="84">
        <f>pivå!Z305</f>
        <v>4.0128410914927768</v>
      </c>
      <c r="AA303" s="84">
        <f>pivå!AA305</f>
        <v>4.0423095061645222</v>
      </c>
      <c r="AB303" s="84">
        <f>pivå!AB305</f>
        <v>4.0915915915915919</v>
      </c>
      <c r="AC303" s="84">
        <f>pivå!AC305</f>
        <v>4.6445158985351913</v>
      </c>
      <c r="AD303" s="84">
        <f>pivå!AD305</f>
        <v>3.2137195561320073</v>
      </c>
      <c r="AE303" s="84">
        <f>pivå!AE305</f>
        <v>4.7170114287320004</v>
      </c>
    </row>
    <row r="304" spans="1:31">
      <c r="A304" s="84">
        <f>pivå!A306</f>
        <v>0</v>
      </c>
      <c r="B304" s="84">
        <f>pivå!B306</f>
        <v>0</v>
      </c>
      <c r="C304" s="84">
        <f>pivå!C306</f>
        <v>0</v>
      </c>
      <c r="D304" s="84">
        <f>pivå!D306</f>
        <v>134</v>
      </c>
      <c r="E304" s="84" t="str">
        <f>pivå!E306</f>
        <v>Totalt</v>
      </c>
      <c r="F304" s="84" t="str">
        <f>pivå!F306</f>
        <v>Användning av lämpliga sömnmedel till äldre</v>
      </c>
      <c r="G304" s="84" t="str">
        <f>pivå!G306</f>
        <v>(tom)</v>
      </c>
      <c r="H304" s="84" t="str">
        <f>pivå!H306</f>
        <v>A001050</v>
      </c>
      <c r="I304" s="84">
        <f>pivå!I306</f>
        <v>0</v>
      </c>
      <c r="J304" s="84">
        <f>pivå!J306</f>
        <v>61.071805702217532</v>
      </c>
      <c r="K304" s="84">
        <f>pivå!K306</f>
        <v>59.993403693931398</v>
      </c>
      <c r="L304" s="84">
        <f>pivå!L306</f>
        <v>55.666666666666664</v>
      </c>
      <c r="M304" s="84">
        <f>pivå!M306</f>
        <v>41.599621391386655</v>
      </c>
      <c r="N304" s="84">
        <f>pivå!N306</f>
        <v>59.778325123152712</v>
      </c>
      <c r="O304" s="84">
        <f>pivå!O306</f>
        <v>68.071615069004096</v>
      </c>
      <c r="P304" s="84">
        <f>pivå!P306</f>
        <v>63.239669421487605</v>
      </c>
      <c r="Q304" s="84">
        <f>pivå!Q306</f>
        <v>65.634674922600624</v>
      </c>
      <c r="R304" s="84">
        <f>pivå!R306</f>
        <v>53.359298928919181</v>
      </c>
      <c r="S304" s="84">
        <f>pivå!S306</f>
        <v>54.650837988826815</v>
      </c>
      <c r="T304" s="84">
        <f>pivå!T306</f>
        <v>48.843689049874619</v>
      </c>
      <c r="U304" s="84">
        <f>pivå!U306</f>
        <v>55.827989437947942</v>
      </c>
      <c r="V304" s="84">
        <f>pivå!V306</f>
        <v>61.64060194747713</v>
      </c>
      <c r="W304" s="84">
        <f>pivå!W306</f>
        <v>40.743338008415144</v>
      </c>
      <c r="X304" s="84">
        <f>pivå!X306</f>
        <v>42.96322489391796</v>
      </c>
      <c r="Y304" s="84">
        <f>pivå!Y306</f>
        <v>55.087417598165665</v>
      </c>
      <c r="Z304" s="84">
        <f>pivå!Z306</f>
        <v>63.400389357560023</v>
      </c>
      <c r="AA304" s="84">
        <f>pivå!AA306</f>
        <v>50.884642604387828</v>
      </c>
      <c r="AB304" s="84">
        <f>pivå!AB306</f>
        <v>59.655596555965559</v>
      </c>
      <c r="AC304" s="84">
        <f>pivå!AC306</f>
        <v>41.353865896695538</v>
      </c>
      <c r="AD304" s="84">
        <f>pivå!AD306</f>
        <v>45.519562473706351</v>
      </c>
      <c r="AE304" s="84">
        <f>pivå!AE306</f>
        <v>55.496147040908077</v>
      </c>
    </row>
    <row r="305" spans="1:31">
      <c r="A305" s="84">
        <f>pivå!A307</f>
        <v>0</v>
      </c>
      <c r="B305" s="84">
        <f>pivå!B307</f>
        <v>0</v>
      </c>
      <c r="C305" s="84">
        <f>pivå!C307</f>
        <v>0</v>
      </c>
      <c r="D305" s="84">
        <f>pivå!D307</f>
        <v>135</v>
      </c>
      <c r="E305" s="84" t="str">
        <f>pivå!E307</f>
        <v>Kvinnor</v>
      </c>
      <c r="F305" s="84" t="str">
        <f>pivå!F307</f>
        <v>Undvikbar somatisk slutenvård för personer med psykiatrisk diagnos</v>
      </c>
      <c r="G305" s="84" t="str">
        <f>pivå!G307</f>
        <v>(tom)</v>
      </c>
      <c r="H305" s="84" t="str">
        <f>pivå!H307</f>
        <v>E000800</v>
      </c>
      <c r="I305" s="84">
        <f>pivå!I307</f>
        <v>1</v>
      </c>
      <c r="J305" s="84">
        <f>pivå!J307</f>
        <v>1958.8414634146341</v>
      </c>
      <c r="K305" s="84">
        <f>pivå!K307</f>
        <v>1913.1334022750777</v>
      </c>
      <c r="L305" s="84">
        <f>pivå!L307</f>
        <v>1808.6347724620769</v>
      </c>
      <c r="M305" s="84">
        <f>pivå!M307</f>
        <v>2173.913043478261</v>
      </c>
      <c r="N305" s="84">
        <f>pivå!N307</f>
        <v>2741.067058247675</v>
      </c>
      <c r="O305" s="84">
        <f>pivå!O307</f>
        <v>2411.0218140068887</v>
      </c>
      <c r="P305" s="84">
        <f>pivå!P307</f>
        <v>2773.2463295269167</v>
      </c>
      <c r="Q305" s="84">
        <f>pivå!Q307</f>
        <v>2619.0476190476193</v>
      </c>
      <c r="R305" s="84">
        <f>pivå!R307</f>
        <v>1799.4858611825193</v>
      </c>
      <c r="S305" s="84">
        <f>pivå!S307</f>
        <v>2348.0859541767468</v>
      </c>
      <c r="T305" s="84">
        <f>pivå!T307</f>
        <v>2579.3650793650791</v>
      </c>
      <c r="U305" s="84">
        <f>pivå!U307</f>
        <v>2005.5538414069731</v>
      </c>
      <c r="V305" s="84">
        <f>pivå!V307</f>
        <v>2238.8059701492534</v>
      </c>
      <c r="W305" s="84">
        <f>pivå!W307</f>
        <v>2069.3852708460131</v>
      </c>
      <c r="X305" s="84">
        <f>pivå!X307</f>
        <v>2637.2059871703495</v>
      </c>
      <c r="Y305" s="84">
        <f>pivå!Y307</f>
        <v>2507.836990595611</v>
      </c>
      <c r="Z305" s="84">
        <f>pivå!Z307</f>
        <v>2311.756935270806</v>
      </c>
      <c r="AA305" s="84">
        <f>pivå!AA307</f>
        <v>1639.344262295082</v>
      </c>
      <c r="AB305" s="84">
        <f>pivå!AB307</f>
        <v>1047.9041916167664</v>
      </c>
      <c r="AC305" s="84">
        <f>pivå!AC307</f>
        <v>2269.8612862547288</v>
      </c>
      <c r="AD305" s="84">
        <f>pivå!AD307</f>
        <v>1885.5218855218855</v>
      </c>
      <c r="AE305" s="84">
        <f>pivå!AE307</f>
        <v>2133.609340669318</v>
      </c>
    </row>
    <row r="306" spans="1:31">
      <c r="A306" s="84">
        <f>pivå!A308</f>
        <v>0</v>
      </c>
      <c r="B306" s="84">
        <f>pivå!B308</f>
        <v>0</v>
      </c>
      <c r="C306" s="84">
        <f>pivå!C308</f>
        <v>0</v>
      </c>
      <c r="D306" s="84">
        <f>pivå!D308</f>
        <v>0</v>
      </c>
      <c r="E306" s="84" t="str">
        <f>pivå!E308</f>
        <v>Män</v>
      </c>
      <c r="F306" s="84" t="str">
        <f>pivå!F308</f>
        <v>Undvikbar somatisk slutenvård för personer med psykiatrisk diagnos</v>
      </c>
      <c r="G306" s="84" t="str">
        <f>pivå!G308</f>
        <v>(tom)</v>
      </c>
      <c r="H306" s="84" t="str">
        <f>pivå!H308</f>
        <v>E000800</v>
      </c>
      <c r="I306" s="84">
        <f>pivå!I308</f>
        <v>1</v>
      </c>
      <c r="J306" s="84">
        <f>pivå!J308</f>
        <v>2139.4664705489067</v>
      </c>
      <c r="K306" s="84">
        <f>pivå!K308</f>
        <v>2087.4751491053676</v>
      </c>
      <c r="L306" s="84">
        <f>pivå!L308</f>
        <v>2226.8254790264114</v>
      </c>
      <c r="M306" s="84">
        <f>pivå!M308</f>
        <v>2482.5783972125437</v>
      </c>
      <c r="N306" s="84">
        <f>pivå!N308</f>
        <v>2554.4388609715243</v>
      </c>
      <c r="O306" s="84">
        <f>pivå!O308</f>
        <v>1536.8852459016393</v>
      </c>
      <c r="P306" s="84">
        <f>pivå!P308</f>
        <v>3096.4109781843772</v>
      </c>
      <c r="Q306" s="84">
        <f>pivå!Q308</f>
        <v>2004.008016032064</v>
      </c>
      <c r="R306" s="84">
        <f>pivå!R308</f>
        <v>2540.6504065040649</v>
      </c>
      <c r="S306" s="84">
        <f>pivå!S308</f>
        <v>2047.8689363880712</v>
      </c>
      <c r="T306" s="84">
        <f>pivå!T308</f>
        <v>2238.3545069570478</v>
      </c>
      <c r="U306" s="84">
        <f>pivå!U308</f>
        <v>2194.8608137044966</v>
      </c>
      <c r="V306" s="84">
        <f>pivå!V308</f>
        <v>2045.8772473651579</v>
      </c>
      <c r="W306" s="84">
        <f>pivå!W308</f>
        <v>2613.4122287968444</v>
      </c>
      <c r="X306" s="84">
        <f>pivå!X308</f>
        <v>1935.483870967742</v>
      </c>
      <c r="Y306" s="84">
        <f>pivå!Y308</f>
        <v>2479.8154555940023</v>
      </c>
      <c r="Z306" s="84">
        <f>pivå!Z308</f>
        <v>2196.4612568639413</v>
      </c>
      <c r="AA306" s="84">
        <f>pivå!AA308</f>
        <v>1724.1379310344828</v>
      </c>
      <c r="AB306" s="84">
        <f>pivå!AB308</f>
        <v>967.74193548387098</v>
      </c>
      <c r="AC306" s="84">
        <f>pivå!AC308</f>
        <v>2454.7048509643482</v>
      </c>
      <c r="AD306" s="84">
        <f>pivå!AD308</f>
        <v>2397.2602739726026</v>
      </c>
      <c r="AE306" s="84">
        <f>pivå!AE308</f>
        <v>2199.3478677833896</v>
      </c>
    </row>
    <row r="307" spans="1:31">
      <c r="A307" s="84">
        <f>pivå!A309</f>
        <v>0</v>
      </c>
      <c r="B307" s="84">
        <f>pivå!B309</f>
        <v>0</v>
      </c>
      <c r="C307" s="84">
        <f>pivå!C309</f>
        <v>0</v>
      </c>
      <c r="D307" s="84">
        <f>pivå!D309</f>
        <v>0</v>
      </c>
      <c r="E307" s="84" t="str">
        <f>pivå!E309</f>
        <v>Totalt</v>
      </c>
      <c r="F307" s="84" t="str">
        <f>pivå!F309</f>
        <v>Undvikbar somatisk slutenvård för personer med psykiatrisk diagnos</v>
      </c>
      <c r="G307" s="84" t="str">
        <f>pivå!G309</f>
        <v>(tom)</v>
      </c>
      <c r="H307" s="84" t="str">
        <f>pivå!H309</f>
        <v>E000800</v>
      </c>
      <c r="I307" s="84">
        <f>pivå!I309</f>
        <v>1</v>
      </c>
      <c r="J307" s="84">
        <f>pivå!J309</f>
        <v>2055.0628628414715</v>
      </c>
      <c r="K307" s="84">
        <f>pivå!K309</f>
        <v>2002.0273694880891</v>
      </c>
      <c r="L307" s="84">
        <f>pivå!L309</f>
        <v>2030.178326474623</v>
      </c>
      <c r="M307" s="84">
        <f>pivå!M309</f>
        <v>2341.5326395458846</v>
      </c>
      <c r="N307" s="84">
        <f>pivå!N309</f>
        <v>2640.4874746106975</v>
      </c>
      <c r="O307" s="84">
        <f>pivå!O309</f>
        <v>1949.1066594477531</v>
      </c>
      <c r="P307" s="84">
        <f>pivå!P309</f>
        <v>2946.7321496033246</v>
      </c>
      <c r="Q307" s="84">
        <f>pivå!Q309</f>
        <v>2285.0924918389555</v>
      </c>
      <c r="R307" s="84">
        <f>pivå!R309</f>
        <v>2213.3938706015892</v>
      </c>
      <c r="S307" s="84">
        <f>pivå!S309</f>
        <v>2190.0269541778976</v>
      </c>
      <c r="T307" s="84">
        <f>pivå!T309</f>
        <v>2401.2638230647708</v>
      </c>
      <c r="U307" s="84">
        <f>pivå!U309</f>
        <v>2106.9227461659739</v>
      </c>
      <c r="V307" s="84">
        <f>pivå!V309</f>
        <v>2137.9980563654035</v>
      </c>
      <c r="W307" s="84">
        <f>pivå!W309</f>
        <v>2369.926450558431</v>
      </c>
      <c r="X307" s="84">
        <f>pivå!X309</f>
        <v>2252.2522522522522</v>
      </c>
      <c r="Y307" s="84">
        <f>pivå!Y309</f>
        <v>2493.2412135776508</v>
      </c>
      <c r="Z307" s="84">
        <f>pivå!Z309</f>
        <v>2251.8236600063428</v>
      </c>
      <c r="AA307" s="84">
        <f>pivå!AA309</f>
        <v>1684.836471754212</v>
      </c>
      <c r="AB307" s="84">
        <f>pivå!AB309</f>
        <v>1009.3167701863354</v>
      </c>
      <c r="AC307" s="84">
        <f>pivå!AC309</f>
        <v>2365.7870791628752</v>
      </c>
      <c r="AD307" s="84">
        <f>pivå!AD309</f>
        <v>2162.4961383997529</v>
      </c>
      <c r="AE307" s="84">
        <f>pivå!AE309</f>
        <v>2168.5722786585625</v>
      </c>
    </row>
    <row r="308" spans="1:31">
      <c r="A308" s="84">
        <f>pivå!A310</f>
        <v>0</v>
      </c>
      <c r="B308" s="84">
        <f>pivå!B310</f>
        <v>0</v>
      </c>
      <c r="C308" s="84">
        <f>pivå!C310</f>
        <v>0</v>
      </c>
      <c r="D308" s="84">
        <f>pivå!D310</f>
        <v>136</v>
      </c>
      <c r="E308" s="84" t="str">
        <f>pivå!E310</f>
        <v>Kvinnor</v>
      </c>
      <c r="F308" s="84" t="str">
        <f>pivå!F310</f>
        <v>Återinskrivning efter 28 dagar efter vård för schizofreni</v>
      </c>
      <c r="G308" s="84" t="str">
        <f>pivå!G310</f>
        <v>(tom)</v>
      </c>
      <c r="H308" s="84" t="str">
        <f>pivå!H310</f>
        <v>E000020</v>
      </c>
      <c r="I308" s="84">
        <f>pivå!I310</f>
        <v>1</v>
      </c>
      <c r="J308" s="84">
        <f>pivå!J310</f>
        <v>16.081460674157302</v>
      </c>
      <c r="K308" s="84">
        <f>pivå!K310</f>
        <v>16.831683168316832</v>
      </c>
      <c r="L308" s="84">
        <f>pivå!L310</f>
        <v>20.994475138121548</v>
      </c>
      <c r="M308" s="84">
        <f>pivå!M310</f>
        <v>17</v>
      </c>
      <c r="N308" s="84">
        <f>pivå!N310</f>
        <v>19.35483870967742</v>
      </c>
      <c r="O308" s="84">
        <f>pivå!O310</f>
        <v>15.909090909090908</v>
      </c>
      <c r="P308" s="84">
        <f>pivå!P310</f>
        <v>20.833333333333336</v>
      </c>
      <c r="Q308" s="84">
        <f>pivå!Q310</f>
        <v>9.375</v>
      </c>
      <c r="R308" s="84">
        <f>pivå!R310</f>
        <v>18.9873417721519</v>
      </c>
      <c r="S308" s="84">
        <f>pivå!S310</f>
        <v>17.026683608640404</v>
      </c>
      <c r="T308" s="84">
        <f>pivå!T310</f>
        <v>13.740458015267176</v>
      </c>
      <c r="U308" s="84">
        <f>pivå!U310</f>
        <v>16.300578034682083</v>
      </c>
      <c r="V308" s="84">
        <f>pivå!V310</f>
        <v>17.699115044247787</v>
      </c>
      <c r="W308" s="84">
        <f>pivå!W310</f>
        <v>18.784530386740332</v>
      </c>
      <c r="X308" s="84">
        <f>pivå!X310</f>
        <v>22.400000000000002</v>
      </c>
      <c r="Y308" s="84">
        <f>pivå!Y310</f>
        <v>19.148936170212767</v>
      </c>
      <c r="Z308" s="84">
        <f>pivå!Z310</f>
        <v>20.3125</v>
      </c>
      <c r="AA308" s="84">
        <f>pivå!AA310</f>
        <v>19.847328244274809</v>
      </c>
      <c r="AB308" s="84">
        <f>pivå!AB310</f>
        <v>10</v>
      </c>
      <c r="AC308" s="84">
        <f>pivå!AC310</f>
        <v>15.853658536585366</v>
      </c>
      <c r="AD308" s="84">
        <f>pivå!AD310</f>
        <v>15.151515151515152</v>
      </c>
      <c r="AE308" s="84">
        <f>pivå!AE310</f>
        <v>17.089065894279507</v>
      </c>
    </row>
    <row r="309" spans="1:31">
      <c r="A309" s="84">
        <f>pivå!A311</f>
        <v>0</v>
      </c>
      <c r="B309" s="84">
        <f>pivå!B311</f>
        <v>0</v>
      </c>
      <c r="C309" s="84">
        <f>pivå!C311</f>
        <v>0</v>
      </c>
      <c r="D309" s="84">
        <f>pivå!D311</f>
        <v>0</v>
      </c>
      <c r="E309" s="84" t="str">
        <f>pivå!E311</f>
        <v>Män</v>
      </c>
      <c r="F309" s="84" t="str">
        <f>pivå!F311</f>
        <v>Återinskrivning efter 28 dagar efter vård för schizofreni</v>
      </c>
      <c r="G309" s="84" t="str">
        <f>pivå!G311</f>
        <v>(tom)</v>
      </c>
      <c r="H309" s="84" t="str">
        <f>pivå!H311</f>
        <v>E000020</v>
      </c>
      <c r="I309" s="84">
        <f>pivå!I311</f>
        <v>1</v>
      </c>
      <c r="J309" s="84">
        <f>pivå!J311</f>
        <v>17.152466367713004</v>
      </c>
      <c r="K309" s="84">
        <f>pivå!K311</f>
        <v>17.96875</v>
      </c>
      <c r="L309" s="84">
        <f>pivå!L311</f>
        <v>14.611872146118721</v>
      </c>
      <c r="M309" s="84">
        <f>pivå!M311</f>
        <v>20.437956204379564</v>
      </c>
      <c r="N309" s="84">
        <f>pivå!N311</f>
        <v>13.080168776371309</v>
      </c>
      <c r="O309" s="84">
        <f>pivå!O311</f>
        <v>11.206896551724139</v>
      </c>
      <c r="P309" s="84">
        <f>pivå!P311</f>
        <v>13.740458015267176</v>
      </c>
      <c r="Q309" s="84">
        <f>pivå!Q311</f>
        <v>15.555555555555555</v>
      </c>
      <c r="R309" s="84">
        <f>pivå!R311</f>
        <v>19.19191919191919</v>
      </c>
      <c r="S309" s="84">
        <f>pivå!S311</f>
        <v>19.361277445109781</v>
      </c>
      <c r="T309" s="84">
        <f>pivå!T311</f>
        <v>19.553072625698324</v>
      </c>
      <c r="U309" s="84">
        <f>pivå!U311</f>
        <v>16.589861751152075</v>
      </c>
      <c r="V309" s="84">
        <f>pivå!V311</f>
        <v>9.5541401273885356</v>
      </c>
      <c r="W309" s="84">
        <f>pivå!W311</f>
        <v>14.644351464435147</v>
      </c>
      <c r="X309" s="84">
        <f>pivå!X311</f>
        <v>14.507772020725387</v>
      </c>
      <c r="Y309" s="84">
        <f>pivå!Y311</f>
        <v>16.759776536312849</v>
      </c>
      <c r="Z309" s="84">
        <f>pivå!Z311</f>
        <v>19.88950276243094</v>
      </c>
      <c r="AA309" s="84">
        <f>pivå!AA311</f>
        <v>11.971830985915492</v>
      </c>
      <c r="AB309" s="84">
        <f>pivå!AB311</f>
        <v>20</v>
      </c>
      <c r="AC309" s="84">
        <f>pivå!AC311</f>
        <v>16.086956521739129</v>
      </c>
      <c r="AD309" s="84">
        <f>pivå!AD311</f>
        <v>13.750000000000002</v>
      </c>
      <c r="AE309" s="84">
        <f>pivå!AE311</f>
        <v>16.749256689791871</v>
      </c>
    </row>
    <row r="310" spans="1:31">
      <c r="A310" s="84">
        <f>pivå!A312</f>
        <v>0</v>
      </c>
      <c r="B310" s="84">
        <f>pivå!B312</f>
        <v>0</v>
      </c>
      <c r="C310" s="84">
        <f>pivå!C312</f>
        <v>0</v>
      </c>
      <c r="D310" s="84">
        <f>pivå!D312</f>
        <v>0</v>
      </c>
      <c r="E310" s="84" t="str">
        <f>pivå!E312</f>
        <v>Totalt</v>
      </c>
      <c r="F310" s="84" t="str">
        <f>pivå!F312</f>
        <v>Återinskrivning efter 28 dagar efter vård för schizofreni</v>
      </c>
      <c r="G310" s="84" t="str">
        <f>pivå!G312</f>
        <v>(tom)</v>
      </c>
      <c r="H310" s="84" t="str">
        <f>pivå!H312</f>
        <v>E000020</v>
      </c>
      <c r="I310" s="84">
        <f>pivå!I312</f>
        <v>1</v>
      </c>
      <c r="J310" s="84">
        <f>pivå!J312</f>
        <v>16.677057356608479</v>
      </c>
      <c r="K310" s="84">
        <f>pivå!K312</f>
        <v>17.467248908296941</v>
      </c>
      <c r="L310" s="84">
        <f>pivå!L312</f>
        <v>17.5</v>
      </c>
      <c r="M310" s="84">
        <f>pivå!M312</f>
        <v>18.9873417721519</v>
      </c>
      <c r="N310" s="84">
        <f>pivå!N312</f>
        <v>16.079295154185022</v>
      </c>
      <c r="O310" s="84">
        <f>pivå!O312</f>
        <v>13.23529411764706</v>
      </c>
      <c r="P310" s="84">
        <f>pivå!P312</f>
        <v>17.131474103585656</v>
      </c>
      <c r="Q310" s="84">
        <f>pivå!Q312</f>
        <v>12.987012987012985</v>
      </c>
      <c r="R310" s="84">
        <f>pivå!R312</f>
        <v>19.101123595505616</v>
      </c>
      <c r="S310" s="84">
        <f>pivå!S312</f>
        <v>18.334264952487423</v>
      </c>
      <c r="T310" s="84">
        <f>pivå!T312</f>
        <v>17.096774193548388</v>
      </c>
      <c r="U310" s="84">
        <f>pivå!U312</f>
        <v>16.46153846153846</v>
      </c>
      <c r="V310" s="84">
        <f>pivå!V312</f>
        <v>12.962962962962962</v>
      </c>
      <c r="W310" s="84">
        <f>pivå!W312</f>
        <v>16.428571428571427</v>
      </c>
      <c r="X310" s="84">
        <f>pivå!X312</f>
        <v>17.610062893081761</v>
      </c>
      <c r="Y310" s="84">
        <f>pivå!Y312</f>
        <v>17.8125</v>
      </c>
      <c r="Z310" s="84">
        <f>pivå!Z312</f>
        <v>20.064724919093852</v>
      </c>
      <c r="AA310" s="84">
        <f>pivå!AA312</f>
        <v>15.75091575091575</v>
      </c>
      <c r="AB310" s="84">
        <f>pivå!AB312</f>
        <v>16</v>
      </c>
      <c r="AC310" s="84">
        <f>pivå!AC312</f>
        <v>15.989847715736042</v>
      </c>
      <c r="AD310" s="84">
        <f>pivå!AD312</f>
        <v>14.320987654320987</v>
      </c>
      <c r="AE310" s="84">
        <f>pivå!AE312</f>
        <v>16.898387224914593</v>
      </c>
    </row>
    <row r="311" spans="1:31">
      <c r="A311" s="84">
        <f>pivå!A313</f>
        <v>0</v>
      </c>
      <c r="B311" s="84">
        <f>pivå!B313</f>
        <v>0</v>
      </c>
      <c r="C311" s="84">
        <f>pivå!C313</f>
        <v>0</v>
      </c>
      <c r="D311" s="84">
        <f>pivå!D313</f>
        <v>137</v>
      </c>
      <c r="E311" s="84" t="str">
        <f>pivå!E313</f>
        <v>Kvinnor</v>
      </c>
      <c r="F311" s="84" t="str">
        <f>pivå!F313</f>
        <v>Återinskrivning efter 6 månader efter vård för schizofreni</v>
      </c>
      <c r="G311" s="84" t="str">
        <f>pivå!G313</f>
        <v>(tom)</v>
      </c>
      <c r="H311" s="84" t="str">
        <f>pivå!H313</f>
        <v>E000025</v>
      </c>
      <c r="I311" s="84">
        <f>pivå!I313</f>
        <v>1</v>
      </c>
      <c r="J311" s="84">
        <f>pivå!J313</f>
        <v>36.09550561797753</v>
      </c>
      <c r="K311" s="84">
        <f>pivå!K313</f>
        <v>38.613861386138616</v>
      </c>
      <c r="L311" s="84">
        <f>pivå!L313</f>
        <v>41.436464088397791</v>
      </c>
      <c r="M311" s="84">
        <f>pivå!M313</f>
        <v>36.5</v>
      </c>
      <c r="N311" s="84">
        <f>pivå!N313</f>
        <v>41.474654377880185</v>
      </c>
      <c r="O311" s="84">
        <f>pivå!O313</f>
        <v>35.227272727272727</v>
      </c>
      <c r="P311" s="84">
        <f>pivå!P313</f>
        <v>37.5</v>
      </c>
      <c r="Q311" s="84">
        <f>pivå!Q313</f>
        <v>37.5</v>
      </c>
      <c r="R311" s="84">
        <f>pivå!R313</f>
        <v>37.974683544303801</v>
      </c>
      <c r="S311" s="84">
        <f>pivå!S313</f>
        <v>37.738246505717918</v>
      </c>
      <c r="T311" s="84">
        <f>pivå!T313</f>
        <v>35.877862595419849</v>
      </c>
      <c r="U311" s="84">
        <f>pivå!U313</f>
        <v>37.109826589595372</v>
      </c>
      <c r="V311" s="84">
        <f>pivå!V313</f>
        <v>41.592920353982301</v>
      </c>
      <c r="W311" s="84">
        <f>pivå!W313</f>
        <v>41.436464088397791</v>
      </c>
      <c r="X311" s="84">
        <f>pivå!X313</f>
        <v>41.6</v>
      </c>
      <c r="Y311" s="84">
        <f>pivå!Y313</f>
        <v>44.680851063829785</v>
      </c>
      <c r="Z311" s="84">
        <f>pivå!Z313</f>
        <v>37.5</v>
      </c>
      <c r="AA311" s="84">
        <f>pivå!AA313</f>
        <v>38.931297709923662</v>
      </c>
      <c r="AB311" s="84">
        <f>pivå!AB313</f>
        <v>28.000000000000004</v>
      </c>
      <c r="AC311" s="84">
        <f>pivå!AC313</f>
        <v>34.756097560975604</v>
      </c>
      <c r="AD311" s="84">
        <f>pivå!AD313</f>
        <v>38.181818181818187</v>
      </c>
      <c r="AE311" s="84">
        <f>pivå!AE313</f>
        <v>37.708182476466327</v>
      </c>
    </row>
    <row r="312" spans="1:31">
      <c r="A312" s="84">
        <f>pivå!A314</f>
        <v>0</v>
      </c>
      <c r="B312" s="84">
        <f>pivå!B314</f>
        <v>0</v>
      </c>
      <c r="C312" s="84">
        <f>pivå!C314</f>
        <v>0</v>
      </c>
      <c r="D312" s="84">
        <f>pivå!D314</f>
        <v>0</v>
      </c>
      <c r="E312" s="84" t="str">
        <f>pivå!E314</f>
        <v>Män</v>
      </c>
      <c r="F312" s="84" t="str">
        <f>pivå!F314</f>
        <v>Återinskrivning efter 6 månader efter vård för schizofreni</v>
      </c>
      <c r="G312" s="84" t="str">
        <f>pivå!G314</f>
        <v>(tom)</v>
      </c>
      <c r="H312" s="84" t="str">
        <f>pivå!H314</f>
        <v>E000025</v>
      </c>
      <c r="I312" s="84">
        <f>pivå!I314</f>
        <v>1</v>
      </c>
      <c r="J312" s="84">
        <f>pivå!J314</f>
        <v>37.668161434977577</v>
      </c>
      <c r="K312" s="84">
        <f>pivå!K314</f>
        <v>37.109375</v>
      </c>
      <c r="L312" s="84">
        <f>pivå!L314</f>
        <v>37.442922374429223</v>
      </c>
      <c r="M312" s="84">
        <f>pivå!M314</f>
        <v>37.226277372262771</v>
      </c>
      <c r="N312" s="84">
        <f>pivå!N314</f>
        <v>35.443037974683541</v>
      </c>
      <c r="O312" s="84">
        <f>pivå!O314</f>
        <v>31.896551724137932</v>
      </c>
      <c r="P312" s="84">
        <f>pivå!P314</f>
        <v>34.351145038167942</v>
      </c>
      <c r="Q312" s="84">
        <f>pivå!Q314</f>
        <v>28.888888888888886</v>
      </c>
      <c r="R312" s="84">
        <f>pivå!R314</f>
        <v>43.43434343434344</v>
      </c>
      <c r="S312" s="84">
        <f>pivå!S314</f>
        <v>40.119760479041915</v>
      </c>
      <c r="T312" s="84">
        <f>pivå!T314</f>
        <v>43.575418994413404</v>
      </c>
      <c r="U312" s="84">
        <f>pivå!U314</f>
        <v>38.617511520737331</v>
      </c>
      <c r="V312" s="84">
        <f>pivå!V314</f>
        <v>30.573248407643312</v>
      </c>
      <c r="W312" s="84">
        <f>pivå!W314</f>
        <v>40.1673640167364</v>
      </c>
      <c r="X312" s="84">
        <f>pivå!X314</f>
        <v>34.196891191709845</v>
      </c>
      <c r="Y312" s="84">
        <f>pivå!Y314</f>
        <v>35.195530726256983</v>
      </c>
      <c r="Z312" s="84">
        <f>pivå!Z314</f>
        <v>44.19889502762431</v>
      </c>
      <c r="AA312" s="84">
        <f>pivå!AA314</f>
        <v>35.2112676056338</v>
      </c>
      <c r="AB312" s="84">
        <f>pivå!AB314</f>
        <v>36</v>
      </c>
      <c r="AC312" s="84">
        <f>pivå!AC314</f>
        <v>37.826086956521735</v>
      </c>
      <c r="AD312" s="84">
        <f>pivå!AD314</f>
        <v>35.416666666666671</v>
      </c>
      <c r="AE312" s="84">
        <f>pivå!AE314</f>
        <v>37.859266600594651</v>
      </c>
    </row>
    <row r="313" spans="1:31">
      <c r="A313" s="84">
        <f>pivå!A315</f>
        <v>0</v>
      </c>
      <c r="B313" s="84">
        <f>pivå!B315</f>
        <v>0</v>
      </c>
      <c r="C313" s="84">
        <f>pivå!C315</f>
        <v>0</v>
      </c>
      <c r="D313" s="84">
        <f>pivå!D315</f>
        <v>0</v>
      </c>
      <c r="E313" s="84" t="str">
        <f>pivå!E315</f>
        <v>Totalt</v>
      </c>
      <c r="F313" s="84" t="str">
        <f>pivå!F315</f>
        <v>Återinskrivning efter 6 månader efter vård för schizofreni</v>
      </c>
      <c r="G313" s="84" t="str">
        <f>pivå!G315</f>
        <v>(tom)</v>
      </c>
      <c r="H313" s="84" t="str">
        <f>pivå!H315</f>
        <v>E000025</v>
      </c>
      <c r="I313" s="84">
        <f>pivå!I315</f>
        <v>1</v>
      </c>
      <c r="J313" s="84">
        <f>pivå!J315</f>
        <v>36.970074812967582</v>
      </c>
      <c r="K313" s="84">
        <f>pivå!K315</f>
        <v>37.772925764192138</v>
      </c>
      <c r="L313" s="84">
        <f>pivå!L315</f>
        <v>39.25</v>
      </c>
      <c r="M313" s="84">
        <f>pivå!M315</f>
        <v>36.919831223628691</v>
      </c>
      <c r="N313" s="84">
        <f>pivå!N315</f>
        <v>38.325991189427313</v>
      </c>
      <c r="O313" s="84">
        <f>pivå!O315</f>
        <v>33.333333333333329</v>
      </c>
      <c r="P313" s="84">
        <f>pivå!P315</f>
        <v>35.856573705179287</v>
      </c>
      <c r="Q313" s="84">
        <f>pivå!Q315</f>
        <v>32.467532467532465</v>
      </c>
      <c r="R313" s="84">
        <f>pivå!R315</f>
        <v>41.011235955056179</v>
      </c>
      <c r="S313" s="84">
        <f>pivå!S315</f>
        <v>39.072107322526549</v>
      </c>
      <c r="T313" s="84">
        <f>pivå!T315</f>
        <v>40.322580645161288</v>
      </c>
      <c r="U313" s="84">
        <f>pivå!U315</f>
        <v>37.948717948717949</v>
      </c>
      <c r="V313" s="84">
        <f>pivå!V315</f>
        <v>35.185185185185183</v>
      </c>
      <c r="W313" s="84">
        <f>pivå!W315</f>
        <v>40.714285714285715</v>
      </c>
      <c r="X313" s="84">
        <f>pivå!X315</f>
        <v>37.106918238993707</v>
      </c>
      <c r="Y313" s="84">
        <f>pivå!Y315</f>
        <v>39.375</v>
      </c>
      <c r="Z313" s="84">
        <f>pivå!Z315</f>
        <v>41.42394822006473</v>
      </c>
      <c r="AA313" s="84">
        <f>pivå!AA315</f>
        <v>36.996336996337</v>
      </c>
      <c r="AB313" s="84">
        <f>pivå!AB315</f>
        <v>32.800000000000004</v>
      </c>
      <c r="AC313" s="84">
        <f>pivå!AC315</f>
        <v>36.548223350253807</v>
      </c>
      <c r="AD313" s="84">
        <f>pivå!AD315</f>
        <v>36.543209876543209</v>
      </c>
      <c r="AE313" s="84">
        <f>pivå!AE315</f>
        <v>37.792960991499164</v>
      </c>
    </row>
    <row r="314" spans="1:31">
      <c r="A314" s="84">
        <f>pivå!A316</f>
        <v>0</v>
      </c>
      <c r="B314" s="84">
        <f>pivå!B316</f>
        <v>0</v>
      </c>
      <c r="C314" s="84">
        <f>pivå!C316</f>
        <v>0</v>
      </c>
      <c r="D314" s="84">
        <f>pivå!D316</f>
        <v>138</v>
      </c>
      <c r="E314" s="84" t="str">
        <f>pivå!E316</f>
        <v>Kvinnor</v>
      </c>
      <c r="F314" s="84" t="str">
        <f>pivå!F316</f>
        <v>Följsamhet till litiumbehandling vid bipolär sjukdom</v>
      </c>
      <c r="G314" s="84" t="str">
        <f>pivå!G316</f>
        <v>(tom)</v>
      </c>
      <c r="H314" s="84" t="str">
        <f>pivå!H316</f>
        <v>A010010</v>
      </c>
      <c r="I314" s="84">
        <f>pivå!I316</f>
        <v>0</v>
      </c>
      <c r="J314" s="84">
        <f>pivå!J316</f>
        <v>75.717749536719396</v>
      </c>
      <c r="K314" s="84">
        <f>pivå!K316</f>
        <v>81.534720627440848</v>
      </c>
      <c r="L314" s="84">
        <f>pivå!L316</f>
        <v>80.161477465419722</v>
      </c>
      <c r="M314" s="84">
        <f>pivå!M316</f>
        <v>81.357420266880467</v>
      </c>
      <c r="N314" s="84">
        <f>pivå!N316</f>
        <v>79.388338154975131</v>
      </c>
      <c r="O314" s="84">
        <f>pivå!O316</f>
        <v>82.916180191101532</v>
      </c>
      <c r="P314" s="84">
        <f>pivå!P316</f>
        <v>83.441936541201258</v>
      </c>
      <c r="Q314" s="84">
        <f>pivå!Q316</f>
        <v>92.12428337428338</v>
      </c>
      <c r="R314" s="84">
        <f>pivå!R316</f>
        <v>67.967705858330859</v>
      </c>
      <c r="S314" s="84">
        <f>pivå!S316</f>
        <v>80.345570296960815</v>
      </c>
      <c r="T314" s="84">
        <f>pivå!T316</f>
        <v>82.892949308316886</v>
      </c>
      <c r="U314" s="84">
        <f>pivå!U316</f>
        <v>81.999812749458926</v>
      </c>
      <c r="V314" s="84">
        <f>pivå!V316</f>
        <v>82.378818408799276</v>
      </c>
      <c r="W314" s="84">
        <f>pivå!W316</f>
        <v>85.804751267912039</v>
      </c>
      <c r="X314" s="84">
        <f>pivå!X316</f>
        <v>88.480335660427272</v>
      </c>
      <c r="Y314" s="84">
        <f>pivå!Y316</f>
        <v>77.930559931425122</v>
      </c>
      <c r="Z314" s="84">
        <f>pivå!Z316</f>
        <v>82.278104446675741</v>
      </c>
      <c r="AA314" s="84">
        <f>pivå!AA316</f>
        <v>83.978869961826319</v>
      </c>
      <c r="AB314" s="84">
        <f>pivå!AB316</f>
        <v>80.861476001641464</v>
      </c>
      <c r="AC314" s="84">
        <f>pivå!AC316</f>
        <v>82.233731681292497</v>
      </c>
      <c r="AD314" s="84">
        <f>pivå!AD316</f>
        <v>84.402765012254903</v>
      </c>
      <c r="AE314" s="84">
        <f>pivå!AE316</f>
        <v>80.455875056087862</v>
      </c>
    </row>
    <row r="315" spans="1:31">
      <c r="A315" s="84">
        <f>pivå!A317</f>
        <v>0</v>
      </c>
      <c r="B315" s="84">
        <f>pivå!B317</f>
        <v>0</v>
      </c>
      <c r="C315" s="84">
        <f>pivå!C317</f>
        <v>0</v>
      </c>
      <c r="D315" s="84">
        <f>pivå!D317</f>
        <v>0</v>
      </c>
      <c r="E315" s="84" t="str">
        <f>pivå!E317</f>
        <v>Män</v>
      </c>
      <c r="F315" s="84" t="str">
        <f>pivå!F317</f>
        <v>Följsamhet till litiumbehandling vid bipolär sjukdom</v>
      </c>
      <c r="G315" s="84" t="str">
        <f>pivå!G317</f>
        <v>(tom)</v>
      </c>
      <c r="H315" s="84" t="str">
        <f>pivå!H317</f>
        <v>A010010</v>
      </c>
      <c r="I315" s="84">
        <f>pivå!I317</f>
        <v>0</v>
      </c>
      <c r="J315" s="84">
        <f>pivå!J317</f>
        <v>77.401023943568575</v>
      </c>
      <c r="K315" s="84">
        <f>pivå!K317</f>
        <v>79.980467223114275</v>
      </c>
      <c r="L315" s="84">
        <f>pivå!L317</f>
        <v>82.685835732710729</v>
      </c>
      <c r="M315" s="84">
        <f>pivå!M317</f>
        <v>82.044632762703401</v>
      </c>
      <c r="N315" s="84">
        <f>pivå!N317</f>
        <v>79.836824197726443</v>
      </c>
      <c r="O315" s="84">
        <f>pivå!O317</f>
        <v>87.765529776099626</v>
      </c>
      <c r="P315" s="84">
        <f>pivå!P317</f>
        <v>83.143156347732571</v>
      </c>
      <c r="Q315" s="84">
        <f>pivå!Q317</f>
        <v>78.310810810810821</v>
      </c>
      <c r="R315" s="84">
        <f>pivå!R317</f>
        <v>76.921536491849011</v>
      </c>
      <c r="S315" s="84">
        <f>pivå!S317</f>
        <v>80.434328868424601</v>
      </c>
      <c r="T315" s="84">
        <f>pivå!T317</f>
        <v>84.713230819162249</v>
      </c>
      <c r="U315" s="84">
        <f>pivå!U317</f>
        <v>81.555363270549819</v>
      </c>
      <c r="V315" s="84">
        <f>pivå!V317</f>
        <v>86.198027514889645</v>
      </c>
      <c r="W315" s="84">
        <f>pivå!W317</f>
        <v>84.687195312195314</v>
      </c>
      <c r="X315" s="84">
        <f>pivå!X317</f>
        <v>84.887261927703122</v>
      </c>
      <c r="Y315" s="84">
        <f>pivå!Y317</f>
        <v>81.216613376769644</v>
      </c>
      <c r="Z315" s="84">
        <f>pivå!Z317</f>
        <v>69.785817601484823</v>
      </c>
      <c r="AA315" s="84">
        <f>pivå!AA317</f>
        <v>85.196380899505911</v>
      </c>
      <c r="AB315" s="84">
        <f>pivå!AB317</f>
        <v>77.157939189189179</v>
      </c>
      <c r="AC315" s="84">
        <f>pivå!AC317</f>
        <v>76.150624978749988</v>
      </c>
      <c r="AD315" s="84">
        <f>pivå!AD317</f>
        <v>83.092581810925623</v>
      </c>
      <c r="AE315" s="84">
        <f>pivå!AE317</f>
        <v>80.373892206907186</v>
      </c>
    </row>
    <row r="316" spans="1:31">
      <c r="A316" s="84">
        <f>pivå!A318</f>
        <v>0</v>
      </c>
      <c r="B316" s="84">
        <f>pivå!B318</f>
        <v>0</v>
      </c>
      <c r="C316" s="84">
        <f>pivå!C318</f>
        <v>0</v>
      </c>
      <c r="D316" s="84">
        <f>pivå!D318</f>
        <v>0</v>
      </c>
      <c r="E316" s="84" t="str">
        <f>pivå!E318</f>
        <v>Totalt</v>
      </c>
      <c r="F316" s="84" t="str">
        <f>pivå!F318</f>
        <v>Följsamhet till litiumbehandling vid bipolär sjukdom</v>
      </c>
      <c r="G316" s="84" t="str">
        <f>pivå!G318</f>
        <v>(tom)</v>
      </c>
      <c r="H316" s="84" t="str">
        <f>pivå!H318</f>
        <v>A010010</v>
      </c>
      <c r="I316" s="84">
        <f>pivå!I318</f>
        <v>0</v>
      </c>
      <c r="J316" s="84">
        <f>pivå!J318</f>
        <v>76.435333494414721</v>
      </c>
      <c r="K316" s="84">
        <f>pivå!K318</f>
        <v>80.871196632959141</v>
      </c>
      <c r="L316" s="84">
        <f>pivå!L318</f>
        <v>82.200347374187615</v>
      </c>
      <c r="M316" s="84">
        <f>pivå!M318</f>
        <v>81.701521751053704</v>
      </c>
      <c r="N316" s="84">
        <f>pivå!N318</f>
        <v>80.175899325968501</v>
      </c>
      <c r="O316" s="84">
        <f>pivå!O318</f>
        <v>84.031776972236742</v>
      </c>
      <c r="P316" s="84">
        <f>pivå!P318</f>
        <v>82.804861531243219</v>
      </c>
      <c r="Q316" s="84">
        <f>pivå!Q318</f>
        <v>85.851626968354907</v>
      </c>
      <c r="R316" s="84">
        <f>pivå!R318</f>
        <v>73.423907271202808</v>
      </c>
      <c r="S316" s="84">
        <f>pivå!S318</f>
        <v>80.325807735917493</v>
      </c>
      <c r="T316" s="84">
        <f>pivå!T318</f>
        <v>83.068744616100133</v>
      </c>
      <c r="U316" s="84">
        <f>pivå!U318</f>
        <v>81.755638657702491</v>
      </c>
      <c r="V316" s="84">
        <f>pivå!V318</f>
        <v>83.375030947350965</v>
      </c>
      <c r="W316" s="84">
        <f>pivå!W318</f>
        <v>85.335308634955808</v>
      </c>
      <c r="X316" s="84">
        <f>pivå!X318</f>
        <v>86.839655545219301</v>
      </c>
      <c r="Y316" s="84">
        <f>pivå!Y318</f>
        <v>79.819249971652766</v>
      </c>
      <c r="Z316" s="84">
        <f>pivå!Z318</f>
        <v>79.127664063141196</v>
      </c>
      <c r="AA316" s="84">
        <f>pivå!AA318</f>
        <v>86.138665381908623</v>
      </c>
      <c r="AB316" s="84">
        <f>pivå!AB318</f>
        <v>78.913678552528722</v>
      </c>
      <c r="AC316" s="84">
        <f>pivå!AC318</f>
        <v>79.624721142417755</v>
      </c>
      <c r="AD316" s="84">
        <f>pivå!AD318</f>
        <v>83.669086776735128</v>
      </c>
      <c r="AE316" s="84">
        <f>pivå!AE318</f>
        <v>80.474846426262445</v>
      </c>
    </row>
    <row r="317" spans="1:31">
      <c r="A317" s="84">
        <f>pivå!A319</f>
        <v>0</v>
      </c>
      <c r="B317" s="84">
        <f>pivå!B319</f>
        <v>0</v>
      </c>
      <c r="C317" s="84">
        <f>pivå!C319</f>
        <v>0</v>
      </c>
      <c r="D317" s="84">
        <f>pivå!D319</f>
        <v>139</v>
      </c>
      <c r="E317" s="84" t="str">
        <f>pivå!E319</f>
        <v>Totalt</v>
      </c>
      <c r="F317" s="84" t="str">
        <f>pivå!F319</f>
        <v>Besök inom 30 dagar - barn- och ungdomspsykiatri</v>
      </c>
      <c r="G317" s="84" t="str">
        <f>pivå!G319</f>
        <v>(tom)</v>
      </c>
      <c r="H317" s="84" t="str">
        <f>pivå!H319</f>
        <v>C000600</v>
      </c>
      <c r="I317" s="84">
        <f>pivå!I319</f>
        <v>0</v>
      </c>
      <c r="J317" s="84">
        <f>pivå!J319</f>
        <v>82.701812191103784</v>
      </c>
      <c r="K317" s="84">
        <f>pivå!K319</f>
        <v>87.692307692307693</v>
      </c>
      <c r="L317" s="84">
        <f>pivå!L319</f>
        <v>87.5</v>
      </c>
      <c r="M317" s="84">
        <f>pivå!M319</f>
        <v>93.197278911564624</v>
      </c>
      <c r="N317" s="84">
        <f>pivå!N319</f>
        <v>86.567164179104466</v>
      </c>
      <c r="O317" s="84">
        <f>pivå!O319</f>
        <v>83.333333333333343</v>
      </c>
      <c r="P317" s="84">
        <f>pivå!P319</f>
        <v>90</v>
      </c>
      <c r="Q317" s="84">
        <f>pivå!Q319</f>
        <v>96.296296296296291</v>
      </c>
      <c r="R317" s="84">
        <f>pivå!R319</f>
        <v>87.755102040816325</v>
      </c>
      <c r="S317" s="84">
        <f>pivå!S319</f>
        <v>81.481481481481481</v>
      </c>
      <c r="T317" s="84">
        <f>pivå!T319</f>
        <v>86.915887850467286</v>
      </c>
      <c r="U317" s="84">
        <f>pivå!U319</f>
        <v>87.37201365187714</v>
      </c>
      <c r="V317" s="84">
        <f>pivå!V319</f>
        <v>77.391304347826079</v>
      </c>
      <c r="W317" s="84">
        <f>pivå!W319</f>
        <v>83.333333333333343</v>
      </c>
      <c r="X317" s="84">
        <f>pivå!X319</f>
        <v>72.941176470588232</v>
      </c>
      <c r="Y317" s="84">
        <f>pivå!Y319</f>
        <v>83.673469387755105</v>
      </c>
      <c r="Z317" s="84">
        <f>pivå!Z319</f>
        <v>80.57553956834532</v>
      </c>
      <c r="AA317" s="84">
        <f>pivå!AA319</f>
        <v>90</v>
      </c>
      <c r="AB317" s="84">
        <f>pivå!AB319</f>
        <v>78.048780487804876</v>
      </c>
      <c r="AC317" s="84">
        <f>pivå!AC319</f>
        <v>35.622317596566525</v>
      </c>
      <c r="AD317" s="84">
        <f>pivå!AD319</f>
        <v>88.679245283018872</v>
      </c>
      <c r="AE317" s="84">
        <f>pivå!AE319</f>
        <v>80.697805289814298</v>
      </c>
    </row>
    <row r="318" spans="1:31">
      <c r="A318" s="84">
        <f>pivå!A320</f>
        <v>0</v>
      </c>
      <c r="B318" s="84">
        <f>pivå!B320</f>
        <v>0</v>
      </c>
      <c r="C318" s="84">
        <f>pivå!C320</f>
        <v>0</v>
      </c>
      <c r="D318" s="84">
        <f>pivå!D320</f>
        <v>140</v>
      </c>
      <c r="E318" s="84" t="str">
        <f>pivå!E320</f>
        <v>Totalt</v>
      </c>
      <c r="F318" s="84" t="str">
        <f>pivå!F320</f>
        <v>Besök inom 90 dagar - vuxenpsykiatri</v>
      </c>
      <c r="G318" s="84" t="str">
        <f>pivå!G320</f>
        <v>(tom)</v>
      </c>
      <c r="H318" s="84" t="str">
        <f>pivå!H320</f>
        <v>C000700</v>
      </c>
      <c r="I318" s="84">
        <f>pivå!I320</f>
        <v>0</v>
      </c>
      <c r="J318" s="84">
        <f>pivå!J320</f>
        <v>94.183740912095175</v>
      </c>
      <c r="K318" s="84">
        <f>pivå!K320</f>
        <v>93.055555555555557</v>
      </c>
      <c r="L318" s="84">
        <f>pivå!L320</f>
        <v>89.629629629629619</v>
      </c>
      <c r="M318" s="84">
        <f>pivå!M320</f>
        <v>97.560975609756099</v>
      </c>
      <c r="N318" s="84">
        <f>pivå!N320</f>
        <v>99.481865284974091</v>
      </c>
      <c r="O318" s="84">
        <f>pivå!O320</f>
        <v>100</v>
      </c>
      <c r="P318" s="84">
        <f>pivå!P320</f>
        <v>95.348837209302332</v>
      </c>
      <c r="Q318" s="84">
        <f>pivå!Q320</f>
        <v>100</v>
      </c>
      <c r="R318" s="84">
        <f>pivå!R320</f>
        <v>100</v>
      </c>
      <c r="S318" s="84">
        <f>pivå!S320</f>
        <v>98.210290827740494</v>
      </c>
      <c r="T318" s="84">
        <f>pivå!T320</f>
        <v>96.794871794871796</v>
      </c>
      <c r="U318" s="84">
        <f>pivå!U320</f>
        <v>97.558268590455057</v>
      </c>
      <c r="V318" s="84">
        <f>pivå!V320</f>
        <v>95.87155963302753</v>
      </c>
      <c r="W318" s="84">
        <f>pivå!W320</f>
        <v>89.495798319327733</v>
      </c>
      <c r="X318" s="84">
        <f>pivå!X320</f>
        <v>90.598290598290603</v>
      </c>
      <c r="Y318" s="84">
        <f>pivå!Y320</f>
        <v>91.746031746031747</v>
      </c>
      <c r="Z318" s="84">
        <f>pivå!Z320</f>
        <v>97.70992366412213</v>
      </c>
      <c r="AA318" s="84">
        <f>pivå!AA320</f>
        <v>98.412698412698404</v>
      </c>
      <c r="AB318" s="84">
        <f>pivå!AB320</f>
        <v>53.968253968253968</v>
      </c>
      <c r="AC318" s="84">
        <f>pivå!AC320</f>
        <v>97.491039426523301</v>
      </c>
      <c r="AD318" s="84">
        <f>pivå!AD320</f>
        <v>98.473282442748086</v>
      </c>
      <c r="AE318" s="84">
        <f>pivå!AE320</f>
        <v>94.882831181252996</v>
      </c>
    </row>
    <row r="319" spans="1:31">
      <c r="A319" s="84">
        <f>pivå!A321</f>
        <v>0</v>
      </c>
      <c r="B319" s="84">
        <f>pivå!B321</f>
        <v>0</v>
      </c>
      <c r="C319" s="84">
        <f>pivå!C321</f>
        <v>0</v>
      </c>
      <c r="D319" s="84">
        <f>pivå!D321</f>
        <v>141</v>
      </c>
      <c r="E319" s="84" t="str">
        <f>pivå!E321</f>
        <v>Totalt</v>
      </c>
      <c r="F319" s="84" t="str">
        <f>pivå!F321</f>
        <v>Återfall i brottslig gärning vid rättspsykiatrisk vård</v>
      </c>
      <c r="G319" s="84" t="str">
        <f>pivå!G321</f>
        <v>(tom)</v>
      </c>
      <c r="H319" s="84" t="str">
        <f>pivå!H321</f>
        <v>E000810</v>
      </c>
      <c r="I319" s="84">
        <f>pivå!I321</f>
        <v>1</v>
      </c>
      <c r="J319" s="84">
        <f>pivå!J321</f>
        <v>18.435754189944099</v>
      </c>
      <c r="K319" s="84">
        <f>pivå!K321</f>
        <v>4</v>
      </c>
      <c r="L319" s="84">
        <f>pivå!L321</f>
        <v>7.3825503355704702</v>
      </c>
      <c r="M319" s="84">
        <f>pivå!M321</f>
        <v>5</v>
      </c>
      <c r="N319" s="84">
        <f>pivå!N321</f>
        <v>4.3478260869565197</v>
      </c>
      <c r="O319" s="84">
        <f>pivå!O321</f>
        <v>29.0322580645161</v>
      </c>
      <c r="P319" s="84">
        <f>pivå!P321</f>
        <v>20</v>
      </c>
      <c r="Q319" s="84" t="str">
        <f>pivå!Q321</f>
        <v>us</v>
      </c>
      <c r="R319" s="84" t="str">
        <f>pivå!R321</f>
        <v>us</v>
      </c>
      <c r="S319" s="84">
        <f>pivå!S321</f>
        <v>20</v>
      </c>
      <c r="T319" s="84">
        <f>pivå!T321</f>
        <v>6.8965517241379297</v>
      </c>
      <c r="U319" s="84">
        <f>pivå!U321</f>
        <v>19.133574007220201</v>
      </c>
      <c r="V319" s="84">
        <f>pivå!V321</f>
        <v>14.285714285714301</v>
      </c>
      <c r="W319" s="84">
        <f>pivå!W321</f>
        <v>4</v>
      </c>
      <c r="X319" s="84">
        <f>pivå!X321</f>
        <v>16.6666666666667</v>
      </c>
      <c r="Y319" s="84">
        <f>pivå!Y321</f>
        <v>18.085106382978701</v>
      </c>
      <c r="Z319" s="84">
        <f>pivå!Z321</f>
        <v>13.0434782608696</v>
      </c>
      <c r="AA319" s="84">
        <f>pivå!AA321</f>
        <v>8.7912087912087902</v>
      </c>
      <c r="AB319" s="84" t="str">
        <f>pivå!AB321</f>
        <v>us</v>
      </c>
      <c r="AC319" s="84" t="str">
        <f>pivå!AC321</f>
        <v>us</v>
      </c>
      <c r="AD319" s="84">
        <f>pivå!AD321</f>
        <v>8.6206896551724093</v>
      </c>
      <c r="AE319" s="84">
        <f>pivå!AE321</f>
        <v>14.5593869731801</v>
      </c>
    </row>
    <row r="320" spans="1:31">
      <c r="A320" s="84">
        <f>pivå!A322</f>
        <v>0</v>
      </c>
      <c r="B320" s="84">
        <f>pivå!B322</f>
        <v>0</v>
      </c>
      <c r="C320" s="84">
        <f>pivå!C322</f>
        <v>0</v>
      </c>
      <c r="D320" s="84">
        <f>pivå!D322</f>
        <v>142</v>
      </c>
      <c r="E320" s="84" t="str">
        <f>pivå!E322</f>
        <v>Totalt</v>
      </c>
      <c r="F320" s="84" t="str">
        <f>pivå!F322</f>
        <v>Fetma bland patienter i rättspsykiatrisk vård</v>
      </c>
      <c r="G320" s="84" t="str">
        <f>pivå!G322</f>
        <v>(tom)</v>
      </c>
      <c r="H320" s="84" t="str">
        <f>pivå!H322</f>
        <v>A020365</v>
      </c>
      <c r="I320" s="84">
        <f>pivå!I322</f>
        <v>1</v>
      </c>
      <c r="J320" s="84">
        <f>pivå!J322</f>
        <v>29.870129870129901</v>
      </c>
      <c r="K320" s="84">
        <f>pivå!K322</f>
        <v>34.482758620689701</v>
      </c>
      <c r="L320" s="84">
        <f>pivå!L322</f>
        <v>41.269841269841301</v>
      </c>
      <c r="M320" s="84">
        <f>pivå!M322</f>
        <v>40.740740740740698</v>
      </c>
      <c r="N320" s="84">
        <f>pivå!N322</f>
        <v>53.3333333333333</v>
      </c>
      <c r="O320" s="84">
        <f>pivå!O322</f>
        <v>52.941176470588204</v>
      </c>
      <c r="P320" s="84">
        <f>pivå!P322</f>
        <v>30.769230769230798</v>
      </c>
      <c r="Q320" s="84" t="str">
        <f>pivå!Q322</f>
        <v>us</v>
      </c>
      <c r="R320" s="84" t="str">
        <f>pivå!R322</f>
        <v>us</v>
      </c>
      <c r="S320" s="84">
        <f>pivå!S322</f>
        <v>44.776119402985103</v>
      </c>
      <c r="T320" s="84">
        <f>pivå!T322</f>
        <v>30.769230769230798</v>
      </c>
      <c r="U320" s="84">
        <f>pivå!U322</f>
        <v>37.051792828685301</v>
      </c>
      <c r="V320" s="84">
        <f>pivå!V322</f>
        <v>22.2222222222222</v>
      </c>
      <c r="W320" s="84">
        <f>pivå!W322</f>
        <v>58.974358974358999</v>
      </c>
      <c r="X320" s="84">
        <f>pivå!X322</f>
        <v>41.935483870967701</v>
      </c>
      <c r="Y320" s="84">
        <f>pivå!Y322</f>
        <v>52.830188679245303</v>
      </c>
      <c r="Z320" s="84">
        <f>pivå!Z322</f>
        <v>28.571428571428601</v>
      </c>
      <c r="AA320" s="84">
        <f>pivå!AA322</f>
        <v>48.387096774193601</v>
      </c>
      <c r="AB320" s="84" t="str">
        <f>pivå!AB322</f>
        <v>us</v>
      </c>
      <c r="AC320" s="84" t="str">
        <f>pivå!AC322</f>
        <v>us</v>
      </c>
      <c r="AD320" s="84">
        <f>pivå!AD322</f>
        <v>41.379310344827601</v>
      </c>
      <c r="AE320" s="84">
        <f>pivå!AE322</f>
        <v>39.793038570084697</v>
      </c>
    </row>
    <row r="321" spans="1:31">
      <c r="A321" s="84">
        <f>pivå!A323</f>
        <v>0</v>
      </c>
      <c r="B321" s="84" t="str">
        <f>pivå!B323</f>
        <v>O</v>
      </c>
      <c r="C321" s="84" t="str">
        <f>pivå!C323</f>
        <v>Kirurgisk behandling</v>
      </c>
      <c r="D321" s="84">
        <f>pivå!D323</f>
        <v>143</v>
      </c>
      <c r="E321" s="84" t="str">
        <f>pivå!E323</f>
        <v>Totalt</v>
      </c>
      <c r="F321" s="84" t="str">
        <f>pivå!F323</f>
        <v xml:space="preserve">Omoperation vid ljumskbråck </v>
      </c>
      <c r="G321" s="84" t="str">
        <f>pivå!G323</f>
        <v>(tom)</v>
      </c>
      <c r="H321" s="84" t="str">
        <f>pivå!H323</f>
        <v>A006100</v>
      </c>
      <c r="I321" s="84">
        <f>pivå!I323</f>
        <v>0</v>
      </c>
      <c r="J321" s="84">
        <f>pivå!J323</f>
        <v>97.240824570797301</v>
      </c>
      <c r="K321" s="84">
        <f>pivå!K323</f>
        <v>98.611969383972493</v>
      </c>
      <c r="L321" s="84">
        <f>pivå!L323</f>
        <v>97.558167615462395</v>
      </c>
      <c r="M321" s="84">
        <f>pivå!M323</f>
        <v>98.189471683444594</v>
      </c>
      <c r="N321" s="84">
        <f>pivå!N323</f>
        <v>97.347425025188798</v>
      </c>
      <c r="O321" s="84">
        <f>pivå!O323</f>
        <v>98.377091022217201</v>
      </c>
      <c r="P321" s="84">
        <f>pivå!P323</f>
        <v>97.597635334584197</v>
      </c>
      <c r="Q321" s="84">
        <f>pivå!Q323</f>
        <v>96.730513589387201</v>
      </c>
      <c r="R321" s="84">
        <f>pivå!R323</f>
        <v>98.173375520890403</v>
      </c>
      <c r="S321" s="84">
        <f>pivå!S323</f>
        <v>98.654789167279105</v>
      </c>
      <c r="T321" s="84">
        <f>pivå!T323</f>
        <v>96.821867084940095</v>
      </c>
      <c r="U321" s="84">
        <f>pivå!U323</f>
        <v>97.009656215850796</v>
      </c>
      <c r="V321" s="84">
        <f>pivå!V323</f>
        <v>97.803891795435007</v>
      </c>
      <c r="W321" s="84">
        <f>pivå!W323</f>
        <v>98.2819005305426</v>
      </c>
      <c r="X321" s="84">
        <f>pivå!X323</f>
        <v>98.853281812283399</v>
      </c>
      <c r="Y321" s="84">
        <f>pivå!Y323</f>
        <v>98.704225881896804</v>
      </c>
      <c r="Z321" s="84">
        <f>pivå!Z323</f>
        <v>96.677457360227095</v>
      </c>
      <c r="AA321" s="84">
        <f>pivå!AA323</f>
        <v>98.658863330163797</v>
      </c>
      <c r="AB321" s="84">
        <f>pivå!AB323</f>
        <v>98.186345426119402</v>
      </c>
      <c r="AC321" s="84">
        <f>pivå!AC323</f>
        <v>98.702841613879102</v>
      </c>
      <c r="AD321" s="84">
        <f>pivå!AD323</f>
        <v>97.908185117331001</v>
      </c>
      <c r="AE321" s="84">
        <f>pivå!AE323</f>
        <v>97.731052748178598</v>
      </c>
    </row>
    <row r="322" spans="1:31">
      <c r="A322" s="84">
        <f>pivå!A324</f>
        <v>0</v>
      </c>
      <c r="B322" s="84">
        <f>pivå!B324</f>
        <v>0</v>
      </c>
      <c r="C322" s="84">
        <f>pivå!C324</f>
        <v>0</v>
      </c>
      <c r="D322" s="84">
        <f>pivå!D324</f>
        <v>144</v>
      </c>
      <c r="E322" s="84" t="str">
        <f>pivå!E324</f>
        <v>Totalt</v>
      </c>
      <c r="F322" s="84" t="str">
        <f>pivå!F324</f>
        <v>Dagkirurgiska operationer vid ljumskbråck</v>
      </c>
      <c r="G322" s="84" t="str">
        <f>pivå!G324</f>
        <v>(tom)</v>
      </c>
      <c r="H322" s="84" t="str">
        <f>pivå!H324</f>
        <v>D001300</v>
      </c>
      <c r="I322" s="84">
        <f>pivå!I324</f>
        <v>0</v>
      </c>
      <c r="J322" s="84">
        <f>pivå!J324</f>
        <v>71.613116926134481</v>
      </c>
      <c r="K322" s="84">
        <f>pivå!K324</f>
        <v>78.111587982832617</v>
      </c>
      <c r="L322" s="84">
        <f>pivå!L324</f>
        <v>85.645933014354071</v>
      </c>
      <c r="M322" s="84">
        <f>pivå!M324</f>
        <v>76.201372997711672</v>
      </c>
      <c r="N322" s="84">
        <f>pivå!N324</f>
        <v>76.744186046511629</v>
      </c>
      <c r="O322" s="84">
        <f>pivå!O324</f>
        <v>82.967032967032978</v>
      </c>
      <c r="P322" s="84">
        <f>pivå!P324</f>
        <v>87.213740458015266</v>
      </c>
      <c r="Q322" s="84">
        <f>pivå!Q324</f>
        <v>70</v>
      </c>
      <c r="R322" s="84">
        <f>pivå!R324</f>
        <v>87.730061349693258</v>
      </c>
      <c r="S322" s="84">
        <f>pivå!S324</f>
        <v>75.671918443002781</v>
      </c>
      <c r="T322" s="84">
        <f>pivå!T324</f>
        <v>79.174852652259332</v>
      </c>
      <c r="U322" s="84">
        <f>pivå!U324</f>
        <v>78.99298390425092</v>
      </c>
      <c r="V322" s="84">
        <f>pivå!V324</f>
        <v>87.38229755178908</v>
      </c>
      <c r="W322" s="84">
        <f>pivå!W324</f>
        <v>75.109170305676855</v>
      </c>
      <c r="X322" s="84">
        <f>pivå!X324</f>
        <v>83.24742268041237</v>
      </c>
      <c r="Y322" s="84">
        <f>pivå!Y324</f>
        <v>74.870912220309819</v>
      </c>
      <c r="Z322" s="84">
        <f>pivå!Z324</f>
        <v>70.923379174852656</v>
      </c>
      <c r="AA322" s="84">
        <f>pivå!AA324</f>
        <v>93.281653746770019</v>
      </c>
      <c r="AB322" s="84">
        <f>pivå!AB324</f>
        <v>88.304093567251456</v>
      </c>
      <c r="AC322" s="84">
        <f>pivå!AC324</f>
        <v>83.333333333333343</v>
      </c>
      <c r="AD322" s="84">
        <f>pivå!AD324</f>
        <v>84.126984126984127</v>
      </c>
      <c r="AE322" s="84">
        <f>pivå!AE324</f>
        <v>78.048780487804876</v>
      </c>
    </row>
    <row r="323" spans="1:31">
      <c r="A323" s="84">
        <f>pivå!A325</f>
        <v>0</v>
      </c>
      <c r="B323" s="84">
        <f>pivå!B325</f>
        <v>0</v>
      </c>
      <c r="C323" s="84">
        <f>pivå!C325</f>
        <v>0</v>
      </c>
      <c r="D323" s="84">
        <f>pivå!D325</f>
        <v>145</v>
      </c>
      <c r="E323" s="84" t="str">
        <f>pivå!E325</f>
        <v>Kvinnor</v>
      </c>
      <c r="F323" s="84" t="str">
        <f>pivå!F325</f>
        <v>Dödlighet efter vård för blödande magsår</v>
      </c>
      <c r="G323" s="84" t="str">
        <f>pivå!G325</f>
        <v>(tom)</v>
      </c>
      <c r="H323" s="84" t="str">
        <f>pivå!H325</f>
        <v>A020390</v>
      </c>
      <c r="I323" s="84">
        <f>pivå!I325</f>
        <v>1</v>
      </c>
      <c r="J323" s="84">
        <f>pivå!J325</f>
        <v>23.228458561151445</v>
      </c>
      <c r="K323" s="84">
        <f>pivå!K325</f>
        <v>37.11550097869636</v>
      </c>
      <c r="L323" s="84">
        <f>pivå!L325</f>
        <v>7.5847658968965197</v>
      </c>
      <c r="M323" s="84">
        <f>pivå!M325</f>
        <v>19.202057707767413</v>
      </c>
      <c r="N323" s="84">
        <f>pivå!N325</f>
        <v>25.604141615257912</v>
      </c>
      <c r="O323" s="84">
        <f>pivå!O325</f>
        <v>20.688384539431322</v>
      </c>
      <c r="P323" s="84">
        <f>pivå!P325</f>
        <v>24.559920313731205</v>
      </c>
      <c r="Q323" s="84">
        <f>pivå!Q325</f>
        <v>17.024010261889657</v>
      </c>
      <c r="R323" s="84">
        <f>pivå!R325</f>
        <v>17.894117478705397</v>
      </c>
      <c r="S323" s="84">
        <f>pivå!S325</f>
        <v>20.197602998244164</v>
      </c>
      <c r="T323" s="84">
        <f>pivå!T325</f>
        <v>19.54770033660397</v>
      </c>
      <c r="U323" s="84">
        <f>pivå!U325</f>
        <v>20.653587601441071</v>
      </c>
      <c r="V323" s="84">
        <f>pivå!V325</f>
        <v>21.994683645123541</v>
      </c>
      <c r="W323" s="84">
        <f>pivå!W325</f>
        <v>28.190211875594674</v>
      </c>
      <c r="X323" s="84">
        <f>pivå!X325</f>
        <v>18.721350104701802</v>
      </c>
      <c r="Y323" s="84">
        <f>pivå!Y325</f>
        <v>23.7713120060479</v>
      </c>
      <c r="Z323" s="84">
        <f>pivå!Z325</f>
        <v>26.509736978929343</v>
      </c>
      <c r="AA323" s="84">
        <f>pivå!AA325</f>
        <v>16.877152698048221</v>
      </c>
      <c r="AB323" s="84">
        <f>pivå!AB325</f>
        <v>29.819686974349903</v>
      </c>
      <c r="AC323" s="84">
        <f>pivå!AC325</f>
        <v>18.520643834938642</v>
      </c>
      <c r="AD323" s="84">
        <f>pivå!AD325</f>
        <v>18.682235991662015</v>
      </c>
      <c r="AE323" s="84">
        <f>pivå!AE325</f>
        <v>22.010437270067584</v>
      </c>
    </row>
    <row r="324" spans="1:31">
      <c r="A324" s="84">
        <f>pivå!A326</f>
        <v>0</v>
      </c>
      <c r="B324" s="84">
        <f>pivå!B326</f>
        <v>0</v>
      </c>
      <c r="C324" s="84">
        <f>pivå!C326</f>
        <v>0</v>
      </c>
      <c r="D324" s="84">
        <f>pivå!D326</f>
        <v>0</v>
      </c>
      <c r="E324" s="84" t="str">
        <f>pivå!E326</f>
        <v>Män</v>
      </c>
      <c r="F324" s="84" t="str">
        <f>pivå!F326</f>
        <v>Dödlighet efter vård för blödande magsår</v>
      </c>
      <c r="G324" s="84" t="str">
        <f>pivå!G326</f>
        <v>(tom)</v>
      </c>
      <c r="H324" s="84" t="str">
        <f>pivå!H326</f>
        <v>A020390</v>
      </c>
      <c r="I324" s="84">
        <f>pivå!I326</f>
        <v>1</v>
      </c>
      <c r="J324" s="84">
        <f>pivå!J326</f>
        <v>28.296400566241907</v>
      </c>
      <c r="K324" s="84">
        <f>pivå!K326</f>
        <v>26.535764394241451</v>
      </c>
      <c r="L324" s="84">
        <f>pivå!L326</f>
        <v>28.608763102402289</v>
      </c>
      <c r="M324" s="84">
        <f>pivå!M326</f>
        <v>22.128325305923426</v>
      </c>
      <c r="N324" s="84">
        <f>pivå!N326</f>
        <v>28.004508586255621</v>
      </c>
      <c r="O324" s="84">
        <f>pivå!O326</f>
        <v>33.846261588423268</v>
      </c>
      <c r="P324" s="84">
        <f>pivå!P326</f>
        <v>31.208836380127575</v>
      </c>
      <c r="Q324" s="84">
        <f>pivå!Q326</f>
        <v>30.379523978642482</v>
      </c>
      <c r="R324" s="84">
        <f>pivå!R326</f>
        <v>33.003782649212496</v>
      </c>
      <c r="S324" s="84">
        <f>pivå!S326</f>
        <v>25.046970859659108</v>
      </c>
      <c r="T324" s="84">
        <f>pivå!T326</f>
        <v>33.151427645994879</v>
      </c>
      <c r="U324" s="84">
        <f>pivå!U326</f>
        <v>28.574315485345448</v>
      </c>
      <c r="V324" s="84">
        <f>pivå!V326</f>
        <v>23.963151082839786</v>
      </c>
      <c r="W324" s="84">
        <f>pivå!W326</f>
        <v>27.52035044781319</v>
      </c>
      <c r="X324" s="84">
        <f>pivå!X326</f>
        <v>22.929606840414035</v>
      </c>
      <c r="Y324" s="84">
        <f>pivå!Y326</f>
        <v>21.780144748851736</v>
      </c>
      <c r="Z324" s="84">
        <f>pivå!Z326</f>
        <v>27.077269474565469</v>
      </c>
      <c r="AA324" s="84">
        <f>pivå!AA326</f>
        <v>31.471816814794611</v>
      </c>
      <c r="AB324" s="84">
        <f>pivå!AB326</f>
        <v>20.224551077294862</v>
      </c>
      <c r="AC324" s="84">
        <f>pivå!AC326</f>
        <v>16.291604457736884</v>
      </c>
      <c r="AD324" s="84">
        <f>pivå!AD326</f>
        <v>21.205932661281757</v>
      </c>
      <c r="AE324" s="84">
        <f>pivå!AE326</f>
        <v>26.860731493348624</v>
      </c>
    </row>
    <row r="325" spans="1:31">
      <c r="A325" s="84">
        <f>pivå!A327</f>
        <v>0</v>
      </c>
      <c r="B325" s="84">
        <f>pivå!B327</f>
        <v>0</v>
      </c>
      <c r="C325" s="84">
        <f>pivå!C327</f>
        <v>0</v>
      </c>
      <c r="D325" s="84">
        <f>pivå!D327</f>
        <v>0</v>
      </c>
      <c r="E325" s="84" t="str">
        <f>pivå!E327</f>
        <v>Totalt</v>
      </c>
      <c r="F325" s="84" t="str">
        <f>pivå!F327</f>
        <v>Dödlighet efter vård för blödande magsår</v>
      </c>
      <c r="G325" s="84" t="str">
        <f>pivå!G327</f>
        <v>(tom)</v>
      </c>
      <c r="H325" s="84" t="str">
        <f>pivå!H327</f>
        <v>A020390</v>
      </c>
      <c r="I325" s="84">
        <f>pivå!I327</f>
        <v>1</v>
      </c>
      <c r="J325" s="84">
        <f>pivå!J327</f>
        <v>25.686353108640919</v>
      </c>
      <c r="K325" s="84">
        <f>pivå!K327</f>
        <v>30.925771757833321</v>
      </c>
      <c r="L325" s="84">
        <f>pivå!L327</f>
        <v>20.46923490421964</v>
      </c>
      <c r="M325" s="84">
        <f>pivå!M327</f>
        <v>19.723165745403548</v>
      </c>
      <c r="N325" s="84">
        <f>pivå!N327</f>
        <v>26.933657455770049</v>
      </c>
      <c r="O325" s="84">
        <f>pivå!O327</f>
        <v>26.470364720610728</v>
      </c>
      <c r="P325" s="84">
        <f>pivå!P327</f>
        <v>28.105078235754643</v>
      </c>
      <c r="Q325" s="84">
        <f>pivå!Q327</f>
        <v>23.383711639931423</v>
      </c>
      <c r="R325" s="84">
        <f>pivå!R327</f>
        <v>28.263921442540823</v>
      </c>
      <c r="S325" s="84">
        <f>pivå!S327</f>
        <v>22.475161204557367</v>
      </c>
      <c r="T325" s="84">
        <f>pivå!T327</f>
        <v>27.279710745662516</v>
      </c>
      <c r="U325" s="84">
        <f>pivå!U327</f>
        <v>24.624813611182383</v>
      </c>
      <c r="V325" s="84">
        <f>pivå!V327</f>
        <v>23.451586783841176</v>
      </c>
      <c r="W325" s="84">
        <f>pivå!W327</f>
        <v>27.78042876596475</v>
      </c>
      <c r="X325" s="84">
        <f>pivå!X327</f>
        <v>20.323921948618864</v>
      </c>
      <c r="Y325" s="84">
        <f>pivå!Y327</f>
        <v>21.863459244719252</v>
      </c>
      <c r="Z325" s="84">
        <f>pivå!Z327</f>
        <v>27.765580458046852</v>
      </c>
      <c r="AA325" s="84">
        <f>pivå!AA327</f>
        <v>25.272790111525779</v>
      </c>
      <c r="AB325" s="84">
        <f>pivå!AB327</f>
        <v>26.216929262400679</v>
      </c>
      <c r="AC325" s="84">
        <f>pivå!AC327</f>
        <v>16.242336377332503</v>
      </c>
      <c r="AD325" s="84">
        <f>pivå!AD327</f>
        <v>21.492295698154962</v>
      </c>
      <c r="AE325" s="84">
        <f>pivå!AE327</f>
        <v>24.345270656260986</v>
      </c>
    </row>
    <row r="326" spans="1:31">
      <c r="A326" s="84">
        <f>pivå!A328</f>
        <v>0</v>
      </c>
      <c r="B326" s="84">
        <f>pivå!B328</f>
        <v>0</v>
      </c>
      <c r="C326" s="84">
        <f>pivå!C328</f>
        <v>0</v>
      </c>
      <c r="D326" s="84">
        <f>pivå!D328</f>
        <v>146</v>
      </c>
      <c r="E326" s="84" t="str">
        <f>pivå!E328</f>
        <v>Kvinnor</v>
      </c>
      <c r="F326" s="84" t="str">
        <f>pivå!F328</f>
        <v>Uppföljning av patienter efter obesitaskirurgi</v>
      </c>
      <c r="G326" s="84" t="str">
        <f>pivå!G328</f>
        <v>(tom)</v>
      </c>
      <c r="H326" s="84" t="str">
        <f>pivå!H328</f>
        <v>A020395</v>
      </c>
      <c r="I326" s="84">
        <f>pivå!I328</f>
        <v>0</v>
      </c>
      <c r="J326" s="84">
        <f>pivå!J328</f>
        <v>88.110539845758353</v>
      </c>
      <c r="K326" s="84">
        <f>pivå!K328</f>
        <v>84.172661870503603</v>
      </c>
      <c r="L326" s="84">
        <f>pivå!L328</f>
        <v>92.810457516339866</v>
      </c>
      <c r="M326" s="84">
        <f>pivå!M328</f>
        <v>68.20809248554913</v>
      </c>
      <c r="N326" s="84">
        <f>pivå!N328</f>
        <v>91.228070175438603</v>
      </c>
      <c r="O326" s="84">
        <f>pivå!O328</f>
        <v>66.666666666666671</v>
      </c>
      <c r="P326" s="84">
        <f>pivå!P328</f>
        <v>91.596638655462186</v>
      </c>
      <c r="Q326" s="84">
        <f>pivå!Q328</f>
        <v>95.652173913043484</v>
      </c>
      <c r="R326" s="84">
        <f>pivå!R328</f>
        <v>95.36423841059603</v>
      </c>
      <c r="S326" s="84">
        <f>pivå!S328</f>
        <v>90.882778581765564</v>
      </c>
      <c r="T326" s="84">
        <f>pivå!T328</f>
        <v>80.198019801980195</v>
      </c>
      <c r="U326" s="84">
        <f>pivå!U328</f>
        <v>82.249742002063982</v>
      </c>
      <c r="V326" s="84">
        <f>pivå!V328</f>
        <v>86.170212765957444</v>
      </c>
      <c r="W326" s="84">
        <f>pivå!W328</f>
        <v>99.487179487179489</v>
      </c>
      <c r="X326" s="84">
        <f>pivå!X328</f>
        <v>96.341463414634148</v>
      </c>
      <c r="Y326" s="84">
        <f>pivå!Y328</f>
        <v>97.727272727272734</v>
      </c>
      <c r="Z326" s="84">
        <f>pivå!Z328</f>
        <v>93.121693121693127</v>
      </c>
      <c r="AA326" s="84">
        <f>pivå!AA328</f>
        <v>85</v>
      </c>
      <c r="AB326" s="84">
        <f>pivå!AB328</f>
        <v>91.780821917808225</v>
      </c>
      <c r="AC326" s="84">
        <f>pivå!AC328</f>
        <v>67.741935483870961</v>
      </c>
      <c r="AD326" s="84">
        <f>pivå!AD328</f>
        <v>80.402010050251263</v>
      </c>
      <c r="AE326" s="84">
        <f>pivå!AE328</f>
        <v>86.861051115910726</v>
      </c>
    </row>
    <row r="327" spans="1:31">
      <c r="A327" s="84">
        <f>pivå!A329</f>
        <v>0</v>
      </c>
      <c r="B327" s="84">
        <f>pivå!B329</f>
        <v>0</v>
      </c>
      <c r="C327" s="84">
        <f>pivå!C329</f>
        <v>0</v>
      </c>
      <c r="D327" s="84">
        <f>pivå!D329</f>
        <v>0</v>
      </c>
      <c r="E327" s="84" t="str">
        <f>pivå!E329</f>
        <v>Män</v>
      </c>
      <c r="F327" s="84" t="str">
        <f>pivå!F329</f>
        <v>Uppföljning av patienter efter obesitaskirurgi</v>
      </c>
      <c r="G327" s="84" t="str">
        <f>pivå!G329</f>
        <v>(tom)</v>
      </c>
      <c r="H327" s="84" t="str">
        <f>pivå!H329</f>
        <v>A020395</v>
      </c>
      <c r="I327" s="84">
        <f>pivå!I329</f>
        <v>0</v>
      </c>
      <c r="J327" s="84">
        <f>pivå!J329</f>
        <v>88.169642857142861</v>
      </c>
      <c r="K327" s="84">
        <f>pivå!K329</f>
        <v>83.78378378378379</v>
      </c>
      <c r="L327" s="84">
        <f>pivå!L329</f>
        <v>90.909090909090907</v>
      </c>
      <c r="M327" s="84">
        <f>pivå!M329</f>
        <v>70.769230769230774</v>
      </c>
      <c r="N327" s="84">
        <f>pivå!N329</f>
        <v>87.755102040816325</v>
      </c>
      <c r="O327" s="84">
        <f>pivå!O329</f>
        <v>65.625</v>
      </c>
      <c r="P327" s="84">
        <f>pivå!P329</f>
        <v>97.058823529411768</v>
      </c>
      <c r="Q327" s="84">
        <f>pivå!Q329</f>
        <v>100</v>
      </c>
      <c r="R327" s="84">
        <f>pivå!R329</f>
        <v>90.476190476190482</v>
      </c>
      <c r="S327" s="84">
        <f>pivå!S329</f>
        <v>93.2</v>
      </c>
      <c r="T327" s="84">
        <f>pivå!T329</f>
        <v>71.428571428571431</v>
      </c>
      <c r="U327" s="84">
        <f>pivå!U329</f>
        <v>76.821192052980138</v>
      </c>
      <c r="V327" s="84">
        <f>pivå!V329</f>
        <v>75</v>
      </c>
      <c r="W327" s="84">
        <f>pivå!W329</f>
        <v>100</v>
      </c>
      <c r="X327" s="84">
        <f>pivå!X329</f>
        <v>100</v>
      </c>
      <c r="Y327" s="84">
        <f>pivå!Y329</f>
        <v>72.727272727272734</v>
      </c>
      <c r="Z327" s="84">
        <f>pivå!Z329</f>
        <v>91.071428571428569</v>
      </c>
      <c r="AA327" s="84">
        <f>pivå!AA329</f>
        <v>66.666666666666671</v>
      </c>
      <c r="AB327" s="84">
        <f>pivå!AB329</f>
        <v>92.307692307692307</v>
      </c>
      <c r="AC327" s="84">
        <f>pivå!AC329</f>
        <v>55.555555555555557</v>
      </c>
      <c r="AD327" s="84">
        <f>pivå!AD329</f>
        <v>71.014492753623188</v>
      </c>
      <c r="AE327" s="84">
        <f>pivå!AE329</f>
        <v>83.695652173913047</v>
      </c>
    </row>
    <row r="328" spans="1:31">
      <c r="A328" s="84">
        <f>pivå!A330</f>
        <v>0</v>
      </c>
      <c r="B328" s="84">
        <f>pivå!B330</f>
        <v>0</v>
      </c>
      <c r="C328" s="84">
        <f>pivå!C330</f>
        <v>0</v>
      </c>
      <c r="D328" s="84">
        <f>pivå!D330</f>
        <v>0</v>
      </c>
      <c r="E328" s="84" t="str">
        <f>pivå!E330</f>
        <v>Totalt</v>
      </c>
      <c r="F328" s="84" t="str">
        <f>pivå!F330</f>
        <v>Uppföljning av patienter efter obesitaskirurgi</v>
      </c>
      <c r="G328" s="84" t="str">
        <f>pivå!G330</f>
        <v>(tom)</v>
      </c>
      <c r="H328" s="84" t="str">
        <f>pivå!H330</f>
        <v>A020395</v>
      </c>
      <c r="I328" s="84">
        <f>pivå!I330</f>
        <v>0</v>
      </c>
      <c r="J328" s="84">
        <f>pivå!J330</f>
        <v>88.123752495009981</v>
      </c>
      <c r="K328" s="84">
        <f>pivå!K330</f>
        <v>84.090909090909093</v>
      </c>
      <c r="L328" s="84">
        <f>pivå!L330</f>
        <v>92.473118279569889</v>
      </c>
      <c r="M328" s="84">
        <f>pivå!M330</f>
        <v>68.907563025210081</v>
      </c>
      <c r="N328" s="84">
        <f>pivå!N330</f>
        <v>90.454545454545453</v>
      </c>
      <c r="O328" s="84">
        <f>pivå!O330</f>
        <v>66.34615384615384</v>
      </c>
      <c r="P328" s="84">
        <f>pivå!P330</f>
        <v>92.810457516339866</v>
      </c>
      <c r="Q328" s="84">
        <f>pivå!Q330</f>
        <v>97.142857142857139</v>
      </c>
      <c r="R328" s="84">
        <f>pivå!R330</f>
        <v>94.30051813471502</v>
      </c>
      <c r="S328" s="84">
        <f>pivå!S330</f>
        <v>91.498405951115828</v>
      </c>
      <c r="T328" s="84">
        <f>pivå!T330</f>
        <v>77.941176470588232</v>
      </c>
      <c r="U328" s="84">
        <f>pivå!U330</f>
        <v>80.959874114870175</v>
      </c>
      <c r="V328" s="84">
        <f>pivå!V330</f>
        <v>83.606557377049185</v>
      </c>
      <c r="W328" s="84">
        <f>pivå!W330</f>
        <v>99.610894941634243</v>
      </c>
      <c r="X328" s="84">
        <f>pivå!X330</f>
        <v>97.196261682242991</v>
      </c>
      <c r="Y328" s="84">
        <f>pivå!Y330</f>
        <v>92.727272727272734</v>
      </c>
      <c r="Z328" s="84">
        <f>pivå!Z330</f>
        <v>92.65306122448979</v>
      </c>
      <c r="AA328" s="84">
        <f>pivå!AA330</f>
        <v>80.769230769230774</v>
      </c>
      <c r="AB328" s="84">
        <f>pivå!AB330</f>
        <v>91.919191919191917</v>
      </c>
      <c r="AC328" s="84">
        <f>pivå!AC330</f>
        <v>63.636363636363633</v>
      </c>
      <c r="AD328" s="84">
        <f>pivå!AD330</f>
        <v>77.985074626865668</v>
      </c>
      <c r="AE328" s="84">
        <f>pivå!AE330</f>
        <v>86.103504928806132</v>
      </c>
    </row>
    <row r="329" spans="1:31">
      <c r="A329" s="84">
        <f>pivå!A331</f>
        <v>0</v>
      </c>
      <c r="B329" s="84">
        <f>pivå!B331</f>
        <v>0</v>
      </c>
      <c r="C329" s="84">
        <f>pivå!C331</f>
        <v>0</v>
      </c>
      <c r="D329" s="84">
        <f>pivå!D331</f>
        <v>147</v>
      </c>
      <c r="E329" s="84" t="str">
        <f>pivå!E331</f>
        <v>Kvinnor</v>
      </c>
      <c r="F329" s="84" t="str">
        <f>pivå!F331</f>
        <v>Minskning av övervikt efter obesitaskirurgi</v>
      </c>
      <c r="G329" s="84" t="str">
        <f>pivå!G331</f>
        <v>Ändrad</v>
      </c>
      <c r="H329" s="84" t="str">
        <f>pivå!H331</f>
        <v>A020400</v>
      </c>
      <c r="I329" s="84">
        <f>pivå!I331</f>
        <v>0</v>
      </c>
      <c r="J329" s="84">
        <f>pivå!J331</f>
        <v>82.726152161222544</v>
      </c>
      <c r="K329" s="84">
        <f>pivå!K331</f>
        <v>79.655549695613388</v>
      </c>
      <c r="L329" s="84">
        <f>pivå!L331</f>
        <v>79.017699835439373</v>
      </c>
      <c r="M329" s="84">
        <f>pivå!M331</f>
        <v>80.807554583043412</v>
      </c>
      <c r="N329" s="84">
        <f>pivå!N331</f>
        <v>84.6192883003866</v>
      </c>
      <c r="O329" s="84">
        <f>pivå!O331</f>
        <v>84.037980100051698</v>
      </c>
      <c r="P329" s="84">
        <f>pivå!P331</f>
        <v>81.497386683079128</v>
      </c>
      <c r="Q329" s="84" t="str">
        <f>pivå!Q331</f>
        <v>us</v>
      </c>
      <c r="R329" s="84">
        <f>pivå!R331</f>
        <v>92.123876251314627</v>
      </c>
      <c r="S329" s="84">
        <f>pivå!S331</f>
        <v>84.352942950398727</v>
      </c>
      <c r="T329" s="84">
        <f>pivå!T331</f>
        <v>82.713669979479619</v>
      </c>
      <c r="U329" s="84">
        <f>pivå!U331</f>
        <v>80.875560719576526</v>
      </c>
      <c r="V329" s="84">
        <f>pivå!V331</f>
        <v>86.450744825846513</v>
      </c>
      <c r="W329" s="84">
        <f>pivå!W331</f>
        <v>84.660245004803372</v>
      </c>
      <c r="X329" s="84">
        <f>pivå!X331</f>
        <v>81.932206442659663</v>
      </c>
      <c r="Y329" s="84">
        <f>pivå!Y331</f>
        <v>73.408070265937525</v>
      </c>
      <c r="Z329" s="84">
        <f>pivå!Z331</f>
        <v>76.954765041954104</v>
      </c>
      <c r="AA329" s="84">
        <f>pivå!AA331</f>
        <v>79.117965778852081</v>
      </c>
      <c r="AB329" s="84">
        <f>pivå!AB331</f>
        <v>78.01415942971056</v>
      </c>
      <c r="AC329" s="84">
        <f>pivå!AC331</f>
        <v>64.187980929555607</v>
      </c>
      <c r="AD329" s="84">
        <f>pivå!AD331</f>
        <v>85.70767979648906</v>
      </c>
      <c r="AE329" s="84">
        <f>pivå!AE331</f>
        <v>80.21704735277973</v>
      </c>
    </row>
    <row r="330" spans="1:31">
      <c r="A330" s="84">
        <f>pivå!A332</f>
        <v>0</v>
      </c>
      <c r="B330" s="84">
        <f>pivå!B332</f>
        <v>0</v>
      </c>
      <c r="C330" s="84">
        <f>pivå!C332</f>
        <v>0</v>
      </c>
      <c r="D330" s="84">
        <f>pivå!D332</f>
        <v>0</v>
      </c>
      <c r="E330" s="84" t="str">
        <f>pivå!E332</f>
        <v>Män</v>
      </c>
      <c r="F330" s="84" t="str">
        <f>pivå!F332</f>
        <v>Minskning av övervikt efter obesitaskirurgi</v>
      </c>
      <c r="G330" s="84" t="str">
        <f>pivå!G332</f>
        <v>Ändrad</v>
      </c>
      <c r="H330" s="84" t="str">
        <f>pivå!H332</f>
        <v>A020400</v>
      </c>
      <c r="I330" s="84">
        <f>pivå!I332</f>
        <v>0</v>
      </c>
      <c r="J330" s="84">
        <f>pivå!J332</f>
        <v>70.202320413339606</v>
      </c>
      <c r="K330" s="84">
        <f>pivå!K332</f>
        <v>76.502408582267677</v>
      </c>
      <c r="L330" s="84">
        <f>pivå!L332</f>
        <v>67.631176065983837</v>
      </c>
      <c r="M330" s="84">
        <f>pivå!M332</f>
        <v>71.408817117963025</v>
      </c>
      <c r="N330" s="84">
        <f>pivå!N332</f>
        <v>78.870139059267558</v>
      </c>
      <c r="O330" s="84">
        <f>pivå!O332</f>
        <v>79.154258152546191</v>
      </c>
      <c r="P330" s="84">
        <f>pivå!P332</f>
        <v>67.394773822988441</v>
      </c>
      <c r="Q330" s="84" t="str">
        <f>pivå!Q332</f>
        <v>us</v>
      </c>
      <c r="R330" s="84">
        <f>pivå!R332</f>
        <v>79.631177967985664</v>
      </c>
      <c r="S330" s="84">
        <f>pivå!S332</f>
        <v>76.242094915849336</v>
      </c>
      <c r="T330" s="84">
        <f>pivå!T332</f>
        <v>76.890427679388083</v>
      </c>
      <c r="U330" s="84">
        <f>pivå!U332</f>
        <v>70.583509803233014</v>
      </c>
      <c r="V330" s="84">
        <f>pivå!V332</f>
        <v>77.255787478966113</v>
      </c>
      <c r="W330" s="84">
        <f>pivå!W332</f>
        <v>75.619513232914485</v>
      </c>
      <c r="X330" s="84">
        <f>pivå!X332</f>
        <v>71.092686726239563</v>
      </c>
      <c r="Y330" s="84">
        <f>pivå!Y332</f>
        <v>69.985003983106736</v>
      </c>
      <c r="Z330" s="84">
        <f>pivå!Z332</f>
        <v>66.297720530418857</v>
      </c>
      <c r="AA330" s="84">
        <f>pivå!AA332</f>
        <v>67.380257602126363</v>
      </c>
      <c r="AB330" s="84">
        <f>pivå!AB332</f>
        <v>66.720185995070054</v>
      </c>
      <c r="AC330" s="84">
        <f>pivå!AC332</f>
        <v>54.594372647562238</v>
      </c>
      <c r="AD330" s="84">
        <f>pivå!AD332</f>
        <v>76.139976392366947</v>
      </c>
      <c r="AE330" s="84">
        <f>pivå!AE332</f>
        <v>77.149909707809172</v>
      </c>
    </row>
    <row r="331" spans="1:31">
      <c r="A331" s="84">
        <f>pivå!A333</f>
        <v>0</v>
      </c>
      <c r="B331" s="84">
        <f>pivå!B333</f>
        <v>0</v>
      </c>
      <c r="C331" s="84">
        <f>pivå!C333</f>
        <v>0</v>
      </c>
      <c r="D331" s="84">
        <f>pivå!D333</f>
        <v>0</v>
      </c>
      <c r="E331" s="84" t="str">
        <f>pivå!E333</f>
        <v>Totalt</v>
      </c>
      <c r="F331" s="84" t="str">
        <f>pivå!F333</f>
        <v>Minskning av övervikt efter obesitaskirurgi</v>
      </c>
      <c r="G331" s="84" t="str">
        <f>pivå!G333</f>
        <v>Ändrad</v>
      </c>
      <c r="H331" s="84" t="str">
        <f>pivå!H333</f>
        <v>A020400</v>
      </c>
      <c r="I331" s="84">
        <f>pivå!I333</f>
        <v>0</v>
      </c>
      <c r="J331" s="84">
        <f>pivå!J333</f>
        <v>79.882246226973507</v>
      </c>
      <c r="K331" s="84">
        <f>pivå!K333</f>
        <v>79.015438341776303</v>
      </c>
      <c r="L331" s="84">
        <f>pivå!L333</f>
        <v>76.975978331950756</v>
      </c>
      <c r="M331" s="84">
        <f>pivå!M333</f>
        <v>78.190184656058989</v>
      </c>
      <c r="N331" s="84">
        <f>pivå!N333</f>
        <v>83.387327748718278</v>
      </c>
      <c r="O331" s="84">
        <f>pivå!O333</f>
        <v>82.487592180208665</v>
      </c>
      <c r="P331" s="84">
        <f>pivå!P333</f>
        <v>78.282820516440779</v>
      </c>
      <c r="Q331" s="84">
        <f>pivå!Q333</f>
        <v>75.416209738732931</v>
      </c>
      <c r="R331" s="84">
        <f>pivå!R333</f>
        <v>89.51551067567452</v>
      </c>
      <c r="S331" s="84">
        <f>pivå!S333</f>
        <v>82.152250770408401</v>
      </c>
      <c r="T331" s="84">
        <f>pivå!T333</f>
        <v>81.343495320634531</v>
      </c>
      <c r="U331" s="84">
        <f>pivå!U333</f>
        <v>78.536458238589276</v>
      </c>
      <c r="V331" s="84">
        <f>pivå!V333</f>
        <v>84.621135966008097</v>
      </c>
      <c r="W331" s="84">
        <f>pivå!W333</f>
        <v>82.435937981560897</v>
      </c>
      <c r="X331" s="84">
        <f>pivå!X333</f>
        <v>79.50925497663637</v>
      </c>
      <c r="Y331" s="84">
        <f>pivå!Y333</f>
        <v>72.85484743234872</v>
      </c>
      <c r="Z331" s="84">
        <f>pivå!Z333</f>
        <v>74.506525086601428</v>
      </c>
      <c r="AA331" s="84">
        <f>pivå!AA333</f>
        <v>76.909882062438342</v>
      </c>
      <c r="AB331" s="84">
        <f>pivå!AB333</f>
        <v>75.156648078777422</v>
      </c>
      <c r="AC331" s="84">
        <f>pivå!AC333</f>
        <v>61.283494018493421</v>
      </c>
      <c r="AD331" s="84">
        <f>pivå!AD333</f>
        <v>83.399892040720928</v>
      </c>
      <c r="AE331" s="84">
        <f>pivå!AE333</f>
        <v>79.890461124385169</v>
      </c>
    </row>
    <row r="332" spans="1:31">
      <c r="A332" s="84">
        <f>pivå!A334</f>
        <v>0</v>
      </c>
      <c r="B332" s="84">
        <f>pivå!B334</f>
        <v>0</v>
      </c>
      <c r="C332" s="84">
        <f>pivå!C334</f>
        <v>0</v>
      </c>
      <c r="D332" s="84">
        <f>pivå!D334</f>
        <v>148</v>
      </c>
      <c r="E332" s="84" t="str">
        <f>pivå!E334</f>
        <v>Kvinnor</v>
      </c>
      <c r="F332" s="84" t="str">
        <f>pivå!F334</f>
        <v>Miniinvasivt borttagande av gallblåsa</v>
      </c>
      <c r="G332" s="84" t="str">
        <f>pivå!G334</f>
        <v>(tom)</v>
      </c>
      <c r="H332" s="84" t="str">
        <f>pivå!H334</f>
        <v>A009300</v>
      </c>
      <c r="I332" s="84">
        <f>pivå!I334</f>
        <v>0</v>
      </c>
      <c r="J332" s="84">
        <f>pivå!J334</f>
        <v>95.38</v>
      </c>
      <c r="K332" s="84">
        <f>pivå!K334</f>
        <v>86.97</v>
      </c>
      <c r="L332" s="84">
        <f>pivå!L334</f>
        <v>87.08</v>
      </c>
      <c r="M332" s="84">
        <f>pivå!M334</f>
        <v>82.24</v>
      </c>
      <c r="N332" s="84">
        <f>pivå!N334</f>
        <v>82.55</v>
      </c>
      <c r="O332" s="84">
        <f>pivå!O334</f>
        <v>91.88</v>
      </c>
      <c r="P332" s="84">
        <f>pivå!P334</f>
        <v>72.22</v>
      </c>
      <c r="Q332" s="84">
        <f>pivå!Q334</f>
        <v>75.680000000000007</v>
      </c>
      <c r="R332" s="84">
        <f>pivå!R334</f>
        <v>82.91</v>
      </c>
      <c r="S332" s="84">
        <f>pivå!S334</f>
        <v>92.54</v>
      </c>
      <c r="T332" s="84">
        <f>pivå!T334</f>
        <v>87.83</v>
      </c>
      <c r="U332" s="84">
        <f>pivå!U334</f>
        <v>89.51</v>
      </c>
      <c r="V332" s="84">
        <f>pivå!V334</f>
        <v>90.31</v>
      </c>
      <c r="W332" s="84">
        <f>pivå!W334</f>
        <v>97.14</v>
      </c>
      <c r="X332" s="84">
        <f>pivå!X334</f>
        <v>92.58</v>
      </c>
      <c r="Y332" s="84">
        <f>pivå!Y334</f>
        <v>87.32</v>
      </c>
      <c r="Z332" s="84">
        <f>pivå!Z334</f>
        <v>89.55</v>
      </c>
      <c r="AA332" s="84">
        <f>pivå!AA334</f>
        <v>74.709999999999994</v>
      </c>
      <c r="AB332" s="84">
        <f>pivå!AB334</f>
        <v>80.95</v>
      </c>
      <c r="AC332" s="84">
        <f>pivå!AC334</f>
        <v>87.35</v>
      </c>
      <c r="AD332" s="84">
        <f>pivå!AD334</f>
        <v>94.12</v>
      </c>
      <c r="AE332" s="84">
        <f>pivå!AE334</f>
        <v>89.74</v>
      </c>
    </row>
    <row r="333" spans="1:31">
      <c r="A333" s="84">
        <f>pivå!A335</f>
        <v>0</v>
      </c>
      <c r="B333" s="84">
        <f>pivå!B335</f>
        <v>0</v>
      </c>
      <c r="C333" s="84">
        <f>pivå!C335</f>
        <v>0</v>
      </c>
      <c r="D333" s="84">
        <f>pivå!D335</f>
        <v>0</v>
      </c>
      <c r="E333" s="84" t="str">
        <f>pivå!E335</f>
        <v>Män</v>
      </c>
      <c r="F333" s="84" t="str">
        <f>pivå!F335</f>
        <v>Miniinvasivt borttagande av gallblåsa</v>
      </c>
      <c r="G333" s="84" t="str">
        <f>pivå!G335</f>
        <v>(tom)</v>
      </c>
      <c r="H333" s="84" t="str">
        <f>pivå!H335</f>
        <v>A009300</v>
      </c>
      <c r="I333" s="84">
        <f>pivå!I335</f>
        <v>0</v>
      </c>
      <c r="J333" s="84">
        <f>pivå!J335</f>
        <v>89.86</v>
      </c>
      <c r="K333" s="84">
        <f>pivå!K335</f>
        <v>77.08</v>
      </c>
      <c r="L333" s="84">
        <f>pivå!L335</f>
        <v>71.930000000000007</v>
      </c>
      <c r="M333" s="84">
        <f>pivå!M335</f>
        <v>63.45</v>
      </c>
      <c r="N333" s="84">
        <f>pivå!N335</f>
        <v>63.31</v>
      </c>
      <c r="O333" s="84">
        <f>pivå!O335</f>
        <v>81.400000000000006</v>
      </c>
      <c r="P333" s="84">
        <f>pivå!P335</f>
        <v>52.58</v>
      </c>
      <c r="Q333" s="84">
        <f>pivå!Q335</f>
        <v>90</v>
      </c>
      <c r="R333" s="84">
        <f>pivå!R335</f>
        <v>72.97</v>
      </c>
      <c r="S333" s="84">
        <f>pivå!S335</f>
        <v>85.77</v>
      </c>
      <c r="T333" s="84">
        <f>pivå!T335</f>
        <v>63.75</v>
      </c>
      <c r="U333" s="84">
        <f>pivå!U335</f>
        <v>80.77</v>
      </c>
      <c r="V333" s="84">
        <f>pivå!V335</f>
        <v>87.07</v>
      </c>
      <c r="W333" s="84">
        <f>pivå!W335</f>
        <v>93.22</v>
      </c>
      <c r="X333" s="84">
        <f>pivå!X335</f>
        <v>88.15</v>
      </c>
      <c r="Y333" s="84">
        <f>pivå!Y335</f>
        <v>75.42</v>
      </c>
      <c r="Z333" s="84">
        <f>pivå!Z335</f>
        <v>77.680000000000007</v>
      </c>
      <c r="AA333" s="84">
        <f>pivå!AA335</f>
        <v>60.2</v>
      </c>
      <c r="AB333" s="84">
        <f>pivå!AB335</f>
        <v>60.64</v>
      </c>
      <c r="AC333" s="84">
        <f>pivå!AC335</f>
        <v>76.599999999999994</v>
      </c>
      <c r="AD333" s="84">
        <f>pivå!AD335</f>
        <v>75.319999999999993</v>
      </c>
      <c r="AE333" s="84">
        <f>pivå!AE335</f>
        <v>79.760000000000005</v>
      </c>
    </row>
    <row r="334" spans="1:31">
      <c r="A334" s="84">
        <f>pivå!A336</f>
        <v>0</v>
      </c>
      <c r="B334" s="84">
        <f>pivå!B336</f>
        <v>0</v>
      </c>
      <c r="C334" s="84">
        <f>pivå!C336</f>
        <v>0</v>
      </c>
      <c r="D334" s="84">
        <f>pivå!D336</f>
        <v>0</v>
      </c>
      <c r="E334" s="84" t="str">
        <f>pivå!E336</f>
        <v>Totalt</v>
      </c>
      <c r="F334" s="84" t="str">
        <f>pivå!F336</f>
        <v>Miniinvasivt borttagande av gallblåsa</v>
      </c>
      <c r="G334" s="84" t="str">
        <f>pivå!G336</f>
        <v>(tom)</v>
      </c>
      <c r="H334" s="84" t="str">
        <f>pivå!H336</f>
        <v>A009300</v>
      </c>
      <c r="I334" s="84">
        <f>pivå!I336</f>
        <v>0</v>
      </c>
      <c r="J334" s="84">
        <f>pivå!J336</f>
        <v>93.54</v>
      </c>
      <c r="K334" s="84">
        <f>pivå!K336</f>
        <v>83.25</v>
      </c>
      <c r="L334" s="84">
        <f>pivå!L336</f>
        <v>82.2</v>
      </c>
      <c r="M334" s="84">
        <f>pivå!M336</f>
        <v>76.91</v>
      </c>
      <c r="N334" s="84">
        <f>pivå!N336</f>
        <v>76.430000000000007</v>
      </c>
      <c r="O334" s="84">
        <f>pivå!O336</f>
        <v>88.21</v>
      </c>
      <c r="P334" s="84">
        <f>pivå!P336</f>
        <v>64.86</v>
      </c>
      <c r="Q334" s="84">
        <f>pivå!Q336</f>
        <v>80.7</v>
      </c>
      <c r="R334" s="84">
        <f>pivå!R336</f>
        <v>79.739999999999995</v>
      </c>
      <c r="S334" s="84">
        <f>pivå!S336</f>
        <v>90.4</v>
      </c>
      <c r="T334" s="84">
        <f>pivå!T336</f>
        <v>81.61</v>
      </c>
      <c r="U334" s="84">
        <f>pivå!U336</f>
        <v>86.65</v>
      </c>
      <c r="V334" s="84">
        <f>pivå!V336</f>
        <v>89.22</v>
      </c>
      <c r="W334" s="84">
        <f>pivå!W336</f>
        <v>95.87</v>
      </c>
      <c r="X334" s="84">
        <f>pivå!X336</f>
        <v>91.15</v>
      </c>
      <c r="Y334" s="84">
        <f>pivå!Y336</f>
        <v>83.08</v>
      </c>
      <c r="Z334" s="84">
        <f>pivå!Z336</f>
        <v>85.54</v>
      </c>
      <c r="AA334" s="84">
        <f>pivå!AA336</f>
        <v>69.400000000000006</v>
      </c>
      <c r="AB334" s="84">
        <f>pivå!AB336</f>
        <v>72.27</v>
      </c>
      <c r="AC334" s="84">
        <f>pivå!AC336</f>
        <v>83.46</v>
      </c>
      <c r="AD334" s="84">
        <f>pivå!AD336</f>
        <v>88.64</v>
      </c>
      <c r="AE334" s="84">
        <f>pivå!AE336</f>
        <v>86.45</v>
      </c>
    </row>
    <row r="335" spans="1:31">
      <c r="A335" s="84">
        <f>pivå!A337</f>
        <v>0</v>
      </c>
      <c r="B335" s="84">
        <f>pivå!B337</f>
        <v>0</v>
      </c>
      <c r="C335" s="84">
        <f>pivå!C337</f>
        <v>0</v>
      </c>
      <c r="D335" s="84">
        <f>pivå!D337</f>
        <v>149</v>
      </c>
      <c r="E335" s="84" t="str">
        <f>pivå!E337</f>
        <v>Kvinnor</v>
      </c>
      <c r="F335" s="84" t="str">
        <f>pivå!F337</f>
        <v>Kirurgiska komplikationer efter borttagande av gallblåsa</v>
      </c>
      <c r="G335" s="84" t="str">
        <f>pivå!G337</f>
        <v>(tom)</v>
      </c>
      <c r="H335" s="84" t="str">
        <f>pivå!H337</f>
        <v>A009400</v>
      </c>
      <c r="I335" s="84">
        <f>pivå!I337</f>
        <v>1</v>
      </c>
      <c r="J335" s="84">
        <f>pivå!J337</f>
        <v>5.58</v>
      </c>
      <c r="K335" s="84">
        <f>pivå!K337</f>
        <v>5.46</v>
      </c>
      <c r="L335" s="84">
        <f>pivå!L337</f>
        <v>2.5</v>
      </c>
      <c r="M335" s="84">
        <f>pivå!M337</f>
        <v>4.0999999999999996</v>
      </c>
      <c r="N335" s="84">
        <f>pivå!N337</f>
        <v>7.72</v>
      </c>
      <c r="O335" s="84">
        <f>pivå!O337</f>
        <v>5</v>
      </c>
      <c r="P335" s="84">
        <f>pivå!P337</f>
        <v>3.09</v>
      </c>
      <c r="Q335" s="84">
        <f>pivå!Q337</f>
        <v>16.22</v>
      </c>
      <c r="R335" s="84">
        <f>pivå!R337</f>
        <v>0.63</v>
      </c>
      <c r="S335" s="84">
        <f>pivå!S337</f>
        <v>3.29</v>
      </c>
      <c r="T335" s="84">
        <f>pivå!T337</f>
        <v>4.78</v>
      </c>
      <c r="U335" s="84">
        <f>pivå!U337</f>
        <v>6.91</v>
      </c>
      <c r="V335" s="84">
        <f>pivå!V337</f>
        <v>4.84</v>
      </c>
      <c r="W335" s="84">
        <f>pivå!W337</f>
        <v>0.82</v>
      </c>
      <c r="X335" s="84">
        <f>pivå!X337</f>
        <v>5.65</v>
      </c>
      <c r="Y335" s="84">
        <f>pivå!Y337</f>
        <v>5.16</v>
      </c>
      <c r="Z335" s="84">
        <f>pivå!Z337</f>
        <v>3.64</v>
      </c>
      <c r="AA335" s="84">
        <f>pivå!AA337</f>
        <v>2.94</v>
      </c>
      <c r="AB335" s="84">
        <f>pivå!AB337</f>
        <v>4.76</v>
      </c>
      <c r="AC335" s="84">
        <f>pivå!AC337</f>
        <v>3.01</v>
      </c>
      <c r="AD335" s="84">
        <f>pivå!AD337</f>
        <v>4.28</v>
      </c>
      <c r="AE335" s="84">
        <f>pivå!AE337</f>
        <v>4.83</v>
      </c>
    </row>
    <row r="336" spans="1:31">
      <c r="A336" s="84">
        <f>pivå!A338</f>
        <v>0</v>
      </c>
      <c r="B336" s="84">
        <f>pivå!B338</f>
        <v>0</v>
      </c>
      <c r="C336" s="84">
        <f>pivå!C338</f>
        <v>0</v>
      </c>
      <c r="D336" s="84">
        <f>pivå!D338</f>
        <v>0</v>
      </c>
      <c r="E336" s="84" t="str">
        <f>pivå!E338</f>
        <v>Män</v>
      </c>
      <c r="F336" s="84" t="str">
        <f>pivå!F338</f>
        <v>Kirurgiska komplikationer efter borttagande av gallblåsa</v>
      </c>
      <c r="G336" s="84" t="str">
        <f>pivå!G338</f>
        <v>(tom)</v>
      </c>
      <c r="H336" s="84" t="str">
        <f>pivå!H338</f>
        <v>A009400</v>
      </c>
      <c r="I336" s="84">
        <f>pivå!I338</f>
        <v>1</v>
      </c>
      <c r="J336" s="84">
        <f>pivå!J338</f>
        <v>5.78</v>
      </c>
      <c r="K336" s="84">
        <f>pivå!K338</f>
        <v>6.25</v>
      </c>
      <c r="L336" s="84">
        <f>pivå!L338</f>
        <v>3.51</v>
      </c>
      <c r="M336" s="84">
        <f>pivå!M338</f>
        <v>4.83</v>
      </c>
      <c r="N336" s="84">
        <f>pivå!N338</f>
        <v>9.35</v>
      </c>
      <c r="O336" s="84">
        <f>pivå!O338</f>
        <v>10.47</v>
      </c>
      <c r="P336" s="84">
        <f>pivå!P338</f>
        <v>5.15</v>
      </c>
      <c r="Q336" s="84">
        <f>pivå!Q338</f>
        <v>0</v>
      </c>
      <c r="R336" s="84">
        <f>pivå!R338</f>
        <v>1.35</v>
      </c>
      <c r="S336" s="84">
        <f>pivå!S338</f>
        <v>5.44</v>
      </c>
      <c r="T336" s="84">
        <f>pivå!T338</f>
        <v>10</v>
      </c>
      <c r="U336" s="84">
        <f>pivå!U338</f>
        <v>6.47</v>
      </c>
      <c r="V336" s="84">
        <f>pivå!V338</f>
        <v>5.44</v>
      </c>
      <c r="W336" s="84">
        <f>pivå!W338</f>
        <v>1.69</v>
      </c>
      <c r="X336" s="84">
        <f>pivå!X338</f>
        <v>9.6300000000000008</v>
      </c>
      <c r="Y336" s="84">
        <f>pivå!Y338</f>
        <v>6.78</v>
      </c>
      <c r="Z336" s="84">
        <f>pivå!Z338</f>
        <v>2.68</v>
      </c>
      <c r="AA336" s="84">
        <f>pivå!AA338</f>
        <v>4.08</v>
      </c>
      <c r="AB336" s="84">
        <f>pivå!AB338</f>
        <v>6.38</v>
      </c>
      <c r="AC336" s="84">
        <f>pivå!AC338</f>
        <v>6.38</v>
      </c>
      <c r="AD336" s="84">
        <f>pivå!AD338</f>
        <v>2.6</v>
      </c>
      <c r="AE336" s="84">
        <f>pivå!AE338</f>
        <v>5.83</v>
      </c>
    </row>
    <row r="337" spans="1:31">
      <c r="A337" s="84">
        <f>pivå!A339</f>
        <v>0</v>
      </c>
      <c r="B337" s="84">
        <f>pivå!B339</f>
        <v>0</v>
      </c>
      <c r="C337" s="84">
        <f>pivå!C339</f>
        <v>0</v>
      </c>
      <c r="D337" s="84">
        <f>pivå!D339</f>
        <v>0</v>
      </c>
      <c r="E337" s="84" t="str">
        <f>pivå!E339</f>
        <v>Totalt</v>
      </c>
      <c r="F337" s="84" t="str">
        <f>pivå!F339</f>
        <v>Kirurgiska komplikationer efter borttagande av gallblåsa</v>
      </c>
      <c r="G337" s="84" t="str">
        <f>pivå!G339</f>
        <v>(tom)</v>
      </c>
      <c r="H337" s="84" t="str">
        <f>pivå!H339</f>
        <v>A009400</v>
      </c>
      <c r="I337" s="84">
        <f>pivå!I339</f>
        <v>1</v>
      </c>
      <c r="J337" s="84">
        <f>pivå!J339</f>
        <v>5.64</v>
      </c>
      <c r="K337" s="84">
        <f>pivå!K339</f>
        <v>5.76</v>
      </c>
      <c r="L337" s="84">
        <f>pivå!L339</f>
        <v>2.82</v>
      </c>
      <c r="M337" s="84">
        <f>pivå!M339</f>
        <v>4.3099999999999996</v>
      </c>
      <c r="N337" s="84">
        <f>pivå!N339</f>
        <v>8.24</v>
      </c>
      <c r="O337" s="84">
        <f>pivå!O339</f>
        <v>6.91</v>
      </c>
      <c r="P337" s="84">
        <f>pivå!P339</f>
        <v>3.86</v>
      </c>
      <c r="Q337" s="84">
        <f>pivå!Q339</f>
        <v>10.53</v>
      </c>
      <c r="R337" s="84">
        <f>pivå!R339</f>
        <v>0.86</v>
      </c>
      <c r="S337" s="84">
        <f>pivå!S339</f>
        <v>3.97</v>
      </c>
      <c r="T337" s="84">
        <f>pivå!T339</f>
        <v>6.13</v>
      </c>
      <c r="U337" s="84">
        <f>pivå!U339</f>
        <v>6.76</v>
      </c>
      <c r="V337" s="84">
        <f>pivå!V339</f>
        <v>5.05</v>
      </c>
      <c r="W337" s="84">
        <f>pivå!W339</f>
        <v>1.1000000000000001</v>
      </c>
      <c r="X337" s="84">
        <f>pivå!X339</f>
        <v>6.94</v>
      </c>
      <c r="Y337" s="84">
        <f>pivå!Y339</f>
        <v>5.74</v>
      </c>
      <c r="Z337" s="84">
        <f>pivå!Z339</f>
        <v>3.31</v>
      </c>
      <c r="AA337" s="84">
        <f>pivå!AA339</f>
        <v>3.36</v>
      </c>
      <c r="AB337" s="84">
        <f>pivå!AB339</f>
        <v>5.45</v>
      </c>
      <c r="AC337" s="84">
        <f>pivå!AC339</f>
        <v>4.2300000000000004</v>
      </c>
      <c r="AD337" s="84">
        <f>pivå!AD339</f>
        <v>3.79</v>
      </c>
      <c r="AE337" s="84">
        <f>pivå!AE339</f>
        <v>5.15</v>
      </c>
    </row>
    <row r="338" spans="1:31">
      <c r="A338" s="84">
        <f>pivå!A340</f>
        <v>0</v>
      </c>
      <c r="B338" s="84">
        <f>pivå!B340</f>
        <v>0</v>
      </c>
      <c r="C338" s="84">
        <f>pivå!C340</f>
        <v>0</v>
      </c>
      <c r="D338" s="84">
        <f>pivå!D340</f>
        <v>150</v>
      </c>
      <c r="E338" s="84" t="str">
        <f>pivå!E340</f>
        <v>Kvinnor</v>
      </c>
      <c r="F338" s="84" t="str">
        <f>pivå!F340</f>
        <v>Antibiotika vid borttagande av gallblåsa</v>
      </c>
      <c r="G338" s="84" t="str">
        <f>pivå!G340</f>
        <v>(tom)</v>
      </c>
      <c r="H338" s="84" t="str">
        <f>pivå!H340</f>
        <v>A020420</v>
      </c>
      <c r="I338" s="84">
        <f>pivå!I340</f>
        <v>1</v>
      </c>
      <c r="J338" s="84">
        <f>pivå!J340</f>
        <v>8.33</v>
      </c>
      <c r="K338" s="84">
        <f>pivå!K340</f>
        <v>10.82</v>
      </c>
      <c r="L338" s="84">
        <f>pivå!L340</f>
        <v>17.5</v>
      </c>
      <c r="M338" s="84">
        <f>pivå!M340</f>
        <v>20.68</v>
      </c>
      <c r="N338" s="84">
        <f>pivå!N340</f>
        <v>11.36</v>
      </c>
      <c r="O338" s="84">
        <f>pivå!O340</f>
        <v>6.09</v>
      </c>
      <c r="P338" s="84">
        <f>pivå!P340</f>
        <v>20.41</v>
      </c>
      <c r="Q338" s="84">
        <f>pivå!Q340</f>
        <v>28.13</v>
      </c>
      <c r="R338" s="84">
        <f>pivå!R340</f>
        <v>9.09</v>
      </c>
      <c r="S338" s="84">
        <f>pivå!S340</f>
        <v>18.68</v>
      </c>
      <c r="T338" s="84">
        <f>pivå!T340</f>
        <v>15.61</v>
      </c>
      <c r="U338" s="84">
        <f>pivå!U340</f>
        <v>25.28</v>
      </c>
      <c r="V338" s="84">
        <f>pivå!V340</f>
        <v>15.91</v>
      </c>
      <c r="W338" s="84">
        <f>pivå!W340</f>
        <v>17.91</v>
      </c>
      <c r="X338" s="84">
        <f>pivå!X340</f>
        <v>8.02</v>
      </c>
      <c r="Y338" s="84">
        <f>pivå!Y340</f>
        <v>18.57</v>
      </c>
      <c r="Z338" s="84">
        <f>pivå!Z340</f>
        <v>8.82</v>
      </c>
      <c r="AA338" s="84">
        <f>pivå!AA340</f>
        <v>16.809999999999999</v>
      </c>
      <c r="AB338" s="84">
        <f>pivå!AB340</f>
        <v>7.41</v>
      </c>
      <c r="AC338" s="84">
        <f>pivå!AC340</f>
        <v>11.51</v>
      </c>
      <c r="AD338" s="84">
        <f>pivå!AD340</f>
        <v>10.71</v>
      </c>
      <c r="AE338" s="84">
        <f>pivå!AE340</f>
        <v>15.36</v>
      </c>
    </row>
    <row r="339" spans="1:31">
      <c r="A339" s="84">
        <f>pivå!A341</f>
        <v>0</v>
      </c>
      <c r="B339" s="84">
        <f>pivå!B341</f>
        <v>0</v>
      </c>
      <c r="C339" s="84">
        <f>pivå!C341</f>
        <v>0</v>
      </c>
      <c r="D339" s="84">
        <f>pivå!D341</f>
        <v>0</v>
      </c>
      <c r="E339" s="84" t="str">
        <f>pivå!E341</f>
        <v>Män</v>
      </c>
      <c r="F339" s="84" t="str">
        <f>pivå!F341</f>
        <v>Antibiotika vid borttagande av gallblåsa</v>
      </c>
      <c r="G339" s="84" t="str">
        <f>pivå!G341</f>
        <v>(tom)</v>
      </c>
      <c r="H339" s="84" t="str">
        <f>pivå!H341</f>
        <v>A020420</v>
      </c>
      <c r="I339" s="84">
        <f>pivå!I341</f>
        <v>1</v>
      </c>
      <c r="J339" s="84">
        <f>pivå!J341</f>
        <v>12.82</v>
      </c>
      <c r="K339" s="84">
        <f>pivå!K341</f>
        <v>28.32</v>
      </c>
      <c r="L339" s="84">
        <f>pivå!L341</f>
        <v>14.75</v>
      </c>
      <c r="M339" s="84">
        <f>pivå!M341</f>
        <v>30.43</v>
      </c>
      <c r="N339" s="84">
        <f>pivå!N341</f>
        <v>20.55</v>
      </c>
      <c r="O339" s="84">
        <f>pivå!O341</f>
        <v>14.55</v>
      </c>
      <c r="P339" s="84">
        <f>pivå!P341</f>
        <v>38.18</v>
      </c>
      <c r="Q339" s="84">
        <f>pivå!Q341</f>
        <v>8.33</v>
      </c>
      <c r="R339" s="84">
        <f>pivå!R341</f>
        <v>17.95</v>
      </c>
      <c r="S339" s="84">
        <f>pivå!S341</f>
        <v>29.68</v>
      </c>
      <c r="T339" s="84">
        <f>pivå!T341</f>
        <v>32.81</v>
      </c>
      <c r="U339" s="84">
        <f>pivå!U341</f>
        <v>29.85</v>
      </c>
      <c r="V339" s="84">
        <f>pivå!V341</f>
        <v>36.26</v>
      </c>
      <c r="W339" s="84">
        <f>pivå!W341</f>
        <v>40.86</v>
      </c>
      <c r="X339" s="84">
        <f>pivå!X341</f>
        <v>14.93</v>
      </c>
      <c r="Y339" s="84">
        <f>pivå!Y341</f>
        <v>22.22</v>
      </c>
      <c r="Z339" s="84">
        <f>pivå!Z341</f>
        <v>23.81</v>
      </c>
      <c r="AA339" s="84">
        <f>pivå!AA341</f>
        <v>35.090000000000003</v>
      </c>
      <c r="AB339" s="84">
        <f>pivå!AB341</f>
        <v>21.57</v>
      </c>
      <c r="AC339" s="84">
        <f>pivå!AC341</f>
        <v>27.94</v>
      </c>
      <c r="AD339" s="84">
        <f>pivå!AD341</f>
        <v>28.85</v>
      </c>
      <c r="AE339" s="84">
        <f>pivå!AE341</f>
        <v>24.78</v>
      </c>
    </row>
    <row r="340" spans="1:31">
      <c r="A340" s="84">
        <f>pivå!A342</f>
        <v>0</v>
      </c>
      <c r="B340" s="84">
        <f>pivå!B342</f>
        <v>0</v>
      </c>
      <c r="C340" s="84">
        <f>pivå!C342</f>
        <v>0</v>
      </c>
      <c r="D340" s="84">
        <f>pivå!D342</f>
        <v>0</v>
      </c>
      <c r="E340" s="84" t="str">
        <f>pivå!E342</f>
        <v>Totalt</v>
      </c>
      <c r="F340" s="84" t="str">
        <f>pivå!F342</f>
        <v>Antibiotika vid borttagande av gallblåsa</v>
      </c>
      <c r="G340" s="84" t="str">
        <f>pivå!G342</f>
        <v>(tom)</v>
      </c>
      <c r="H340" s="84" t="str">
        <f>pivå!H342</f>
        <v>A020420</v>
      </c>
      <c r="I340" s="84">
        <f>pivå!I342</f>
        <v>1</v>
      </c>
      <c r="J340" s="84">
        <f>pivå!J342</f>
        <v>9.7799999999999994</v>
      </c>
      <c r="K340" s="84">
        <f>pivå!K342</f>
        <v>17.260000000000002</v>
      </c>
      <c r="L340" s="84">
        <f>pivå!L342</f>
        <v>16.739999999999998</v>
      </c>
      <c r="M340" s="84">
        <f>pivå!M342</f>
        <v>22.88</v>
      </c>
      <c r="N340" s="84">
        <f>pivå!N342</f>
        <v>13.65</v>
      </c>
      <c r="O340" s="84">
        <f>pivå!O342</f>
        <v>8.82</v>
      </c>
      <c r="P340" s="84">
        <f>pivå!P342</f>
        <v>26.8</v>
      </c>
      <c r="Q340" s="84">
        <f>pivå!Q342</f>
        <v>22.73</v>
      </c>
      <c r="R340" s="84">
        <f>pivå!R342</f>
        <v>11.59</v>
      </c>
      <c r="S340" s="84">
        <f>pivå!S342</f>
        <v>21.67</v>
      </c>
      <c r="T340" s="84">
        <f>pivå!T342</f>
        <v>19.7</v>
      </c>
      <c r="U340" s="84">
        <f>pivå!U342</f>
        <v>26.7</v>
      </c>
      <c r="V340" s="84">
        <f>pivå!V342</f>
        <v>21.86</v>
      </c>
      <c r="W340" s="84">
        <f>pivå!W342</f>
        <v>25.17</v>
      </c>
      <c r="X340" s="84">
        <f>pivå!X342</f>
        <v>10.039999999999999</v>
      </c>
      <c r="Y340" s="84">
        <f>pivå!Y342</f>
        <v>19.809999999999999</v>
      </c>
      <c r="Z340" s="84">
        <f>pivå!Z342</f>
        <v>13.78</v>
      </c>
      <c r="AA340" s="84">
        <f>pivå!AA342</f>
        <v>22.94</v>
      </c>
      <c r="AB340" s="84">
        <f>pivå!AB342</f>
        <v>12.88</v>
      </c>
      <c r="AC340" s="84">
        <f>pivå!AC342</f>
        <v>16.91</v>
      </c>
      <c r="AD340" s="84">
        <f>pivå!AD342</f>
        <v>15.63</v>
      </c>
      <c r="AE340" s="84">
        <f>pivå!AE342</f>
        <v>18.23</v>
      </c>
    </row>
    <row r="341" spans="1:31">
      <c r="A341" s="84">
        <f>pivå!A343</f>
        <v>0</v>
      </c>
      <c r="B341" s="84">
        <f>pivå!B343</f>
        <v>0</v>
      </c>
      <c r="C341" s="84">
        <f>pivå!C343</f>
        <v>0</v>
      </c>
      <c r="D341" s="84">
        <f>pivå!D343</f>
        <v>152</v>
      </c>
      <c r="E341" s="84" t="str">
        <f>pivå!E343</f>
        <v>Kvinnor</v>
      </c>
      <c r="F341" s="84" t="str">
        <f>pivå!F343</f>
        <v>Tid till operation vid förträngning av halspulsåder</v>
      </c>
      <c r="G341" s="84" t="str">
        <f>pivå!G343</f>
        <v>(tom)</v>
      </c>
      <c r="H341" s="84" t="str">
        <f>pivå!H343</f>
        <v>A009100</v>
      </c>
      <c r="I341" s="84">
        <f>pivå!I343</f>
        <v>0</v>
      </c>
      <c r="J341" s="84">
        <f>pivå!J343</f>
        <v>72.599999999999994</v>
      </c>
      <c r="K341" s="84" t="str">
        <f>pivå!K343</f>
        <v>us</v>
      </c>
      <c r="L341" s="84" t="str">
        <f>pivå!L343</f>
        <v>us</v>
      </c>
      <c r="M341" s="84">
        <f>pivå!M343</f>
        <v>66.7</v>
      </c>
      <c r="N341" s="84">
        <f>pivå!N343</f>
        <v>85</v>
      </c>
      <c r="O341" s="84" t="str">
        <f>pivå!O343</f>
        <v>us</v>
      </c>
      <c r="P341" s="84">
        <f>pivå!P343</f>
        <v>70</v>
      </c>
      <c r="Q341" s="84" t="str">
        <f>pivå!Q343</f>
        <v>us</v>
      </c>
      <c r="R341" s="84" t="str">
        <f>pivå!R343</f>
        <v>us</v>
      </c>
      <c r="S341" s="84">
        <f>pivå!S343</f>
        <v>68.5</v>
      </c>
      <c r="T341" s="84" t="str">
        <f>pivå!T343</f>
        <v>us</v>
      </c>
      <c r="U341" s="84">
        <f>pivå!U343</f>
        <v>81.599999999999994</v>
      </c>
      <c r="V341" s="84">
        <f>pivå!V343</f>
        <v>93.3</v>
      </c>
      <c r="W341" s="84" t="str">
        <f>pivå!W343</f>
        <v>us</v>
      </c>
      <c r="X341" s="84" t="str">
        <f>pivå!X343</f>
        <v>us</v>
      </c>
      <c r="Y341" s="84">
        <f>pivå!Y343</f>
        <v>100</v>
      </c>
      <c r="Z341" s="84" t="str">
        <f>pivå!Z343</f>
        <v>us</v>
      </c>
      <c r="AA341" s="84" t="str">
        <f>pivå!AA343</f>
        <v>us</v>
      </c>
      <c r="AB341" s="84" t="str">
        <f>pivå!AB343</f>
        <v>us</v>
      </c>
      <c r="AC341" s="84" t="str">
        <f>pivå!AC343</f>
        <v>us</v>
      </c>
      <c r="AD341" s="84" t="str">
        <f>pivå!AD343</f>
        <v>us</v>
      </c>
      <c r="AE341" s="84">
        <f>pivå!AE343</f>
        <v>77</v>
      </c>
    </row>
    <row r="342" spans="1:31">
      <c r="A342" s="84">
        <f>pivå!A344</f>
        <v>0</v>
      </c>
      <c r="B342" s="84">
        <f>pivå!B344</f>
        <v>0</v>
      </c>
      <c r="C342" s="84">
        <f>pivå!C344</f>
        <v>0</v>
      </c>
      <c r="D342" s="84">
        <f>pivå!D344</f>
        <v>0</v>
      </c>
      <c r="E342" s="84" t="str">
        <f>pivå!E344</f>
        <v>Män</v>
      </c>
      <c r="F342" s="84" t="str">
        <f>pivå!F344</f>
        <v>Tid till operation vid förträngning av halspulsåder</v>
      </c>
      <c r="G342" s="84" t="str">
        <f>pivå!G344</f>
        <v>(tom)</v>
      </c>
      <c r="H342" s="84" t="str">
        <f>pivå!H344</f>
        <v>A009100</v>
      </c>
      <c r="I342" s="84">
        <f>pivå!I344</f>
        <v>0</v>
      </c>
      <c r="J342" s="84">
        <f>pivå!J344</f>
        <v>78.099999999999994</v>
      </c>
      <c r="K342" s="84">
        <f>pivå!K344</f>
        <v>69.599999999999994</v>
      </c>
      <c r="L342" s="84">
        <f>pivå!L344</f>
        <v>85.7</v>
      </c>
      <c r="M342" s="84">
        <f>pivå!M344</f>
        <v>80</v>
      </c>
      <c r="N342" s="84">
        <f>pivå!N344</f>
        <v>89.7</v>
      </c>
      <c r="O342" s="84">
        <f>pivå!O344</f>
        <v>82.4</v>
      </c>
      <c r="P342" s="84">
        <f>pivå!P344</f>
        <v>48.1</v>
      </c>
      <c r="Q342" s="84" t="str">
        <f>pivå!Q344</f>
        <v>us</v>
      </c>
      <c r="R342" s="84" t="str">
        <f>pivå!R344</f>
        <v>us</v>
      </c>
      <c r="S342" s="84">
        <f>pivå!S344</f>
        <v>78.8</v>
      </c>
      <c r="T342" s="84">
        <f>pivå!T344</f>
        <v>63.6</v>
      </c>
      <c r="U342" s="84">
        <f>pivå!U344</f>
        <v>73.099999999999994</v>
      </c>
      <c r="V342" s="84">
        <f>pivå!V344</f>
        <v>78.599999999999994</v>
      </c>
      <c r="W342" s="84">
        <f>pivå!W344</f>
        <v>66.7</v>
      </c>
      <c r="X342" s="84">
        <f>pivå!X344</f>
        <v>95.5</v>
      </c>
      <c r="Y342" s="84">
        <f>pivå!Y344</f>
        <v>100</v>
      </c>
      <c r="Z342" s="84">
        <f>pivå!Z344</f>
        <v>76.2</v>
      </c>
      <c r="AA342" s="84">
        <f>pivå!AA344</f>
        <v>45.5</v>
      </c>
      <c r="AB342" s="84" t="str">
        <f>pivå!AB344</f>
        <v>us</v>
      </c>
      <c r="AC342" s="84">
        <f>pivå!AC344</f>
        <v>80</v>
      </c>
      <c r="AD342" s="84">
        <f>pivå!AD344</f>
        <v>39.1</v>
      </c>
      <c r="AE342" s="84">
        <f>pivå!AE344</f>
        <v>75.7</v>
      </c>
    </row>
    <row r="343" spans="1:31">
      <c r="A343" s="84">
        <f>pivå!A345</f>
        <v>0</v>
      </c>
      <c r="B343" s="84">
        <f>pivå!B345</f>
        <v>0</v>
      </c>
      <c r="C343" s="84">
        <f>pivå!C345</f>
        <v>0</v>
      </c>
      <c r="D343" s="84">
        <f>pivå!D345</f>
        <v>0</v>
      </c>
      <c r="E343" s="84" t="str">
        <f>pivå!E345</f>
        <v>Totalt</v>
      </c>
      <c r="F343" s="84" t="str">
        <f>pivå!F345</f>
        <v>Tid till operation vid förträngning av halspulsåder</v>
      </c>
      <c r="G343" s="84" t="str">
        <f>pivå!G345</f>
        <v>(tom)</v>
      </c>
      <c r="H343" s="84" t="str">
        <f>pivå!H345</f>
        <v>A009100</v>
      </c>
      <c r="I343" s="84">
        <f>pivå!I345</f>
        <v>0</v>
      </c>
      <c r="J343" s="84">
        <f>pivå!J345</f>
        <v>76.2</v>
      </c>
      <c r="K343" s="84">
        <f>pivå!K345</f>
        <v>65.599999999999994</v>
      </c>
      <c r="L343" s="84">
        <f>pivå!L345</f>
        <v>88.5</v>
      </c>
      <c r="M343" s="84">
        <f>pivå!M345</f>
        <v>76.599999999999994</v>
      </c>
      <c r="N343" s="84">
        <f>pivå!N345</f>
        <v>87.8</v>
      </c>
      <c r="O343" s="84">
        <f>pivå!O345</f>
        <v>80</v>
      </c>
      <c r="P343" s="84">
        <f>pivå!P345</f>
        <v>54.1</v>
      </c>
      <c r="Q343" s="84" t="str">
        <f>pivå!Q345</f>
        <v>us</v>
      </c>
      <c r="R343" s="84" t="str">
        <f>pivå!R345</f>
        <v>us</v>
      </c>
      <c r="S343" s="84">
        <f>pivå!S345</f>
        <v>75.3</v>
      </c>
      <c r="T343" s="84">
        <f>pivå!T345</f>
        <v>55.2</v>
      </c>
      <c r="U343" s="84">
        <f>pivå!U345</f>
        <v>76.400000000000006</v>
      </c>
      <c r="V343" s="84">
        <f>pivå!V345</f>
        <v>86.2</v>
      </c>
      <c r="W343" s="84">
        <f>pivå!W345</f>
        <v>75</v>
      </c>
      <c r="X343" s="84">
        <f>pivå!X345</f>
        <v>96.6</v>
      </c>
      <c r="Y343" s="84">
        <f>pivå!Y345</f>
        <v>100</v>
      </c>
      <c r="Z343" s="84">
        <f>pivå!Z345</f>
        <v>75.900000000000006</v>
      </c>
      <c r="AA343" s="84">
        <f>pivå!AA345</f>
        <v>53.8</v>
      </c>
      <c r="AB343" s="84" t="str">
        <f>pivå!AB345</f>
        <v>us</v>
      </c>
      <c r="AC343" s="84">
        <f>pivå!AC345</f>
        <v>79.2</v>
      </c>
      <c r="AD343" s="84">
        <f>pivå!AD345</f>
        <v>42.3</v>
      </c>
      <c r="AE343" s="84">
        <f>pivå!AE345</f>
        <v>76.099999999999994</v>
      </c>
    </row>
    <row r="344" spans="1:31">
      <c r="A344" s="84">
        <f>pivå!A346</f>
        <v>0</v>
      </c>
      <c r="B344" s="84">
        <f>pivå!B346</f>
        <v>0</v>
      </c>
      <c r="C344" s="84">
        <f>pivå!C346</f>
        <v>0</v>
      </c>
      <c r="D344" s="84">
        <f>pivå!D346</f>
        <v>153</v>
      </c>
      <c r="E344" s="84" t="str">
        <f>pivå!E346</f>
        <v>Totalt</v>
      </c>
      <c r="F344" s="84" t="str">
        <f>pivå!F346</f>
        <v>Död eller amputation efter operation av kärlförträngning i ben</v>
      </c>
      <c r="G344" s="84" t="str">
        <f>pivå!G346</f>
        <v>(tom)</v>
      </c>
      <c r="H344" s="84" t="str">
        <f>pivå!H346</f>
        <v>A009200</v>
      </c>
      <c r="I344" s="84">
        <f>pivå!I346</f>
        <v>1</v>
      </c>
      <c r="J344" s="84">
        <f>pivå!J346</f>
        <v>8.3984375</v>
      </c>
      <c r="K344" s="84">
        <f>pivå!K346</f>
        <v>8.2474226804123703</v>
      </c>
      <c r="L344" s="84">
        <f>pivå!L346</f>
        <v>7.291666666666667</v>
      </c>
      <c r="M344" s="84">
        <f>pivå!M346</f>
        <v>6.25</v>
      </c>
      <c r="N344" s="84">
        <f>pivå!N346</f>
        <v>2.666666666666667</v>
      </c>
      <c r="O344" s="84">
        <f>pivå!O346</f>
        <v>7.59493670886076</v>
      </c>
      <c r="P344" s="84">
        <f>pivå!P346</f>
        <v>7.4285714285714288</v>
      </c>
      <c r="Q344" s="84" t="str">
        <f>pivå!Q346</f>
        <v>us</v>
      </c>
      <c r="R344" s="84">
        <f>pivå!R346</f>
        <v>7.3170731707317067</v>
      </c>
      <c r="S344" s="84">
        <f>pivå!S346</f>
        <v>8.4302325581395348</v>
      </c>
      <c r="T344" s="84">
        <f>pivå!T346</f>
        <v>2.4390243902439024</v>
      </c>
      <c r="U344" s="84">
        <f>pivå!U346</f>
        <v>6.7532467532467528</v>
      </c>
      <c r="V344" s="84">
        <f>pivå!V346</f>
        <v>7.0175438596491224</v>
      </c>
      <c r="W344" s="84">
        <f>pivå!W346</f>
        <v>14.000000000000002</v>
      </c>
      <c r="X344" s="84">
        <f>pivå!X346</f>
        <v>7.3170731707317067</v>
      </c>
      <c r="Y344" s="84">
        <f>pivå!Y346</f>
        <v>15.492957746478872</v>
      </c>
      <c r="Z344" s="84">
        <f>pivå!Z346</f>
        <v>8.064516129032258</v>
      </c>
      <c r="AA344" s="84">
        <f>pivå!AA346</f>
        <v>3.3333333333333335</v>
      </c>
      <c r="AB344" s="84">
        <f>pivå!AB346</f>
        <v>3.7037037037037033</v>
      </c>
      <c r="AC344" s="84">
        <f>pivå!AC346</f>
        <v>18.666666666666668</v>
      </c>
      <c r="AD344" s="84">
        <f>pivå!AD346</f>
        <v>7.7777777777777777</v>
      </c>
      <c r="AE344" s="84">
        <f>pivå!AE346</f>
        <v>7.764441110277569</v>
      </c>
    </row>
    <row r="345" spans="1:31">
      <c r="A345" s="84">
        <f>pivå!A347</f>
        <v>0</v>
      </c>
      <c r="B345" s="84">
        <f>pivå!B347</f>
        <v>0</v>
      </c>
      <c r="C345" s="84">
        <f>pivå!C347</f>
        <v>0</v>
      </c>
      <c r="D345" s="84">
        <f>pivå!D347</f>
        <v>154</v>
      </c>
      <c r="E345" s="84" t="str">
        <f>pivå!E347</f>
        <v>Totalt</v>
      </c>
      <c r="F345" s="84" t="str">
        <f>pivå!F347</f>
        <v>Död efter planerad operation för aortaaneurysm</v>
      </c>
      <c r="G345" s="84" t="str">
        <f>pivå!G347</f>
        <v>(tom)</v>
      </c>
      <c r="H345" s="84" t="str">
        <f>pivå!H347</f>
        <v>A020425</v>
      </c>
      <c r="I345" s="84">
        <f>pivå!I347</f>
        <v>1</v>
      </c>
      <c r="J345" s="84">
        <f>pivå!J347</f>
        <v>2.5522041763341066</v>
      </c>
      <c r="K345" s="84">
        <f>pivå!K347</f>
        <v>2.1582733812949639</v>
      </c>
      <c r="L345" s="84">
        <f>pivå!L347</f>
        <v>3.4482758620689653</v>
      </c>
      <c r="M345" s="84">
        <f>pivå!M347</f>
        <v>4.1379310344827589</v>
      </c>
      <c r="N345" s="84">
        <f>pivå!N347</f>
        <v>2.9629629629629632</v>
      </c>
      <c r="O345" s="84">
        <f>pivå!O347</f>
        <v>3.9215686274509802</v>
      </c>
      <c r="P345" s="84">
        <f>pivå!P347</f>
        <v>1.0101010101010102</v>
      </c>
      <c r="Q345" s="84" t="str">
        <f>pivå!Q347</f>
        <v>us</v>
      </c>
      <c r="R345" s="84">
        <f>pivå!R347</f>
        <v>0</v>
      </c>
      <c r="S345" s="84">
        <f>pivå!S347</f>
        <v>2.2332506203473943</v>
      </c>
      <c r="T345" s="84">
        <f>pivå!T347</f>
        <v>5</v>
      </c>
      <c r="U345" s="84">
        <f>pivå!U347</f>
        <v>4.4943820224719104</v>
      </c>
      <c r="V345" s="84">
        <f>pivå!V347</f>
        <v>2.8846153846153846</v>
      </c>
      <c r="W345" s="84">
        <f>pivå!W347</f>
        <v>2.4</v>
      </c>
      <c r="X345" s="84">
        <f>pivå!X347</f>
        <v>7.0512820512820511</v>
      </c>
      <c r="Y345" s="84">
        <f>pivå!Y347</f>
        <v>0</v>
      </c>
      <c r="Z345" s="84">
        <f>pivå!Z347</f>
        <v>5.0359712230215825</v>
      </c>
      <c r="AA345" s="84">
        <f>pivå!AA347</f>
        <v>0</v>
      </c>
      <c r="AB345" s="84">
        <f>pivå!AB347</f>
        <v>2.3809523809523809</v>
      </c>
      <c r="AC345" s="84">
        <f>pivå!AC347</f>
        <v>5.4878048780487809</v>
      </c>
      <c r="AD345" s="84">
        <f>pivå!AD347</f>
        <v>2.4096385542168677</v>
      </c>
      <c r="AE345" s="84">
        <f>pivå!AE347</f>
        <v>3.2688458972648431</v>
      </c>
    </row>
    <row r="346" spans="1:31">
      <c r="A346" s="84">
        <f>pivå!A348</f>
        <v>0</v>
      </c>
      <c r="B346" s="84">
        <f>pivå!B348</f>
        <v>0</v>
      </c>
      <c r="C346" s="84">
        <f>pivå!C348</f>
        <v>0</v>
      </c>
      <c r="D346" s="84">
        <f>pivå!D348</f>
        <v>156</v>
      </c>
      <c r="E346" s="84" t="str">
        <f>pivå!E348</f>
        <v>Kvinnor</v>
      </c>
      <c r="F346" s="84" t="str">
        <f>pivå!F348</f>
        <v xml:space="preserve">Patientrapporterat resultat av septumplastik </v>
      </c>
      <c r="G346" s="84" t="str">
        <f>pivå!G348</f>
        <v>(tom)</v>
      </c>
      <c r="H346" s="84" t="str">
        <f>pivå!H348</f>
        <v>A006330</v>
      </c>
      <c r="I346" s="84">
        <f>pivå!I348</f>
        <v>0</v>
      </c>
      <c r="J346" s="84">
        <f>pivå!J348</f>
        <v>78.569999999999993</v>
      </c>
      <c r="K346" s="84">
        <f>pivå!K348</f>
        <v>73.33</v>
      </c>
      <c r="L346" s="84" t="str">
        <f>pivå!L348</f>
        <v>us</v>
      </c>
      <c r="M346" s="84" t="str">
        <f>pivå!M348</f>
        <v>us</v>
      </c>
      <c r="N346" s="84" t="str">
        <f>pivå!N348</f>
        <v>us</v>
      </c>
      <c r="O346" s="84" t="str">
        <f>pivå!O348</f>
        <v>us</v>
      </c>
      <c r="P346" s="84">
        <f>pivå!P348</f>
        <v>84.62</v>
      </c>
      <c r="Q346" s="84" t="str">
        <f>pivå!Q348</f>
        <v>us</v>
      </c>
      <c r="R346" s="84" t="str">
        <f>pivå!R348</f>
        <v>us</v>
      </c>
      <c r="S346" s="84">
        <f>pivå!S348</f>
        <v>80</v>
      </c>
      <c r="T346" s="84" t="str">
        <f>pivå!T348</f>
        <v>us</v>
      </c>
      <c r="U346" s="84">
        <f>pivå!U348</f>
        <v>74.7</v>
      </c>
      <c r="V346" s="84">
        <f>pivå!V348</f>
        <v>90</v>
      </c>
      <c r="W346" s="84">
        <f>pivå!W348</f>
        <v>40</v>
      </c>
      <c r="X346" s="84">
        <f>pivå!X348</f>
        <v>77.27</v>
      </c>
      <c r="Y346" s="84">
        <f>pivå!Y348</f>
        <v>79.17</v>
      </c>
      <c r="Z346" s="84">
        <f>pivå!Z348</f>
        <v>70</v>
      </c>
      <c r="AA346" s="84" t="str">
        <f>pivå!AA348</f>
        <v>us</v>
      </c>
      <c r="AB346" s="84" t="str">
        <f>pivå!AB348</f>
        <v>us</v>
      </c>
      <c r="AC346" s="84" t="str">
        <f>pivå!AC348</f>
        <v>us</v>
      </c>
      <c r="AD346" s="84">
        <f>pivå!AD348</f>
        <v>83.33</v>
      </c>
      <c r="AE346" s="84">
        <f>pivå!AE348</f>
        <v>76.36</v>
      </c>
    </row>
    <row r="347" spans="1:31">
      <c r="A347" s="84">
        <f>pivå!A349</f>
        <v>0</v>
      </c>
      <c r="B347" s="84">
        <f>pivå!B349</f>
        <v>0</v>
      </c>
      <c r="C347" s="84">
        <f>pivå!C349</f>
        <v>0</v>
      </c>
      <c r="D347" s="84">
        <f>pivå!D349</f>
        <v>0</v>
      </c>
      <c r="E347" s="84" t="str">
        <f>pivå!E349</f>
        <v>Män</v>
      </c>
      <c r="F347" s="84" t="str">
        <f>pivå!F349</f>
        <v xml:space="preserve">Patientrapporterat resultat av septumplastik </v>
      </c>
      <c r="G347" s="84" t="str">
        <f>pivå!G349</f>
        <v>(tom)</v>
      </c>
      <c r="H347" s="84" t="str">
        <f>pivå!H349</f>
        <v>A006330</v>
      </c>
      <c r="I347" s="84">
        <f>pivå!I349</f>
        <v>0</v>
      </c>
      <c r="J347" s="84">
        <f>pivå!J349</f>
        <v>79</v>
      </c>
      <c r="K347" s="84">
        <f>pivå!K349</f>
        <v>80</v>
      </c>
      <c r="L347" s="84">
        <f>pivå!L349</f>
        <v>94.74</v>
      </c>
      <c r="M347" s="84">
        <f>pivå!M349</f>
        <v>95.56</v>
      </c>
      <c r="N347" s="84">
        <f>pivå!N349</f>
        <v>77.78</v>
      </c>
      <c r="O347" s="84">
        <f>pivå!O349</f>
        <v>77.78</v>
      </c>
      <c r="P347" s="84">
        <f>pivå!P349</f>
        <v>78.13</v>
      </c>
      <c r="Q347" s="84" t="str">
        <f>pivå!Q349</f>
        <v>us</v>
      </c>
      <c r="R347" s="84">
        <f>pivå!R349</f>
        <v>66.67</v>
      </c>
      <c r="S347" s="84">
        <f>pivå!S349</f>
        <v>66.81</v>
      </c>
      <c r="T347" s="84">
        <f>pivå!T349</f>
        <v>63.16</v>
      </c>
      <c r="U347" s="84">
        <f>pivå!U349</f>
        <v>77.47</v>
      </c>
      <c r="V347" s="84">
        <f>pivå!V349</f>
        <v>53.33</v>
      </c>
      <c r="W347" s="84">
        <f>pivå!W349</f>
        <v>69.489999999999995</v>
      </c>
      <c r="X347" s="84">
        <f>pivå!X349</f>
        <v>75.53</v>
      </c>
      <c r="Y347" s="84">
        <f>pivå!Y349</f>
        <v>88.68</v>
      </c>
      <c r="Z347" s="84">
        <f>pivå!Z349</f>
        <v>86.36</v>
      </c>
      <c r="AA347" s="84">
        <f>pivå!AA349</f>
        <v>70</v>
      </c>
      <c r="AB347" s="84" t="str">
        <f>pivå!AB349</f>
        <v>us</v>
      </c>
      <c r="AC347" s="84">
        <f>pivå!AC349</f>
        <v>71.430000000000007</v>
      </c>
      <c r="AD347" s="84">
        <f>pivå!AD349</f>
        <v>81.48</v>
      </c>
      <c r="AE347" s="84">
        <f>pivå!AE349</f>
        <v>76.819999999999993</v>
      </c>
    </row>
    <row r="348" spans="1:31">
      <c r="A348" s="84">
        <f>pivå!A350</f>
        <v>0</v>
      </c>
      <c r="B348" s="84">
        <f>pivå!B350</f>
        <v>0</v>
      </c>
      <c r="C348" s="84">
        <f>pivå!C350</f>
        <v>0</v>
      </c>
      <c r="D348" s="84">
        <f>pivå!D350</f>
        <v>0</v>
      </c>
      <c r="E348" s="84" t="str">
        <f>pivå!E350</f>
        <v>Totalt</v>
      </c>
      <c r="F348" s="84" t="str">
        <f>pivå!F350</f>
        <v xml:space="preserve">Patientrapporterat resultat av septumplastik </v>
      </c>
      <c r="G348" s="84" t="str">
        <f>pivå!G350</f>
        <v>(tom)</v>
      </c>
      <c r="H348" s="84" t="str">
        <f>pivå!H350</f>
        <v>A006330</v>
      </c>
      <c r="I348" s="84">
        <f>pivå!I350</f>
        <v>0</v>
      </c>
      <c r="J348" s="84">
        <f>pivå!J350</f>
        <v>78.89</v>
      </c>
      <c r="K348" s="84">
        <f>pivå!K350</f>
        <v>78.459999999999994</v>
      </c>
      <c r="L348" s="84">
        <f>pivå!L350</f>
        <v>93.48</v>
      </c>
      <c r="M348" s="84">
        <f>pivå!M350</f>
        <v>92.16</v>
      </c>
      <c r="N348" s="84">
        <f>pivå!N350</f>
        <v>77.14</v>
      </c>
      <c r="O348" s="84">
        <f>pivå!O350</f>
        <v>77.78</v>
      </c>
      <c r="P348" s="84">
        <f>pivå!P350</f>
        <v>80</v>
      </c>
      <c r="Q348" s="84" t="str">
        <f>pivå!Q350</f>
        <v>us</v>
      </c>
      <c r="R348" s="84">
        <f>pivå!R350</f>
        <v>68.42</v>
      </c>
      <c r="S348" s="84">
        <f>pivå!S350</f>
        <v>69.760000000000005</v>
      </c>
      <c r="T348" s="84">
        <f>pivå!T350</f>
        <v>66.67</v>
      </c>
      <c r="U348" s="84">
        <f>pivå!U350</f>
        <v>76.86</v>
      </c>
      <c r="V348" s="84">
        <f>pivå!V350</f>
        <v>68</v>
      </c>
      <c r="W348" s="84">
        <f>pivå!W350</f>
        <v>63.51</v>
      </c>
      <c r="X348" s="84">
        <f>pivå!X350</f>
        <v>76.09</v>
      </c>
      <c r="Y348" s="84">
        <f>pivå!Y350</f>
        <v>85.71</v>
      </c>
      <c r="Z348" s="84">
        <f>pivå!Z350</f>
        <v>81.25</v>
      </c>
      <c r="AA348" s="84">
        <f>pivå!AA350</f>
        <v>68.75</v>
      </c>
      <c r="AB348" s="84" t="str">
        <f>pivå!AB350</f>
        <v>us</v>
      </c>
      <c r="AC348" s="84">
        <f>pivå!AC350</f>
        <v>70.59</v>
      </c>
      <c r="AD348" s="84">
        <f>pivå!AD350</f>
        <v>81.819999999999993</v>
      </c>
      <c r="AE348" s="84">
        <f>pivå!AE350</f>
        <v>76.709999999999994</v>
      </c>
    </row>
    <row r="349" spans="1:31">
      <c r="A349" s="84">
        <f>pivå!A351</f>
        <v>0</v>
      </c>
      <c r="B349" s="84">
        <f>pivå!B351</f>
        <v>0</v>
      </c>
      <c r="C349" s="84">
        <f>pivå!C351</f>
        <v>0</v>
      </c>
      <c r="D349" s="84">
        <f>pivå!D351</f>
        <v>157</v>
      </c>
      <c r="E349" s="84" t="str">
        <f>pivå!E351</f>
        <v>Totalt</v>
      </c>
      <c r="F349" s="84" t="str">
        <f>pivå!F351</f>
        <v>Patientrapporterad symtomfrihet efter tonsillektomi</v>
      </c>
      <c r="G349" s="84" t="str">
        <f>pivå!G351</f>
        <v>(tom)</v>
      </c>
      <c r="H349" s="84" t="str">
        <f>pivå!H351</f>
        <v>A020430</v>
      </c>
      <c r="I349" s="84">
        <f>pivå!I351</f>
        <v>0</v>
      </c>
      <c r="J349" s="84">
        <f>pivå!J351</f>
        <v>95.980707395498385</v>
      </c>
      <c r="K349" s="84">
        <f>pivå!K351</f>
        <v>93.396226415094347</v>
      </c>
      <c r="L349" s="84">
        <f>pivå!L351</f>
        <v>98.734177215189874</v>
      </c>
      <c r="M349" s="84">
        <f>pivå!M351</f>
        <v>97.922848664688416</v>
      </c>
      <c r="N349" s="84">
        <f>pivå!N351</f>
        <v>98.412698412698404</v>
      </c>
      <c r="O349" s="84">
        <f>pivå!O351</f>
        <v>98.089171974522287</v>
      </c>
      <c r="P349" s="84">
        <f>pivå!P351</f>
        <v>96.598639455782305</v>
      </c>
      <c r="Q349" s="84">
        <f>pivå!Q351</f>
        <v>100</v>
      </c>
      <c r="R349" s="84">
        <f>pivå!R351</f>
        <v>94.444444444444443</v>
      </c>
      <c r="S349" s="84">
        <f>pivå!S351</f>
        <v>93.437945791726108</v>
      </c>
      <c r="T349" s="84">
        <f>pivå!T351</f>
        <v>93.181818181818173</v>
      </c>
      <c r="U349" s="84">
        <f>pivå!U351</f>
        <v>96.476964769647694</v>
      </c>
      <c r="V349" s="84">
        <f>pivå!V351</f>
        <v>98.648648648648646</v>
      </c>
      <c r="W349" s="84">
        <f>pivå!W351</f>
        <v>92.452830188679243</v>
      </c>
      <c r="X349" s="84">
        <f>pivå!X351</f>
        <v>97.701149425287355</v>
      </c>
      <c r="Y349" s="84">
        <f>pivå!Y351</f>
        <v>97.761194029850756</v>
      </c>
      <c r="Z349" s="84">
        <f>pivå!Z351</f>
        <v>96</v>
      </c>
      <c r="AA349" s="84">
        <f>pivå!AA351</f>
        <v>93.023255813953483</v>
      </c>
      <c r="AB349" s="84">
        <f>pivå!AB351</f>
        <v>90.909090909090907</v>
      </c>
      <c r="AC349" s="84">
        <f>pivå!AC351</f>
        <v>97.826086956521735</v>
      </c>
      <c r="AD349" s="84">
        <f>pivå!AD351</f>
        <v>92.592592592592595</v>
      </c>
      <c r="AE349" s="84">
        <f>pivå!AE351</f>
        <v>96.123853211009163</v>
      </c>
    </row>
    <row r="350" spans="1:31">
      <c r="A350" s="84">
        <f>pivå!A352</f>
        <v>0</v>
      </c>
      <c r="B350" s="84">
        <f>pivå!B352</f>
        <v>0</v>
      </c>
      <c r="C350" s="84">
        <f>pivå!C352</f>
        <v>0</v>
      </c>
      <c r="D350" s="84">
        <f>pivå!D352</f>
        <v>158</v>
      </c>
      <c r="E350" s="84" t="str">
        <f>pivå!E352</f>
        <v>Kvinnor</v>
      </c>
      <c r="F350" s="84" t="str">
        <f>pivå!F352</f>
        <v>Synfel vid tidpunkt för kataraktoperation</v>
      </c>
      <c r="G350" s="84" t="str">
        <f>pivå!G352</f>
        <v>(tom)</v>
      </c>
      <c r="H350" s="84" t="str">
        <f>pivå!H352</f>
        <v>A006198</v>
      </c>
      <c r="I350" s="84">
        <f>pivå!I352</f>
        <v>1</v>
      </c>
      <c r="J350" s="84">
        <f>pivå!J352</f>
        <v>15.97</v>
      </c>
      <c r="K350" s="84">
        <f>pivå!K352</f>
        <v>16.97</v>
      </c>
      <c r="L350" s="84">
        <f>pivå!L352</f>
        <v>18.53</v>
      </c>
      <c r="M350" s="84">
        <f>pivå!M352</f>
        <v>24.02</v>
      </c>
      <c r="N350" s="84">
        <f>pivå!N352</f>
        <v>16.57</v>
      </c>
      <c r="O350" s="84">
        <f>pivå!O352</f>
        <v>20.8</v>
      </c>
      <c r="P350" s="84">
        <f>pivå!P352</f>
        <v>24.15</v>
      </c>
      <c r="Q350" s="84">
        <f>pivå!Q352</f>
        <v>18.760000000000002</v>
      </c>
      <c r="R350" s="84">
        <f>pivå!R352</f>
        <v>15.2</v>
      </c>
      <c r="S350" s="84">
        <f>pivå!S352</f>
        <v>19.32</v>
      </c>
      <c r="T350" s="84">
        <f>pivå!T352</f>
        <v>17.350000000000001</v>
      </c>
      <c r="U350" s="84">
        <f>pivå!U352</f>
        <v>19.57</v>
      </c>
      <c r="V350" s="84">
        <f>pivå!V352</f>
        <v>24.22</v>
      </c>
      <c r="W350" s="84">
        <f>pivå!W352</f>
        <v>24.88</v>
      </c>
      <c r="X350" s="84">
        <f>pivå!X352</f>
        <v>15.22</v>
      </c>
      <c r="Y350" s="84">
        <f>pivå!Y352</f>
        <v>22.16</v>
      </c>
      <c r="Z350" s="84">
        <f>pivå!Z352</f>
        <v>22.22</v>
      </c>
      <c r="AA350" s="84">
        <f>pivå!AA352</f>
        <v>23.43</v>
      </c>
      <c r="AB350" s="84">
        <f>pivå!AB352</f>
        <v>23.92</v>
      </c>
      <c r="AC350" s="84">
        <f>pivå!AC352</f>
        <v>17.04</v>
      </c>
      <c r="AD350" s="84">
        <f>pivå!AD352</f>
        <v>18.97</v>
      </c>
      <c r="AE350" s="84">
        <f>pivå!AE352</f>
        <v>19.100000000000001</v>
      </c>
    </row>
    <row r="351" spans="1:31">
      <c r="A351" s="84">
        <f>pivå!A353</f>
        <v>0</v>
      </c>
      <c r="B351" s="84">
        <f>pivå!B353</f>
        <v>0</v>
      </c>
      <c r="C351" s="84">
        <f>pivå!C353</f>
        <v>0</v>
      </c>
      <c r="D351" s="84">
        <f>pivå!D353</f>
        <v>0</v>
      </c>
      <c r="E351" s="84" t="str">
        <f>pivå!E353</f>
        <v>Män</v>
      </c>
      <c r="F351" s="84" t="str">
        <f>pivå!F353</f>
        <v>Synfel vid tidpunkt för kataraktoperation</v>
      </c>
      <c r="G351" s="84" t="str">
        <f>pivå!G353</f>
        <v>(tom)</v>
      </c>
      <c r="H351" s="84" t="str">
        <f>pivå!H353</f>
        <v>A006198</v>
      </c>
      <c r="I351" s="84">
        <f>pivå!I353</f>
        <v>1</v>
      </c>
      <c r="J351" s="84">
        <f>pivå!J353</f>
        <v>15.67</v>
      </c>
      <c r="K351" s="84">
        <f>pivå!K353</f>
        <v>17.63</v>
      </c>
      <c r="L351" s="84">
        <f>pivå!L353</f>
        <v>15.09</v>
      </c>
      <c r="M351" s="84">
        <f>pivå!M353</f>
        <v>20.41</v>
      </c>
      <c r="N351" s="84">
        <f>pivå!N353</f>
        <v>11.33</v>
      </c>
      <c r="O351" s="84">
        <f>pivå!O353</f>
        <v>16.93</v>
      </c>
      <c r="P351" s="84">
        <f>pivå!P353</f>
        <v>23.81</v>
      </c>
      <c r="Q351" s="84">
        <f>pivå!Q353</f>
        <v>15.46</v>
      </c>
      <c r="R351" s="84">
        <f>pivå!R353</f>
        <v>13.01</v>
      </c>
      <c r="S351" s="84">
        <f>pivå!S353</f>
        <v>18.66</v>
      </c>
      <c r="T351" s="84">
        <f>pivå!T353</f>
        <v>17.39</v>
      </c>
      <c r="U351" s="84">
        <f>pivå!U353</f>
        <v>16.59</v>
      </c>
      <c r="V351" s="84">
        <f>pivå!V353</f>
        <v>21.57</v>
      </c>
      <c r="W351" s="84">
        <f>pivå!W353</f>
        <v>23.65</v>
      </c>
      <c r="X351" s="84">
        <f>pivå!X353</f>
        <v>13.19</v>
      </c>
      <c r="Y351" s="84">
        <f>pivå!Y353</f>
        <v>23.31</v>
      </c>
      <c r="Z351" s="84">
        <f>pivå!Z353</f>
        <v>21.89</v>
      </c>
      <c r="AA351" s="84">
        <f>pivå!AA353</f>
        <v>21.19</v>
      </c>
      <c r="AB351" s="84">
        <f>pivå!AB353</f>
        <v>23.4</v>
      </c>
      <c r="AC351" s="84">
        <f>pivå!AC353</f>
        <v>15.31</v>
      </c>
      <c r="AD351" s="84">
        <f>pivå!AD353</f>
        <v>17.36</v>
      </c>
      <c r="AE351" s="84">
        <f>pivå!AE353</f>
        <v>17.64</v>
      </c>
    </row>
    <row r="352" spans="1:31">
      <c r="A352" s="84">
        <f>pivå!A354</f>
        <v>0</v>
      </c>
      <c r="B352" s="84">
        <f>pivå!B354</f>
        <v>0</v>
      </c>
      <c r="C352" s="84">
        <f>pivå!C354</f>
        <v>0</v>
      </c>
      <c r="D352" s="84">
        <f>pivå!D354</f>
        <v>0</v>
      </c>
      <c r="E352" s="84" t="str">
        <f>pivå!E354</f>
        <v>Totalt</v>
      </c>
      <c r="F352" s="84" t="str">
        <f>pivå!F354</f>
        <v>Synfel vid tidpunkt för kataraktoperation</v>
      </c>
      <c r="G352" s="84" t="str">
        <f>pivå!G354</f>
        <v>(tom)</v>
      </c>
      <c r="H352" s="84" t="str">
        <f>pivå!H354</f>
        <v>A006198</v>
      </c>
      <c r="I352" s="84">
        <f>pivå!I354</f>
        <v>1</v>
      </c>
      <c r="J352" s="84">
        <f>pivå!J354</f>
        <v>15.85</v>
      </c>
      <c r="K352" s="84">
        <f>pivå!K354</f>
        <v>17.23</v>
      </c>
      <c r="L352" s="84">
        <f>pivå!L354</f>
        <v>17.149999999999999</v>
      </c>
      <c r="M352" s="84">
        <f>pivå!M354</f>
        <v>22.63</v>
      </c>
      <c r="N352" s="84">
        <f>pivå!N354</f>
        <v>14.57</v>
      </c>
      <c r="O352" s="84">
        <f>pivå!O354</f>
        <v>19.190000000000001</v>
      </c>
      <c r="P352" s="84">
        <f>pivå!P354</f>
        <v>24.01</v>
      </c>
      <c r="Q352" s="84">
        <f>pivå!Q354</f>
        <v>17.53</v>
      </c>
      <c r="R352" s="84">
        <f>pivå!R354</f>
        <v>14.3</v>
      </c>
      <c r="S352" s="84">
        <f>pivå!S354</f>
        <v>19.059999999999999</v>
      </c>
      <c r="T352" s="84">
        <f>pivå!T354</f>
        <v>17.37</v>
      </c>
      <c r="U352" s="84">
        <f>pivå!U354</f>
        <v>18.39</v>
      </c>
      <c r="V352" s="84">
        <f>pivå!V354</f>
        <v>23.16</v>
      </c>
      <c r="W352" s="84">
        <f>pivå!W354</f>
        <v>24.41</v>
      </c>
      <c r="X352" s="84">
        <f>pivå!X354</f>
        <v>14.39</v>
      </c>
      <c r="Y352" s="84">
        <f>pivå!Y354</f>
        <v>22.64</v>
      </c>
      <c r="Z352" s="84">
        <f>pivå!Z354</f>
        <v>22.1</v>
      </c>
      <c r="AA352" s="84">
        <f>pivå!AA354</f>
        <v>22.56</v>
      </c>
      <c r="AB352" s="84">
        <f>pivå!AB354</f>
        <v>23.74</v>
      </c>
      <c r="AC352" s="84">
        <f>pivå!AC354</f>
        <v>16.34</v>
      </c>
      <c r="AD352" s="84">
        <f>pivå!AD354</f>
        <v>18.329999999999998</v>
      </c>
      <c r="AE352" s="84">
        <f>pivå!AE354</f>
        <v>18.53</v>
      </c>
    </row>
    <row r="353" spans="1:31">
      <c r="A353" s="84">
        <f>pivå!A355</f>
        <v>0</v>
      </c>
      <c r="B353" s="84">
        <f>pivå!B355</f>
        <v>0</v>
      </c>
      <c r="C353" s="84">
        <f>pivå!C355</f>
        <v>0</v>
      </c>
      <c r="D353" s="84">
        <f>pivå!D355</f>
        <v>159</v>
      </c>
      <c r="E353" s="84" t="str">
        <f>pivå!E355</f>
        <v>Kvinnor</v>
      </c>
      <c r="F353" s="84" t="str">
        <f>pivå!F355</f>
        <v>Självskattad nytta av kataraktoperation</v>
      </c>
      <c r="G353" s="84" t="str">
        <f>pivå!G355</f>
        <v>(tom)</v>
      </c>
      <c r="H353" s="84" t="str">
        <f>pivå!H355</f>
        <v>A020435</v>
      </c>
      <c r="I353" s="84">
        <f>pivå!I355</f>
        <v>0</v>
      </c>
      <c r="J353" s="84">
        <f>pivå!J355</f>
        <v>90.03</v>
      </c>
      <c r="K353" s="84">
        <f>pivå!K355</f>
        <v>93.04</v>
      </c>
      <c r="L353" s="84" t="str">
        <f>pivå!L355</f>
        <v>us</v>
      </c>
      <c r="M353" s="84">
        <f>pivå!M355</f>
        <v>88.71</v>
      </c>
      <c r="N353" s="84">
        <f>pivå!N355</f>
        <v>91.03</v>
      </c>
      <c r="O353" s="84" t="str">
        <f>pivå!O355</f>
        <v>us</v>
      </c>
      <c r="P353" s="84" t="str">
        <f>pivå!P355</f>
        <v>us</v>
      </c>
      <c r="Q353" s="84" t="str">
        <f>pivå!Q355</f>
        <v>us</v>
      </c>
      <c r="R353" s="84" t="str">
        <f>pivå!R355</f>
        <v>us</v>
      </c>
      <c r="S353" s="84">
        <f>pivå!S355</f>
        <v>88.45</v>
      </c>
      <c r="T353" s="84" t="str">
        <f>pivå!T355</f>
        <v>us</v>
      </c>
      <c r="U353" s="84">
        <f>pivå!U355</f>
        <v>91.91</v>
      </c>
      <c r="V353" s="84" t="str">
        <f>pivå!V355</f>
        <v>us</v>
      </c>
      <c r="W353" s="84" t="str">
        <f>pivå!W355</f>
        <v>us</v>
      </c>
      <c r="X353" s="84" t="str">
        <f>pivå!X355</f>
        <v>us</v>
      </c>
      <c r="Y353" s="84" t="str">
        <f>pivå!Y355</f>
        <v>us</v>
      </c>
      <c r="Z353" s="84" t="str">
        <f>pivå!Z355</f>
        <v>us</v>
      </c>
      <c r="AA353" s="84" t="str">
        <f>pivå!AA355</f>
        <v>us</v>
      </c>
      <c r="AB353" s="84" t="str">
        <f>pivå!AB355</f>
        <v>us</v>
      </c>
      <c r="AC353" s="84" t="str">
        <f>pivå!AC355</f>
        <v>us</v>
      </c>
      <c r="AD353" s="84">
        <f>pivå!AD355</f>
        <v>91.35</v>
      </c>
      <c r="AE353" s="84">
        <f>pivå!AE355</f>
        <v>90.34</v>
      </c>
    </row>
    <row r="354" spans="1:31">
      <c r="A354" s="84">
        <f>pivå!A356</f>
        <v>0</v>
      </c>
      <c r="B354" s="84">
        <f>pivå!B356</f>
        <v>0</v>
      </c>
      <c r="C354" s="84">
        <f>pivå!C356</f>
        <v>0</v>
      </c>
      <c r="D354" s="84">
        <f>pivå!D356</f>
        <v>0</v>
      </c>
      <c r="E354" s="84" t="str">
        <f>pivå!E356</f>
        <v>Män</v>
      </c>
      <c r="F354" s="84" t="str">
        <f>pivå!F356</f>
        <v>Självskattad nytta av kataraktoperation</v>
      </c>
      <c r="G354" s="84" t="str">
        <f>pivå!G356</f>
        <v>(tom)</v>
      </c>
      <c r="H354" s="84" t="str">
        <f>pivå!H356</f>
        <v>A020435</v>
      </c>
      <c r="I354" s="84">
        <f>pivå!I356</f>
        <v>0</v>
      </c>
      <c r="J354" s="84">
        <f>pivå!J356</f>
        <v>88.96</v>
      </c>
      <c r="K354" s="84">
        <f>pivå!K356</f>
        <v>93.81</v>
      </c>
      <c r="L354" s="84" t="str">
        <f>pivå!L356</f>
        <v>us</v>
      </c>
      <c r="M354" s="84">
        <f>pivå!M356</f>
        <v>90.24</v>
      </c>
      <c r="N354" s="84">
        <f>pivå!N356</f>
        <v>93.75</v>
      </c>
      <c r="O354" s="84" t="str">
        <f>pivå!O356</f>
        <v>us</v>
      </c>
      <c r="P354" s="84" t="str">
        <f>pivå!P356</f>
        <v>us</v>
      </c>
      <c r="Q354" s="84" t="str">
        <f>pivå!Q356</f>
        <v>us</v>
      </c>
      <c r="R354" s="84" t="str">
        <f>pivå!R356</f>
        <v>us</v>
      </c>
      <c r="S354" s="84">
        <f>pivå!S356</f>
        <v>84.24</v>
      </c>
      <c r="T354" s="84" t="str">
        <f>pivå!T356</f>
        <v>us</v>
      </c>
      <c r="U354" s="84">
        <f>pivå!U356</f>
        <v>92.86</v>
      </c>
      <c r="V354" s="84" t="str">
        <f>pivå!V356</f>
        <v>us</v>
      </c>
      <c r="W354" s="84" t="str">
        <f>pivå!W356</f>
        <v>us</v>
      </c>
      <c r="X354" s="84" t="str">
        <f>pivå!X356</f>
        <v>us</v>
      </c>
      <c r="Y354" s="84" t="str">
        <f>pivå!Y356</f>
        <v>us</v>
      </c>
      <c r="Z354" s="84" t="str">
        <f>pivå!Z356</f>
        <v>us</v>
      </c>
      <c r="AA354" s="84" t="str">
        <f>pivå!AA356</f>
        <v>us</v>
      </c>
      <c r="AB354" s="84" t="str">
        <f>pivå!AB356</f>
        <v>us</v>
      </c>
      <c r="AC354" s="84" t="str">
        <f>pivå!AC356</f>
        <v>us</v>
      </c>
      <c r="AD354" s="84">
        <f>pivå!AD356</f>
        <v>85.92</v>
      </c>
      <c r="AE354" s="84">
        <f>pivå!AE356</f>
        <v>89.58</v>
      </c>
    </row>
    <row r="355" spans="1:31">
      <c r="A355" s="84">
        <f>pivå!A357</f>
        <v>0</v>
      </c>
      <c r="B355" s="84">
        <f>pivå!B357</f>
        <v>0</v>
      </c>
      <c r="C355" s="84">
        <f>pivå!C357</f>
        <v>0</v>
      </c>
      <c r="D355" s="84">
        <f>pivå!D357</f>
        <v>0</v>
      </c>
      <c r="E355" s="84" t="str">
        <f>pivå!E357</f>
        <v>Totalt</v>
      </c>
      <c r="F355" s="84" t="str">
        <f>pivå!F357</f>
        <v>Självskattad nytta av kataraktoperation</v>
      </c>
      <c r="G355" s="84" t="str">
        <f>pivå!G357</f>
        <v>(tom)</v>
      </c>
      <c r="H355" s="84" t="str">
        <f>pivå!H357</f>
        <v>A020435</v>
      </c>
      <c r="I355" s="84">
        <f>pivå!I357</f>
        <v>0</v>
      </c>
      <c r="J355" s="84">
        <f>pivå!J357</f>
        <v>89.63</v>
      </c>
      <c r="K355" s="84">
        <f>pivå!K357</f>
        <v>93.33</v>
      </c>
      <c r="L355" s="84">
        <f>pivå!L357</f>
        <v>92.38</v>
      </c>
      <c r="M355" s="84">
        <f>pivå!M357</f>
        <v>89.32</v>
      </c>
      <c r="N355" s="84">
        <f>pivå!N357</f>
        <v>92.06</v>
      </c>
      <c r="O355" s="84" t="str">
        <f>pivå!O357</f>
        <v>us</v>
      </c>
      <c r="P355" s="84" t="str">
        <f>pivå!P357</f>
        <v>us</v>
      </c>
      <c r="Q355" s="84" t="str">
        <f>pivå!Q357</f>
        <v>us</v>
      </c>
      <c r="R355" s="84">
        <f>pivå!R357</f>
        <v>86.67</v>
      </c>
      <c r="S355" s="84">
        <f>pivå!S357</f>
        <v>86.99</v>
      </c>
      <c r="T355" s="84">
        <f>pivå!T357</f>
        <v>89.23</v>
      </c>
      <c r="U355" s="84">
        <f>pivå!U357</f>
        <v>92.31</v>
      </c>
      <c r="V355" s="84" t="str">
        <f>pivå!V357</f>
        <v>us</v>
      </c>
      <c r="W355" s="84">
        <f>pivå!W357</f>
        <v>87.5</v>
      </c>
      <c r="X355" s="84" t="str">
        <f>pivå!X357</f>
        <v>us</v>
      </c>
      <c r="Y355" s="84" t="str">
        <f>pivå!Y357</f>
        <v>us</v>
      </c>
      <c r="Z355" s="84">
        <f>pivå!Z357</f>
        <v>93.1</v>
      </c>
      <c r="AA355" s="84">
        <f>pivå!AA357</f>
        <v>89.14</v>
      </c>
      <c r="AB355" s="84">
        <f>pivå!AB357</f>
        <v>95.24</v>
      </c>
      <c r="AC355" s="84">
        <f>pivå!AC357</f>
        <v>90.91</v>
      </c>
      <c r="AD355" s="84">
        <f>pivå!AD357</f>
        <v>85.05</v>
      </c>
      <c r="AE355" s="84">
        <f>pivå!AE357</f>
        <v>90.05</v>
      </c>
    </row>
    <row r="356" spans="1:31">
      <c r="A356" s="84">
        <f>pivå!A358</f>
        <v>0</v>
      </c>
      <c r="B356" s="84" t="str">
        <f>pivå!B358</f>
        <v>P</v>
      </c>
      <c r="C356" s="84" t="str">
        <f>pivå!C358</f>
        <v>Intensivvård</v>
      </c>
      <c r="D356" s="84">
        <f>pivå!D358</f>
        <v>160</v>
      </c>
      <c r="E356" s="84" t="str">
        <f>pivå!E358</f>
        <v>Kvinnor</v>
      </c>
      <c r="F356" s="84" t="str">
        <f>pivå!F358</f>
        <v>Riskjusterad dödlighet efter vård på IVA</v>
      </c>
      <c r="G356" s="84" t="str">
        <f>pivå!G358</f>
        <v>(tom)</v>
      </c>
      <c r="H356" s="84" t="str">
        <f>pivå!H358</f>
        <v>A001380</v>
      </c>
      <c r="I356" s="84">
        <f>pivå!I358</f>
        <v>1</v>
      </c>
      <c r="J356" s="84">
        <f>pivå!J358</f>
        <v>0.53799999999999992</v>
      </c>
      <c r="K356" s="84">
        <f>pivå!K358</f>
        <v>0.52100000000000002</v>
      </c>
      <c r="L356" s="84">
        <f>pivå!L358</f>
        <v>0.63800000000000001</v>
      </c>
      <c r="M356" s="84">
        <f>pivå!M358</f>
        <v>0.53</v>
      </c>
      <c r="N356" s="84">
        <f>pivå!N358</f>
        <v>0.56200000000000006</v>
      </c>
      <c r="O356" s="84">
        <f>pivå!O358</f>
        <v>0.58599999999999997</v>
      </c>
      <c r="P356" s="84">
        <f>pivå!P358</f>
        <v>0.77</v>
      </c>
      <c r="Q356" s="84" t="str">
        <f>pivå!Q358</f>
        <v>us</v>
      </c>
      <c r="R356" s="84">
        <f>pivå!R358</f>
        <v>0.7609999999999999</v>
      </c>
      <c r="S356" s="84">
        <f>pivå!S358</f>
        <v>0.64900000000000002</v>
      </c>
      <c r="T356" s="84">
        <f>pivå!T358</f>
        <v>0.66700000000000004</v>
      </c>
      <c r="U356" s="84">
        <f>pivå!U358</f>
        <v>0.68200000000000005</v>
      </c>
      <c r="V356" s="84">
        <f>pivå!V358</f>
        <v>0.626</v>
      </c>
      <c r="W356" s="84">
        <f>pivå!W358</f>
        <v>0.626</v>
      </c>
      <c r="X356" s="84">
        <f>pivå!X358</f>
        <v>0.53900000000000003</v>
      </c>
      <c r="Y356" s="84">
        <f>pivå!Y358</f>
        <v>0.48599999999999999</v>
      </c>
      <c r="Z356" s="84">
        <f>pivå!Z358</f>
        <v>0.73299999999999998</v>
      </c>
      <c r="AA356" s="84">
        <f>pivå!AA358</f>
        <v>0.71499999999999997</v>
      </c>
      <c r="AB356" s="84">
        <f>pivå!AB358</f>
        <v>0.56899999999999995</v>
      </c>
      <c r="AC356" s="84">
        <f>pivå!AC358</f>
        <v>0.625</v>
      </c>
      <c r="AD356" s="84">
        <f>pivå!AD358</f>
        <v>0.59399999999999997</v>
      </c>
      <c r="AE356" s="84">
        <f>pivå!AE358</f>
        <v>0.61499999999999999</v>
      </c>
    </row>
    <row r="357" spans="1:31">
      <c r="A357" s="84">
        <f>pivå!A359</f>
        <v>0</v>
      </c>
      <c r="B357" s="84">
        <f>pivå!B359</f>
        <v>0</v>
      </c>
      <c r="C357" s="84">
        <f>pivå!C359</f>
        <v>0</v>
      </c>
      <c r="D357" s="84">
        <f>pivå!D359</f>
        <v>0</v>
      </c>
      <c r="E357" s="84" t="str">
        <f>pivå!E359</f>
        <v>Män</v>
      </c>
      <c r="F357" s="84" t="str">
        <f>pivå!F359</f>
        <v>Riskjusterad dödlighet efter vård på IVA</v>
      </c>
      <c r="G357" s="84" t="str">
        <f>pivå!G359</f>
        <v>(tom)</v>
      </c>
      <c r="H357" s="84" t="str">
        <f>pivå!H359</f>
        <v>A001380</v>
      </c>
      <c r="I357" s="84">
        <f>pivå!I359</f>
        <v>1</v>
      </c>
      <c r="J357" s="84">
        <f>pivå!J359</f>
        <v>0.59</v>
      </c>
      <c r="K357" s="84">
        <f>pivå!K359</f>
        <v>0.52900000000000003</v>
      </c>
      <c r="L357" s="84">
        <f>pivå!L359</f>
        <v>0.626</v>
      </c>
      <c r="M357" s="84">
        <f>pivå!M359</f>
        <v>0.52400000000000002</v>
      </c>
      <c r="N357" s="84">
        <f>pivå!N359</f>
        <v>0.62</v>
      </c>
      <c r="O357" s="84">
        <f>pivå!O359</f>
        <v>0.57700000000000007</v>
      </c>
      <c r="P357" s="84">
        <f>pivå!P359</f>
        <v>0.68099999999999994</v>
      </c>
      <c r="Q357" s="84" t="str">
        <f>pivå!Q359</f>
        <v>us</v>
      </c>
      <c r="R357" s="84">
        <f>pivå!R359</f>
        <v>0.85699999999999998</v>
      </c>
      <c r="S357" s="84">
        <f>pivå!S359</f>
        <v>0.66099999999999992</v>
      </c>
      <c r="T357" s="84">
        <f>pivå!T359</f>
        <v>0.67299999999999993</v>
      </c>
      <c r="U357" s="84">
        <f>pivå!U359</f>
        <v>0.67900000000000005</v>
      </c>
      <c r="V357" s="84">
        <f>pivå!V359</f>
        <v>0.63200000000000001</v>
      </c>
      <c r="W357" s="84">
        <f>pivå!W359</f>
        <v>0.57299999999999995</v>
      </c>
      <c r="X357" s="84">
        <f>pivå!X359</f>
        <v>0.48</v>
      </c>
      <c r="Y357" s="84">
        <f>pivå!Y359</f>
        <v>0.53400000000000003</v>
      </c>
      <c r="Z357" s="84">
        <f>pivå!Z359</f>
        <v>0.63400000000000001</v>
      </c>
      <c r="AA357" s="84">
        <f>pivå!AA359</f>
        <v>0.60299999999999998</v>
      </c>
      <c r="AB357" s="84">
        <f>pivå!AB359</f>
        <v>0.68900000000000006</v>
      </c>
      <c r="AC357" s="84">
        <f>pivå!AC359</f>
        <v>0.66900000000000004</v>
      </c>
      <c r="AD357" s="84">
        <f>pivå!AD359</f>
        <v>0.57299999999999995</v>
      </c>
      <c r="AE357" s="84">
        <f>pivå!AE359</f>
        <v>0.61699999999999999</v>
      </c>
    </row>
    <row r="358" spans="1:31">
      <c r="A358" s="84">
        <f>pivå!A360</f>
        <v>0</v>
      </c>
      <c r="B358" s="84">
        <f>pivå!B360</f>
        <v>0</v>
      </c>
      <c r="C358" s="84">
        <f>pivå!C360</f>
        <v>0</v>
      </c>
      <c r="D358" s="84">
        <f>pivå!D360</f>
        <v>0</v>
      </c>
      <c r="E358" s="84" t="str">
        <f>pivå!E360</f>
        <v>Totalt</v>
      </c>
      <c r="F358" s="84" t="str">
        <f>pivå!F360</f>
        <v>Riskjusterad dödlighet efter vård på IVA</v>
      </c>
      <c r="G358" s="84" t="str">
        <f>pivå!G360</f>
        <v>(tom)</v>
      </c>
      <c r="H358" s="84" t="str">
        <f>pivå!H360</f>
        <v>A001380</v>
      </c>
      <c r="I358" s="84">
        <f>pivå!I360</f>
        <v>1</v>
      </c>
      <c r="J358" s="84">
        <f>pivå!J360</f>
        <v>0.56899999999999995</v>
      </c>
      <c r="K358" s="84">
        <f>pivå!K360</f>
        <v>0.52600000000000002</v>
      </c>
      <c r="L358" s="84">
        <f>pivå!L360</f>
        <v>0.63100000000000001</v>
      </c>
      <c r="M358" s="84">
        <f>pivå!M360</f>
        <v>0.52500000000000002</v>
      </c>
      <c r="N358" s="84">
        <f>pivå!N360</f>
        <v>0.59599999999999997</v>
      </c>
      <c r="O358" s="84">
        <f>pivå!O360</f>
        <v>0.58099999999999996</v>
      </c>
      <c r="P358" s="84">
        <f>pivå!P360</f>
        <v>0.71799999999999997</v>
      </c>
      <c r="Q358" s="84" t="str">
        <f>pivå!Q360</f>
        <v>us</v>
      </c>
      <c r="R358" s="84">
        <f>pivå!R360</f>
        <v>0.81099999999999994</v>
      </c>
      <c r="S358" s="84">
        <f>pivå!S360</f>
        <v>0.65599999999999992</v>
      </c>
      <c r="T358" s="84">
        <f>pivå!T360</f>
        <v>0.66900000000000004</v>
      </c>
      <c r="U358" s="84">
        <f>pivå!U360</f>
        <v>0.68</v>
      </c>
      <c r="V358" s="84">
        <f>pivå!V360</f>
        <v>0.628</v>
      </c>
      <c r="W358" s="84">
        <f>pivå!W360</f>
        <v>0.59599999999999997</v>
      </c>
      <c r="X358" s="84">
        <f>pivå!X360</f>
        <v>0.504</v>
      </c>
      <c r="Y358" s="84">
        <f>pivå!Y360</f>
        <v>0.51600000000000001</v>
      </c>
      <c r="Z358" s="84">
        <f>pivå!Z360</f>
        <v>0.67700000000000005</v>
      </c>
      <c r="AA358" s="84">
        <f>pivå!AA360</f>
        <v>0.64700000000000002</v>
      </c>
      <c r="AB358" s="84">
        <f>pivå!AB360</f>
        <v>0.64400000000000002</v>
      </c>
      <c r="AC358" s="84">
        <f>pivå!AC360</f>
        <v>0.65099999999999991</v>
      </c>
      <c r="AD358" s="84">
        <f>pivå!AD360</f>
        <v>0.57899999999999996</v>
      </c>
      <c r="AE358" s="84">
        <f>pivå!AE360</f>
        <v>0.61599999999999999</v>
      </c>
    </row>
    <row r="359" spans="1:31">
      <c r="A359" s="84">
        <f>pivå!A361</f>
        <v>0</v>
      </c>
      <c r="B359" s="84">
        <f>pivå!B361</f>
        <v>0</v>
      </c>
      <c r="C359" s="84">
        <f>pivå!C361</f>
        <v>0</v>
      </c>
      <c r="D359" s="84">
        <f>pivå!D361</f>
        <v>161</v>
      </c>
      <c r="E359" s="84" t="str">
        <f>pivå!E361</f>
        <v>Kvinnor</v>
      </c>
      <c r="F359" s="84" t="str">
        <f>pivå!F361</f>
        <v>Utskrivning nattetid från IVA</v>
      </c>
      <c r="G359" s="84" t="str">
        <f>pivå!G361</f>
        <v>(tom)</v>
      </c>
      <c r="H359" s="84" t="str">
        <f>pivå!H361</f>
        <v>A001391</v>
      </c>
      <c r="I359" s="84">
        <f>pivå!I361</f>
        <v>1</v>
      </c>
      <c r="J359" s="84">
        <f>pivå!J361</f>
        <v>6.2299300000000004</v>
      </c>
      <c r="K359" s="84">
        <f>pivå!K361</f>
        <v>6.6560999999999995</v>
      </c>
      <c r="L359" s="84">
        <f>pivå!L361</f>
        <v>7.6923099999999991</v>
      </c>
      <c r="M359" s="84">
        <f>pivå!M361</f>
        <v>3.3376099999999997</v>
      </c>
      <c r="N359" s="84">
        <f>pivå!N361</f>
        <v>3.6363600000000003</v>
      </c>
      <c r="O359" s="84">
        <f>pivå!O361</f>
        <v>2.0905900000000002</v>
      </c>
      <c r="P359" s="84">
        <f>pivå!P361</f>
        <v>5.7971000000000004</v>
      </c>
      <c r="Q359" s="84" t="str">
        <f>pivå!Q361</f>
        <v>us</v>
      </c>
      <c r="R359" s="84">
        <f>pivå!R361</f>
        <v>11.00478</v>
      </c>
      <c r="S359" s="84">
        <f>pivå!S361</f>
        <v>5.5403599999999997</v>
      </c>
      <c r="T359" s="84">
        <f>pivå!T361</f>
        <v>4.0358700000000001</v>
      </c>
      <c r="U359" s="84">
        <f>pivå!U361</f>
        <v>6.4973400000000003</v>
      </c>
      <c r="V359" s="84">
        <f>pivå!V361</f>
        <v>7.8671299999999995</v>
      </c>
      <c r="W359" s="84">
        <f>pivå!W361</f>
        <v>7.6023400000000008</v>
      </c>
      <c r="X359" s="84">
        <f>pivå!X361</f>
        <v>6.2686599999999997</v>
      </c>
      <c r="Y359" s="84">
        <f>pivå!Y361</f>
        <v>8.7591199999999994</v>
      </c>
      <c r="Z359" s="84">
        <f>pivå!Z361</f>
        <v>7.70878</v>
      </c>
      <c r="AA359" s="84">
        <f>pivå!AA361</f>
        <v>5.2631600000000001</v>
      </c>
      <c r="AB359" s="84">
        <f>pivå!AB361</f>
        <v>6.5217399999999994</v>
      </c>
      <c r="AC359" s="84">
        <f>pivå!AC361</f>
        <v>8.2815700000000003</v>
      </c>
      <c r="AD359" s="84">
        <f>pivå!AD361</f>
        <v>9.5930199999999992</v>
      </c>
      <c r="AE359" s="84">
        <f>pivå!AE361</f>
        <v>6.3036200000000004</v>
      </c>
    </row>
    <row r="360" spans="1:31">
      <c r="A360" s="84">
        <f>pivå!A362</f>
        <v>0</v>
      </c>
      <c r="B360" s="84">
        <f>pivå!B362</f>
        <v>0</v>
      </c>
      <c r="C360" s="84">
        <f>pivå!C362</f>
        <v>0</v>
      </c>
      <c r="D360" s="84">
        <f>pivå!D362</f>
        <v>0</v>
      </c>
      <c r="E360" s="84" t="str">
        <f>pivå!E362</f>
        <v>Män</v>
      </c>
      <c r="F360" s="84" t="str">
        <f>pivå!F362</f>
        <v>Utskrivning nattetid från IVA</v>
      </c>
      <c r="G360" s="84" t="str">
        <f>pivå!G362</f>
        <v>(tom)</v>
      </c>
      <c r="H360" s="84" t="str">
        <f>pivå!H362</f>
        <v>A001391</v>
      </c>
      <c r="I360" s="84">
        <f>pivå!I362</f>
        <v>1</v>
      </c>
      <c r="J360" s="84">
        <f>pivå!J362</f>
        <v>5.9722900000000001</v>
      </c>
      <c r="K360" s="84">
        <f>pivå!K362</f>
        <v>5.0380200000000004</v>
      </c>
      <c r="L360" s="84">
        <f>pivå!L362</f>
        <v>3.8327499999999999</v>
      </c>
      <c r="M360" s="84">
        <f>pivå!M362</f>
        <v>3.3515200000000003</v>
      </c>
      <c r="N360" s="84">
        <f>pivå!N362</f>
        <v>3.5168199999999996</v>
      </c>
      <c r="O360" s="84">
        <f>pivå!O362</f>
        <v>2.88462</v>
      </c>
      <c r="P360" s="84">
        <f>pivå!P362</f>
        <v>6.5420599999999993</v>
      </c>
      <c r="Q360" s="84" t="str">
        <f>pivå!Q362</f>
        <v>us</v>
      </c>
      <c r="R360" s="84">
        <f>pivå!R362</f>
        <v>6.6666699999999999</v>
      </c>
      <c r="S360" s="84">
        <f>pivå!S362</f>
        <v>5.9567700000000006</v>
      </c>
      <c r="T360" s="84">
        <f>pivå!T362</f>
        <v>4.6632100000000003</v>
      </c>
      <c r="U360" s="84">
        <f>pivå!U362</f>
        <v>5.5822700000000003</v>
      </c>
      <c r="V360" s="84">
        <f>pivå!V362</f>
        <v>7.6612900000000002</v>
      </c>
      <c r="W360" s="84">
        <f>pivå!W362</f>
        <v>6.7699800000000003</v>
      </c>
      <c r="X360" s="84">
        <f>pivå!X362</f>
        <v>5.1413899999999995</v>
      </c>
      <c r="Y360" s="84">
        <f>pivå!Y362</f>
        <v>10.37975</v>
      </c>
      <c r="Z360" s="84">
        <f>pivå!Z362</f>
        <v>5.5743200000000002</v>
      </c>
      <c r="AA360" s="84">
        <f>pivå!AA362</f>
        <v>5.5248600000000003</v>
      </c>
      <c r="AB360" s="84">
        <f>pivå!AB362</f>
        <v>5.9016399999999996</v>
      </c>
      <c r="AC360" s="84">
        <f>pivå!AC362</f>
        <v>6.8047300000000002</v>
      </c>
      <c r="AD360" s="84">
        <f>pivå!AD362</f>
        <v>10.76923</v>
      </c>
      <c r="AE360" s="84">
        <f>pivå!AE362</f>
        <v>5.77189</v>
      </c>
    </row>
    <row r="361" spans="1:31">
      <c r="A361" s="84">
        <f>pivå!A363</f>
        <v>0</v>
      </c>
      <c r="B361" s="84">
        <f>pivå!B363</f>
        <v>0</v>
      </c>
      <c r="C361" s="84">
        <f>pivå!C363</f>
        <v>0</v>
      </c>
      <c r="D361" s="84">
        <f>pivå!D363</f>
        <v>0</v>
      </c>
      <c r="E361" s="84" t="str">
        <f>pivå!E363</f>
        <v>Totalt</v>
      </c>
      <c r="F361" s="84" t="str">
        <f>pivå!F363</f>
        <v>Utskrivning nattetid från IVA</v>
      </c>
      <c r="G361" s="84" t="str">
        <f>pivå!G363</f>
        <v>(tom)</v>
      </c>
      <c r="H361" s="84" t="str">
        <f>pivå!H363</f>
        <v>A001391</v>
      </c>
      <c r="I361" s="84">
        <f>pivå!I363</f>
        <v>1</v>
      </c>
      <c r="J361" s="84">
        <f>pivå!J363</f>
        <v>6.0821899999999998</v>
      </c>
      <c r="K361" s="84">
        <f>pivå!K363</f>
        <v>5.6446800000000001</v>
      </c>
      <c r="L361" s="84">
        <f>pivå!L363</f>
        <v>5.4835500000000001</v>
      </c>
      <c r="M361" s="84">
        <f>pivå!M363</f>
        <v>3.3462699999999996</v>
      </c>
      <c r="N361" s="84">
        <f>pivå!N363</f>
        <v>3.5683199999999999</v>
      </c>
      <c r="O361" s="84">
        <f>pivå!O363</f>
        <v>2.56046</v>
      </c>
      <c r="P361" s="84">
        <f>pivå!P363</f>
        <v>6.2222200000000001</v>
      </c>
      <c r="Q361" s="84" t="str">
        <f>pivå!Q363</f>
        <v>us</v>
      </c>
      <c r="R361" s="84">
        <f>pivå!R363</f>
        <v>8.5594999999999999</v>
      </c>
      <c r="S361" s="84">
        <f>pivå!S363</f>
        <v>5.7755299999999998</v>
      </c>
      <c r="T361" s="84">
        <f>pivå!T363</f>
        <v>4.3902400000000004</v>
      </c>
      <c r="U361" s="84">
        <f>pivå!U363</f>
        <v>5.9615599999999995</v>
      </c>
      <c r="V361" s="84">
        <f>pivå!V363</f>
        <v>7.7507599999999996</v>
      </c>
      <c r="W361" s="84">
        <f>pivå!W363</f>
        <v>7.1119699999999995</v>
      </c>
      <c r="X361" s="84">
        <f>pivå!X363</f>
        <v>5.6629800000000001</v>
      </c>
      <c r="Y361" s="84">
        <f>pivå!Y363</f>
        <v>9.7159899999999997</v>
      </c>
      <c r="Z361" s="84">
        <f>pivå!Z363</f>
        <v>6.5155799999999999</v>
      </c>
      <c r="AA361" s="84">
        <f>pivå!AA363</f>
        <v>5.4054099999999998</v>
      </c>
      <c r="AB361" s="84">
        <f>pivå!AB363</f>
        <v>6.1682199999999998</v>
      </c>
      <c r="AC361" s="84">
        <f>pivå!AC363</f>
        <v>7.4201899999999998</v>
      </c>
      <c r="AD361" s="84">
        <f>pivå!AD363</f>
        <v>10.300929999999999</v>
      </c>
      <c r="AE361" s="84">
        <f>pivå!AE363</f>
        <v>5.9952499999999995</v>
      </c>
    </row>
    <row r="362" spans="1:31">
      <c r="A362" s="84">
        <f>pivå!A364</f>
        <v>0</v>
      </c>
      <c r="B362" s="84">
        <f>pivå!B364</f>
        <v>0</v>
      </c>
      <c r="C362" s="84">
        <f>pivå!C364</f>
        <v>0</v>
      </c>
      <c r="D362" s="84">
        <f>pivå!D364</f>
        <v>162</v>
      </c>
      <c r="E362" s="84" t="str">
        <f>pivå!E364</f>
        <v>Kvinnor</v>
      </c>
      <c r="F362" s="84" t="str">
        <f>pivå!F364</f>
        <v>Oplanerad återinskrivning till IVA</v>
      </c>
      <c r="G362" s="84" t="str">
        <f>pivå!G364</f>
        <v>(tom)</v>
      </c>
      <c r="H362" s="84" t="str">
        <f>pivå!H364</f>
        <v>A001386</v>
      </c>
      <c r="I362" s="84">
        <f>pivå!I364</f>
        <v>1</v>
      </c>
      <c r="J362" s="84">
        <f>pivå!J364</f>
        <v>2.0447300000000004</v>
      </c>
      <c r="K362" s="84">
        <f>pivå!K364</f>
        <v>2.7950300000000001</v>
      </c>
      <c r="L362" s="84">
        <f>pivå!L364</f>
        <v>2.52874</v>
      </c>
      <c r="M362" s="84">
        <f>pivå!M364</f>
        <v>3.1605599999999998</v>
      </c>
      <c r="N362" s="84">
        <f>pivå!N364</f>
        <v>2.0618600000000002</v>
      </c>
      <c r="O362" s="84">
        <f>pivå!O364</f>
        <v>3.1578900000000001</v>
      </c>
      <c r="P362" s="84">
        <f>pivå!P364</f>
        <v>3.7037</v>
      </c>
      <c r="Q362" s="84" t="str">
        <f>pivå!Q364</f>
        <v>us</v>
      </c>
      <c r="R362" s="84">
        <f>pivå!R364</f>
        <v>4.0404</v>
      </c>
      <c r="S362" s="84">
        <f>pivå!S364</f>
        <v>3.3769800000000001</v>
      </c>
      <c r="T362" s="84">
        <f>pivå!T364</f>
        <v>4.2452800000000002</v>
      </c>
      <c r="U362" s="84">
        <f>pivå!U364</f>
        <v>2.7261500000000001</v>
      </c>
      <c r="V362" s="84">
        <f>pivå!V364</f>
        <v>2.8619499999999998</v>
      </c>
      <c r="W362" s="84">
        <f>pivå!W364</f>
        <v>1.9318200000000001</v>
      </c>
      <c r="X362" s="84">
        <f>pivå!X364</f>
        <v>1.5060199999999999</v>
      </c>
      <c r="Y362" s="84">
        <f>pivå!Y364</f>
        <v>3.9285700000000001</v>
      </c>
      <c r="Z362" s="84">
        <f>pivå!Z364</f>
        <v>4.2105299999999994</v>
      </c>
      <c r="AA362" s="84">
        <f>pivå!AA364</f>
        <v>2.8225799999999999</v>
      </c>
      <c r="AB362" s="84">
        <f>pivå!AB364</f>
        <v>2.2123899999999996</v>
      </c>
      <c r="AC362" s="84">
        <f>pivå!AC364</f>
        <v>2.63158</v>
      </c>
      <c r="AD362" s="84">
        <f>pivå!AD364</f>
        <v>2.9761899999999999</v>
      </c>
      <c r="AE362" s="84">
        <f>pivå!AE364</f>
        <v>2.7421700000000002</v>
      </c>
    </row>
    <row r="363" spans="1:31">
      <c r="A363" s="84">
        <f>pivå!A365</f>
        <v>0</v>
      </c>
      <c r="B363" s="84">
        <f>pivå!B365</f>
        <v>0</v>
      </c>
      <c r="C363" s="84">
        <f>pivå!C365</f>
        <v>0</v>
      </c>
      <c r="D363" s="84">
        <f>pivå!D365</f>
        <v>0</v>
      </c>
      <c r="E363" s="84" t="str">
        <f>pivå!E365</f>
        <v>Män</v>
      </c>
      <c r="F363" s="84" t="str">
        <f>pivå!F365</f>
        <v>Oplanerad återinskrivning till IVA</v>
      </c>
      <c r="G363" s="84" t="str">
        <f>pivå!G365</f>
        <v>(tom)</v>
      </c>
      <c r="H363" s="84" t="str">
        <f>pivå!H365</f>
        <v>A001386</v>
      </c>
      <c r="I363" s="84">
        <f>pivå!I365</f>
        <v>1</v>
      </c>
      <c r="J363" s="84">
        <f>pivå!J365</f>
        <v>3.1170599999999999</v>
      </c>
      <c r="K363" s="84">
        <f>pivå!K365</f>
        <v>3.0880999999999998</v>
      </c>
      <c r="L363" s="84">
        <f>pivå!L365</f>
        <v>1.4826999999999999</v>
      </c>
      <c r="M363" s="84">
        <f>pivå!M365</f>
        <v>1.6405699999999999</v>
      </c>
      <c r="N363" s="84">
        <f>pivå!N365</f>
        <v>2.3880599999999998</v>
      </c>
      <c r="O363" s="84">
        <f>pivå!O365</f>
        <v>2.5463</v>
      </c>
      <c r="P363" s="84">
        <f>pivå!P365</f>
        <v>3.1055900000000003</v>
      </c>
      <c r="Q363" s="84" t="str">
        <f>pivå!Q365</f>
        <v>us</v>
      </c>
      <c r="R363" s="84">
        <f>pivå!R365</f>
        <v>3.7313399999999994</v>
      </c>
      <c r="S363" s="84">
        <f>pivå!S365</f>
        <v>2.4894099999999999</v>
      </c>
      <c r="T363" s="84">
        <f>pivå!T365</f>
        <v>3.2986099999999996</v>
      </c>
      <c r="U363" s="84">
        <f>pivå!U365</f>
        <v>3.0460099999999999</v>
      </c>
      <c r="V363" s="84">
        <f>pivå!V365</f>
        <v>2.2781800000000003</v>
      </c>
      <c r="W363" s="84">
        <f>pivå!W365</f>
        <v>1.5910899999999999</v>
      </c>
      <c r="X363" s="84">
        <f>pivå!X365</f>
        <v>1.2437800000000001</v>
      </c>
      <c r="Y363" s="84">
        <f>pivå!Y365</f>
        <v>4.07125</v>
      </c>
      <c r="Z363" s="84">
        <f>pivå!Z365</f>
        <v>2.2364199999999999</v>
      </c>
      <c r="AA363" s="84">
        <f>pivå!AA365</f>
        <v>3.4428800000000002</v>
      </c>
      <c r="AB363" s="84">
        <f>pivå!AB365</f>
        <v>3.4013599999999999</v>
      </c>
      <c r="AC363" s="84">
        <f>pivå!AC365</f>
        <v>2.4804199999999996</v>
      </c>
      <c r="AD363" s="84">
        <f>pivå!AD365</f>
        <v>1.25448</v>
      </c>
      <c r="AE363" s="84">
        <f>pivå!AE365</f>
        <v>2.6779299999999999</v>
      </c>
    </row>
    <row r="364" spans="1:31">
      <c r="A364" s="84">
        <f>pivå!A366</f>
        <v>0</v>
      </c>
      <c r="B364" s="84">
        <f>pivå!B366</f>
        <v>0</v>
      </c>
      <c r="C364" s="84">
        <f>pivå!C366</f>
        <v>0</v>
      </c>
      <c r="D364" s="84">
        <f>pivå!D366</f>
        <v>0</v>
      </c>
      <c r="E364" s="84" t="str">
        <f>pivå!E366</f>
        <v>Totalt</v>
      </c>
      <c r="F364" s="84" t="str">
        <f>pivå!F366</f>
        <v>Oplanerad återinskrivning till IVA</v>
      </c>
      <c r="G364" s="84" t="str">
        <f>pivå!G366</f>
        <v>(tom)</v>
      </c>
      <c r="H364" s="84" t="str">
        <f>pivå!H366</f>
        <v>A001386</v>
      </c>
      <c r="I364" s="84">
        <f>pivå!I366</f>
        <v>1</v>
      </c>
      <c r="J364" s="84">
        <f>pivå!J366</f>
        <v>2.6672000000000002</v>
      </c>
      <c r="K364" s="84">
        <f>pivå!K366</f>
        <v>2.97994</v>
      </c>
      <c r="L364" s="84">
        <f>pivå!L366</f>
        <v>1.9193899999999999</v>
      </c>
      <c r="M364" s="84">
        <f>pivå!M366</f>
        <v>2.2044999999999999</v>
      </c>
      <c r="N364" s="84">
        <f>pivå!N366</f>
        <v>2.25108</v>
      </c>
      <c r="O364" s="84">
        <f>pivå!O366</f>
        <v>2.7893999999999997</v>
      </c>
      <c r="P364" s="84">
        <f>pivå!P366</f>
        <v>3.3544900000000002</v>
      </c>
      <c r="Q364" s="84" t="str">
        <f>pivå!Q366</f>
        <v>us</v>
      </c>
      <c r="R364" s="84">
        <f>pivå!R366</f>
        <v>3.8626599999999995</v>
      </c>
      <c r="S364" s="84">
        <f>pivå!S366</f>
        <v>2.8751100000000003</v>
      </c>
      <c r="T364" s="84">
        <f>pivå!T366</f>
        <v>3.6999999999999997</v>
      </c>
      <c r="U364" s="84">
        <f>pivå!U366</f>
        <v>2.9145999999999996</v>
      </c>
      <c r="V364" s="84">
        <f>pivå!V366</f>
        <v>2.52101</v>
      </c>
      <c r="W364" s="84">
        <f>pivå!W366</f>
        <v>1.7314000000000001</v>
      </c>
      <c r="X364" s="84">
        <f>pivå!X366</f>
        <v>1.3624000000000001</v>
      </c>
      <c r="Y364" s="84">
        <f>pivå!Y366</f>
        <v>4.0118900000000002</v>
      </c>
      <c r="Z364" s="84">
        <f>pivå!Z366</f>
        <v>3.0880999999999998</v>
      </c>
      <c r="AA364" s="84">
        <f>pivå!AA366</f>
        <v>3.1718099999999998</v>
      </c>
      <c r="AB364" s="84">
        <f>pivå!AB366</f>
        <v>2.88462</v>
      </c>
      <c r="AC364" s="84">
        <f>pivå!AC366</f>
        <v>2.54237</v>
      </c>
      <c r="AD364" s="84">
        <f>pivå!AD366</f>
        <v>1.90157</v>
      </c>
      <c r="AE364" s="84">
        <f>pivå!AE366</f>
        <v>2.7044800000000002</v>
      </c>
    </row>
    <row r="365" spans="1:31">
      <c r="A365" s="84">
        <f>pivå!A367</f>
        <v>0</v>
      </c>
      <c r="B365" s="84" t="str">
        <f>pivå!B367</f>
        <v>R</v>
      </c>
      <c r="C365" s="84" t="str">
        <f>pivå!C367</f>
        <v>Annan vård</v>
      </c>
      <c r="D365" s="84">
        <f>pivå!D367</f>
        <v>163</v>
      </c>
      <c r="E365" s="84" t="str">
        <f>pivå!E367</f>
        <v>Kvinnor</v>
      </c>
      <c r="F365" s="84" t="str">
        <f>pivå!F367</f>
        <v>God viruskontroll vid HIV</v>
      </c>
      <c r="G365" s="84" t="str">
        <f>pivå!G367</f>
        <v>(tom)</v>
      </c>
      <c r="H365" s="84" t="str">
        <f>pivå!H367</f>
        <v>A009500</v>
      </c>
      <c r="I365" s="84">
        <f>pivå!I367</f>
        <v>0</v>
      </c>
      <c r="J365" s="84">
        <f>pivå!J367</f>
        <v>92.52</v>
      </c>
      <c r="K365" s="84">
        <f>pivå!K367</f>
        <v>92.86</v>
      </c>
      <c r="L365" s="84">
        <f>pivå!L367</f>
        <v>97.3</v>
      </c>
      <c r="M365" s="84">
        <f>pivå!M367</f>
        <v>93.42</v>
      </c>
      <c r="N365" s="84">
        <f>pivå!N367</f>
        <v>94.59</v>
      </c>
      <c r="O365" s="84">
        <f>pivå!O367</f>
        <v>93.94</v>
      </c>
      <c r="P365" s="84">
        <f>pivå!P367</f>
        <v>87.5</v>
      </c>
      <c r="Q365" s="84" t="str">
        <f>pivå!Q367</f>
        <v>us</v>
      </c>
      <c r="R365" s="84" t="str">
        <f>pivå!R367</f>
        <v>us</v>
      </c>
      <c r="S365" s="84">
        <f>pivå!S367</f>
        <v>86.63</v>
      </c>
      <c r="T365" s="84">
        <f>pivå!T367</f>
        <v>100</v>
      </c>
      <c r="U365" s="84">
        <f>pivå!U367</f>
        <v>93.85</v>
      </c>
      <c r="V365" s="84">
        <f>pivå!V367</f>
        <v>88.89</v>
      </c>
      <c r="W365" s="84">
        <f>pivå!W367</f>
        <v>87.5</v>
      </c>
      <c r="X365" s="84">
        <f>pivå!X367</f>
        <v>100</v>
      </c>
      <c r="Y365" s="84">
        <f>pivå!Y367</f>
        <v>92.11</v>
      </c>
      <c r="Z365" s="84">
        <f>pivå!Z367</f>
        <v>94.44</v>
      </c>
      <c r="AA365" s="84">
        <f>pivå!AA367</f>
        <v>93.48</v>
      </c>
      <c r="AB365" s="84">
        <f>pivå!AB367</f>
        <v>83.33</v>
      </c>
      <c r="AC365" s="84">
        <f>pivå!AC367</f>
        <v>88.46</v>
      </c>
      <c r="AD365" s="84">
        <f>pivå!AD367</f>
        <v>82.61</v>
      </c>
      <c r="AE365" s="84">
        <f>pivå!AE367</f>
        <v>91.85</v>
      </c>
    </row>
    <row r="366" spans="1:31">
      <c r="A366" s="84">
        <f>pivå!A368</f>
        <v>0</v>
      </c>
      <c r="B366" s="84">
        <f>pivå!B368</f>
        <v>0</v>
      </c>
      <c r="C366" s="84">
        <f>pivå!C368</f>
        <v>0</v>
      </c>
      <c r="D366" s="84">
        <f>pivå!D368</f>
        <v>0</v>
      </c>
      <c r="E366" s="84" t="str">
        <f>pivå!E368</f>
        <v>Män</v>
      </c>
      <c r="F366" s="84" t="str">
        <f>pivå!F368</f>
        <v>God viruskontroll vid HIV</v>
      </c>
      <c r="G366" s="84" t="str">
        <f>pivå!G368</f>
        <v>(tom)</v>
      </c>
      <c r="H366" s="84" t="str">
        <f>pivå!H368</f>
        <v>A009500</v>
      </c>
      <c r="I366" s="84">
        <f>pivå!I368</f>
        <v>0</v>
      </c>
      <c r="J366" s="84">
        <f>pivå!J368</f>
        <v>93.78</v>
      </c>
      <c r="K366" s="84">
        <f>pivå!K368</f>
        <v>95.08</v>
      </c>
      <c r="L366" s="84">
        <f>pivå!L368</f>
        <v>86.49</v>
      </c>
      <c r="M366" s="84">
        <f>pivå!M368</f>
        <v>87.3</v>
      </c>
      <c r="N366" s="84">
        <f>pivå!N368</f>
        <v>91.18</v>
      </c>
      <c r="O366" s="84">
        <f>pivå!O368</f>
        <v>92.59</v>
      </c>
      <c r="P366" s="84">
        <f>pivå!P368</f>
        <v>89.47</v>
      </c>
      <c r="Q366" s="84" t="str">
        <f>pivå!Q368</f>
        <v>us</v>
      </c>
      <c r="R366" s="84" t="str">
        <f>pivå!R368</f>
        <v>us</v>
      </c>
      <c r="S366" s="84">
        <f>pivå!S368</f>
        <v>87.11</v>
      </c>
      <c r="T366" s="84">
        <f>pivå!T368</f>
        <v>100</v>
      </c>
      <c r="U366" s="84">
        <f>pivå!U368</f>
        <v>93.68</v>
      </c>
      <c r="V366" s="84">
        <f>pivå!V368</f>
        <v>92.86</v>
      </c>
      <c r="W366" s="84">
        <f>pivå!W368</f>
        <v>93.62</v>
      </c>
      <c r="X366" s="84">
        <f>pivå!X368</f>
        <v>96.77</v>
      </c>
      <c r="Y366" s="84">
        <f>pivå!Y368</f>
        <v>93.75</v>
      </c>
      <c r="Z366" s="84">
        <f>pivå!Z368</f>
        <v>91.67</v>
      </c>
      <c r="AA366" s="84">
        <f>pivå!AA368</f>
        <v>86.27</v>
      </c>
      <c r="AB366" s="84">
        <f>pivå!AB368</f>
        <v>93.33</v>
      </c>
      <c r="AC366" s="84">
        <f>pivå!AC368</f>
        <v>79.069999999999993</v>
      </c>
      <c r="AD366" s="84">
        <f>pivå!AD368</f>
        <v>90.24</v>
      </c>
      <c r="AE366" s="84">
        <f>pivå!AE368</f>
        <v>92.33</v>
      </c>
    </row>
    <row r="367" spans="1:31">
      <c r="A367" s="84">
        <f>pivå!A369</f>
        <v>0</v>
      </c>
      <c r="B367" s="84">
        <f>pivå!B369</f>
        <v>0</v>
      </c>
      <c r="C367" s="84">
        <f>pivå!C369</f>
        <v>0</v>
      </c>
      <c r="D367" s="84">
        <f>pivå!D369</f>
        <v>0</v>
      </c>
      <c r="E367" s="84" t="str">
        <f>pivå!E369</f>
        <v>Totalt</v>
      </c>
      <c r="F367" s="84" t="str">
        <f>pivå!F369</f>
        <v>God viruskontroll vid HIV</v>
      </c>
      <c r="G367" s="84" t="str">
        <f>pivå!G369</f>
        <v>(tom)</v>
      </c>
      <c r="H367" s="84" t="str">
        <f>pivå!H369</f>
        <v>A009500</v>
      </c>
      <c r="I367" s="84">
        <f>pivå!I369</f>
        <v>0</v>
      </c>
      <c r="J367" s="84">
        <f>pivå!J369</f>
        <v>93.38</v>
      </c>
      <c r="K367" s="84">
        <f>pivå!K369</f>
        <v>94.02</v>
      </c>
      <c r="L367" s="84">
        <f>pivå!L369</f>
        <v>91.89</v>
      </c>
      <c r="M367" s="84">
        <f>pivå!M369</f>
        <v>90.65</v>
      </c>
      <c r="N367" s="84">
        <f>pivå!N369</f>
        <v>92.96</v>
      </c>
      <c r="O367" s="84">
        <f>pivå!O369</f>
        <v>93.33</v>
      </c>
      <c r="P367" s="84">
        <f>pivå!P369</f>
        <v>88.57</v>
      </c>
      <c r="Q367" s="84">
        <f>pivå!Q369</f>
        <v>90</v>
      </c>
      <c r="R367" s="84">
        <f>pivå!R369</f>
        <v>84.61</v>
      </c>
      <c r="S367" s="84">
        <f>pivå!S369</f>
        <v>86.96</v>
      </c>
      <c r="T367" s="84">
        <f>pivå!T369</f>
        <v>100</v>
      </c>
      <c r="U367" s="84">
        <f>pivå!U369</f>
        <v>93.74</v>
      </c>
      <c r="V367" s="84">
        <f>pivå!V369</f>
        <v>91.3</v>
      </c>
      <c r="W367" s="84">
        <f>pivå!W369</f>
        <v>90.8</v>
      </c>
      <c r="X367" s="84">
        <f>pivå!X369</f>
        <v>98.65</v>
      </c>
      <c r="Y367" s="84">
        <f>pivå!Y369</f>
        <v>92.86</v>
      </c>
      <c r="Z367" s="84">
        <f>pivå!Z369</f>
        <v>93.14</v>
      </c>
      <c r="AA367" s="84">
        <f>pivå!AA369</f>
        <v>89.69</v>
      </c>
      <c r="AB367" s="84">
        <f>pivå!AB369</f>
        <v>87.18</v>
      </c>
      <c r="AC367" s="84">
        <f>pivå!AC369</f>
        <v>84.21</v>
      </c>
      <c r="AD367" s="84">
        <f>pivå!AD369</f>
        <v>86.21</v>
      </c>
      <c r="AE367" s="84">
        <f>pivå!AE369</f>
        <v>92.13</v>
      </c>
    </row>
    <row r="368" spans="1:31">
      <c r="A368" s="84">
        <f>pivå!A370</f>
        <v>0</v>
      </c>
      <c r="B368" s="84">
        <f>pivå!B370</f>
        <v>0</v>
      </c>
      <c r="C368" s="84">
        <f>pivå!C370</f>
        <v>0</v>
      </c>
      <c r="D368" s="84">
        <f>pivå!D370</f>
        <v>164</v>
      </c>
      <c r="E368" s="84" t="str">
        <f>pivå!E370</f>
        <v>Kvinnor</v>
      </c>
      <c r="F368" s="84" t="str">
        <f>pivå!F370</f>
        <v xml:space="preserve">Smärtskattning i livets slutskede </v>
      </c>
      <c r="G368" s="84" t="str">
        <f>pivå!G370</f>
        <v>(tom)</v>
      </c>
      <c r="H368" s="84" t="str">
        <f>pivå!H370</f>
        <v>A009700</v>
      </c>
      <c r="I368" s="84">
        <f>pivå!I370</f>
        <v>0</v>
      </c>
      <c r="J368" s="84">
        <f>pivå!J370</f>
        <v>33.598531211750306</v>
      </c>
      <c r="K368" s="84">
        <f>pivå!K370</f>
        <v>14.035087719298245</v>
      </c>
      <c r="L368" s="84">
        <f>pivå!L370</f>
        <v>24.159663865546218</v>
      </c>
      <c r="M368" s="84">
        <f>pivå!M370</f>
        <v>31.530343007915569</v>
      </c>
      <c r="N368" s="84">
        <f>pivå!N370</f>
        <v>14.779874213836477</v>
      </c>
      <c r="O368" s="84">
        <f>pivå!O370</f>
        <v>15.755627009646304</v>
      </c>
      <c r="P368" s="84">
        <f>pivå!P370</f>
        <v>19.262295081967213</v>
      </c>
      <c r="Q368" s="84">
        <f>pivå!Q370</f>
        <v>9.7087378640776691</v>
      </c>
      <c r="R368" s="84">
        <f>pivå!R370</f>
        <v>19.032258064516128</v>
      </c>
      <c r="S368" s="84">
        <f>pivå!S370</f>
        <v>15.717539863325742</v>
      </c>
      <c r="T368" s="84">
        <f>pivå!T370</f>
        <v>18.840579710144929</v>
      </c>
      <c r="U368" s="84">
        <f>pivå!U370</f>
        <v>9.4291539245667693</v>
      </c>
      <c r="V368" s="84">
        <f>pivå!V370</f>
        <v>9.6219931271477677</v>
      </c>
      <c r="W368" s="84">
        <f>pivå!W370</f>
        <v>17.505030181086521</v>
      </c>
      <c r="X368" s="84">
        <f>pivå!X370</f>
        <v>7.7294685990338161</v>
      </c>
      <c r="Y368" s="84">
        <f>pivå!Y370</f>
        <v>17.970049916805326</v>
      </c>
      <c r="Z368" s="84">
        <f>pivå!Z370</f>
        <v>22.167487684729064</v>
      </c>
      <c r="AA368" s="84">
        <f>pivå!AA370</f>
        <v>17.118997912317326</v>
      </c>
      <c r="AB368" s="84">
        <f>pivå!AB370</f>
        <v>21.245421245421245</v>
      </c>
      <c r="AC368" s="84">
        <f>pivå!AC370</f>
        <v>29.302325581395351</v>
      </c>
      <c r="AD368" s="84">
        <f>pivå!AD370</f>
        <v>19.746835443037973</v>
      </c>
      <c r="AE368" s="84">
        <f>pivå!AE370</f>
        <v>19.079806436746296</v>
      </c>
    </row>
    <row r="369" spans="1:31">
      <c r="A369" s="84">
        <f>pivå!A371</f>
        <v>0</v>
      </c>
      <c r="B369" s="84">
        <f>pivå!B371</f>
        <v>0</v>
      </c>
      <c r="C369" s="84">
        <f>pivå!C371</f>
        <v>0</v>
      </c>
      <c r="D369" s="84">
        <f>pivå!D371</f>
        <v>0</v>
      </c>
      <c r="E369" s="84" t="str">
        <f>pivå!E371</f>
        <v>Män</v>
      </c>
      <c r="F369" s="84" t="str">
        <f>pivå!F371</f>
        <v xml:space="preserve">Smärtskattning i livets slutskede </v>
      </c>
      <c r="G369" s="84" t="str">
        <f>pivå!G371</f>
        <v>(tom)</v>
      </c>
      <c r="H369" s="84" t="str">
        <f>pivå!H371</f>
        <v>A009700</v>
      </c>
      <c r="I369" s="84">
        <f>pivå!I371</f>
        <v>0</v>
      </c>
      <c r="J369" s="84">
        <f>pivå!J371</f>
        <v>36.877076411960132</v>
      </c>
      <c r="K369" s="84">
        <f>pivå!K371</f>
        <v>17.034700315457414</v>
      </c>
      <c r="L369" s="84">
        <f>pivå!L371</f>
        <v>28.804347826086957</v>
      </c>
      <c r="M369" s="84">
        <f>pivå!M371</f>
        <v>32.909090909090907</v>
      </c>
      <c r="N369" s="84">
        <f>pivå!N371</f>
        <v>15.885947046843176</v>
      </c>
      <c r="O369" s="84">
        <f>pivå!O371</f>
        <v>15.172413793103448</v>
      </c>
      <c r="P369" s="84">
        <f>pivå!P371</f>
        <v>15.892420537897312</v>
      </c>
      <c r="Q369" s="84">
        <f>pivå!Q371</f>
        <v>7.6923076923076925</v>
      </c>
      <c r="R369" s="84">
        <f>pivå!R371</f>
        <v>10.441767068273093</v>
      </c>
      <c r="S369" s="84">
        <f>pivå!S371</f>
        <v>18.52216748768473</v>
      </c>
      <c r="T369" s="84">
        <f>pivå!T371</f>
        <v>22.58064516129032</v>
      </c>
      <c r="U369" s="84">
        <f>pivå!U371</f>
        <v>10.325752919483712</v>
      </c>
      <c r="V369" s="84">
        <f>pivå!V371</f>
        <v>11.267605633802818</v>
      </c>
      <c r="W369" s="84">
        <f>pivå!W371</f>
        <v>17.730496453900709</v>
      </c>
      <c r="X369" s="84">
        <f>pivå!X371</f>
        <v>9.8684210526315788</v>
      </c>
      <c r="Y369" s="84">
        <f>pivå!Y371</f>
        <v>17.381974248927037</v>
      </c>
      <c r="Z369" s="84">
        <f>pivå!Z371</f>
        <v>26.808510638297872</v>
      </c>
      <c r="AA369" s="84">
        <f>pivå!AA371</f>
        <v>19.240506329113924</v>
      </c>
      <c r="AB369" s="84">
        <f>pivå!AB371</f>
        <v>24.752475247524753</v>
      </c>
      <c r="AC369" s="84">
        <f>pivå!AC371</f>
        <v>27.828746177370029</v>
      </c>
      <c r="AD369" s="84">
        <f>pivå!AD371</f>
        <v>19.117647058823529</v>
      </c>
      <c r="AE369" s="84">
        <f>pivå!AE371</f>
        <v>20.185728250244377</v>
      </c>
    </row>
    <row r="370" spans="1:31">
      <c r="A370" s="84">
        <f>pivå!A372</f>
        <v>0</v>
      </c>
      <c r="B370" s="84">
        <f>pivå!B372</f>
        <v>0</v>
      </c>
      <c r="C370" s="84">
        <f>pivå!C372</f>
        <v>0</v>
      </c>
      <c r="D370" s="84">
        <f>pivå!D372</f>
        <v>0</v>
      </c>
      <c r="E370" s="84" t="str">
        <f>pivå!E372</f>
        <v>Totalt</v>
      </c>
      <c r="F370" s="84" t="str">
        <f>pivå!F372</f>
        <v xml:space="preserve">Smärtskattning i livets slutskede </v>
      </c>
      <c r="G370" s="84" t="str">
        <f>pivå!G372</f>
        <v>(tom)</v>
      </c>
      <c r="H370" s="84" t="str">
        <f>pivå!H372</f>
        <v>A009700</v>
      </c>
      <c r="I370" s="84">
        <f>pivå!I372</f>
        <v>0</v>
      </c>
      <c r="J370" s="84">
        <f>pivå!J372</f>
        <v>34.989429175475692</v>
      </c>
      <c r="K370" s="84">
        <f>pivå!K372</f>
        <v>15.363128491620111</v>
      </c>
      <c r="L370" s="84">
        <f>pivå!L372</f>
        <v>26.18483412322275</v>
      </c>
      <c r="M370" s="84">
        <f>pivå!M372</f>
        <v>32.11009174311927</v>
      </c>
      <c r="N370" s="84">
        <f>pivå!N372</f>
        <v>15.261756876663709</v>
      </c>
      <c r="O370" s="84">
        <f>pivå!O372</f>
        <v>15.474209650582363</v>
      </c>
      <c r="P370" s="84">
        <f>pivå!P372</f>
        <v>17.725752508361204</v>
      </c>
      <c r="Q370" s="84">
        <f>pivå!Q372</f>
        <v>8.8397790055248606</v>
      </c>
      <c r="R370" s="84">
        <f>pivå!R372</f>
        <v>15.205724508050089</v>
      </c>
      <c r="S370" s="84">
        <f>pivå!S372</f>
        <v>16.938250428816467</v>
      </c>
      <c r="T370" s="84">
        <f>pivå!T372</f>
        <v>20.512820512820511</v>
      </c>
      <c r="U370" s="84">
        <f>pivå!U372</f>
        <v>9.8356088046809695</v>
      </c>
      <c r="V370" s="84">
        <f>pivå!V372</f>
        <v>10.317460317460316</v>
      </c>
      <c r="W370" s="84">
        <f>pivå!W372</f>
        <v>17.608695652173914</v>
      </c>
      <c r="X370" s="84">
        <f>pivå!X372</f>
        <v>8.635097493036211</v>
      </c>
      <c r="Y370" s="84">
        <f>pivå!Y372</f>
        <v>17.713214620431113</v>
      </c>
      <c r="Z370" s="84">
        <f>pivå!Z372</f>
        <v>24.189063948100092</v>
      </c>
      <c r="AA370" s="84">
        <f>pivå!AA372</f>
        <v>18.077803203661329</v>
      </c>
      <c r="AB370" s="84">
        <f>pivå!AB372</f>
        <v>22.736842105263158</v>
      </c>
      <c r="AC370" s="84">
        <f>pivå!AC372</f>
        <v>28.66578599735799</v>
      </c>
      <c r="AD370" s="84">
        <f>pivå!AD372</f>
        <v>19.455782312925169</v>
      </c>
      <c r="AE370" s="84">
        <f>pivå!AE372</f>
        <v>19.566432964858706</v>
      </c>
    </row>
    <row r="371" spans="1:31">
      <c r="A371" s="84">
        <f>pivå!A373</f>
        <v>0</v>
      </c>
      <c r="B371" s="84">
        <f>pivå!B373</f>
        <v>0</v>
      </c>
      <c r="C371" s="84">
        <f>pivå!C373</f>
        <v>0</v>
      </c>
      <c r="D371" s="84">
        <f>pivå!D373</f>
        <v>165</v>
      </c>
      <c r="E371" s="84" t="str">
        <f>pivå!E373</f>
        <v>Kvinnor</v>
      </c>
      <c r="F371" s="84" t="str">
        <f>pivå!F373</f>
        <v>Vidbehovsordination av opioider i livets slutskede</v>
      </c>
      <c r="G371" s="84" t="str">
        <f>pivå!G373</f>
        <v>(tom)</v>
      </c>
      <c r="H371" s="84" t="str">
        <f>pivå!H373</f>
        <v>A009600</v>
      </c>
      <c r="I371" s="84">
        <f>pivå!I373</f>
        <v>0</v>
      </c>
      <c r="J371" s="84">
        <f>pivå!J373</f>
        <v>92.778457772337816</v>
      </c>
      <c r="K371" s="84">
        <f>pivå!K373</f>
        <v>91.228070175438589</v>
      </c>
      <c r="L371" s="84">
        <f>pivå!L373</f>
        <v>90.546218487394952</v>
      </c>
      <c r="M371" s="84">
        <f>pivå!M373</f>
        <v>91.292875989445903</v>
      </c>
      <c r="N371" s="84">
        <f>pivå!N373</f>
        <v>90.723270440251568</v>
      </c>
      <c r="O371" s="84">
        <f>pivå!O373</f>
        <v>90.032154340836016</v>
      </c>
      <c r="P371" s="84">
        <f>pivå!P373</f>
        <v>93.442622950819683</v>
      </c>
      <c r="Q371" s="84">
        <f>pivå!Q373</f>
        <v>82.524271844660191</v>
      </c>
      <c r="R371" s="84">
        <f>pivå!R373</f>
        <v>87.741935483870975</v>
      </c>
      <c r="S371" s="84">
        <f>pivå!S373</f>
        <v>89.066059225512532</v>
      </c>
      <c r="T371" s="84">
        <f>pivå!T373</f>
        <v>92.173913043478265</v>
      </c>
      <c r="U371" s="84">
        <f>pivå!U373</f>
        <v>92.354740061162076</v>
      </c>
      <c r="V371" s="84">
        <f>pivå!V373</f>
        <v>85.395189003436428</v>
      </c>
      <c r="W371" s="84">
        <f>pivå!W373</f>
        <v>91.348088531187116</v>
      </c>
      <c r="X371" s="84">
        <f>pivå!X373</f>
        <v>79.710144927536234</v>
      </c>
      <c r="Y371" s="84">
        <f>pivå!Y373</f>
        <v>93.011647254575706</v>
      </c>
      <c r="Z371" s="84">
        <f>pivå!Z373</f>
        <v>90.804597701149419</v>
      </c>
      <c r="AA371" s="84">
        <f>pivå!AA373</f>
        <v>90.396659707724424</v>
      </c>
      <c r="AB371" s="84">
        <f>pivå!AB373</f>
        <v>88.644688644688642</v>
      </c>
      <c r="AC371" s="84">
        <f>pivå!AC373</f>
        <v>95.116279069767444</v>
      </c>
      <c r="AD371" s="84">
        <f>pivå!AD373</f>
        <v>89.113924050632903</v>
      </c>
      <c r="AE371" s="84">
        <f>pivå!AE373</f>
        <v>90.675167063522537</v>
      </c>
    </row>
    <row r="372" spans="1:31">
      <c r="A372" s="84">
        <f>pivå!A374</f>
        <v>0</v>
      </c>
      <c r="B372" s="84">
        <f>pivå!B374</f>
        <v>0</v>
      </c>
      <c r="C372" s="84">
        <f>pivå!C374</f>
        <v>0</v>
      </c>
      <c r="D372" s="84">
        <f>pivå!D374</f>
        <v>0</v>
      </c>
      <c r="E372" s="84" t="str">
        <f>pivå!E374</f>
        <v>Män</v>
      </c>
      <c r="F372" s="84" t="str">
        <f>pivå!F374</f>
        <v>Vidbehovsordination av opioider i livets slutskede</v>
      </c>
      <c r="G372" s="84" t="str">
        <f>pivå!G374</f>
        <v>(tom)</v>
      </c>
      <c r="H372" s="84" t="str">
        <f>pivå!H374</f>
        <v>A009600</v>
      </c>
      <c r="I372" s="84">
        <f>pivå!I374</f>
        <v>0</v>
      </c>
      <c r="J372" s="84">
        <f>pivå!J374</f>
        <v>92.192691029900331</v>
      </c>
      <c r="K372" s="84">
        <f>pivå!K374</f>
        <v>88.643533123028391</v>
      </c>
      <c r="L372" s="84">
        <f>pivå!L374</f>
        <v>91.576086956521735</v>
      </c>
      <c r="M372" s="84">
        <f>pivå!M374</f>
        <v>90.72727272727272</v>
      </c>
      <c r="N372" s="84">
        <f>pivå!N374</f>
        <v>89.81670061099797</v>
      </c>
      <c r="O372" s="84">
        <f>pivå!O374</f>
        <v>88.620689655172413</v>
      </c>
      <c r="P372" s="84">
        <f>pivå!P374</f>
        <v>89.486552567237169</v>
      </c>
      <c r="Q372" s="84">
        <f>pivå!Q374</f>
        <v>85.897435897435898</v>
      </c>
      <c r="R372" s="84">
        <f>pivå!R374</f>
        <v>84.738955823293168</v>
      </c>
      <c r="S372" s="84">
        <f>pivå!S374</f>
        <v>89.85221674876847</v>
      </c>
      <c r="T372" s="84">
        <f>pivå!T374</f>
        <v>88.888888888888886</v>
      </c>
      <c r="U372" s="84">
        <f>pivå!U374</f>
        <v>91.02642901044868</v>
      </c>
      <c r="V372" s="84">
        <f>pivå!V374</f>
        <v>88.497652582159631</v>
      </c>
      <c r="W372" s="84">
        <f>pivå!W374</f>
        <v>90.780141843971634</v>
      </c>
      <c r="X372" s="84">
        <f>pivå!X374</f>
        <v>81.907894736842096</v>
      </c>
      <c r="Y372" s="84">
        <f>pivå!Y374</f>
        <v>93.776824034334766</v>
      </c>
      <c r="Z372" s="84">
        <f>pivå!Z374</f>
        <v>88.936170212765958</v>
      </c>
      <c r="AA372" s="84">
        <f>pivå!AA374</f>
        <v>88.101265822784811</v>
      </c>
      <c r="AB372" s="84">
        <f>pivå!AB374</f>
        <v>90.099009900990097</v>
      </c>
      <c r="AC372" s="84">
        <f>pivå!AC374</f>
        <v>92.966360856269119</v>
      </c>
      <c r="AD372" s="84">
        <f>pivå!AD374</f>
        <v>91.17647058823529</v>
      </c>
      <c r="AE372" s="84">
        <f>pivå!AE374</f>
        <v>90.117302052785917</v>
      </c>
    </row>
    <row r="373" spans="1:31">
      <c r="A373" s="84">
        <f>pivå!A375</f>
        <v>0</v>
      </c>
      <c r="B373" s="84">
        <f>pivå!B375</f>
        <v>0</v>
      </c>
      <c r="C373" s="84">
        <f>pivå!C375</f>
        <v>0</v>
      </c>
      <c r="D373" s="84">
        <f>pivå!D375</f>
        <v>0</v>
      </c>
      <c r="E373" s="84" t="str">
        <f>pivå!E375</f>
        <v>Totalt</v>
      </c>
      <c r="F373" s="84" t="str">
        <f>pivå!F375</f>
        <v>Vidbehovsordination av opioider i livets slutskede</v>
      </c>
      <c r="G373" s="84" t="str">
        <f>pivå!G375</f>
        <v>(tom)</v>
      </c>
      <c r="H373" s="84" t="str">
        <f>pivå!H375</f>
        <v>A009600</v>
      </c>
      <c r="I373" s="84">
        <f>pivå!I375</f>
        <v>0</v>
      </c>
      <c r="J373" s="84">
        <f>pivå!J375</f>
        <v>92.529950669485544</v>
      </c>
      <c r="K373" s="84">
        <f>pivå!K375</f>
        <v>90.083798882681563</v>
      </c>
      <c r="L373" s="84">
        <f>pivå!L375</f>
        <v>90.995260663507111</v>
      </c>
      <c r="M373" s="84">
        <f>pivå!M375</f>
        <v>91.055045871559642</v>
      </c>
      <c r="N373" s="84">
        <f>pivå!N375</f>
        <v>90.328305235137535</v>
      </c>
      <c r="O373" s="84">
        <f>pivå!O375</f>
        <v>89.351081530782025</v>
      </c>
      <c r="P373" s="84">
        <f>pivå!P375</f>
        <v>91.638795986622071</v>
      </c>
      <c r="Q373" s="84">
        <f>pivå!Q375</f>
        <v>83.97790055248619</v>
      </c>
      <c r="R373" s="84">
        <f>pivå!R375</f>
        <v>86.404293381037562</v>
      </c>
      <c r="S373" s="84">
        <f>pivå!S375</f>
        <v>89.408233276157802</v>
      </c>
      <c r="T373" s="84">
        <f>pivå!T375</f>
        <v>90.705128205128204</v>
      </c>
      <c r="U373" s="84">
        <f>pivå!U375</f>
        <v>91.75257731958763</v>
      </c>
      <c r="V373" s="84">
        <f>pivå!V375</f>
        <v>86.706349206349216</v>
      </c>
      <c r="W373" s="84">
        <f>pivå!W375</f>
        <v>91.086956521739125</v>
      </c>
      <c r="X373" s="84">
        <f>pivå!X375</f>
        <v>80.640668523676879</v>
      </c>
      <c r="Y373" s="84">
        <f>pivå!Y375</f>
        <v>93.345829428303645</v>
      </c>
      <c r="Z373" s="84">
        <f>pivå!Z375</f>
        <v>89.990732159406861</v>
      </c>
      <c r="AA373" s="84">
        <f>pivå!AA375</f>
        <v>89.359267734553768</v>
      </c>
      <c r="AB373" s="84">
        <f>pivå!AB375</f>
        <v>89.26315789473685</v>
      </c>
      <c r="AC373" s="84">
        <f>pivå!AC375</f>
        <v>94.187582562747679</v>
      </c>
      <c r="AD373" s="84">
        <f>pivå!AD375</f>
        <v>90.068027210884352</v>
      </c>
      <c r="AE373" s="84">
        <f>pivå!AE375</f>
        <v>90.429695900898963</v>
      </c>
    </row>
    <row r="374" spans="1:31">
      <c r="A374" s="84">
        <f>pivå!A376</f>
        <v>0</v>
      </c>
      <c r="B374" s="84">
        <f>pivå!B376</f>
        <v>0</v>
      </c>
      <c r="C374" s="84">
        <f>pivå!C376</f>
        <v>0</v>
      </c>
      <c r="D374" s="84">
        <f>pivå!D376</f>
        <v>166</v>
      </c>
      <c r="E374" s="84" t="str">
        <f>pivå!E376</f>
        <v>Kvinnor</v>
      </c>
      <c r="F374" s="84" t="str">
        <f>pivå!F376</f>
        <v>Brytpunktssamtal i livets slutskede</v>
      </c>
      <c r="G374" s="84" t="str">
        <f>pivå!G376</f>
        <v>(tom)</v>
      </c>
      <c r="H374" s="84" t="str">
        <f>pivå!H376</f>
        <v>A020440</v>
      </c>
      <c r="I374" s="84">
        <f>pivå!I376</f>
        <v>0</v>
      </c>
      <c r="J374" s="84">
        <f>pivå!J376</f>
        <v>50.305997552019591</v>
      </c>
      <c r="K374" s="84">
        <f>pivå!K376</f>
        <v>36.84210526315789</v>
      </c>
      <c r="L374" s="84">
        <f>pivå!L376</f>
        <v>29.6218487394958</v>
      </c>
      <c r="M374" s="84">
        <f>pivå!M376</f>
        <v>42.612137203166228</v>
      </c>
      <c r="N374" s="84">
        <f>pivå!N376</f>
        <v>38.522012578616355</v>
      </c>
      <c r="O374" s="84">
        <f>pivå!O376</f>
        <v>33.118971061093248</v>
      </c>
      <c r="P374" s="84">
        <f>pivå!P376</f>
        <v>37.090163934426229</v>
      </c>
      <c r="Q374" s="84">
        <f>pivå!Q376</f>
        <v>35.922330097087382</v>
      </c>
      <c r="R374" s="84">
        <f>pivå!R376</f>
        <v>34.193548387096776</v>
      </c>
      <c r="S374" s="84">
        <f>pivå!S376</f>
        <v>41.685649202733487</v>
      </c>
      <c r="T374" s="84">
        <f>pivå!T376</f>
        <v>39.710144927536234</v>
      </c>
      <c r="U374" s="84">
        <f>pivå!U376</f>
        <v>34.964322120285424</v>
      </c>
      <c r="V374" s="84">
        <f>pivå!V376</f>
        <v>27.835051546391753</v>
      </c>
      <c r="W374" s="84">
        <f>pivå!W376</f>
        <v>33.199195171026155</v>
      </c>
      <c r="X374" s="84">
        <f>pivå!X376</f>
        <v>28.019323671497588</v>
      </c>
      <c r="Y374" s="84">
        <f>pivå!Y376</f>
        <v>25.9567387687188</v>
      </c>
      <c r="Z374" s="84">
        <f>pivå!Z376</f>
        <v>27.586206896551722</v>
      </c>
      <c r="AA374" s="84">
        <f>pivå!AA376</f>
        <v>32.150313152400834</v>
      </c>
      <c r="AB374" s="84">
        <f>pivå!AB376</f>
        <v>28.571428571428569</v>
      </c>
      <c r="AC374" s="84">
        <f>pivå!AC376</f>
        <v>39.767441860465112</v>
      </c>
      <c r="AD374" s="84">
        <f>pivå!AD376</f>
        <v>32.405063291139243</v>
      </c>
      <c r="AE374" s="84">
        <f>pivå!AE376</f>
        <v>36.677164144711575</v>
      </c>
    </row>
    <row r="375" spans="1:31">
      <c r="A375" s="84">
        <f>pivå!A377</f>
        <v>0</v>
      </c>
      <c r="B375" s="84">
        <f>pivå!B377</f>
        <v>0</v>
      </c>
      <c r="C375" s="84">
        <f>pivå!C377</f>
        <v>0</v>
      </c>
      <c r="D375" s="84">
        <f>pivå!D377</f>
        <v>0</v>
      </c>
      <c r="E375" s="84" t="str">
        <f>pivå!E377</f>
        <v>Män</v>
      </c>
      <c r="F375" s="84" t="str">
        <f>pivå!F377</f>
        <v>Brytpunktssamtal i livets slutskede</v>
      </c>
      <c r="G375" s="84" t="str">
        <f>pivå!G377</f>
        <v>(tom)</v>
      </c>
      <c r="H375" s="84" t="str">
        <f>pivå!H377</f>
        <v>A020440</v>
      </c>
      <c r="I375" s="84">
        <f>pivå!I377</f>
        <v>0</v>
      </c>
      <c r="J375" s="84">
        <f>pivå!J377</f>
        <v>51.993355481727576</v>
      </c>
      <c r="K375" s="84">
        <f>pivå!K377</f>
        <v>38.170347003154575</v>
      </c>
      <c r="L375" s="84">
        <f>pivå!L377</f>
        <v>27.445652173913043</v>
      </c>
      <c r="M375" s="84">
        <f>pivå!M377</f>
        <v>48</v>
      </c>
      <c r="N375" s="84">
        <f>pivå!N377</f>
        <v>39.714867617107942</v>
      </c>
      <c r="O375" s="84">
        <f>pivå!O377</f>
        <v>39.310344827586206</v>
      </c>
      <c r="P375" s="84">
        <f>pivå!P377</f>
        <v>40.831295843520785</v>
      </c>
      <c r="Q375" s="84">
        <f>pivå!Q377</f>
        <v>52.564102564102569</v>
      </c>
      <c r="R375" s="84">
        <f>pivå!R377</f>
        <v>36.144578313253014</v>
      </c>
      <c r="S375" s="84">
        <f>pivå!S377</f>
        <v>47.881773399014776</v>
      </c>
      <c r="T375" s="84">
        <f>pivå!T377</f>
        <v>50.896057347670251</v>
      </c>
      <c r="U375" s="84">
        <f>pivå!U377</f>
        <v>40.073755377996314</v>
      </c>
      <c r="V375" s="84">
        <f>pivå!V377</f>
        <v>32.629107981220656</v>
      </c>
      <c r="W375" s="84">
        <f>pivå!W377</f>
        <v>39.479905437352244</v>
      </c>
      <c r="X375" s="84">
        <f>pivå!X377</f>
        <v>25.657894736842106</v>
      </c>
      <c r="Y375" s="84">
        <f>pivå!Y377</f>
        <v>29.399141630901287</v>
      </c>
      <c r="Z375" s="84">
        <f>pivå!Z377</f>
        <v>32.765957446808507</v>
      </c>
      <c r="AA375" s="84">
        <f>pivå!AA377</f>
        <v>40</v>
      </c>
      <c r="AB375" s="84">
        <f>pivå!AB377</f>
        <v>29.207920792079207</v>
      </c>
      <c r="AC375" s="84">
        <f>pivå!AC377</f>
        <v>40.978593272171253</v>
      </c>
      <c r="AD375" s="84">
        <f>pivå!AD377</f>
        <v>33.529411764705877</v>
      </c>
      <c r="AE375" s="84">
        <f>pivå!AE377</f>
        <v>40.459433040078203</v>
      </c>
    </row>
    <row r="376" spans="1:31">
      <c r="A376" s="84">
        <f>pivå!A378</f>
        <v>0</v>
      </c>
      <c r="B376" s="84">
        <f>pivå!B378</f>
        <v>0</v>
      </c>
      <c r="C376" s="84">
        <f>pivå!C378</f>
        <v>0</v>
      </c>
      <c r="D376" s="84">
        <f>pivå!D378</f>
        <v>0</v>
      </c>
      <c r="E376" s="84" t="str">
        <f>pivå!E378</f>
        <v>Totalt</v>
      </c>
      <c r="F376" s="84" t="str">
        <f>pivå!F378</f>
        <v>Brytpunktssamtal i livets slutskede</v>
      </c>
      <c r="G376" s="84" t="str">
        <f>pivå!G378</f>
        <v>(tom)</v>
      </c>
      <c r="H376" s="84" t="str">
        <f>pivå!H378</f>
        <v>A020440</v>
      </c>
      <c r="I376" s="84">
        <f>pivå!I378</f>
        <v>0</v>
      </c>
      <c r="J376" s="84">
        <f>pivå!J378</f>
        <v>51.021846370683576</v>
      </c>
      <c r="K376" s="84">
        <f>pivå!K378</f>
        <v>37.430167597765362</v>
      </c>
      <c r="L376" s="84">
        <f>pivå!L378</f>
        <v>28.672985781990523</v>
      </c>
      <c r="M376" s="84">
        <f>pivå!M378</f>
        <v>44.87767584097859</v>
      </c>
      <c r="N376" s="84">
        <f>pivå!N378</f>
        <v>39.04170363797693</v>
      </c>
      <c r="O376" s="84">
        <f>pivå!O378</f>
        <v>36.10648918469218</v>
      </c>
      <c r="P376" s="84">
        <f>pivå!P378</f>
        <v>38.795986622073578</v>
      </c>
      <c r="Q376" s="84">
        <f>pivå!Q378</f>
        <v>43.093922651933703</v>
      </c>
      <c r="R376" s="84">
        <f>pivå!R378</f>
        <v>35.062611806797854</v>
      </c>
      <c r="S376" s="84">
        <f>pivå!S378</f>
        <v>44.382504288164668</v>
      </c>
      <c r="T376" s="84">
        <f>pivå!T378</f>
        <v>44.711538461538467</v>
      </c>
      <c r="U376" s="84">
        <f>pivå!U378</f>
        <v>37.280579548620786</v>
      </c>
      <c r="V376" s="84">
        <f>pivå!V378</f>
        <v>29.861111111111111</v>
      </c>
      <c r="W376" s="84">
        <f>pivå!W378</f>
        <v>36.086956521739133</v>
      </c>
      <c r="X376" s="84">
        <f>pivå!X378</f>
        <v>27.019498607242337</v>
      </c>
      <c r="Y376" s="84">
        <f>pivå!Y378</f>
        <v>27.4601686972821</v>
      </c>
      <c r="Z376" s="84">
        <f>pivå!Z378</f>
        <v>29.842446709916587</v>
      </c>
      <c r="AA376" s="84">
        <f>pivå!AA378</f>
        <v>35.697940503432498</v>
      </c>
      <c r="AB376" s="84">
        <f>pivå!AB378</f>
        <v>28.842105263157897</v>
      </c>
      <c r="AC376" s="84">
        <f>pivå!AC378</f>
        <v>40.290620871862615</v>
      </c>
      <c r="AD376" s="84">
        <f>pivå!AD378</f>
        <v>32.925170068027207</v>
      </c>
      <c r="AE376" s="84">
        <f>pivå!AE378</f>
        <v>38.341434040173773</v>
      </c>
    </row>
    <row r="377" spans="1:31">
      <c r="A377" s="84">
        <f>pivå!A379</f>
        <v>0</v>
      </c>
      <c r="B377" s="84">
        <f>pivå!B379</f>
        <v>0</v>
      </c>
      <c r="C377" s="84">
        <f>pivå!C379</f>
        <v>0</v>
      </c>
      <c r="D377" s="84">
        <f>pivå!D379</f>
        <v>167</v>
      </c>
      <c r="E377" s="84" t="str">
        <f>pivå!E379</f>
        <v>Kvinnor</v>
      </c>
      <c r="F377" s="84" t="str">
        <f>pivå!F379</f>
        <v>Bromsmedicin vid skovvis förlöpande MS</v>
      </c>
      <c r="G377" s="84" t="str">
        <f>pivå!G379</f>
        <v>(tom)</v>
      </c>
      <c r="H377" s="84" t="str">
        <f>pivå!H379</f>
        <v>E000910</v>
      </c>
      <c r="I377" s="84">
        <f>pivå!I379</f>
        <v>0</v>
      </c>
      <c r="J377" s="84">
        <f>pivå!J379</f>
        <v>54.112983151635284</v>
      </c>
      <c r="K377" s="84">
        <f>pivå!K379</f>
        <v>42.774566473988436</v>
      </c>
      <c r="L377" s="84">
        <f>pivå!L379</f>
        <v>35.606060606060609</v>
      </c>
      <c r="M377" s="84">
        <f>pivå!M379</f>
        <v>48.165137614678898</v>
      </c>
      <c r="N377" s="84">
        <f>pivå!N379</f>
        <v>28.571428571428573</v>
      </c>
      <c r="O377" s="84">
        <f>pivå!O379</f>
        <v>44.086021505376344</v>
      </c>
      <c r="P377" s="84">
        <f>pivå!P379</f>
        <v>34.313725490196077</v>
      </c>
      <c r="Q377" s="84">
        <f>pivå!Q379</f>
        <v>46.875</v>
      </c>
      <c r="R377" s="84">
        <f>pivå!R379</f>
        <v>43.589743589743591</v>
      </c>
      <c r="S377" s="84">
        <f>pivå!S379</f>
        <v>52.244165170556556</v>
      </c>
      <c r="T377" s="84">
        <f>pivå!T379</f>
        <v>41.25874125874126</v>
      </c>
      <c r="U377" s="84">
        <f>pivå!U379</f>
        <v>47.753530166880616</v>
      </c>
      <c r="V377" s="84">
        <f>pivå!V379</f>
        <v>30.921052631578949</v>
      </c>
      <c r="W377" s="84">
        <f>pivå!W379</f>
        <v>40.441176470588232</v>
      </c>
      <c r="X377" s="84">
        <f>pivå!X379</f>
        <v>53.211009174311926</v>
      </c>
      <c r="Y377" s="84">
        <f>pivå!Y379</f>
        <v>43.030303030303031</v>
      </c>
      <c r="Z377" s="84">
        <f>pivå!Z379</f>
        <v>50.387596899224803</v>
      </c>
      <c r="AA377" s="84">
        <f>pivå!AA379</f>
        <v>32.758620689655174</v>
      </c>
      <c r="AB377" s="84">
        <f>pivå!AB379</f>
        <v>55.384615384615387</v>
      </c>
      <c r="AC377" s="84">
        <f>pivå!AC379</f>
        <v>82.786885245901644</v>
      </c>
      <c r="AD377" s="84">
        <f>pivå!AD379</f>
        <v>30.215827338129497</v>
      </c>
      <c r="AE377" s="84">
        <f>pivå!AE379</f>
        <v>47.245119305856832</v>
      </c>
    </row>
    <row r="378" spans="1:31">
      <c r="A378" s="84">
        <f>pivå!A380</f>
        <v>0</v>
      </c>
      <c r="B378" s="84">
        <f>pivå!B380</f>
        <v>0</v>
      </c>
      <c r="C378" s="84">
        <f>pivå!C380</f>
        <v>0</v>
      </c>
      <c r="D378" s="84">
        <f>pivå!D380</f>
        <v>0</v>
      </c>
      <c r="E378" s="84" t="str">
        <f>pivå!E380</f>
        <v>Män</v>
      </c>
      <c r="F378" s="84" t="str">
        <f>pivå!F380</f>
        <v>Bromsmedicin vid skovvis förlöpande MS</v>
      </c>
      <c r="G378" s="84" t="str">
        <f>pivå!G380</f>
        <v>(tom)</v>
      </c>
      <c r="H378" s="84" t="str">
        <f>pivå!H380</f>
        <v>E000910</v>
      </c>
      <c r="I378" s="84">
        <f>pivå!I380</f>
        <v>0</v>
      </c>
      <c r="J378" s="84">
        <f>pivå!J380</f>
        <v>52.345679012345677</v>
      </c>
      <c r="K378" s="84">
        <f>pivå!K380</f>
        <v>37.974683544303801</v>
      </c>
      <c r="L378" s="84">
        <f>pivå!L380</f>
        <v>26.923076923076923</v>
      </c>
      <c r="M378" s="84">
        <f>pivå!M380</f>
        <v>56.179775280898873</v>
      </c>
      <c r="N378" s="84">
        <f>pivå!N380</f>
        <v>25.35211267605634</v>
      </c>
      <c r="O378" s="84">
        <f>pivå!O380</f>
        <v>39.024390243902438</v>
      </c>
      <c r="P378" s="84">
        <f>pivå!P380</f>
        <v>60</v>
      </c>
      <c r="Q378" s="84">
        <f>pivå!Q380</f>
        <v>46.153846153846153</v>
      </c>
      <c r="R378" s="84">
        <f>pivå!R380</f>
        <v>38.70967741935484</v>
      </c>
      <c r="S378" s="84">
        <f>pivå!S380</f>
        <v>57.429718875502004</v>
      </c>
      <c r="T378" s="84">
        <f>pivå!T380</f>
        <v>43.859649122807021</v>
      </c>
      <c r="U378" s="84">
        <f>pivå!U380</f>
        <v>47.813411078717202</v>
      </c>
      <c r="V378" s="84">
        <f>pivå!V380</f>
        <v>13.114754098360656</v>
      </c>
      <c r="W378" s="84">
        <f>pivå!W380</f>
        <v>30.232558139534884</v>
      </c>
      <c r="X378" s="84">
        <f>pivå!X380</f>
        <v>42</v>
      </c>
      <c r="Y378" s="84">
        <f>pivå!Y380</f>
        <v>38.596491228070178</v>
      </c>
      <c r="Z378" s="84">
        <f>pivå!Z380</f>
        <v>30.882352941176471</v>
      </c>
      <c r="AA378" s="84">
        <f>pivå!AA380</f>
        <v>32.653061224489797</v>
      </c>
      <c r="AB378" s="84">
        <f>pivå!AB380</f>
        <v>30.76923076923077</v>
      </c>
      <c r="AC378" s="84">
        <f>pivå!AC380</f>
        <v>71.186440677966104</v>
      </c>
      <c r="AD378" s="84">
        <f>pivå!AD380</f>
        <v>22.972972972972972</v>
      </c>
      <c r="AE378" s="84">
        <f>pivå!AE380</f>
        <v>45.107033639143729</v>
      </c>
    </row>
    <row r="379" spans="1:31">
      <c r="A379" s="84">
        <f>pivå!A381</f>
        <v>0</v>
      </c>
      <c r="B379" s="84">
        <f>pivå!B381</f>
        <v>0</v>
      </c>
      <c r="C379" s="84">
        <f>pivå!C381</f>
        <v>0</v>
      </c>
      <c r="D379" s="84">
        <f>pivå!D381</f>
        <v>0</v>
      </c>
      <c r="E379" s="84" t="str">
        <f>pivå!E381</f>
        <v>Totalt</v>
      </c>
      <c r="F379" s="84" t="str">
        <f>pivå!F381</f>
        <v>Bromsmedicin vid skovvis förlöpande MS</v>
      </c>
      <c r="G379" s="84" t="str">
        <f>pivå!G381</f>
        <v>(tom)</v>
      </c>
      <c r="H379" s="84" t="str">
        <f>pivå!H381</f>
        <v>E000910</v>
      </c>
      <c r="I379" s="84">
        <f>pivå!I381</f>
        <v>0</v>
      </c>
      <c r="J379" s="84">
        <f>pivå!J381</f>
        <v>53.606789250353607</v>
      </c>
      <c r="K379" s="84">
        <f>pivå!K381</f>
        <v>41.10671936758893</v>
      </c>
      <c r="L379" s="84">
        <f>pivå!L381</f>
        <v>32.972972972972975</v>
      </c>
      <c r="M379" s="84">
        <f>pivå!M381</f>
        <v>50.324675324675326</v>
      </c>
      <c r="N379" s="84">
        <f>pivå!N381</f>
        <v>27.705627705627705</v>
      </c>
      <c r="O379" s="84">
        <f>pivå!O381</f>
        <v>42.857142857142854</v>
      </c>
      <c r="P379" s="84">
        <f>pivå!P381</f>
        <v>42.176870748299322</v>
      </c>
      <c r="Q379" s="84">
        <f>pivå!Q381</f>
        <v>46.666666666666664</v>
      </c>
      <c r="R379" s="84">
        <f>pivå!R381</f>
        <v>42.201834862385319</v>
      </c>
      <c r="S379" s="84">
        <f>pivå!S381</f>
        <v>53.846153846153847</v>
      </c>
      <c r="T379" s="84">
        <f>pivå!T381</f>
        <v>42</v>
      </c>
      <c r="U379" s="84">
        <f>pivå!U381</f>
        <v>47.814451382694024</v>
      </c>
      <c r="V379" s="84">
        <f>pivå!V381</f>
        <v>25.821596244131456</v>
      </c>
      <c r="W379" s="84">
        <f>pivå!W381</f>
        <v>37.988826815642462</v>
      </c>
      <c r="X379" s="84">
        <f>pivå!X381</f>
        <v>49.685534591194966</v>
      </c>
      <c r="Y379" s="84">
        <f>pivå!Y381</f>
        <v>41.891891891891895</v>
      </c>
      <c r="Z379" s="84">
        <f>pivå!Z381</f>
        <v>43.654822335025379</v>
      </c>
      <c r="AA379" s="84">
        <f>pivå!AA381</f>
        <v>32.53012048192771</v>
      </c>
      <c r="AB379" s="84">
        <f>pivå!AB381</f>
        <v>47.826086956521742</v>
      </c>
      <c r="AC379" s="84">
        <f>pivå!AC381</f>
        <v>79.444444444444443</v>
      </c>
      <c r="AD379" s="84">
        <f>pivå!AD381</f>
        <v>27.699530516431924</v>
      </c>
      <c r="AE379" s="84">
        <f>pivå!AE381</f>
        <v>46.599726152441811</v>
      </c>
    </row>
    <row r="380" spans="1:31">
      <c r="A380" s="84">
        <f>pivå!A382</f>
        <v>0</v>
      </c>
      <c r="B380" s="84">
        <f>pivå!B382</f>
        <v>0</v>
      </c>
      <c r="C380" s="84">
        <f>pivå!C382</f>
        <v>0</v>
      </c>
      <c r="D380" s="84">
        <f>pivå!D382</f>
        <v>168</v>
      </c>
      <c r="E380" s="84" t="str">
        <f>pivå!E382</f>
        <v>Kvinnor</v>
      </c>
      <c r="F380" s="84" t="str">
        <f>pivå!F382</f>
        <v>Bromsmedicin vid sekundärprogressiv MS</v>
      </c>
      <c r="G380" s="84" t="str">
        <f>pivå!G382</f>
        <v>(tom)</v>
      </c>
      <c r="H380" s="84" t="str">
        <f>pivå!H382</f>
        <v>E000900</v>
      </c>
      <c r="I380" s="84">
        <f>pivå!I382</f>
        <v>1</v>
      </c>
      <c r="J380" s="84">
        <f>pivå!J382</f>
        <v>18.047673098751417</v>
      </c>
      <c r="K380" s="84">
        <f>pivå!K382</f>
        <v>12.582781456953642</v>
      </c>
      <c r="L380" s="84">
        <f>pivå!L382</f>
        <v>5.2173913043478262</v>
      </c>
      <c r="M380" s="84">
        <f>pivå!M382</f>
        <v>14.210526315789474</v>
      </c>
      <c r="N380" s="84">
        <f>pivå!N382</f>
        <v>18.571428571428573</v>
      </c>
      <c r="O380" s="84">
        <f>pivå!O382</f>
        <v>1.2345679012345678</v>
      </c>
      <c r="P380" s="84">
        <f>pivå!P382</f>
        <v>8.9887640449438209</v>
      </c>
      <c r="Q380" s="84">
        <f>pivå!Q382</f>
        <v>7.1428571428571432</v>
      </c>
      <c r="R380" s="84">
        <f>pivå!R382</f>
        <v>2.9411764705882355</v>
      </c>
      <c r="S380" s="84">
        <f>pivå!S382</f>
        <v>9.4650205761316872</v>
      </c>
      <c r="T380" s="84">
        <f>pivå!T382</f>
        <v>7.2</v>
      </c>
      <c r="U380" s="84">
        <f>pivå!U382</f>
        <v>12.058823529411764</v>
      </c>
      <c r="V380" s="84">
        <f>pivå!V382</f>
        <v>1.5037593984962405</v>
      </c>
      <c r="W380" s="84">
        <f>pivå!W382</f>
        <v>17.796610169491526</v>
      </c>
      <c r="X380" s="84">
        <f>pivå!X382</f>
        <v>3.1578947368421053</v>
      </c>
      <c r="Y380" s="84">
        <f>pivå!Y382</f>
        <v>14.583333333333334</v>
      </c>
      <c r="Z380" s="84">
        <f>pivå!Z382</f>
        <v>4.4247787610619467</v>
      </c>
      <c r="AA380" s="84">
        <f>pivå!AA382</f>
        <v>11.881188118811881</v>
      </c>
      <c r="AB380" s="84">
        <f>pivå!AB382</f>
        <v>17.543859649122808</v>
      </c>
      <c r="AC380" s="84">
        <f>pivå!AC382</f>
        <v>17.757009345794394</v>
      </c>
      <c r="AD380" s="84">
        <f>pivå!AD382</f>
        <v>9.0909090909090917</v>
      </c>
      <c r="AE380" s="84">
        <f>pivå!AE382</f>
        <v>12.204822271936365</v>
      </c>
    </row>
    <row r="381" spans="1:31">
      <c r="A381" s="84">
        <f>pivå!A383</f>
        <v>0</v>
      </c>
      <c r="B381" s="84">
        <f>pivå!B383</f>
        <v>0</v>
      </c>
      <c r="C381" s="84">
        <f>pivå!C383</f>
        <v>0</v>
      </c>
      <c r="D381" s="84">
        <f>pivå!D383</f>
        <v>0</v>
      </c>
      <c r="E381" s="84" t="str">
        <f>pivå!E383</f>
        <v>Män</v>
      </c>
      <c r="F381" s="84" t="str">
        <f>pivå!F383</f>
        <v>Bromsmedicin vid sekundärprogressiv MS</v>
      </c>
      <c r="G381" s="84" t="str">
        <f>pivå!G383</f>
        <v>(tom)</v>
      </c>
      <c r="H381" s="84" t="str">
        <f>pivå!H383</f>
        <v>E000900</v>
      </c>
      <c r="I381" s="84">
        <f>pivå!I383</f>
        <v>1</v>
      </c>
      <c r="J381" s="84">
        <f>pivå!J383</f>
        <v>22.316384180790962</v>
      </c>
      <c r="K381" s="84">
        <f>pivå!K383</f>
        <v>13.043478260869565</v>
      </c>
      <c r="L381" s="84">
        <f>pivå!L383</f>
        <v>15.217391304347826</v>
      </c>
      <c r="M381" s="84">
        <f>pivå!M383</f>
        <v>16.666666666666668</v>
      </c>
      <c r="N381" s="84">
        <f>pivå!N383</f>
        <v>16.129032258064516</v>
      </c>
      <c r="O381" s="84">
        <f>pivå!O383</f>
        <v>2.8571428571428572</v>
      </c>
      <c r="P381" s="84">
        <f>pivå!P383</f>
        <v>5</v>
      </c>
      <c r="Q381" s="84">
        <f>pivå!Q383</f>
        <v>0</v>
      </c>
      <c r="R381" s="84">
        <f>pivå!R383</f>
        <v>7.4074074074074074</v>
      </c>
      <c r="S381" s="84">
        <f>pivå!S383</f>
        <v>6.4516129032258061</v>
      </c>
      <c r="T381" s="84">
        <f>pivå!T383</f>
        <v>2</v>
      </c>
      <c r="U381" s="84">
        <f>pivå!U383</f>
        <v>14.046822742474916</v>
      </c>
      <c r="V381" s="84">
        <f>pivå!V383</f>
        <v>5.6603773584905657</v>
      </c>
      <c r="W381" s="84">
        <f>pivå!W383</f>
        <v>7.8947368421052628</v>
      </c>
      <c r="X381" s="84">
        <f>pivå!X383</f>
        <v>2.2727272727272729</v>
      </c>
      <c r="Y381" s="84">
        <f>pivå!Y383</f>
        <v>16</v>
      </c>
      <c r="Z381" s="84">
        <f>pivå!Z383</f>
        <v>13.559322033898304</v>
      </c>
      <c r="AA381" s="84">
        <f>pivå!AA383</f>
        <v>6.9767441860465116</v>
      </c>
      <c r="AB381" s="84">
        <f>pivå!AB383</f>
        <v>21.739130434782609</v>
      </c>
      <c r="AC381" s="84">
        <f>pivå!AC383</f>
        <v>23.529411764705884</v>
      </c>
      <c r="AD381" s="84">
        <f>pivå!AD383</f>
        <v>6.1538461538461542</v>
      </c>
      <c r="AE381" s="84">
        <f>pivå!AE383</f>
        <v>13.243873978996499</v>
      </c>
    </row>
    <row r="382" spans="1:31">
      <c r="A382" s="84">
        <f>pivå!A384</f>
        <v>0</v>
      </c>
      <c r="B382" s="84">
        <f>pivå!B384</f>
        <v>0</v>
      </c>
      <c r="C382" s="84">
        <f>pivå!C384</f>
        <v>0</v>
      </c>
      <c r="D382" s="84">
        <f>pivå!D384</f>
        <v>0</v>
      </c>
      <c r="E382" s="84" t="str">
        <f>pivå!E384</f>
        <v>Totalt</v>
      </c>
      <c r="F382" s="84" t="str">
        <f>pivå!F384</f>
        <v>Bromsmedicin vid sekundärprogressiv MS</v>
      </c>
      <c r="G382" s="84" t="str">
        <f>pivå!G384</f>
        <v>(tom)</v>
      </c>
      <c r="H382" s="84" t="str">
        <f>pivå!H384</f>
        <v>E000900</v>
      </c>
      <c r="I382" s="84">
        <f>pivå!I384</f>
        <v>1</v>
      </c>
      <c r="J382" s="84">
        <f>pivå!J384</f>
        <v>19.271255060728745</v>
      </c>
      <c r="K382" s="84">
        <f>pivå!K384</f>
        <v>12.727272727272727</v>
      </c>
      <c r="L382" s="84">
        <f>pivå!L384</f>
        <v>8.0745341614906838</v>
      </c>
      <c r="M382" s="84">
        <f>pivå!M384</f>
        <v>14.925373134328359</v>
      </c>
      <c r="N382" s="84">
        <f>pivå!N384</f>
        <v>17.821782178217823</v>
      </c>
      <c r="O382" s="84">
        <f>pivå!O384</f>
        <v>1.7241379310344827</v>
      </c>
      <c r="P382" s="84">
        <f>pivå!P384</f>
        <v>7.7519379844961236</v>
      </c>
      <c r="Q382" s="84">
        <f>pivå!Q384</f>
        <v>5.1282051282051286</v>
      </c>
      <c r="R382" s="84">
        <f>pivå!R384</f>
        <v>4.2105263157894735</v>
      </c>
      <c r="S382" s="84">
        <f>pivå!S384</f>
        <v>8.5348506401137971</v>
      </c>
      <c r="T382" s="84">
        <f>pivå!T384</f>
        <v>5.7142857142857144</v>
      </c>
      <c r="U382" s="84">
        <f>pivå!U384</f>
        <v>12.665985699693564</v>
      </c>
      <c r="V382" s="84">
        <f>pivå!V384</f>
        <v>2.6881720430107525</v>
      </c>
      <c r="W382" s="84">
        <f>pivå!W384</f>
        <v>15.384615384615385</v>
      </c>
      <c r="X382" s="84">
        <f>pivå!X384</f>
        <v>2.8776978417266186</v>
      </c>
      <c r="Y382" s="84">
        <f>pivå!Y384</f>
        <v>14.948453608247423</v>
      </c>
      <c r="Z382" s="84">
        <f>pivå!Z384</f>
        <v>7.558139534883721</v>
      </c>
      <c r="AA382" s="84">
        <f>pivå!AA384</f>
        <v>10.416666666666666</v>
      </c>
      <c r="AB382" s="84">
        <f>pivå!AB384</f>
        <v>18.75</v>
      </c>
      <c r="AC382" s="84">
        <f>pivå!AC384</f>
        <v>19.620253164556964</v>
      </c>
      <c r="AD382" s="84">
        <f>pivå!AD384</f>
        <v>8.064516129032258</v>
      </c>
      <c r="AE382" s="84">
        <f>pivå!AE384</f>
        <v>12.515251873801638</v>
      </c>
    </row>
    <row r="383" spans="1:31">
      <c r="A383" s="84">
        <f>pivå!A385</f>
        <v>0</v>
      </c>
      <c r="B383" s="84">
        <f>pivå!B385</f>
        <v>0</v>
      </c>
      <c r="C383" s="84">
        <f>pivå!C385</f>
        <v>0</v>
      </c>
      <c r="D383" s="84">
        <f>pivå!D385</f>
        <v>169</v>
      </c>
      <c r="E383" s="84" t="str">
        <f>pivå!E385</f>
        <v>Kvinnor</v>
      </c>
      <c r="F383" s="84" t="str">
        <f>pivå!F385</f>
        <v>Förbättring efter behandling vid makuladegeneration</v>
      </c>
      <c r="G383" s="84" t="str">
        <f>pivå!G385</f>
        <v>(tom)</v>
      </c>
      <c r="H383" s="84" t="str">
        <f>pivå!H385</f>
        <v>A020475</v>
      </c>
      <c r="I383" s="84">
        <f>pivå!I385</f>
        <v>0</v>
      </c>
      <c r="J383" s="84">
        <f>pivå!J385</f>
        <v>36.688311688311686</v>
      </c>
      <c r="K383" s="84">
        <f>pivå!K385</f>
        <v>34.146341463414636</v>
      </c>
      <c r="L383" s="84">
        <f>pivå!L385</f>
        <v>42.857142857142854</v>
      </c>
      <c r="M383" s="84">
        <f>pivå!M385</f>
        <v>57.74647887323944</v>
      </c>
      <c r="N383" s="84">
        <f>pivå!N385</f>
        <v>42.857142857142854</v>
      </c>
      <c r="O383" s="84">
        <f>pivå!O385</f>
        <v>37.5</v>
      </c>
      <c r="P383" s="84">
        <f>pivå!P385</f>
        <v>38.461538461538467</v>
      </c>
      <c r="Q383" s="84" t="str">
        <f>pivå!Q385</f>
        <v>us</v>
      </c>
      <c r="R383" s="84">
        <f>pivå!R385</f>
        <v>45</v>
      </c>
      <c r="S383" s="84">
        <f>pivå!S385</f>
        <v>47.191011235955052</v>
      </c>
      <c r="T383" s="84" t="str">
        <f>pivå!T385</f>
        <v>us</v>
      </c>
      <c r="U383" s="84">
        <f>pivå!U385</f>
        <v>38.922155688622759</v>
      </c>
      <c r="V383" s="84">
        <f>pivå!V385</f>
        <v>54.6875</v>
      </c>
      <c r="W383" s="84">
        <f>pivå!W385</f>
        <v>42.25352112676056</v>
      </c>
      <c r="X383" s="84">
        <f>pivå!X385</f>
        <v>46.341463414634148</v>
      </c>
      <c r="Y383" s="84">
        <f>pivå!Y385</f>
        <v>47.887323943661968</v>
      </c>
      <c r="Z383" s="84">
        <f>pivå!Z385</f>
        <v>51.111111111111107</v>
      </c>
      <c r="AA383" s="84">
        <f>pivå!AA385</f>
        <v>71.428571428571431</v>
      </c>
      <c r="AB383" s="84" t="str">
        <f>pivå!AB385</f>
        <v>us</v>
      </c>
      <c r="AC383" s="84">
        <f>pivå!AC385</f>
        <v>50</v>
      </c>
      <c r="AD383" s="84">
        <f>pivå!AD385</f>
        <v>50</v>
      </c>
      <c r="AE383" s="84">
        <f>pivå!AE385</f>
        <v>43.780744905130007</v>
      </c>
    </row>
    <row r="384" spans="1:31">
      <c r="A384" s="84">
        <f>pivå!A386</f>
        <v>0</v>
      </c>
      <c r="B384" s="84">
        <f>pivå!B386</f>
        <v>0</v>
      </c>
      <c r="C384" s="84">
        <f>pivå!C386</f>
        <v>0</v>
      </c>
      <c r="D384" s="84">
        <f>pivå!D386</f>
        <v>0</v>
      </c>
      <c r="E384" s="84" t="str">
        <f>pivå!E386</f>
        <v>Män</v>
      </c>
      <c r="F384" s="84" t="str">
        <f>pivå!F386</f>
        <v>Förbättring efter behandling vid makuladegeneration</v>
      </c>
      <c r="G384" s="84" t="str">
        <f>pivå!G386</f>
        <v>(tom)</v>
      </c>
      <c r="H384" s="84" t="str">
        <f>pivå!H386</f>
        <v>A020475</v>
      </c>
      <c r="I384" s="84">
        <f>pivå!I386</f>
        <v>0</v>
      </c>
      <c r="J384" s="84">
        <f>pivå!J386</f>
        <v>36.538461538461533</v>
      </c>
      <c r="K384" s="84">
        <f>pivå!K386</f>
        <v>33.333333333333329</v>
      </c>
      <c r="L384" s="84">
        <f>pivå!L386</f>
        <v>45.454545454545453</v>
      </c>
      <c r="M384" s="84">
        <f>pivå!M386</f>
        <v>58.333333333333336</v>
      </c>
      <c r="N384" s="84">
        <f>pivå!N386</f>
        <v>35.714285714285715</v>
      </c>
      <c r="O384" s="84">
        <f>pivå!O386</f>
        <v>23.809523809523807</v>
      </c>
      <c r="P384" s="84">
        <f>pivå!P386</f>
        <v>50</v>
      </c>
      <c r="Q384" s="84" t="str">
        <f>pivå!Q386</f>
        <v>us</v>
      </c>
      <c r="R384" s="84">
        <f>pivå!R386</f>
        <v>58.333333333333336</v>
      </c>
      <c r="S384" s="84">
        <f>pivå!S386</f>
        <v>50</v>
      </c>
      <c r="T384" s="84" t="str">
        <f>pivå!T386</f>
        <v>us</v>
      </c>
      <c r="U384" s="84">
        <f>pivå!U386</f>
        <v>39.175257731958766</v>
      </c>
      <c r="V384" s="84">
        <f>pivå!V386</f>
        <v>45.161290322580641</v>
      </c>
      <c r="W384" s="84">
        <f>pivå!W386</f>
        <v>36.363636363636367</v>
      </c>
      <c r="X384" s="84">
        <f>pivå!X386</f>
        <v>35.555555555555557</v>
      </c>
      <c r="Y384" s="84">
        <f>pivå!Y386</f>
        <v>36.111111111111107</v>
      </c>
      <c r="Z384" s="84">
        <f>pivå!Z386</f>
        <v>51.724137931034484</v>
      </c>
      <c r="AA384" s="84" t="str">
        <f>pivå!AA386</f>
        <v>us</v>
      </c>
      <c r="AB384" s="84" t="str">
        <f>pivå!AB386</f>
        <v>us</v>
      </c>
      <c r="AC384" s="84">
        <f>pivå!AC386</f>
        <v>33.333333333333329</v>
      </c>
      <c r="AD384" s="84">
        <f>pivå!AD386</f>
        <v>56.000000000000007</v>
      </c>
      <c r="AE384" s="84">
        <f>pivå!AE386</f>
        <v>41.666666666666671</v>
      </c>
    </row>
    <row r="385" spans="1:31">
      <c r="A385" s="84">
        <f>pivå!A387</f>
        <v>0</v>
      </c>
      <c r="B385" s="84">
        <f>pivå!B387</f>
        <v>0</v>
      </c>
      <c r="C385" s="84">
        <f>pivå!C387</f>
        <v>0</v>
      </c>
      <c r="D385" s="84">
        <f>pivå!D387</f>
        <v>0</v>
      </c>
      <c r="E385" s="84" t="str">
        <f>pivå!E387</f>
        <v>Totalt</v>
      </c>
      <c r="F385" s="84" t="str">
        <f>pivå!F387</f>
        <v>Förbättring efter behandling vid makuladegeneration</v>
      </c>
      <c r="G385" s="84" t="str">
        <f>pivå!G387</f>
        <v>(tom)</v>
      </c>
      <c r="H385" s="84" t="str">
        <f>pivå!H387</f>
        <v>A020475</v>
      </c>
      <c r="I385" s="84">
        <f>pivå!I387</f>
        <v>0</v>
      </c>
      <c r="J385" s="84">
        <f>pivå!J387</f>
        <v>36.637931034482754</v>
      </c>
      <c r="K385" s="84">
        <f>pivå!K387</f>
        <v>33.82352941176471</v>
      </c>
      <c r="L385" s="84">
        <f>pivå!L387</f>
        <v>43.75</v>
      </c>
      <c r="M385" s="84">
        <f>pivå!M387</f>
        <v>57.943925233644855</v>
      </c>
      <c r="N385" s="84">
        <f>pivå!N387</f>
        <v>40.659340659340657</v>
      </c>
      <c r="O385" s="84">
        <f>pivå!O387</f>
        <v>33.333333333333329</v>
      </c>
      <c r="P385" s="84">
        <f>pivå!P387</f>
        <v>42.5</v>
      </c>
      <c r="Q385" s="84" t="str">
        <f>pivå!Q387</f>
        <v>us</v>
      </c>
      <c r="R385" s="84">
        <f>pivå!R387</f>
        <v>50</v>
      </c>
      <c r="S385" s="84">
        <f>pivå!S387</f>
        <v>48.201438848920866</v>
      </c>
      <c r="T385" s="84" t="str">
        <f>pivå!T387</f>
        <v>us</v>
      </c>
      <c r="U385" s="84">
        <f>pivå!U387</f>
        <v>39.015151515151516</v>
      </c>
      <c r="V385" s="84">
        <f>pivå!V387</f>
        <v>51.578947368421055</v>
      </c>
      <c r="W385" s="84">
        <f>pivå!W387</f>
        <v>40.384615384615387</v>
      </c>
      <c r="X385" s="84">
        <f>pivå!X387</f>
        <v>42.519685039370081</v>
      </c>
      <c r="Y385" s="84">
        <f>pivå!Y387</f>
        <v>43.925233644859816</v>
      </c>
      <c r="Z385" s="84">
        <f>pivå!Z387</f>
        <v>51.351351351351347</v>
      </c>
      <c r="AA385" s="84">
        <f>pivå!AA387</f>
        <v>64.705882352941174</v>
      </c>
      <c r="AB385" s="84" t="str">
        <f>pivå!AB387</f>
        <v>us</v>
      </c>
      <c r="AC385" s="84">
        <f>pivå!AC387</f>
        <v>44.827586206896555</v>
      </c>
      <c r="AD385" s="84">
        <f>pivå!AD387</f>
        <v>52</v>
      </c>
      <c r="AE385" s="84">
        <f>pivå!AE387</f>
        <v>43.054914628518688</v>
      </c>
    </row>
    <row r="386" spans="1:31">
      <c r="A386" s="84">
        <f>pivå!A388</f>
        <v>0</v>
      </c>
      <c r="B386" s="84">
        <f>pivå!B388</f>
        <v>0</v>
      </c>
      <c r="C386" s="84">
        <f>pivå!C388</f>
        <v>0</v>
      </c>
      <c r="D386" s="84">
        <f>pivå!D388</f>
        <v>0</v>
      </c>
      <c r="E386" s="84">
        <f>pivå!E388</f>
        <v>0</v>
      </c>
      <c r="F386" s="84">
        <f>pivå!F388</f>
        <v>0</v>
      </c>
      <c r="G386" s="84">
        <f>pivå!G388</f>
        <v>0</v>
      </c>
      <c r="H386" s="84">
        <f>pivå!H388</f>
        <v>0</v>
      </c>
      <c r="I386" s="84">
        <f>pivå!I388</f>
        <v>0</v>
      </c>
      <c r="J386" s="84">
        <f>pivå!J388</f>
        <v>0</v>
      </c>
      <c r="K386" s="84">
        <f>pivå!K388</f>
        <v>0</v>
      </c>
      <c r="L386" s="84">
        <f>pivå!L388</f>
        <v>0</v>
      </c>
      <c r="M386" s="84">
        <f>pivå!M388</f>
        <v>0</v>
      </c>
      <c r="N386" s="84">
        <f>pivå!N388</f>
        <v>0</v>
      </c>
      <c r="O386" s="84">
        <f>pivå!O388</f>
        <v>0</v>
      </c>
      <c r="P386" s="84">
        <f>pivå!P388</f>
        <v>0</v>
      </c>
      <c r="Q386" s="84">
        <f>pivå!Q388</f>
        <v>0</v>
      </c>
      <c r="R386" s="84">
        <f>pivå!R388</f>
        <v>0</v>
      </c>
      <c r="S386" s="84">
        <f>pivå!S388</f>
        <v>0</v>
      </c>
      <c r="T386" s="84">
        <f>pivå!T388</f>
        <v>0</v>
      </c>
      <c r="U386" s="84">
        <f>pivå!U388</f>
        <v>0</v>
      </c>
      <c r="V386" s="84">
        <f>pivå!V388</f>
        <v>0</v>
      </c>
      <c r="W386" s="84">
        <f>pivå!W388</f>
        <v>0</v>
      </c>
      <c r="X386" s="84">
        <f>pivå!X388</f>
        <v>0</v>
      </c>
      <c r="Y386" s="84">
        <f>pivå!Y388</f>
        <v>0</v>
      </c>
      <c r="Z386" s="84">
        <f>pivå!Z388</f>
        <v>0</v>
      </c>
      <c r="AA386" s="84">
        <f>pivå!AA388</f>
        <v>0</v>
      </c>
      <c r="AB386" s="84">
        <f>pivå!AB388</f>
        <v>0</v>
      </c>
      <c r="AC386" s="84">
        <f>pivå!AC388</f>
        <v>0</v>
      </c>
      <c r="AD386" s="84">
        <f>pivå!AD388</f>
        <v>0</v>
      </c>
      <c r="AE386" s="84">
        <f>pivå!AE388</f>
        <v>0</v>
      </c>
    </row>
    <row r="387" spans="1:31">
      <c r="A387" s="84">
        <f>pivå!A389</f>
        <v>0</v>
      </c>
      <c r="B387" s="84">
        <f>pivå!B389</f>
        <v>0</v>
      </c>
      <c r="C387" s="84">
        <f>pivå!C389</f>
        <v>0</v>
      </c>
      <c r="D387" s="84">
        <f>pivå!D389</f>
        <v>0</v>
      </c>
      <c r="E387" s="84">
        <f>pivå!E389</f>
        <v>0</v>
      </c>
      <c r="F387" s="84">
        <f>pivå!F389</f>
        <v>0</v>
      </c>
      <c r="G387" s="84">
        <f>pivå!G389</f>
        <v>0</v>
      </c>
      <c r="H387" s="84">
        <f>pivå!H389</f>
        <v>0</v>
      </c>
      <c r="I387" s="84">
        <f>pivå!I389</f>
        <v>0</v>
      </c>
      <c r="J387" s="84">
        <f>pivå!J389</f>
        <v>0</v>
      </c>
      <c r="K387" s="84">
        <f>pivå!K389</f>
        <v>0</v>
      </c>
      <c r="L387" s="84">
        <f>pivå!L389</f>
        <v>0</v>
      </c>
      <c r="M387" s="84">
        <f>pivå!M389</f>
        <v>0</v>
      </c>
      <c r="N387" s="84">
        <f>pivå!N389</f>
        <v>0</v>
      </c>
      <c r="O387" s="84">
        <f>pivå!O389</f>
        <v>0</v>
      </c>
      <c r="P387" s="84">
        <f>pivå!P389</f>
        <v>0</v>
      </c>
      <c r="Q387" s="84">
        <f>pivå!Q389</f>
        <v>0</v>
      </c>
      <c r="R387" s="84">
        <f>pivå!R389</f>
        <v>0</v>
      </c>
      <c r="S387" s="84">
        <f>pivå!S389</f>
        <v>0</v>
      </c>
      <c r="T387" s="84">
        <f>pivå!T389</f>
        <v>0</v>
      </c>
      <c r="U387" s="84">
        <f>pivå!U389</f>
        <v>0</v>
      </c>
      <c r="V387" s="84">
        <f>pivå!V389</f>
        <v>0</v>
      </c>
      <c r="W387" s="84">
        <f>pivå!W389</f>
        <v>0</v>
      </c>
      <c r="X387" s="84">
        <f>pivå!X389</f>
        <v>0</v>
      </c>
      <c r="Y387" s="84">
        <f>pivå!Y389</f>
        <v>0</v>
      </c>
      <c r="Z387" s="84">
        <f>pivå!Z389</f>
        <v>0</v>
      </c>
      <c r="AA387" s="84">
        <f>pivå!AA389</f>
        <v>0</v>
      </c>
      <c r="AB387" s="84">
        <f>pivå!AB389</f>
        <v>0</v>
      </c>
      <c r="AC387" s="84">
        <f>pivå!AC389</f>
        <v>0</v>
      </c>
      <c r="AD387" s="84">
        <f>pivå!AD389</f>
        <v>0</v>
      </c>
      <c r="AE387" s="84">
        <f>pivå!AE389</f>
        <v>0</v>
      </c>
    </row>
    <row r="388" spans="1:31">
      <c r="A388" s="84">
        <f>pivå!A390</f>
        <v>0</v>
      </c>
      <c r="B388" s="84">
        <f>pivå!B390</f>
        <v>0</v>
      </c>
      <c r="C388" s="84">
        <f>pivå!C390</f>
        <v>0</v>
      </c>
      <c r="D388" s="84">
        <f>pivå!D390</f>
        <v>0</v>
      </c>
      <c r="E388" s="84">
        <f>pivå!E390</f>
        <v>0</v>
      </c>
      <c r="F388" s="84">
        <f>pivå!F390</f>
        <v>0</v>
      </c>
      <c r="G388" s="84">
        <f>pivå!G390</f>
        <v>0</v>
      </c>
      <c r="H388" s="84">
        <f>pivå!H390</f>
        <v>0</v>
      </c>
      <c r="I388" s="84">
        <f>pivå!I390</f>
        <v>0</v>
      </c>
      <c r="J388" s="84">
        <f>pivå!J390</f>
        <v>0</v>
      </c>
      <c r="K388" s="84">
        <f>pivå!K390</f>
        <v>0</v>
      </c>
      <c r="L388" s="84">
        <f>pivå!L390</f>
        <v>0</v>
      </c>
      <c r="M388" s="84">
        <f>pivå!M390</f>
        <v>0</v>
      </c>
      <c r="N388" s="84">
        <f>pivå!N390</f>
        <v>0</v>
      </c>
      <c r="O388" s="84">
        <f>pivå!O390</f>
        <v>0</v>
      </c>
      <c r="P388" s="84">
        <f>pivå!P390</f>
        <v>0</v>
      </c>
      <c r="Q388" s="84">
        <f>pivå!Q390</f>
        <v>0</v>
      </c>
      <c r="R388" s="84">
        <f>pivå!R390</f>
        <v>0</v>
      </c>
      <c r="S388" s="84">
        <f>pivå!S390</f>
        <v>0</v>
      </c>
      <c r="T388" s="84">
        <f>pivå!T390</f>
        <v>0</v>
      </c>
      <c r="U388" s="84">
        <f>pivå!U390</f>
        <v>0</v>
      </c>
      <c r="V388" s="84">
        <f>pivå!V390</f>
        <v>0</v>
      </c>
      <c r="W388" s="84">
        <f>pivå!W390</f>
        <v>0</v>
      </c>
      <c r="X388" s="84">
        <f>pivå!X390</f>
        <v>0</v>
      </c>
      <c r="Y388" s="84">
        <f>pivå!Y390</f>
        <v>0</v>
      </c>
      <c r="Z388" s="84">
        <f>pivå!Z390</f>
        <v>0</v>
      </c>
      <c r="AA388" s="84">
        <f>pivå!AA390</f>
        <v>0</v>
      </c>
      <c r="AB388" s="84">
        <f>pivå!AB390</f>
        <v>0</v>
      </c>
      <c r="AC388" s="84">
        <f>pivå!AC390</f>
        <v>0</v>
      </c>
      <c r="AD388" s="84">
        <f>pivå!AD390</f>
        <v>0</v>
      </c>
      <c r="AE388" s="84">
        <f>pivå!AE390</f>
        <v>0</v>
      </c>
    </row>
    <row r="389" spans="1:31">
      <c r="A389" s="84">
        <f>pivå!A391</f>
        <v>0</v>
      </c>
      <c r="B389" s="84">
        <f>pivå!B391</f>
        <v>0</v>
      </c>
      <c r="C389" s="84">
        <f>pivå!C391</f>
        <v>0</v>
      </c>
      <c r="D389" s="84">
        <f>pivå!D391</f>
        <v>0</v>
      </c>
      <c r="E389" s="84">
        <f>pivå!E391</f>
        <v>0</v>
      </c>
      <c r="F389" s="84">
        <f>pivå!F391</f>
        <v>0</v>
      </c>
      <c r="G389" s="84">
        <f>pivå!G391</f>
        <v>0</v>
      </c>
      <c r="H389" s="84">
        <f>pivå!H391</f>
        <v>0</v>
      </c>
      <c r="I389" s="84">
        <f>pivå!I391</f>
        <v>0</v>
      </c>
      <c r="J389" s="84">
        <f>pivå!J391</f>
        <v>0</v>
      </c>
      <c r="K389" s="84">
        <f>pivå!K391</f>
        <v>0</v>
      </c>
      <c r="L389" s="84">
        <f>pivå!L391</f>
        <v>0</v>
      </c>
      <c r="M389" s="84">
        <f>pivå!M391</f>
        <v>0</v>
      </c>
      <c r="N389" s="84">
        <f>pivå!N391</f>
        <v>0</v>
      </c>
      <c r="O389" s="84">
        <f>pivå!O391</f>
        <v>0</v>
      </c>
      <c r="P389" s="84">
        <f>pivå!P391</f>
        <v>0</v>
      </c>
      <c r="Q389" s="84">
        <f>pivå!Q391</f>
        <v>0</v>
      </c>
      <c r="R389" s="84">
        <f>pivå!R391</f>
        <v>0</v>
      </c>
      <c r="S389" s="84">
        <f>pivå!S391</f>
        <v>0</v>
      </c>
      <c r="T389" s="84">
        <f>pivå!T391</f>
        <v>0</v>
      </c>
      <c r="U389" s="84">
        <f>pivå!U391</f>
        <v>0</v>
      </c>
      <c r="V389" s="84">
        <f>pivå!V391</f>
        <v>0</v>
      </c>
      <c r="W389" s="84">
        <f>pivå!W391</f>
        <v>0</v>
      </c>
      <c r="X389" s="84">
        <f>pivå!X391</f>
        <v>0</v>
      </c>
      <c r="Y389" s="84">
        <f>pivå!Y391</f>
        <v>0</v>
      </c>
      <c r="Z389" s="84">
        <f>pivå!Z391</f>
        <v>0</v>
      </c>
      <c r="AA389" s="84">
        <f>pivå!AA391</f>
        <v>0</v>
      </c>
      <c r="AB389" s="84">
        <f>pivå!AB391</f>
        <v>0</v>
      </c>
      <c r="AC389" s="84">
        <f>pivå!AC391</f>
        <v>0</v>
      </c>
      <c r="AD389" s="84">
        <f>pivå!AD391</f>
        <v>0</v>
      </c>
      <c r="AE389" s="84">
        <f>pivå!AE391</f>
        <v>0</v>
      </c>
    </row>
    <row r="390" spans="1:31">
      <c r="A390" s="84">
        <f>pivå!A392</f>
        <v>0</v>
      </c>
      <c r="B390" s="84">
        <f>pivå!B392</f>
        <v>0</v>
      </c>
      <c r="C390" s="84">
        <f>pivå!C392</f>
        <v>0</v>
      </c>
      <c r="D390" s="84">
        <f>pivå!D392</f>
        <v>0</v>
      </c>
      <c r="E390" s="84">
        <f>pivå!E392</f>
        <v>0</v>
      </c>
      <c r="F390" s="84">
        <f>pivå!F392</f>
        <v>0</v>
      </c>
      <c r="G390" s="84">
        <f>pivå!G392</f>
        <v>0</v>
      </c>
      <c r="H390" s="84">
        <f>pivå!H392</f>
        <v>0</v>
      </c>
      <c r="I390" s="84">
        <f>pivå!I392</f>
        <v>0</v>
      </c>
      <c r="J390" s="84">
        <f>pivå!J392</f>
        <v>0</v>
      </c>
      <c r="K390" s="84">
        <f>pivå!K392</f>
        <v>0</v>
      </c>
      <c r="L390" s="84">
        <f>pivå!L392</f>
        <v>0</v>
      </c>
      <c r="M390" s="84">
        <f>pivå!M392</f>
        <v>0</v>
      </c>
      <c r="N390" s="84">
        <f>pivå!N392</f>
        <v>0</v>
      </c>
      <c r="O390" s="84">
        <f>pivå!O392</f>
        <v>0</v>
      </c>
      <c r="P390" s="84">
        <f>pivå!P392</f>
        <v>0</v>
      </c>
      <c r="Q390" s="84">
        <f>pivå!Q392</f>
        <v>0</v>
      </c>
      <c r="R390" s="84">
        <f>pivå!R392</f>
        <v>0</v>
      </c>
      <c r="S390" s="84">
        <f>pivå!S392</f>
        <v>0</v>
      </c>
      <c r="T390" s="84">
        <f>pivå!T392</f>
        <v>0</v>
      </c>
      <c r="U390" s="84">
        <f>pivå!U392</f>
        <v>0</v>
      </c>
      <c r="V390" s="84">
        <f>pivå!V392</f>
        <v>0</v>
      </c>
      <c r="W390" s="84">
        <f>pivå!W392</f>
        <v>0</v>
      </c>
      <c r="X390" s="84">
        <f>pivå!X392</f>
        <v>0</v>
      </c>
      <c r="Y390" s="84">
        <f>pivå!Y392</f>
        <v>0</v>
      </c>
      <c r="Z390" s="84">
        <f>pivå!Z392</f>
        <v>0</v>
      </c>
      <c r="AA390" s="84">
        <f>pivå!AA392</f>
        <v>0</v>
      </c>
      <c r="AB390" s="84">
        <f>pivå!AB392</f>
        <v>0</v>
      </c>
      <c r="AC390" s="84">
        <f>pivå!AC392</f>
        <v>0</v>
      </c>
      <c r="AD390" s="84">
        <f>pivå!AD392</f>
        <v>0</v>
      </c>
      <c r="AE390" s="84">
        <f>pivå!AE392</f>
        <v>0</v>
      </c>
    </row>
    <row r="391" spans="1:31">
      <c r="A391" s="84">
        <f>pivå!A393</f>
        <v>0</v>
      </c>
      <c r="B391" s="84">
        <f>pivå!B393</f>
        <v>0</v>
      </c>
      <c r="C391" s="84">
        <f>pivå!C393</f>
        <v>0</v>
      </c>
      <c r="D391" s="84">
        <f>pivå!D393</f>
        <v>0</v>
      </c>
      <c r="E391" s="84">
        <f>pivå!E393</f>
        <v>0</v>
      </c>
      <c r="F391" s="84">
        <f>pivå!F393</f>
        <v>0</v>
      </c>
      <c r="G391" s="84">
        <f>pivå!G393</f>
        <v>0</v>
      </c>
      <c r="H391" s="84">
        <f>pivå!H393</f>
        <v>0</v>
      </c>
      <c r="I391" s="84">
        <f>pivå!I393</f>
        <v>0</v>
      </c>
      <c r="J391" s="84">
        <f>pivå!J393</f>
        <v>0</v>
      </c>
      <c r="K391" s="84">
        <f>pivå!K393</f>
        <v>0</v>
      </c>
      <c r="L391" s="84">
        <f>pivå!L393</f>
        <v>0</v>
      </c>
      <c r="M391" s="84">
        <f>pivå!M393</f>
        <v>0</v>
      </c>
      <c r="N391" s="84">
        <f>pivå!N393</f>
        <v>0</v>
      </c>
      <c r="O391" s="84">
        <f>pivå!O393</f>
        <v>0</v>
      </c>
      <c r="P391" s="84">
        <f>pivå!P393</f>
        <v>0</v>
      </c>
      <c r="Q391" s="84">
        <f>pivå!Q393</f>
        <v>0</v>
      </c>
      <c r="R391" s="84">
        <f>pivå!R393</f>
        <v>0</v>
      </c>
      <c r="S391" s="84">
        <f>pivå!S393</f>
        <v>0</v>
      </c>
      <c r="T391" s="84">
        <f>pivå!T393</f>
        <v>0</v>
      </c>
      <c r="U391" s="84">
        <f>pivå!U393</f>
        <v>0</v>
      </c>
      <c r="V391" s="84">
        <f>pivå!V393</f>
        <v>0</v>
      </c>
      <c r="W391" s="84">
        <f>pivå!W393</f>
        <v>0</v>
      </c>
      <c r="X391" s="84">
        <f>pivå!X393</f>
        <v>0</v>
      </c>
      <c r="Y391" s="84">
        <f>pivå!Y393</f>
        <v>0</v>
      </c>
      <c r="Z391" s="84">
        <f>pivå!Z393</f>
        <v>0</v>
      </c>
      <c r="AA391" s="84">
        <f>pivå!AA393</f>
        <v>0</v>
      </c>
      <c r="AB391" s="84">
        <f>pivå!AB393</f>
        <v>0</v>
      </c>
      <c r="AC391" s="84">
        <f>pivå!AC393</f>
        <v>0</v>
      </c>
      <c r="AD391" s="84">
        <f>pivå!AD393</f>
        <v>0</v>
      </c>
      <c r="AE391" s="84">
        <f>pivå!AE393</f>
        <v>0</v>
      </c>
    </row>
    <row r="392" spans="1:31">
      <c r="A392" s="84">
        <f>pivå!A394</f>
        <v>0</v>
      </c>
      <c r="B392" s="84">
        <f>pivå!B394</f>
        <v>0</v>
      </c>
      <c r="C392" s="84">
        <f>pivå!C394</f>
        <v>0</v>
      </c>
      <c r="D392" s="84">
        <f>pivå!D394</f>
        <v>0</v>
      </c>
      <c r="E392" s="84">
        <f>pivå!E394</f>
        <v>0</v>
      </c>
      <c r="F392" s="84">
        <f>pivå!F394</f>
        <v>0</v>
      </c>
      <c r="G392" s="84">
        <f>pivå!G394</f>
        <v>0</v>
      </c>
      <c r="H392" s="84">
        <f>pivå!H394</f>
        <v>0</v>
      </c>
      <c r="I392" s="84">
        <f>pivå!I394</f>
        <v>0</v>
      </c>
      <c r="J392" s="84">
        <f>pivå!J394</f>
        <v>0</v>
      </c>
      <c r="K392" s="84">
        <f>pivå!K394</f>
        <v>0</v>
      </c>
      <c r="L392" s="84">
        <f>pivå!L394</f>
        <v>0</v>
      </c>
      <c r="M392" s="84">
        <f>pivå!M394</f>
        <v>0</v>
      </c>
      <c r="N392" s="84">
        <f>pivå!N394</f>
        <v>0</v>
      </c>
      <c r="O392" s="84">
        <f>pivå!O394</f>
        <v>0</v>
      </c>
      <c r="P392" s="84">
        <f>pivå!P394</f>
        <v>0</v>
      </c>
      <c r="Q392" s="84">
        <f>pivå!Q394</f>
        <v>0</v>
      </c>
      <c r="R392" s="84">
        <f>pivå!R394</f>
        <v>0</v>
      </c>
      <c r="S392" s="84">
        <f>pivå!S394</f>
        <v>0</v>
      </c>
      <c r="T392" s="84">
        <f>pivå!T394</f>
        <v>0</v>
      </c>
      <c r="U392" s="84">
        <f>pivå!U394</f>
        <v>0</v>
      </c>
      <c r="V392" s="84">
        <f>pivå!V394</f>
        <v>0</v>
      </c>
      <c r="W392" s="84">
        <f>pivå!W394</f>
        <v>0</v>
      </c>
      <c r="X392" s="84">
        <f>pivå!X394</f>
        <v>0</v>
      </c>
      <c r="Y392" s="84">
        <f>pivå!Y394</f>
        <v>0</v>
      </c>
      <c r="Z392" s="84">
        <f>pivå!Z394</f>
        <v>0</v>
      </c>
      <c r="AA392" s="84">
        <f>pivå!AA394</f>
        <v>0</v>
      </c>
      <c r="AB392" s="84">
        <f>pivå!AB394</f>
        <v>0</v>
      </c>
      <c r="AC392" s="84">
        <f>pivå!AC394</f>
        <v>0</v>
      </c>
      <c r="AD392" s="84">
        <f>pivå!AD394</f>
        <v>0</v>
      </c>
      <c r="AE392" s="84">
        <f>pivå!AE394</f>
        <v>0</v>
      </c>
    </row>
    <row r="393" spans="1:31">
      <c r="A393" s="84">
        <f>pivå!A395</f>
        <v>0</v>
      </c>
      <c r="B393" s="84">
        <f>pivå!B395</f>
        <v>0</v>
      </c>
      <c r="C393" s="84">
        <f>pivå!C395</f>
        <v>0</v>
      </c>
      <c r="D393" s="84">
        <f>pivå!D395</f>
        <v>0</v>
      </c>
      <c r="E393" s="84">
        <f>pivå!E395</f>
        <v>0</v>
      </c>
      <c r="F393" s="84">
        <f>pivå!F395</f>
        <v>0</v>
      </c>
      <c r="G393" s="84">
        <f>pivå!G395</f>
        <v>0</v>
      </c>
      <c r="H393" s="84">
        <f>pivå!H395</f>
        <v>0</v>
      </c>
      <c r="I393" s="84">
        <f>pivå!I395</f>
        <v>0</v>
      </c>
      <c r="J393" s="84">
        <f>pivå!J395</f>
        <v>0</v>
      </c>
      <c r="K393" s="84">
        <f>pivå!K395</f>
        <v>0</v>
      </c>
      <c r="L393" s="84">
        <f>pivå!L395</f>
        <v>0</v>
      </c>
      <c r="M393" s="84">
        <f>pivå!M395</f>
        <v>0</v>
      </c>
      <c r="N393" s="84">
        <f>pivå!N395</f>
        <v>0</v>
      </c>
      <c r="O393" s="84">
        <f>pivå!O395</f>
        <v>0</v>
      </c>
      <c r="P393" s="84">
        <f>pivå!P395</f>
        <v>0</v>
      </c>
      <c r="Q393" s="84">
        <f>pivå!Q395</f>
        <v>0</v>
      </c>
      <c r="R393" s="84">
        <f>pivå!R395</f>
        <v>0</v>
      </c>
      <c r="S393" s="84">
        <f>pivå!S395</f>
        <v>0</v>
      </c>
      <c r="T393" s="84">
        <f>pivå!T395</f>
        <v>0</v>
      </c>
      <c r="U393" s="84">
        <f>pivå!U395</f>
        <v>0</v>
      </c>
      <c r="V393" s="84">
        <f>pivå!V395</f>
        <v>0</v>
      </c>
      <c r="W393" s="84">
        <f>pivå!W395</f>
        <v>0</v>
      </c>
      <c r="X393" s="84">
        <f>pivå!X395</f>
        <v>0</v>
      </c>
      <c r="Y393" s="84">
        <f>pivå!Y395</f>
        <v>0</v>
      </c>
      <c r="Z393" s="84">
        <f>pivå!Z395</f>
        <v>0</v>
      </c>
      <c r="AA393" s="84">
        <f>pivå!AA395</f>
        <v>0</v>
      </c>
      <c r="AB393" s="84">
        <f>pivå!AB395</f>
        <v>0</v>
      </c>
      <c r="AC393" s="84">
        <f>pivå!AC395</f>
        <v>0</v>
      </c>
      <c r="AD393" s="84">
        <f>pivå!AD395</f>
        <v>0</v>
      </c>
      <c r="AE393" s="84">
        <f>pivå!AE395</f>
        <v>0</v>
      </c>
    </row>
    <row r="394" spans="1:31">
      <c r="A394" s="84">
        <f>pivå!A396</f>
        <v>0</v>
      </c>
      <c r="B394" s="84">
        <f>pivå!B396</f>
        <v>0</v>
      </c>
      <c r="C394" s="84">
        <f>pivå!C396</f>
        <v>0</v>
      </c>
      <c r="D394" s="84">
        <f>pivå!D396</f>
        <v>0</v>
      </c>
      <c r="E394" s="84">
        <f>pivå!E396</f>
        <v>0</v>
      </c>
      <c r="F394" s="84">
        <f>pivå!F396</f>
        <v>0</v>
      </c>
      <c r="G394" s="84">
        <f>pivå!G396</f>
        <v>0</v>
      </c>
      <c r="H394" s="84">
        <f>pivå!H396</f>
        <v>0</v>
      </c>
      <c r="I394" s="84">
        <f>pivå!I396</f>
        <v>0</v>
      </c>
      <c r="J394" s="84">
        <f>pivå!J396</f>
        <v>0</v>
      </c>
      <c r="K394" s="84">
        <f>pivå!K396</f>
        <v>0</v>
      </c>
      <c r="L394" s="84">
        <f>pivå!L396</f>
        <v>0</v>
      </c>
      <c r="M394" s="84">
        <f>pivå!M396</f>
        <v>0</v>
      </c>
      <c r="N394" s="84">
        <f>pivå!N396</f>
        <v>0</v>
      </c>
      <c r="O394" s="84">
        <f>pivå!O396</f>
        <v>0</v>
      </c>
      <c r="P394" s="84">
        <f>pivå!P396</f>
        <v>0</v>
      </c>
      <c r="Q394" s="84">
        <f>pivå!Q396</f>
        <v>0</v>
      </c>
      <c r="R394" s="84">
        <f>pivå!R396</f>
        <v>0</v>
      </c>
      <c r="S394" s="84">
        <f>pivå!S396</f>
        <v>0</v>
      </c>
      <c r="T394" s="84">
        <f>pivå!T396</f>
        <v>0</v>
      </c>
      <c r="U394" s="84">
        <f>pivå!U396</f>
        <v>0</v>
      </c>
      <c r="V394" s="84">
        <f>pivå!V396</f>
        <v>0</v>
      </c>
      <c r="W394" s="84">
        <f>pivå!W396</f>
        <v>0</v>
      </c>
      <c r="X394" s="84">
        <f>pivå!X396</f>
        <v>0</v>
      </c>
      <c r="Y394" s="84">
        <f>pivå!Y396</f>
        <v>0</v>
      </c>
      <c r="Z394" s="84">
        <f>pivå!Z396</f>
        <v>0</v>
      </c>
      <c r="AA394" s="84">
        <f>pivå!AA396</f>
        <v>0</v>
      </c>
      <c r="AB394" s="84">
        <f>pivå!AB396</f>
        <v>0</v>
      </c>
      <c r="AC394" s="84">
        <f>pivå!AC396</f>
        <v>0</v>
      </c>
      <c r="AD394" s="84">
        <f>pivå!AD396</f>
        <v>0</v>
      </c>
      <c r="AE394" s="84">
        <f>pivå!AE396</f>
        <v>0</v>
      </c>
    </row>
    <row r="395" spans="1:31">
      <c r="A395" s="84">
        <f>pivå!A397</f>
        <v>0</v>
      </c>
      <c r="B395" s="84">
        <f>pivå!B397</f>
        <v>0</v>
      </c>
      <c r="C395" s="84">
        <f>pivå!C397</f>
        <v>0</v>
      </c>
      <c r="D395" s="84">
        <f>pivå!D397</f>
        <v>0</v>
      </c>
      <c r="E395" s="84">
        <f>pivå!E397</f>
        <v>0</v>
      </c>
      <c r="F395" s="84">
        <f>pivå!F397</f>
        <v>0</v>
      </c>
      <c r="G395" s="84">
        <f>pivå!G397</f>
        <v>0</v>
      </c>
      <c r="H395" s="84">
        <f>pivå!H397</f>
        <v>0</v>
      </c>
      <c r="I395" s="84">
        <f>pivå!I397</f>
        <v>0</v>
      </c>
      <c r="J395" s="84">
        <f>pivå!J397</f>
        <v>0</v>
      </c>
      <c r="K395" s="84">
        <f>pivå!K397</f>
        <v>0</v>
      </c>
      <c r="L395" s="84">
        <f>pivå!L397</f>
        <v>0</v>
      </c>
      <c r="M395" s="84">
        <f>pivå!M397</f>
        <v>0</v>
      </c>
      <c r="N395" s="84">
        <f>pivå!N397</f>
        <v>0</v>
      </c>
      <c r="O395" s="84">
        <f>pivå!O397</f>
        <v>0</v>
      </c>
      <c r="P395" s="84">
        <f>pivå!P397</f>
        <v>0</v>
      </c>
      <c r="Q395" s="84">
        <f>pivå!Q397</f>
        <v>0</v>
      </c>
      <c r="R395" s="84">
        <f>pivå!R397</f>
        <v>0</v>
      </c>
      <c r="S395" s="84">
        <f>pivå!S397</f>
        <v>0</v>
      </c>
      <c r="T395" s="84">
        <f>pivå!T397</f>
        <v>0</v>
      </c>
      <c r="U395" s="84">
        <f>pivå!U397</f>
        <v>0</v>
      </c>
      <c r="V395" s="84">
        <f>pivå!V397</f>
        <v>0</v>
      </c>
      <c r="W395" s="84">
        <f>pivå!W397</f>
        <v>0</v>
      </c>
      <c r="X395" s="84">
        <f>pivå!X397</f>
        <v>0</v>
      </c>
      <c r="Y395" s="84">
        <f>pivå!Y397</f>
        <v>0</v>
      </c>
      <c r="Z395" s="84">
        <f>pivå!Z397</f>
        <v>0</v>
      </c>
      <c r="AA395" s="84">
        <f>pivå!AA397</f>
        <v>0</v>
      </c>
      <c r="AB395" s="84">
        <f>pivå!AB397</f>
        <v>0</v>
      </c>
      <c r="AC395" s="84">
        <f>pivå!AC397</f>
        <v>0</v>
      </c>
      <c r="AD395" s="84">
        <f>pivå!AD397</f>
        <v>0</v>
      </c>
      <c r="AE395" s="84">
        <f>pivå!AE397</f>
        <v>0</v>
      </c>
    </row>
    <row r="396" spans="1:31">
      <c r="A396" s="84">
        <f>pivå!A398</f>
        <v>0</v>
      </c>
      <c r="B396" s="84">
        <f>pivå!B398</f>
        <v>0</v>
      </c>
      <c r="C396" s="84">
        <f>pivå!C398</f>
        <v>0</v>
      </c>
      <c r="D396" s="84">
        <f>pivå!D398</f>
        <v>0</v>
      </c>
      <c r="E396" s="84">
        <f>pivå!E398</f>
        <v>0</v>
      </c>
      <c r="F396" s="84">
        <f>pivå!F398</f>
        <v>0</v>
      </c>
      <c r="G396" s="84">
        <f>pivå!G398</f>
        <v>0</v>
      </c>
      <c r="H396" s="84">
        <f>pivå!H398</f>
        <v>0</v>
      </c>
      <c r="I396" s="84">
        <f>pivå!I398</f>
        <v>0</v>
      </c>
      <c r="J396" s="84">
        <f>pivå!J398</f>
        <v>0</v>
      </c>
      <c r="K396" s="84">
        <f>pivå!K398</f>
        <v>0</v>
      </c>
      <c r="L396" s="84">
        <f>pivå!L398</f>
        <v>0</v>
      </c>
      <c r="M396" s="84">
        <f>pivå!M398</f>
        <v>0</v>
      </c>
      <c r="N396" s="84">
        <f>pivå!N398</f>
        <v>0</v>
      </c>
      <c r="O396" s="84">
        <f>pivå!O398</f>
        <v>0</v>
      </c>
      <c r="P396" s="84">
        <f>pivå!P398</f>
        <v>0</v>
      </c>
      <c r="Q396" s="84">
        <f>pivå!Q398</f>
        <v>0</v>
      </c>
      <c r="R396" s="84">
        <f>pivå!R398</f>
        <v>0</v>
      </c>
      <c r="S396" s="84">
        <f>pivå!S398</f>
        <v>0</v>
      </c>
      <c r="T396" s="84">
        <f>pivå!T398</f>
        <v>0</v>
      </c>
      <c r="U396" s="84">
        <f>pivå!U398</f>
        <v>0</v>
      </c>
      <c r="V396" s="84">
        <f>pivå!V398</f>
        <v>0</v>
      </c>
      <c r="W396" s="84">
        <f>pivå!W398</f>
        <v>0</v>
      </c>
      <c r="X396" s="84">
        <f>pivå!X398</f>
        <v>0</v>
      </c>
      <c r="Y396" s="84">
        <f>pivå!Y398</f>
        <v>0</v>
      </c>
      <c r="Z396" s="84">
        <f>pivå!Z398</f>
        <v>0</v>
      </c>
      <c r="AA396" s="84">
        <f>pivå!AA398</f>
        <v>0</v>
      </c>
      <c r="AB396" s="84">
        <f>pivå!AB398</f>
        <v>0</v>
      </c>
      <c r="AC396" s="84">
        <f>pivå!AC398</f>
        <v>0</v>
      </c>
      <c r="AD396" s="84">
        <f>pivå!AD398</f>
        <v>0</v>
      </c>
      <c r="AE396" s="84">
        <f>pivå!AE398</f>
        <v>0</v>
      </c>
    </row>
    <row r="397" spans="1:31">
      <c r="A397" s="84">
        <f>pivå!A399</f>
        <v>0</v>
      </c>
      <c r="B397" s="84">
        <f>pivå!B399</f>
        <v>0</v>
      </c>
      <c r="C397" s="84">
        <f>pivå!C399</f>
        <v>0</v>
      </c>
      <c r="D397" s="84">
        <f>pivå!D399</f>
        <v>0</v>
      </c>
      <c r="E397" s="84">
        <f>pivå!E399</f>
        <v>0</v>
      </c>
      <c r="F397" s="84">
        <f>pivå!F399</f>
        <v>0</v>
      </c>
      <c r="G397" s="84">
        <f>pivå!G399</f>
        <v>0</v>
      </c>
      <c r="H397" s="84">
        <f>pivå!H399</f>
        <v>0</v>
      </c>
      <c r="I397" s="84">
        <f>pivå!I399</f>
        <v>0</v>
      </c>
      <c r="J397" s="84" t="str">
        <f>pivå!J399</f>
        <v>01</v>
      </c>
      <c r="K397" s="84" t="str">
        <f>pivå!K399</f>
        <v>03</v>
      </c>
      <c r="L397" s="84" t="str">
        <f>pivå!L399</f>
        <v>04</v>
      </c>
      <c r="M397" s="84" t="str">
        <f>pivå!M399</f>
        <v>05</v>
      </c>
      <c r="N397" s="84" t="str">
        <f>pivå!N399</f>
        <v>06</v>
      </c>
      <c r="O397" s="84" t="str">
        <f>pivå!O399</f>
        <v>07</v>
      </c>
      <c r="P397" s="84" t="str">
        <f>pivå!P399</f>
        <v>08</v>
      </c>
      <c r="Q397" s="84" t="str">
        <f>pivå!Q399</f>
        <v>09</v>
      </c>
      <c r="R397" s="84" t="str">
        <f>pivå!R399</f>
        <v>10</v>
      </c>
      <c r="S397" s="84" t="str">
        <f>pivå!S399</f>
        <v>12</v>
      </c>
      <c r="T397" s="84" t="str">
        <f>pivå!T399</f>
        <v>13</v>
      </c>
      <c r="U397" s="84" t="str">
        <f>pivå!U399</f>
        <v>14</v>
      </c>
      <c r="V397" s="84" t="str">
        <f>pivå!V399</f>
        <v>17</v>
      </c>
      <c r="W397" s="84" t="str">
        <f>pivå!W399</f>
        <v>18</v>
      </c>
      <c r="X397" s="84" t="str">
        <f>pivå!X399</f>
        <v>19</v>
      </c>
      <c r="Y397" s="84" t="str">
        <f>pivå!Y399</f>
        <v>20</v>
      </c>
      <c r="Z397" s="84" t="str">
        <f>pivå!Z399</f>
        <v>21</v>
      </c>
      <c r="AA397" s="84" t="str">
        <f>pivå!AA399</f>
        <v>22</v>
      </c>
      <c r="AB397" s="84" t="str">
        <f>pivå!AB399</f>
        <v>23</v>
      </c>
      <c r="AC397" s="84" t="str">
        <f>pivå!AC399</f>
        <v>24</v>
      </c>
      <c r="AD397" s="84" t="str">
        <f>pivå!AD399</f>
        <v>25</v>
      </c>
      <c r="AE397" s="84" t="str">
        <f>pivå!AE399</f>
        <v>46</v>
      </c>
    </row>
    <row r="398" spans="1:31">
      <c r="A398" s="84">
        <f>pivå!A400</f>
        <v>0</v>
      </c>
      <c r="B398" s="84">
        <f>pivå!B400</f>
        <v>0</v>
      </c>
      <c r="C398" s="84">
        <f>pivå!C400</f>
        <v>0</v>
      </c>
      <c r="D398" s="84">
        <f>pivå!D400</f>
        <v>0</v>
      </c>
      <c r="E398" s="84">
        <f>pivå!E400</f>
        <v>0</v>
      </c>
      <c r="F398" s="84">
        <f>pivå!F400</f>
        <v>0</v>
      </c>
      <c r="G398" s="84">
        <f>pivå!G400</f>
        <v>0</v>
      </c>
      <c r="H398" s="84">
        <f>pivå!H400</f>
        <v>0</v>
      </c>
      <c r="I398" s="84">
        <f>pivå!I400</f>
        <v>0</v>
      </c>
      <c r="J398" s="84" t="str">
        <f>pivå!J400</f>
        <v>Stockholm</v>
      </c>
      <c r="K398" s="84" t="str">
        <f>pivå!K400</f>
        <v>Uppsala</v>
      </c>
      <c r="L398" s="84" t="str">
        <f>pivå!L400</f>
        <v>Sörmland</v>
      </c>
      <c r="M398" s="84" t="str">
        <f>pivå!M400</f>
        <v>Östergötland</v>
      </c>
      <c r="N398" s="84" t="str">
        <f>pivå!N400</f>
        <v>Jönköping</v>
      </c>
      <c r="O398" s="84" t="str">
        <f>pivå!O400</f>
        <v>Kronoberg</v>
      </c>
      <c r="P398" s="84" t="str">
        <f>pivå!P400</f>
        <v>Kalmar</v>
      </c>
      <c r="Q398" s="84" t="str">
        <f>pivå!Q400</f>
        <v>Gotland</v>
      </c>
      <c r="R398" s="84" t="str">
        <f>pivå!R400</f>
        <v>Blekinge</v>
      </c>
      <c r="S398" s="84" t="str">
        <f>pivå!S400</f>
        <v>Region Skåne</v>
      </c>
      <c r="T398" s="84" t="str">
        <f>pivå!T400</f>
        <v>Halland</v>
      </c>
      <c r="U398" s="84" t="str">
        <f>pivå!U400</f>
        <v>Västra Götaland</v>
      </c>
      <c r="V398" s="84" t="str">
        <f>pivå!V400</f>
        <v>Värmland</v>
      </c>
      <c r="W398" s="84" t="str">
        <f>pivå!W400</f>
        <v>Örebro</v>
      </c>
      <c r="X398" s="84" t="str">
        <f>pivå!X400</f>
        <v>Västmanland</v>
      </c>
      <c r="Y398" s="84" t="str">
        <f>pivå!Y400</f>
        <v>Dalarna</v>
      </c>
      <c r="Z398" s="84" t="str">
        <f>pivå!Z400</f>
        <v>Gävleborg</v>
      </c>
      <c r="AA398" s="84" t="str">
        <f>pivå!AA400</f>
        <v>Västernorrland</v>
      </c>
      <c r="AB398" s="84" t="str">
        <f>pivå!AB400</f>
        <v>Jämtland</v>
      </c>
      <c r="AC398" s="84" t="str">
        <f>pivå!AC400</f>
        <v>Västerbotten</v>
      </c>
      <c r="AD398" s="84" t="str">
        <f>pivå!AD400</f>
        <v>Norrbotten</v>
      </c>
      <c r="AE398" s="84" t="str">
        <f>pivå!AE400</f>
        <v>RIKET</v>
      </c>
    </row>
    <row r="399" spans="1:31">
      <c r="A399" s="84">
        <f>pivå!A401</f>
        <v>0</v>
      </c>
      <c r="B399" s="84">
        <f>pivå!B401</f>
        <v>0</v>
      </c>
      <c r="C399" s="84">
        <f>pivå!C401</f>
        <v>0</v>
      </c>
      <c r="D399" s="84">
        <f>pivå!D401</f>
        <v>0</v>
      </c>
      <c r="E399" s="84">
        <f>pivå!E401</f>
        <v>0</v>
      </c>
      <c r="F399" s="84">
        <f>pivå!F401</f>
        <v>0</v>
      </c>
      <c r="G399" s="84">
        <f>pivå!G401</f>
        <v>0</v>
      </c>
      <c r="H399" s="84">
        <f>pivå!H401</f>
        <v>0</v>
      </c>
      <c r="I399" s="84">
        <f>pivå!I401</f>
        <v>0</v>
      </c>
      <c r="J399" s="84">
        <f>pivå!J401</f>
        <v>1</v>
      </c>
      <c r="K399" s="84">
        <f>pivå!K401</f>
        <v>1</v>
      </c>
      <c r="L399" s="84">
        <f>pivå!L401</f>
        <v>1</v>
      </c>
      <c r="M399" s="84">
        <f>pivå!M401</f>
        <v>1</v>
      </c>
      <c r="N399" s="84">
        <f>pivå!N401</f>
        <v>1</v>
      </c>
      <c r="O399" s="84">
        <f>pivå!O401</f>
        <v>1</v>
      </c>
      <c r="P399" s="84">
        <f>pivå!P401</f>
        <v>1</v>
      </c>
      <c r="Q399" s="84">
        <f>pivå!Q401</f>
        <v>1</v>
      </c>
      <c r="R399" s="84">
        <f>pivå!R401</f>
        <v>1</v>
      </c>
      <c r="S399" s="84">
        <f>pivå!S401</f>
        <v>1</v>
      </c>
      <c r="T399" s="84">
        <f>pivå!T401</f>
        <v>1</v>
      </c>
      <c r="U399" s="84">
        <f>pivå!U401</f>
        <v>1</v>
      </c>
      <c r="V399" s="84">
        <f>pivå!V401</f>
        <v>1</v>
      </c>
      <c r="W399" s="84">
        <f>pivå!W401</f>
        <v>1</v>
      </c>
      <c r="X399" s="84">
        <f>pivå!X401</f>
        <v>1</v>
      </c>
      <c r="Y399" s="84">
        <f>pivå!Y401</f>
        <v>1</v>
      </c>
      <c r="Z399" s="84">
        <f>pivå!Z401</f>
        <v>1</v>
      </c>
      <c r="AA399" s="84">
        <f>pivå!AA401</f>
        <v>1</v>
      </c>
      <c r="AB399" s="84">
        <f>pivå!AB401</f>
        <v>1</v>
      </c>
      <c r="AC399" s="84">
        <f>pivå!AC401</f>
        <v>1</v>
      </c>
      <c r="AD399" s="84">
        <f>pivå!AD401</f>
        <v>1</v>
      </c>
      <c r="AE399" s="84">
        <f>pivå!AE401</f>
        <v>1</v>
      </c>
    </row>
    <row r="400" spans="1:31">
      <c r="A400" s="84">
        <f>pivå!A402</f>
        <v>0</v>
      </c>
      <c r="B400" s="84">
        <f>pivå!B402</f>
        <v>0</v>
      </c>
      <c r="C400" s="84">
        <f>pivå!C402</f>
        <v>0</v>
      </c>
      <c r="D400" s="84">
        <f>pivå!D402</f>
        <v>0</v>
      </c>
      <c r="E400" s="84">
        <f>pivå!E402</f>
        <v>0</v>
      </c>
      <c r="F400" s="84">
        <f>pivå!F402</f>
        <v>0</v>
      </c>
      <c r="G400" s="84">
        <f>pivå!G402</f>
        <v>0</v>
      </c>
      <c r="H400" s="84">
        <f>pivå!H402</f>
        <v>0</v>
      </c>
      <c r="I400" s="84">
        <f>pivå!I402</f>
        <v>0</v>
      </c>
      <c r="J400" s="84">
        <f>pivå!J402</f>
        <v>0</v>
      </c>
      <c r="K400" s="84">
        <f>pivå!K402</f>
        <v>0</v>
      </c>
      <c r="L400" s="84">
        <f>pivå!L402</f>
        <v>0</v>
      </c>
      <c r="M400" s="84">
        <f>pivå!M402</f>
        <v>0</v>
      </c>
      <c r="N400" s="84">
        <f>pivå!N402</f>
        <v>0</v>
      </c>
      <c r="O400" s="84">
        <f>pivå!O402</f>
        <v>0</v>
      </c>
      <c r="P400" s="84">
        <f>pivå!P402</f>
        <v>0</v>
      </c>
      <c r="Q400" s="84">
        <f>pivå!Q402</f>
        <v>0</v>
      </c>
      <c r="R400" s="84">
        <f>pivå!R402</f>
        <v>0</v>
      </c>
      <c r="S400" s="84">
        <f>pivå!S402</f>
        <v>0</v>
      </c>
      <c r="T400" s="84">
        <f>pivå!T402</f>
        <v>0</v>
      </c>
      <c r="U400" s="84">
        <f>pivå!U402</f>
        <v>0</v>
      </c>
      <c r="V400" s="84">
        <f>pivå!V402</f>
        <v>0</v>
      </c>
      <c r="W400" s="84">
        <f>pivå!W402</f>
        <v>0</v>
      </c>
      <c r="X400" s="84">
        <f>pivå!X402</f>
        <v>0</v>
      </c>
      <c r="Y400" s="84">
        <f>pivå!Y402</f>
        <v>0</v>
      </c>
      <c r="Z400" s="84">
        <f>pivå!Z402</f>
        <v>0</v>
      </c>
      <c r="AA400" s="84">
        <f>pivå!AA402</f>
        <v>0</v>
      </c>
      <c r="AB400" s="84">
        <f>pivå!AB402</f>
        <v>0</v>
      </c>
      <c r="AC400" s="84">
        <f>pivå!AC402</f>
        <v>0</v>
      </c>
      <c r="AD400" s="84">
        <f>pivå!AD402</f>
        <v>0</v>
      </c>
      <c r="AE400" s="84">
        <f>pivå!AE402</f>
        <v>0</v>
      </c>
    </row>
    <row r="401" spans="1:31">
      <c r="A401" s="84">
        <f>pivå!A403</f>
        <v>0</v>
      </c>
      <c r="B401" s="84">
        <f>pivå!B403</f>
        <v>0</v>
      </c>
      <c r="C401" s="84">
        <f>pivå!C403</f>
        <v>0</v>
      </c>
      <c r="D401" s="84">
        <f>pivå!D403</f>
        <v>0</v>
      </c>
      <c r="E401" s="84">
        <f>pivå!E403</f>
        <v>0</v>
      </c>
      <c r="F401" s="84">
        <f>pivå!F403</f>
        <v>0</v>
      </c>
      <c r="G401" s="84">
        <f>pivå!G403</f>
        <v>0</v>
      </c>
      <c r="H401" s="84">
        <f>pivå!H403</f>
        <v>0</v>
      </c>
      <c r="I401" s="84">
        <f>pivå!I403</f>
        <v>0</v>
      </c>
      <c r="J401" s="84">
        <f>pivå!J403</f>
        <v>42775.765910297741</v>
      </c>
      <c r="K401" s="84">
        <f>pivå!K403</f>
        <v>45974.208120481409</v>
      </c>
      <c r="L401" s="84">
        <f>pivå!L403</f>
        <v>44588.650470494358</v>
      </c>
      <c r="M401" s="84">
        <f>pivå!M403</f>
        <v>43343.198295142349</v>
      </c>
      <c r="N401" s="84">
        <f>pivå!N403</f>
        <v>45560.679235280521</v>
      </c>
      <c r="O401" s="84">
        <f>pivå!O403</f>
        <v>47275.619991540159</v>
      </c>
      <c r="P401" s="84">
        <f>pivå!P403</f>
        <v>40317.984976462489</v>
      </c>
      <c r="Q401" s="84">
        <f>pivå!Q403</f>
        <v>42828.287386780794</v>
      </c>
      <c r="R401" s="84">
        <f>pivå!R403</f>
        <v>46299.350395873407</v>
      </c>
      <c r="S401" s="84">
        <f>pivå!S403</f>
        <v>42267.778616429925</v>
      </c>
      <c r="T401" s="84">
        <f>pivå!T403</f>
        <v>43625.622417988779</v>
      </c>
      <c r="U401" s="84">
        <f>pivå!U403</f>
        <v>43739.374062562383</v>
      </c>
      <c r="V401" s="84">
        <f>pivå!V403</f>
        <v>46806.082062874884</v>
      </c>
      <c r="W401" s="84">
        <f>pivå!W403</f>
        <v>47444.854113882342</v>
      </c>
      <c r="X401" s="84">
        <f>pivå!X403</f>
        <v>43974.614877858359</v>
      </c>
      <c r="Y401" s="84">
        <f>pivå!Y403</f>
        <v>42740.433225042012</v>
      </c>
      <c r="Z401" s="84">
        <f>pivå!Z403</f>
        <v>47954.926363973806</v>
      </c>
      <c r="AA401" s="84">
        <f>pivå!AA403</f>
        <v>45988.063814324261</v>
      </c>
      <c r="AB401" s="84">
        <f>pivå!AB403</f>
        <v>46024.023342333989</v>
      </c>
      <c r="AC401" s="84">
        <f>pivå!AC403</f>
        <v>42414.4749311911</v>
      </c>
      <c r="AD401" s="84">
        <f>pivå!AD403</f>
        <v>46015.974689948016</v>
      </c>
      <c r="AE401" s="84">
        <f>pivå!AE403</f>
        <v>43547.768950069505</v>
      </c>
    </row>
    <row r="402" spans="1:31">
      <c r="A402" s="84">
        <f>pivå!A404</f>
        <v>0</v>
      </c>
      <c r="B402" s="84">
        <f>pivå!B404</f>
        <v>0</v>
      </c>
      <c r="C402" s="84">
        <f>pivå!C404</f>
        <v>0</v>
      </c>
      <c r="D402" s="84">
        <f>pivå!D404</f>
        <v>0</v>
      </c>
      <c r="E402" s="84">
        <f>pivå!E404</f>
        <v>0</v>
      </c>
      <c r="F402" s="84">
        <f>pivå!F404</f>
        <v>0</v>
      </c>
      <c r="G402" s="84">
        <f>pivå!G404</f>
        <v>0</v>
      </c>
      <c r="H402" s="84">
        <f>pivå!H404</f>
        <v>0</v>
      </c>
      <c r="I402" s="84">
        <f>pivå!I404</f>
        <v>0</v>
      </c>
      <c r="J402" s="84">
        <f>pivå!J404</f>
        <v>0</v>
      </c>
      <c r="K402" s="84">
        <f>pivå!K404</f>
        <v>0</v>
      </c>
      <c r="L402" s="84">
        <f>pivå!L404</f>
        <v>0</v>
      </c>
      <c r="M402" s="84">
        <f>pivå!M404</f>
        <v>0</v>
      </c>
      <c r="N402" s="84">
        <f>pivå!N404</f>
        <v>0</v>
      </c>
      <c r="O402" s="84">
        <f>pivå!O404</f>
        <v>0</v>
      </c>
      <c r="P402" s="84">
        <f>pivå!P404</f>
        <v>0</v>
      </c>
      <c r="Q402" s="84">
        <f>pivå!Q404</f>
        <v>0</v>
      </c>
      <c r="R402" s="84">
        <f>pivå!R404</f>
        <v>0</v>
      </c>
      <c r="S402" s="84">
        <f>pivå!S404</f>
        <v>0</v>
      </c>
      <c r="T402" s="84">
        <f>pivå!T404</f>
        <v>0</v>
      </c>
      <c r="U402" s="84">
        <f>pivå!U404</f>
        <v>0</v>
      </c>
      <c r="V402" s="84">
        <f>pivå!V404</f>
        <v>0</v>
      </c>
      <c r="W402" s="84">
        <f>pivå!W404</f>
        <v>0</v>
      </c>
      <c r="X402" s="84">
        <f>pivå!X404</f>
        <v>0</v>
      </c>
      <c r="Y402" s="84">
        <f>pivå!Y404</f>
        <v>0</v>
      </c>
      <c r="Z402" s="84">
        <f>pivå!Z404</f>
        <v>0</v>
      </c>
      <c r="AA402" s="84">
        <f>pivå!AA404</f>
        <v>0</v>
      </c>
      <c r="AB402" s="84">
        <f>pivå!AB404</f>
        <v>0</v>
      </c>
      <c r="AC402" s="84">
        <f>pivå!AC404</f>
        <v>0</v>
      </c>
      <c r="AD402" s="84">
        <f>pivå!AD404</f>
        <v>0</v>
      </c>
      <c r="AE402" s="84">
        <f>pivå!AE404</f>
        <v>0</v>
      </c>
    </row>
    <row r="403" spans="1:31">
      <c r="A403" s="84">
        <f>pivå!A405</f>
        <v>0</v>
      </c>
      <c r="B403" s="84">
        <f>pivå!B405</f>
        <v>0</v>
      </c>
      <c r="C403" s="84">
        <f>pivå!C405</f>
        <v>0</v>
      </c>
      <c r="D403" s="84">
        <f>pivå!D405</f>
        <v>0</v>
      </c>
      <c r="E403" s="84">
        <f>pivå!E405</f>
        <v>0</v>
      </c>
      <c r="F403" s="84">
        <f>pivå!F405</f>
        <v>0</v>
      </c>
      <c r="G403" s="84">
        <f>pivå!G405</f>
        <v>0</v>
      </c>
      <c r="H403" s="84">
        <f>pivå!H405</f>
        <v>0</v>
      </c>
      <c r="I403" s="84">
        <f>pivå!I405</f>
        <v>0</v>
      </c>
      <c r="J403" s="84">
        <f>pivå!J405</f>
        <v>0</v>
      </c>
      <c r="K403" s="84">
        <f>pivå!K405</f>
        <v>0</v>
      </c>
      <c r="L403" s="84">
        <f>pivå!L405</f>
        <v>0</v>
      </c>
      <c r="M403" s="84">
        <f>pivå!M405</f>
        <v>0</v>
      </c>
      <c r="N403" s="84">
        <f>pivå!N405</f>
        <v>0</v>
      </c>
      <c r="O403" s="84">
        <f>pivå!O405</f>
        <v>0</v>
      </c>
      <c r="P403" s="84">
        <f>pivå!P405</f>
        <v>0</v>
      </c>
      <c r="Q403" s="84">
        <f>pivå!Q405</f>
        <v>0</v>
      </c>
      <c r="R403" s="84">
        <f>pivå!R405</f>
        <v>0</v>
      </c>
      <c r="S403" s="84">
        <f>pivå!S405</f>
        <v>0</v>
      </c>
      <c r="T403" s="84">
        <f>pivå!T405</f>
        <v>0</v>
      </c>
      <c r="U403" s="84">
        <f>pivå!U405</f>
        <v>0</v>
      </c>
      <c r="V403" s="84">
        <f>pivå!V405</f>
        <v>0</v>
      </c>
      <c r="W403" s="84">
        <f>pivå!W405</f>
        <v>0</v>
      </c>
      <c r="X403" s="84">
        <f>pivå!X405</f>
        <v>0</v>
      </c>
      <c r="Y403" s="84">
        <f>pivå!Y405</f>
        <v>0</v>
      </c>
      <c r="Z403" s="84">
        <f>pivå!Z405</f>
        <v>0</v>
      </c>
      <c r="AA403" s="84">
        <f>pivå!AA405</f>
        <v>0</v>
      </c>
      <c r="AB403" s="84">
        <f>pivå!AB405</f>
        <v>0</v>
      </c>
      <c r="AC403" s="84">
        <f>pivå!AC405</f>
        <v>0</v>
      </c>
      <c r="AD403" s="84">
        <f>pivå!AD405</f>
        <v>0</v>
      </c>
      <c r="AE403" s="84">
        <f>pivå!AE405</f>
        <v>0</v>
      </c>
    </row>
    <row r="404" spans="1:31">
      <c r="A404" s="84">
        <f>pivå!A406</f>
        <v>0</v>
      </c>
      <c r="B404" s="84">
        <f>pivå!B406</f>
        <v>0</v>
      </c>
      <c r="C404" s="84">
        <f>pivå!C406</f>
        <v>0</v>
      </c>
      <c r="D404" s="84">
        <f>pivå!D406</f>
        <v>0</v>
      </c>
      <c r="E404" s="84">
        <f>pivå!E406</f>
        <v>0</v>
      </c>
      <c r="F404" s="84">
        <f>pivå!F406</f>
        <v>0</v>
      </c>
      <c r="G404" s="84">
        <f>pivå!G406</f>
        <v>0</v>
      </c>
      <c r="H404" s="84">
        <f>pivå!H406</f>
        <v>0</v>
      </c>
      <c r="I404" s="84">
        <f>pivå!I406</f>
        <v>0</v>
      </c>
      <c r="J404" s="84">
        <f>pivå!J406</f>
        <v>0</v>
      </c>
      <c r="K404" s="84">
        <f>pivå!K406</f>
        <v>0</v>
      </c>
      <c r="L404" s="84">
        <f>pivå!L406</f>
        <v>0</v>
      </c>
      <c r="M404" s="84">
        <f>pivå!M406</f>
        <v>0</v>
      </c>
      <c r="N404" s="84">
        <f>pivå!N406</f>
        <v>0</v>
      </c>
      <c r="O404" s="84">
        <f>pivå!O406</f>
        <v>0</v>
      </c>
      <c r="P404" s="84">
        <f>pivå!P406</f>
        <v>0</v>
      </c>
      <c r="Q404" s="84">
        <f>pivå!Q406</f>
        <v>0</v>
      </c>
      <c r="R404" s="84">
        <f>pivå!R406</f>
        <v>0</v>
      </c>
      <c r="S404" s="84">
        <f>pivå!S406</f>
        <v>0</v>
      </c>
      <c r="T404" s="84">
        <f>pivå!T406</f>
        <v>0</v>
      </c>
      <c r="U404" s="84">
        <f>pivå!U406</f>
        <v>0</v>
      </c>
      <c r="V404" s="84">
        <f>pivå!V406</f>
        <v>0</v>
      </c>
      <c r="W404" s="84">
        <f>pivå!W406</f>
        <v>0</v>
      </c>
      <c r="X404" s="84">
        <f>pivå!X406</f>
        <v>0</v>
      </c>
      <c r="Y404" s="84">
        <f>pivå!Y406</f>
        <v>0</v>
      </c>
      <c r="Z404" s="84">
        <f>pivå!Z406</f>
        <v>0</v>
      </c>
      <c r="AA404" s="84">
        <f>pivå!AA406</f>
        <v>0</v>
      </c>
      <c r="AB404" s="84">
        <f>pivå!AB406</f>
        <v>0</v>
      </c>
      <c r="AC404" s="84">
        <f>pivå!AC406</f>
        <v>0</v>
      </c>
      <c r="AD404" s="84">
        <f>pivå!AD406</f>
        <v>0</v>
      </c>
      <c r="AE404" s="84">
        <f>pivå!AE406</f>
        <v>0</v>
      </c>
    </row>
    <row r="405" spans="1:31">
      <c r="A405" s="84">
        <f>pivå!A407</f>
        <v>0</v>
      </c>
      <c r="B405" s="84">
        <f>pivå!B407</f>
        <v>0</v>
      </c>
      <c r="C405" s="84">
        <f>pivå!C407</f>
        <v>0</v>
      </c>
      <c r="D405" s="84">
        <f>pivå!D407</f>
        <v>0</v>
      </c>
      <c r="E405" s="84">
        <f>pivå!E407</f>
        <v>0</v>
      </c>
      <c r="F405" s="84">
        <f>pivå!F407</f>
        <v>0</v>
      </c>
      <c r="G405" s="84">
        <f>pivå!G407</f>
        <v>0</v>
      </c>
      <c r="H405" s="84">
        <f>pivå!H407</f>
        <v>0</v>
      </c>
      <c r="I405" s="84">
        <f>pivå!I407</f>
        <v>0</v>
      </c>
      <c r="J405" s="84">
        <f>pivå!J407</f>
        <v>0</v>
      </c>
      <c r="K405" s="84">
        <f>pivå!K407</f>
        <v>0</v>
      </c>
      <c r="L405" s="84">
        <f>pivå!L407</f>
        <v>0</v>
      </c>
      <c r="M405" s="84">
        <f>pivå!M407</f>
        <v>0</v>
      </c>
      <c r="N405" s="84">
        <f>pivå!N407</f>
        <v>0</v>
      </c>
      <c r="O405" s="84">
        <f>pivå!O407</f>
        <v>0</v>
      </c>
      <c r="P405" s="84">
        <f>pivå!P407</f>
        <v>0</v>
      </c>
      <c r="Q405" s="84">
        <f>pivå!Q407</f>
        <v>0</v>
      </c>
      <c r="R405" s="84">
        <f>pivå!R407</f>
        <v>0</v>
      </c>
      <c r="S405" s="84">
        <f>pivå!S407</f>
        <v>0</v>
      </c>
      <c r="T405" s="84">
        <f>pivå!T407</f>
        <v>0</v>
      </c>
      <c r="U405" s="84">
        <f>pivå!U407</f>
        <v>0</v>
      </c>
      <c r="V405" s="84">
        <f>pivå!V407</f>
        <v>0</v>
      </c>
      <c r="W405" s="84">
        <f>pivå!W407</f>
        <v>0</v>
      </c>
      <c r="X405" s="84">
        <f>pivå!X407</f>
        <v>0</v>
      </c>
      <c r="Y405" s="84">
        <f>pivå!Y407</f>
        <v>0</v>
      </c>
      <c r="Z405" s="84">
        <f>pivå!Z407</f>
        <v>0</v>
      </c>
      <c r="AA405" s="84">
        <f>pivå!AA407</f>
        <v>0</v>
      </c>
      <c r="AB405" s="84">
        <f>pivå!AB407</f>
        <v>0</v>
      </c>
      <c r="AC405" s="84">
        <f>pivå!AC407</f>
        <v>0</v>
      </c>
      <c r="AD405" s="84">
        <f>pivå!AD407</f>
        <v>0</v>
      </c>
      <c r="AE405" s="84">
        <f>pivå!AE407</f>
        <v>0</v>
      </c>
    </row>
    <row r="406" spans="1:31">
      <c r="A406" s="84">
        <f>pivå!A408</f>
        <v>0</v>
      </c>
      <c r="B406" s="84">
        <f>pivå!B408</f>
        <v>0</v>
      </c>
      <c r="C406" s="84">
        <f>pivå!C408</f>
        <v>0</v>
      </c>
      <c r="D406" s="84">
        <f>pivå!D408</f>
        <v>0</v>
      </c>
      <c r="E406" s="84">
        <f>pivå!E408</f>
        <v>0</v>
      </c>
      <c r="F406" s="84">
        <f>pivå!F408</f>
        <v>0</v>
      </c>
      <c r="G406" s="84">
        <f>pivå!G408</f>
        <v>0</v>
      </c>
      <c r="H406" s="84">
        <f>pivå!H408</f>
        <v>0</v>
      </c>
      <c r="I406" s="84">
        <f>pivå!I408</f>
        <v>0</v>
      </c>
      <c r="J406" s="84">
        <f>pivå!J408</f>
        <v>0</v>
      </c>
      <c r="K406" s="84">
        <f>pivå!K408</f>
        <v>0</v>
      </c>
      <c r="L406" s="84">
        <f>pivå!L408</f>
        <v>0</v>
      </c>
      <c r="M406" s="84">
        <f>pivå!M408</f>
        <v>0</v>
      </c>
      <c r="N406" s="84">
        <f>pivå!N408</f>
        <v>0</v>
      </c>
      <c r="O406" s="84">
        <f>pivå!O408</f>
        <v>0</v>
      </c>
      <c r="P406" s="84">
        <f>pivå!P408</f>
        <v>0</v>
      </c>
      <c r="Q406" s="84">
        <f>pivå!Q408</f>
        <v>0</v>
      </c>
      <c r="R406" s="84">
        <f>pivå!R408</f>
        <v>0</v>
      </c>
      <c r="S406" s="84">
        <f>pivå!S408</f>
        <v>0</v>
      </c>
      <c r="T406" s="84">
        <f>pivå!T408</f>
        <v>0</v>
      </c>
      <c r="U406" s="84">
        <f>pivå!U408</f>
        <v>0</v>
      </c>
      <c r="V406" s="84">
        <f>pivå!V408</f>
        <v>0</v>
      </c>
      <c r="W406" s="84">
        <f>pivå!W408</f>
        <v>0</v>
      </c>
      <c r="X406" s="84">
        <f>pivå!X408</f>
        <v>0</v>
      </c>
      <c r="Y406" s="84">
        <f>pivå!Y408</f>
        <v>0</v>
      </c>
      <c r="Z406" s="84">
        <f>pivå!Z408</f>
        <v>0</v>
      </c>
      <c r="AA406" s="84">
        <f>pivå!AA408</f>
        <v>0</v>
      </c>
      <c r="AB406" s="84">
        <f>pivå!AB408</f>
        <v>0</v>
      </c>
      <c r="AC406" s="84">
        <f>pivå!AC408</f>
        <v>0</v>
      </c>
      <c r="AD406" s="84">
        <f>pivå!AD408</f>
        <v>0</v>
      </c>
      <c r="AE406" s="84">
        <f>pivå!AE408</f>
        <v>0</v>
      </c>
    </row>
    <row r="407" spans="1:31">
      <c r="A407" s="84">
        <f>pivå!A409</f>
        <v>0</v>
      </c>
      <c r="B407" s="84">
        <f>pivå!B409</f>
        <v>0</v>
      </c>
      <c r="C407" s="84">
        <f>pivå!C409</f>
        <v>0</v>
      </c>
      <c r="D407" s="84">
        <f>pivå!D409</f>
        <v>0</v>
      </c>
      <c r="E407" s="84">
        <f>pivå!E409</f>
        <v>0</v>
      </c>
      <c r="F407" s="84">
        <f>pivå!F409</f>
        <v>0</v>
      </c>
      <c r="G407" s="84">
        <f>pivå!G409</f>
        <v>0</v>
      </c>
      <c r="H407" s="84">
        <f>pivå!H409</f>
        <v>0</v>
      </c>
      <c r="I407" s="84">
        <f>pivå!I409</f>
        <v>0</v>
      </c>
      <c r="J407" s="84">
        <f>pivå!J409</f>
        <v>0</v>
      </c>
      <c r="K407" s="84">
        <f>pivå!K409</f>
        <v>0</v>
      </c>
      <c r="L407" s="84">
        <f>pivå!L409</f>
        <v>0</v>
      </c>
      <c r="M407" s="84">
        <f>pivå!M409</f>
        <v>0</v>
      </c>
      <c r="N407" s="84">
        <f>pivå!N409</f>
        <v>0</v>
      </c>
      <c r="O407" s="84">
        <f>pivå!O409</f>
        <v>0</v>
      </c>
      <c r="P407" s="84">
        <f>pivå!P409</f>
        <v>0</v>
      </c>
      <c r="Q407" s="84">
        <f>pivå!Q409</f>
        <v>0</v>
      </c>
      <c r="R407" s="84">
        <f>pivå!R409</f>
        <v>0</v>
      </c>
      <c r="S407" s="84">
        <f>pivå!S409</f>
        <v>0</v>
      </c>
      <c r="T407" s="84">
        <f>pivå!T409</f>
        <v>0</v>
      </c>
      <c r="U407" s="84">
        <f>pivå!U409</f>
        <v>0</v>
      </c>
      <c r="V407" s="84">
        <f>pivå!V409</f>
        <v>0</v>
      </c>
      <c r="W407" s="84">
        <f>pivå!W409</f>
        <v>0</v>
      </c>
      <c r="X407" s="84">
        <f>pivå!X409</f>
        <v>0</v>
      </c>
      <c r="Y407" s="84">
        <f>pivå!Y409</f>
        <v>0</v>
      </c>
      <c r="Z407" s="84">
        <f>pivå!Z409</f>
        <v>0</v>
      </c>
      <c r="AA407" s="84">
        <f>pivå!AA409</f>
        <v>0</v>
      </c>
      <c r="AB407" s="84">
        <f>pivå!AB409</f>
        <v>0</v>
      </c>
      <c r="AC407" s="84">
        <f>pivå!AC409</f>
        <v>0</v>
      </c>
      <c r="AD407" s="84">
        <f>pivå!AD409</f>
        <v>0</v>
      </c>
      <c r="AE407" s="84">
        <f>pivå!AE409</f>
        <v>0</v>
      </c>
    </row>
    <row r="408" spans="1:31">
      <c r="A408" s="84">
        <f>pivå!A410</f>
        <v>0</v>
      </c>
      <c r="B408" s="84">
        <f>pivå!B410</f>
        <v>0</v>
      </c>
      <c r="C408" s="84">
        <f>pivå!C410</f>
        <v>0</v>
      </c>
      <c r="D408" s="84">
        <f>pivå!D410</f>
        <v>0</v>
      </c>
      <c r="E408" s="84">
        <f>pivå!E410</f>
        <v>0</v>
      </c>
      <c r="F408" s="84">
        <f>pivå!F410</f>
        <v>0</v>
      </c>
      <c r="G408" s="84">
        <f>pivå!G410</f>
        <v>0</v>
      </c>
      <c r="H408" s="84">
        <f>pivå!H410</f>
        <v>0</v>
      </c>
      <c r="I408" s="84">
        <f>pivå!I410</f>
        <v>0</v>
      </c>
      <c r="J408" s="84">
        <f>pivå!J410</f>
        <v>0</v>
      </c>
      <c r="K408" s="84">
        <f>pivå!K410</f>
        <v>0</v>
      </c>
      <c r="L408" s="84">
        <f>pivå!L410</f>
        <v>0</v>
      </c>
      <c r="M408" s="84">
        <f>pivå!M410</f>
        <v>0</v>
      </c>
      <c r="N408" s="84">
        <f>pivå!N410</f>
        <v>0</v>
      </c>
      <c r="O408" s="84">
        <f>pivå!O410</f>
        <v>0</v>
      </c>
      <c r="P408" s="84">
        <f>pivå!P410</f>
        <v>0</v>
      </c>
      <c r="Q408" s="84">
        <f>pivå!Q410</f>
        <v>0</v>
      </c>
      <c r="R408" s="84">
        <f>pivå!R410</f>
        <v>0</v>
      </c>
      <c r="S408" s="84">
        <f>pivå!S410</f>
        <v>0</v>
      </c>
      <c r="T408" s="84">
        <f>pivå!T410</f>
        <v>0</v>
      </c>
      <c r="U408" s="84">
        <f>pivå!U410</f>
        <v>0</v>
      </c>
      <c r="V408" s="84">
        <f>pivå!V410</f>
        <v>0</v>
      </c>
      <c r="W408" s="84">
        <f>pivå!W410</f>
        <v>0</v>
      </c>
      <c r="X408" s="84">
        <f>pivå!X410</f>
        <v>0</v>
      </c>
      <c r="Y408" s="84">
        <f>pivå!Y410</f>
        <v>0</v>
      </c>
      <c r="Z408" s="84">
        <f>pivå!Z410</f>
        <v>0</v>
      </c>
      <c r="AA408" s="84">
        <f>pivå!AA410</f>
        <v>0</v>
      </c>
      <c r="AB408" s="84">
        <f>pivå!AB410</f>
        <v>0</v>
      </c>
      <c r="AC408" s="84">
        <f>pivå!AC410</f>
        <v>0</v>
      </c>
      <c r="AD408" s="84">
        <f>pivå!AD410</f>
        <v>0</v>
      </c>
      <c r="AE408" s="84">
        <f>pivå!AE410</f>
        <v>0</v>
      </c>
    </row>
    <row r="409" spans="1:31">
      <c r="A409" s="84">
        <f>pivå!A411</f>
        <v>0</v>
      </c>
      <c r="B409" s="84">
        <f>pivå!B411</f>
        <v>0</v>
      </c>
      <c r="C409" s="84">
        <f>pivå!C411</f>
        <v>0</v>
      </c>
      <c r="D409" s="84">
        <f>pivå!D411</f>
        <v>0</v>
      </c>
      <c r="E409" s="84">
        <f>pivå!E411</f>
        <v>0</v>
      </c>
      <c r="F409" s="84">
        <f>pivå!F411</f>
        <v>0</v>
      </c>
      <c r="G409" s="84">
        <f>pivå!G411</f>
        <v>0</v>
      </c>
      <c r="H409" s="84">
        <f>pivå!H411</f>
        <v>0</v>
      </c>
      <c r="I409" s="84">
        <f>pivå!I411</f>
        <v>0</v>
      </c>
      <c r="J409" s="84">
        <f>pivå!J411</f>
        <v>0</v>
      </c>
      <c r="K409" s="84">
        <f>pivå!K411</f>
        <v>0</v>
      </c>
      <c r="L409" s="84">
        <f>pivå!L411</f>
        <v>0</v>
      </c>
      <c r="M409" s="84">
        <f>pivå!M411</f>
        <v>0</v>
      </c>
      <c r="N409" s="84">
        <f>pivå!N411</f>
        <v>0</v>
      </c>
      <c r="O409" s="84">
        <f>pivå!O411</f>
        <v>0</v>
      </c>
      <c r="P409" s="84">
        <f>pivå!P411</f>
        <v>0</v>
      </c>
      <c r="Q409" s="84">
        <f>pivå!Q411</f>
        <v>0</v>
      </c>
      <c r="R409" s="84">
        <f>pivå!R411</f>
        <v>0</v>
      </c>
      <c r="S409" s="84">
        <f>pivå!S411</f>
        <v>0</v>
      </c>
      <c r="T409" s="84">
        <f>pivå!T411</f>
        <v>0</v>
      </c>
      <c r="U409" s="84">
        <f>pivå!U411</f>
        <v>0</v>
      </c>
      <c r="V409" s="84">
        <f>pivå!V411</f>
        <v>0</v>
      </c>
      <c r="W409" s="84">
        <f>pivå!W411</f>
        <v>0</v>
      </c>
      <c r="X409" s="84">
        <f>pivå!X411</f>
        <v>0</v>
      </c>
      <c r="Y409" s="84">
        <f>pivå!Y411</f>
        <v>0</v>
      </c>
      <c r="Z409" s="84">
        <f>pivå!Z411</f>
        <v>0</v>
      </c>
      <c r="AA409" s="84">
        <f>pivå!AA411</f>
        <v>0</v>
      </c>
      <c r="AB409" s="84">
        <f>pivå!AB411</f>
        <v>0</v>
      </c>
      <c r="AC409" s="84">
        <f>pivå!AC411</f>
        <v>0</v>
      </c>
      <c r="AD409" s="84">
        <f>pivå!AD411</f>
        <v>0</v>
      </c>
      <c r="AE409" s="84">
        <f>pivå!AE411</f>
        <v>0</v>
      </c>
    </row>
    <row r="410" spans="1:31">
      <c r="A410" s="84">
        <f>pivå!A412</f>
        <v>0</v>
      </c>
      <c r="B410" s="84">
        <f>pivå!B412</f>
        <v>0</v>
      </c>
      <c r="C410" s="84">
        <f>pivå!C412</f>
        <v>0</v>
      </c>
      <c r="D410" s="84">
        <f>pivå!D412</f>
        <v>0</v>
      </c>
      <c r="E410" s="84">
        <f>pivå!E412</f>
        <v>0</v>
      </c>
      <c r="F410" s="84">
        <f>pivå!F412</f>
        <v>0</v>
      </c>
      <c r="G410" s="84">
        <f>pivå!G412</f>
        <v>0</v>
      </c>
      <c r="H410" s="84">
        <f>pivå!H412</f>
        <v>0</v>
      </c>
      <c r="I410" s="84">
        <f>pivå!I412</f>
        <v>0</v>
      </c>
      <c r="J410" s="84">
        <f>pivå!J412</f>
        <v>0</v>
      </c>
      <c r="K410" s="84">
        <f>pivå!K412</f>
        <v>0</v>
      </c>
      <c r="L410" s="84">
        <f>pivå!L412</f>
        <v>0</v>
      </c>
      <c r="M410" s="84">
        <f>pivå!M412</f>
        <v>0</v>
      </c>
      <c r="N410" s="84">
        <f>pivå!N412</f>
        <v>0</v>
      </c>
      <c r="O410" s="84">
        <f>pivå!O412</f>
        <v>0</v>
      </c>
      <c r="P410" s="84">
        <f>pivå!P412</f>
        <v>0</v>
      </c>
      <c r="Q410" s="84">
        <f>pivå!Q412</f>
        <v>0</v>
      </c>
      <c r="R410" s="84">
        <f>pivå!R412</f>
        <v>0</v>
      </c>
      <c r="S410" s="84">
        <f>pivå!S412</f>
        <v>0</v>
      </c>
      <c r="T410" s="84">
        <f>pivå!T412</f>
        <v>0</v>
      </c>
      <c r="U410" s="84">
        <f>pivå!U412</f>
        <v>0</v>
      </c>
      <c r="V410" s="84">
        <f>pivå!V412</f>
        <v>0</v>
      </c>
      <c r="W410" s="84">
        <f>pivå!W412</f>
        <v>0</v>
      </c>
      <c r="X410" s="84">
        <f>pivå!X412</f>
        <v>0</v>
      </c>
      <c r="Y410" s="84">
        <f>pivå!Y412</f>
        <v>0</v>
      </c>
      <c r="Z410" s="84">
        <f>pivå!Z412</f>
        <v>0</v>
      </c>
      <c r="AA410" s="84">
        <f>pivå!AA412</f>
        <v>0</v>
      </c>
      <c r="AB410" s="84">
        <f>pivå!AB412</f>
        <v>0</v>
      </c>
      <c r="AC410" s="84">
        <f>pivå!AC412</f>
        <v>0</v>
      </c>
      <c r="AD410" s="84">
        <f>pivå!AD412</f>
        <v>0</v>
      </c>
      <c r="AE410" s="84">
        <f>pivå!AE412</f>
        <v>0</v>
      </c>
    </row>
    <row r="411" spans="1:31">
      <c r="A411" s="84">
        <f>pivå!A413</f>
        <v>0</v>
      </c>
      <c r="B411" s="84">
        <f>pivå!B413</f>
        <v>0</v>
      </c>
      <c r="C411" s="84">
        <f>pivå!C413</f>
        <v>0</v>
      </c>
      <c r="D411" s="84">
        <f>pivå!D413</f>
        <v>0</v>
      </c>
      <c r="E411" s="84">
        <f>pivå!E413</f>
        <v>0</v>
      </c>
      <c r="F411" s="84">
        <f>pivå!F413</f>
        <v>0</v>
      </c>
      <c r="G411" s="84">
        <f>pivå!G413</f>
        <v>0</v>
      </c>
      <c r="H411" s="84">
        <f>pivå!H413</f>
        <v>0</v>
      </c>
      <c r="I411" s="84">
        <f>pivå!I413</f>
        <v>0</v>
      </c>
      <c r="J411" s="84">
        <f>pivå!J413</f>
        <v>0</v>
      </c>
      <c r="K411" s="84">
        <f>pivå!K413</f>
        <v>0</v>
      </c>
      <c r="L411" s="84">
        <f>pivå!L413</f>
        <v>0</v>
      </c>
      <c r="M411" s="84">
        <f>pivå!M413</f>
        <v>0</v>
      </c>
      <c r="N411" s="84">
        <f>pivå!N413</f>
        <v>0</v>
      </c>
      <c r="O411" s="84">
        <f>pivå!O413</f>
        <v>0</v>
      </c>
      <c r="P411" s="84">
        <f>pivå!P413</f>
        <v>0</v>
      </c>
      <c r="Q411" s="84">
        <f>pivå!Q413</f>
        <v>0</v>
      </c>
      <c r="R411" s="84">
        <f>pivå!R413</f>
        <v>0</v>
      </c>
      <c r="S411" s="84">
        <f>pivå!S413</f>
        <v>0</v>
      </c>
      <c r="T411" s="84">
        <f>pivå!T413</f>
        <v>0</v>
      </c>
      <c r="U411" s="84">
        <f>pivå!U413</f>
        <v>0</v>
      </c>
      <c r="V411" s="84">
        <f>pivå!V413</f>
        <v>0</v>
      </c>
      <c r="W411" s="84">
        <f>pivå!W413</f>
        <v>0</v>
      </c>
      <c r="X411" s="84">
        <f>pivå!X413</f>
        <v>0</v>
      </c>
      <c r="Y411" s="84">
        <f>pivå!Y413</f>
        <v>0</v>
      </c>
      <c r="Z411" s="84">
        <f>pivå!Z413</f>
        <v>0</v>
      </c>
      <c r="AA411" s="84">
        <f>pivå!AA413</f>
        <v>0</v>
      </c>
      <c r="AB411" s="84">
        <f>pivå!AB413</f>
        <v>0</v>
      </c>
      <c r="AC411" s="84">
        <f>pivå!AC413</f>
        <v>0</v>
      </c>
      <c r="AD411" s="84">
        <f>pivå!AD413</f>
        <v>0</v>
      </c>
      <c r="AE411" s="84">
        <f>pivå!AE413</f>
        <v>0</v>
      </c>
    </row>
    <row r="412" spans="1:31">
      <c r="A412" s="84">
        <f>pivå!A414</f>
        <v>0</v>
      </c>
      <c r="B412" s="84">
        <f>pivå!B414</f>
        <v>0</v>
      </c>
      <c r="C412" s="84">
        <f>pivå!C414</f>
        <v>0</v>
      </c>
      <c r="D412" s="84">
        <f>pivå!D414</f>
        <v>0</v>
      </c>
      <c r="E412" s="84">
        <f>pivå!E414</f>
        <v>0</v>
      </c>
      <c r="F412" s="84">
        <f>pivå!F414</f>
        <v>0</v>
      </c>
      <c r="G412" s="84">
        <f>pivå!G414</f>
        <v>0</v>
      </c>
      <c r="H412" s="84">
        <f>pivå!H414</f>
        <v>0</v>
      </c>
      <c r="I412" s="84">
        <f>pivå!I414</f>
        <v>0</v>
      </c>
      <c r="J412" s="84">
        <f>pivå!J414</f>
        <v>0</v>
      </c>
      <c r="K412" s="84">
        <f>pivå!K414</f>
        <v>0</v>
      </c>
      <c r="L412" s="84">
        <f>pivå!L414</f>
        <v>0</v>
      </c>
      <c r="M412" s="84">
        <f>pivå!M414</f>
        <v>0</v>
      </c>
      <c r="N412" s="84">
        <f>pivå!N414</f>
        <v>0</v>
      </c>
      <c r="O412" s="84">
        <f>pivå!O414</f>
        <v>0</v>
      </c>
      <c r="P412" s="84">
        <f>pivå!P414</f>
        <v>0</v>
      </c>
      <c r="Q412" s="84">
        <f>pivå!Q414</f>
        <v>0</v>
      </c>
      <c r="R412" s="84">
        <f>pivå!R414</f>
        <v>0</v>
      </c>
      <c r="S412" s="84">
        <f>pivå!S414</f>
        <v>0</v>
      </c>
      <c r="T412" s="84">
        <f>pivå!T414</f>
        <v>0</v>
      </c>
      <c r="U412" s="84">
        <f>pivå!U414</f>
        <v>0</v>
      </c>
      <c r="V412" s="84">
        <f>pivå!V414</f>
        <v>0</v>
      </c>
      <c r="W412" s="84">
        <f>pivå!W414</f>
        <v>0</v>
      </c>
      <c r="X412" s="84">
        <f>pivå!X414</f>
        <v>0</v>
      </c>
      <c r="Y412" s="84">
        <f>pivå!Y414</f>
        <v>0</v>
      </c>
      <c r="Z412" s="84">
        <f>pivå!Z414</f>
        <v>0</v>
      </c>
      <c r="AA412" s="84">
        <f>pivå!AA414</f>
        <v>0</v>
      </c>
      <c r="AB412" s="84">
        <f>pivå!AB414</f>
        <v>0</v>
      </c>
      <c r="AC412" s="84">
        <f>pivå!AC414</f>
        <v>0</v>
      </c>
      <c r="AD412" s="84">
        <f>pivå!AD414</f>
        <v>0</v>
      </c>
      <c r="AE412" s="84">
        <f>pivå!AE414</f>
        <v>0</v>
      </c>
    </row>
    <row r="413" spans="1:31">
      <c r="A413" s="84">
        <f>pivå!A415</f>
        <v>0</v>
      </c>
      <c r="B413" s="84">
        <f>pivå!B415</f>
        <v>0</v>
      </c>
      <c r="C413" s="84">
        <f>pivå!C415</f>
        <v>0</v>
      </c>
      <c r="D413" s="84">
        <f>pivå!D415</f>
        <v>0</v>
      </c>
      <c r="E413" s="84">
        <f>pivå!E415</f>
        <v>0</v>
      </c>
      <c r="F413" s="84">
        <f>pivå!F415</f>
        <v>0</v>
      </c>
      <c r="G413" s="84">
        <f>pivå!G415</f>
        <v>0</v>
      </c>
      <c r="H413" s="84">
        <f>pivå!H415</f>
        <v>0</v>
      </c>
      <c r="I413" s="84">
        <f>pivå!I415</f>
        <v>0</v>
      </c>
      <c r="J413" s="84">
        <f>pivå!J415</f>
        <v>0</v>
      </c>
      <c r="K413" s="84">
        <f>pivå!K415</f>
        <v>0</v>
      </c>
      <c r="L413" s="84">
        <f>pivå!L415</f>
        <v>0</v>
      </c>
      <c r="M413" s="84">
        <f>pivå!M415</f>
        <v>0</v>
      </c>
      <c r="N413" s="84">
        <f>pivå!N415</f>
        <v>0</v>
      </c>
      <c r="O413" s="84">
        <f>pivå!O415</f>
        <v>0</v>
      </c>
      <c r="P413" s="84">
        <f>pivå!P415</f>
        <v>0</v>
      </c>
      <c r="Q413" s="84">
        <f>pivå!Q415</f>
        <v>0</v>
      </c>
      <c r="R413" s="84">
        <f>pivå!R415</f>
        <v>0</v>
      </c>
      <c r="S413" s="84">
        <f>pivå!S415</f>
        <v>0</v>
      </c>
      <c r="T413" s="84">
        <f>pivå!T415</f>
        <v>0</v>
      </c>
      <c r="U413" s="84">
        <f>pivå!U415</f>
        <v>0</v>
      </c>
      <c r="V413" s="84">
        <f>pivå!V415</f>
        <v>0</v>
      </c>
      <c r="W413" s="84">
        <f>pivå!W415</f>
        <v>0</v>
      </c>
      <c r="X413" s="84">
        <f>pivå!X415</f>
        <v>0</v>
      </c>
      <c r="Y413" s="84">
        <f>pivå!Y415</f>
        <v>0</v>
      </c>
      <c r="Z413" s="84">
        <f>pivå!Z415</f>
        <v>0</v>
      </c>
      <c r="AA413" s="84">
        <f>pivå!AA415</f>
        <v>0</v>
      </c>
      <c r="AB413" s="84">
        <f>pivå!AB415</f>
        <v>0</v>
      </c>
      <c r="AC413" s="84">
        <f>pivå!AC415</f>
        <v>0</v>
      </c>
      <c r="AD413" s="84">
        <f>pivå!AD415</f>
        <v>0</v>
      </c>
      <c r="AE413" s="84">
        <f>pivå!AE415</f>
        <v>0</v>
      </c>
    </row>
    <row r="414" spans="1:31">
      <c r="A414" s="84">
        <f>pivå!A416</f>
        <v>0</v>
      </c>
      <c r="B414" s="84">
        <f>pivå!B416</f>
        <v>0</v>
      </c>
      <c r="C414" s="84">
        <f>pivå!C416</f>
        <v>0</v>
      </c>
      <c r="D414" s="84">
        <f>pivå!D416</f>
        <v>0</v>
      </c>
      <c r="E414" s="84">
        <f>pivå!E416</f>
        <v>0</v>
      </c>
      <c r="F414" s="84">
        <f>pivå!F416</f>
        <v>0</v>
      </c>
      <c r="G414" s="84">
        <f>pivå!G416</f>
        <v>0</v>
      </c>
      <c r="H414" s="84">
        <f>pivå!H416</f>
        <v>0</v>
      </c>
      <c r="I414" s="84">
        <f>pivå!I416</f>
        <v>0</v>
      </c>
      <c r="J414" s="84">
        <f>pivå!J416</f>
        <v>0</v>
      </c>
      <c r="K414" s="84">
        <f>pivå!K416</f>
        <v>0</v>
      </c>
      <c r="L414" s="84">
        <f>pivå!L416</f>
        <v>0</v>
      </c>
      <c r="M414" s="84">
        <f>pivå!M416</f>
        <v>0</v>
      </c>
      <c r="N414" s="84">
        <f>pivå!N416</f>
        <v>0</v>
      </c>
      <c r="O414" s="84">
        <f>pivå!O416</f>
        <v>0</v>
      </c>
      <c r="P414" s="84">
        <f>pivå!P416</f>
        <v>0</v>
      </c>
      <c r="Q414" s="84">
        <f>pivå!Q416</f>
        <v>0</v>
      </c>
      <c r="R414" s="84">
        <f>pivå!R416</f>
        <v>0</v>
      </c>
      <c r="S414" s="84">
        <f>pivå!S416</f>
        <v>0</v>
      </c>
      <c r="T414" s="84">
        <f>pivå!T416</f>
        <v>0</v>
      </c>
      <c r="U414" s="84">
        <f>pivå!U416</f>
        <v>0</v>
      </c>
      <c r="V414" s="84">
        <f>pivå!V416</f>
        <v>0</v>
      </c>
      <c r="W414" s="84">
        <f>pivå!W416</f>
        <v>0</v>
      </c>
      <c r="X414" s="84">
        <f>pivå!X416</f>
        <v>0</v>
      </c>
      <c r="Y414" s="84">
        <f>pivå!Y416</f>
        <v>0</v>
      </c>
      <c r="Z414" s="84">
        <f>pivå!Z416</f>
        <v>0</v>
      </c>
      <c r="AA414" s="84">
        <f>pivå!AA416</f>
        <v>0</v>
      </c>
      <c r="AB414" s="84">
        <f>pivå!AB416</f>
        <v>0</v>
      </c>
      <c r="AC414" s="84">
        <f>pivå!AC416</f>
        <v>0</v>
      </c>
      <c r="AD414" s="84">
        <f>pivå!AD416</f>
        <v>0</v>
      </c>
      <c r="AE414" s="84">
        <f>pivå!AE416</f>
        <v>0</v>
      </c>
    </row>
    <row r="415" spans="1:31">
      <c r="A415" s="84">
        <f>pivå!A417</f>
        <v>0</v>
      </c>
      <c r="B415" s="84">
        <f>pivå!B417</f>
        <v>0</v>
      </c>
      <c r="C415" s="84">
        <f>pivå!C417</f>
        <v>0</v>
      </c>
      <c r="D415" s="84">
        <f>pivå!D417</f>
        <v>0</v>
      </c>
      <c r="E415" s="84">
        <f>pivå!E417</f>
        <v>0</v>
      </c>
      <c r="F415" s="84">
        <f>pivå!F417</f>
        <v>0</v>
      </c>
      <c r="G415" s="84">
        <f>pivå!G417</f>
        <v>0</v>
      </c>
      <c r="H415" s="84">
        <f>pivå!H417</f>
        <v>0</v>
      </c>
      <c r="I415" s="84">
        <f>pivå!I417</f>
        <v>0</v>
      </c>
      <c r="J415" s="84">
        <f>pivå!J417</f>
        <v>0</v>
      </c>
      <c r="K415" s="84">
        <f>pivå!K417</f>
        <v>0</v>
      </c>
      <c r="L415" s="84">
        <f>pivå!L417</f>
        <v>0</v>
      </c>
      <c r="M415" s="84">
        <f>pivå!M417</f>
        <v>0</v>
      </c>
      <c r="N415" s="84">
        <f>pivå!N417</f>
        <v>0</v>
      </c>
      <c r="O415" s="84">
        <f>pivå!O417</f>
        <v>0</v>
      </c>
      <c r="P415" s="84">
        <f>pivå!P417</f>
        <v>0</v>
      </c>
      <c r="Q415" s="84">
        <f>pivå!Q417</f>
        <v>0</v>
      </c>
      <c r="R415" s="84">
        <f>pivå!R417</f>
        <v>0</v>
      </c>
      <c r="S415" s="84">
        <f>pivå!S417</f>
        <v>0</v>
      </c>
      <c r="T415" s="84">
        <f>pivå!T417</f>
        <v>0</v>
      </c>
      <c r="U415" s="84">
        <f>pivå!U417</f>
        <v>0</v>
      </c>
      <c r="V415" s="84">
        <f>pivå!V417</f>
        <v>0</v>
      </c>
      <c r="W415" s="84">
        <f>pivå!W417</f>
        <v>0</v>
      </c>
      <c r="X415" s="84">
        <f>pivå!X417</f>
        <v>0</v>
      </c>
      <c r="Y415" s="84">
        <f>pivå!Y417</f>
        <v>0</v>
      </c>
      <c r="Z415" s="84">
        <f>pivå!Z417</f>
        <v>0</v>
      </c>
      <c r="AA415" s="84">
        <f>pivå!AA417</f>
        <v>0</v>
      </c>
      <c r="AB415" s="84">
        <f>pivå!AB417</f>
        <v>0</v>
      </c>
      <c r="AC415" s="84">
        <f>pivå!AC417</f>
        <v>0</v>
      </c>
      <c r="AD415" s="84">
        <f>pivå!AD417</f>
        <v>0</v>
      </c>
      <c r="AE415" s="84">
        <f>pivå!AE417</f>
        <v>0</v>
      </c>
    </row>
    <row r="416" spans="1:31">
      <c r="A416" s="84">
        <f>pivå!A418</f>
        <v>0</v>
      </c>
      <c r="B416" s="84">
        <f>pivå!B418</f>
        <v>0</v>
      </c>
      <c r="C416" s="84">
        <f>pivå!C418</f>
        <v>0</v>
      </c>
      <c r="D416" s="84">
        <f>pivå!D418</f>
        <v>0</v>
      </c>
      <c r="E416" s="84">
        <f>pivå!E418</f>
        <v>0</v>
      </c>
      <c r="F416" s="84">
        <f>pivå!F418</f>
        <v>0</v>
      </c>
      <c r="G416" s="84">
        <f>pivå!G418</f>
        <v>0</v>
      </c>
      <c r="H416" s="84">
        <f>pivå!H418</f>
        <v>0</v>
      </c>
      <c r="I416" s="84">
        <f>pivå!I418</f>
        <v>0</v>
      </c>
      <c r="J416" s="84">
        <f>pivå!J418</f>
        <v>0</v>
      </c>
      <c r="K416" s="84">
        <f>pivå!K418</f>
        <v>0</v>
      </c>
      <c r="L416" s="84">
        <f>pivå!L418</f>
        <v>0</v>
      </c>
      <c r="M416" s="84">
        <f>pivå!M418</f>
        <v>0</v>
      </c>
      <c r="N416" s="84">
        <f>pivå!N418</f>
        <v>0</v>
      </c>
      <c r="O416" s="84">
        <f>pivå!O418</f>
        <v>0</v>
      </c>
      <c r="P416" s="84">
        <f>pivå!P418</f>
        <v>0</v>
      </c>
      <c r="Q416" s="84">
        <f>pivå!Q418</f>
        <v>0</v>
      </c>
      <c r="R416" s="84">
        <f>pivå!R418</f>
        <v>0</v>
      </c>
      <c r="S416" s="84">
        <f>pivå!S418</f>
        <v>0</v>
      </c>
      <c r="T416" s="84">
        <f>pivå!T418</f>
        <v>0</v>
      </c>
      <c r="U416" s="84">
        <f>pivå!U418</f>
        <v>0</v>
      </c>
      <c r="V416" s="84">
        <f>pivå!V418</f>
        <v>0</v>
      </c>
      <c r="W416" s="84">
        <f>pivå!W418</f>
        <v>0</v>
      </c>
      <c r="X416" s="84">
        <f>pivå!X418</f>
        <v>0</v>
      </c>
      <c r="Y416" s="84">
        <f>pivå!Y418</f>
        <v>0</v>
      </c>
      <c r="Z416" s="84">
        <f>pivå!Z418</f>
        <v>0</v>
      </c>
      <c r="AA416" s="84">
        <f>pivå!AA418</f>
        <v>0</v>
      </c>
      <c r="AB416" s="84">
        <f>pivå!AB418</f>
        <v>0</v>
      </c>
      <c r="AC416" s="84">
        <f>pivå!AC418</f>
        <v>0</v>
      </c>
      <c r="AD416" s="84">
        <f>pivå!AD418</f>
        <v>0</v>
      </c>
      <c r="AE416" s="84">
        <f>pivå!AE418</f>
        <v>0</v>
      </c>
    </row>
    <row r="417" spans="1:31">
      <c r="A417" s="84">
        <f>pivå!A419</f>
        <v>0</v>
      </c>
      <c r="B417" s="84">
        <f>pivå!B419</f>
        <v>0</v>
      </c>
      <c r="C417" s="84">
        <f>pivå!C419</f>
        <v>0</v>
      </c>
      <c r="D417" s="84">
        <f>pivå!D419</f>
        <v>0</v>
      </c>
      <c r="E417" s="84">
        <f>pivå!E419</f>
        <v>0</v>
      </c>
      <c r="F417" s="84">
        <f>pivå!F419</f>
        <v>0</v>
      </c>
      <c r="G417" s="84">
        <f>pivå!G419</f>
        <v>0</v>
      </c>
      <c r="H417" s="84">
        <f>pivå!H419</f>
        <v>0</v>
      </c>
      <c r="I417" s="84">
        <f>pivå!I419</f>
        <v>0</v>
      </c>
      <c r="J417" s="84">
        <f>pivå!J419</f>
        <v>0</v>
      </c>
      <c r="K417" s="84">
        <f>pivå!K419</f>
        <v>0</v>
      </c>
      <c r="L417" s="84">
        <f>pivå!L419</f>
        <v>0</v>
      </c>
      <c r="M417" s="84">
        <f>pivå!M419</f>
        <v>0</v>
      </c>
      <c r="N417" s="84">
        <f>pivå!N419</f>
        <v>0</v>
      </c>
      <c r="O417" s="84">
        <f>pivå!O419</f>
        <v>0</v>
      </c>
      <c r="P417" s="84">
        <f>pivå!P419</f>
        <v>0</v>
      </c>
      <c r="Q417" s="84">
        <f>pivå!Q419</f>
        <v>0</v>
      </c>
      <c r="R417" s="84">
        <f>pivå!R419</f>
        <v>0</v>
      </c>
      <c r="S417" s="84">
        <f>pivå!S419</f>
        <v>0</v>
      </c>
      <c r="T417" s="84">
        <f>pivå!T419</f>
        <v>0</v>
      </c>
      <c r="U417" s="84">
        <f>pivå!U419</f>
        <v>0</v>
      </c>
      <c r="V417" s="84">
        <f>pivå!V419</f>
        <v>0</v>
      </c>
      <c r="W417" s="84">
        <f>pivå!W419</f>
        <v>0</v>
      </c>
      <c r="X417" s="84">
        <f>pivå!X419</f>
        <v>0</v>
      </c>
      <c r="Y417" s="84">
        <f>pivå!Y419</f>
        <v>0</v>
      </c>
      <c r="Z417" s="84">
        <f>pivå!Z419</f>
        <v>0</v>
      </c>
      <c r="AA417" s="84">
        <f>pivå!AA419</f>
        <v>0</v>
      </c>
      <c r="AB417" s="84">
        <f>pivå!AB419</f>
        <v>0</v>
      </c>
      <c r="AC417" s="84">
        <f>pivå!AC419</f>
        <v>0</v>
      </c>
      <c r="AD417" s="84">
        <f>pivå!AD419</f>
        <v>0</v>
      </c>
      <c r="AE417" s="84">
        <f>pivå!AE419</f>
        <v>0</v>
      </c>
    </row>
    <row r="418" spans="1:31">
      <c r="A418" s="84">
        <f>pivå!A420</f>
        <v>0</v>
      </c>
      <c r="B418" s="84">
        <f>pivå!B420</f>
        <v>0</v>
      </c>
      <c r="C418" s="84">
        <f>pivå!C420</f>
        <v>0</v>
      </c>
      <c r="D418" s="84">
        <f>pivå!D420</f>
        <v>0</v>
      </c>
      <c r="E418" s="84">
        <f>pivå!E420</f>
        <v>0</v>
      </c>
      <c r="F418" s="84">
        <f>pivå!F420</f>
        <v>0</v>
      </c>
      <c r="G418" s="84">
        <f>pivå!G420</f>
        <v>0</v>
      </c>
      <c r="H418" s="84">
        <f>pivå!H420</f>
        <v>0</v>
      </c>
      <c r="I418" s="84">
        <f>pivå!I420</f>
        <v>0</v>
      </c>
      <c r="J418" s="84">
        <f>pivå!J420</f>
        <v>0</v>
      </c>
      <c r="K418" s="84">
        <f>pivå!K420</f>
        <v>0</v>
      </c>
      <c r="L418" s="84">
        <f>pivå!L420</f>
        <v>0</v>
      </c>
      <c r="M418" s="84">
        <f>pivå!M420</f>
        <v>0</v>
      </c>
      <c r="N418" s="84">
        <f>pivå!N420</f>
        <v>0</v>
      </c>
      <c r="O418" s="84">
        <f>pivå!O420</f>
        <v>0</v>
      </c>
      <c r="P418" s="84">
        <f>pivå!P420</f>
        <v>0</v>
      </c>
      <c r="Q418" s="84">
        <f>pivå!Q420</f>
        <v>0</v>
      </c>
      <c r="R418" s="84">
        <f>pivå!R420</f>
        <v>0</v>
      </c>
      <c r="S418" s="84">
        <f>pivå!S420</f>
        <v>0</v>
      </c>
      <c r="T418" s="84">
        <f>pivå!T420</f>
        <v>0</v>
      </c>
      <c r="U418" s="84">
        <f>pivå!U420</f>
        <v>0</v>
      </c>
      <c r="V418" s="84">
        <f>pivå!V420</f>
        <v>0</v>
      </c>
      <c r="W418" s="84">
        <f>pivå!W420</f>
        <v>0</v>
      </c>
      <c r="X418" s="84">
        <f>pivå!X420</f>
        <v>0</v>
      </c>
      <c r="Y418" s="84">
        <f>pivå!Y420</f>
        <v>0</v>
      </c>
      <c r="Z418" s="84">
        <f>pivå!Z420</f>
        <v>0</v>
      </c>
      <c r="AA418" s="84">
        <f>pivå!AA420</f>
        <v>0</v>
      </c>
      <c r="AB418" s="84">
        <f>pivå!AB420</f>
        <v>0</v>
      </c>
      <c r="AC418" s="84">
        <f>pivå!AC420</f>
        <v>0</v>
      </c>
      <c r="AD418" s="84">
        <f>pivå!AD420</f>
        <v>0</v>
      </c>
      <c r="AE418" s="84">
        <f>pivå!AE420</f>
        <v>0</v>
      </c>
    </row>
    <row r="419" spans="1:31">
      <c r="A419" s="84">
        <f>pivå!A421</f>
        <v>0</v>
      </c>
      <c r="B419" s="84">
        <f>pivå!B421</f>
        <v>0</v>
      </c>
      <c r="C419" s="84">
        <f>pivå!C421</f>
        <v>0</v>
      </c>
      <c r="D419" s="84">
        <f>pivå!D421</f>
        <v>0</v>
      </c>
      <c r="E419" s="84">
        <f>pivå!E421</f>
        <v>0</v>
      </c>
      <c r="F419" s="84">
        <f>pivå!F421</f>
        <v>0</v>
      </c>
      <c r="G419" s="84">
        <f>pivå!G421</f>
        <v>0</v>
      </c>
      <c r="H419" s="84">
        <f>pivå!H421</f>
        <v>0</v>
      </c>
      <c r="I419" s="84">
        <f>pivå!I421</f>
        <v>0</v>
      </c>
      <c r="J419" s="84">
        <f>pivå!J421</f>
        <v>0</v>
      </c>
      <c r="K419" s="84">
        <f>pivå!K421</f>
        <v>0</v>
      </c>
      <c r="L419" s="84">
        <f>pivå!L421</f>
        <v>0</v>
      </c>
      <c r="M419" s="84">
        <f>pivå!M421</f>
        <v>0</v>
      </c>
      <c r="N419" s="84">
        <f>pivå!N421</f>
        <v>0</v>
      </c>
      <c r="O419" s="84">
        <f>pivå!O421</f>
        <v>0</v>
      </c>
      <c r="P419" s="84">
        <f>pivå!P421</f>
        <v>0</v>
      </c>
      <c r="Q419" s="84">
        <f>pivå!Q421</f>
        <v>0</v>
      </c>
      <c r="R419" s="84">
        <f>pivå!R421</f>
        <v>0</v>
      </c>
      <c r="S419" s="84">
        <f>pivå!S421</f>
        <v>0</v>
      </c>
      <c r="T419" s="84">
        <f>pivå!T421</f>
        <v>0</v>
      </c>
      <c r="U419" s="84">
        <f>pivå!U421</f>
        <v>0</v>
      </c>
      <c r="V419" s="84">
        <f>pivå!V421</f>
        <v>0</v>
      </c>
      <c r="W419" s="84">
        <f>pivå!W421</f>
        <v>0</v>
      </c>
      <c r="X419" s="84">
        <f>pivå!X421</f>
        <v>0</v>
      </c>
      <c r="Y419" s="84">
        <f>pivå!Y421</f>
        <v>0</v>
      </c>
      <c r="Z419" s="84">
        <f>pivå!Z421</f>
        <v>0</v>
      </c>
      <c r="AA419" s="84">
        <f>pivå!AA421</f>
        <v>0</v>
      </c>
      <c r="AB419" s="84">
        <f>pivå!AB421</f>
        <v>0</v>
      </c>
      <c r="AC419" s="84">
        <f>pivå!AC421</f>
        <v>0</v>
      </c>
      <c r="AD419" s="84">
        <f>pivå!AD421</f>
        <v>0</v>
      </c>
      <c r="AE419" s="84">
        <f>pivå!AE421</f>
        <v>0</v>
      </c>
    </row>
    <row r="420" spans="1:31">
      <c r="A420" s="84">
        <f>pivå!A422</f>
        <v>0</v>
      </c>
      <c r="B420" s="84">
        <f>pivå!B422</f>
        <v>0</v>
      </c>
      <c r="C420" s="84">
        <f>pivå!C422</f>
        <v>0</v>
      </c>
      <c r="D420" s="84">
        <f>pivå!D422</f>
        <v>0</v>
      </c>
      <c r="E420" s="84">
        <f>pivå!E422</f>
        <v>0</v>
      </c>
      <c r="F420" s="84">
        <f>pivå!F422</f>
        <v>0</v>
      </c>
      <c r="G420" s="84">
        <f>pivå!G422</f>
        <v>0</v>
      </c>
      <c r="H420" s="84">
        <f>pivå!H422</f>
        <v>0</v>
      </c>
      <c r="I420" s="84">
        <f>pivå!I422</f>
        <v>0</v>
      </c>
      <c r="J420" s="84">
        <f>pivå!J422</f>
        <v>0</v>
      </c>
      <c r="K420" s="84">
        <f>pivå!K422</f>
        <v>0</v>
      </c>
      <c r="L420" s="84">
        <f>pivå!L422</f>
        <v>0</v>
      </c>
      <c r="M420" s="84">
        <f>pivå!M422</f>
        <v>0</v>
      </c>
      <c r="N420" s="84">
        <f>pivå!N422</f>
        <v>0</v>
      </c>
      <c r="O420" s="84">
        <f>pivå!O422</f>
        <v>0</v>
      </c>
      <c r="P420" s="84">
        <f>pivå!P422</f>
        <v>0</v>
      </c>
      <c r="Q420" s="84">
        <f>pivå!Q422</f>
        <v>0</v>
      </c>
      <c r="R420" s="84">
        <f>pivå!R422</f>
        <v>0</v>
      </c>
      <c r="S420" s="84">
        <f>pivå!S422</f>
        <v>0</v>
      </c>
      <c r="T420" s="84">
        <f>pivå!T422</f>
        <v>0</v>
      </c>
      <c r="U420" s="84">
        <f>pivå!U422</f>
        <v>0</v>
      </c>
      <c r="V420" s="84">
        <f>pivå!V422</f>
        <v>0</v>
      </c>
      <c r="W420" s="84">
        <f>pivå!W422</f>
        <v>0</v>
      </c>
      <c r="X420" s="84">
        <f>pivå!X422</f>
        <v>0</v>
      </c>
      <c r="Y420" s="84">
        <f>pivå!Y422</f>
        <v>0</v>
      </c>
      <c r="Z420" s="84">
        <f>pivå!Z422</f>
        <v>0</v>
      </c>
      <c r="AA420" s="84">
        <f>pivå!AA422</f>
        <v>0</v>
      </c>
      <c r="AB420" s="84">
        <f>pivå!AB422</f>
        <v>0</v>
      </c>
      <c r="AC420" s="84">
        <f>pivå!AC422</f>
        <v>0</v>
      </c>
      <c r="AD420" s="84">
        <f>pivå!AD422</f>
        <v>0</v>
      </c>
      <c r="AE420" s="84">
        <f>pivå!AE422</f>
        <v>0</v>
      </c>
    </row>
    <row r="421" spans="1:31">
      <c r="A421" s="84">
        <f>pivå!A423</f>
        <v>0</v>
      </c>
      <c r="B421" s="84">
        <f>pivå!B423</f>
        <v>0</v>
      </c>
      <c r="C421" s="84">
        <f>pivå!C423</f>
        <v>0</v>
      </c>
      <c r="D421" s="84">
        <f>pivå!D423</f>
        <v>0</v>
      </c>
      <c r="E421" s="84">
        <f>pivå!E423</f>
        <v>0</v>
      </c>
      <c r="F421" s="84">
        <f>pivå!F423</f>
        <v>0</v>
      </c>
      <c r="G421" s="84">
        <f>pivå!G423</f>
        <v>0</v>
      </c>
      <c r="H421" s="84">
        <f>pivå!H423</f>
        <v>0</v>
      </c>
      <c r="I421" s="84">
        <f>pivå!I423</f>
        <v>0</v>
      </c>
      <c r="J421" s="84">
        <f>pivå!J423</f>
        <v>0</v>
      </c>
      <c r="K421" s="84">
        <f>pivå!K423</f>
        <v>0</v>
      </c>
      <c r="L421" s="84">
        <f>pivå!L423</f>
        <v>0</v>
      </c>
      <c r="M421" s="84">
        <f>pivå!M423</f>
        <v>0</v>
      </c>
      <c r="N421" s="84">
        <f>pivå!N423</f>
        <v>0</v>
      </c>
      <c r="O421" s="84">
        <f>pivå!O423</f>
        <v>0</v>
      </c>
      <c r="P421" s="84">
        <f>pivå!P423</f>
        <v>0</v>
      </c>
      <c r="Q421" s="84">
        <f>pivå!Q423</f>
        <v>0</v>
      </c>
      <c r="R421" s="84">
        <f>pivå!R423</f>
        <v>0</v>
      </c>
      <c r="S421" s="84">
        <f>pivå!S423</f>
        <v>0</v>
      </c>
      <c r="T421" s="84">
        <f>pivå!T423</f>
        <v>0</v>
      </c>
      <c r="U421" s="84">
        <f>pivå!U423</f>
        <v>0</v>
      </c>
      <c r="V421" s="84">
        <f>pivå!V423</f>
        <v>0</v>
      </c>
      <c r="W421" s="84">
        <f>pivå!W423</f>
        <v>0</v>
      </c>
      <c r="X421" s="84">
        <f>pivå!X423</f>
        <v>0</v>
      </c>
      <c r="Y421" s="84">
        <f>pivå!Y423</f>
        <v>0</v>
      </c>
      <c r="Z421" s="84">
        <f>pivå!Z423</f>
        <v>0</v>
      </c>
      <c r="AA421" s="84">
        <f>pivå!AA423</f>
        <v>0</v>
      </c>
      <c r="AB421" s="84">
        <f>pivå!AB423</f>
        <v>0</v>
      </c>
      <c r="AC421" s="84">
        <f>pivå!AC423</f>
        <v>0</v>
      </c>
      <c r="AD421" s="84">
        <f>pivå!AD423</f>
        <v>0</v>
      </c>
      <c r="AE421" s="84">
        <f>pivå!AE423</f>
        <v>0</v>
      </c>
    </row>
    <row r="422" spans="1:31">
      <c r="A422" s="84">
        <f>pivå!A424</f>
        <v>0</v>
      </c>
      <c r="B422" s="84">
        <f>pivå!B424</f>
        <v>0</v>
      </c>
      <c r="C422" s="84">
        <f>pivå!C424</f>
        <v>0</v>
      </c>
      <c r="D422" s="84">
        <f>pivå!D424</f>
        <v>0</v>
      </c>
      <c r="E422" s="84">
        <f>pivå!E424</f>
        <v>0</v>
      </c>
      <c r="F422" s="84">
        <f>pivå!F424</f>
        <v>0</v>
      </c>
      <c r="G422" s="84">
        <f>pivå!G424</f>
        <v>0</v>
      </c>
      <c r="H422" s="84">
        <f>pivå!H424</f>
        <v>0</v>
      </c>
      <c r="I422" s="84">
        <f>pivå!I424</f>
        <v>0</v>
      </c>
      <c r="J422" s="84">
        <f>pivå!J424</f>
        <v>0</v>
      </c>
      <c r="K422" s="84">
        <f>pivå!K424</f>
        <v>0</v>
      </c>
      <c r="L422" s="84">
        <f>pivå!L424</f>
        <v>0</v>
      </c>
      <c r="M422" s="84">
        <f>pivå!M424</f>
        <v>0</v>
      </c>
      <c r="N422" s="84">
        <f>pivå!N424</f>
        <v>0</v>
      </c>
      <c r="O422" s="84">
        <f>pivå!O424</f>
        <v>0</v>
      </c>
      <c r="P422" s="84">
        <f>pivå!P424</f>
        <v>0</v>
      </c>
      <c r="Q422" s="84">
        <f>pivå!Q424</f>
        <v>0</v>
      </c>
      <c r="R422" s="84">
        <f>pivå!R424</f>
        <v>0</v>
      </c>
      <c r="S422" s="84">
        <f>pivå!S424</f>
        <v>0</v>
      </c>
      <c r="T422" s="84">
        <f>pivå!T424</f>
        <v>0</v>
      </c>
      <c r="U422" s="84">
        <f>pivå!U424</f>
        <v>0</v>
      </c>
      <c r="V422" s="84">
        <f>pivå!V424</f>
        <v>0</v>
      </c>
      <c r="W422" s="84">
        <f>pivå!W424</f>
        <v>0</v>
      </c>
      <c r="X422" s="84">
        <f>pivå!X424</f>
        <v>0</v>
      </c>
      <c r="Y422" s="84">
        <f>pivå!Y424</f>
        <v>0</v>
      </c>
      <c r="Z422" s="84">
        <f>pivå!Z424</f>
        <v>0</v>
      </c>
      <c r="AA422" s="84">
        <f>pivå!AA424</f>
        <v>0</v>
      </c>
      <c r="AB422" s="84">
        <f>pivå!AB424</f>
        <v>0</v>
      </c>
      <c r="AC422" s="84">
        <f>pivå!AC424</f>
        <v>0</v>
      </c>
      <c r="AD422" s="84">
        <f>pivå!AD424</f>
        <v>0</v>
      </c>
      <c r="AE422" s="84">
        <f>pivå!AE424</f>
        <v>0</v>
      </c>
    </row>
    <row r="423" spans="1:31">
      <c r="A423" s="84">
        <f>pivå!A425</f>
        <v>0</v>
      </c>
      <c r="B423" s="84">
        <f>pivå!B425</f>
        <v>0</v>
      </c>
      <c r="C423" s="84">
        <f>pivå!C425</f>
        <v>0</v>
      </c>
      <c r="D423" s="84">
        <f>pivå!D425</f>
        <v>0</v>
      </c>
      <c r="E423" s="84">
        <f>pivå!E425</f>
        <v>0</v>
      </c>
      <c r="F423" s="84">
        <f>pivå!F425</f>
        <v>0</v>
      </c>
      <c r="G423" s="84">
        <f>pivå!G425</f>
        <v>0</v>
      </c>
      <c r="H423" s="84">
        <f>pivå!H425</f>
        <v>0</v>
      </c>
      <c r="I423" s="84">
        <f>pivå!I425</f>
        <v>0</v>
      </c>
      <c r="J423" s="84">
        <f>pivå!J425</f>
        <v>0</v>
      </c>
      <c r="K423" s="84">
        <f>pivå!K425</f>
        <v>0</v>
      </c>
      <c r="L423" s="84">
        <f>pivå!L425</f>
        <v>0</v>
      </c>
      <c r="M423" s="84">
        <f>pivå!M425</f>
        <v>0</v>
      </c>
      <c r="N423" s="84">
        <f>pivå!N425</f>
        <v>0</v>
      </c>
      <c r="O423" s="84">
        <f>pivå!O425</f>
        <v>0</v>
      </c>
      <c r="P423" s="84">
        <f>pivå!P425</f>
        <v>0</v>
      </c>
      <c r="Q423" s="84">
        <f>pivå!Q425</f>
        <v>0</v>
      </c>
      <c r="R423" s="84">
        <f>pivå!R425</f>
        <v>0</v>
      </c>
      <c r="S423" s="84">
        <f>pivå!S425</f>
        <v>0</v>
      </c>
      <c r="T423" s="84">
        <f>pivå!T425</f>
        <v>0</v>
      </c>
      <c r="U423" s="84">
        <f>pivå!U425</f>
        <v>0</v>
      </c>
      <c r="V423" s="84">
        <f>pivå!V425</f>
        <v>0</v>
      </c>
      <c r="W423" s="84">
        <f>pivå!W425</f>
        <v>0</v>
      </c>
      <c r="X423" s="84">
        <f>pivå!X425</f>
        <v>0</v>
      </c>
      <c r="Y423" s="84">
        <f>pivå!Y425</f>
        <v>0</v>
      </c>
      <c r="Z423" s="84">
        <f>pivå!Z425</f>
        <v>0</v>
      </c>
      <c r="AA423" s="84">
        <f>pivå!AA425</f>
        <v>0</v>
      </c>
      <c r="AB423" s="84">
        <f>pivå!AB425</f>
        <v>0</v>
      </c>
      <c r="AC423" s="84">
        <f>pivå!AC425</f>
        <v>0</v>
      </c>
      <c r="AD423" s="84">
        <f>pivå!AD425</f>
        <v>0</v>
      </c>
      <c r="AE423" s="84">
        <f>pivå!AE425</f>
        <v>0</v>
      </c>
    </row>
    <row r="424" spans="1:31">
      <c r="A424" s="84">
        <f>pivå!A426</f>
        <v>0</v>
      </c>
      <c r="B424" s="84">
        <f>pivå!B426</f>
        <v>0</v>
      </c>
      <c r="C424" s="84">
        <f>pivå!C426</f>
        <v>0</v>
      </c>
      <c r="D424" s="84">
        <f>pivå!D426</f>
        <v>0</v>
      </c>
      <c r="E424" s="84">
        <f>pivå!E426</f>
        <v>0</v>
      </c>
      <c r="F424" s="84">
        <f>pivå!F426</f>
        <v>0</v>
      </c>
      <c r="G424" s="84">
        <f>pivå!G426</f>
        <v>0</v>
      </c>
      <c r="H424" s="84">
        <f>pivå!H426</f>
        <v>0</v>
      </c>
      <c r="I424" s="84">
        <f>pivå!I426</f>
        <v>0</v>
      </c>
      <c r="J424" s="84">
        <f>pivå!J426</f>
        <v>0</v>
      </c>
      <c r="K424" s="84">
        <f>pivå!K426</f>
        <v>0</v>
      </c>
      <c r="L424" s="84">
        <f>pivå!L426</f>
        <v>0</v>
      </c>
      <c r="M424" s="84">
        <f>pivå!M426</f>
        <v>0</v>
      </c>
      <c r="N424" s="84">
        <f>pivå!N426</f>
        <v>0</v>
      </c>
      <c r="O424" s="84">
        <f>pivå!O426</f>
        <v>0</v>
      </c>
      <c r="P424" s="84">
        <f>pivå!P426</f>
        <v>0</v>
      </c>
      <c r="Q424" s="84">
        <f>pivå!Q426</f>
        <v>0</v>
      </c>
      <c r="R424" s="84">
        <f>pivå!R426</f>
        <v>0</v>
      </c>
      <c r="S424" s="84">
        <f>pivå!S426</f>
        <v>0</v>
      </c>
      <c r="T424" s="84">
        <f>pivå!T426</f>
        <v>0</v>
      </c>
      <c r="U424" s="84">
        <f>pivå!U426</f>
        <v>0</v>
      </c>
      <c r="V424" s="84">
        <f>pivå!V426</f>
        <v>0</v>
      </c>
      <c r="W424" s="84">
        <f>pivå!W426</f>
        <v>0</v>
      </c>
      <c r="X424" s="84">
        <f>pivå!X426</f>
        <v>0</v>
      </c>
      <c r="Y424" s="84">
        <f>pivå!Y426</f>
        <v>0</v>
      </c>
      <c r="Z424" s="84">
        <f>pivå!Z426</f>
        <v>0</v>
      </c>
      <c r="AA424" s="84">
        <f>pivå!AA426</f>
        <v>0</v>
      </c>
      <c r="AB424" s="84">
        <f>pivå!AB426</f>
        <v>0</v>
      </c>
      <c r="AC424" s="84">
        <f>pivå!AC426</f>
        <v>0</v>
      </c>
      <c r="AD424" s="84">
        <f>pivå!AD426</f>
        <v>0</v>
      </c>
      <c r="AE424" s="84">
        <f>pivå!AE426</f>
        <v>0</v>
      </c>
    </row>
    <row r="425" spans="1:31">
      <c r="A425" s="84">
        <f>pivå!A427</f>
        <v>0</v>
      </c>
      <c r="B425" s="84">
        <f>pivå!B427</f>
        <v>0</v>
      </c>
      <c r="C425" s="84">
        <f>pivå!C427</f>
        <v>0</v>
      </c>
      <c r="D425" s="84">
        <f>pivå!D427</f>
        <v>0</v>
      </c>
      <c r="E425" s="84">
        <f>pivå!E427</f>
        <v>0</v>
      </c>
      <c r="F425" s="84">
        <f>pivå!F427</f>
        <v>0</v>
      </c>
      <c r="G425" s="84">
        <f>pivå!G427</f>
        <v>0</v>
      </c>
      <c r="H425" s="84">
        <f>pivå!H427</f>
        <v>0</v>
      </c>
      <c r="I425" s="84">
        <f>pivå!I427</f>
        <v>0</v>
      </c>
      <c r="J425" s="84">
        <f>pivå!J427</f>
        <v>0</v>
      </c>
      <c r="K425" s="84">
        <f>pivå!K427</f>
        <v>0</v>
      </c>
      <c r="L425" s="84">
        <f>pivå!L427</f>
        <v>0</v>
      </c>
      <c r="M425" s="84">
        <f>pivå!M427</f>
        <v>0</v>
      </c>
      <c r="N425" s="84">
        <f>pivå!N427</f>
        <v>0</v>
      </c>
      <c r="O425" s="84">
        <f>pivå!O427</f>
        <v>0</v>
      </c>
      <c r="P425" s="84">
        <f>pivå!P427</f>
        <v>0</v>
      </c>
      <c r="Q425" s="84">
        <f>pivå!Q427</f>
        <v>0</v>
      </c>
      <c r="R425" s="84">
        <f>pivå!R427</f>
        <v>0</v>
      </c>
      <c r="S425" s="84">
        <f>pivå!S427</f>
        <v>0</v>
      </c>
      <c r="T425" s="84">
        <f>pivå!T427</f>
        <v>0</v>
      </c>
      <c r="U425" s="84">
        <f>pivå!U427</f>
        <v>0</v>
      </c>
      <c r="V425" s="84">
        <f>pivå!V427</f>
        <v>0</v>
      </c>
      <c r="W425" s="84">
        <f>pivå!W427</f>
        <v>0</v>
      </c>
      <c r="X425" s="84">
        <f>pivå!X427</f>
        <v>0</v>
      </c>
      <c r="Y425" s="84">
        <f>pivå!Y427</f>
        <v>0</v>
      </c>
      <c r="Z425" s="84">
        <f>pivå!Z427</f>
        <v>0</v>
      </c>
      <c r="AA425" s="84">
        <f>pivå!AA427</f>
        <v>0</v>
      </c>
      <c r="AB425" s="84">
        <f>pivå!AB427</f>
        <v>0</v>
      </c>
      <c r="AC425" s="84">
        <f>pivå!AC427</f>
        <v>0</v>
      </c>
      <c r="AD425" s="84">
        <f>pivå!AD427</f>
        <v>0</v>
      </c>
      <c r="AE425" s="84">
        <f>pivå!AE427</f>
        <v>0</v>
      </c>
    </row>
    <row r="426" spans="1:31">
      <c r="A426" s="84">
        <f>pivå!A428</f>
        <v>0</v>
      </c>
      <c r="B426" s="84">
        <f>pivå!B428</f>
        <v>0</v>
      </c>
      <c r="C426" s="84">
        <f>pivå!C428</f>
        <v>0</v>
      </c>
      <c r="D426" s="84">
        <f>pivå!D428</f>
        <v>0</v>
      </c>
      <c r="E426" s="84">
        <f>pivå!E428</f>
        <v>0</v>
      </c>
      <c r="F426" s="84">
        <f>pivå!F428</f>
        <v>0</v>
      </c>
      <c r="G426" s="84">
        <f>pivå!G428</f>
        <v>0</v>
      </c>
      <c r="H426" s="84">
        <f>pivå!H428</f>
        <v>0</v>
      </c>
      <c r="I426" s="84">
        <f>pivå!I428</f>
        <v>0</v>
      </c>
      <c r="J426" s="84">
        <f>pivå!J428</f>
        <v>0</v>
      </c>
      <c r="K426" s="84">
        <f>pivå!K428</f>
        <v>0</v>
      </c>
      <c r="L426" s="84">
        <f>pivå!L428</f>
        <v>0</v>
      </c>
      <c r="M426" s="84">
        <f>pivå!M428</f>
        <v>0</v>
      </c>
      <c r="N426" s="84">
        <f>pivå!N428</f>
        <v>0</v>
      </c>
      <c r="O426" s="84">
        <f>pivå!O428</f>
        <v>0</v>
      </c>
      <c r="P426" s="84">
        <f>pivå!P428</f>
        <v>0</v>
      </c>
      <c r="Q426" s="84">
        <f>pivå!Q428</f>
        <v>0</v>
      </c>
      <c r="R426" s="84">
        <f>pivå!R428</f>
        <v>0</v>
      </c>
      <c r="S426" s="84">
        <f>pivå!S428</f>
        <v>0</v>
      </c>
      <c r="T426" s="84">
        <f>pivå!T428</f>
        <v>0</v>
      </c>
      <c r="U426" s="84">
        <f>pivå!U428</f>
        <v>0</v>
      </c>
      <c r="V426" s="84">
        <f>pivå!V428</f>
        <v>0</v>
      </c>
      <c r="W426" s="84">
        <f>pivå!W428</f>
        <v>0</v>
      </c>
      <c r="X426" s="84">
        <f>pivå!X428</f>
        <v>0</v>
      </c>
      <c r="Y426" s="84">
        <f>pivå!Y428</f>
        <v>0</v>
      </c>
      <c r="Z426" s="84">
        <f>pivå!Z428</f>
        <v>0</v>
      </c>
      <c r="AA426" s="84">
        <f>pivå!AA428</f>
        <v>0</v>
      </c>
      <c r="AB426" s="84">
        <f>pivå!AB428</f>
        <v>0</v>
      </c>
      <c r="AC426" s="84">
        <f>pivå!AC428</f>
        <v>0</v>
      </c>
      <c r="AD426" s="84">
        <f>pivå!AD428</f>
        <v>0</v>
      </c>
      <c r="AE426" s="84">
        <f>pivå!AE428</f>
        <v>0</v>
      </c>
    </row>
    <row r="427" spans="1:31">
      <c r="A427" s="84">
        <f>pivå!A429</f>
        <v>0</v>
      </c>
      <c r="B427" s="84">
        <f>pivå!B429</f>
        <v>0</v>
      </c>
      <c r="C427" s="84">
        <f>pivå!C429</f>
        <v>0</v>
      </c>
      <c r="D427" s="84">
        <f>pivå!D429</f>
        <v>0</v>
      </c>
      <c r="E427" s="84">
        <f>pivå!E429</f>
        <v>0</v>
      </c>
      <c r="F427" s="84">
        <f>pivå!F429</f>
        <v>0</v>
      </c>
      <c r="G427" s="84">
        <f>pivå!G429</f>
        <v>0</v>
      </c>
      <c r="H427" s="84">
        <f>pivå!H429</f>
        <v>0</v>
      </c>
      <c r="I427" s="84">
        <f>pivå!I429</f>
        <v>0</v>
      </c>
      <c r="J427" s="84">
        <f>pivå!J429</f>
        <v>0</v>
      </c>
      <c r="K427" s="84">
        <f>pivå!K429</f>
        <v>0</v>
      </c>
      <c r="L427" s="84">
        <f>pivå!L429</f>
        <v>0</v>
      </c>
      <c r="M427" s="84">
        <f>pivå!M429</f>
        <v>0</v>
      </c>
      <c r="N427" s="84">
        <f>pivå!N429</f>
        <v>0</v>
      </c>
      <c r="O427" s="84">
        <f>pivå!O429</f>
        <v>0</v>
      </c>
      <c r="P427" s="84">
        <f>pivå!P429</f>
        <v>0</v>
      </c>
      <c r="Q427" s="84">
        <f>pivå!Q429</f>
        <v>0</v>
      </c>
      <c r="R427" s="84">
        <f>pivå!R429</f>
        <v>0</v>
      </c>
      <c r="S427" s="84">
        <f>pivå!S429</f>
        <v>0</v>
      </c>
      <c r="T427" s="84">
        <f>pivå!T429</f>
        <v>0</v>
      </c>
      <c r="U427" s="84">
        <f>pivå!U429</f>
        <v>0</v>
      </c>
      <c r="V427" s="84">
        <f>pivå!V429</f>
        <v>0</v>
      </c>
      <c r="W427" s="84">
        <f>pivå!W429</f>
        <v>0</v>
      </c>
      <c r="X427" s="84">
        <f>pivå!X429</f>
        <v>0</v>
      </c>
      <c r="Y427" s="84">
        <f>pivå!Y429</f>
        <v>0</v>
      </c>
      <c r="Z427" s="84">
        <f>pivå!Z429</f>
        <v>0</v>
      </c>
      <c r="AA427" s="84">
        <f>pivå!AA429</f>
        <v>0</v>
      </c>
      <c r="AB427" s="84">
        <f>pivå!AB429</f>
        <v>0</v>
      </c>
      <c r="AC427" s="84">
        <f>pivå!AC429</f>
        <v>0</v>
      </c>
      <c r="AD427" s="84">
        <f>pivå!AD429</f>
        <v>0</v>
      </c>
      <c r="AE427" s="84">
        <f>pivå!AE429</f>
        <v>0</v>
      </c>
    </row>
    <row r="428" spans="1:31">
      <c r="A428" s="84">
        <f>pivå!A430</f>
        <v>0</v>
      </c>
      <c r="B428" s="84">
        <f>pivå!B430</f>
        <v>0</v>
      </c>
      <c r="C428" s="84">
        <f>pivå!C430</f>
        <v>0</v>
      </c>
      <c r="D428" s="84">
        <f>pivå!D430</f>
        <v>0</v>
      </c>
      <c r="E428" s="84">
        <f>pivå!E430</f>
        <v>0</v>
      </c>
      <c r="F428" s="84">
        <f>pivå!F430</f>
        <v>0</v>
      </c>
      <c r="G428" s="84">
        <f>pivå!G430</f>
        <v>0</v>
      </c>
      <c r="H428" s="84">
        <f>pivå!H430</f>
        <v>0</v>
      </c>
      <c r="I428" s="84">
        <f>pivå!I430</f>
        <v>0</v>
      </c>
      <c r="J428" s="84">
        <f>pivå!J430</f>
        <v>0</v>
      </c>
      <c r="K428" s="84">
        <f>pivå!K430</f>
        <v>0</v>
      </c>
      <c r="L428" s="84">
        <f>pivå!L430</f>
        <v>0</v>
      </c>
      <c r="M428" s="84">
        <f>pivå!M430</f>
        <v>0</v>
      </c>
      <c r="N428" s="84">
        <f>pivå!N430</f>
        <v>0</v>
      </c>
      <c r="O428" s="84">
        <f>pivå!O430</f>
        <v>0</v>
      </c>
      <c r="P428" s="84">
        <f>pivå!P430</f>
        <v>0</v>
      </c>
      <c r="Q428" s="84">
        <f>pivå!Q430</f>
        <v>0</v>
      </c>
      <c r="R428" s="84">
        <f>pivå!R430</f>
        <v>0</v>
      </c>
      <c r="S428" s="84">
        <f>pivå!S430</f>
        <v>0</v>
      </c>
      <c r="T428" s="84">
        <f>pivå!T430</f>
        <v>0</v>
      </c>
      <c r="U428" s="84">
        <f>pivå!U430</f>
        <v>0</v>
      </c>
      <c r="V428" s="84">
        <f>pivå!V430</f>
        <v>0</v>
      </c>
      <c r="W428" s="84">
        <f>pivå!W430</f>
        <v>0</v>
      </c>
      <c r="X428" s="84">
        <f>pivå!X430</f>
        <v>0</v>
      </c>
      <c r="Y428" s="84">
        <f>pivå!Y430</f>
        <v>0</v>
      </c>
      <c r="Z428" s="84">
        <f>pivå!Z430</f>
        <v>0</v>
      </c>
      <c r="AA428" s="84">
        <f>pivå!AA430</f>
        <v>0</v>
      </c>
      <c r="AB428" s="84">
        <f>pivå!AB430</f>
        <v>0</v>
      </c>
      <c r="AC428" s="84">
        <f>pivå!AC430</f>
        <v>0</v>
      </c>
      <c r="AD428" s="84">
        <f>pivå!AD430</f>
        <v>0</v>
      </c>
      <c r="AE428" s="84">
        <f>pivå!AE430</f>
        <v>0</v>
      </c>
    </row>
    <row r="429" spans="1:31">
      <c r="A429" s="84">
        <f>pivå!A431</f>
        <v>0</v>
      </c>
      <c r="B429" s="84">
        <f>pivå!B431</f>
        <v>0</v>
      </c>
      <c r="C429" s="84">
        <f>pivå!C431</f>
        <v>0</v>
      </c>
      <c r="D429" s="84">
        <f>pivå!D431</f>
        <v>0</v>
      </c>
      <c r="E429" s="84">
        <f>pivå!E431</f>
        <v>0</v>
      </c>
      <c r="F429" s="84">
        <f>pivå!F431</f>
        <v>0</v>
      </c>
      <c r="G429" s="84">
        <f>pivå!G431</f>
        <v>0</v>
      </c>
      <c r="H429" s="84">
        <f>pivå!H431</f>
        <v>0</v>
      </c>
      <c r="I429" s="84">
        <f>pivå!I431</f>
        <v>0</v>
      </c>
      <c r="J429" s="84">
        <f>pivå!J431</f>
        <v>0</v>
      </c>
      <c r="K429" s="84">
        <f>pivå!K431</f>
        <v>0</v>
      </c>
      <c r="L429" s="84">
        <f>pivå!L431</f>
        <v>0</v>
      </c>
      <c r="M429" s="84">
        <f>pivå!M431</f>
        <v>0</v>
      </c>
      <c r="N429" s="84">
        <f>pivå!N431</f>
        <v>0</v>
      </c>
      <c r="O429" s="84">
        <f>pivå!O431</f>
        <v>0</v>
      </c>
      <c r="P429" s="84">
        <f>pivå!P431</f>
        <v>0</v>
      </c>
      <c r="Q429" s="84">
        <f>pivå!Q431</f>
        <v>0</v>
      </c>
      <c r="R429" s="84">
        <f>pivå!R431</f>
        <v>0</v>
      </c>
      <c r="S429" s="84">
        <f>pivå!S431</f>
        <v>0</v>
      </c>
      <c r="T429" s="84">
        <f>pivå!T431</f>
        <v>0</v>
      </c>
      <c r="U429" s="84">
        <f>pivå!U431</f>
        <v>0</v>
      </c>
      <c r="V429" s="84">
        <f>pivå!V431</f>
        <v>0</v>
      </c>
      <c r="W429" s="84">
        <f>pivå!W431</f>
        <v>0</v>
      </c>
      <c r="X429" s="84">
        <f>pivå!X431</f>
        <v>0</v>
      </c>
      <c r="Y429" s="84">
        <f>pivå!Y431</f>
        <v>0</v>
      </c>
      <c r="Z429" s="84">
        <f>pivå!Z431</f>
        <v>0</v>
      </c>
      <c r="AA429" s="84">
        <f>pivå!AA431</f>
        <v>0</v>
      </c>
      <c r="AB429" s="84">
        <f>pivå!AB431</f>
        <v>0</v>
      </c>
      <c r="AC429" s="84">
        <f>pivå!AC431</f>
        <v>0</v>
      </c>
      <c r="AD429" s="84">
        <f>pivå!AD431</f>
        <v>0</v>
      </c>
      <c r="AE429" s="84">
        <f>pivå!AE431</f>
        <v>0</v>
      </c>
    </row>
    <row r="430" spans="1:31">
      <c r="A430" s="84">
        <f>pivå!A432</f>
        <v>0</v>
      </c>
      <c r="B430" s="84">
        <f>pivå!B432</f>
        <v>0</v>
      </c>
      <c r="C430" s="84">
        <f>pivå!C432</f>
        <v>0</v>
      </c>
      <c r="D430" s="84">
        <f>pivå!D432</f>
        <v>0</v>
      </c>
      <c r="E430" s="84">
        <f>pivå!E432</f>
        <v>0</v>
      </c>
      <c r="F430" s="84">
        <f>pivå!F432</f>
        <v>0</v>
      </c>
      <c r="G430" s="84">
        <f>pivå!G432</f>
        <v>0</v>
      </c>
      <c r="H430" s="84">
        <f>pivå!H432</f>
        <v>0</v>
      </c>
      <c r="I430" s="84">
        <f>pivå!I432</f>
        <v>0</v>
      </c>
      <c r="J430" s="84">
        <f>pivå!J432</f>
        <v>0</v>
      </c>
      <c r="K430" s="84">
        <f>pivå!K432</f>
        <v>0</v>
      </c>
      <c r="L430" s="84">
        <f>pivå!L432</f>
        <v>0</v>
      </c>
      <c r="M430" s="84">
        <f>pivå!M432</f>
        <v>0</v>
      </c>
      <c r="N430" s="84">
        <f>pivå!N432</f>
        <v>0</v>
      </c>
      <c r="O430" s="84">
        <f>pivå!O432</f>
        <v>0</v>
      </c>
      <c r="P430" s="84">
        <f>pivå!P432</f>
        <v>0</v>
      </c>
      <c r="Q430" s="84">
        <f>pivå!Q432</f>
        <v>0</v>
      </c>
      <c r="R430" s="84">
        <f>pivå!R432</f>
        <v>0</v>
      </c>
      <c r="S430" s="84">
        <f>pivå!S432</f>
        <v>0</v>
      </c>
      <c r="T430" s="84">
        <f>pivå!T432</f>
        <v>0</v>
      </c>
      <c r="U430" s="84">
        <f>pivå!U432</f>
        <v>0</v>
      </c>
      <c r="V430" s="84">
        <f>pivå!V432</f>
        <v>0</v>
      </c>
      <c r="W430" s="84">
        <f>pivå!W432</f>
        <v>0</v>
      </c>
      <c r="X430" s="84">
        <f>pivå!X432</f>
        <v>0</v>
      </c>
      <c r="Y430" s="84">
        <f>pivå!Y432</f>
        <v>0</v>
      </c>
      <c r="Z430" s="84">
        <f>pivå!Z432</f>
        <v>0</v>
      </c>
      <c r="AA430" s="84">
        <f>pivå!AA432</f>
        <v>0</v>
      </c>
      <c r="AB430" s="84">
        <f>pivå!AB432</f>
        <v>0</v>
      </c>
      <c r="AC430" s="84">
        <f>pivå!AC432</f>
        <v>0</v>
      </c>
      <c r="AD430" s="84">
        <f>pivå!AD432</f>
        <v>0</v>
      </c>
      <c r="AE430" s="84">
        <f>pivå!AE432</f>
        <v>0</v>
      </c>
    </row>
    <row r="431" spans="1:31">
      <c r="A431" s="84">
        <f>pivå!A433</f>
        <v>0</v>
      </c>
      <c r="B431" s="84">
        <f>pivå!B433</f>
        <v>0</v>
      </c>
      <c r="C431" s="84">
        <f>pivå!C433</f>
        <v>0</v>
      </c>
      <c r="D431" s="84">
        <f>pivå!D433</f>
        <v>0</v>
      </c>
      <c r="E431" s="84">
        <f>pivå!E433</f>
        <v>0</v>
      </c>
      <c r="F431" s="84">
        <f>pivå!F433</f>
        <v>0</v>
      </c>
      <c r="G431" s="84">
        <f>pivå!G433</f>
        <v>0</v>
      </c>
      <c r="H431" s="84">
        <f>pivå!H433</f>
        <v>0</v>
      </c>
      <c r="I431" s="84">
        <f>pivå!I433</f>
        <v>0</v>
      </c>
      <c r="J431" s="84">
        <f>pivå!J433</f>
        <v>0</v>
      </c>
      <c r="K431" s="84">
        <f>pivå!K433</f>
        <v>0</v>
      </c>
      <c r="L431" s="84">
        <f>pivå!L433</f>
        <v>0</v>
      </c>
      <c r="M431" s="84">
        <f>pivå!M433</f>
        <v>0</v>
      </c>
      <c r="N431" s="84">
        <f>pivå!N433</f>
        <v>0</v>
      </c>
      <c r="O431" s="84">
        <f>pivå!O433</f>
        <v>0</v>
      </c>
      <c r="P431" s="84">
        <f>pivå!P433</f>
        <v>0</v>
      </c>
      <c r="Q431" s="84">
        <f>pivå!Q433</f>
        <v>0</v>
      </c>
      <c r="R431" s="84">
        <f>pivå!R433</f>
        <v>0</v>
      </c>
      <c r="S431" s="84">
        <f>pivå!S433</f>
        <v>0</v>
      </c>
      <c r="T431" s="84">
        <f>pivå!T433</f>
        <v>0</v>
      </c>
      <c r="U431" s="84">
        <f>pivå!U433</f>
        <v>0</v>
      </c>
      <c r="V431" s="84">
        <f>pivå!V433</f>
        <v>0</v>
      </c>
      <c r="W431" s="84">
        <f>pivå!W433</f>
        <v>0</v>
      </c>
      <c r="X431" s="84">
        <f>pivå!X433</f>
        <v>0</v>
      </c>
      <c r="Y431" s="84">
        <f>pivå!Y433</f>
        <v>0</v>
      </c>
      <c r="Z431" s="84">
        <f>pivå!Z433</f>
        <v>0</v>
      </c>
      <c r="AA431" s="84">
        <f>pivå!AA433</f>
        <v>0</v>
      </c>
      <c r="AB431" s="84">
        <f>pivå!AB433</f>
        <v>0</v>
      </c>
      <c r="AC431" s="84">
        <f>pivå!AC433</f>
        <v>0</v>
      </c>
      <c r="AD431" s="84">
        <f>pivå!AD433</f>
        <v>0</v>
      </c>
      <c r="AE431" s="84">
        <f>pivå!AE433</f>
        <v>0</v>
      </c>
    </row>
    <row r="432" spans="1:31">
      <c r="A432" s="84">
        <f>pivå!A434</f>
        <v>0</v>
      </c>
      <c r="B432" s="84">
        <f>pivå!B434</f>
        <v>0</v>
      </c>
      <c r="C432" s="84">
        <f>pivå!C434</f>
        <v>0</v>
      </c>
      <c r="D432" s="84">
        <f>pivå!D434</f>
        <v>0</v>
      </c>
      <c r="E432" s="84">
        <f>pivå!E434</f>
        <v>0</v>
      </c>
      <c r="F432" s="84">
        <f>pivå!F434</f>
        <v>0</v>
      </c>
      <c r="G432" s="84">
        <f>pivå!G434</f>
        <v>0</v>
      </c>
      <c r="H432" s="84">
        <f>pivå!H434</f>
        <v>0</v>
      </c>
      <c r="I432" s="84">
        <f>pivå!I434</f>
        <v>0</v>
      </c>
      <c r="J432" s="84">
        <f>pivå!J434</f>
        <v>0</v>
      </c>
      <c r="K432" s="84">
        <f>pivå!K434</f>
        <v>0</v>
      </c>
      <c r="L432" s="84">
        <f>pivå!L434</f>
        <v>0</v>
      </c>
      <c r="M432" s="84">
        <f>pivå!M434</f>
        <v>0</v>
      </c>
      <c r="N432" s="84">
        <f>pivå!N434</f>
        <v>0</v>
      </c>
      <c r="O432" s="84">
        <f>pivå!O434</f>
        <v>0</v>
      </c>
      <c r="P432" s="84">
        <f>pivå!P434</f>
        <v>0</v>
      </c>
      <c r="Q432" s="84">
        <f>pivå!Q434</f>
        <v>0</v>
      </c>
      <c r="R432" s="84">
        <f>pivå!R434</f>
        <v>0</v>
      </c>
      <c r="S432" s="84">
        <f>pivå!S434</f>
        <v>0</v>
      </c>
      <c r="T432" s="84">
        <f>pivå!T434</f>
        <v>0</v>
      </c>
      <c r="U432" s="84">
        <f>pivå!U434</f>
        <v>0</v>
      </c>
      <c r="V432" s="84">
        <f>pivå!V434</f>
        <v>0</v>
      </c>
      <c r="W432" s="84">
        <f>pivå!W434</f>
        <v>0</v>
      </c>
      <c r="X432" s="84">
        <f>pivå!X434</f>
        <v>0</v>
      </c>
      <c r="Y432" s="84">
        <f>pivå!Y434</f>
        <v>0</v>
      </c>
      <c r="Z432" s="84">
        <f>pivå!Z434</f>
        <v>0</v>
      </c>
      <c r="AA432" s="84">
        <f>pivå!AA434</f>
        <v>0</v>
      </c>
      <c r="AB432" s="84">
        <f>pivå!AB434</f>
        <v>0</v>
      </c>
      <c r="AC432" s="84">
        <f>pivå!AC434</f>
        <v>0</v>
      </c>
      <c r="AD432" s="84">
        <f>pivå!AD434</f>
        <v>0</v>
      </c>
      <c r="AE432" s="84">
        <f>pivå!AE434</f>
        <v>0</v>
      </c>
    </row>
    <row r="433" spans="1:31">
      <c r="A433" s="84">
        <f>pivå!A435</f>
        <v>0</v>
      </c>
      <c r="B433" s="84">
        <f>pivå!B435</f>
        <v>0</v>
      </c>
      <c r="C433" s="84">
        <f>pivå!C435</f>
        <v>0</v>
      </c>
      <c r="D433" s="84">
        <f>pivå!D435</f>
        <v>0</v>
      </c>
      <c r="E433" s="84">
        <f>pivå!E435</f>
        <v>0</v>
      </c>
      <c r="F433" s="84">
        <f>pivå!F435</f>
        <v>0</v>
      </c>
      <c r="G433" s="84">
        <f>pivå!G435</f>
        <v>0</v>
      </c>
      <c r="H433" s="84">
        <f>pivå!H435</f>
        <v>0</v>
      </c>
      <c r="I433" s="84">
        <f>pivå!I435</f>
        <v>0</v>
      </c>
      <c r="J433" s="84">
        <f>pivå!J435</f>
        <v>0</v>
      </c>
      <c r="K433" s="84">
        <f>pivå!K435</f>
        <v>0</v>
      </c>
      <c r="L433" s="84">
        <f>pivå!L435</f>
        <v>0</v>
      </c>
      <c r="M433" s="84">
        <f>pivå!M435</f>
        <v>0</v>
      </c>
      <c r="N433" s="84">
        <f>pivå!N435</f>
        <v>0</v>
      </c>
      <c r="O433" s="84">
        <f>pivå!O435</f>
        <v>0</v>
      </c>
      <c r="P433" s="84">
        <f>pivå!P435</f>
        <v>0</v>
      </c>
      <c r="Q433" s="84">
        <f>pivå!Q435</f>
        <v>0</v>
      </c>
      <c r="R433" s="84">
        <f>pivå!R435</f>
        <v>0</v>
      </c>
      <c r="S433" s="84">
        <f>pivå!S435</f>
        <v>0</v>
      </c>
      <c r="T433" s="84">
        <f>pivå!T435</f>
        <v>0</v>
      </c>
      <c r="U433" s="84">
        <f>pivå!U435</f>
        <v>0</v>
      </c>
      <c r="V433" s="84">
        <f>pivå!V435</f>
        <v>0</v>
      </c>
      <c r="W433" s="84">
        <f>pivå!W435</f>
        <v>0</v>
      </c>
      <c r="X433" s="84">
        <f>pivå!X435</f>
        <v>0</v>
      </c>
      <c r="Y433" s="84">
        <f>pivå!Y435</f>
        <v>0</v>
      </c>
      <c r="Z433" s="84">
        <f>pivå!Z435</f>
        <v>0</v>
      </c>
      <c r="AA433" s="84">
        <f>pivå!AA435</f>
        <v>0</v>
      </c>
      <c r="AB433" s="84">
        <f>pivå!AB435</f>
        <v>0</v>
      </c>
      <c r="AC433" s="84">
        <f>pivå!AC435</f>
        <v>0</v>
      </c>
      <c r="AD433" s="84">
        <f>pivå!AD435</f>
        <v>0</v>
      </c>
      <c r="AE433" s="84">
        <f>pivå!AE435</f>
        <v>0</v>
      </c>
    </row>
    <row r="434" spans="1:31">
      <c r="A434" s="84">
        <f>pivå!A436</f>
        <v>0</v>
      </c>
      <c r="B434" s="84">
        <f>pivå!B436</f>
        <v>0</v>
      </c>
      <c r="C434" s="84">
        <f>pivå!C436</f>
        <v>0</v>
      </c>
      <c r="D434" s="84">
        <f>pivå!D436</f>
        <v>0</v>
      </c>
      <c r="E434" s="84">
        <f>pivå!E436</f>
        <v>0</v>
      </c>
      <c r="F434" s="84">
        <f>pivå!F436</f>
        <v>0</v>
      </c>
      <c r="G434" s="84">
        <f>pivå!G436</f>
        <v>0</v>
      </c>
      <c r="H434" s="84">
        <f>pivå!H436</f>
        <v>0</v>
      </c>
      <c r="I434" s="84">
        <f>pivå!I436</f>
        <v>0</v>
      </c>
      <c r="J434" s="84">
        <f>pivå!J436</f>
        <v>0</v>
      </c>
      <c r="K434" s="84">
        <f>pivå!K436</f>
        <v>0</v>
      </c>
      <c r="L434" s="84">
        <f>pivå!L436</f>
        <v>0</v>
      </c>
      <c r="M434" s="84">
        <f>pivå!M436</f>
        <v>0</v>
      </c>
      <c r="N434" s="84">
        <f>pivå!N436</f>
        <v>0</v>
      </c>
      <c r="O434" s="84">
        <f>pivå!O436</f>
        <v>0</v>
      </c>
      <c r="P434" s="84">
        <f>pivå!P436</f>
        <v>0</v>
      </c>
      <c r="Q434" s="84">
        <f>pivå!Q436</f>
        <v>0</v>
      </c>
      <c r="R434" s="84">
        <f>pivå!R436</f>
        <v>0</v>
      </c>
      <c r="S434" s="84">
        <f>pivå!S436</f>
        <v>0</v>
      </c>
      <c r="T434" s="84">
        <f>pivå!T436</f>
        <v>0</v>
      </c>
      <c r="U434" s="84">
        <f>pivå!U436</f>
        <v>0</v>
      </c>
      <c r="V434" s="84">
        <f>pivå!V436</f>
        <v>0</v>
      </c>
      <c r="W434" s="84">
        <f>pivå!W436</f>
        <v>0</v>
      </c>
      <c r="X434" s="84">
        <f>pivå!X436</f>
        <v>0</v>
      </c>
      <c r="Y434" s="84">
        <f>pivå!Y436</f>
        <v>0</v>
      </c>
      <c r="Z434" s="84">
        <f>pivå!Z436</f>
        <v>0</v>
      </c>
      <c r="AA434" s="84">
        <f>pivå!AA436</f>
        <v>0</v>
      </c>
      <c r="AB434" s="84">
        <f>pivå!AB436</f>
        <v>0</v>
      </c>
      <c r="AC434" s="84">
        <f>pivå!AC436</f>
        <v>0</v>
      </c>
      <c r="AD434" s="84">
        <f>pivå!AD436</f>
        <v>0</v>
      </c>
      <c r="AE434" s="84">
        <f>pivå!AE436</f>
        <v>0</v>
      </c>
    </row>
    <row r="435" spans="1:31">
      <c r="A435" s="84">
        <f>pivå!A437</f>
        <v>0</v>
      </c>
      <c r="B435" s="84">
        <f>pivå!B437</f>
        <v>0</v>
      </c>
      <c r="C435" s="84">
        <f>pivå!C437</f>
        <v>0</v>
      </c>
      <c r="D435" s="84">
        <f>pivå!D437</f>
        <v>0</v>
      </c>
      <c r="E435" s="84">
        <f>pivå!E437</f>
        <v>0</v>
      </c>
      <c r="F435" s="84">
        <f>pivå!F437</f>
        <v>0</v>
      </c>
      <c r="G435" s="84">
        <f>pivå!G437</f>
        <v>0</v>
      </c>
      <c r="H435" s="84">
        <f>pivå!H437</f>
        <v>0</v>
      </c>
      <c r="I435" s="84">
        <f>pivå!I437</f>
        <v>0</v>
      </c>
      <c r="J435" s="84">
        <f>pivå!J437</f>
        <v>0</v>
      </c>
      <c r="K435" s="84">
        <f>pivå!K437</f>
        <v>0</v>
      </c>
      <c r="L435" s="84">
        <f>pivå!L437</f>
        <v>0</v>
      </c>
      <c r="M435" s="84">
        <f>pivå!M437</f>
        <v>0</v>
      </c>
      <c r="N435" s="84">
        <f>pivå!N437</f>
        <v>0</v>
      </c>
      <c r="O435" s="84">
        <f>pivå!O437</f>
        <v>0</v>
      </c>
      <c r="P435" s="84">
        <f>pivå!P437</f>
        <v>0</v>
      </c>
      <c r="Q435" s="84">
        <f>pivå!Q437</f>
        <v>0</v>
      </c>
      <c r="R435" s="84">
        <f>pivå!R437</f>
        <v>0</v>
      </c>
      <c r="S435" s="84">
        <f>pivå!S437</f>
        <v>0</v>
      </c>
      <c r="T435" s="84">
        <f>pivå!T437</f>
        <v>0</v>
      </c>
      <c r="U435" s="84">
        <f>pivå!U437</f>
        <v>0</v>
      </c>
      <c r="V435" s="84">
        <f>pivå!V437</f>
        <v>0</v>
      </c>
      <c r="W435" s="84">
        <f>pivå!W437</f>
        <v>0</v>
      </c>
      <c r="X435" s="84">
        <f>pivå!X437</f>
        <v>0</v>
      </c>
      <c r="Y435" s="84">
        <f>pivå!Y437</f>
        <v>0</v>
      </c>
      <c r="Z435" s="84">
        <f>pivå!Z437</f>
        <v>0</v>
      </c>
      <c r="AA435" s="84">
        <f>pivå!AA437</f>
        <v>0</v>
      </c>
      <c r="AB435" s="84">
        <f>pivå!AB437</f>
        <v>0</v>
      </c>
      <c r="AC435" s="84">
        <f>pivå!AC437</f>
        <v>0</v>
      </c>
      <c r="AD435" s="84">
        <f>pivå!AD437</f>
        <v>0</v>
      </c>
      <c r="AE435" s="84">
        <f>pivå!AE437</f>
        <v>0</v>
      </c>
    </row>
    <row r="436" spans="1:31">
      <c r="A436" s="84">
        <f>pivå!A438</f>
        <v>0</v>
      </c>
      <c r="B436" s="84">
        <f>pivå!B438</f>
        <v>0</v>
      </c>
      <c r="C436" s="84">
        <f>pivå!C438</f>
        <v>0</v>
      </c>
      <c r="D436" s="84">
        <f>pivå!D438</f>
        <v>0</v>
      </c>
      <c r="E436" s="84">
        <f>pivå!E438</f>
        <v>0</v>
      </c>
      <c r="F436" s="84">
        <f>pivå!F438</f>
        <v>0</v>
      </c>
      <c r="G436" s="84">
        <f>pivå!G438</f>
        <v>0</v>
      </c>
      <c r="H436" s="84">
        <f>pivå!H438</f>
        <v>0</v>
      </c>
      <c r="I436" s="84">
        <f>pivå!I438</f>
        <v>0</v>
      </c>
      <c r="J436" s="84">
        <f>pivå!J438</f>
        <v>0</v>
      </c>
      <c r="K436" s="84">
        <f>pivå!K438</f>
        <v>0</v>
      </c>
      <c r="L436" s="84">
        <f>pivå!L438</f>
        <v>0</v>
      </c>
      <c r="M436" s="84">
        <f>pivå!M438</f>
        <v>0</v>
      </c>
      <c r="N436" s="84">
        <f>pivå!N438</f>
        <v>0</v>
      </c>
      <c r="O436" s="84">
        <f>pivå!O438</f>
        <v>0</v>
      </c>
      <c r="P436" s="84">
        <f>pivå!P438</f>
        <v>0</v>
      </c>
      <c r="Q436" s="84">
        <f>pivå!Q438</f>
        <v>0</v>
      </c>
      <c r="R436" s="84">
        <f>pivå!R438</f>
        <v>0</v>
      </c>
      <c r="S436" s="84">
        <f>pivå!S438</f>
        <v>0</v>
      </c>
      <c r="T436" s="84">
        <f>pivå!T438</f>
        <v>0</v>
      </c>
      <c r="U436" s="84">
        <f>pivå!U438</f>
        <v>0</v>
      </c>
      <c r="V436" s="84">
        <f>pivå!V438</f>
        <v>0</v>
      </c>
      <c r="W436" s="84">
        <f>pivå!W438</f>
        <v>0</v>
      </c>
      <c r="X436" s="84">
        <f>pivå!X438</f>
        <v>0</v>
      </c>
      <c r="Y436" s="84">
        <f>pivå!Y438</f>
        <v>0</v>
      </c>
      <c r="Z436" s="84">
        <f>pivå!Z438</f>
        <v>0</v>
      </c>
      <c r="AA436" s="84">
        <f>pivå!AA438</f>
        <v>0</v>
      </c>
      <c r="AB436" s="84">
        <f>pivå!AB438</f>
        <v>0</v>
      </c>
      <c r="AC436" s="84">
        <f>pivå!AC438</f>
        <v>0</v>
      </c>
      <c r="AD436" s="84">
        <f>pivå!AD438</f>
        <v>0</v>
      </c>
      <c r="AE436" s="84">
        <f>pivå!AE438</f>
        <v>0</v>
      </c>
    </row>
    <row r="437" spans="1:31">
      <c r="A437" s="84">
        <f>pivå!A439</f>
        <v>0</v>
      </c>
      <c r="B437" s="84">
        <f>pivå!B439</f>
        <v>0</v>
      </c>
      <c r="C437" s="84">
        <f>pivå!C439</f>
        <v>0</v>
      </c>
      <c r="D437" s="84">
        <f>pivå!D439</f>
        <v>0</v>
      </c>
      <c r="E437" s="84">
        <f>pivå!E439</f>
        <v>0</v>
      </c>
      <c r="F437" s="84">
        <f>pivå!F439</f>
        <v>0</v>
      </c>
      <c r="G437" s="84">
        <f>pivå!G439</f>
        <v>0</v>
      </c>
      <c r="H437" s="84">
        <f>pivå!H439</f>
        <v>0</v>
      </c>
      <c r="I437" s="84">
        <f>pivå!I439</f>
        <v>0</v>
      </c>
      <c r="J437" s="84">
        <f>pivå!J439</f>
        <v>0</v>
      </c>
      <c r="K437" s="84">
        <f>pivå!K439</f>
        <v>0</v>
      </c>
      <c r="L437" s="84">
        <f>pivå!L439</f>
        <v>0</v>
      </c>
      <c r="M437" s="84">
        <f>pivå!M439</f>
        <v>0</v>
      </c>
      <c r="N437" s="84">
        <f>pivå!N439</f>
        <v>0</v>
      </c>
      <c r="O437" s="84">
        <f>pivå!O439</f>
        <v>0</v>
      </c>
      <c r="P437" s="84">
        <f>pivå!P439</f>
        <v>0</v>
      </c>
      <c r="Q437" s="84">
        <f>pivå!Q439</f>
        <v>0</v>
      </c>
      <c r="R437" s="84">
        <f>pivå!R439</f>
        <v>0</v>
      </c>
      <c r="S437" s="84">
        <f>pivå!S439</f>
        <v>0</v>
      </c>
      <c r="T437" s="84">
        <f>pivå!T439</f>
        <v>0</v>
      </c>
      <c r="U437" s="84">
        <f>pivå!U439</f>
        <v>0</v>
      </c>
      <c r="V437" s="84">
        <f>pivå!V439</f>
        <v>0</v>
      </c>
      <c r="W437" s="84">
        <f>pivå!W439</f>
        <v>0</v>
      </c>
      <c r="X437" s="84">
        <f>pivå!X439</f>
        <v>0</v>
      </c>
      <c r="Y437" s="84">
        <f>pivå!Y439</f>
        <v>0</v>
      </c>
      <c r="Z437" s="84">
        <f>pivå!Z439</f>
        <v>0</v>
      </c>
      <c r="AA437" s="84">
        <f>pivå!AA439</f>
        <v>0</v>
      </c>
      <c r="AB437" s="84">
        <f>pivå!AB439</f>
        <v>0</v>
      </c>
      <c r="AC437" s="84">
        <f>pivå!AC439</f>
        <v>0</v>
      </c>
      <c r="AD437" s="84">
        <f>pivå!AD439</f>
        <v>0</v>
      </c>
      <c r="AE437" s="84">
        <f>pivå!AE439</f>
        <v>0</v>
      </c>
    </row>
    <row r="438" spans="1:31">
      <c r="A438" s="84">
        <f>pivå!A440</f>
        <v>0</v>
      </c>
      <c r="B438" s="84">
        <f>pivå!B440</f>
        <v>0</v>
      </c>
      <c r="C438" s="84">
        <f>pivå!C440</f>
        <v>0</v>
      </c>
      <c r="D438" s="84">
        <f>pivå!D440</f>
        <v>0</v>
      </c>
      <c r="E438" s="84">
        <f>pivå!E440</f>
        <v>0</v>
      </c>
      <c r="F438" s="84">
        <f>pivå!F440</f>
        <v>0</v>
      </c>
      <c r="G438" s="84">
        <f>pivå!G440</f>
        <v>0</v>
      </c>
      <c r="H438" s="84">
        <f>pivå!H440</f>
        <v>0</v>
      </c>
      <c r="I438" s="84">
        <f>pivå!I440</f>
        <v>0</v>
      </c>
      <c r="J438" s="84">
        <f>pivå!J440</f>
        <v>0</v>
      </c>
      <c r="K438" s="84">
        <f>pivå!K440</f>
        <v>0</v>
      </c>
      <c r="L438" s="84">
        <f>pivå!L440</f>
        <v>0</v>
      </c>
      <c r="M438" s="84">
        <f>pivå!M440</f>
        <v>0</v>
      </c>
      <c r="N438" s="84">
        <f>pivå!N440</f>
        <v>0</v>
      </c>
      <c r="O438" s="84">
        <f>pivå!O440</f>
        <v>0</v>
      </c>
      <c r="P438" s="84">
        <f>pivå!P440</f>
        <v>0</v>
      </c>
      <c r="Q438" s="84">
        <f>pivå!Q440</f>
        <v>0</v>
      </c>
      <c r="R438" s="84">
        <f>pivå!R440</f>
        <v>0</v>
      </c>
      <c r="S438" s="84">
        <f>pivå!S440</f>
        <v>0</v>
      </c>
      <c r="T438" s="84">
        <f>pivå!T440</f>
        <v>0</v>
      </c>
      <c r="U438" s="84">
        <f>pivå!U440</f>
        <v>0</v>
      </c>
      <c r="V438" s="84">
        <f>pivå!V440</f>
        <v>0</v>
      </c>
      <c r="W438" s="84">
        <f>pivå!W440</f>
        <v>0</v>
      </c>
      <c r="X438" s="84">
        <f>pivå!X440</f>
        <v>0</v>
      </c>
      <c r="Y438" s="84">
        <f>pivå!Y440</f>
        <v>0</v>
      </c>
      <c r="Z438" s="84">
        <f>pivå!Z440</f>
        <v>0</v>
      </c>
      <c r="AA438" s="84">
        <f>pivå!AA440</f>
        <v>0</v>
      </c>
      <c r="AB438" s="84">
        <f>pivå!AB440</f>
        <v>0</v>
      </c>
      <c r="AC438" s="84">
        <f>pivå!AC440</f>
        <v>0</v>
      </c>
      <c r="AD438" s="84">
        <f>pivå!AD440</f>
        <v>0</v>
      </c>
      <c r="AE438" s="84">
        <f>pivå!AE440</f>
        <v>0</v>
      </c>
    </row>
    <row r="439" spans="1:31">
      <c r="A439" s="84">
        <f>pivå!A441</f>
        <v>0</v>
      </c>
      <c r="B439" s="84">
        <f>pivå!B441</f>
        <v>0</v>
      </c>
      <c r="C439" s="84">
        <f>pivå!C441</f>
        <v>0</v>
      </c>
      <c r="D439" s="84">
        <f>pivå!D441</f>
        <v>0</v>
      </c>
      <c r="E439" s="84">
        <f>pivå!E441</f>
        <v>0</v>
      </c>
      <c r="F439" s="84">
        <f>pivå!F441</f>
        <v>0</v>
      </c>
      <c r="G439" s="84">
        <f>pivå!G441</f>
        <v>0</v>
      </c>
      <c r="H439" s="84">
        <f>pivå!H441</f>
        <v>0</v>
      </c>
      <c r="I439" s="84">
        <f>pivå!I441</f>
        <v>0</v>
      </c>
      <c r="J439" s="84">
        <f>pivå!J441</f>
        <v>0</v>
      </c>
      <c r="K439" s="84">
        <f>pivå!K441</f>
        <v>0</v>
      </c>
      <c r="L439" s="84">
        <f>pivå!L441</f>
        <v>0</v>
      </c>
      <c r="M439" s="84">
        <f>pivå!M441</f>
        <v>0</v>
      </c>
      <c r="N439" s="84">
        <f>pivå!N441</f>
        <v>0</v>
      </c>
      <c r="O439" s="84">
        <f>pivå!O441</f>
        <v>0</v>
      </c>
      <c r="P439" s="84">
        <f>pivå!P441</f>
        <v>0</v>
      </c>
      <c r="Q439" s="84">
        <f>pivå!Q441</f>
        <v>0</v>
      </c>
      <c r="R439" s="84">
        <f>pivå!R441</f>
        <v>0</v>
      </c>
      <c r="S439" s="84">
        <f>pivå!S441</f>
        <v>0</v>
      </c>
      <c r="T439" s="84">
        <f>pivå!T441</f>
        <v>0</v>
      </c>
      <c r="U439" s="84">
        <f>pivå!U441</f>
        <v>0</v>
      </c>
      <c r="V439" s="84">
        <f>pivå!V441</f>
        <v>0</v>
      </c>
      <c r="W439" s="84">
        <f>pivå!W441</f>
        <v>0</v>
      </c>
      <c r="X439" s="84">
        <f>pivå!X441</f>
        <v>0</v>
      </c>
      <c r="Y439" s="84">
        <f>pivå!Y441</f>
        <v>0</v>
      </c>
      <c r="Z439" s="84">
        <f>pivå!Z441</f>
        <v>0</v>
      </c>
      <c r="AA439" s="84">
        <f>pivå!AA441</f>
        <v>0</v>
      </c>
      <c r="AB439" s="84">
        <f>pivå!AB441</f>
        <v>0</v>
      </c>
      <c r="AC439" s="84">
        <f>pivå!AC441</f>
        <v>0</v>
      </c>
      <c r="AD439" s="84">
        <f>pivå!AD441</f>
        <v>0</v>
      </c>
      <c r="AE439" s="84">
        <f>pivå!AE441</f>
        <v>0</v>
      </c>
    </row>
    <row r="440" spans="1:31">
      <c r="A440" s="84">
        <f>pivå!A442</f>
        <v>0</v>
      </c>
      <c r="B440" s="84">
        <f>pivå!B442</f>
        <v>0</v>
      </c>
      <c r="C440" s="84">
        <f>pivå!C442</f>
        <v>0</v>
      </c>
      <c r="D440" s="84">
        <f>pivå!D442</f>
        <v>0</v>
      </c>
      <c r="E440" s="84">
        <f>pivå!E442</f>
        <v>0</v>
      </c>
      <c r="F440" s="84">
        <f>pivå!F442</f>
        <v>0</v>
      </c>
      <c r="G440" s="84">
        <f>pivå!G442</f>
        <v>0</v>
      </c>
      <c r="H440" s="84">
        <f>pivå!H442</f>
        <v>0</v>
      </c>
      <c r="I440" s="84">
        <f>pivå!I442</f>
        <v>0</v>
      </c>
      <c r="J440" s="84">
        <f>pivå!J442</f>
        <v>0</v>
      </c>
      <c r="K440" s="84">
        <f>pivå!K442</f>
        <v>0</v>
      </c>
      <c r="L440" s="84">
        <f>pivå!L442</f>
        <v>0</v>
      </c>
      <c r="M440" s="84">
        <f>pivå!M442</f>
        <v>0</v>
      </c>
      <c r="N440" s="84">
        <f>pivå!N442</f>
        <v>0</v>
      </c>
      <c r="O440" s="84">
        <f>pivå!O442</f>
        <v>0</v>
      </c>
      <c r="P440" s="84">
        <f>pivå!P442</f>
        <v>0</v>
      </c>
      <c r="Q440" s="84">
        <f>pivå!Q442</f>
        <v>0</v>
      </c>
      <c r="R440" s="84">
        <f>pivå!R442</f>
        <v>0</v>
      </c>
      <c r="S440" s="84">
        <f>pivå!S442</f>
        <v>0</v>
      </c>
      <c r="T440" s="84">
        <f>pivå!T442</f>
        <v>0</v>
      </c>
      <c r="U440" s="84">
        <f>pivå!U442</f>
        <v>0</v>
      </c>
      <c r="V440" s="84">
        <f>pivå!V442</f>
        <v>0</v>
      </c>
      <c r="W440" s="84">
        <f>pivå!W442</f>
        <v>0</v>
      </c>
      <c r="X440" s="84">
        <f>pivå!X442</f>
        <v>0</v>
      </c>
      <c r="Y440" s="84">
        <f>pivå!Y442</f>
        <v>0</v>
      </c>
      <c r="Z440" s="84">
        <f>pivå!Z442</f>
        <v>0</v>
      </c>
      <c r="AA440" s="84">
        <f>pivå!AA442</f>
        <v>0</v>
      </c>
      <c r="AB440" s="84">
        <f>pivå!AB442</f>
        <v>0</v>
      </c>
      <c r="AC440" s="84">
        <f>pivå!AC442</f>
        <v>0</v>
      </c>
      <c r="AD440" s="84">
        <f>pivå!AD442</f>
        <v>0</v>
      </c>
      <c r="AE440" s="84">
        <f>pivå!AE442</f>
        <v>0</v>
      </c>
    </row>
    <row r="441" spans="1:31">
      <c r="A441" s="84">
        <f>pivå!A443</f>
        <v>0</v>
      </c>
      <c r="B441" s="84">
        <f>pivå!B443</f>
        <v>0</v>
      </c>
      <c r="C441" s="84">
        <f>pivå!C443</f>
        <v>0</v>
      </c>
      <c r="D441" s="84">
        <f>pivå!D443</f>
        <v>0</v>
      </c>
      <c r="E441" s="84">
        <f>pivå!E443</f>
        <v>0</v>
      </c>
      <c r="F441" s="84">
        <f>pivå!F443</f>
        <v>0</v>
      </c>
      <c r="G441" s="84">
        <f>pivå!G443</f>
        <v>0</v>
      </c>
      <c r="H441" s="84">
        <f>pivå!H443</f>
        <v>0</v>
      </c>
      <c r="I441" s="84">
        <f>pivå!I443</f>
        <v>0</v>
      </c>
      <c r="J441" s="84">
        <f>pivå!J443</f>
        <v>0</v>
      </c>
      <c r="K441" s="84">
        <f>pivå!K443</f>
        <v>0</v>
      </c>
      <c r="L441" s="84">
        <f>pivå!L443</f>
        <v>0</v>
      </c>
      <c r="M441" s="84">
        <f>pivå!M443</f>
        <v>0</v>
      </c>
      <c r="N441" s="84">
        <f>pivå!N443</f>
        <v>0</v>
      </c>
      <c r="O441" s="84">
        <f>pivå!O443</f>
        <v>0</v>
      </c>
      <c r="P441" s="84">
        <f>pivå!P443</f>
        <v>0</v>
      </c>
      <c r="Q441" s="84">
        <f>pivå!Q443</f>
        <v>0</v>
      </c>
      <c r="R441" s="84">
        <f>pivå!R443</f>
        <v>0</v>
      </c>
      <c r="S441" s="84">
        <f>pivå!S443</f>
        <v>0</v>
      </c>
      <c r="T441" s="84">
        <f>pivå!T443</f>
        <v>0</v>
      </c>
      <c r="U441" s="84">
        <f>pivå!U443</f>
        <v>0</v>
      </c>
      <c r="V441" s="84">
        <f>pivå!V443</f>
        <v>0</v>
      </c>
      <c r="W441" s="84">
        <f>pivå!W443</f>
        <v>0</v>
      </c>
      <c r="X441" s="84">
        <f>pivå!X443</f>
        <v>0</v>
      </c>
      <c r="Y441" s="84">
        <f>pivå!Y443</f>
        <v>0</v>
      </c>
      <c r="Z441" s="84">
        <f>pivå!Z443</f>
        <v>0</v>
      </c>
      <c r="AA441" s="84">
        <f>pivå!AA443</f>
        <v>0</v>
      </c>
      <c r="AB441" s="84">
        <f>pivå!AB443</f>
        <v>0</v>
      </c>
      <c r="AC441" s="84">
        <f>pivå!AC443</f>
        <v>0</v>
      </c>
      <c r="AD441" s="84">
        <f>pivå!AD443</f>
        <v>0</v>
      </c>
      <c r="AE441" s="84">
        <f>pivå!AE443</f>
        <v>0</v>
      </c>
    </row>
    <row r="442" spans="1:31">
      <c r="A442" s="84">
        <f>pivå!A444</f>
        <v>0</v>
      </c>
      <c r="B442" s="84">
        <f>pivå!B444</f>
        <v>0</v>
      </c>
      <c r="C442" s="84">
        <f>pivå!C444</f>
        <v>0</v>
      </c>
      <c r="D442" s="84">
        <f>pivå!D444</f>
        <v>0</v>
      </c>
      <c r="E442" s="84">
        <f>pivå!E444</f>
        <v>0</v>
      </c>
      <c r="F442" s="84">
        <f>pivå!F444</f>
        <v>0</v>
      </c>
      <c r="G442" s="84">
        <f>pivå!G444</f>
        <v>0</v>
      </c>
      <c r="H442" s="84">
        <f>pivå!H444</f>
        <v>0</v>
      </c>
      <c r="I442" s="84">
        <f>pivå!I444</f>
        <v>0</v>
      </c>
      <c r="J442" s="84">
        <f>pivå!J444</f>
        <v>0</v>
      </c>
      <c r="K442" s="84">
        <f>pivå!K444</f>
        <v>0</v>
      </c>
      <c r="L442" s="84">
        <f>pivå!L444</f>
        <v>0</v>
      </c>
      <c r="M442" s="84">
        <f>pivå!M444</f>
        <v>0</v>
      </c>
      <c r="N442" s="84">
        <f>pivå!N444</f>
        <v>0</v>
      </c>
      <c r="O442" s="84">
        <f>pivå!O444</f>
        <v>0</v>
      </c>
      <c r="P442" s="84">
        <f>pivå!P444</f>
        <v>0</v>
      </c>
      <c r="Q442" s="84">
        <f>pivå!Q444</f>
        <v>0</v>
      </c>
      <c r="R442" s="84">
        <f>pivå!R444</f>
        <v>0</v>
      </c>
      <c r="S442" s="84">
        <f>pivå!S444</f>
        <v>0</v>
      </c>
      <c r="T442" s="84">
        <f>pivå!T444</f>
        <v>0</v>
      </c>
      <c r="U442" s="84">
        <f>pivå!U444</f>
        <v>0</v>
      </c>
      <c r="V442" s="84">
        <f>pivå!V444</f>
        <v>0</v>
      </c>
      <c r="W442" s="84">
        <f>pivå!W444</f>
        <v>0</v>
      </c>
      <c r="X442" s="84">
        <f>pivå!X444</f>
        <v>0</v>
      </c>
      <c r="Y442" s="84">
        <f>pivå!Y444</f>
        <v>0</v>
      </c>
      <c r="Z442" s="84">
        <f>pivå!Z444</f>
        <v>0</v>
      </c>
      <c r="AA442" s="84">
        <f>pivå!AA444</f>
        <v>0</v>
      </c>
      <c r="AB442" s="84">
        <f>pivå!AB444</f>
        <v>0</v>
      </c>
      <c r="AC442" s="84">
        <f>pivå!AC444</f>
        <v>0</v>
      </c>
      <c r="AD442" s="84">
        <f>pivå!AD444</f>
        <v>0</v>
      </c>
      <c r="AE442" s="84">
        <f>pivå!AE444</f>
        <v>0</v>
      </c>
    </row>
    <row r="443" spans="1:31">
      <c r="A443" s="84">
        <f>pivå!A445</f>
        <v>0</v>
      </c>
      <c r="B443" s="84">
        <f>pivå!B445</f>
        <v>0</v>
      </c>
      <c r="C443" s="84">
        <f>pivå!C445</f>
        <v>0</v>
      </c>
      <c r="D443" s="84">
        <f>pivå!D445</f>
        <v>0</v>
      </c>
      <c r="E443" s="84">
        <f>pivå!E445</f>
        <v>0</v>
      </c>
      <c r="F443" s="84">
        <f>pivå!F445</f>
        <v>0</v>
      </c>
      <c r="G443" s="84">
        <f>pivå!G445</f>
        <v>0</v>
      </c>
      <c r="H443" s="84">
        <f>pivå!H445</f>
        <v>0</v>
      </c>
      <c r="I443" s="84">
        <f>pivå!I445</f>
        <v>0</v>
      </c>
      <c r="J443" s="84">
        <f>pivå!J445</f>
        <v>0</v>
      </c>
      <c r="K443" s="84">
        <f>pivå!K445</f>
        <v>0</v>
      </c>
      <c r="L443" s="84">
        <f>pivå!L445</f>
        <v>0</v>
      </c>
      <c r="M443" s="84">
        <f>pivå!M445</f>
        <v>0</v>
      </c>
      <c r="N443" s="84">
        <f>pivå!N445</f>
        <v>0</v>
      </c>
      <c r="O443" s="84">
        <f>pivå!O445</f>
        <v>0</v>
      </c>
      <c r="P443" s="84">
        <f>pivå!P445</f>
        <v>0</v>
      </c>
      <c r="Q443" s="84">
        <f>pivå!Q445</f>
        <v>0</v>
      </c>
      <c r="R443" s="84">
        <f>pivå!R445</f>
        <v>0</v>
      </c>
      <c r="S443" s="84">
        <f>pivå!S445</f>
        <v>0</v>
      </c>
      <c r="T443" s="84">
        <f>pivå!T445</f>
        <v>0</v>
      </c>
      <c r="U443" s="84">
        <f>pivå!U445</f>
        <v>0</v>
      </c>
      <c r="V443" s="84">
        <f>pivå!V445</f>
        <v>0</v>
      </c>
      <c r="W443" s="84">
        <f>pivå!W445</f>
        <v>0</v>
      </c>
      <c r="X443" s="84">
        <f>pivå!X445</f>
        <v>0</v>
      </c>
      <c r="Y443" s="84">
        <f>pivå!Y445</f>
        <v>0</v>
      </c>
      <c r="Z443" s="84">
        <f>pivå!Z445</f>
        <v>0</v>
      </c>
      <c r="AA443" s="84">
        <f>pivå!AA445</f>
        <v>0</v>
      </c>
      <c r="AB443" s="84">
        <f>pivå!AB445</f>
        <v>0</v>
      </c>
      <c r="AC443" s="84">
        <f>pivå!AC445</f>
        <v>0</v>
      </c>
      <c r="AD443" s="84">
        <f>pivå!AD445</f>
        <v>0</v>
      </c>
      <c r="AE443" s="84">
        <f>pivå!AE445</f>
        <v>0</v>
      </c>
    </row>
    <row r="444" spans="1:31">
      <c r="A444" s="84">
        <f>pivå!A446</f>
        <v>0</v>
      </c>
      <c r="B444" s="84">
        <f>pivå!B446</f>
        <v>0</v>
      </c>
      <c r="C444" s="84">
        <f>pivå!C446</f>
        <v>0</v>
      </c>
      <c r="D444" s="84">
        <f>pivå!D446</f>
        <v>0</v>
      </c>
      <c r="E444" s="84">
        <f>pivå!E446</f>
        <v>0</v>
      </c>
      <c r="F444" s="84">
        <f>pivå!F446</f>
        <v>0</v>
      </c>
      <c r="G444" s="84">
        <f>pivå!G446</f>
        <v>0</v>
      </c>
      <c r="H444" s="84">
        <f>pivå!H446</f>
        <v>0</v>
      </c>
      <c r="I444" s="84">
        <f>pivå!I446</f>
        <v>0</v>
      </c>
      <c r="J444" s="84">
        <f>pivå!J446</f>
        <v>0</v>
      </c>
      <c r="K444" s="84">
        <f>pivå!K446</f>
        <v>0</v>
      </c>
      <c r="L444" s="84">
        <f>pivå!L446</f>
        <v>0</v>
      </c>
      <c r="M444" s="84">
        <f>pivå!M446</f>
        <v>0</v>
      </c>
      <c r="N444" s="84">
        <f>pivå!N446</f>
        <v>0</v>
      </c>
      <c r="O444" s="84">
        <f>pivå!O446</f>
        <v>0</v>
      </c>
      <c r="P444" s="84">
        <f>pivå!P446</f>
        <v>0</v>
      </c>
      <c r="Q444" s="84">
        <f>pivå!Q446</f>
        <v>0</v>
      </c>
      <c r="R444" s="84">
        <f>pivå!R446</f>
        <v>0</v>
      </c>
      <c r="S444" s="84">
        <f>pivå!S446</f>
        <v>0</v>
      </c>
      <c r="T444" s="84">
        <f>pivå!T446</f>
        <v>0</v>
      </c>
      <c r="U444" s="84">
        <f>pivå!U446</f>
        <v>0</v>
      </c>
      <c r="V444" s="84">
        <f>pivå!V446</f>
        <v>0</v>
      </c>
      <c r="W444" s="84">
        <f>pivå!W446</f>
        <v>0</v>
      </c>
      <c r="X444" s="84">
        <f>pivå!X446</f>
        <v>0</v>
      </c>
      <c r="Y444" s="84">
        <f>pivå!Y446</f>
        <v>0</v>
      </c>
      <c r="Z444" s="84">
        <f>pivå!Z446</f>
        <v>0</v>
      </c>
      <c r="AA444" s="84">
        <f>pivå!AA446</f>
        <v>0</v>
      </c>
      <c r="AB444" s="84">
        <f>pivå!AB446</f>
        <v>0</v>
      </c>
      <c r="AC444" s="84">
        <f>pivå!AC446</f>
        <v>0</v>
      </c>
      <c r="AD444" s="84">
        <f>pivå!AD446</f>
        <v>0</v>
      </c>
      <c r="AE444" s="84">
        <f>pivå!AE446</f>
        <v>0</v>
      </c>
    </row>
    <row r="445" spans="1:31">
      <c r="A445" s="84">
        <f>pivå!A447</f>
        <v>0</v>
      </c>
      <c r="B445" s="84">
        <f>pivå!B447</f>
        <v>0</v>
      </c>
      <c r="C445" s="84">
        <f>pivå!C447</f>
        <v>0</v>
      </c>
      <c r="D445" s="84">
        <f>pivå!D447</f>
        <v>0</v>
      </c>
      <c r="E445" s="84">
        <f>pivå!E447</f>
        <v>0</v>
      </c>
      <c r="F445" s="84">
        <f>pivå!F447</f>
        <v>0</v>
      </c>
      <c r="G445" s="84">
        <f>pivå!G447</f>
        <v>0</v>
      </c>
      <c r="H445" s="84">
        <f>pivå!H447</f>
        <v>0</v>
      </c>
      <c r="I445" s="84">
        <f>pivå!I447</f>
        <v>0</v>
      </c>
      <c r="J445" s="84">
        <f>pivå!J447</f>
        <v>0</v>
      </c>
      <c r="K445" s="84">
        <f>pivå!K447</f>
        <v>0</v>
      </c>
      <c r="L445" s="84">
        <f>pivå!L447</f>
        <v>0</v>
      </c>
      <c r="M445" s="84">
        <f>pivå!M447</f>
        <v>0</v>
      </c>
      <c r="N445" s="84">
        <f>pivå!N447</f>
        <v>0</v>
      </c>
      <c r="O445" s="84">
        <f>pivå!O447</f>
        <v>0</v>
      </c>
      <c r="P445" s="84">
        <f>pivå!P447</f>
        <v>0</v>
      </c>
      <c r="Q445" s="84">
        <f>pivå!Q447</f>
        <v>0</v>
      </c>
      <c r="R445" s="84">
        <f>pivå!R447</f>
        <v>0</v>
      </c>
      <c r="S445" s="84">
        <f>pivå!S447</f>
        <v>0</v>
      </c>
      <c r="T445" s="84">
        <f>pivå!T447</f>
        <v>0</v>
      </c>
      <c r="U445" s="84">
        <f>pivå!U447</f>
        <v>0</v>
      </c>
      <c r="V445" s="84">
        <f>pivå!V447</f>
        <v>0</v>
      </c>
      <c r="W445" s="84">
        <f>pivå!W447</f>
        <v>0</v>
      </c>
      <c r="X445" s="84">
        <f>pivå!X447</f>
        <v>0</v>
      </c>
      <c r="Y445" s="84">
        <f>pivå!Y447</f>
        <v>0</v>
      </c>
      <c r="Z445" s="84">
        <f>pivå!Z447</f>
        <v>0</v>
      </c>
      <c r="AA445" s="84">
        <f>pivå!AA447</f>
        <v>0</v>
      </c>
      <c r="AB445" s="84">
        <f>pivå!AB447</f>
        <v>0</v>
      </c>
      <c r="AC445" s="84">
        <f>pivå!AC447</f>
        <v>0</v>
      </c>
      <c r="AD445" s="84">
        <f>pivå!AD447</f>
        <v>0</v>
      </c>
      <c r="AE445" s="84">
        <f>pivå!AE447</f>
        <v>0</v>
      </c>
    </row>
    <row r="446" spans="1:31">
      <c r="A446" s="84">
        <f>pivå!A448</f>
        <v>0</v>
      </c>
      <c r="B446" s="84">
        <f>pivå!B448</f>
        <v>0</v>
      </c>
      <c r="C446" s="84">
        <f>pivå!C448</f>
        <v>0</v>
      </c>
      <c r="D446" s="84">
        <f>pivå!D448</f>
        <v>0</v>
      </c>
      <c r="E446" s="84">
        <f>pivå!E448</f>
        <v>0</v>
      </c>
      <c r="F446" s="84">
        <f>pivå!F448</f>
        <v>0</v>
      </c>
      <c r="G446" s="84">
        <f>pivå!G448</f>
        <v>0</v>
      </c>
      <c r="H446" s="84">
        <f>pivå!H448</f>
        <v>0</v>
      </c>
      <c r="I446" s="84">
        <f>pivå!I448</f>
        <v>0</v>
      </c>
      <c r="J446" s="84">
        <f>pivå!J448</f>
        <v>0</v>
      </c>
      <c r="K446" s="84">
        <f>pivå!K448</f>
        <v>0</v>
      </c>
      <c r="L446" s="84">
        <f>pivå!L448</f>
        <v>0</v>
      </c>
      <c r="M446" s="84">
        <f>pivå!M448</f>
        <v>0</v>
      </c>
      <c r="N446" s="84">
        <f>pivå!N448</f>
        <v>0</v>
      </c>
      <c r="O446" s="84">
        <f>pivå!O448</f>
        <v>0</v>
      </c>
      <c r="P446" s="84">
        <f>pivå!P448</f>
        <v>0</v>
      </c>
      <c r="Q446" s="84">
        <f>pivå!Q448</f>
        <v>0</v>
      </c>
      <c r="R446" s="84">
        <f>pivå!R448</f>
        <v>0</v>
      </c>
      <c r="S446" s="84">
        <f>pivå!S448</f>
        <v>0</v>
      </c>
      <c r="T446" s="84">
        <f>pivå!T448</f>
        <v>0</v>
      </c>
      <c r="U446" s="84">
        <f>pivå!U448</f>
        <v>0</v>
      </c>
      <c r="V446" s="84">
        <f>pivå!V448</f>
        <v>0</v>
      </c>
      <c r="W446" s="84">
        <f>pivå!W448</f>
        <v>0</v>
      </c>
      <c r="X446" s="84">
        <f>pivå!X448</f>
        <v>0</v>
      </c>
      <c r="Y446" s="84">
        <f>pivå!Y448</f>
        <v>0</v>
      </c>
      <c r="Z446" s="84">
        <f>pivå!Z448</f>
        <v>0</v>
      </c>
      <c r="AA446" s="84">
        <f>pivå!AA448</f>
        <v>0</v>
      </c>
      <c r="AB446" s="84">
        <f>pivå!AB448</f>
        <v>0</v>
      </c>
      <c r="AC446" s="84">
        <f>pivå!AC448</f>
        <v>0</v>
      </c>
      <c r="AD446" s="84">
        <f>pivå!AD448</f>
        <v>0</v>
      </c>
      <c r="AE446" s="84">
        <f>pivå!AE448</f>
        <v>0</v>
      </c>
    </row>
    <row r="447" spans="1:31">
      <c r="A447" s="84">
        <f>pivå!A449</f>
        <v>0</v>
      </c>
      <c r="B447" s="84">
        <f>pivå!B449</f>
        <v>0</v>
      </c>
      <c r="C447" s="84">
        <f>pivå!C449</f>
        <v>0</v>
      </c>
      <c r="D447" s="84">
        <f>pivå!D449</f>
        <v>0</v>
      </c>
      <c r="E447" s="84">
        <f>pivå!E449</f>
        <v>0</v>
      </c>
      <c r="F447" s="84">
        <f>pivå!F449</f>
        <v>0</v>
      </c>
      <c r="G447" s="84">
        <f>pivå!G449</f>
        <v>0</v>
      </c>
      <c r="H447" s="84">
        <f>pivå!H449</f>
        <v>0</v>
      </c>
      <c r="I447" s="84">
        <f>pivå!I449</f>
        <v>0</v>
      </c>
      <c r="J447" s="84">
        <f>pivå!J449</f>
        <v>0</v>
      </c>
      <c r="K447" s="84">
        <f>pivå!K449</f>
        <v>0</v>
      </c>
      <c r="L447" s="84">
        <f>pivå!L449</f>
        <v>0</v>
      </c>
      <c r="M447" s="84">
        <f>pivå!M449</f>
        <v>0</v>
      </c>
      <c r="N447" s="84">
        <f>pivå!N449</f>
        <v>0</v>
      </c>
      <c r="O447" s="84">
        <f>pivå!O449</f>
        <v>0</v>
      </c>
      <c r="P447" s="84">
        <f>pivå!P449</f>
        <v>0</v>
      </c>
      <c r="Q447" s="84">
        <f>pivå!Q449</f>
        <v>0</v>
      </c>
      <c r="R447" s="84">
        <f>pivå!R449</f>
        <v>0</v>
      </c>
      <c r="S447" s="84">
        <f>pivå!S449</f>
        <v>0</v>
      </c>
      <c r="T447" s="84">
        <f>pivå!T449</f>
        <v>0</v>
      </c>
      <c r="U447" s="84">
        <f>pivå!U449</f>
        <v>0</v>
      </c>
      <c r="V447" s="84">
        <f>pivå!V449</f>
        <v>0</v>
      </c>
      <c r="W447" s="84">
        <f>pivå!W449</f>
        <v>0</v>
      </c>
      <c r="X447" s="84">
        <f>pivå!X449</f>
        <v>0</v>
      </c>
      <c r="Y447" s="84">
        <f>pivå!Y449</f>
        <v>0</v>
      </c>
      <c r="Z447" s="84">
        <f>pivå!Z449</f>
        <v>0</v>
      </c>
      <c r="AA447" s="84">
        <f>pivå!AA449</f>
        <v>0</v>
      </c>
      <c r="AB447" s="84">
        <f>pivå!AB449</f>
        <v>0</v>
      </c>
      <c r="AC447" s="84">
        <f>pivå!AC449</f>
        <v>0</v>
      </c>
      <c r="AD447" s="84">
        <f>pivå!AD449</f>
        <v>0</v>
      </c>
      <c r="AE447" s="84">
        <f>pivå!AE449</f>
        <v>0</v>
      </c>
    </row>
    <row r="448" spans="1:31">
      <c r="A448" s="84">
        <f>pivå!A450</f>
        <v>0</v>
      </c>
      <c r="B448" s="84">
        <f>pivå!B450</f>
        <v>0</v>
      </c>
      <c r="C448" s="84">
        <f>pivå!C450</f>
        <v>0</v>
      </c>
      <c r="D448" s="84">
        <f>pivå!D450</f>
        <v>0</v>
      </c>
      <c r="E448" s="84">
        <f>pivå!E450</f>
        <v>0</v>
      </c>
      <c r="F448" s="84">
        <f>pivå!F450</f>
        <v>0</v>
      </c>
      <c r="G448" s="84">
        <f>pivå!G450</f>
        <v>0</v>
      </c>
      <c r="H448" s="84">
        <f>pivå!H450</f>
        <v>0</v>
      </c>
      <c r="I448" s="84">
        <f>pivå!I450</f>
        <v>0</v>
      </c>
      <c r="J448" s="84">
        <f>pivå!J450</f>
        <v>0</v>
      </c>
      <c r="K448" s="84">
        <f>pivå!K450</f>
        <v>0</v>
      </c>
      <c r="L448" s="84">
        <f>pivå!L450</f>
        <v>0</v>
      </c>
      <c r="M448" s="84">
        <f>pivå!M450</f>
        <v>0</v>
      </c>
      <c r="N448" s="84">
        <f>pivå!N450</f>
        <v>0</v>
      </c>
      <c r="O448" s="84">
        <f>pivå!O450</f>
        <v>0</v>
      </c>
      <c r="P448" s="84">
        <f>pivå!P450</f>
        <v>0</v>
      </c>
      <c r="Q448" s="84">
        <f>pivå!Q450</f>
        <v>0</v>
      </c>
      <c r="R448" s="84">
        <f>pivå!R450</f>
        <v>0</v>
      </c>
      <c r="S448" s="84">
        <f>pivå!S450</f>
        <v>0</v>
      </c>
      <c r="T448" s="84">
        <f>pivå!T450</f>
        <v>0</v>
      </c>
      <c r="U448" s="84">
        <f>pivå!U450</f>
        <v>0</v>
      </c>
      <c r="V448" s="84">
        <f>pivå!V450</f>
        <v>0</v>
      </c>
      <c r="W448" s="84">
        <f>pivå!W450</f>
        <v>0</v>
      </c>
      <c r="X448" s="84">
        <f>pivå!X450</f>
        <v>0</v>
      </c>
      <c r="Y448" s="84">
        <f>pivå!Y450</f>
        <v>0</v>
      </c>
      <c r="Z448" s="84">
        <f>pivå!Z450</f>
        <v>0</v>
      </c>
      <c r="AA448" s="84">
        <f>pivå!AA450</f>
        <v>0</v>
      </c>
      <c r="AB448" s="84">
        <f>pivå!AB450</f>
        <v>0</v>
      </c>
      <c r="AC448" s="84">
        <f>pivå!AC450</f>
        <v>0</v>
      </c>
      <c r="AD448" s="84">
        <f>pivå!AD450</f>
        <v>0</v>
      </c>
      <c r="AE448" s="84">
        <f>pivå!AE450</f>
        <v>0</v>
      </c>
    </row>
    <row r="449" spans="1:31">
      <c r="A449" s="84">
        <f>pivå!A451</f>
        <v>0</v>
      </c>
      <c r="B449" s="84">
        <f>pivå!B451</f>
        <v>0</v>
      </c>
      <c r="C449" s="84">
        <f>pivå!C451</f>
        <v>0</v>
      </c>
      <c r="D449" s="84">
        <f>pivå!D451</f>
        <v>0</v>
      </c>
      <c r="E449" s="84">
        <f>pivå!E451</f>
        <v>0</v>
      </c>
      <c r="F449" s="84">
        <f>pivå!F451</f>
        <v>0</v>
      </c>
      <c r="G449" s="84">
        <f>pivå!G451</f>
        <v>0</v>
      </c>
      <c r="H449" s="84">
        <f>pivå!H451</f>
        <v>0</v>
      </c>
      <c r="I449" s="84">
        <f>pivå!I451</f>
        <v>0</v>
      </c>
      <c r="J449" s="84">
        <f>pivå!J451</f>
        <v>0</v>
      </c>
      <c r="K449" s="84">
        <f>pivå!K451</f>
        <v>0</v>
      </c>
      <c r="L449" s="84">
        <f>pivå!L451</f>
        <v>0</v>
      </c>
      <c r="M449" s="84">
        <f>pivå!M451</f>
        <v>0</v>
      </c>
      <c r="N449" s="84">
        <f>pivå!N451</f>
        <v>0</v>
      </c>
      <c r="O449" s="84">
        <f>pivå!O451</f>
        <v>0</v>
      </c>
      <c r="P449" s="84">
        <f>pivå!P451</f>
        <v>0</v>
      </c>
      <c r="Q449" s="84">
        <f>pivå!Q451</f>
        <v>0</v>
      </c>
      <c r="R449" s="84">
        <f>pivå!R451</f>
        <v>0</v>
      </c>
      <c r="S449" s="84">
        <f>pivå!S451</f>
        <v>0</v>
      </c>
      <c r="T449" s="84">
        <f>pivå!T451</f>
        <v>0</v>
      </c>
      <c r="U449" s="84">
        <f>pivå!U451</f>
        <v>0</v>
      </c>
      <c r="V449" s="84">
        <f>pivå!V451</f>
        <v>0</v>
      </c>
      <c r="W449" s="84">
        <f>pivå!W451</f>
        <v>0</v>
      </c>
      <c r="X449" s="84">
        <f>pivå!X451</f>
        <v>0</v>
      </c>
      <c r="Y449" s="84">
        <f>pivå!Y451</f>
        <v>0</v>
      </c>
      <c r="Z449" s="84">
        <f>pivå!Z451</f>
        <v>0</v>
      </c>
      <c r="AA449" s="84">
        <f>pivå!AA451</f>
        <v>0</v>
      </c>
      <c r="AB449" s="84">
        <f>pivå!AB451</f>
        <v>0</v>
      </c>
      <c r="AC449" s="84">
        <f>pivå!AC451</f>
        <v>0</v>
      </c>
      <c r="AD449" s="84">
        <f>pivå!AD451</f>
        <v>0</v>
      </c>
      <c r="AE449" s="84">
        <f>pivå!AE451</f>
        <v>0</v>
      </c>
    </row>
    <row r="450" spans="1:31">
      <c r="A450" s="84">
        <f>pivå!A452</f>
        <v>0</v>
      </c>
      <c r="B450" s="84">
        <f>pivå!B452</f>
        <v>0</v>
      </c>
      <c r="C450" s="84">
        <f>pivå!C452</f>
        <v>0</v>
      </c>
      <c r="D450" s="84">
        <f>pivå!D452</f>
        <v>0</v>
      </c>
      <c r="E450" s="84">
        <f>pivå!E452</f>
        <v>0</v>
      </c>
      <c r="F450" s="84">
        <f>pivå!F452</f>
        <v>0</v>
      </c>
      <c r="G450" s="84">
        <f>pivå!G452</f>
        <v>0</v>
      </c>
      <c r="H450" s="84">
        <f>pivå!H452</f>
        <v>0</v>
      </c>
      <c r="I450" s="84">
        <f>pivå!I452</f>
        <v>0</v>
      </c>
      <c r="J450" s="84">
        <f>pivå!J452</f>
        <v>0</v>
      </c>
      <c r="K450" s="84">
        <f>pivå!K452</f>
        <v>0</v>
      </c>
      <c r="L450" s="84">
        <f>pivå!L452</f>
        <v>0</v>
      </c>
      <c r="M450" s="84">
        <f>pivå!M452</f>
        <v>0</v>
      </c>
      <c r="N450" s="84">
        <f>pivå!N452</f>
        <v>0</v>
      </c>
      <c r="O450" s="84">
        <f>pivå!O452</f>
        <v>0</v>
      </c>
      <c r="P450" s="84">
        <f>pivå!P452</f>
        <v>0</v>
      </c>
      <c r="Q450" s="84">
        <f>pivå!Q452</f>
        <v>0</v>
      </c>
      <c r="R450" s="84">
        <f>pivå!R452</f>
        <v>0</v>
      </c>
      <c r="S450" s="84">
        <f>pivå!S452</f>
        <v>0</v>
      </c>
      <c r="T450" s="84">
        <f>pivå!T452</f>
        <v>0</v>
      </c>
      <c r="U450" s="84">
        <f>pivå!U452</f>
        <v>0</v>
      </c>
      <c r="V450" s="84">
        <f>pivå!V452</f>
        <v>0</v>
      </c>
      <c r="W450" s="84">
        <f>pivå!W452</f>
        <v>0</v>
      </c>
      <c r="X450" s="84">
        <f>pivå!X452</f>
        <v>0</v>
      </c>
      <c r="Y450" s="84">
        <f>pivå!Y452</f>
        <v>0</v>
      </c>
      <c r="Z450" s="84">
        <f>pivå!Z452</f>
        <v>0</v>
      </c>
      <c r="AA450" s="84">
        <f>pivå!AA452</f>
        <v>0</v>
      </c>
      <c r="AB450" s="84">
        <f>pivå!AB452</f>
        <v>0</v>
      </c>
      <c r="AC450" s="84">
        <f>pivå!AC452</f>
        <v>0</v>
      </c>
      <c r="AD450" s="84">
        <f>pivå!AD452</f>
        <v>0</v>
      </c>
      <c r="AE450" s="84">
        <f>pivå!AE452</f>
        <v>0</v>
      </c>
    </row>
    <row r="451" spans="1:31">
      <c r="A451" s="84">
        <f>pivå!A453</f>
        <v>0</v>
      </c>
      <c r="B451" s="84">
        <f>pivå!B453</f>
        <v>0</v>
      </c>
      <c r="C451" s="84">
        <f>pivå!C453</f>
        <v>0</v>
      </c>
      <c r="D451" s="84">
        <f>pivå!D453</f>
        <v>0</v>
      </c>
      <c r="E451" s="84">
        <f>pivå!E453</f>
        <v>0</v>
      </c>
      <c r="F451" s="84">
        <f>pivå!F453</f>
        <v>0</v>
      </c>
      <c r="G451" s="84">
        <f>pivå!G453</f>
        <v>0</v>
      </c>
      <c r="H451" s="84">
        <f>pivå!H453</f>
        <v>0</v>
      </c>
      <c r="I451" s="84">
        <f>pivå!I453</f>
        <v>0</v>
      </c>
      <c r="J451" s="84">
        <f>pivå!J453</f>
        <v>0</v>
      </c>
      <c r="K451" s="84">
        <f>pivå!K453</f>
        <v>0</v>
      </c>
      <c r="L451" s="84">
        <f>pivå!L453</f>
        <v>0</v>
      </c>
      <c r="M451" s="84">
        <f>pivå!M453</f>
        <v>0</v>
      </c>
      <c r="N451" s="84">
        <f>pivå!N453</f>
        <v>0</v>
      </c>
      <c r="O451" s="84">
        <f>pivå!O453</f>
        <v>0</v>
      </c>
      <c r="P451" s="84">
        <f>pivå!P453</f>
        <v>0</v>
      </c>
      <c r="Q451" s="84">
        <f>pivå!Q453</f>
        <v>0</v>
      </c>
      <c r="R451" s="84">
        <f>pivå!R453</f>
        <v>0</v>
      </c>
      <c r="S451" s="84">
        <f>pivå!S453</f>
        <v>0</v>
      </c>
      <c r="T451" s="84">
        <f>pivå!T453</f>
        <v>0</v>
      </c>
      <c r="U451" s="84">
        <f>pivå!U453</f>
        <v>0</v>
      </c>
      <c r="V451" s="84">
        <f>pivå!V453</f>
        <v>0</v>
      </c>
      <c r="W451" s="84">
        <f>pivå!W453</f>
        <v>0</v>
      </c>
      <c r="X451" s="84">
        <f>pivå!X453</f>
        <v>0</v>
      </c>
      <c r="Y451" s="84">
        <f>pivå!Y453</f>
        <v>0</v>
      </c>
      <c r="Z451" s="84">
        <f>pivå!Z453</f>
        <v>0</v>
      </c>
      <c r="AA451" s="84">
        <f>pivå!AA453</f>
        <v>0</v>
      </c>
      <c r="AB451" s="84">
        <f>pivå!AB453</f>
        <v>0</v>
      </c>
      <c r="AC451" s="84">
        <f>pivå!AC453</f>
        <v>0</v>
      </c>
      <c r="AD451" s="84">
        <f>pivå!AD453</f>
        <v>0</v>
      </c>
      <c r="AE451" s="84">
        <f>pivå!AE453</f>
        <v>0</v>
      </c>
    </row>
    <row r="452" spans="1:31">
      <c r="A452" s="84">
        <f>pivå!A454</f>
        <v>0</v>
      </c>
      <c r="B452" s="84">
        <f>pivå!B454</f>
        <v>0</v>
      </c>
      <c r="C452" s="84">
        <f>pivå!C454</f>
        <v>0</v>
      </c>
      <c r="D452" s="84">
        <f>pivå!D454</f>
        <v>0</v>
      </c>
      <c r="E452" s="84">
        <f>pivå!E454</f>
        <v>0</v>
      </c>
      <c r="F452" s="84">
        <f>pivå!F454</f>
        <v>0</v>
      </c>
      <c r="G452" s="84">
        <f>pivå!G454</f>
        <v>0</v>
      </c>
      <c r="H452" s="84">
        <f>pivå!H454</f>
        <v>0</v>
      </c>
      <c r="I452" s="84">
        <f>pivå!I454</f>
        <v>0</v>
      </c>
      <c r="J452" s="84">
        <f>pivå!J454</f>
        <v>0</v>
      </c>
      <c r="K452" s="84">
        <f>pivå!K454</f>
        <v>0</v>
      </c>
      <c r="L452" s="84">
        <f>pivå!L454</f>
        <v>0</v>
      </c>
      <c r="M452" s="84">
        <f>pivå!M454</f>
        <v>0</v>
      </c>
      <c r="N452" s="84">
        <f>pivå!N454</f>
        <v>0</v>
      </c>
      <c r="O452" s="84">
        <f>pivå!O454</f>
        <v>0</v>
      </c>
      <c r="P452" s="84">
        <f>pivå!P454</f>
        <v>0</v>
      </c>
      <c r="Q452" s="84">
        <f>pivå!Q454</f>
        <v>0</v>
      </c>
      <c r="R452" s="84">
        <f>pivå!R454</f>
        <v>0</v>
      </c>
      <c r="S452" s="84">
        <f>pivå!S454</f>
        <v>0</v>
      </c>
      <c r="T452" s="84">
        <f>pivå!T454</f>
        <v>0</v>
      </c>
      <c r="U452" s="84">
        <f>pivå!U454</f>
        <v>0</v>
      </c>
      <c r="V452" s="84">
        <f>pivå!V454</f>
        <v>0</v>
      </c>
      <c r="W452" s="84">
        <f>pivå!W454</f>
        <v>0</v>
      </c>
      <c r="X452" s="84">
        <f>pivå!X454</f>
        <v>0</v>
      </c>
      <c r="Y452" s="84">
        <f>pivå!Y454</f>
        <v>0</v>
      </c>
      <c r="Z452" s="84">
        <f>pivå!Z454</f>
        <v>0</v>
      </c>
      <c r="AA452" s="84">
        <f>pivå!AA454</f>
        <v>0</v>
      </c>
      <c r="AB452" s="84">
        <f>pivå!AB454</f>
        <v>0</v>
      </c>
      <c r="AC452" s="84">
        <f>pivå!AC454</f>
        <v>0</v>
      </c>
      <c r="AD452" s="84">
        <f>pivå!AD454</f>
        <v>0</v>
      </c>
      <c r="AE452" s="84">
        <f>pivå!AE454</f>
        <v>0</v>
      </c>
    </row>
    <row r="453" spans="1:31">
      <c r="A453" s="84">
        <f>pivå!A455</f>
        <v>0</v>
      </c>
      <c r="B453" s="84">
        <f>pivå!B455</f>
        <v>0</v>
      </c>
      <c r="C453" s="84">
        <f>pivå!C455</f>
        <v>0</v>
      </c>
      <c r="D453" s="84">
        <f>pivå!D455</f>
        <v>0</v>
      </c>
      <c r="E453" s="84">
        <f>pivå!E455</f>
        <v>0</v>
      </c>
      <c r="F453" s="84">
        <f>pivå!F455</f>
        <v>0</v>
      </c>
      <c r="G453" s="84">
        <f>pivå!G455</f>
        <v>0</v>
      </c>
      <c r="H453" s="84">
        <f>pivå!H455</f>
        <v>0</v>
      </c>
      <c r="I453" s="84">
        <f>pivå!I455</f>
        <v>0</v>
      </c>
      <c r="J453" s="84">
        <f>pivå!J455</f>
        <v>0</v>
      </c>
      <c r="K453" s="84">
        <f>pivå!K455</f>
        <v>0</v>
      </c>
      <c r="L453" s="84">
        <f>pivå!L455</f>
        <v>0</v>
      </c>
      <c r="M453" s="84">
        <f>pivå!M455</f>
        <v>0</v>
      </c>
      <c r="N453" s="84">
        <f>pivå!N455</f>
        <v>0</v>
      </c>
      <c r="O453" s="84">
        <f>pivå!O455</f>
        <v>0</v>
      </c>
      <c r="P453" s="84">
        <f>pivå!P455</f>
        <v>0</v>
      </c>
      <c r="Q453" s="84">
        <f>pivå!Q455</f>
        <v>0</v>
      </c>
      <c r="R453" s="84">
        <f>pivå!R455</f>
        <v>0</v>
      </c>
      <c r="S453" s="84">
        <f>pivå!S455</f>
        <v>0</v>
      </c>
      <c r="T453" s="84">
        <f>pivå!T455</f>
        <v>0</v>
      </c>
      <c r="U453" s="84">
        <f>pivå!U455</f>
        <v>0</v>
      </c>
      <c r="V453" s="84">
        <f>pivå!V455</f>
        <v>0</v>
      </c>
      <c r="W453" s="84">
        <f>pivå!W455</f>
        <v>0</v>
      </c>
      <c r="X453" s="84">
        <f>pivå!X455</f>
        <v>0</v>
      </c>
      <c r="Y453" s="84">
        <f>pivå!Y455</f>
        <v>0</v>
      </c>
      <c r="Z453" s="84">
        <f>pivå!Z455</f>
        <v>0</v>
      </c>
      <c r="AA453" s="84">
        <f>pivå!AA455</f>
        <v>0</v>
      </c>
      <c r="AB453" s="84">
        <f>pivå!AB455</f>
        <v>0</v>
      </c>
      <c r="AC453" s="84">
        <f>pivå!AC455</f>
        <v>0</v>
      </c>
      <c r="AD453" s="84">
        <f>pivå!AD455</f>
        <v>0</v>
      </c>
      <c r="AE453" s="84">
        <f>pivå!AE455</f>
        <v>0</v>
      </c>
    </row>
    <row r="454" spans="1:31">
      <c r="A454" s="84">
        <f>pivå!A456</f>
        <v>0</v>
      </c>
      <c r="B454" s="84">
        <f>pivå!B456</f>
        <v>0</v>
      </c>
      <c r="C454" s="84">
        <f>pivå!C456</f>
        <v>0</v>
      </c>
      <c r="D454" s="84">
        <f>pivå!D456</f>
        <v>0</v>
      </c>
      <c r="E454" s="84">
        <f>pivå!E456</f>
        <v>0</v>
      </c>
      <c r="F454" s="84">
        <f>pivå!F456</f>
        <v>0</v>
      </c>
      <c r="G454" s="84">
        <f>pivå!G456</f>
        <v>0</v>
      </c>
      <c r="H454" s="84">
        <f>pivå!H456</f>
        <v>0</v>
      </c>
      <c r="I454" s="84">
        <f>pivå!I456</f>
        <v>0</v>
      </c>
      <c r="J454" s="84">
        <f>pivå!J456</f>
        <v>0</v>
      </c>
      <c r="K454" s="84">
        <f>pivå!K456</f>
        <v>0</v>
      </c>
      <c r="L454" s="84">
        <f>pivå!L456</f>
        <v>0</v>
      </c>
      <c r="M454" s="84">
        <f>pivå!M456</f>
        <v>0</v>
      </c>
      <c r="N454" s="84">
        <f>pivå!N456</f>
        <v>0</v>
      </c>
      <c r="O454" s="84">
        <f>pivå!O456</f>
        <v>0</v>
      </c>
      <c r="P454" s="84">
        <f>pivå!P456</f>
        <v>0</v>
      </c>
      <c r="Q454" s="84">
        <f>pivå!Q456</f>
        <v>0</v>
      </c>
      <c r="R454" s="84">
        <f>pivå!R456</f>
        <v>0</v>
      </c>
      <c r="S454" s="84">
        <f>pivå!S456</f>
        <v>0</v>
      </c>
      <c r="T454" s="84">
        <f>pivå!T456</f>
        <v>0</v>
      </c>
      <c r="U454" s="84">
        <f>pivå!U456</f>
        <v>0</v>
      </c>
      <c r="V454" s="84">
        <f>pivå!V456</f>
        <v>0</v>
      </c>
      <c r="W454" s="84">
        <f>pivå!W456</f>
        <v>0</v>
      </c>
      <c r="X454" s="84">
        <f>pivå!X456</f>
        <v>0</v>
      </c>
      <c r="Y454" s="84">
        <f>pivå!Y456</f>
        <v>0</v>
      </c>
      <c r="Z454" s="84">
        <f>pivå!Z456</f>
        <v>0</v>
      </c>
      <c r="AA454" s="84">
        <f>pivå!AA456</f>
        <v>0</v>
      </c>
      <c r="AB454" s="84">
        <f>pivå!AB456</f>
        <v>0</v>
      </c>
      <c r="AC454" s="84">
        <f>pivå!AC456</f>
        <v>0</v>
      </c>
      <c r="AD454" s="84">
        <f>pivå!AD456</f>
        <v>0</v>
      </c>
      <c r="AE454" s="84">
        <f>pivå!AE456</f>
        <v>0</v>
      </c>
    </row>
    <row r="455" spans="1:31">
      <c r="A455" s="84">
        <f>pivå!A457</f>
        <v>0</v>
      </c>
      <c r="B455" s="84">
        <f>pivå!B457</f>
        <v>0</v>
      </c>
      <c r="C455" s="84">
        <f>pivå!C457</f>
        <v>0</v>
      </c>
      <c r="D455" s="84">
        <f>pivå!D457</f>
        <v>0</v>
      </c>
      <c r="E455" s="84">
        <f>pivå!E457</f>
        <v>0</v>
      </c>
      <c r="F455" s="84">
        <f>pivå!F457</f>
        <v>0</v>
      </c>
      <c r="G455" s="84">
        <f>pivå!G457</f>
        <v>0</v>
      </c>
      <c r="H455" s="84">
        <f>pivå!H457</f>
        <v>0</v>
      </c>
      <c r="I455" s="84">
        <f>pivå!I457</f>
        <v>0</v>
      </c>
      <c r="J455" s="84">
        <f>pivå!J457</f>
        <v>0</v>
      </c>
      <c r="K455" s="84">
        <f>pivå!K457</f>
        <v>0</v>
      </c>
      <c r="L455" s="84">
        <f>pivå!L457</f>
        <v>0</v>
      </c>
      <c r="M455" s="84">
        <f>pivå!M457</f>
        <v>0</v>
      </c>
      <c r="N455" s="84">
        <f>pivå!N457</f>
        <v>0</v>
      </c>
      <c r="O455" s="84">
        <f>pivå!O457</f>
        <v>0</v>
      </c>
      <c r="P455" s="84">
        <f>pivå!P457</f>
        <v>0</v>
      </c>
      <c r="Q455" s="84">
        <f>pivå!Q457</f>
        <v>0</v>
      </c>
      <c r="R455" s="84">
        <f>pivå!R457</f>
        <v>0</v>
      </c>
      <c r="S455" s="84">
        <f>pivå!S457</f>
        <v>0</v>
      </c>
      <c r="T455" s="84">
        <f>pivå!T457</f>
        <v>0</v>
      </c>
      <c r="U455" s="84">
        <f>pivå!U457</f>
        <v>0</v>
      </c>
      <c r="V455" s="84">
        <f>pivå!V457</f>
        <v>0</v>
      </c>
      <c r="W455" s="84">
        <f>pivå!W457</f>
        <v>0</v>
      </c>
      <c r="X455" s="84">
        <f>pivå!X457</f>
        <v>0</v>
      </c>
      <c r="Y455" s="84">
        <f>pivå!Y457</f>
        <v>0</v>
      </c>
      <c r="Z455" s="84">
        <f>pivå!Z457</f>
        <v>0</v>
      </c>
      <c r="AA455" s="84">
        <f>pivå!AA457</f>
        <v>0</v>
      </c>
      <c r="AB455" s="84">
        <f>pivå!AB457</f>
        <v>0</v>
      </c>
      <c r="AC455" s="84">
        <f>pivå!AC457</f>
        <v>0</v>
      </c>
      <c r="AD455" s="84">
        <f>pivå!AD457</f>
        <v>0</v>
      </c>
      <c r="AE455" s="84">
        <f>pivå!AE457</f>
        <v>0</v>
      </c>
    </row>
    <row r="456" spans="1:31">
      <c r="A456" s="84">
        <f>pivå!A458</f>
        <v>0</v>
      </c>
      <c r="B456" s="84">
        <f>pivå!B458</f>
        <v>0</v>
      </c>
      <c r="C456" s="84">
        <f>pivå!C458</f>
        <v>0</v>
      </c>
      <c r="D456" s="84">
        <f>pivå!D458</f>
        <v>0</v>
      </c>
      <c r="E456" s="84">
        <f>pivå!E458</f>
        <v>0</v>
      </c>
      <c r="F456" s="84">
        <f>pivå!F458</f>
        <v>0</v>
      </c>
      <c r="G456" s="84">
        <f>pivå!G458</f>
        <v>0</v>
      </c>
      <c r="H456" s="84">
        <f>pivå!H458</f>
        <v>0</v>
      </c>
      <c r="I456" s="84">
        <f>pivå!I458</f>
        <v>0</v>
      </c>
      <c r="J456" s="84">
        <f>pivå!J458</f>
        <v>0</v>
      </c>
      <c r="K456" s="84">
        <f>pivå!K458</f>
        <v>0</v>
      </c>
      <c r="L456" s="84">
        <f>pivå!L458</f>
        <v>0</v>
      </c>
      <c r="M456" s="84">
        <f>pivå!M458</f>
        <v>0</v>
      </c>
      <c r="N456" s="84">
        <f>pivå!N458</f>
        <v>0</v>
      </c>
      <c r="O456" s="84">
        <f>pivå!O458</f>
        <v>0</v>
      </c>
      <c r="P456" s="84">
        <f>pivå!P458</f>
        <v>0</v>
      </c>
      <c r="Q456" s="84">
        <f>pivå!Q458</f>
        <v>0</v>
      </c>
      <c r="R456" s="84">
        <f>pivå!R458</f>
        <v>0</v>
      </c>
      <c r="S456" s="84">
        <f>pivå!S458</f>
        <v>0</v>
      </c>
      <c r="T456" s="84">
        <f>pivå!T458</f>
        <v>0</v>
      </c>
      <c r="U456" s="84">
        <f>pivå!U458</f>
        <v>0</v>
      </c>
      <c r="V456" s="84">
        <f>pivå!V458</f>
        <v>0</v>
      </c>
      <c r="W456" s="84">
        <f>pivå!W458</f>
        <v>0</v>
      </c>
      <c r="X456" s="84">
        <f>pivå!X458</f>
        <v>0</v>
      </c>
      <c r="Y456" s="84">
        <f>pivå!Y458</f>
        <v>0</v>
      </c>
      <c r="Z456" s="84">
        <f>pivå!Z458</f>
        <v>0</v>
      </c>
      <c r="AA456" s="84">
        <f>pivå!AA458</f>
        <v>0</v>
      </c>
      <c r="AB456" s="84">
        <f>pivå!AB458</f>
        <v>0</v>
      </c>
      <c r="AC456" s="84">
        <f>pivå!AC458</f>
        <v>0</v>
      </c>
      <c r="AD456" s="84">
        <f>pivå!AD458</f>
        <v>0</v>
      </c>
      <c r="AE456" s="84">
        <f>pivå!AE458</f>
        <v>0</v>
      </c>
    </row>
    <row r="457" spans="1:31">
      <c r="A457" s="84">
        <f>pivå!A459</f>
        <v>0</v>
      </c>
      <c r="B457" s="84">
        <f>pivå!B459</f>
        <v>0</v>
      </c>
      <c r="C457" s="84">
        <f>pivå!C459</f>
        <v>0</v>
      </c>
      <c r="D457" s="84">
        <f>pivå!D459</f>
        <v>0</v>
      </c>
      <c r="E457" s="84">
        <f>pivå!E459</f>
        <v>0</v>
      </c>
      <c r="F457" s="84">
        <f>pivå!F459</f>
        <v>0</v>
      </c>
      <c r="G457" s="84">
        <f>pivå!G459</f>
        <v>0</v>
      </c>
      <c r="H457" s="84">
        <f>pivå!H459</f>
        <v>0</v>
      </c>
      <c r="I457" s="84">
        <f>pivå!I459</f>
        <v>0</v>
      </c>
      <c r="J457" s="84">
        <f>pivå!J459</f>
        <v>0</v>
      </c>
      <c r="K457" s="84">
        <f>pivå!K459</f>
        <v>0</v>
      </c>
      <c r="L457" s="84">
        <f>pivå!L459</f>
        <v>0</v>
      </c>
      <c r="M457" s="84">
        <f>pivå!M459</f>
        <v>0</v>
      </c>
      <c r="N457" s="84">
        <f>pivå!N459</f>
        <v>0</v>
      </c>
      <c r="O457" s="84">
        <f>pivå!O459</f>
        <v>0</v>
      </c>
      <c r="P457" s="84">
        <f>pivå!P459</f>
        <v>0</v>
      </c>
      <c r="Q457" s="84">
        <f>pivå!Q459</f>
        <v>0</v>
      </c>
      <c r="R457" s="84">
        <f>pivå!R459</f>
        <v>0</v>
      </c>
      <c r="S457" s="84">
        <f>pivå!S459</f>
        <v>0</v>
      </c>
      <c r="T457" s="84">
        <f>pivå!T459</f>
        <v>0</v>
      </c>
      <c r="U457" s="84">
        <f>pivå!U459</f>
        <v>0</v>
      </c>
      <c r="V457" s="84">
        <f>pivå!V459</f>
        <v>0</v>
      </c>
      <c r="W457" s="84">
        <f>pivå!W459</f>
        <v>0</v>
      </c>
      <c r="X457" s="84">
        <f>pivå!X459</f>
        <v>0</v>
      </c>
      <c r="Y457" s="84">
        <f>pivå!Y459</f>
        <v>0</v>
      </c>
      <c r="Z457" s="84">
        <f>pivå!Z459</f>
        <v>0</v>
      </c>
      <c r="AA457" s="84">
        <f>pivå!AA459</f>
        <v>0</v>
      </c>
      <c r="AB457" s="84">
        <f>pivå!AB459</f>
        <v>0</v>
      </c>
      <c r="AC457" s="84">
        <f>pivå!AC459</f>
        <v>0</v>
      </c>
      <c r="AD457" s="84">
        <f>pivå!AD459</f>
        <v>0</v>
      </c>
      <c r="AE457" s="84">
        <f>pivå!AE459</f>
        <v>0</v>
      </c>
    </row>
    <row r="458" spans="1:31">
      <c r="A458" s="84">
        <f>pivå!A460</f>
        <v>0</v>
      </c>
      <c r="B458" s="84">
        <f>pivå!B460</f>
        <v>0</v>
      </c>
      <c r="C458" s="84">
        <f>pivå!C460</f>
        <v>0</v>
      </c>
      <c r="D458" s="84">
        <f>pivå!D460</f>
        <v>0</v>
      </c>
      <c r="E458" s="84">
        <f>pivå!E460</f>
        <v>0</v>
      </c>
      <c r="F458" s="84">
        <f>pivå!F460</f>
        <v>0</v>
      </c>
      <c r="G458" s="84">
        <f>pivå!G460</f>
        <v>0</v>
      </c>
      <c r="H458" s="84">
        <f>pivå!H460</f>
        <v>0</v>
      </c>
      <c r="I458" s="84">
        <f>pivå!I460</f>
        <v>0</v>
      </c>
      <c r="J458" s="84">
        <f>pivå!J460</f>
        <v>0</v>
      </c>
      <c r="K458" s="84">
        <f>pivå!K460</f>
        <v>0</v>
      </c>
      <c r="L458" s="84">
        <f>pivå!L460</f>
        <v>0</v>
      </c>
      <c r="M458" s="84">
        <f>pivå!M460</f>
        <v>0</v>
      </c>
      <c r="N458" s="84">
        <f>pivå!N460</f>
        <v>0</v>
      </c>
      <c r="O458" s="84">
        <f>pivå!O460</f>
        <v>0</v>
      </c>
      <c r="P458" s="84">
        <f>pivå!P460</f>
        <v>0</v>
      </c>
      <c r="Q458" s="84">
        <f>pivå!Q460</f>
        <v>0</v>
      </c>
      <c r="R458" s="84">
        <f>pivå!R460</f>
        <v>0</v>
      </c>
      <c r="S458" s="84">
        <f>pivå!S460</f>
        <v>0</v>
      </c>
      <c r="T458" s="84">
        <f>pivå!T460</f>
        <v>0</v>
      </c>
      <c r="U458" s="84">
        <f>pivå!U460</f>
        <v>0</v>
      </c>
      <c r="V458" s="84">
        <f>pivå!V460</f>
        <v>0</v>
      </c>
      <c r="W458" s="84">
        <f>pivå!W460</f>
        <v>0</v>
      </c>
      <c r="X458" s="84">
        <f>pivå!X460</f>
        <v>0</v>
      </c>
      <c r="Y458" s="84">
        <f>pivå!Y460</f>
        <v>0</v>
      </c>
      <c r="Z458" s="84">
        <f>pivå!Z460</f>
        <v>0</v>
      </c>
      <c r="AA458" s="84">
        <f>pivå!AA460</f>
        <v>0</v>
      </c>
      <c r="AB458" s="84">
        <f>pivå!AB460</f>
        <v>0</v>
      </c>
      <c r="AC458" s="84">
        <f>pivå!AC460</f>
        <v>0</v>
      </c>
      <c r="AD458" s="84">
        <f>pivå!AD460</f>
        <v>0</v>
      </c>
      <c r="AE458" s="84">
        <f>pivå!AE460</f>
        <v>0</v>
      </c>
    </row>
    <row r="459" spans="1:31">
      <c r="A459" s="84">
        <f>pivå!A461</f>
        <v>0</v>
      </c>
      <c r="B459" s="84">
        <f>pivå!B461</f>
        <v>0</v>
      </c>
      <c r="C459" s="84">
        <f>pivå!C461</f>
        <v>0</v>
      </c>
      <c r="D459" s="84">
        <f>pivå!D461</f>
        <v>0</v>
      </c>
      <c r="E459" s="84">
        <f>pivå!E461</f>
        <v>0</v>
      </c>
      <c r="F459" s="84">
        <f>pivå!F461</f>
        <v>0</v>
      </c>
      <c r="G459" s="84">
        <f>pivå!G461</f>
        <v>0</v>
      </c>
      <c r="H459" s="84">
        <f>pivå!H461</f>
        <v>0</v>
      </c>
      <c r="I459" s="84">
        <f>pivå!I461</f>
        <v>0</v>
      </c>
      <c r="J459" s="84">
        <f>pivå!J461</f>
        <v>0</v>
      </c>
      <c r="K459" s="84">
        <f>pivå!K461</f>
        <v>0</v>
      </c>
      <c r="L459" s="84">
        <f>pivå!L461</f>
        <v>0</v>
      </c>
      <c r="M459" s="84">
        <f>pivå!M461</f>
        <v>0</v>
      </c>
      <c r="N459" s="84">
        <f>pivå!N461</f>
        <v>0</v>
      </c>
      <c r="O459" s="84">
        <f>pivå!O461</f>
        <v>0</v>
      </c>
      <c r="P459" s="84">
        <f>pivå!P461</f>
        <v>0</v>
      </c>
      <c r="Q459" s="84">
        <f>pivå!Q461</f>
        <v>0</v>
      </c>
      <c r="R459" s="84">
        <f>pivå!R461</f>
        <v>0</v>
      </c>
      <c r="S459" s="84">
        <f>pivå!S461</f>
        <v>0</v>
      </c>
      <c r="T459" s="84">
        <f>pivå!T461</f>
        <v>0</v>
      </c>
      <c r="U459" s="84">
        <f>pivå!U461</f>
        <v>0</v>
      </c>
      <c r="V459" s="84">
        <f>pivå!V461</f>
        <v>0</v>
      </c>
      <c r="W459" s="84">
        <f>pivå!W461</f>
        <v>0</v>
      </c>
      <c r="X459" s="84">
        <f>pivå!X461</f>
        <v>0</v>
      </c>
      <c r="Y459" s="84">
        <f>pivå!Y461</f>
        <v>0</v>
      </c>
      <c r="Z459" s="84">
        <f>pivå!Z461</f>
        <v>0</v>
      </c>
      <c r="AA459" s="84">
        <f>pivå!AA461</f>
        <v>0</v>
      </c>
      <c r="AB459" s="84">
        <f>pivå!AB461</f>
        <v>0</v>
      </c>
      <c r="AC459" s="84">
        <f>pivå!AC461</f>
        <v>0</v>
      </c>
      <c r="AD459" s="84">
        <f>pivå!AD461</f>
        <v>0</v>
      </c>
      <c r="AE459" s="84">
        <f>pivå!AE461</f>
        <v>0</v>
      </c>
    </row>
    <row r="460" spans="1:31">
      <c r="A460" s="84">
        <f>pivå!A462</f>
        <v>0</v>
      </c>
      <c r="B460" s="84">
        <f>pivå!B462</f>
        <v>0</v>
      </c>
      <c r="C460" s="84">
        <f>pivå!C462</f>
        <v>0</v>
      </c>
      <c r="D460" s="84">
        <f>pivå!D462</f>
        <v>0</v>
      </c>
      <c r="E460" s="84">
        <f>pivå!E462</f>
        <v>0</v>
      </c>
      <c r="F460" s="84">
        <f>pivå!F462</f>
        <v>0</v>
      </c>
      <c r="G460" s="84">
        <f>pivå!G462</f>
        <v>0</v>
      </c>
      <c r="H460" s="84">
        <f>pivå!H462</f>
        <v>0</v>
      </c>
      <c r="I460" s="84">
        <f>pivå!I462</f>
        <v>0</v>
      </c>
      <c r="J460" s="84">
        <f>pivå!J462</f>
        <v>0</v>
      </c>
      <c r="K460" s="84">
        <f>pivå!K462</f>
        <v>0</v>
      </c>
      <c r="L460" s="84">
        <f>pivå!L462</f>
        <v>0</v>
      </c>
      <c r="M460" s="84">
        <f>pivå!M462</f>
        <v>0</v>
      </c>
      <c r="N460" s="84">
        <f>pivå!N462</f>
        <v>0</v>
      </c>
      <c r="O460" s="84">
        <f>pivå!O462</f>
        <v>0</v>
      </c>
      <c r="P460" s="84">
        <f>pivå!P462</f>
        <v>0</v>
      </c>
      <c r="Q460" s="84">
        <f>pivå!Q462</f>
        <v>0</v>
      </c>
      <c r="R460" s="84">
        <f>pivå!R462</f>
        <v>0</v>
      </c>
      <c r="S460" s="84">
        <f>pivå!S462</f>
        <v>0</v>
      </c>
      <c r="T460" s="84">
        <f>pivå!T462</f>
        <v>0</v>
      </c>
      <c r="U460" s="84">
        <f>pivå!U462</f>
        <v>0</v>
      </c>
      <c r="V460" s="84">
        <f>pivå!V462</f>
        <v>0</v>
      </c>
      <c r="W460" s="84">
        <f>pivå!W462</f>
        <v>0</v>
      </c>
      <c r="X460" s="84">
        <f>pivå!X462</f>
        <v>0</v>
      </c>
      <c r="Y460" s="84">
        <f>pivå!Y462</f>
        <v>0</v>
      </c>
      <c r="Z460" s="84">
        <f>pivå!Z462</f>
        <v>0</v>
      </c>
      <c r="AA460" s="84">
        <f>pivå!AA462</f>
        <v>0</v>
      </c>
      <c r="AB460" s="84">
        <f>pivå!AB462</f>
        <v>0</v>
      </c>
      <c r="AC460" s="84">
        <f>pivå!AC462</f>
        <v>0</v>
      </c>
      <c r="AD460" s="84">
        <f>pivå!AD462</f>
        <v>0</v>
      </c>
      <c r="AE460" s="84">
        <f>pivå!AE462</f>
        <v>0</v>
      </c>
    </row>
    <row r="461" spans="1:31">
      <c r="A461" s="84">
        <f>pivå!A463</f>
        <v>0</v>
      </c>
      <c r="B461" s="84">
        <f>pivå!B463</f>
        <v>0</v>
      </c>
      <c r="C461" s="84">
        <f>pivå!C463</f>
        <v>0</v>
      </c>
      <c r="D461" s="84">
        <f>pivå!D463</f>
        <v>0</v>
      </c>
      <c r="E461" s="84">
        <f>pivå!E463</f>
        <v>0</v>
      </c>
      <c r="F461" s="84">
        <f>pivå!F463</f>
        <v>0</v>
      </c>
      <c r="G461" s="84">
        <f>pivå!G463</f>
        <v>0</v>
      </c>
      <c r="H461" s="84">
        <f>pivå!H463</f>
        <v>0</v>
      </c>
      <c r="I461" s="84">
        <f>pivå!I463</f>
        <v>0</v>
      </c>
      <c r="J461" s="84">
        <f>pivå!J463</f>
        <v>0</v>
      </c>
      <c r="K461" s="84">
        <f>pivå!K463</f>
        <v>0</v>
      </c>
      <c r="L461" s="84">
        <f>pivå!L463</f>
        <v>0</v>
      </c>
      <c r="M461" s="84">
        <f>pivå!M463</f>
        <v>0</v>
      </c>
      <c r="N461" s="84">
        <f>pivå!N463</f>
        <v>0</v>
      </c>
      <c r="O461" s="84">
        <f>pivå!O463</f>
        <v>0</v>
      </c>
      <c r="P461" s="84">
        <f>pivå!P463</f>
        <v>0</v>
      </c>
      <c r="Q461" s="84">
        <f>pivå!Q463</f>
        <v>0</v>
      </c>
      <c r="R461" s="84">
        <f>pivå!R463</f>
        <v>0</v>
      </c>
      <c r="S461" s="84">
        <f>pivå!S463</f>
        <v>0</v>
      </c>
      <c r="T461" s="84">
        <f>pivå!T463</f>
        <v>0</v>
      </c>
      <c r="U461" s="84">
        <f>pivå!U463</f>
        <v>0</v>
      </c>
      <c r="V461" s="84">
        <f>pivå!V463</f>
        <v>0</v>
      </c>
      <c r="W461" s="84">
        <f>pivå!W463</f>
        <v>0</v>
      </c>
      <c r="X461" s="84">
        <f>pivå!X463</f>
        <v>0</v>
      </c>
      <c r="Y461" s="84">
        <f>pivå!Y463</f>
        <v>0</v>
      </c>
      <c r="Z461" s="84">
        <f>pivå!Z463</f>
        <v>0</v>
      </c>
      <c r="AA461" s="84">
        <f>pivå!AA463</f>
        <v>0</v>
      </c>
      <c r="AB461" s="84">
        <f>pivå!AB463</f>
        <v>0</v>
      </c>
      <c r="AC461" s="84">
        <f>pivå!AC463</f>
        <v>0</v>
      </c>
      <c r="AD461" s="84">
        <f>pivå!AD463</f>
        <v>0</v>
      </c>
      <c r="AE461" s="84">
        <f>pivå!AE463</f>
        <v>0</v>
      </c>
    </row>
    <row r="462" spans="1:31">
      <c r="A462" s="84">
        <f>pivå!A464</f>
        <v>0</v>
      </c>
      <c r="B462" s="84">
        <f>pivå!B464</f>
        <v>0</v>
      </c>
      <c r="C462" s="84">
        <f>pivå!C464</f>
        <v>0</v>
      </c>
      <c r="D462" s="84">
        <f>pivå!D464</f>
        <v>0</v>
      </c>
      <c r="E462" s="84">
        <f>pivå!E464</f>
        <v>0</v>
      </c>
      <c r="F462" s="84">
        <f>pivå!F464</f>
        <v>0</v>
      </c>
      <c r="G462" s="84">
        <f>pivå!G464</f>
        <v>0</v>
      </c>
      <c r="H462" s="84">
        <f>pivå!H464</f>
        <v>0</v>
      </c>
      <c r="I462" s="84">
        <f>pivå!I464</f>
        <v>0</v>
      </c>
      <c r="J462" s="84">
        <f>pivå!J464</f>
        <v>0</v>
      </c>
      <c r="K462" s="84">
        <f>pivå!K464</f>
        <v>0</v>
      </c>
      <c r="L462" s="84">
        <f>pivå!L464</f>
        <v>0</v>
      </c>
      <c r="M462" s="84">
        <f>pivå!M464</f>
        <v>0</v>
      </c>
      <c r="N462" s="84">
        <f>pivå!N464</f>
        <v>0</v>
      </c>
      <c r="O462" s="84">
        <f>pivå!O464</f>
        <v>0</v>
      </c>
      <c r="P462" s="84">
        <f>pivå!P464</f>
        <v>0</v>
      </c>
      <c r="Q462" s="84">
        <f>pivå!Q464</f>
        <v>0</v>
      </c>
      <c r="R462" s="84">
        <f>pivå!R464</f>
        <v>0</v>
      </c>
      <c r="S462" s="84">
        <f>pivå!S464</f>
        <v>0</v>
      </c>
      <c r="T462" s="84">
        <f>pivå!T464</f>
        <v>0</v>
      </c>
      <c r="U462" s="84">
        <f>pivå!U464</f>
        <v>0</v>
      </c>
      <c r="V462" s="84">
        <f>pivå!V464</f>
        <v>0</v>
      </c>
      <c r="W462" s="84">
        <f>pivå!W464</f>
        <v>0</v>
      </c>
      <c r="X462" s="84">
        <f>pivå!X464</f>
        <v>0</v>
      </c>
      <c r="Y462" s="84">
        <f>pivå!Y464</f>
        <v>0</v>
      </c>
      <c r="Z462" s="84">
        <f>pivå!Z464</f>
        <v>0</v>
      </c>
      <c r="AA462" s="84">
        <f>pivå!AA464</f>
        <v>0</v>
      </c>
      <c r="AB462" s="84">
        <f>pivå!AB464</f>
        <v>0</v>
      </c>
      <c r="AC462" s="84">
        <f>pivå!AC464</f>
        <v>0</v>
      </c>
      <c r="AD462" s="84">
        <f>pivå!AD464</f>
        <v>0</v>
      </c>
      <c r="AE462" s="84">
        <f>pivå!AE464</f>
        <v>0</v>
      </c>
    </row>
    <row r="463" spans="1:31">
      <c r="A463" s="84">
        <f>pivå!A465</f>
        <v>0</v>
      </c>
      <c r="B463" s="84">
        <f>pivå!B465</f>
        <v>0</v>
      </c>
      <c r="C463" s="84">
        <f>pivå!C465</f>
        <v>0</v>
      </c>
      <c r="D463" s="84">
        <f>pivå!D465</f>
        <v>0</v>
      </c>
      <c r="E463" s="84">
        <f>pivå!E465</f>
        <v>0</v>
      </c>
      <c r="F463" s="84">
        <f>pivå!F465</f>
        <v>0</v>
      </c>
      <c r="G463" s="84">
        <f>pivå!G465</f>
        <v>0</v>
      </c>
      <c r="H463" s="84">
        <f>pivå!H465</f>
        <v>0</v>
      </c>
      <c r="I463" s="84">
        <f>pivå!I465</f>
        <v>0</v>
      </c>
      <c r="J463" s="84">
        <f>pivå!J465</f>
        <v>0</v>
      </c>
      <c r="K463" s="84">
        <f>pivå!K465</f>
        <v>0</v>
      </c>
      <c r="L463" s="84">
        <f>pivå!L465</f>
        <v>0</v>
      </c>
      <c r="M463" s="84">
        <f>pivå!M465</f>
        <v>0</v>
      </c>
      <c r="N463" s="84">
        <f>pivå!N465</f>
        <v>0</v>
      </c>
      <c r="O463" s="84">
        <f>pivå!O465</f>
        <v>0</v>
      </c>
      <c r="P463" s="84">
        <f>pivå!P465</f>
        <v>0</v>
      </c>
      <c r="Q463" s="84">
        <f>pivå!Q465</f>
        <v>0</v>
      </c>
      <c r="R463" s="84">
        <f>pivå!R465</f>
        <v>0</v>
      </c>
      <c r="S463" s="84">
        <f>pivå!S465</f>
        <v>0</v>
      </c>
      <c r="T463" s="84">
        <f>pivå!T465</f>
        <v>0</v>
      </c>
      <c r="U463" s="84">
        <f>pivå!U465</f>
        <v>0</v>
      </c>
      <c r="V463" s="84">
        <f>pivå!V465</f>
        <v>0</v>
      </c>
      <c r="W463" s="84">
        <f>pivå!W465</f>
        <v>0</v>
      </c>
      <c r="X463" s="84">
        <f>pivå!X465</f>
        <v>0</v>
      </c>
      <c r="Y463" s="84">
        <f>pivå!Y465</f>
        <v>0</v>
      </c>
      <c r="Z463" s="84">
        <f>pivå!Z465</f>
        <v>0</v>
      </c>
      <c r="AA463" s="84">
        <f>pivå!AA465</f>
        <v>0</v>
      </c>
      <c r="AB463" s="84">
        <f>pivå!AB465</f>
        <v>0</v>
      </c>
      <c r="AC463" s="84">
        <f>pivå!AC465</f>
        <v>0</v>
      </c>
      <c r="AD463" s="84">
        <f>pivå!AD465</f>
        <v>0</v>
      </c>
      <c r="AE463" s="84">
        <f>pivå!AE465</f>
        <v>0</v>
      </c>
    </row>
    <row r="464" spans="1:31">
      <c r="A464" s="84">
        <f>pivå!A466</f>
        <v>0</v>
      </c>
      <c r="B464" s="84">
        <f>pivå!B466</f>
        <v>0</v>
      </c>
      <c r="C464" s="84">
        <f>pivå!C466</f>
        <v>0</v>
      </c>
      <c r="D464" s="84">
        <f>pivå!D466</f>
        <v>0</v>
      </c>
      <c r="E464" s="84">
        <f>pivå!E466</f>
        <v>0</v>
      </c>
      <c r="F464" s="84">
        <f>pivå!F466</f>
        <v>0</v>
      </c>
      <c r="G464" s="84">
        <f>pivå!G466</f>
        <v>0</v>
      </c>
      <c r="H464" s="84">
        <f>pivå!H466</f>
        <v>0</v>
      </c>
      <c r="I464" s="84">
        <f>pivå!I466</f>
        <v>0</v>
      </c>
      <c r="J464" s="84">
        <f>pivå!J466</f>
        <v>0</v>
      </c>
      <c r="K464" s="84">
        <f>pivå!K466</f>
        <v>0</v>
      </c>
      <c r="L464" s="84">
        <f>pivå!L466</f>
        <v>0</v>
      </c>
      <c r="M464" s="84">
        <f>pivå!M466</f>
        <v>0</v>
      </c>
      <c r="N464" s="84">
        <f>pivå!N466</f>
        <v>0</v>
      </c>
      <c r="O464" s="84">
        <f>pivå!O466</f>
        <v>0</v>
      </c>
      <c r="P464" s="84">
        <f>pivå!P466</f>
        <v>0</v>
      </c>
      <c r="Q464" s="84">
        <f>pivå!Q466</f>
        <v>0</v>
      </c>
      <c r="R464" s="84">
        <f>pivå!R466</f>
        <v>0</v>
      </c>
      <c r="S464" s="84">
        <f>pivå!S466</f>
        <v>0</v>
      </c>
      <c r="T464" s="84">
        <f>pivå!T466</f>
        <v>0</v>
      </c>
      <c r="U464" s="84">
        <f>pivå!U466</f>
        <v>0</v>
      </c>
      <c r="V464" s="84">
        <f>pivå!V466</f>
        <v>0</v>
      </c>
      <c r="W464" s="84">
        <f>pivå!W466</f>
        <v>0</v>
      </c>
      <c r="X464" s="84">
        <f>pivå!X466</f>
        <v>0</v>
      </c>
      <c r="Y464" s="84">
        <f>pivå!Y466</f>
        <v>0</v>
      </c>
      <c r="Z464" s="84">
        <f>pivå!Z466</f>
        <v>0</v>
      </c>
      <c r="AA464" s="84">
        <f>pivå!AA466</f>
        <v>0</v>
      </c>
      <c r="AB464" s="84">
        <f>pivå!AB466</f>
        <v>0</v>
      </c>
      <c r="AC464" s="84">
        <f>pivå!AC466</f>
        <v>0</v>
      </c>
      <c r="AD464" s="84">
        <f>pivå!AD466</f>
        <v>0</v>
      </c>
      <c r="AE464" s="84">
        <f>pivå!AE466</f>
        <v>0</v>
      </c>
    </row>
    <row r="465" spans="1:31">
      <c r="A465" s="84">
        <f>pivå!A467</f>
        <v>0</v>
      </c>
      <c r="B465" s="84">
        <f>pivå!B467</f>
        <v>0</v>
      </c>
      <c r="C465" s="84">
        <f>pivå!C467</f>
        <v>0</v>
      </c>
      <c r="D465" s="84">
        <f>pivå!D467</f>
        <v>0</v>
      </c>
      <c r="E465" s="84">
        <f>pivå!E467</f>
        <v>0</v>
      </c>
      <c r="F465" s="84">
        <f>pivå!F467</f>
        <v>0</v>
      </c>
      <c r="G465" s="84">
        <f>pivå!G467</f>
        <v>0</v>
      </c>
      <c r="H465" s="84">
        <f>pivå!H467</f>
        <v>0</v>
      </c>
      <c r="I465" s="84">
        <f>pivå!I467</f>
        <v>0</v>
      </c>
      <c r="J465" s="84">
        <f>pivå!J467</f>
        <v>0</v>
      </c>
      <c r="K465" s="84">
        <f>pivå!K467</f>
        <v>0</v>
      </c>
      <c r="L465" s="84">
        <f>pivå!L467</f>
        <v>0</v>
      </c>
      <c r="M465" s="84">
        <f>pivå!M467</f>
        <v>0</v>
      </c>
      <c r="N465" s="84">
        <f>pivå!N467</f>
        <v>0</v>
      </c>
      <c r="O465" s="84">
        <f>pivå!O467</f>
        <v>0</v>
      </c>
      <c r="P465" s="84">
        <f>pivå!P467</f>
        <v>0</v>
      </c>
      <c r="Q465" s="84">
        <f>pivå!Q467</f>
        <v>0</v>
      </c>
      <c r="R465" s="84">
        <f>pivå!R467</f>
        <v>0</v>
      </c>
      <c r="S465" s="84">
        <f>pivå!S467</f>
        <v>0</v>
      </c>
      <c r="T465" s="84">
        <f>pivå!T467</f>
        <v>0</v>
      </c>
      <c r="U465" s="84">
        <f>pivå!U467</f>
        <v>0</v>
      </c>
      <c r="V465" s="84">
        <f>pivå!V467</f>
        <v>0</v>
      </c>
      <c r="W465" s="84">
        <f>pivå!W467</f>
        <v>0</v>
      </c>
      <c r="X465" s="84">
        <f>pivå!X467</f>
        <v>0</v>
      </c>
      <c r="Y465" s="84">
        <f>pivå!Y467</f>
        <v>0</v>
      </c>
      <c r="Z465" s="84">
        <f>pivå!Z467</f>
        <v>0</v>
      </c>
      <c r="AA465" s="84">
        <f>pivå!AA467</f>
        <v>0</v>
      </c>
      <c r="AB465" s="84">
        <f>pivå!AB467</f>
        <v>0</v>
      </c>
      <c r="AC465" s="84">
        <f>pivå!AC467</f>
        <v>0</v>
      </c>
      <c r="AD465" s="84">
        <f>pivå!AD467</f>
        <v>0</v>
      </c>
      <c r="AE465" s="84">
        <f>pivå!AE467</f>
        <v>0</v>
      </c>
    </row>
    <row r="466" spans="1:31">
      <c r="A466" s="84">
        <f>pivå!A468</f>
        <v>0</v>
      </c>
      <c r="B466" s="84">
        <f>pivå!B468</f>
        <v>0</v>
      </c>
      <c r="C466" s="84">
        <f>pivå!C468</f>
        <v>0</v>
      </c>
      <c r="D466" s="84">
        <f>pivå!D468</f>
        <v>0</v>
      </c>
      <c r="E466" s="84">
        <f>pivå!E468</f>
        <v>0</v>
      </c>
      <c r="F466" s="84">
        <f>pivå!F468</f>
        <v>0</v>
      </c>
      <c r="G466" s="84">
        <f>pivå!G468</f>
        <v>0</v>
      </c>
      <c r="H466" s="84">
        <f>pivå!H468</f>
        <v>0</v>
      </c>
      <c r="I466" s="84">
        <f>pivå!I468</f>
        <v>0</v>
      </c>
      <c r="J466" s="84">
        <f>pivå!J468</f>
        <v>0</v>
      </c>
      <c r="K466" s="84">
        <f>pivå!K468</f>
        <v>0</v>
      </c>
      <c r="L466" s="84">
        <f>pivå!L468</f>
        <v>0</v>
      </c>
      <c r="M466" s="84">
        <f>pivå!M468</f>
        <v>0</v>
      </c>
      <c r="N466" s="84">
        <f>pivå!N468</f>
        <v>0</v>
      </c>
      <c r="O466" s="84">
        <f>pivå!O468</f>
        <v>0</v>
      </c>
      <c r="P466" s="84">
        <f>pivå!P468</f>
        <v>0</v>
      </c>
      <c r="Q466" s="84">
        <f>pivå!Q468</f>
        <v>0</v>
      </c>
      <c r="R466" s="84">
        <f>pivå!R468</f>
        <v>0</v>
      </c>
      <c r="S466" s="84">
        <f>pivå!S468</f>
        <v>0</v>
      </c>
      <c r="T466" s="84">
        <f>pivå!T468</f>
        <v>0</v>
      </c>
      <c r="U466" s="84">
        <f>pivå!U468</f>
        <v>0</v>
      </c>
      <c r="V466" s="84">
        <f>pivå!V468</f>
        <v>0</v>
      </c>
      <c r="W466" s="84">
        <f>pivå!W468</f>
        <v>0</v>
      </c>
      <c r="X466" s="84">
        <f>pivå!X468</f>
        <v>0</v>
      </c>
      <c r="Y466" s="84">
        <f>pivå!Y468</f>
        <v>0</v>
      </c>
      <c r="Z466" s="84">
        <f>pivå!Z468</f>
        <v>0</v>
      </c>
      <c r="AA466" s="84">
        <f>pivå!AA468</f>
        <v>0</v>
      </c>
      <c r="AB466" s="84">
        <f>pivå!AB468</f>
        <v>0</v>
      </c>
      <c r="AC466" s="84">
        <f>pivå!AC468</f>
        <v>0</v>
      </c>
      <c r="AD466" s="84">
        <f>pivå!AD468</f>
        <v>0</v>
      </c>
      <c r="AE466" s="84">
        <f>pivå!AE468</f>
        <v>0</v>
      </c>
    </row>
    <row r="467" spans="1:31">
      <c r="A467" s="84">
        <f>pivå!A469</f>
        <v>0</v>
      </c>
      <c r="B467" s="84">
        <f>pivå!B469</f>
        <v>0</v>
      </c>
      <c r="C467" s="84">
        <f>pivå!C469</f>
        <v>0</v>
      </c>
      <c r="D467" s="84">
        <f>pivå!D469</f>
        <v>0</v>
      </c>
      <c r="E467" s="84">
        <f>pivå!E469</f>
        <v>0</v>
      </c>
      <c r="F467" s="84">
        <f>pivå!F469</f>
        <v>0</v>
      </c>
      <c r="G467" s="84">
        <f>pivå!G469</f>
        <v>0</v>
      </c>
      <c r="H467" s="84">
        <f>pivå!H469</f>
        <v>0</v>
      </c>
      <c r="I467" s="84">
        <f>pivå!I469</f>
        <v>0</v>
      </c>
      <c r="J467" s="84">
        <f>pivå!J469</f>
        <v>0</v>
      </c>
      <c r="K467" s="84">
        <f>pivå!K469</f>
        <v>0</v>
      </c>
      <c r="L467" s="84">
        <f>pivå!L469</f>
        <v>0</v>
      </c>
      <c r="M467" s="84">
        <f>pivå!M469</f>
        <v>0</v>
      </c>
      <c r="N467" s="84">
        <f>pivå!N469</f>
        <v>0</v>
      </c>
      <c r="O467" s="84">
        <f>pivå!O469</f>
        <v>0</v>
      </c>
      <c r="P467" s="84">
        <f>pivå!P469</f>
        <v>0</v>
      </c>
      <c r="Q467" s="84">
        <f>pivå!Q469</f>
        <v>0</v>
      </c>
      <c r="R467" s="84">
        <f>pivå!R469</f>
        <v>0</v>
      </c>
      <c r="S467" s="84">
        <f>pivå!S469</f>
        <v>0</v>
      </c>
      <c r="T467" s="84">
        <f>pivå!T469</f>
        <v>0</v>
      </c>
      <c r="U467" s="84">
        <f>pivå!U469</f>
        <v>0</v>
      </c>
      <c r="V467" s="84">
        <f>pivå!V469</f>
        <v>0</v>
      </c>
      <c r="W467" s="84">
        <f>pivå!W469</f>
        <v>0</v>
      </c>
      <c r="X467" s="84">
        <f>pivå!X469</f>
        <v>0</v>
      </c>
      <c r="Y467" s="84">
        <f>pivå!Y469</f>
        <v>0</v>
      </c>
      <c r="Z467" s="84">
        <f>pivå!Z469</f>
        <v>0</v>
      </c>
      <c r="AA467" s="84">
        <f>pivå!AA469</f>
        <v>0</v>
      </c>
      <c r="AB467" s="84">
        <f>pivå!AB469</f>
        <v>0</v>
      </c>
      <c r="AC467" s="84">
        <f>pivå!AC469</f>
        <v>0</v>
      </c>
      <c r="AD467" s="84">
        <f>pivå!AD469</f>
        <v>0</v>
      </c>
      <c r="AE467" s="84">
        <f>pivå!AE469</f>
        <v>0</v>
      </c>
    </row>
    <row r="468" spans="1:31">
      <c r="A468" s="84">
        <f>pivå!A470</f>
        <v>0</v>
      </c>
      <c r="B468" s="84">
        <f>pivå!B470</f>
        <v>0</v>
      </c>
      <c r="C468" s="84">
        <f>pivå!C470</f>
        <v>0</v>
      </c>
      <c r="D468" s="84">
        <f>pivå!D470</f>
        <v>0</v>
      </c>
      <c r="E468" s="84">
        <f>pivå!E470</f>
        <v>0</v>
      </c>
      <c r="F468" s="84">
        <f>pivå!F470</f>
        <v>0</v>
      </c>
      <c r="G468" s="84">
        <f>pivå!G470</f>
        <v>0</v>
      </c>
      <c r="H468" s="84">
        <f>pivå!H470</f>
        <v>0</v>
      </c>
      <c r="I468" s="84">
        <f>pivå!I470</f>
        <v>0</v>
      </c>
      <c r="J468" s="84">
        <f>pivå!J470</f>
        <v>0</v>
      </c>
      <c r="K468" s="84">
        <f>pivå!K470</f>
        <v>0</v>
      </c>
      <c r="L468" s="84">
        <f>pivå!L470</f>
        <v>0</v>
      </c>
      <c r="M468" s="84">
        <f>pivå!M470</f>
        <v>0</v>
      </c>
      <c r="N468" s="84">
        <f>pivå!N470</f>
        <v>0</v>
      </c>
      <c r="O468" s="84">
        <f>pivå!O470</f>
        <v>0</v>
      </c>
      <c r="P468" s="84">
        <f>pivå!P470</f>
        <v>0</v>
      </c>
      <c r="Q468" s="84">
        <f>pivå!Q470</f>
        <v>0</v>
      </c>
      <c r="R468" s="84">
        <f>pivå!R470</f>
        <v>0</v>
      </c>
      <c r="S468" s="84">
        <f>pivå!S470</f>
        <v>0</v>
      </c>
      <c r="T468" s="84">
        <f>pivå!T470</f>
        <v>0</v>
      </c>
      <c r="U468" s="84">
        <f>pivå!U470</f>
        <v>0</v>
      </c>
      <c r="V468" s="84">
        <f>pivå!V470</f>
        <v>0</v>
      </c>
      <c r="W468" s="84">
        <f>pivå!W470</f>
        <v>0</v>
      </c>
      <c r="X468" s="84">
        <f>pivå!X470</f>
        <v>0</v>
      </c>
      <c r="Y468" s="84">
        <f>pivå!Y470</f>
        <v>0</v>
      </c>
      <c r="Z468" s="84">
        <f>pivå!Z470</f>
        <v>0</v>
      </c>
      <c r="AA468" s="84">
        <f>pivå!AA470</f>
        <v>0</v>
      </c>
      <c r="AB468" s="84">
        <f>pivå!AB470</f>
        <v>0</v>
      </c>
      <c r="AC468" s="84">
        <f>pivå!AC470</f>
        <v>0</v>
      </c>
      <c r="AD468" s="84">
        <f>pivå!AD470</f>
        <v>0</v>
      </c>
      <c r="AE468" s="84">
        <f>pivå!AE470</f>
        <v>0</v>
      </c>
    </row>
    <row r="469" spans="1:31">
      <c r="A469" s="84">
        <f>pivå!A471</f>
        <v>0</v>
      </c>
      <c r="B469" s="84">
        <f>pivå!B471</f>
        <v>0</v>
      </c>
      <c r="C469" s="84">
        <f>pivå!C471</f>
        <v>0</v>
      </c>
      <c r="D469" s="84">
        <f>pivå!D471</f>
        <v>0</v>
      </c>
      <c r="E469" s="84">
        <f>pivå!E471</f>
        <v>0</v>
      </c>
      <c r="F469" s="84">
        <f>pivå!F471</f>
        <v>0</v>
      </c>
      <c r="G469" s="84">
        <f>pivå!G471</f>
        <v>0</v>
      </c>
      <c r="H469" s="84">
        <f>pivå!H471</f>
        <v>0</v>
      </c>
      <c r="I469" s="84">
        <f>pivå!I471</f>
        <v>0</v>
      </c>
      <c r="J469" s="84">
        <f>pivå!J471</f>
        <v>0</v>
      </c>
      <c r="K469" s="84">
        <f>pivå!K471</f>
        <v>0</v>
      </c>
      <c r="L469" s="84">
        <f>pivå!L471</f>
        <v>0</v>
      </c>
      <c r="M469" s="84">
        <f>pivå!M471</f>
        <v>0</v>
      </c>
      <c r="N469" s="84">
        <f>pivå!N471</f>
        <v>0</v>
      </c>
      <c r="O469" s="84">
        <f>pivå!O471</f>
        <v>0</v>
      </c>
      <c r="P469" s="84">
        <f>pivå!P471</f>
        <v>0</v>
      </c>
      <c r="Q469" s="84">
        <f>pivå!Q471</f>
        <v>0</v>
      </c>
      <c r="R469" s="84">
        <f>pivå!R471</f>
        <v>0</v>
      </c>
      <c r="S469" s="84">
        <f>pivå!S471</f>
        <v>0</v>
      </c>
      <c r="T469" s="84">
        <f>pivå!T471</f>
        <v>0</v>
      </c>
      <c r="U469" s="84">
        <f>pivå!U471</f>
        <v>0</v>
      </c>
      <c r="V469" s="84">
        <f>pivå!V471</f>
        <v>0</v>
      </c>
      <c r="W469" s="84">
        <f>pivå!W471</f>
        <v>0</v>
      </c>
      <c r="X469" s="84">
        <f>pivå!X471</f>
        <v>0</v>
      </c>
      <c r="Y469" s="84">
        <f>pivå!Y471</f>
        <v>0</v>
      </c>
      <c r="Z469" s="84">
        <f>pivå!Z471</f>
        <v>0</v>
      </c>
      <c r="AA469" s="84">
        <f>pivå!AA471</f>
        <v>0</v>
      </c>
      <c r="AB469" s="84">
        <f>pivå!AB471</f>
        <v>0</v>
      </c>
      <c r="AC469" s="84">
        <f>pivå!AC471</f>
        <v>0</v>
      </c>
      <c r="AD469" s="84">
        <f>pivå!AD471</f>
        <v>0</v>
      </c>
      <c r="AE469" s="84">
        <f>pivå!AE471</f>
        <v>0</v>
      </c>
    </row>
    <row r="470" spans="1:31">
      <c r="A470" s="84">
        <f>pivå!A472</f>
        <v>0</v>
      </c>
      <c r="B470" s="84">
        <f>pivå!B472</f>
        <v>0</v>
      </c>
      <c r="C470" s="84">
        <f>pivå!C472</f>
        <v>0</v>
      </c>
      <c r="D470" s="84">
        <f>pivå!D472</f>
        <v>0</v>
      </c>
      <c r="E470" s="84">
        <f>pivå!E472</f>
        <v>0</v>
      </c>
      <c r="F470" s="84">
        <f>pivå!F472</f>
        <v>0</v>
      </c>
      <c r="G470" s="84">
        <f>pivå!G472</f>
        <v>0</v>
      </c>
      <c r="H470" s="84">
        <f>pivå!H472</f>
        <v>0</v>
      </c>
      <c r="I470" s="84">
        <f>pivå!I472</f>
        <v>0</v>
      </c>
      <c r="J470" s="84">
        <f>pivå!J472</f>
        <v>0</v>
      </c>
      <c r="K470" s="84">
        <f>pivå!K472</f>
        <v>0</v>
      </c>
      <c r="L470" s="84">
        <f>pivå!L472</f>
        <v>0</v>
      </c>
      <c r="M470" s="84">
        <f>pivå!M472</f>
        <v>0</v>
      </c>
      <c r="N470" s="84">
        <f>pivå!N472</f>
        <v>0</v>
      </c>
      <c r="O470" s="84">
        <f>pivå!O472</f>
        <v>0</v>
      </c>
      <c r="P470" s="84">
        <f>pivå!P472</f>
        <v>0</v>
      </c>
      <c r="Q470" s="84">
        <f>pivå!Q472</f>
        <v>0</v>
      </c>
      <c r="R470" s="84">
        <f>pivå!R472</f>
        <v>0</v>
      </c>
      <c r="S470" s="84">
        <f>pivå!S472</f>
        <v>0</v>
      </c>
      <c r="T470" s="84">
        <f>pivå!T472</f>
        <v>0</v>
      </c>
      <c r="U470" s="84">
        <f>pivå!U472</f>
        <v>0</v>
      </c>
      <c r="V470" s="84">
        <f>pivå!V472</f>
        <v>0</v>
      </c>
      <c r="W470" s="84">
        <f>pivå!W472</f>
        <v>0</v>
      </c>
      <c r="X470" s="84">
        <f>pivå!X472</f>
        <v>0</v>
      </c>
      <c r="Y470" s="84">
        <f>pivå!Y472</f>
        <v>0</v>
      </c>
      <c r="Z470" s="84">
        <f>pivå!Z472</f>
        <v>0</v>
      </c>
      <c r="AA470" s="84">
        <f>pivå!AA472</f>
        <v>0</v>
      </c>
      <c r="AB470" s="84">
        <f>pivå!AB472</f>
        <v>0</v>
      </c>
      <c r="AC470" s="84">
        <f>pivå!AC472</f>
        <v>0</v>
      </c>
      <c r="AD470" s="84">
        <f>pivå!AD472</f>
        <v>0</v>
      </c>
      <c r="AE470" s="84">
        <f>pivå!AE472</f>
        <v>0</v>
      </c>
    </row>
    <row r="471" spans="1:31">
      <c r="A471" s="84">
        <f>pivå!A473</f>
        <v>0</v>
      </c>
      <c r="B471" s="84">
        <f>pivå!B473</f>
        <v>0</v>
      </c>
      <c r="C471" s="84">
        <f>pivå!C473</f>
        <v>0</v>
      </c>
      <c r="D471" s="84">
        <f>pivå!D473</f>
        <v>0</v>
      </c>
      <c r="E471" s="84">
        <f>pivå!E473</f>
        <v>0</v>
      </c>
      <c r="F471" s="84">
        <f>pivå!F473</f>
        <v>0</v>
      </c>
      <c r="G471" s="84">
        <f>pivå!G473</f>
        <v>0</v>
      </c>
      <c r="H471" s="84">
        <f>pivå!H473</f>
        <v>0</v>
      </c>
      <c r="I471" s="84">
        <f>pivå!I473</f>
        <v>0</v>
      </c>
      <c r="J471" s="84">
        <f>pivå!J473</f>
        <v>0</v>
      </c>
      <c r="K471" s="84">
        <f>pivå!K473</f>
        <v>0</v>
      </c>
      <c r="L471" s="84">
        <f>pivå!L473</f>
        <v>0</v>
      </c>
      <c r="M471" s="84">
        <f>pivå!M473</f>
        <v>0</v>
      </c>
      <c r="N471" s="84">
        <f>pivå!N473</f>
        <v>0</v>
      </c>
      <c r="O471" s="84">
        <f>pivå!O473</f>
        <v>0</v>
      </c>
      <c r="P471" s="84">
        <f>pivå!P473</f>
        <v>0</v>
      </c>
      <c r="Q471" s="84">
        <f>pivå!Q473</f>
        <v>0</v>
      </c>
      <c r="R471" s="84">
        <f>pivå!R473</f>
        <v>0</v>
      </c>
      <c r="S471" s="84">
        <f>pivå!S473</f>
        <v>0</v>
      </c>
      <c r="T471" s="84">
        <f>pivå!T473</f>
        <v>0</v>
      </c>
      <c r="U471" s="84">
        <f>pivå!U473</f>
        <v>0</v>
      </c>
      <c r="V471" s="84">
        <f>pivå!V473</f>
        <v>0</v>
      </c>
      <c r="W471" s="84">
        <f>pivå!W473</f>
        <v>0</v>
      </c>
      <c r="X471" s="84">
        <f>pivå!X473</f>
        <v>0</v>
      </c>
      <c r="Y471" s="84">
        <f>pivå!Y473</f>
        <v>0</v>
      </c>
      <c r="Z471" s="84">
        <f>pivå!Z473</f>
        <v>0</v>
      </c>
      <c r="AA471" s="84">
        <f>pivå!AA473</f>
        <v>0</v>
      </c>
      <c r="AB471" s="84">
        <f>pivå!AB473</f>
        <v>0</v>
      </c>
      <c r="AC471" s="84">
        <f>pivå!AC473</f>
        <v>0</v>
      </c>
      <c r="AD471" s="84">
        <f>pivå!AD473</f>
        <v>0</v>
      </c>
      <c r="AE471" s="84">
        <f>pivå!AE473</f>
        <v>0</v>
      </c>
    </row>
    <row r="472" spans="1:31">
      <c r="A472" s="84">
        <f>pivå!A474</f>
        <v>0</v>
      </c>
      <c r="B472" s="84">
        <f>pivå!B474</f>
        <v>0</v>
      </c>
      <c r="C472" s="84">
        <f>pivå!C474</f>
        <v>0</v>
      </c>
      <c r="D472" s="84">
        <f>pivå!D474</f>
        <v>0</v>
      </c>
      <c r="E472" s="84">
        <f>pivå!E474</f>
        <v>0</v>
      </c>
      <c r="F472" s="84">
        <f>pivå!F474</f>
        <v>0</v>
      </c>
      <c r="G472" s="84">
        <f>pivå!G474</f>
        <v>0</v>
      </c>
      <c r="H472" s="84">
        <f>pivå!H474</f>
        <v>0</v>
      </c>
      <c r="I472" s="84">
        <f>pivå!I474</f>
        <v>0</v>
      </c>
      <c r="J472" s="84">
        <f>pivå!J474</f>
        <v>0</v>
      </c>
      <c r="K472" s="84">
        <f>pivå!K474</f>
        <v>0</v>
      </c>
      <c r="L472" s="84">
        <f>pivå!L474</f>
        <v>0</v>
      </c>
      <c r="M472" s="84">
        <f>pivå!M474</f>
        <v>0</v>
      </c>
      <c r="N472" s="84">
        <f>pivå!N474</f>
        <v>0</v>
      </c>
      <c r="O472" s="84">
        <f>pivå!O474</f>
        <v>0</v>
      </c>
      <c r="P472" s="84">
        <f>pivå!P474</f>
        <v>0</v>
      </c>
      <c r="Q472" s="84">
        <f>pivå!Q474</f>
        <v>0</v>
      </c>
      <c r="R472" s="84">
        <f>pivå!R474</f>
        <v>0</v>
      </c>
      <c r="S472" s="84">
        <f>pivå!S474</f>
        <v>0</v>
      </c>
      <c r="T472" s="84">
        <f>pivå!T474</f>
        <v>0</v>
      </c>
      <c r="U472" s="84">
        <f>pivå!U474</f>
        <v>0</v>
      </c>
      <c r="V472" s="84">
        <f>pivå!V474</f>
        <v>0</v>
      </c>
      <c r="W472" s="84">
        <f>pivå!W474</f>
        <v>0</v>
      </c>
      <c r="X472" s="84">
        <f>pivå!X474</f>
        <v>0</v>
      </c>
      <c r="Y472" s="84">
        <f>pivå!Y474</f>
        <v>0</v>
      </c>
      <c r="Z472" s="84">
        <f>pivå!Z474</f>
        <v>0</v>
      </c>
      <c r="AA472" s="84">
        <f>pivå!AA474</f>
        <v>0</v>
      </c>
      <c r="AB472" s="84">
        <f>pivå!AB474</f>
        <v>0</v>
      </c>
      <c r="AC472" s="84">
        <f>pivå!AC474</f>
        <v>0</v>
      </c>
      <c r="AD472" s="84">
        <f>pivå!AD474</f>
        <v>0</v>
      </c>
      <c r="AE472" s="84">
        <f>pivå!AE474</f>
        <v>0</v>
      </c>
    </row>
    <row r="473" spans="1:31">
      <c r="A473" s="84">
        <f>pivå!A475</f>
        <v>0</v>
      </c>
      <c r="B473" s="84">
        <f>pivå!B475</f>
        <v>0</v>
      </c>
      <c r="C473" s="84">
        <f>pivå!C475</f>
        <v>0</v>
      </c>
      <c r="D473" s="84">
        <f>pivå!D475</f>
        <v>0</v>
      </c>
      <c r="E473" s="84">
        <f>pivå!E475</f>
        <v>0</v>
      </c>
      <c r="F473" s="84">
        <f>pivå!F475</f>
        <v>0</v>
      </c>
      <c r="G473" s="84">
        <f>pivå!G475</f>
        <v>0</v>
      </c>
      <c r="H473" s="84">
        <f>pivå!H475</f>
        <v>0</v>
      </c>
      <c r="I473" s="84">
        <f>pivå!I475</f>
        <v>0</v>
      </c>
      <c r="J473" s="84">
        <f>pivå!J475</f>
        <v>0</v>
      </c>
      <c r="K473" s="84">
        <f>pivå!K475</f>
        <v>0</v>
      </c>
      <c r="L473" s="84">
        <f>pivå!L475</f>
        <v>0</v>
      </c>
      <c r="M473" s="84">
        <f>pivå!M475</f>
        <v>0</v>
      </c>
      <c r="N473" s="84">
        <f>pivå!N475</f>
        <v>0</v>
      </c>
      <c r="O473" s="84">
        <f>pivå!O475</f>
        <v>0</v>
      </c>
      <c r="P473" s="84">
        <f>pivå!P475</f>
        <v>0</v>
      </c>
      <c r="Q473" s="84">
        <f>pivå!Q475</f>
        <v>0</v>
      </c>
      <c r="R473" s="84">
        <f>pivå!R475</f>
        <v>0</v>
      </c>
      <c r="S473" s="84">
        <f>pivå!S475</f>
        <v>0</v>
      </c>
      <c r="T473" s="84">
        <f>pivå!T475</f>
        <v>0</v>
      </c>
      <c r="U473" s="84">
        <f>pivå!U475</f>
        <v>0</v>
      </c>
      <c r="V473" s="84">
        <f>pivå!V475</f>
        <v>0</v>
      </c>
      <c r="W473" s="84">
        <f>pivå!W475</f>
        <v>0</v>
      </c>
      <c r="X473" s="84">
        <f>pivå!X475</f>
        <v>0</v>
      </c>
      <c r="Y473" s="84">
        <f>pivå!Y475</f>
        <v>0</v>
      </c>
      <c r="Z473" s="84">
        <f>pivå!Z475</f>
        <v>0</v>
      </c>
      <c r="AA473" s="84">
        <f>pivå!AA475</f>
        <v>0</v>
      </c>
      <c r="AB473" s="84">
        <f>pivå!AB475</f>
        <v>0</v>
      </c>
      <c r="AC473" s="84">
        <f>pivå!AC475</f>
        <v>0</v>
      </c>
      <c r="AD473" s="84">
        <f>pivå!AD475</f>
        <v>0</v>
      </c>
      <c r="AE473" s="84">
        <f>pivå!AE475</f>
        <v>0</v>
      </c>
    </row>
    <row r="474" spans="1:31">
      <c r="A474" s="84">
        <f>pivå!A476</f>
        <v>0</v>
      </c>
      <c r="B474" s="84">
        <f>pivå!B476</f>
        <v>0</v>
      </c>
      <c r="C474" s="84">
        <f>pivå!C476</f>
        <v>0</v>
      </c>
      <c r="D474" s="84">
        <f>pivå!D476</f>
        <v>0</v>
      </c>
      <c r="E474" s="84">
        <f>pivå!E476</f>
        <v>0</v>
      </c>
      <c r="F474" s="84">
        <f>pivå!F476</f>
        <v>0</v>
      </c>
      <c r="G474" s="84">
        <f>pivå!G476</f>
        <v>0</v>
      </c>
      <c r="H474" s="84">
        <f>pivå!H476</f>
        <v>0</v>
      </c>
      <c r="I474" s="84">
        <f>pivå!I476</f>
        <v>0</v>
      </c>
      <c r="J474" s="84">
        <f>pivå!J476</f>
        <v>0</v>
      </c>
      <c r="K474" s="84">
        <f>pivå!K476</f>
        <v>0</v>
      </c>
      <c r="L474" s="84">
        <f>pivå!L476</f>
        <v>0</v>
      </c>
      <c r="M474" s="84">
        <f>pivå!M476</f>
        <v>0</v>
      </c>
      <c r="N474" s="84">
        <f>pivå!N476</f>
        <v>0</v>
      </c>
      <c r="O474" s="84">
        <f>pivå!O476</f>
        <v>0</v>
      </c>
      <c r="P474" s="84">
        <f>pivå!P476</f>
        <v>0</v>
      </c>
      <c r="Q474" s="84">
        <f>pivå!Q476</f>
        <v>0</v>
      </c>
      <c r="R474" s="84">
        <f>pivå!R476</f>
        <v>0</v>
      </c>
      <c r="S474" s="84">
        <f>pivå!S476</f>
        <v>0</v>
      </c>
      <c r="T474" s="84">
        <f>pivå!T476</f>
        <v>0</v>
      </c>
      <c r="U474" s="84">
        <f>pivå!U476</f>
        <v>0</v>
      </c>
      <c r="V474" s="84">
        <f>pivå!V476</f>
        <v>0</v>
      </c>
      <c r="W474" s="84">
        <f>pivå!W476</f>
        <v>0</v>
      </c>
      <c r="X474" s="84">
        <f>pivå!X476</f>
        <v>0</v>
      </c>
      <c r="Y474" s="84">
        <f>pivå!Y476</f>
        <v>0</v>
      </c>
      <c r="Z474" s="84">
        <f>pivå!Z476</f>
        <v>0</v>
      </c>
      <c r="AA474" s="84">
        <f>pivå!AA476</f>
        <v>0</v>
      </c>
      <c r="AB474" s="84">
        <f>pivå!AB476</f>
        <v>0</v>
      </c>
      <c r="AC474" s="84">
        <f>pivå!AC476</f>
        <v>0</v>
      </c>
      <c r="AD474" s="84">
        <f>pivå!AD476</f>
        <v>0</v>
      </c>
      <c r="AE474" s="84">
        <f>pivå!AE476</f>
        <v>0</v>
      </c>
    </row>
    <row r="475" spans="1:31">
      <c r="A475" s="84">
        <f>pivå!A477</f>
        <v>0</v>
      </c>
      <c r="B475" s="84">
        <f>pivå!B477</f>
        <v>0</v>
      </c>
      <c r="C475" s="84">
        <f>pivå!C477</f>
        <v>0</v>
      </c>
      <c r="D475" s="84">
        <f>pivå!D477</f>
        <v>0</v>
      </c>
      <c r="E475" s="84">
        <f>pivå!E477</f>
        <v>0</v>
      </c>
      <c r="F475" s="84">
        <f>pivå!F477</f>
        <v>0</v>
      </c>
      <c r="G475" s="84">
        <f>pivå!G477</f>
        <v>0</v>
      </c>
      <c r="H475" s="84">
        <f>pivå!H477</f>
        <v>0</v>
      </c>
      <c r="I475" s="84">
        <f>pivå!I477</f>
        <v>0</v>
      </c>
      <c r="J475" s="84">
        <f>pivå!J477</f>
        <v>0</v>
      </c>
      <c r="K475" s="84">
        <f>pivå!K477</f>
        <v>0</v>
      </c>
      <c r="L475" s="84">
        <f>pivå!L477</f>
        <v>0</v>
      </c>
      <c r="M475" s="84">
        <f>pivå!M477</f>
        <v>0</v>
      </c>
      <c r="N475" s="84">
        <f>pivå!N477</f>
        <v>0</v>
      </c>
      <c r="O475" s="84">
        <f>pivå!O477</f>
        <v>0</v>
      </c>
      <c r="P475" s="84">
        <f>pivå!P477</f>
        <v>0</v>
      </c>
      <c r="Q475" s="84">
        <f>pivå!Q477</f>
        <v>0</v>
      </c>
      <c r="R475" s="84">
        <f>pivå!R477</f>
        <v>0</v>
      </c>
      <c r="S475" s="84">
        <f>pivå!S477</f>
        <v>0</v>
      </c>
      <c r="T475" s="84">
        <f>pivå!T477</f>
        <v>0</v>
      </c>
      <c r="U475" s="84">
        <f>pivå!U477</f>
        <v>0</v>
      </c>
      <c r="V475" s="84">
        <f>pivå!V477</f>
        <v>0</v>
      </c>
      <c r="W475" s="84">
        <f>pivå!W477</f>
        <v>0</v>
      </c>
      <c r="X475" s="84">
        <f>pivå!X477</f>
        <v>0</v>
      </c>
      <c r="Y475" s="84">
        <f>pivå!Y477</f>
        <v>0</v>
      </c>
      <c r="Z475" s="84">
        <f>pivå!Z477</f>
        <v>0</v>
      </c>
      <c r="AA475" s="84">
        <f>pivå!AA477</f>
        <v>0</v>
      </c>
      <c r="AB475" s="84">
        <f>pivå!AB477</f>
        <v>0</v>
      </c>
      <c r="AC475" s="84">
        <f>pivå!AC477</f>
        <v>0</v>
      </c>
      <c r="AD475" s="84">
        <f>pivå!AD477</f>
        <v>0</v>
      </c>
      <c r="AE475" s="84">
        <f>pivå!AE477</f>
        <v>0</v>
      </c>
    </row>
    <row r="476" spans="1:31">
      <c r="A476" s="84">
        <f>pivå!A478</f>
        <v>0</v>
      </c>
      <c r="B476" s="84">
        <f>pivå!B478</f>
        <v>0</v>
      </c>
      <c r="C476" s="84">
        <f>pivå!C478</f>
        <v>0</v>
      </c>
      <c r="D476" s="84">
        <f>pivå!D478</f>
        <v>0</v>
      </c>
      <c r="E476" s="84">
        <f>pivå!E478</f>
        <v>0</v>
      </c>
      <c r="F476" s="84">
        <f>pivå!F478</f>
        <v>0</v>
      </c>
      <c r="G476" s="84">
        <f>pivå!G478</f>
        <v>0</v>
      </c>
      <c r="H476" s="84">
        <f>pivå!H478</f>
        <v>0</v>
      </c>
      <c r="I476" s="84">
        <f>pivå!I478</f>
        <v>0</v>
      </c>
      <c r="J476" s="84">
        <f>pivå!J478</f>
        <v>0</v>
      </c>
      <c r="K476" s="84">
        <f>pivå!K478</f>
        <v>0</v>
      </c>
      <c r="L476" s="84">
        <f>pivå!L478</f>
        <v>0</v>
      </c>
      <c r="M476" s="84">
        <f>pivå!M478</f>
        <v>0</v>
      </c>
      <c r="N476" s="84">
        <f>pivå!N478</f>
        <v>0</v>
      </c>
      <c r="O476" s="84">
        <f>pivå!O478</f>
        <v>0</v>
      </c>
      <c r="P476" s="84">
        <f>pivå!P478</f>
        <v>0</v>
      </c>
      <c r="Q476" s="84">
        <f>pivå!Q478</f>
        <v>0</v>
      </c>
      <c r="R476" s="84">
        <f>pivå!R478</f>
        <v>0</v>
      </c>
      <c r="S476" s="84">
        <f>pivå!S478</f>
        <v>0</v>
      </c>
      <c r="T476" s="84">
        <f>pivå!T478</f>
        <v>0</v>
      </c>
      <c r="U476" s="84">
        <f>pivå!U478</f>
        <v>0</v>
      </c>
      <c r="V476" s="84">
        <f>pivå!V478</f>
        <v>0</v>
      </c>
      <c r="W476" s="84">
        <f>pivå!W478</f>
        <v>0</v>
      </c>
      <c r="X476" s="84">
        <f>pivå!X478</f>
        <v>0</v>
      </c>
      <c r="Y476" s="84">
        <f>pivå!Y478</f>
        <v>0</v>
      </c>
      <c r="Z476" s="84">
        <f>pivå!Z478</f>
        <v>0</v>
      </c>
      <c r="AA476" s="84">
        <f>pivå!AA478</f>
        <v>0</v>
      </c>
      <c r="AB476" s="84">
        <f>pivå!AB478</f>
        <v>0</v>
      </c>
      <c r="AC476" s="84">
        <f>pivå!AC478</f>
        <v>0</v>
      </c>
      <c r="AD476" s="84">
        <f>pivå!AD478</f>
        <v>0</v>
      </c>
      <c r="AE476" s="84">
        <f>pivå!AE478</f>
        <v>0</v>
      </c>
    </row>
    <row r="477" spans="1:31">
      <c r="A477" s="84">
        <f>pivå!A479</f>
        <v>0</v>
      </c>
      <c r="B477" s="84">
        <f>pivå!B479</f>
        <v>0</v>
      </c>
      <c r="C477" s="84">
        <f>pivå!C479</f>
        <v>0</v>
      </c>
      <c r="D477" s="84">
        <f>pivå!D479</f>
        <v>0</v>
      </c>
      <c r="E477" s="84">
        <f>pivå!E479</f>
        <v>0</v>
      </c>
      <c r="F477" s="84">
        <f>pivå!F479</f>
        <v>0</v>
      </c>
      <c r="G477" s="84">
        <f>pivå!G479</f>
        <v>0</v>
      </c>
      <c r="H477" s="84">
        <f>pivå!H479</f>
        <v>0</v>
      </c>
      <c r="I477" s="84">
        <f>pivå!I479</f>
        <v>0</v>
      </c>
      <c r="J477" s="84">
        <f>pivå!J479</f>
        <v>0</v>
      </c>
      <c r="K477" s="84">
        <f>pivå!K479</f>
        <v>0</v>
      </c>
      <c r="L477" s="84">
        <f>pivå!L479</f>
        <v>0</v>
      </c>
      <c r="M477" s="84">
        <f>pivå!M479</f>
        <v>0</v>
      </c>
      <c r="N477" s="84">
        <f>pivå!N479</f>
        <v>0</v>
      </c>
      <c r="O477" s="84">
        <f>pivå!O479</f>
        <v>0</v>
      </c>
      <c r="P477" s="84">
        <f>pivå!P479</f>
        <v>0</v>
      </c>
      <c r="Q477" s="84">
        <f>pivå!Q479</f>
        <v>0</v>
      </c>
      <c r="R477" s="84">
        <f>pivå!R479</f>
        <v>0</v>
      </c>
      <c r="S477" s="84">
        <f>pivå!S479</f>
        <v>0</v>
      </c>
      <c r="T477" s="84">
        <f>pivå!T479</f>
        <v>0</v>
      </c>
      <c r="U477" s="84">
        <f>pivå!U479</f>
        <v>0</v>
      </c>
      <c r="V477" s="84">
        <f>pivå!V479</f>
        <v>0</v>
      </c>
      <c r="W477" s="84">
        <f>pivå!W479</f>
        <v>0</v>
      </c>
      <c r="X477" s="84">
        <f>pivå!X479</f>
        <v>0</v>
      </c>
      <c r="Y477" s="84">
        <f>pivå!Y479</f>
        <v>0</v>
      </c>
      <c r="Z477" s="84">
        <f>pivå!Z479</f>
        <v>0</v>
      </c>
      <c r="AA477" s="84">
        <f>pivå!AA479</f>
        <v>0</v>
      </c>
      <c r="AB477" s="84">
        <f>pivå!AB479</f>
        <v>0</v>
      </c>
      <c r="AC477" s="84">
        <f>pivå!AC479</f>
        <v>0</v>
      </c>
      <c r="AD477" s="84">
        <f>pivå!AD479</f>
        <v>0</v>
      </c>
      <c r="AE477" s="84">
        <f>pivå!AE479</f>
        <v>0</v>
      </c>
    </row>
    <row r="478" spans="1:31">
      <c r="A478" s="84">
        <f>pivå!A480</f>
        <v>0</v>
      </c>
      <c r="B478" s="84">
        <f>pivå!B480</f>
        <v>0</v>
      </c>
      <c r="C478" s="84">
        <f>pivå!C480</f>
        <v>0</v>
      </c>
      <c r="D478" s="84">
        <f>pivå!D480</f>
        <v>0</v>
      </c>
      <c r="E478" s="84">
        <f>pivå!E480</f>
        <v>0</v>
      </c>
      <c r="F478" s="84">
        <f>pivå!F480</f>
        <v>0</v>
      </c>
      <c r="G478" s="84">
        <f>pivå!G480</f>
        <v>0</v>
      </c>
      <c r="H478" s="84">
        <f>pivå!H480</f>
        <v>0</v>
      </c>
      <c r="I478" s="84">
        <f>pivå!I480</f>
        <v>0</v>
      </c>
      <c r="J478" s="84">
        <f>pivå!J480</f>
        <v>0</v>
      </c>
      <c r="K478" s="84">
        <f>pivå!K480</f>
        <v>0</v>
      </c>
      <c r="L478" s="84">
        <f>pivå!L480</f>
        <v>0</v>
      </c>
      <c r="M478" s="84">
        <f>pivå!M480</f>
        <v>0</v>
      </c>
      <c r="N478" s="84">
        <f>pivå!N480</f>
        <v>0</v>
      </c>
      <c r="O478" s="84">
        <f>pivå!O480</f>
        <v>0</v>
      </c>
      <c r="P478" s="84">
        <f>pivå!P480</f>
        <v>0</v>
      </c>
      <c r="Q478" s="84">
        <f>pivå!Q480</f>
        <v>0</v>
      </c>
      <c r="R478" s="84">
        <f>pivå!R480</f>
        <v>0</v>
      </c>
      <c r="S478" s="84">
        <f>pivå!S480</f>
        <v>0</v>
      </c>
      <c r="T478" s="84">
        <f>pivå!T480</f>
        <v>0</v>
      </c>
      <c r="U478" s="84">
        <f>pivå!U480</f>
        <v>0</v>
      </c>
      <c r="V478" s="84">
        <f>pivå!V480</f>
        <v>0</v>
      </c>
      <c r="W478" s="84">
        <f>pivå!W480</f>
        <v>0</v>
      </c>
      <c r="X478" s="84">
        <f>pivå!X480</f>
        <v>0</v>
      </c>
      <c r="Y478" s="84">
        <f>pivå!Y480</f>
        <v>0</v>
      </c>
      <c r="Z478" s="84">
        <f>pivå!Z480</f>
        <v>0</v>
      </c>
      <c r="AA478" s="84">
        <f>pivå!AA480</f>
        <v>0</v>
      </c>
      <c r="AB478" s="84">
        <f>pivå!AB480</f>
        <v>0</v>
      </c>
      <c r="AC478" s="84">
        <f>pivå!AC480</f>
        <v>0</v>
      </c>
      <c r="AD478" s="84">
        <f>pivå!AD480</f>
        <v>0</v>
      </c>
      <c r="AE478" s="84">
        <f>pivå!AE480</f>
        <v>0</v>
      </c>
    </row>
    <row r="479" spans="1:31">
      <c r="A479" s="84">
        <f>pivå!A481</f>
        <v>0</v>
      </c>
      <c r="B479" s="84">
        <f>pivå!B481</f>
        <v>0</v>
      </c>
      <c r="C479" s="84">
        <f>pivå!C481</f>
        <v>0</v>
      </c>
      <c r="D479" s="84">
        <f>pivå!D481</f>
        <v>0</v>
      </c>
      <c r="E479" s="84">
        <f>pivå!E481</f>
        <v>0</v>
      </c>
      <c r="F479" s="84">
        <f>pivå!F481</f>
        <v>0</v>
      </c>
      <c r="G479" s="84">
        <f>pivå!G481</f>
        <v>0</v>
      </c>
      <c r="H479" s="84">
        <f>pivå!H481</f>
        <v>0</v>
      </c>
      <c r="I479" s="84">
        <f>pivå!I481</f>
        <v>0</v>
      </c>
      <c r="J479" s="84">
        <f>pivå!J481</f>
        <v>0</v>
      </c>
      <c r="K479" s="84">
        <f>pivå!K481</f>
        <v>0</v>
      </c>
      <c r="L479" s="84">
        <f>pivå!L481</f>
        <v>0</v>
      </c>
      <c r="M479" s="84">
        <f>pivå!M481</f>
        <v>0</v>
      </c>
      <c r="N479" s="84">
        <f>pivå!N481</f>
        <v>0</v>
      </c>
      <c r="O479" s="84">
        <f>pivå!O481</f>
        <v>0</v>
      </c>
      <c r="P479" s="84">
        <f>pivå!P481</f>
        <v>0</v>
      </c>
      <c r="Q479" s="84">
        <f>pivå!Q481</f>
        <v>0</v>
      </c>
      <c r="R479" s="84">
        <f>pivå!R481</f>
        <v>0</v>
      </c>
      <c r="S479" s="84">
        <f>pivå!S481</f>
        <v>0</v>
      </c>
      <c r="T479" s="84">
        <f>pivå!T481</f>
        <v>0</v>
      </c>
      <c r="U479" s="84">
        <f>pivå!U481</f>
        <v>0</v>
      </c>
      <c r="V479" s="84">
        <f>pivå!V481</f>
        <v>0</v>
      </c>
      <c r="W479" s="84">
        <f>pivå!W481</f>
        <v>0</v>
      </c>
      <c r="X479" s="84">
        <f>pivå!X481</f>
        <v>0</v>
      </c>
      <c r="Y479" s="84">
        <f>pivå!Y481</f>
        <v>0</v>
      </c>
      <c r="Z479" s="84">
        <f>pivå!Z481</f>
        <v>0</v>
      </c>
      <c r="AA479" s="84">
        <f>pivå!AA481</f>
        <v>0</v>
      </c>
      <c r="AB479" s="84">
        <f>pivå!AB481</f>
        <v>0</v>
      </c>
      <c r="AC479" s="84">
        <f>pivå!AC481</f>
        <v>0</v>
      </c>
      <c r="AD479" s="84">
        <f>pivå!AD481</f>
        <v>0</v>
      </c>
      <c r="AE479" s="84">
        <f>pivå!AE481</f>
        <v>0</v>
      </c>
    </row>
    <row r="480" spans="1:31">
      <c r="A480" s="84">
        <f>pivå!A482</f>
        <v>0</v>
      </c>
      <c r="B480" s="84">
        <f>pivå!B482</f>
        <v>0</v>
      </c>
      <c r="C480" s="84">
        <f>pivå!C482</f>
        <v>0</v>
      </c>
      <c r="D480" s="84">
        <f>pivå!D482</f>
        <v>0</v>
      </c>
      <c r="E480" s="84">
        <f>pivå!E482</f>
        <v>0</v>
      </c>
      <c r="F480" s="84">
        <f>pivå!F482</f>
        <v>0</v>
      </c>
      <c r="G480" s="84">
        <f>pivå!G482</f>
        <v>0</v>
      </c>
      <c r="H480" s="84">
        <f>pivå!H482</f>
        <v>0</v>
      </c>
      <c r="I480" s="84">
        <f>pivå!I482</f>
        <v>0</v>
      </c>
      <c r="J480" s="84">
        <f>pivå!J482</f>
        <v>0</v>
      </c>
      <c r="K480" s="84">
        <f>pivå!K482</f>
        <v>0</v>
      </c>
      <c r="L480" s="84">
        <f>pivå!L482</f>
        <v>0</v>
      </c>
      <c r="M480" s="84">
        <f>pivå!M482</f>
        <v>0</v>
      </c>
      <c r="N480" s="84">
        <f>pivå!N482</f>
        <v>0</v>
      </c>
      <c r="O480" s="84">
        <f>pivå!O482</f>
        <v>0</v>
      </c>
      <c r="P480" s="84">
        <f>pivå!P482</f>
        <v>0</v>
      </c>
      <c r="Q480" s="84">
        <f>pivå!Q482</f>
        <v>0</v>
      </c>
      <c r="R480" s="84">
        <f>pivå!R482</f>
        <v>0</v>
      </c>
      <c r="S480" s="84">
        <f>pivå!S482</f>
        <v>0</v>
      </c>
      <c r="T480" s="84">
        <f>pivå!T482</f>
        <v>0</v>
      </c>
      <c r="U480" s="84">
        <f>pivå!U482</f>
        <v>0</v>
      </c>
      <c r="V480" s="84">
        <f>pivå!V482</f>
        <v>0</v>
      </c>
      <c r="W480" s="84">
        <f>pivå!W482</f>
        <v>0</v>
      </c>
      <c r="X480" s="84">
        <f>pivå!X482</f>
        <v>0</v>
      </c>
      <c r="Y480" s="84">
        <f>pivå!Y482</f>
        <v>0</v>
      </c>
      <c r="Z480" s="84">
        <f>pivå!Z482</f>
        <v>0</v>
      </c>
      <c r="AA480" s="84">
        <f>pivå!AA482</f>
        <v>0</v>
      </c>
      <c r="AB480" s="84">
        <f>pivå!AB482</f>
        <v>0</v>
      </c>
      <c r="AC480" s="84">
        <f>pivå!AC482</f>
        <v>0</v>
      </c>
      <c r="AD480" s="84">
        <f>pivå!AD482</f>
        <v>0</v>
      </c>
      <c r="AE480" s="84">
        <f>pivå!AE482</f>
        <v>0</v>
      </c>
    </row>
    <row r="481" spans="1:31">
      <c r="A481" s="84">
        <f>pivå!A483</f>
        <v>0</v>
      </c>
      <c r="B481" s="84">
        <f>pivå!B483</f>
        <v>0</v>
      </c>
      <c r="C481" s="84">
        <f>pivå!C483</f>
        <v>0</v>
      </c>
      <c r="D481" s="84">
        <f>pivå!D483</f>
        <v>0</v>
      </c>
      <c r="E481" s="84">
        <f>pivå!E483</f>
        <v>0</v>
      </c>
      <c r="F481" s="84">
        <f>pivå!F483</f>
        <v>0</v>
      </c>
      <c r="G481" s="84">
        <f>pivå!G483</f>
        <v>0</v>
      </c>
      <c r="H481" s="84">
        <f>pivå!H483</f>
        <v>0</v>
      </c>
      <c r="I481" s="84">
        <f>pivå!I483</f>
        <v>0</v>
      </c>
      <c r="J481" s="84">
        <f>pivå!J483</f>
        <v>0</v>
      </c>
      <c r="K481" s="84">
        <f>pivå!K483</f>
        <v>0</v>
      </c>
      <c r="L481" s="84">
        <f>pivå!L483</f>
        <v>0</v>
      </c>
      <c r="M481" s="84">
        <f>pivå!M483</f>
        <v>0</v>
      </c>
      <c r="N481" s="84">
        <f>pivå!N483</f>
        <v>0</v>
      </c>
      <c r="O481" s="84">
        <f>pivå!O483</f>
        <v>0</v>
      </c>
      <c r="P481" s="84">
        <f>pivå!P483</f>
        <v>0</v>
      </c>
      <c r="Q481" s="84">
        <f>pivå!Q483</f>
        <v>0</v>
      </c>
      <c r="R481" s="84">
        <f>pivå!R483</f>
        <v>0</v>
      </c>
      <c r="S481" s="84">
        <f>pivå!S483</f>
        <v>0</v>
      </c>
      <c r="T481" s="84">
        <f>pivå!T483</f>
        <v>0</v>
      </c>
      <c r="U481" s="84">
        <f>pivå!U483</f>
        <v>0</v>
      </c>
      <c r="V481" s="84">
        <f>pivå!V483</f>
        <v>0</v>
      </c>
      <c r="W481" s="84">
        <f>pivå!W483</f>
        <v>0</v>
      </c>
      <c r="X481" s="84">
        <f>pivå!X483</f>
        <v>0</v>
      </c>
      <c r="Y481" s="84">
        <f>pivå!Y483</f>
        <v>0</v>
      </c>
      <c r="Z481" s="84">
        <f>pivå!Z483</f>
        <v>0</v>
      </c>
      <c r="AA481" s="84">
        <f>pivå!AA483</f>
        <v>0</v>
      </c>
      <c r="AB481" s="84">
        <f>pivå!AB483</f>
        <v>0</v>
      </c>
      <c r="AC481" s="84">
        <f>pivå!AC483</f>
        <v>0</v>
      </c>
      <c r="AD481" s="84">
        <f>pivå!AD483</f>
        <v>0</v>
      </c>
      <c r="AE481" s="84">
        <f>pivå!AE483</f>
        <v>0</v>
      </c>
    </row>
    <row r="482" spans="1:31">
      <c r="A482" s="84">
        <f>pivå!A484</f>
        <v>0</v>
      </c>
      <c r="B482" s="84">
        <f>pivå!B484</f>
        <v>0</v>
      </c>
      <c r="C482" s="84">
        <f>pivå!C484</f>
        <v>0</v>
      </c>
      <c r="D482" s="84">
        <f>pivå!D484</f>
        <v>0</v>
      </c>
      <c r="E482" s="84">
        <f>pivå!E484</f>
        <v>0</v>
      </c>
      <c r="F482" s="84">
        <f>pivå!F484</f>
        <v>0</v>
      </c>
      <c r="G482" s="84">
        <f>pivå!G484</f>
        <v>0</v>
      </c>
      <c r="H482" s="84">
        <f>pivå!H484</f>
        <v>0</v>
      </c>
      <c r="I482" s="84">
        <f>pivå!I484</f>
        <v>0</v>
      </c>
      <c r="J482" s="84">
        <f>pivå!J484</f>
        <v>0</v>
      </c>
      <c r="K482" s="84">
        <f>pivå!K484</f>
        <v>0</v>
      </c>
      <c r="L482" s="84">
        <f>pivå!L484</f>
        <v>0</v>
      </c>
      <c r="M482" s="84">
        <f>pivå!M484</f>
        <v>0</v>
      </c>
      <c r="N482" s="84">
        <f>pivå!N484</f>
        <v>0</v>
      </c>
      <c r="O482" s="84">
        <f>pivå!O484</f>
        <v>0</v>
      </c>
      <c r="P482" s="84">
        <f>pivå!P484</f>
        <v>0</v>
      </c>
      <c r="Q482" s="84">
        <f>pivå!Q484</f>
        <v>0</v>
      </c>
      <c r="R482" s="84">
        <f>pivå!R484</f>
        <v>0</v>
      </c>
      <c r="S482" s="84">
        <f>pivå!S484</f>
        <v>0</v>
      </c>
      <c r="T482" s="84">
        <f>pivå!T484</f>
        <v>0</v>
      </c>
      <c r="U482" s="84">
        <f>pivå!U484</f>
        <v>0</v>
      </c>
      <c r="V482" s="84">
        <f>pivå!V484</f>
        <v>0</v>
      </c>
      <c r="W482" s="84">
        <f>pivå!W484</f>
        <v>0</v>
      </c>
      <c r="X482" s="84">
        <f>pivå!X484</f>
        <v>0</v>
      </c>
      <c r="Y482" s="84">
        <f>pivå!Y484</f>
        <v>0</v>
      </c>
      <c r="Z482" s="84">
        <f>pivå!Z484</f>
        <v>0</v>
      </c>
      <c r="AA482" s="84">
        <f>pivå!AA484</f>
        <v>0</v>
      </c>
      <c r="AB482" s="84">
        <f>pivå!AB484</f>
        <v>0</v>
      </c>
      <c r="AC482" s="84">
        <f>pivå!AC484</f>
        <v>0</v>
      </c>
      <c r="AD482" s="84">
        <f>pivå!AD484</f>
        <v>0</v>
      </c>
      <c r="AE482" s="84">
        <f>pivå!AE484</f>
        <v>0</v>
      </c>
    </row>
    <row r="483" spans="1:31">
      <c r="A483" s="84">
        <f>pivå!A485</f>
        <v>0</v>
      </c>
      <c r="B483" s="84">
        <f>pivå!B485</f>
        <v>0</v>
      </c>
      <c r="C483" s="84">
        <f>pivå!C485</f>
        <v>0</v>
      </c>
      <c r="D483" s="84">
        <f>pivå!D485</f>
        <v>0</v>
      </c>
      <c r="E483" s="84">
        <f>pivå!E485</f>
        <v>0</v>
      </c>
      <c r="F483" s="84">
        <f>pivå!F485</f>
        <v>0</v>
      </c>
      <c r="G483" s="84">
        <f>pivå!G485</f>
        <v>0</v>
      </c>
      <c r="H483" s="84">
        <f>pivå!H485</f>
        <v>0</v>
      </c>
      <c r="I483" s="84">
        <f>pivå!I485</f>
        <v>0</v>
      </c>
      <c r="J483" s="84">
        <f>pivå!J485</f>
        <v>0</v>
      </c>
      <c r="K483" s="84">
        <f>pivå!K485</f>
        <v>0</v>
      </c>
      <c r="L483" s="84">
        <f>pivå!L485</f>
        <v>0</v>
      </c>
      <c r="M483" s="84">
        <f>pivå!M485</f>
        <v>0</v>
      </c>
      <c r="N483" s="84">
        <f>pivå!N485</f>
        <v>0</v>
      </c>
      <c r="O483" s="84">
        <f>pivå!O485</f>
        <v>0</v>
      </c>
      <c r="P483" s="84">
        <f>pivå!P485</f>
        <v>0</v>
      </c>
      <c r="Q483" s="84">
        <f>pivå!Q485</f>
        <v>0</v>
      </c>
      <c r="R483" s="84">
        <f>pivå!R485</f>
        <v>0</v>
      </c>
      <c r="S483" s="84">
        <f>pivå!S485</f>
        <v>0</v>
      </c>
      <c r="T483" s="84">
        <f>pivå!T485</f>
        <v>0</v>
      </c>
      <c r="U483" s="84">
        <f>pivå!U485</f>
        <v>0</v>
      </c>
      <c r="V483" s="84">
        <f>pivå!V485</f>
        <v>0</v>
      </c>
      <c r="W483" s="84">
        <f>pivå!W485</f>
        <v>0</v>
      </c>
      <c r="X483" s="84">
        <f>pivå!X485</f>
        <v>0</v>
      </c>
      <c r="Y483" s="84">
        <f>pivå!Y485</f>
        <v>0</v>
      </c>
      <c r="Z483" s="84">
        <f>pivå!Z485</f>
        <v>0</v>
      </c>
      <c r="AA483" s="84">
        <f>pivå!AA485</f>
        <v>0</v>
      </c>
      <c r="AB483" s="84">
        <f>pivå!AB485</f>
        <v>0</v>
      </c>
      <c r="AC483" s="84">
        <f>pivå!AC485</f>
        <v>0</v>
      </c>
      <c r="AD483" s="84">
        <f>pivå!AD485</f>
        <v>0</v>
      </c>
      <c r="AE483" s="84">
        <f>pivå!AE485</f>
        <v>0</v>
      </c>
    </row>
    <row r="484" spans="1:31">
      <c r="A484" s="84">
        <f>pivå!A486</f>
        <v>0</v>
      </c>
      <c r="B484" s="84">
        <f>pivå!B486</f>
        <v>0</v>
      </c>
      <c r="C484" s="84">
        <f>pivå!C486</f>
        <v>0</v>
      </c>
      <c r="D484" s="84">
        <f>pivå!D486</f>
        <v>0</v>
      </c>
      <c r="E484" s="84">
        <f>pivå!E486</f>
        <v>0</v>
      </c>
      <c r="F484" s="84">
        <f>pivå!F486</f>
        <v>0</v>
      </c>
      <c r="G484" s="84">
        <f>pivå!G486</f>
        <v>0</v>
      </c>
      <c r="H484" s="84">
        <f>pivå!H486</f>
        <v>0</v>
      </c>
      <c r="I484" s="84">
        <f>pivå!I486</f>
        <v>0</v>
      </c>
      <c r="J484" s="84">
        <f>pivå!J486</f>
        <v>0</v>
      </c>
      <c r="K484" s="84">
        <f>pivå!K486</f>
        <v>0</v>
      </c>
      <c r="L484" s="84">
        <f>pivå!L486</f>
        <v>0</v>
      </c>
      <c r="M484" s="84">
        <f>pivå!M486</f>
        <v>0</v>
      </c>
      <c r="N484" s="84">
        <f>pivå!N486</f>
        <v>0</v>
      </c>
      <c r="O484" s="84">
        <f>pivå!O486</f>
        <v>0</v>
      </c>
      <c r="P484" s="84">
        <f>pivå!P486</f>
        <v>0</v>
      </c>
      <c r="Q484" s="84">
        <f>pivå!Q486</f>
        <v>0</v>
      </c>
      <c r="R484" s="84">
        <f>pivå!R486</f>
        <v>0</v>
      </c>
      <c r="S484" s="84">
        <f>pivå!S486</f>
        <v>0</v>
      </c>
      <c r="T484" s="84">
        <f>pivå!T486</f>
        <v>0</v>
      </c>
      <c r="U484" s="84">
        <f>pivå!U486</f>
        <v>0</v>
      </c>
      <c r="V484" s="84">
        <f>pivå!V486</f>
        <v>0</v>
      </c>
      <c r="W484" s="84">
        <f>pivå!W486</f>
        <v>0</v>
      </c>
      <c r="X484" s="84">
        <f>pivå!X486</f>
        <v>0</v>
      </c>
      <c r="Y484" s="84">
        <f>pivå!Y486</f>
        <v>0</v>
      </c>
      <c r="Z484" s="84">
        <f>pivå!Z486</f>
        <v>0</v>
      </c>
      <c r="AA484" s="84">
        <f>pivå!AA486</f>
        <v>0</v>
      </c>
      <c r="AB484" s="84">
        <f>pivå!AB486</f>
        <v>0</v>
      </c>
      <c r="AC484" s="84">
        <f>pivå!AC486</f>
        <v>0</v>
      </c>
      <c r="AD484" s="84">
        <f>pivå!AD486</f>
        <v>0</v>
      </c>
      <c r="AE484" s="84">
        <f>pivå!AE486</f>
        <v>0</v>
      </c>
    </row>
    <row r="485" spans="1:31">
      <c r="A485" s="84">
        <f>pivå!A487</f>
        <v>0</v>
      </c>
      <c r="B485" s="84">
        <f>pivå!B487</f>
        <v>0</v>
      </c>
      <c r="C485" s="84">
        <f>pivå!C487</f>
        <v>0</v>
      </c>
      <c r="D485" s="84">
        <f>pivå!D487</f>
        <v>0</v>
      </c>
      <c r="E485" s="84">
        <f>pivå!E487</f>
        <v>0</v>
      </c>
      <c r="F485" s="84">
        <f>pivå!F487</f>
        <v>0</v>
      </c>
      <c r="G485" s="84">
        <f>pivå!G487</f>
        <v>0</v>
      </c>
      <c r="H485" s="84">
        <f>pivå!H487</f>
        <v>0</v>
      </c>
      <c r="I485" s="84">
        <f>pivå!I487</f>
        <v>0</v>
      </c>
      <c r="J485" s="84">
        <f>pivå!J487</f>
        <v>0</v>
      </c>
      <c r="K485" s="84">
        <f>pivå!K487</f>
        <v>0</v>
      </c>
      <c r="L485" s="84">
        <f>pivå!L487</f>
        <v>0</v>
      </c>
      <c r="M485" s="84">
        <f>pivå!M487</f>
        <v>0</v>
      </c>
      <c r="N485" s="84">
        <f>pivå!N487</f>
        <v>0</v>
      </c>
      <c r="O485" s="84">
        <f>pivå!O487</f>
        <v>0</v>
      </c>
      <c r="P485" s="84">
        <f>pivå!P487</f>
        <v>0</v>
      </c>
      <c r="Q485" s="84">
        <f>pivå!Q487</f>
        <v>0</v>
      </c>
      <c r="R485" s="84">
        <f>pivå!R487</f>
        <v>0</v>
      </c>
      <c r="S485" s="84">
        <f>pivå!S487</f>
        <v>0</v>
      </c>
      <c r="T485" s="84">
        <f>pivå!T487</f>
        <v>0</v>
      </c>
      <c r="U485" s="84">
        <f>pivå!U487</f>
        <v>0</v>
      </c>
      <c r="V485" s="84">
        <f>pivå!V487</f>
        <v>0</v>
      </c>
      <c r="W485" s="84">
        <f>pivå!W487</f>
        <v>0</v>
      </c>
      <c r="X485" s="84">
        <f>pivå!X487</f>
        <v>0</v>
      </c>
      <c r="Y485" s="84">
        <f>pivå!Y487</f>
        <v>0</v>
      </c>
      <c r="Z485" s="84">
        <f>pivå!Z487</f>
        <v>0</v>
      </c>
      <c r="AA485" s="84">
        <f>pivå!AA487</f>
        <v>0</v>
      </c>
      <c r="AB485" s="84">
        <f>pivå!AB487</f>
        <v>0</v>
      </c>
      <c r="AC485" s="84">
        <f>pivå!AC487</f>
        <v>0</v>
      </c>
      <c r="AD485" s="84">
        <f>pivå!AD487</f>
        <v>0</v>
      </c>
      <c r="AE485" s="84">
        <f>pivå!AE487</f>
        <v>0</v>
      </c>
    </row>
    <row r="486" spans="1:31">
      <c r="A486" s="84">
        <f>pivå!A488</f>
        <v>0</v>
      </c>
      <c r="B486" s="84">
        <f>pivå!B488</f>
        <v>0</v>
      </c>
      <c r="C486" s="84">
        <f>pivå!C488</f>
        <v>0</v>
      </c>
      <c r="D486" s="84">
        <f>pivå!D488</f>
        <v>0</v>
      </c>
      <c r="E486" s="84">
        <f>pivå!E488</f>
        <v>0</v>
      </c>
      <c r="F486" s="84">
        <f>pivå!F488</f>
        <v>0</v>
      </c>
      <c r="G486" s="84">
        <f>pivå!G488</f>
        <v>0</v>
      </c>
      <c r="H486" s="84">
        <f>pivå!H488</f>
        <v>0</v>
      </c>
      <c r="I486" s="84">
        <f>pivå!I488</f>
        <v>0</v>
      </c>
      <c r="J486" s="84">
        <f>pivå!J488</f>
        <v>0</v>
      </c>
      <c r="K486" s="84">
        <f>pivå!K488</f>
        <v>0</v>
      </c>
      <c r="L486" s="84">
        <f>pivå!L488</f>
        <v>0</v>
      </c>
      <c r="M486" s="84">
        <f>pivå!M488</f>
        <v>0</v>
      </c>
      <c r="N486" s="84">
        <f>pivå!N488</f>
        <v>0</v>
      </c>
      <c r="O486" s="84">
        <f>pivå!O488</f>
        <v>0</v>
      </c>
      <c r="P486" s="84">
        <f>pivå!P488</f>
        <v>0</v>
      </c>
      <c r="Q486" s="84">
        <f>pivå!Q488</f>
        <v>0</v>
      </c>
      <c r="R486" s="84">
        <f>pivå!R488</f>
        <v>0</v>
      </c>
      <c r="S486" s="84">
        <f>pivå!S488</f>
        <v>0</v>
      </c>
      <c r="T486" s="84">
        <f>pivå!T488</f>
        <v>0</v>
      </c>
      <c r="U486" s="84">
        <f>pivå!U488</f>
        <v>0</v>
      </c>
      <c r="V486" s="84">
        <f>pivå!V488</f>
        <v>0</v>
      </c>
      <c r="W486" s="84">
        <f>pivå!W488</f>
        <v>0</v>
      </c>
      <c r="X486" s="84">
        <f>pivå!X488</f>
        <v>0</v>
      </c>
      <c r="Y486" s="84">
        <f>pivå!Y488</f>
        <v>0</v>
      </c>
      <c r="Z486" s="84">
        <f>pivå!Z488</f>
        <v>0</v>
      </c>
      <c r="AA486" s="84">
        <f>pivå!AA488</f>
        <v>0</v>
      </c>
      <c r="AB486" s="84">
        <f>pivå!AB488</f>
        <v>0</v>
      </c>
      <c r="AC486" s="84">
        <f>pivå!AC488</f>
        <v>0</v>
      </c>
      <c r="AD486" s="84">
        <f>pivå!AD488</f>
        <v>0</v>
      </c>
      <c r="AE486" s="84">
        <f>pivå!AE488</f>
        <v>0</v>
      </c>
    </row>
    <row r="487" spans="1:31">
      <c r="A487" s="84">
        <f>pivå!A489</f>
        <v>0</v>
      </c>
      <c r="B487" s="84">
        <f>pivå!B489</f>
        <v>0</v>
      </c>
      <c r="C487" s="84">
        <f>pivå!C489</f>
        <v>0</v>
      </c>
      <c r="D487" s="84">
        <f>pivå!D489</f>
        <v>0</v>
      </c>
      <c r="E487" s="84">
        <f>pivå!E489</f>
        <v>0</v>
      </c>
      <c r="F487" s="84">
        <f>pivå!F489</f>
        <v>0</v>
      </c>
      <c r="G487" s="84">
        <f>pivå!G489</f>
        <v>0</v>
      </c>
      <c r="H487" s="84">
        <f>pivå!H489</f>
        <v>0</v>
      </c>
      <c r="I487" s="84">
        <f>pivå!I489</f>
        <v>0</v>
      </c>
      <c r="J487" s="84">
        <f>pivå!J489</f>
        <v>0</v>
      </c>
      <c r="K487" s="84">
        <f>pivå!K489</f>
        <v>0</v>
      </c>
      <c r="L487" s="84">
        <f>pivå!L489</f>
        <v>0</v>
      </c>
      <c r="M487" s="84">
        <f>pivå!M489</f>
        <v>0</v>
      </c>
      <c r="N487" s="84">
        <f>pivå!N489</f>
        <v>0</v>
      </c>
      <c r="O487" s="84">
        <f>pivå!O489</f>
        <v>0</v>
      </c>
      <c r="P487" s="84">
        <f>pivå!P489</f>
        <v>0</v>
      </c>
      <c r="Q487" s="84">
        <f>pivå!Q489</f>
        <v>0</v>
      </c>
      <c r="R487" s="84">
        <f>pivå!R489</f>
        <v>0</v>
      </c>
      <c r="S487" s="84">
        <f>pivå!S489</f>
        <v>0</v>
      </c>
      <c r="T487" s="84">
        <f>pivå!T489</f>
        <v>0</v>
      </c>
      <c r="U487" s="84">
        <f>pivå!U489</f>
        <v>0</v>
      </c>
      <c r="V487" s="84">
        <f>pivå!V489</f>
        <v>0</v>
      </c>
      <c r="W487" s="84">
        <f>pivå!W489</f>
        <v>0</v>
      </c>
      <c r="X487" s="84">
        <f>pivå!X489</f>
        <v>0</v>
      </c>
      <c r="Y487" s="84">
        <f>pivå!Y489</f>
        <v>0</v>
      </c>
      <c r="Z487" s="84">
        <f>pivå!Z489</f>
        <v>0</v>
      </c>
      <c r="AA487" s="84">
        <f>pivå!AA489</f>
        <v>0</v>
      </c>
      <c r="AB487" s="84">
        <f>pivå!AB489</f>
        <v>0</v>
      </c>
      <c r="AC487" s="84">
        <f>pivå!AC489</f>
        <v>0</v>
      </c>
      <c r="AD487" s="84">
        <f>pivå!AD489</f>
        <v>0</v>
      </c>
      <c r="AE487" s="84">
        <f>pivå!AE489</f>
        <v>0</v>
      </c>
    </row>
    <row r="488" spans="1:31">
      <c r="A488" s="84">
        <f>pivå!A490</f>
        <v>0</v>
      </c>
      <c r="B488" s="84">
        <f>pivå!B490</f>
        <v>0</v>
      </c>
      <c r="C488" s="84">
        <f>pivå!C490</f>
        <v>0</v>
      </c>
      <c r="D488" s="84">
        <f>pivå!D490</f>
        <v>0</v>
      </c>
      <c r="E488" s="84">
        <f>pivå!E490</f>
        <v>0</v>
      </c>
      <c r="F488" s="84">
        <f>pivå!F490</f>
        <v>0</v>
      </c>
      <c r="G488" s="84">
        <f>pivå!G490</f>
        <v>0</v>
      </c>
      <c r="H488" s="84">
        <f>pivå!H490</f>
        <v>0</v>
      </c>
      <c r="I488" s="84">
        <f>pivå!I490</f>
        <v>0</v>
      </c>
      <c r="J488" s="84">
        <f>pivå!J490</f>
        <v>0</v>
      </c>
      <c r="K488" s="84">
        <f>pivå!K490</f>
        <v>0</v>
      </c>
      <c r="L488" s="84">
        <f>pivå!L490</f>
        <v>0</v>
      </c>
      <c r="M488" s="84">
        <f>pivå!M490</f>
        <v>0</v>
      </c>
      <c r="N488" s="84">
        <f>pivå!N490</f>
        <v>0</v>
      </c>
      <c r="O488" s="84">
        <f>pivå!O490</f>
        <v>0</v>
      </c>
      <c r="P488" s="84">
        <f>pivå!P490</f>
        <v>0</v>
      </c>
      <c r="Q488" s="84">
        <f>pivå!Q490</f>
        <v>0</v>
      </c>
      <c r="R488" s="84">
        <f>pivå!R490</f>
        <v>0</v>
      </c>
      <c r="S488" s="84">
        <f>pivå!S490</f>
        <v>0</v>
      </c>
      <c r="T488" s="84">
        <f>pivå!T490</f>
        <v>0</v>
      </c>
      <c r="U488" s="84">
        <f>pivå!U490</f>
        <v>0</v>
      </c>
      <c r="V488" s="84">
        <f>pivå!V490</f>
        <v>0</v>
      </c>
      <c r="W488" s="84">
        <f>pivå!W490</f>
        <v>0</v>
      </c>
      <c r="X488" s="84">
        <f>pivå!X490</f>
        <v>0</v>
      </c>
      <c r="Y488" s="84">
        <f>pivå!Y490</f>
        <v>0</v>
      </c>
      <c r="Z488" s="84">
        <f>pivå!Z490</f>
        <v>0</v>
      </c>
      <c r="AA488" s="84">
        <f>pivå!AA490</f>
        <v>0</v>
      </c>
      <c r="AB488" s="84">
        <f>pivå!AB490</f>
        <v>0</v>
      </c>
      <c r="AC488" s="84">
        <f>pivå!AC490</f>
        <v>0</v>
      </c>
      <c r="AD488" s="84">
        <f>pivå!AD490</f>
        <v>0</v>
      </c>
      <c r="AE488" s="84">
        <f>pivå!AE490</f>
        <v>0</v>
      </c>
    </row>
    <row r="489" spans="1:31">
      <c r="A489" s="84">
        <f>pivå!A491</f>
        <v>0</v>
      </c>
      <c r="B489" s="84">
        <f>pivå!B491</f>
        <v>0</v>
      </c>
      <c r="C489" s="84">
        <f>pivå!C491</f>
        <v>0</v>
      </c>
      <c r="D489" s="84">
        <f>pivå!D491</f>
        <v>0</v>
      </c>
      <c r="E489" s="84">
        <f>pivå!E491</f>
        <v>0</v>
      </c>
      <c r="F489" s="84">
        <f>pivå!F491</f>
        <v>0</v>
      </c>
      <c r="G489" s="84">
        <f>pivå!G491</f>
        <v>0</v>
      </c>
      <c r="H489" s="84">
        <f>pivå!H491</f>
        <v>0</v>
      </c>
      <c r="I489" s="84">
        <f>pivå!I491</f>
        <v>0</v>
      </c>
      <c r="J489" s="84">
        <f>pivå!J491</f>
        <v>0</v>
      </c>
      <c r="K489" s="84">
        <f>pivå!K491</f>
        <v>0</v>
      </c>
      <c r="L489" s="84">
        <f>pivå!L491</f>
        <v>0</v>
      </c>
      <c r="M489" s="84">
        <f>pivå!M491</f>
        <v>0</v>
      </c>
      <c r="N489" s="84">
        <f>pivå!N491</f>
        <v>0</v>
      </c>
      <c r="O489" s="84">
        <f>pivå!O491</f>
        <v>0</v>
      </c>
      <c r="P489" s="84">
        <f>pivå!P491</f>
        <v>0</v>
      </c>
      <c r="Q489" s="84">
        <f>pivå!Q491</f>
        <v>0</v>
      </c>
      <c r="R489" s="84">
        <f>pivå!R491</f>
        <v>0</v>
      </c>
      <c r="S489" s="84">
        <f>pivå!S491</f>
        <v>0</v>
      </c>
      <c r="T489" s="84">
        <f>pivå!T491</f>
        <v>0</v>
      </c>
      <c r="U489" s="84">
        <f>pivå!U491</f>
        <v>0</v>
      </c>
      <c r="V489" s="84">
        <f>pivå!V491</f>
        <v>0</v>
      </c>
      <c r="W489" s="84">
        <f>pivå!W491</f>
        <v>0</v>
      </c>
      <c r="X489" s="84">
        <f>pivå!X491</f>
        <v>0</v>
      </c>
      <c r="Y489" s="84">
        <f>pivå!Y491</f>
        <v>0</v>
      </c>
      <c r="Z489" s="84">
        <f>pivå!Z491</f>
        <v>0</v>
      </c>
      <c r="AA489" s="84">
        <f>pivå!AA491</f>
        <v>0</v>
      </c>
      <c r="AB489" s="84">
        <f>pivå!AB491</f>
        <v>0</v>
      </c>
      <c r="AC489" s="84">
        <f>pivå!AC491</f>
        <v>0</v>
      </c>
      <c r="AD489" s="84">
        <f>pivå!AD491</f>
        <v>0</v>
      </c>
      <c r="AE489" s="84">
        <f>pivå!AE491</f>
        <v>0</v>
      </c>
    </row>
    <row r="490" spans="1:31">
      <c r="A490" s="84">
        <f>pivå!A492</f>
        <v>0</v>
      </c>
      <c r="B490" s="84">
        <f>pivå!B492</f>
        <v>0</v>
      </c>
      <c r="C490" s="84">
        <f>pivå!C492</f>
        <v>0</v>
      </c>
      <c r="D490" s="84">
        <f>pivå!D492</f>
        <v>0</v>
      </c>
      <c r="E490" s="84">
        <f>pivå!E492</f>
        <v>0</v>
      </c>
      <c r="F490" s="84">
        <f>pivå!F492</f>
        <v>0</v>
      </c>
      <c r="G490" s="84">
        <f>pivå!G492</f>
        <v>0</v>
      </c>
      <c r="H490" s="84">
        <f>pivå!H492</f>
        <v>0</v>
      </c>
      <c r="I490" s="84">
        <f>pivå!I492</f>
        <v>0</v>
      </c>
      <c r="J490" s="84">
        <f>pivå!J492</f>
        <v>0</v>
      </c>
      <c r="K490" s="84">
        <f>pivå!K492</f>
        <v>0</v>
      </c>
      <c r="L490" s="84">
        <f>pivå!L492</f>
        <v>0</v>
      </c>
      <c r="M490" s="84">
        <f>pivå!M492</f>
        <v>0</v>
      </c>
      <c r="N490" s="84">
        <f>pivå!N492</f>
        <v>0</v>
      </c>
      <c r="O490" s="84">
        <f>pivå!O492</f>
        <v>0</v>
      </c>
      <c r="P490" s="84">
        <f>pivå!P492</f>
        <v>0</v>
      </c>
      <c r="Q490" s="84">
        <f>pivå!Q492</f>
        <v>0</v>
      </c>
      <c r="R490" s="84">
        <f>pivå!R492</f>
        <v>0</v>
      </c>
      <c r="S490" s="84">
        <f>pivå!S492</f>
        <v>0</v>
      </c>
      <c r="T490" s="84">
        <f>pivå!T492</f>
        <v>0</v>
      </c>
      <c r="U490" s="84">
        <f>pivå!U492</f>
        <v>0</v>
      </c>
      <c r="V490" s="84">
        <f>pivå!V492</f>
        <v>0</v>
      </c>
      <c r="W490" s="84">
        <f>pivå!W492</f>
        <v>0</v>
      </c>
      <c r="X490" s="84">
        <f>pivå!X492</f>
        <v>0</v>
      </c>
      <c r="Y490" s="84">
        <f>pivå!Y492</f>
        <v>0</v>
      </c>
      <c r="Z490" s="84">
        <f>pivå!Z492</f>
        <v>0</v>
      </c>
      <c r="AA490" s="84">
        <f>pivå!AA492</f>
        <v>0</v>
      </c>
      <c r="AB490" s="84">
        <f>pivå!AB492</f>
        <v>0</v>
      </c>
      <c r="AC490" s="84">
        <f>pivå!AC492</f>
        <v>0</v>
      </c>
      <c r="AD490" s="84">
        <f>pivå!AD492</f>
        <v>0</v>
      </c>
      <c r="AE490" s="84">
        <f>pivå!AE492</f>
        <v>0</v>
      </c>
    </row>
    <row r="491" spans="1:31">
      <c r="A491" s="84">
        <f>pivå!A493</f>
        <v>0</v>
      </c>
      <c r="B491" s="84">
        <f>pivå!B493</f>
        <v>0</v>
      </c>
      <c r="C491" s="84">
        <f>pivå!C493</f>
        <v>0</v>
      </c>
      <c r="D491" s="84">
        <f>pivå!D493</f>
        <v>0</v>
      </c>
      <c r="E491" s="84">
        <f>pivå!E493</f>
        <v>0</v>
      </c>
      <c r="F491" s="84">
        <f>pivå!F493</f>
        <v>0</v>
      </c>
      <c r="G491" s="84">
        <f>pivå!G493</f>
        <v>0</v>
      </c>
      <c r="H491" s="84">
        <f>pivå!H493</f>
        <v>0</v>
      </c>
      <c r="I491" s="84">
        <f>pivå!I493</f>
        <v>0</v>
      </c>
      <c r="J491" s="84">
        <f>pivå!J493</f>
        <v>0</v>
      </c>
      <c r="K491" s="84">
        <f>pivå!K493</f>
        <v>0</v>
      </c>
      <c r="L491" s="84">
        <f>pivå!L493</f>
        <v>0</v>
      </c>
      <c r="M491" s="84">
        <f>pivå!M493</f>
        <v>0</v>
      </c>
      <c r="N491" s="84">
        <f>pivå!N493</f>
        <v>0</v>
      </c>
      <c r="O491" s="84">
        <f>pivå!O493</f>
        <v>0</v>
      </c>
      <c r="P491" s="84">
        <f>pivå!P493</f>
        <v>0</v>
      </c>
      <c r="Q491" s="84">
        <f>pivå!Q493</f>
        <v>0</v>
      </c>
      <c r="R491" s="84">
        <f>pivå!R493</f>
        <v>0</v>
      </c>
      <c r="S491" s="84">
        <f>pivå!S493</f>
        <v>0</v>
      </c>
      <c r="T491" s="84">
        <f>pivå!T493</f>
        <v>0</v>
      </c>
      <c r="U491" s="84">
        <f>pivå!U493</f>
        <v>0</v>
      </c>
      <c r="V491" s="84">
        <f>pivå!V493</f>
        <v>0</v>
      </c>
      <c r="W491" s="84">
        <f>pivå!W493</f>
        <v>0</v>
      </c>
      <c r="X491" s="84">
        <f>pivå!X493</f>
        <v>0</v>
      </c>
      <c r="Y491" s="84">
        <f>pivå!Y493</f>
        <v>0</v>
      </c>
      <c r="Z491" s="84">
        <f>pivå!Z493</f>
        <v>0</v>
      </c>
      <c r="AA491" s="84">
        <f>pivå!AA493</f>
        <v>0</v>
      </c>
      <c r="AB491" s="84">
        <f>pivå!AB493</f>
        <v>0</v>
      </c>
      <c r="AC491" s="84">
        <f>pivå!AC493</f>
        <v>0</v>
      </c>
      <c r="AD491" s="84">
        <f>pivå!AD493</f>
        <v>0</v>
      </c>
      <c r="AE491" s="84">
        <f>pivå!AE493</f>
        <v>0</v>
      </c>
    </row>
    <row r="492" spans="1:31">
      <c r="A492" s="84">
        <f>pivå!A494</f>
        <v>0</v>
      </c>
      <c r="B492" s="84">
        <f>pivå!B494</f>
        <v>0</v>
      </c>
      <c r="C492" s="84">
        <f>pivå!C494</f>
        <v>0</v>
      </c>
      <c r="D492" s="84">
        <f>pivå!D494</f>
        <v>0</v>
      </c>
      <c r="E492" s="84">
        <f>pivå!E494</f>
        <v>0</v>
      </c>
      <c r="F492" s="84">
        <f>pivå!F494</f>
        <v>0</v>
      </c>
      <c r="G492" s="84">
        <f>pivå!G494</f>
        <v>0</v>
      </c>
      <c r="H492" s="84">
        <f>pivå!H494</f>
        <v>0</v>
      </c>
      <c r="I492" s="84">
        <f>pivå!I494</f>
        <v>0</v>
      </c>
      <c r="J492" s="84">
        <f>pivå!J494</f>
        <v>0</v>
      </c>
      <c r="K492" s="84">
        <f>pivå!K494</f>
        <v>0</v>
      </c>
      <c r="L492" s="84">
        <f>pivå!L494</f>
        <v>0</v>
      </c>
      <c r="M492" s="84">
        <f>pivå!M494</f>
        <v>0</v>
      </c>
      <c r="N492" s="84">
        <f>pivå!N494</f>
        <v>0</v>
      </c>
      <c r="O492" s="84">
        <f>pivå!O494</f>
        <v>0</v>
      </c>
      <c r="P492" s="84">
        <f>pivå!P494</f>
        <v>0</v>
      </c>
      <c r="Q492" s="84">
        <f>pivå!Q494</f>
        <v>0</v>
      </c>
      <c r="R492" s="84">
        <f>pivå!R494</f>
        <v>0</v>
      </c>
      <c r="S492" s="84">
        <f>pivå!S494</f>
        <v>0</v>
      </c>
      <c r="T492" s="84">
        <f>pivå!T494</f>
        <v>0</v>
      </c>
      <c r="U492" s="84">
        <f>pivå!U494</f>
        <v>0</v>
      </c>
      <c r="V492" s="84">
        <f>pivå!V494</f>
        <v>0</v>
      </c>
      <c r="W492" s="84">
        <f>pivå!W494</f>
        <v>0</v>
      </c>
      <c r="X492" s="84">
        <f>pivå!X494</f>
        <v>0</v>
      </c>
      <c r="Y492" s="84">
        <f>pivå!Y494</f>
        <v>0</v>
      </c>
      <c r="Z492" s="84">
        <f>pivå!Z494</f>
        <v>0</v>
      </c>
      <c r="AA492" s="84">
        <f>pivå!AA494</f>
        <v>0</v>
      </c>
      <c r="AB492" s="84">
        <f>pivå!AB494</f>
        <v>0</v>
      </c>
      <c r="AC492" s="84">
        <f>pivå!AC494</f>
        <v>0</v>
      </c>
      <c r="AD492" s="84">
        <f>pivå!AD494</f>
        <v>0</v>
      </c>
      <c r="AE492" s="84">
        <f>pivå!AE494</f>
        <v>0</v>
      </c>
    </row>
    <row r="493" spans="1:31">
      <c r="A493" s="84">
        <f>pivå!A495</f>
        <v>0</v>
      </c>
      <c r="B493" s="84">
        <f>pivå!B495</f>
        <v>0</v>
      </c>
      <c r="C493" s="84">
        <f>pivå!C495</f>
        <v>0</v>
      </c>
      <c r="D493" s="84">
        <f>pivå!D495</f>
        <v>0</v>
      </c>
      <c r="E493" s="84">
        <f>pivå!E495</f>
        <v>0</v>
      </c>
      <c r="F493" s="84">
        <f>pivå!F495</f>
        <v>0</v>
      </c>
      <c r="G493" s="84">
        <f>pivå!G495</f>
        <v>0</v>
      </c>
      <c r="H493" s="84">
        <f>pivå!H495</f>
        <v>0</v>
      </c>
      <c r="I493" s="84">
        <f>pivå!I495</f>
        <v>0</v>
      </c>
      <c r="J493" s="84">
        <f>pivå!J495</f>
        <v>0</v>
      </c>
      <c r="K493" s="84">
        <f>pivå!K495</f>
        <v>0</v>
      </c>
      <c r="L493" s="84">
        <f>pivå!L495</f>
        <v>0</v>
      </c>
      <c r="M493" s="84">
        <f>pivå!M495</f>
        <v>0</v>
      </c>
      <c r="N493" s="84">
        <f>pivå!N495</f>
        <v>0</v>
      </c>
      <c r="O493" s="84">
        <f>pivå!O495</f>
        <v>0</v>
      </c>
      <c r="P493" s="84">
        <f>pivå!P495</f>
        <v>0</v>
      </c>
      <c r="Q493" s="84">
        <f>pivå!Q495</f>
        <v>0</v>
      </c>
      <c r="R493" s="84">
        <f>pivå!R495</f>
        <v>0</v>
      </c>
      <c r="S493" s="84">
        <f>pivå!S495</f>
        <v>0</v>
      </c>
      <c r="T493" s="84">
        <f>pivå!T495</f>
        <v>0</v>
      </c>
      <c r="U493" s="84">
        <f>pivå!U495</f>
        <v>0</v>
      </c>
      <c r="V493" s="84">
        <f>pivå!V495</f>
        <v>0</v>
      </c>
      <c r="W493" s="84">
        <f>pivå!W495</f>
        <v>0</v>
      </c>
      <c r="X493" s="84">
        <f>pivå!X495</f>
        <v>0</v>
      </c>
      <c r="Y493" s="84">
        <f>pivå!Y495</f>
        <v>0</v>
      </c>
      <c r="Z493" s="84">
        <f>pivå!Z495</f>
        <v>0</v>
      </c>
      <c r="AA493" s="84">
        <f>pivå!AA495</f>
        <v>0</v>
      </c>
      <c r="AB493" s="84">
        <f>pivå!AB495</f>
        <v>0</v>
      </c>
      <c r="AC493" s="84">
        <f>pivå!AC495</f>
        <v>0</v>
      </c>
      <c r="AD493" s="84">
        <f>pivå!AD495</f>
        <v>0</v>
      </c>
      <c r="AE493" s="84">
        <f>pivå!AE495</f>
        <v>0</v>
      </c>
    </row>
    <row r="494" spans="1:31">
      <c r="A494" s="84">
        <f>pivå!A496</f>
        <v>0</v>
      </c>
      <c r="B494" s="84">
        <f>pivå!B496</f>
        <v>0</v>
      </c>
      <c r="C494" s="84">
        <f>pivå!C496</f>
        <v>0</v>
      </c>
      <c r="D494" s="84">
        <f>pivå!D496</f>
        <v>0</v>
      </c>
      <c r="E494" s="84">
        <f>pivå!E496</f>
        <v>0</v>
      </c>
      <c r="F494" s="84">
        <f>pivå!F496</f>
        <v>0</v>
      </c>
      <c r="G494" s="84">
        <f>pivå!G496</f>
        <v>0</v>
      </c>
      <c r="H494" s="84">
        <f>pivå!H496</f>
        <v>0</v>
      </c>
      <c r="I494" s="84">
        <f>pivå!I496</f>
        <v>0</v>
      </c>
      <c r="J494" s="84">
        <f>pivå!J496</f>
        <v>0</v>
      </c>
      <c r="K494" s="84">
        <f>pivå!K496</f>
        <v>0</v>
      </c>
      <c r="L494" s="84">
        <f>pivå!L496</f>
        <v>0</v>
      </c>
      <c r="M494" s="84">
        <f>pivå!M496</f>
        <v>0</v>
      </c>
      <c r="N494" s="84">
        <f>pivå!N496</f>
        <v>0</v>
      </c>
      <c r="O494" s="84">
        <f>pivå!O496</f>
        <v>0</v>
      </c>
      <c r="P494" s="84">
        <f>pivå!P496</f>
        <v>0</v>
      </c>
      <c r="Q494" s="84">
        <f>pivå!Q496</f>
        <v>0</v>
      </c>
      <c r="R494" s="84">
        <f>pivå!R496</f>
        <v>0</v>
      </c>
      <c r="S494" s="84">
        <f>pivå!S496</f>
        <v>0</v>
      </c>
      <c r="T494" s="84">
        <f>pivå!T496</f>
        <v>0</v>
      </c>
      <c r="U494" s="84">
        <f>pivå!U496</f>
        <v>0</v>
      </c>
      <c r="V494" s="84">
        <f>pivå!V496</f>
        <v>0</v>
      </c>
      <c r="W494" s="84">
        <f>pivå!W496</f>
        <v>0</v>
      </c>
      <c r="X494" s="84">
        <f>pivå!X496</f>
        <v>0</v>
      </c>
      <c r="Y494" s="84">
        <f>pivå!Y496</f>
        <v>0</v>
      </c>
      <c r="Z494" s="84">
        <f>pivå!Z496</f>
        <v>0</v>
      </c>
      <c r="AA494" s="84">
        <f>pivå!AA496</f>
        <v>0</v>
      </c>
      <c r="AB494" s="84">
        <f>pivå!AB496</f>
        <v>0</v>
      </c>
      <c r="AC494" s="84">
        <f>pivå!AC496</f>
        <v>0</v>
      </c>
      <c r="AD494" s="84">
        <f>pivå!AD496</f>
        <v>0</v>
      </c>
      <c r="AE494" s="84">
        <f>pivå!AE496</f>
        <v>0</v>
      </c>
    </row>
    <row r="495" spans="1:31">
      <c r="A495" s="84">
        <f>pivå!A497</f>
        <v>0</v>
      </c>
      <c r="B495" s="84">
        <f>pivå!B497</f>
        <v>0</v>
      </c>
      <c r="C495" s="84">
        <f>pivå!C497</f>
        <v>0</v>
      </c>
      <c r="D495" s="84">
        <f>pivå!D497</f>
        <v>0</v>
      </c>
      <c r="E495" s="84">
        <f>pivå!E497</f>
        <v>0</v>
      </c>
      <c r="F495" s="84">
        <f>pivå!F497</f>
        <v>0</v>
      </c>
      <c r="G495" s="84">
        <f>pivå!G497</f>
        <v>0</v>
      </c>
      <c r="H495" s="84">
        <f>pivå!H497</f>
        <v>0</v>
      </c>
      <c r="I495" s="84">
        <f>pivå!I497</f>
        <v>0</v>
      </c>
      <c r="J495" s="84">
        <f>pivå!J497</f>
        <v>0</v>
      </c>
      <c r="K495" s="84">
        <f>pivå!K497</f>
        <v>0</v>
      </c>
      <c r="L495" s="84">
        <f>pivå!L497</f>
        <v>0</v>
      </c>
      <c r="M495" s="84">
        <f>pivå!M497</f>
        <v>0</v>
      </c>
      <c r="N495" s="84">
        <f>pivå!N497</f>
        <v>0</v>
      </c>
      <c r="O495" s="84">
        <f>pivå!O497</f>
        <v>0</v>
      </c>
      <c r="P495" s="84">
        <f>pivå!P497</f>
        <v>0</v>
      </c>
      <c r="Q495" s="84">
        <f>pivå!Q497</f>
        <v>0</v>
      </c>
      <c r="R495" s="84">
        <f>pivå!R497</f>
        <v>0</v>
      </c>
      <c r="S495" s="84">
        <f>pivå!S497</f>
        <v>0</v>
      </c>
      <c r="T495" s="84">
        <f>pivå!T497</f>
        <v>0</v>
      </c>
      <c r="U495" s="84">
        <f>pivå!U497</f>
        <v>0</v>
      </c>
      <c r="V495" s="84">
        <f>pivå!V497</f>
        <v>0</v>
      </c>
      <c r="W495" s="84">
        <f>pivå!W497</f>
        <v>0</v>
      </c>
      <c r="X495" s="84">
        <f>pivå!X497</f>
        <v>0</v>
      </c>
      <c r="Y495" s="84">
        <f>pivå!Y497</f>
        <v>0</v>
      </c>
      <c r="Z495" s="84">
        <f>pivå!Z497</f>
        <v>0</v>
      </c>
      <c r="AA495" s="84">
        <f>pivå!AA497</f>
        <v>0</v>
      </c>
      <c r="AB495" s="84">
        <f>pivå!AB497</f>
        <v>0</v>
      </c>
      <c r="AC495" s="84">
        <f>pivå!AC497</f>
        <v>0</v>
      </c>
      <c r="AD495" s="84">
        <f>pivå!AD497</f>
        <v>0</v>
      </c>
      <c r="AE495" s="84">
        <f>pivå!AE497</f>
        <v>0</v>
      </c>
    </row>
    <row r="496" spans="1:31">
      <c r="A496" s="84">
        <f>pivå!A498</f>
        <v>0</v>
      </c>
      <c r="B496" s="84">
        <f>pivå!B498</f>
        <v>0</v>
      </c>
      <c r="C496" s="84">
        <f>pivå!C498</f>
        <v>0</v>
      </c>
      <c r="D496" s="84">
        <f>pivå!D498</f>
        <v>0</v>
      </c>
      <c r="E496" s="84">
        <f>pivå!E498</f>
        <v>0</v>
      </c>
      <c r="F496" s="84">
        <f>pivå!F498</f>
        <v>0</v>
      </c>
      <c r="G496" s="84">
        <f>pivå!G498</f>
        <v>0</v>
      </c>
      <c r="H496" s="84">
        <f>pivå!H498</f>
        <v>0</v>
      </c>
      <c r="I496" s="84">
        <f>pivå!I498</f>
        <v>0</v>
      </c>
      <c r="J496" s="84">
        <f>pivå!J498</f>
        <v>0</v>
      </c>
      <c r="K496" s="84">
        <f>pivå!K498</f>
        <v>0</v>
      </c>
      <c r="L496" s="84">
        <f>pivå!L498</f>
        <v>0</v>
      </c>
      <c r="M496" s="84">
        <f>pivå!M498</f>
        <v>0</v>
      </c>
      <c r="N496" s="84">
        <f>pivå!N498</f>
        <v>0</v>
      </c>
      <c r="O496" s="84">
        <f>pivå!O498</f>
        <v>0</v>
      </c>
      <c r="P496" s="84">
        <f>pivå!P498</f>
        <v>0</v>
      </c>
      <c r="Q496" s="84">
        <f>pivå!Q498</f>
        <v>0</v>
      </c>
      <c r="R496" s="84">
        <f>pivå!R498</f>
        <v>0</v>
      </c>
      <c r="S496" s="84">
        <f>pivå!S498</f>
        <v>0</v>
      </c>
      <c r="T496" s="84">
        <f>pivå!T498</f>
        <v>0</v>
      </c>
      <c r="U496" s="84">
        <f>pivå!U498</f>
        <v>0</v>
      </c>
      <c r="V496" s="84">
        <f>pivå!V498</f>
        <v>0</v>
      </c>
      <c r="W496" s="84">
        <f>pivå!W498</f>
        <v>0</v>
      </c>
      <c r="X496" s="84">
        <f>pivå!X498</f>
        <v>0</v>
      </c>
      <c r="Y496" s="84">
        <f>pivå!Y498</f>
        <v>0</v>
      </c>
      <c r="Z496" s="84">
        <f>pivå!Z498</f>
        <v>0</v>
      </c>
      <c r="AA496" s="84">
        <f>pivå!AA498</f>
        <v>0</v>
      </c>
      <c r="AB496" s="84">
        <f>pivå!AB498</f>
        <v>0</v>
      </c>
      <c r="AC496" s="84">
        <f>pivå!AC498</f>
        <v>0</v>
      </c>
      <c r="AD496" s="84">
        <f>pivå!AD498</f>
        <v>0</v>
      </c>
      <c r="AE496" s="84">
        <f>pivå!AE498</f>
        <v>0</v>
      </c>
    </row>
    <row r="497" spans="1:31">
      <c r="A497" s="84">
        <f>pivå!A499</f>
        <v>0</v>
      </c>
      <c r="B497" s="84">
        <f>pivå!B499</f>
        <v>0</v>
      </c>
      <c r="C497" s="84">
        <f>pivå!C499</f>
        <v>0</v>
      </c>
      <c r="D497" s="84">
        <f>pivå!D499</f>
        <v>0</v>
      </c>
      <c r="E497" s="84">
        <f>pivå!E499</f>
        <v>0</v>
      </c>
      <c r="F497" s="84">
        <f>pivå!F499</f>
        <v>0</v>
      </c>
      <c r="G497" s="84">
        <f>pivå!G499</f>
        <v>0</v>
      </c>
      <c r="H497" s="84">
        <f>pivå!H499</f>
        <v>0</v>
      </c>
      <c r="I497" s="84">
        <f>pivå!I499</f>
        <v>0</v>
      </c>
      <c r="J497" s="84">
        <f>pivå!J499</f>
        <v>0</v>
      </c>
      <c r="K497" s="84">
        <f>pivå!K499</f>
        <v>0</v>
      </c>
      <c r="L497" s="84">
        <f>pivå!L499</f>
        <v>0</v>
      </c>
      <c r="M497" s="84">
        <f>pivå!M499</f>
        <v>0</v>
      </c>
      <c r="N497" s="84">
        <f>pivå!N499</f>
        <v>0</v>
      </c>
      <c r="O497" s="84">
        <f>pivå!O499</f>
        <v>0</v>
      </c>
      <c r="P497" s="84">
        <f>pivå!P499</f>
        <v>0</v>
      </c>
      <c r="Q497" s="84">
        <f>pivå!Q499</f>
        <v>0</v>
      </c>
      <c r="R497" s="84">
        <f>pivå!R499</f>
        <v>0</v>
      </c>
      <c r="S497" s="84">
        <f>pivå!S499</f>
        <v>0</v>
      </c>
      <c r="T497" s="84">
        <f>pivå!T499</f>
        <v>0</v>
      </c>
      <c r="U497" s="84">
        <f>pivå!U499</f>
        <v>0</v>
      </c>
      <c r="V497" s="84">
        <f>pivå!V499</f>
        <v>0</v>
      </c>
      <c r="W497" s="84">
        <f>pivå!W499</f>
        <v>0</v>
      </c>
      <c r="X497" s="84">
        <f>pivå!X499</f>
        <v>0</v>
      </c>
      <c r="Y497" s="84">
        <f>pivå!Y499</f>
        <v>0</v>
      </c>
      <c r="Z497" s="84">
        <f>pivå!Z499</f>
        <v>0</v>
      </c>
      <c r="AA497" s="84">
        <f>pivå!AA499</f>
        <v>0</v>
      </c>
      <c r="AB497" s="84">
        <f>pivå!AB499</f>
        <v>0</v>
      </c>
      <c r="AC497" s="84">
        <f>pivå!AC499</f>
        <v>0</v>
      </c>
      <c r="AD497" s="84">
        <f>pivå!AD499</f>
        <v>0</v>
      </c>
      <c r="AE497" s="84">
        <f>pivå!AE499</f>
        <v>0</v>
      </c>
    </row>
    <row r="498" spans="1:31">
      <c r="A498" s="84">
        <f>pivå!A500</f>
        <v>0</v>
      </c>
      <c r="B498" s="84">
        <f>pivå!B500</f>
        <v>0</v>
      </c>
      <c r="C498" s="84">
        <f>pivå!C500</f>
        <v>0</v>
      </c>
      <c r="D498" s="84">
        <f>pivå!D500</f>
        <v>0</v>
      </c>
      <c r="E498" s="84">
        <f>pivå!E500</f>
        <v>0</v>
      </c>
      <c r="F498" s="84">
        <f>pivå!F500</f>
        <v>0</v>
      </c>
      <c r="G498" s="84">
        <f>pivå!G500</f>
        <v>0</v>
      </c>
      <c r="H498" s="84">
        <f>pivå!H500</f>
        <v>0</v>
      </c>
      <c r="I498" s="84">
        <f>pivå!I500</f>
        <v>0</v>
      </c>
      <c r="J498" s="84">
        <f>pivå!J500</f>
        <v>0</v>
      </c>
      <c r="K498" s="84">
        <f>pivå!K500</f>
        <v>0</v>
      </c>
      <c r="L498" s="84">
        <f>pivå!L500</f>
        <v>0</v>
      </c>
      <c r="M498" s="84">
        <f>pivå!M500</f>
        <v>0</v>
      </c>
      <c r="N498" s="84">
        <f>pivå!N500</f>
        <v>0</v>
      </c>
      <c r="O498" s="84">
        <f>pivå!O500</f>
        <v>0</v>
      </c>
      <c r="P498" s="84">
        <f>pivå!P500</f>
        <v>0</v>
      </c>
      <c r="Q498" s="84">
        <f>pivå!Q500</f>
        <v>0</v>
      </c>
      <c r="R498" s="84">
        <f>pivå!R500</f>
        <v>0</v>
      </c>
      <c r="S498" s="84">
        <f>pivå!S500</f>
        <v>0</v>
      </c>
      <c r="T498" s="84">
        <f>pivå!T500</f>
        <v>0</v>
      </c>
      <c r="U498" s="84">
        <f>pivå!U500</f>
        <v>0</v>
      </c>
      <c r="V498" s="84">
        <f>pivå!V500</f>
        <v>0</v>
      </c>
      <c r="W498" s="84">
        <f>pivå!W500</f>
        <v>0</v>
      </c>
      <c r="X498" s="84">
        <f>pivå!X500</f>
        <v>0</v>
      </c>
      <c r="Y498" s="84">
        <f>pivå!Y500</f>
        <v>0</v>
      </c>
      <c r="Z498" s="84">
        <f>pivå!Z500</f>
        <v>0</v>
      </c>
      <c r="AA498" s="84">
        <f>pivå!AA500</f>
        <v>0</v>
      </c>
      <c r="AB498" s="84">
        <f>pivå!AB500</f>
        <v>0</v>
      </c>
      <c r="AC498" s="84">
        <f>pivå!AC500</f>
        <v>0</v>
      </c>
      <c r="AD498" s="84">
        <f>pivå!AD500</f>
        <v>0</v>
      </c>
      <c r="AE498" s="84">
        <f>pivå!AE500</f>
        <v>0</v>
      </c>
    </row>
    <row r="499" spans="1:31">
      <c r="A499" s="84">
        <f>pivå!A501</f>
        <v>0</v>
      </c>
      <c r="B499" s="84">
        <f>pivå!B501</f>
        <v>0</v>
      </c>
      <c r="C499" s="84">
        <f>pivå!C501</f>
        <v>0</v>
      </c>
      <c r="D499" s="84">
        <f>pivå!D501</f>
        <v>0</v>
      </c>
      <c r="E499" s="84">
        <f>pivå!E501</f>
        <v>0</v>
      </c>
      <c r="F499" s="84">
        <f>pivå!F501</f>
        <v>0</v>
      </c>
      <c r="G499" s="84">
        <f>pivå!G501</f>
        <v>0</v>
      </c>
      <c r="H499" s="84">
        <f>pivå!H501</f>
        <v>0</v>
      </c>
      <c r="I499" s="84">
        <f>pivå!I501</f>
        <v>0</v>
      </c>
      <c r="J499" s="84">
        <f>pivå!J501</f>
        <v>0</v>
      </c>
      <c r="K499" s="84">
        <f>pivå!K501</f>
        <v>0</v>
      </c>
      <c r="L499" s="84">
        <f>pivå!L501</f>
        <v>0</v>
      </c>
      <c r="M499" s="84">
        <f>pivå!M501</f>
        <v>0</v>
      </c>
      <c r="N499" s="84">
        <f>pivå!N501</f>
        <v>0</v>
      </c>
      <c r="O499" s="84">
        <f>pivå!O501</f>
        <v>0</v>
      </c>
      <c r="P499" s="84">
        <f>pivå!P501</f>
        <v>0</v>
      </c>
      <c r="Q499" s="84">
        <f>pivå!Q501</f>
        <v>0</v>
      </c>
      <c r="R499" s="84">
        <f>pivå!R501</f>
        <v>0</v>
      </c>
      <c r="S499" s="84">
        <f>pivå!S501</f>
        <v>0</v>
      </c>
      <c r="T499" s="84">
        <f>pivå!T501</f>
        <v>0</v>
      </c>
      <c r="U499" s="84">
        <f>pivå!U501</f>
        <v>0</v>
      </c>
      <c r="V499" s="84">
        <f>pivå!V501</f>
        <v>0</v>
      </c>
      <c r="W499" s="84">
        <f>pivå!W501</f>
        <v>0</v>
      </c>
      <c r="X499" s="84">
        <f>pivå!X501</f>
        <v>0</v>
      </c>
      <c r="Y499" s="84">
        <f>pivå!Y501</f>
        <v>0</v>
      </c>
      <c r="Z499" s="84">
        <f>pivå!Z501</f>
        <v>0</v>
      </c>
      <c r="AA499" s="84">
        <f>pivå!AA501</f>
        <v>0</v>
      </c>
      <c r="AB499" s="84">
        <f>pivå!AB501</f>
        <v>0</v>
      </c>
      <c r="AC499" s="84">
        <f>pivå!AC501</f>
        <v>0</v>
      </c>
      <c r="AD499" s="84">
        <f>pivå!AD501</f>
        <v>0</v>
      </c>
      <c r="AE499" s="84">
        <f>pivå!AE501</f>
        <v>0</v>
      </c>
    </row>
    <row r="500" spans="1:31">
      <c r="A500" s="84">
        <f>pivå!A502</f>
        <v>0</v>
      </c>
      <c r="B500" s="84">
        <f>pivå!B502</f>
        <v>0</v>
      </c>
      <c r="C500" s="84">
        <f>pivå!C502</f>
        <v>0</v>
      </c>
      <c r="D500" s="84">
        <f>pivå!D502</f>
        <v>0</v>
      </c>
      <c r="E500" s="84">
        <f>pivå!E502</f>
        <v>0</v>
      </c>
      <c r="F500" s="84">
        <f>pivå!F502</f>
        <v>0</v>
      </c>
      <c r="G500" s="84">
        <f>pivå!G502</f>
        <v>0</v>
      </c>
      <c r="H500" s="84">
        <f>pivå!H502</f>
        <v>0</v>
      </c>
      <c r="I500" s="84">
        <f>pivå!I502</f>
        <v>0</v>
      </c>
      <c r="J500" s="84">
        <f>pivå!J502</f>
        <v>0</v>
      </c>
      <c r="K500" s="84">
        <f>pivå!K502</f>
        <v>0</v>
      </c>
      <c r="L500" s="84">
        <f>pivå!L502</f>
        <v>0</v>
      </c>
      <c r="M500" s="84">
        <f>pivå!M502</f>
        <v>0</v>
      </c>
      <c r="N500" s="84">
        <f>pivå!N502</f>
        <v>0</v>
      </c>
      <c r="O500" s="84">
        <f>pivå!O502</f>
        <v>0</v>
      </c>
      <c r="P500" s="84">
        <f>pivå!P502</f>
        <v>0</v>
      </c>
      <c r="Q500" s="84">
        <f>pivå!Q502</f>
        <v>0</v>
      </c>
      <c r="R500" s="84">
        <f>pivå!R502</f>
        <v>0</v>
      </c>
      <c r="S500" s="84">
        <f>pivå!S502</f>
        <v>0</v>
      </c>
      <c r="T500" s="84">
        <f>pivå!T502</f>
        <v>0</v>
      </c>
      <c r="U500" s="84">
        <f>pivå!U502</f>
        <v>0</v>
      </c>
      <c r="V500" s="84">
        <f>pivå!V502</f>
        <v>0</v>
      </c>
      <c r="W500" s="84">
        <f>pivå!W502</f>
        <v>0</v>
      </c>
      <c r="X500" s="84">
        <f>pivå!X502</f>
        <v>0</v>
      </c>
      <c r="Y500" s="84">
        <f>pivå!Y502</f>
        <v>0</v>
      </c>
      <c r="Z500" s="84">
        <f>pivå!Z502</f>
        <v>0</v>
      </c>
      <c r="AA500" s="84">
        <f>pivå!AA502</f>
        <v>0</v>
      </c>
      <c r="AB500" s="84">
        <f>pivå!AB502</f>
        <v>0</v>
      </c>
      <c r="AC500" s="84">
        <f>pivå!AC502</f>
        <v>0</v>
      </c>
      <c r="AD500" s="84">
        <f>pivå!AD502</f>
        <v>0</v>
      </c>
      <c r="AE500" s="84">
        <f>pivå!AE502</f>
        <v>0</v>
      </c>
    </row>
    <row r="501" spans="1:31">
      <c r="A501" s="84">
        <f>pivå!A503</f>
        <v>0</v>
      </c>
      <c r="B501" s="84">
        <f>pivå!B503</f>
        <v>0</v>
      </c>
      <c r="C501" s="84">
        <f>pivå!C503</f>
        <v>0</v>
      </c>
      <c r="D501" s="84">
        <f>pivå!D503</f>
        <v>0</v>
      </c>
      <c r="E501" s="84">
        <f>pivå!E503</f>
        <v>0</v>
      </c>
      <c r="F501" s="84">
        <f>pivå!F503</f>
        <v>0</v>
      </c>
      <c r="G501" s="84">
        <f>pivå!G503</f>
        <v>0</v>
      </c>
      <c r="H501" s="84">
        <f>pivå!H503</f>
        <v>0</v>
      </c>
      <c r="I501" s="84">
        <f>pivå!I503</f>
        <v>0</v>
      </c>
      <c r="J501" s="84">
        <f>pivå!J503</f>
        <v>0</v>
      </c>
      <c r="K501" s="84">
        <f>pivå!K503</f>
        <v>0</v>
      </c>
      <c r="L501" s="84">
        <f>pivå!L503</f>
        <v>0</v>
      </c>
      <c r="M501" s="84">
        <f>pivå!M503</f>
        <v>0</v>
      </c>
      <c r="N501" s="84">
        <f>pivå!N503</f>
        <v>0</v>
      </c>
      <c r="O501" s="84">
        <f>pivå!O503</f>
        <v>0</v>
      </c>
      <c r="P501" s="84">
        <f>pivå!P503</f>
        <v>0</v>
      </c>
      <c r="Q501" s="84">
        <f>pivå!Q503</f>
        <v>0</v>
      </c>
      <c r="R501" s="84">
        <f>pivå!R503</f>
        <v>0</v>
      </c>
      <c r="S501" s="84">
        <f>pivå!S503</f>
        <v>0</v>
      </c>
      <c r="T501" s="84">
        <f>pivå!T503</f>
        <v>0</v>
      </c>
      <c r="U501" s="84">
        <f>pivå!U503</f>
        <v>0</v>
      </c>
      <c r="V501" s="84">
        <f>pivå!V503</f>
        <v>0</v>
      </c>
      <c r="W501" s="84">
        <f>pivå!W503</f>
        <v>0</v>
      </c>
      <c r="X501" s="84">
        <f>pivå!X503</f>
        <v>0</v>
      </c>
      <c r="Y501" s="84">
        <f>pivå!Y503</f>
        <v>0</v>
      </c>
      <c r="Z501" s="84">
        <f>pivå!Z503</f>
        <v>0</v>
      </c>
      <c r="AA501" s="84">
        <f>pivå!AA503</f>
        <v>0</v>
      </c>
      <c r="AB501" s="84">
        <f>pivå!AB503</f>
        <v>0</v>
      </c>
      <c r="AC501" s="84">
        <f>pivå!AC503</f>
        <v>0</v>
      </c>
      <c r="AD501" s="84">
        <f>pivå!AD503</f>
        <v>0</v>
      </c>
      <c r="AE501" s="84">
        <f>pivå!AE503</f>
        <v>0</v>
      </c>
    </row>
    <row r="502" spans="1:31">
      <c r="A502" s="84">
        <f>pivå!A504</f>
        <v>0</v>
      </c>
      <c r="B502" s="84">
        <f>pivå!B504</f>
        <v>0</v>
      </c>
      <c r="C502" s="84">
        <f>pivå!C504</f>
        <v>0</v>
      </c>
      <c r="D502" s="84">
        <f>pivå!D504</f>
        <v>0</v>
      </c>
      <c r="E502" s="84">
        <f>pivå!E504</f>
        <v>0</v>
      </c>
      <c r="F502" s="84">
        <f>pivå!F504</f>
        <v>0</v>
      </c>
      <c r="G502" s="84">
        <f>pivå!G504</f>
        <v>0</v>
      </c>
      <c r="H502" s="84">
        <f>pivå!H504</f>
        <v>0</v>
      </c>
      <c r="I502" s="84">
        <f>pivå!I504</f>
        <v>0</v>
      </c>
      <c r="J502" s="84">
        <f>pivå!J504</f>
        <v>0</v>
      </c>
      <c r="K502" s="84">
        <f>pivå!K504</f>
        <v>0</v>
      </c>
      <c r="L502" s="84">
        <f>pivå!L504</f>
        <v>0</v>
      </c>
      <c r="M502" s="84">
        <f>pivå!M504</f>
        <v>0</v>
      </c>
      <c r="N502" s="84">
        <f>pivå!N504</f>
        <v>0</v>
      </c>
      <c r="O502" s="84">
        <f>pivå!O504</f>
        <v>0</v>
      </c>
      <c r="P502" s="84">
        <f>pivå!P504</f>
        <v>0</v>
      </c>
      <c r="Q502" s="84">
        <f>pivå!Q504</f>
        <v>0</v>
      </c>
      <c r="R502" s="84">
        <f>pivå!R504</f>
        <v>0</v>
      </c>
      <c r="S502" s="84">
        <f>pivå!S504</f>
        <v>0</v>
      </c>
      <c r="T502" s="84">
        <f>pivå!T504</f>
        <v>0</v>
      </c>
      <c r="U502" s="84">
        <f>pivå!U504</f>
        <v>0</v>
      </c>
      <c r="V502" s="84">
        <f>pivå!V504</f>
        <v>0</v>
      </c>
      <c r="W502" s="84">
        <f>pivå!W504</f>
        <v>0</v>
      </c>
      <c r="X502" s="84">
        <f>pivå!X504</f>
        <v>0</v>
      </c>
      <c r="Y502" s="84">
        <f>pivå!Y504</f>
        <v>0</v>
      </c>
      <c r="Z502" s="84">
        <f>pivå!Z504</f>
        <v>0</v>
      </c>
      <c r="AA502" s="84">
        <f>pivå!AA504</f>
        <v>0</v>
      </c>
      <c r="AB502" s="84">
        <f>pivå!AB504</f>
        <v>0</v>
      </c>
      <c r="AC502" s="84">
        <f>pivå!AC504</f>
        <v>0</v>
      </c>
      <c r="AD502" s="84">
        <f>pivå!AD504</f>
        <v>0</v>
      </c>
      <c r="AE502" s="84">
        <f>pivå!AE504</f>
        <v>0</v>
      </c>
    </row>
    <row r="503" spans="1:31">
      <c r="A503" s="84">
        <f>pivå!A505</f>
        <v>0</v>
      </c>
      <c r="B503" s="84">
        <f>pivå!B505</f>
        <v>0</v>
      </c>
      <c r="C503" s="84">
        <f>pivå!C505</f>
        <v>0</v>
      </c>
      <c r="D503" s="84">
        <f>pivå!D505</f>
        <v>0</v>
      </c>
      <c r="E503" s="84">
        <f>pivå!E505</f>
        <v>0</v>
      </c>
      <c r="F503" s="84">
        <f>pivå!F505</f>
        <v>0</v>
      </c>
      <c r="G503" s="84">
        <f>pivå!G505</f>
        <v>0</v>
      </c>
      <c r="H503" s="84">
        <f>pivå!H505</f>
        <v>0</v>
      </c>
      <c r="I503" s="84">
        <f>pivå!I505</f>
        <v>0</v>
      </c>
      <c r="J503" s="84">
        <f>pivå!J505</f>
        <v>0</v>
      </c>
      <c r="K503" s="84">
        <f>pivå!K505</f>
        <v>0</v>
      </c>
      <c r="L503" s="84">
        <f>pivå!L505</f>
        <v>0</v>
      </c>
      <c r="M503" s="84">
        <f>pivå!M505</f>
        <v>0</v>
      </c>
      <c r="N503" s="84">
        <f>pivå!N505</f>
        <v>0</v>
      </c>
      <c r="O503" s="84">
        <f>pivå!O505</f>
        <v>0</v>
      </c>
      <c r="P503" s="84">
        <f>pivå!P505</f>
        <v>0</v>
      </c>
      <c r="Q503" s="84">
        <f>pivå!Q505</f>
        <v>0</v>
      </c>
      <c r="R503" s="84">
        <f>pivå!R505</f>
        <v>0</v>
      </c>
      <c r="S503" s="84">
        <f>pivå!S505</f>
        <v>0</v>
      </c>
      <c r="T503" s="84">
        <f>pivå!T505</f>
        <v>0</v>
      </c>
      <c r="U503" s="84">
        <f>pivå!U505</f>
        <v>0</v>
      </c>
      <c r="V503" s="84">
        <f>pivå!V505</f>
        <v>0</v>
      </c>
      <c r="W503" s="84">
        <f>pivå!W505</f>
        <v>0</v>
      </c>
      <c r="X503" s="84">
        <f>pivå!X505</f>
        <v>0</v>
      </c>
      <c r="Y503" s="84">
        <f>pivå!Y505</f>
        <v>0</v>
      </c>
      <c r="Z503" s="84">
        <f>pivå!Z505</f>
        <v>0</v>
      </c>
      <c r="AA503" s="84">
        <f>pivå!AA505</f>
        <v>0</v>
      </c>
      <c r="AB503" s="84">
        <f>pivå!AB505</f>
        <v>0</v>
      </c>
      <c r="AC503" s="84">
        <f>pivå!AC505</f>
        <v>0</v>
      </c>
      <c r="AD503" s="84">
        <f>pivå!AD505</f>
        <v>0</v>
      </c>
      <c r="AE503" s="84">
        <f>pivå!AE505</f>
        <v>0</v>
      </c>
    </row>
    <row r="504" spans="1:31">
      <c r="A504" s="84">
        <f>pivå!A506</f>
        <v>0</v>
      </c>
      <c r="B504" s="84">
        <f>pivå!B506</f>
        <v>0</v>
      </c>
      <c r="C504" s="84">
        <f>pivå!C506</f>
        <v>0</v>
      </c>
      <c r="D504" s="84">
        <f>pivå!D506</f>
        <v>0</v>
      </c>
      <c r="E504" s="84">
        <f>pivå!E506</f>
        <v>0</v>
      </c>
      <c r="F504" s="84">
        <f>pivå!F506</f>
        <v>0</v>
      </c>
      <c r="G504" s="84">
        <f>pivå!G506</f>
        <v>0</v>
      </c>
      <c r="H504" s="84">
        <f>pivå!H506</f>
        <v>0</v>
      </c>
      <c r="I504" s="84">
        <f>pivå!I506</f>
        <v>0</v>
      </c>
      <c r="J504" s="84">
        <f>pivå!J506</f>
        <v>0</v>
      </c>
      <c r="K504" s="84">
        <f>pivå!K506</f>
        <v>0</v>
      </c>
      <c r="L504" s="84">
        <f>pivå!L506</f>
        <v>0</v>
      </c>
      <c r="M504" s="84">
        <f>pivå!M506</f>
        <v>0</v>
      </c>
      <c r="N504" s="84">
        <f>pivå!N506</f>
        <v>0</v>
      </c>
      <c r="O504" s="84">
        <f>pivå!O506</f>
        <v>0</v>
      </c>
      <c r="P504" s="84">
        <f>pivå!P506</f>
        <v>0</v>
      </c>
      <c r="Q504" s="84">
        <f>pivå!Q506</f>
        <v>0</v>
      </c>
      <c r="R504" s="84">
        <f>pivå!R506</f>
        <v>0</v>
      </c>
      <c r="S504" s="84">
        <f>pivå!S506</f>
        <v>0</v>
      </c>
      <c r="T504" s="84">
        <f>pivå!T506</f>
        <v>0</v>
      </c>
      <c r="U504" s="84">
        <f>pivå!U506</f>
        <v>0</v>
      </c>
      <c r="V504" s="84">
        <f>pivå!V506</f>
        <v>0</v>
      </c>
      <c r="W504" s="84">
        <f>pivå!W506</f>
        <v>0</v>
      </c>
      <c r="X504" s="84">
        <f>pivå!X506</f>
        <v>0</v>
      </c>
      <c r="Y504" s="84">
        <f>pivå!Y506</f>
        <v>0</v>
      </c>
      <c r="Z504" s="84">
        <f>pivå!Z506</f>
        <v>0</v>
      </c>
      <c r="AA504" s="84">
        <f>pivå!AA506</f>
        <v>0</v>
      </c>
      <c r="AB504" s="84">
        <f>pivå!AB506</f>
        <v>0</v>
      </c>
      <c r="AC504" s="84">
        <f>pivå!AC506</f>
        <v>0</v>
      </c>
      <c r="AD504" s="84">
        <f>pivå!AD506</f>
        <v>0</v>
      </c>
      <c r="AE504" s="84">
        <f>pivå!AE506</f>
        <v>0</v>
      </c>
    </row>
    <row r="505" spans="1:31">
      <c r="A505" s="84">
        <f>pivå!A507</f>
        <v>0</v>
      </c>
      <c r="B505" s="84">
        <f>pivå!B507</f>
        <v>0</v>
      </c>
      <c r="C505" s="84">
        <f>pivå!C507</f>
        <v>0</v>
      </c>
      <c r="D505" s="84">
        <f>pivå!D507</f>
        <v>0</v>
      </c>
      <c r="E505" s="84">
        <f>pivå!E507</f>
        <v>0</v>
      </c>
      <c r="F505" s="84">
        <f>pivå!F507</f>
        <v>0</v>
      </c>
      <c r="G505" s="84">
        <f>pivå!G507</f>
        <v>0</v>
      </c>
      <c r="H505" s="84">
        <f>pivå!H507</f>
        <v>0</v>
      </c>
      <c r="I505" s="84">
        <f>pivå!I507</f>
        <v>0</v>
      </c>
      <c r="J505" s="84">
        <f>pivå!J507</f>
        <v>0</v>
      </c>
      <c r="K505" s="84">
        <f>pivå!K507</f>
        <v>0</v>
      </c>
      <c r="L505" s="84">
        <f>pivå!L507</f>
        <v>0</v>
      </c>
      <c r="M505" s="84">
        <f>pivå!M507</f>
        <v>0</v>
      </c>
      <c r="N505" s="84">
        <f>pivå!N507</f>
        <v>0</v>
      </c>
      <c r="O505" s="84">
        <f>pivå!O507</f>
        <v>0</v>
      </c>
      <c r="P505" s="84">
        <f>pivå!P507</f>
        <v>0</v>
      </c>
      <c r="Q505" s="84">
        <f>pivå!Q507</f>
        <v>0</v>
      </c>
      <c r="R505" s="84">
        <f>pivå!R507</f>
        <v>0</v>
      </c>
      <c r="S505" s="84">
        <f>pivå!S507</f>
        <v>0</v>
      </c>
      <c r="T505" s="84">
        <f>pivå!T507</f>
        <v>0</v>
      </c>
      <c r="U505" s="84">
        <f>pivå!U507</f>
        <v>0</v>
      </c>
      <c r="V505" s="84">
        <f>pivå!V507</f>
        <v>0</v>
      </c>
      <c r="W505" s="84">
        <f>pivå!W507</f>
        <v>0</v>
      </c>
      <c r="X505" s="84">
        <f>pivå!X507</f>
        <v>0</v>
      </c>
      <c r="Y505" s="84">
        <f>pivå!Y507</f>
        <v>0</v>
      </c>
      <c r="Z505" s="84">
        <f>pivå!Z507</f>
        <v>0</v>
      </c>
      <c r="AA505" s="84">
        <f>pivå!AA507</f>
        <v>0</v>
      </c>
      <c r="AB505" s="84">
        <f>pivå!AB507</f>
        <v>0</v>
      </c>
      <c r="AC505" s="84">
        <f>pivå!AC507</f>
        <v>0</v>
      </c>
      <c r="AD505" s="84">
        <f>pivå!AD507</f>
        <v>0</v>
      </c>
      <c r="AE505" s="84">
        <f>pivå!AE507</f>
        <v>0</v>
      </c>
    </row>
    <row r="506" spans="1:31">
      <c r="A506" s="84">
        <f>pivå!A508</f>
        <v>0</v>
      </c>
      <c r="B506" s="84">
        <f>pivå!B508</f>
        <v>0</v>
      </c>
      <c r="C506" s="84">
        <f>pivå!C508</f>
        <v>0</v>
      </c>
      <c r="D506" s="84">
        <f>pivå!D508</f>
        <v>0</v>
      </c>
      <c r="E506" s="84">
        <f>pivå!E508</f>
        <v>0</v>
      </c>
      <c r="F506" s="84">
        <f>pivå!F508</f>
        <v>0</v>
      </c>
      <c r="G506" s="84">
        <f>pivå!G508</f>
        <v>0</v>
      </c>
      <c r="H506" s="84">
        <f>pivå!H508</f>
        <v>0</v>
      </c>
      <c r="I506" s="84">
        <f>pivå!I508</f>
        <v>0</v>
      </c>
      <c r="J506" s="84">
        <f>pivå!J508</f>
        <v>0</v>
      </c>
      <c r="K506" s="84">
        <f>pivå!K508</f>
        <v>0</v>
      </c>
      <c r="L506" s="84">
        <f>pivå!L508</f>
        <v>0</v>
      </c>
      <c r="M506" s="84">
        <f>pivå!M508</f>
        <v>0</v>
      </c>
      <c r="N506" s="84">
        <f>pivå!N508</f>
        <v>0</v>
      </c>
      <c r="O506" s="84">
        <f>pivå!O508</f>
        <v>0</v>
      </c>
      <c r="P506" s="84">
        <f>pivå!P508</f>
        <v>0</v>
      </c>
      <c r="Q506" s="84">
        <f>pivå!Q508</f>
        <v>0</v>
      </c>
      <c r="R506" s="84">
        <f>pivå!R508</f>
        <v>0</v>
      </c>
      <c r="S506" s="84">
        <f>pivå!S508</f>
        <v>0</v>
      </c>
      <c r="T506" s="84">
        <f>pivå!T508</f>
        <v>0</v>
      </c>
      <c r="U506" s="84">
        <f>pivå!U508</f>
        <v>0</v>
      </c>
      <c r="V506" s="84">
        <f>pivå!V508</f>
        <v>0</v>
      </c>
      <c r="W506" s="84">
        <f>pivå!W508</f>
        <v>0</v>
      </c>
      <c r="X506" s="84">
        <f>pivå!X508</f>
        <v>0</v>
      </c>
      <c r="Y506" s="84">
        <f>pivå!Y508</f>
        <v>0</v>
      </c>
      <c r="Z506" s="84">
        <f>pivå!Z508</f>
        <v>0</v>
      </c>
      <c r="AA506" s="84">
        <f>pivå!AA508</f>
        <v>0</v>
      </c>
      <c r="AB506" s="84">
        <f>pivå!AB508</f>
        <v>0</v>
      </c>
      <c r="AC506" s="84">
        <f>pivå!AC508</f>
        <v>0</v>
      </c>
      <c r="AD506" s="84">
        <f>pivå!AD508</f>
        <v>0</v>
      </c>
      <c r="AE506" s="84">
        <f>pivå!AE508</f>
        <v>0</v>
      </c>
    </row>
    <row r="507" spans="1:31">
      <c r="A507" s="84">
        <f>pivå!A509</f>
        <v>0</v>
      </c>
      <c r="B507" s="84">
        <f>pivå!B509</f>
        <v>0</v>
      </c>
      <c r="C507" s="84">
        <f>pivå!C509</f>
        <v>0</v>
      </c>
      <c r="D507" s="84">
        <f>pivå!D509</f>
        <v>0</v>
      </c>
      <c r="E507" s="84">
        <f>pivå!E509</f>
        <v>0</v>
      </c>
      <c r="F507" s="84">
        <f>pivå!F509</f>
        <v>0</v>
      </c>
      <c r="G507" s="84">
        <f>pivå!G509</f>
        <v>0</v>
      </c>
      <c r="H507" s="84">
        <f>pivå!H509</f>
        <v>0</v>
      </c>
      <c r="I507" s="84">
        <f>pivå!I509</f>
        <v>0</v>
      </c>
      <c r="J507" s="84">
        <f>pivå!J509</f>
        <v>0</v>
      </c>
      <c r="K507" s="84">
        <f>pivå!K509</f>
        <v>0</v>
      </c>
      <c r="L507" s="84">
        <f>pivå!L509</f>
        <v>0</v>
      </c>
      <c r="M507" s="84">
        <f>pivå!M509</f>
        <v>0</v>
      </c>
      <c r="N507" s="84">
        <f>pivå!N509</f>
        <v>0</v>
      </c>
      <c r="O507" s="84">
        <f>pivå!O509</f>
        <v>0</v>
      </c>
      <c r="P507" s="84">
        <f>pivå!P509</f>
        <v>0</v>
      </c>
      <c r="Q507" s="84">
        <f>pivå!Q509</f>
        <v>0</v>
      </c>
      <c r="R507" s="84">
        <f>pivå!R509</f>
        <v>0</v>
      </c>
      <c r="S507" s="84">
        <f>pivå!S509</f>
        <v>0</v>
      </c>
      <c r="T507" s="84">
        <f>pivå!T509</f>
        <v>0</v>
      </c>
      <c r="U507" s="84">
        <f>pivå!U509</f>
        <v>0</v>
      </c>
      <c r="V507" s="84">
        <f>pivå!V509</f>
        <v>0</v>
      </c>
      <c r="W507" s="84">
        <f>pivå!W509</f>
        <v>0</v>
      </c>
      <c r="X507" s="84">
        <f>pivå!X509</f>
        <v>0</v>
      </c>
      <c r="Y507" s="84">
        <f>pivå!Y509</f>
        <v>0</v>
      </c>
      <c r="Z507" s="84">
        <f>pivå!Z509</f>
        <v>0</v>
      </c>
      <c r="AA507" s="84">
        <f>pivå!AA509</f>
        <v>0</v>
      </c>
      <c r="AB507" s="84">
        <f>pivå!AB509</f>
        <v>0</v>
      </c>
      <c r="AC507" s="84">
        <f>pivå!AC509</f>
        <v>0</v>
      </c>
      <c r="AD507" s="84">
        <f>pivå!AD509</f>
        <v>0</v>
      </c>
      <c r="AE507" s="84">
        <f>pivå!AE509</f>
        <v>0</v>
      </c>
    </row>
    <row r="508" spans="1:31">
      <c r="A508" s="84">
        <f>pivå!A510</f>
        <v>0</v>
      </c>
      <c r="B508" s="84">
        <f>pivå!B510</f>
        <v>0</v>
      </c>
      <c r="C508" s="84">
        <f>pivå!C510</f>
        <v>0</v>
      </c>
      <c r="D508" s="84">
        <f>pivå!D510</f>
        <v>0</v>
      </c>
      <c r="E508" s="84">
        <f>pivå!E510</f>
        <v>0</v>
      </c>
      <c r="F508" s="84">
        <f>pivå!F510</f>
        <v>0</v>
      </c>
      <c r="G508" s="84">
        <f>pivå!G510</f>
        <v>0</v>
      </c>
      <c r="H508" s="84">
        <f>pivå!H510</f>
        <v>0</v>
      </c>
      <c r="I508" s="84">
        <f>pivå!I510</f>
        <v>0</v>
      </c>
      <c r="J508" s="84">
        <f>pivå!J510</f>
        <v>0</v>
      </c>
      <c r="K508" s="84">
        <f>pivå!K510</f>
        <v>0</v>
      </c>
      <c r="L508" s="84">
        <f>pivå!L510</f>
        <v>0</v>
      </c>
      <c r="M508" s="84">
        <f>pivå!M510</f>
        <v>0</v>
      </c>
      <c r="N508" s="84">
        <f>pivå!N510</f>
        <v>0</v>
      </c>
      <c r="O508" s="84">
        <f>pivå!O510</f>
        <v>0</v>
      </c>
      <c r="P508" s="84">
        <f>pivå!P510</f>
        <v>0</v>
      </c>
      <c r="Q508" s="84">
        <f>pivå!Q510</f>
        <v>0</v>
      </c>
      <c r="R508" s="84">
        <f>pivå!R510</f>
        <v>0</v>
      </c>
      <c r="S508" s="84">
        <f>pivå!S510</f>
        <v>0</v>
      </c>
      <c r="T508" s="84">
        <f>pivå!T510</f>
        <v>0</v>
      </c>
      <c r="U508" s="84">
        <f>pivå!U510</f>
        <v>0</v>
      </c>
      <c r="V508" s="84">
        <f>pivå!V510</f>
        <v>0</v>
      </c>
      <c r="W508" s="84">
        <f>pivå!W510</f>
        <v>0</v>
      </c>
      <c r="X508" s="84">
        <f>pivå!X510</f>
        <v>0</v>
      </c>
      <c r="Y508" s="84">
        <f>pivå!Y510</f>
        <v>0</v>
      </c>
      <c r="Z508" s="84">
        <f>pivå!Z510</f>
        <v>0</v>
      </c>
      <c r="AA508" s="84">
        <f>pivå!AA510</f>
        <v>0</v>
      </c>
      <c r="AB508" s="84">
        <f>pivå!AB510</f>
        <v>0</v>
      </c>
      <c r="AC508" s="84">
        <f>pivå!AC510</f>
        <v>0</v>
      </c>
      <c r="AD508" s="84">
        <f>pivå!AD510</f>
        <v>0</v>
      </c>
      <c r="AE508" s="84">
        <f>pivå!AE510</f>
        <v>0</v>
      </c>
    </row>
    <row r="509" spans="1:31">
      <c r="A509" s="84">
        <f>pivå!A511</f>
        <v>0</v>
      </c>
      <c r="B509" s="84">
        <f>pivå!B511</f>
        <v>0</v>
      </c>
      <c r="C509" s="84">
        <f>pivå!C511</f>
        <v>0</v>
      </c>
      <c r="D509" s="84">
        <f>pivå!D511</f>
        <v>0</v>
      </c>
      <c r="E509" s="84">
        <f>pivå!E511</f>
        <v>0</v>
      </c>
      <c r="F509" s="84">
        <f>pivå!F511</f>
        <v>0</v>
      </c>
      <c r="G509" s="84">
        <f>pivå!G511</f>
        <v>0</v>
      </c>
      <c r="H509" s="84">
        <f>pivå!H511</f>
        <v>0</v>
      </c>
      <c r="I509" s="84">
        <f>pivå!I511</f>
        <v>0</v>
      </c>
      <c r="J509" s="84">
        <f>pivå!J511</f>
        <v>0</v>
      </c>
      <c r="K509" s="84">
        <f>pivå!K511</f>
        <v>0</v>
      </c>
      <c r="L509" s="84">
        <f>pivå!L511</f>
        <v>0</v>
      </c>
      <c r="M509" s="84">
        <f>pivå!M511</f>
        <v>0</v>
      </c>
      <c r="N509" s="84">
        <f>pivå!N511</f>
        <v>0</v>
      </c>
      <c r="O509" s="84">
        <f>pivå!O511</f>
        <v>0</v>
      </c>
      <c r="P509" s="84">
        <f>pivå!P511</f>
        <v>0</v>
      </c>
      <c r="Q509" s="84">
        <f>pivå!Q511</f>
        <v>0</v>
      </c>
      <c r="R509" s="84">
        <f>pivå!R511</f>
        <v>0</v>
      </c>
      <c r="S509" s="84">
        <f>pivå!S511</f>
        <v>0</v>
      </c>
      <c r="T509" s="84">
        <f>pivå!T511</f>
        <v>0</v>
      </c>
      <c r="U509" s="84">
        <f>pivå!U511</f>
        <v>0</v>
      </c>
      <c r="V509" s="84">
        <f>pivå!V511</f>
        <v>0</v>
      </c>
      <c r="W509" s="84">
        <f>pivå!W511</f>
        <v>0</v>
      </c>
      <c r="X509" s="84">
        <f>pivå!X511</f>
        <v>0</v>
      </c>
      <c r="Y509" s="84">
        <f>pivå!Y511</f>
        <v>0</v>
      </c>
      <c r="Z509" s="84">
        <f>pivå!Z511</f>
        <v>0</v>
      </c>
      <c r="AA509" s="84">
        <f>pivå!AA511</f>
        <v>0</v>
      </c>
      <c r="AB509" s="84">
        <f>pivå!AB511</f>
        <v>0</v>
      </c>
      <c r="AC509" s="84">
        <f>pivå!AC511</f>
        <v>0</v>
      </c>
      <c r="AD509" s="84">
        <f>pivå!AD511</f>
        <v>0</v>
      </c>
      <c r="AE509" s="84">
        <f>pivå!AE511</f>
        <v>0</v>
      </c>
    </row>
    <row r="510" spans="1:31">
      <c r="A510" s="84">
        <f>pivå!A512</f>
        <v>0</v>
      </c>
      <c r="B510" s="84">
        <f>pivå!B512</f>
        <v>0</v>
      </c>
      <c r="C510" s="84">
        <f>pivå!C512</f>
        <v>0</v>
      </c>
      <c r="D510" s="84">
        <f>pivå!D512</f>
        <v>0</v>
      </c>
      <c r="E510" s="84">
        <f>pivå!E512</f>
        <v>0</v>
      </c>
      <c r="F510" s="84">
        <f>pivå!F512</f>
        <v>0</v>
      </c>
      <c r="G510" s="84">
        <f>pivå!G512</f>
        <v>0</v>
      </c>
      <c r="H510" s="84">
        <f>pivå!H512</f>
        <v>0</v>
      </c>
      <c r="I510" s="84">
        <f>pivå!I512</f>
        <v>0</v>
      </c>
      <c r="J510" s="84">
        <f>pivå!J512</f>
        <v>0</v>
      </c>
      <c r="K510" s="84">
        <f>pivå!K512</f>
        <v>0</v>
      </c>
      <c r="L510" s="84">
        <f>pivå!L512</f>
        <v>0</v>
      </c>
      <c r="M510" s="84">
        <f>pivå!M512</f>
        <v>0</v>
      </c>
      <c r="N510" s="84">
        <f>pivå!N512</f>
        <v>0</v>
      </c>
      <c r="O510" s="84">
        <f>pivå!O512</f>
        <v>0</v>
      </c>
      <c r="P510" s="84">
        <f>pivå!P512</f>
        <v>0</v>
      </c>
      <c r="Q510" s="84">
        <f>pivå!Q512</f>
        <v>0</v>
      </c>
      <c r="R510" s="84">
        <f>pivå!R512</f>
        <v>0</v>
      </c>
      <c r="S510" s="84">
        <f>pivå!S512</f>
        <v>0</v>
      </c>
      <c r="T510" s="84">
        <f>pivå!T512</f>
        <v>0</v>
      </c>
      <c r="U510" s="84">
        <f>pivå!U512</f>
        <v>0</v>
      </c>
      <c r="V510" s="84">
        <f>pivå!V512</f>
        <v>0</v>
      </c>
      <c r="W510" s="84">
        <f>pivå!W512</f>
        <v>0</v>
      </c>
      <c r="X510" s="84">
        <f>pivå!X512</f>
        <v>0</v>
      </c>
      <c r="Y510" s="84">
        <f>pivå!Y512</f>
        <v>0</v>
      </c>
      <c r="Z510" s="84">
        <f>pivå!Z512</f>
        <v>0</v>
      </c>
      <c r="AA510" s="84">
        <f>pivå!AA512</f>
        <v>0</v>
      </c>
      <c r="AB510" s="84">
        <f>pivå!AB512</f>
        <v>0</v>
      </c>
      <c r="AC510" s="84">
        <f>pivå!AC512</f>
        <v>0</v>
      </c>
      <c r="AD510" s="84">
        <f>pivå!AD512</f>
        <v>0</v>
      </c>
      <c r="AE510" s="84">
        <f>pivå!AE512</f>
        <v>0</v>
      </c>
    </row>
    <row r="511" spans="1:31">
      <c r="A511" s="84">
        <f>pivå!A513</f>
        <v>0</v>
      </c>
      <c r="B511" s="84">
        <f>pivå!B513</f>
        <v>0</v>
      </c>
      <c r="C511" s="84">
        <f>pivå!C513</f>
        <v>0</v>
      </c>
      <c r="D511" s="84">
        <f>pivå!D513</f>
        <v>0</v>
      </c>
      <c r="E511" s="84">
        <f>pivå!E513</f>
        <v>0</v>
      </c>
      <c r="F511" s="84">
        <f>pivå!F513</f>
        <v>0</v>
      </c>
      <c r="G511" s="84">
        <f>pivå!G513</f>
        <v>0</v>
      </c>
      <c r="H511" s="84">
        <f>pivå!H513</f>
        <v>0</v>
      </c>
      <c r="I511" s="84">
        <f>pivå!I513</f>
        <v>0</v>
      </c>
      <c r="J511" s="84">
        <f>pivå!J513</f>
        <v>0</v>
      </c>
      <c r="K511" s="84">
        <f>pivå!K513</f>
        <v>0</v>
      </c>
      <c r="L511" s="84">
        <f>pivå!L513</f>
        <v>0</v>
      </c>
      <c r="M511" s="84">
        <f>pivå!M513</f>
        <v>0</v>
      </c>
      <c r="N511" s="84">
        <f>pivå!N513</f>
        <v>0</v>
      </c>
      <c r="O511" s="84">
        <f>pivå!O513</f>
        <v>0</v>
      </c>
      <c r="P511" s="84">
        <f>pivå!P513</f>
        <v>0</v>
      </c>
      <c r="Q511" s="84">
        <f>pivå!Q513</f>
        <v>0</v>
      </c>
      <c r="R511" s="84">
        <f>pivå!R513</f>
        <v>0</v>
      </c>
      <c r="S511" s="84">
        <f>pivå!S513</f>
        <v>0</v>
      </c>
      <c r="T511" s="84">
        <f>pivå!T513</f>
        <v>0</v>
      </c>
      <c r="U511" s="84">
        <f>pivå!U513</f>
        <v>0</v>
      </c>
      <c r="V511" s="84">
        <f>pivå!V513</f>
        <v>0</v>
      </c>
      <c r="W511" s="84">
        <f>pivå!W513</f>
        <v>0</v>
      </c>
      <c r="X511" s="84">
        <f>pivå!X513</f>
        <v>0</v>
      </c>
      <c r="Y511" s="84">
        <f>pivå!Y513</f>
        <v>0</v>
      </c>
      <c r="Z511" s="84">
        <f>pivå!Z513</f>
        <v>0</v>
      </c>
      <c r="AA511" s="84">
        <f>pivå!AA513</f>
        <v>0</v>
      </c>
      <c r="AB511" s="84">
        <f>pivå!AB513</f>
        <v>0</v>
      </c>
      <c r="AC511" s="84">
        <f>pivå!AC513</f>
        <v>0</v>
      </c>
      <c r="AD511" s="84">
        <f>pivå!AD513</f>
        <v>0</v>
      </c>
      <c r="AE511" s="84">
        <f>pivå!AE513</f>
        <v>0</v>
      </c>
    </row>
    <row r="512" spans="1:31">
      <c r="A512" s="84">
        <f>pivå!A514</f>
        <v>0</v>
      </c>
      <c r="B512" s="84">
        <f>pivå!B514</f>
        <v>0</v>
      </c>
      <c r="C512" s="84">
        <f>pivå!C514</f>
        <v>0</v>
      </c>
      <c r="D512" s="84">
        <f>pivå!D514</f>
        <v>0</v>
      </c>
      <c r="E512" s="84">
        <f>pivå!E514</f>
        <v>0</v>
      </c>
      <c r="F512" s="84">
        <f>pivå!F514</f>
        <v>0</v>
      </c>
      <c r="G512" s="84">
        <f>pivå!G514</f>
        <v>0</v>
      </c>
      <c r="H512" s="84">
        <f>pivå!H514</f>
        <v>0</v>
      </c>
      <c r="I512" s="84">
        <f>pivå!I514</f>
        <v>0</v>
      </c>
      <c r="J512" s="84">
        <f>pivå!J514</f>
        <v>0</v>
      </c>
      <c r="K512" s="84">
        <f>pivå!K514</f>
        <v>0</v>
      </c>
      <c r="L512" s="84">
        <f>pivå!L514</f>
        <v>0</v>
      </c>
      <c r="M512" s="84">
        <f>pivå!M514</f>
        <v>0</v>
      </c>
      <c r="N512" s="84">
        <f>pivå!N514</f>
        <v>0</v>
      </c>
      <c r="O512" s="84">
        <f>pivå!O514</f>
        <v>0</v>
      </c>
      <c r="P512" s="84">
        <f>pivå!P514</f>
        <v>0</v>
      </c>
      <c r="Q512" s="84">
        <f>pivå!Q514</f>
        <v>0</v>
      </c>
      <c r="R512" s="84">
        <f>pivå!R514</f>
        <v>0</v>
      </c>
      <c r="S512" s="84">
        <f>pivå!S514</f>
        <v>0</v>
      </c>
      <c r="T512" s="84">
        <f>pivå!T514</f>
        <v>0</v>
      </c>
      <c r="U512" s="84">
        <f>pivå!U514</f>
        <v>0</v>
      </c>
      <c r="V512" s="84">
        <f>pivå!V514</f>
        <v>0</v>
      </c>
      <c r="W512" s="84">
        <f>pivå!W514</f>
        <v>0</v>
      </c>
      <c r="X512" s="84">
        <f>pivå!X514</f>
        <v>0</v>
      </c>
      <c r="Y512" s="84">
        <f>pivå!Y514</f>
        <v>0</v>
      </c>
      <c r="Z512" s="84">
        <f>pivå!Z514</f>
        <v>0</v>
      </c>
      <c r="AA512" s="84">
        <f>pivå!AA514</f>
        <v>0</v>
      </c>
      <c r="AB512" s="84">
        <f>pivå!AB514</f>
        <v>0</v>
      </c>
      <c r="AC512" s="84">
        <f>pivå!AC514</f>
        <v>0</v>
      </c>
      <c r="AD512" s="84">
        <f>pivå!AD514</f>
        <v>0</v>
      </c>
      <c r="AE512" s="84">
        <f>pivå!AE514</f>
        <v>0</v>
      </c>
    </row>
    <row r="513" spans="1:31">
      <c r="A513" s="84">
        <f>pivå!A515</f>
        <v>0</v>
      </c>
      <c r="B513" s="84">
        <f>pivå!B515</f>
        <v>0</v>
      </c>
      <c r="C513" s="84">
        <f>pivå!C515</f>
        <v>0</v>
      </c>
      <c r="D513" s="84">
        <f>pivå!D515</f>
        <v>0</v>
      </c>
      <c r="E513" s="84">
        <f>pivå!E515</f>
        <v>0</v>
      </c>
      <c r="F513" s="84">
        <f>pivå!F515</f>
        <v>0</v>
      </c>
      <c r="G513" s="84">
        <f>pivå!G515</f>
        <v>0</v>
      </c>
      <c r="H513" s="84">
        <f>pivå!H515</f>
        <v>0</v>
      </c>
      <c r="I513" s="84">
        <f>pivå!I515</f>
        <v>0</v>
      </c>
      <c r="J513" s="84">
        <f>pivå!J515</f>
        <v>0</v>
      </c>
      <c r="K513" s="84">
        <f>pivå!K515</f>
        <v>0</v>
      </c>
      <c r="L513" s="84">
        <f>pivå!L515</f>
        <v>0</v>
      </c>
      <c r="M513" s="84">
        <f>pivå!M515</f>
        <v>0</v>
      </c>
      <c r="N513" s="84">
        <f>pivå!N515</f>
        <v>0</v>
      </c>
      <c r="O513" s="84">
        <f>pivå!O515</f>
        <v>0</v>
      </c>
      <c r="P513" s="84">
        <f>pivå!P515</f>
        <v>0</v>
      </c>
      <c r="Q513" s="84">
        <f>pivå!Q515</f>
        <v>0</v>
      </c>
      <c r="R513" s="84">
        <f>pivå!R515</f>
        <v>0</v>
      </c>
      <c r="S513" s="84">
        <f>pivå!S515</f>
        <v>0</v>
      </c>
      <c r="T513" s="84">
        <f>pivå!T515</f>
        <v>0</v>
      </c>
      <c r="U513" s="84">
        <f>pivå!U515</f>
        <v>0</v>
      </c>
      <c r="V513" s="84">
        <f>pivå!V515</f>
        <v>0</v>
      </c>
      <c r="W513" s="84">
        <f>pivå!W515</f>
        <v>0</v>
      </c>
      <c r="X513" s="84">
        <f>pivå!X515</f>
        <v>0</v>
      </c>
      <c r="Y513" s="84">
        <f>pivå!Y515</f>
        <v>0</v>
      </c>
      <c r="Z513" s="84">
        <f>pivå!Z515</f>
        <v>0</v>
      </c>
      <c r="AA513" s="84">
        <f>pivå!AA515</f>
        <v>0</v>
      </c>
      <c r="AB513" s="84">
        <f>pivå!AB515</f>
        <v>0</v>
      </c>
      <c r="AC513" s="84">
        <f>pivå!AC515</f>
        <v>0</v>
      </c>
      <c r="AD513" s="84">
        <f>pivå!AD515</f>
        <v>0</v>
      </c>
      <c r="AE513" s="84">
        <f>pivå!AE515</f>
        <v>0</v>
      </c>
    </row>
    <row r="514" spans="1:31">
      <c r="A514" s="84">
        <f>pivå!A516</f>
        <v>0</v>
      </c>
      <c r="B514" s="84">
        <f>pivå!B516</f>
        <v>0</v>
      </c>
      <c r="C514" s="84">
        <f>pivå!C516</f>
        <v>0</v>
      </c>
      <c r="D514" s="84">
        <f>pivå!D516</f>
        <v>0</v>
      </c>
      <c r="E514" s="84">
        <f>pivå!E516</f>
        <v>0</v>
      </c>
      <c r="F514" s="84">
        <f>pivå!F516</f>
        <v>0</v>
      </c>
      <c r="G514" s="84">
        <f>pivå!G516</f>
        <v>0</v>
      </c>
      <c r="H514" s="84">
        <f>pivå!H516</f>
        <v>0</v>
      </c>
      <c r="I514" s="84">
        <f>pivå!I516</f>
        <v>0</v>
      </c>
      <c r="J514" s="84">
        <f>pivå!J516</f>
        <v>0</v>
      </c>
      <c r="K514" s="84">
        <f>pivå!K516</f>
        <v>0</v>
      </c>
      <c r="L514" s="84">
        <f>pivå!L516</f>
        <v>0</v>
      </c>
      <c r="M514" s="84">
        <f>pivå!M516</f>
        <v>0</v>
      </c>
      <c r="N514" s="84">
        <f>pivå!N516</f>
        <v>0</v>
      </c>
      <c r="O514" s="84">
        <f>pivå!O516</f>
        <v>0</v>
      </c>
      <c r="P514" s="84">
        <f>pivå!P516</f>
        <v>0</v>
      </c>
      <c r="Q514" s="84">
        <f>pivå!Q516</f>
        <v>0</v>
      </c>
      <c r="R514" s="84">
        <f>pivå!R516</f>
        <v>0</v>
      </c>
      <c r="S514" s="84">
        <f>pivå!S516</f>
        <v>0</v>
      </c>
      <c r="T514" s="84">
        <f>pivå!T516</f>
        <v>0</v>
      </c>
      <c r="U514" s="84">
        <f>pivå!U516</f>
        <v>0</v>
      </c>
      <c r="V514" s="84">
        <f>pivå!V516</f>
        <v>0</v>
      </c>
      <c r="W514" s="84">
        <f>pivå!W516</f>
        <v>0</v>
      </c>
      <c r="X514" s="84">
        <f>pivå!X516</f>
        <v>0</v>
      </c>
      <c r="Y514" s="84">
        <f>pivå!Y516</f>
        <v>0</v>
      </c>
      <c r="Z514" s="84">
        <f>pivå!Z516</f>
        <v>0</v>
      </c>
      <c r="AA514" s="84">
        <f>pivå!AA516</f>
        <v>0</v>
      </c>
      <c r="AB514" s="84">
        <f>pivå!AB516</f>
        <v>0</v>
      </c>
      <c r="AC514" s="84">
        <f>pivå!AC516</f>
        <v>0</v>
      </c>
      <c r="AD514" s="84">
        <f>pivå!AD516</f>
        <v>0</v>
      </c>
      <c r="AE514" s="84">
        <f>pivå!AE516</f>
        <v>0</v>
      </c>
    </row>
    <row r="515" spans="1:31">
      <c r="A515" s="84">
        <f>pivå!A517</f>
        <v>0</v>
      </c>
      <c r="B515" s="84">
        <f>pivå!B517</f>
        <v>0</v>
      </c>
      <c r="C515" s="84">
        <f>pivå!C517</f>
        <v>0</v>
      </c>
      <c r="D515" s="84">
        <f>pivå!D517</f>
        <v>0</v>
      </c>
      <c r="E515" s="84">
        <f>pivå!E517</f>
        <v>0</v>
      </c>
      <c r="F515" s="84">
        <f>pivå!F517</f>
        <v>0</v>
      </c>
      <c r="G515" s="84">
        <f>pivå!G517</f>
        <v>0</v>
      </c>
      <c r="H515" s="84">
        <f>pivå!H517</f>
        <v>0</v>
      </c>
      <c r="I515" s="84">
        <f>pivå!I517</f>
        <v>0</v>
      </c>
      <c r="J515" s="84">
        <f>pivå!J517</f>
        <v>0</v>
      </c>
      <c r="K515" s="84">
        <f>pivå!K517</f>
        <v>0</v>
      </c>
      <c r="L515" s="84">
        <f>pivå!L517</f>
        <v>0</v>
      </c>
      <c r="M515" s="84">
        <f>pivå!M517</f>
        <v>0</v>
      </c>
      <c r="N515" s="84">
        <f>pivå!N517</f>
        <v>0</v>
      </c>
      <c r="O515" s="84">
        <f>pivå!O517</f>
        <v>0</v>
      </c>
      <c r="P515" s="84">
        <f>pivå!P517</f>
        <v>0</v>
      </c>
      <c r="Q515" s="84">
        <f>pivå!Q517</f>
        <v>0</v>
      </c>
      <c r="R515" s="84">
        <f>pivå!R517</f>
        <v>0</v>
      </c>
      <c r="S515" s="84">
        <f>pivå!S517</f>
        <v>0</v>
      </c>
      <c r="T515" s="84">
        <f>pivå!T517</f>
        <v>0</v>
      </c>
      <c r="U515" s="84">
        <f>pivå!U517</f>
        <v>0</v>
      </c>
      <c r="V515" s="84">
        <f>pivå!V517</f>
        <v>0</v>
      </c>
      <c r="W515" s="84">
        <f>pivå!W517</f>
        <v>0</v>
      </c>
      <c r="X515" s="84">
        <f>pivå!X517</f>
        <v>0</v>
      </c>
      <c r="Y515" s="84">
        <f>pivå!Y517</f>
        <v>0</v>
      </c>
      <c r="Z515" s="84">
        <f>pivå!Z517</f>
        <v>0</v>
      </c>
      <c r="AA515" s="84">
        <f>pivå!AA517</f>
        <v>0</v>
      </c>
      <c r="AB515" s="84">
        <f>pivå!AB517</f>
        <v>0</v>
      </c>
      <c r="AC515" s="84">
        <f>pivå!AC517</f>
        <v>0</v>
      </c>
      <c r="AD515" s="84">
        <f>pivå!AD517</f>
        <v>0</v>
      </c>
      <c r="AE515" s="84">
        <f>pivå!AE517</f>
        <v>0</v>
      </c>
    </row>
    <row r="516" spans="1:31">
      <c r="A516" s="84">
        <f>pivå!A518</f>
        <v>0</v>
      </c>
      <c r="B516" s="84">
        <f>pivå!B518</f>
        <v>0</v>
      </c>
      <c r="C516" s="84">
        <f>pivå!C518</f>
        <v>0</v>
      </c>
      <c r="D516" s="84">
        <f>pivå!D518</f>
        <v>0</v>
      </c>
      <c r="E516" s="84">
        <f>pivå!E518</f>
        <v>0</v>
      </c>
      <c r="F516" s="84">
        <f>pivå!F518</f>
        <v>0</v>
      </c>
      <c r="G516" s="84">
        <f>pivå!G518</f>
        <v>0</v>
      </c>
      <c r="H516" s="84">
        <f>pivå!H518</f>
        <v>0</v>
      </c>
      <c r="I516" s="84">
        <f>pivå!I518</f>
        <v>0</v>
      </c>
      <c r="J516" s="84">
        <f>pivå!J518</f>
        <v>0</v>
      </c>
      <c r="K516" s="84">
        <f>pivå!K518</f>
        <v>0</v>
      </c>
      <c r="L516" s="84">
        <f>pivå!L518</f>
        <v>0</v>
      </c>
      <c r="M516" s="84">
        <f>pivå!M518</f>
        <v>0</v>
      </c>
      <c r="N516" s="84">
        <f>pivå!N518</f>
        <v>0</v>
      </c>
      <c r="O516" s="84">
        <f>pivå!O518</f>
        <v>0</v>
      </c>
      <c r="P516" s="84">
        <f>pivå!P518</f>
        <v>0</v>
      </c>
      <c r="Q516" s="84">
        <f>pivå!Q518</f>
        <v>0</v>
      </c>
      <c r="R516" s="84">
        <f>pivå!R518</f>
        <v>0</v>
      </c>
      <c r="S516" s="84">
        <f>pivå!S518</f>
        <v>0</v>
      </c>
      <c r="T516" s="84">
        <f>pivå!T518</f>
        <v>0</v>
      </c>
      <c r="U516" s="84">
        <f>pivå!U518</f>
        <v>0</v>
      </c>
      <c r="V516" s="84">
        <f>pivå!V518</f>
        <v>0</v>
      </c>
      <c r="W516" s="84">
        <f>pivå!W518</f>
        <v>0</v>
      </c>
      <c r="X516" s="84">
        <f>pivå!X518</f>
        <v>0</v>
      </c>
      <c r="Y516" s="84">
        <f>pivå!Y518</f>
        <v>0</v>
      </c>
      <c r="Z516" s="84">
        <f>pivå!Z518</f>
        <v>0</v>
      </c>
      <c r="AA516" s="84">
        <f>pivå!AA518</f>
        <v>0</v>
      </c>
      <c r="AB516" s="84">
        <f>pivå!AB518</f>
        <v>0</v>
      </c>
      <c r="AC516" s="84">
        <f>pivå!AC518</f>
        <v>0</v>
      </c>
      <c r="AD516" s="84">
        <f>pivå!AD518</f>
        <v>0</v>
      </c>
      <c r="AE516" s="84">
        <f>pivå!AE518</f>
        <v>0</v>
      </c>
    </row>
    <row r="517" spans="1:31">
      <c r="A517" s="84">
        <f>pivå!A519</f>
        <v>0</v>
      </c>
      <c r="B517" s="84">
        <f>pivå!B519</f>
        <v>0</v>
      </c>
      <c r="C517" s="84">
        <f>pivå!C519</f>
        <v>0</v>
      </c>
      <c r="D517" s="84">
        <f>pivå!D519</f>
        <v>0</v>
      </c>
      <c r="E517" s="84">
        <f>pivå!E519</f>
        <v>0</v>
      </c>
      <c r="F517" s="84">
        <f>pivå!F519</f>
        <v>0</v>
      </c>
      <c r="G517" s="84">
        <f>pivå!G519</f>
        <v>0</v>
      </c>
      <c r="H517" s="84">
        <f>pivå!H519</f>
        <v>0</v>
      </c>
      <c r="I517" s="84">
        <f>pivå!I519</f>
        <v>0</v>
      </c>
      <c r="J517" s="84">
        <f>pivå!J519</f>
        <v>0</v>
      </c>
      <c r="K517" s="84">
        <f>pivå!K519</f>
        <v>0</v>
      </c>
      <c r="L517" s="84">
        <f>pivå!L519</f>
        <v>0</v>
      </c>
      <c r="M517" s="84">
        <f>pivå!M519</f>
        <v>0</v>
      </c>
      <c r="N517" s="84">
        <f>pivå!N519</f>
        <v>0</v>
      </c>
      <c r="O517" s="84">
        <f>pivå!O519</f>
        <v>0</v>
      </c>
      <c r="P517" s="84">
        <f>pivå!P519</f>
        <v>0</v>
      </c>
      <c r="Q517" s="84">
        <f>pivå!Q519</f>
        <v>0</v>
      </c>
      <c r="R517" s="84">
        <f>pivå!R519</f>
        <v>0</v>
      </c>
      <c r="S517" s="84">
        <f>pivå!S519</f>
        <v>0</v>
      </c>
      <c r="T517" s="84">
        <f>pivå!T519</f>
        <v>0</v>
      </c>
      <c r="U517" s="84">
        <f>pivå!U519</f>
        <v>0</v>
      </c>
      <c r="V517" s="84">
        <f>pivå!V519</f>
        <v>0</v>
      </c>
      <c r="W517" s="84">
        <f>pivå!W519</f>
        <v>0</v>
      </c>
      <c r="X517" s="84">
        <f>pivå!X519</f>
        <v>0</v>
      </c>
      <c r="Y517" s="84">
        <f>pivå!Y519</f>
        <v>0</v>
      </c>
      <c r="Z517" s="84">
        <f>pivå!Z519</f>
        <v>0</v>
      </c>
      <c r="AA517" s="84">
        <f>pivå!AA519</f>
        <v>0</v>
      </c>
      <c r="AB517" s="84">
        <f>pivå!AB519</f>
        <v>0</v>
      </c>
      <c r="AC517" s="84">
        <f>pivå!AC519</f>
        <v>0</v>
      </c>
      <c r="AD517" s="84">
        <f>pivå!AD519</f>
        <v>0</v>
      </c>
      <c r="AE517" s="84">
        <f>pivå!AE519</f>
        <v>0</v>
      </c>
    </row>
    <row r="518" spans="1:31">
      <c r="A518" s="84">
        <f>pivå!A520</f>
        <v>0</v>
      </c>
      <c r="B518" s="84">
        <f>pivå!B520</f>
        <v>0</v>
      </c>
      <c r="C518" s="84">
        <f>pivå!C520</f>
        <v>0</v>
      </c>
      <c r="D518" s="84">
        <f>pivå!D520</f>
        <v>0</v>
      </c>
      <c r="E518" s="84">
        <f>pivå!E520</f>
        <v>0</v>
      </c>
      <c r="F518" s="84">
        <f>pivå!F520</f>
        <v>0</v>
      </c>
      <c r="G518" s="84">
        <f>pivå!G520</f>
        <v>0</v>
      </c>
      <c r="H518" s="84">
        <f>pivå!H520</f>
        <v>0</v>
      </c>
      <c r="I518" s="84">
        <f>pivå!I520</f>
        <v>0</v>
      </c>
      <c r="J518" s="84">
        <f>pivå!J520</f>
        <v>0</v>
      </c>
      <c r="K518" s="84">
        <f>pivå!K520</f>
        <v>0</v>
      </c>
      <c r="L518" s="84">
        <f>pivå!L520</f>
        <v>0</v>
      </c>
      <c r="M518" s="84">
        <f>pivå!M520</f>
        <v>0</v>
      </c>
      <c r="N518" s="84">
        <f>pivå!N520</f>
        <v>0</v>
      </c>
      <c r="O518" s="84">
        <f>pivå!O520</f>
        <v>0</v>
      </c>
      <c r="P518" s="84">
        <f>pivå!P520</f>
        <v>0</v>
      </c>
      <c r="Q518" s="84">
        <f>pivå!Q520</f>
        <v>0</v>
      </c>
      <c r="R518" s="84">
        <f>pivå!R520</f>
        <v>0</v>
      </c>
      <c r="S518" s="84">
        <f>pivå!S520</f>
        <v>0</v>
      </c>
      <c r="T518" s="84">
        <f>pivå!T520</f>
        <v>0</v>
      </c>
      <c r="U518" s="84">
        <f>pivå!U520</f>
        <v>0</v>
      </c>
      <c r="V518" s="84">
        <f>pivå!V520</f>
        <v>0</v>
      </c>
      <c r="W518" s="84">
        <f>pivå!W520</f>
        <v>0</v>
      </c>
      <c r="X518" s="84">
        <f>pivå!X520</f>
        <v>0</v>
      </c>
      <c r="Y518" s="84">
        <f>pivå!Y520</f>
        <v>0</v>
      </c>
      <c r="Z518" s="84">
        <f>pivå!Z520</f>
        <v>0</v>
      </c>
      <c r="AA518" s="84">
        <f>pivå!AA520</f>
        <v>0</v>
      </c>
      <c r="AB518" s="84">
        <f>pivå!AB520</f>
        <v>0</v>
      </c>
      <c r="AC518" s="84">
        <f>pivå!AC520</f>
        <v>0</v>
      </c>
      <c r="AD518" s="84">
        <f>pivå!AD520</f>
        <v>0</v>
      </c>
      <c r="AE518" s="84">
        <f>pivå!AE520</f>
        <v>0</v>
      </c>
    </row>
    <row r="519" spans="1:31">
      <c r="A519" s="84">
        <f>pivå!A521</f>
        <v>0</v>
      </c>
      <c r="B519" s="84">
        <f>pivå!B521</f>
        <v>0</v>
      </c>
      <c r="C519" s="84">
        <f>pivå!C521</f>
        <v>0</v>
      </c>
      <c r="D519" s="84">
        <f>pivå!D521</f>
        <v>0</v>
      </c>
      <c r="E519" s="84">
        <f>pivå!E521</f>
        <v>0</v>
      </c>
      <c r="F519" s="84">
        <f>pivå!F521</f>
        <v>0</v>
      </c>
      <c r="G519" s="84">
        <f>pivå!G521</f>
        <v>0</v>
      </c>
      <c r="H519" s="84">
        <f>pivå!H521</f>
        <v>0</v>
      </c>
      <c r="I519" s="84">
        <f>pivå!I521</f>
        <v>0</v>
      </c>
      <c r="J519" s="84">
        <f>pivå!J521</f>
        <v>0</v>
      </c>
      <c r="K519" s="84">
        <f>pivå!K521</f>
        <v>0</v>
      </c>
      <c r="L519" s="84">
        <f>pivå!L521</f>
        <v>0</v>
      </c>
      <c r="M519" s="84">
        <f>pivå!M521</f>
        <v>0</v>
      </c>
      <c r="N519" s="84">
        <f>pivå!N521</f>
        <v>0</v>
      </c>
      <c r="O519" s="84">
        <f>pivå!O521</f>
        <v>0</v>
      </c>
      <c r="P519" s="84">
        <f>pivå!P521</f>
        <v>0</v>
      </c>
      <c r="Q519" s="84">
        <f>pivå!Q521</f>
        <v>0</v>
      </c>
      <c r="R519" s="84">
        <f>pivå!R521</f>
        <v>0</v>
      </c>
      <c r="S519" s="84">
        <f>pivå!S521</f>
        <v>0</v>
      </c>
      <c r="T519" s="84">
        <f>pivå!T521</f>
        <v>0</v>
      </c>
      <c r="U519" s="84">
        <f>pivå!U521</f>
        <v>0</v>
      </c>
      <c r="V519" s="84">
        <f>pivå!V521</f>
        <v>0</v>
      </c>
      <c r="W519" s="84">
        <f>pivå!W521</f>
        <v>0</v>
      </c>
      <c r="X519" s="84">
        <f>pivå!X521</f>
        <v>0</v>
      </c>
      <c r="Y519" s="84">
        <f>pivå!Y521</f>
        <v>0</v>
      </c>
      <c r="Z519" s="84">
        <f>pivå!Z521</f>
        <v>0</v>
      </c>
      <c r="AA519" s="84">
        <f>pivå!AA521</f>
        <v>0</v>
      </c>
      <c r="AB519" s="84">
        <f>pivå!AB521</f>
        <v>0</v>
      </c>
      <c r="AC519" s="84">
        <f>pivå!AC521</f>
        <v>0</v>
      </c>
      <c r="AD519" s="84">
        <f>pivå!AD521</f>
        <v>0</v>
      </c>
      <c r="AE519" s="84">
        <f>pivå!AE521</f>
        <v>0</v>
      </c>
    </row>
    <row r="520" spans="1:31">
      <c r="A520" s="84">
        <f>pivå!A522</f>
        <v>0</v>
      </c>
      <c r="B520" s="84">
        <f>pivå!B522</f>
        <v>0</v>
      </c>
      <c r="C520" s="84">
        <f>pivå!C522</f>
        <v>0</v>
      </c>
      <c r="D520" s="84">
        <f>pivå!D522</f>
        <v>0</v>
      </c>
      <c r="E520" s="84">
        <f>pivå!E522</f>
        <v>0</v>
      </c>
      <c r="F520" s="84">
        <f>pivå!F522</f>
        <v>0</v>
      </c>
      <c r="G520" s="84">
        <f>pivå!G522</f>
        <v>0</v>
      </c>
      <c r="H520" s="84">
        <f>pivå!H522</f>
        <v>0</v>
      </c>
      <c r="I520" s="84">
        <f>pivå!I522</f>
        <v>0</v>
      </c>
      <c r="J520" s="84">
        <f>pivå!J522</f>
        <v>0</v>
      </c>
      <c r="K520" s="84">
        <f>pivå!K522</f>
        <v>0</v>
      </c>
      <c r="L520" s="84">
        <f>pivå!L522</f>
        <v>0</v>
      </c>
      <c r="M520" s="84">
        <f>pivå!M522</f>
        <v>0</v>
      </c>
      <c r="N520" s="84">
        <f>pivå!N522</f>
        <v>0</v>
      </c>
      <c r="O520" s="84">
        <f>pivå!O522</f>
        <v>0</v>
      </c>
      <c r="P520" s="84">
        <f>pivå!P522</f>
        <v>0</v>
      </c>
      <c r="Q520" s="84">
        <f>pivå!Q522</f>
        <v>0</v>
      </c>
      <c r="R520" s="84">
        <f>pivå!R522</f>
        <v>0</v>
      </c>
      <c r="S520" s="84">
        <f>pivå!S522</f>
        <v>0</v>
      </c>
      <c r="T520" s="84">
        <f>pivå!T522</f>
        <v>0</v>
      </c>
      <c r="U520" s="84">
        <f>pivå!U522</f>
        <v>0</v>
      </c>
      <c r="V520" s="84">
        <f>pivå!V522</f>
        <v>0</v>
      </c>
      <c r="W520" s="84">
        <f>pivå!W522</f>
        <v>0</v>
      </c>
      <c r="X520" s="84">
        <f>pivå!X522</f>
        <v>0</v>
      </c>
      <c r="Y520" s="84">
        <f>pivå!Y522</f>
        <v>0</v>
      </c>
      <c r="Z520" s="84">
        <f>pivå!Z522</f>
        <v>0</v>
      </c>
      <c r="AA520" s="84">
        <f>pivå!AA522</f>
        <v>0</v>
      </c>
      <c r="AB520" s="84">
        <f>pivå!AB522</f>
        <v>0</v>
      </c>
      <c r="AC520" s="84">
        <f>pivå!AC522</f>
        <v>0</v>
      </c>
      <c r="AD520" s="84">
        <f>pivå!AD522</f>
        <v>0</v>
      </c>
      <c r="AE520" s="84">
        <f>pivå!AE522</f>
        <v>0</v>
      </c>
    </row>
    <row r="521" spans="1:31">
      <c r="A521" s="84">
        <f>pivå!A523</f>
        <v>0</v>
      </c>
      <c r="B521" s="84">
        <f>pivå!B523</f>
        <v>0</v>
      </c>
      <c r="C521" s="84">
        <f>pivå!C523</f>
        <v>0</v>
      </c>
      <c r="D521" s="84">
        <f>pivå!D523</f>
        <v>0</v>
      </c>
      <c r="E521" s="84">
        <f>pivå!E523</f>
        <v>0</v>
      </c>
      <c r="F521" s="84">
        <f>pivå!F523</f>
        <v>0</v>
      </c>
      <c r="G521" s="84">
        <f>pivå!G523</f>
        <v>0</v>
      </c>
      <c r="H521" s="84">
        <f>pivå!H523</f>
        <v>0</v>
      </c>
      <c r="I521" s="84">
        <f>pivå!I523</f>
        <v>0</v>
      </c>
      <c r="J521" s="84">
        <f>pivå!J523</f>
        <v>0</v>
      </c>
      <c r="K521" s="84">
        <f>pivå!K523</f>
        <v>0</v>
      </c>
      <c r="L521" s="84">
        <f>pivå!L523</f>
        <v>0</v>
      </c>
      <c r="M521" s="84">
        <f>pivå!M523</f>
        <v>0</v>
      </c>
      <c r="N521" s="84">
        <f>pivå!N523</f>
        <v>0</v>
      </c>
      <c r="O521" s="84">
        <f>pivå!O523</f>
        <v>0</v>
      </c>
      <c r="P521" s="84">
        <f>pivå!P523</f>
        <v>0</v>
      </c>
      <c r="Q521" s="84">
        <f>pivå!Q523</f>
        <v>0</v>
      </c>
      <c r="R521" s="84">
        <f>pivå!R523</f>
        <v>0</v>
      </c>
      <c r="S521" s="84">
        <f>pivå!S523</f>
        <v>0</v>
      </c>
      <c r="T521" s="84">
        <f>pivå!T523</f>
        <v>0</v>
      </c>
      <c r="U521" s="84">
        <f>pivå!U523</f>
        <v>0</v>
      </c>
      <c r="V521" s="84">
        <f>pivå!V523</f>
        <v>0</v>
      </c>
      <c r="W521" s="84">
        <f>pivå!W523</f>
        <v>0</v>
      </c>
      <c r="X521" s="84">
        <f>pivå!X523</f>
        <v>0</v>
      </c>
      <c r="Y521" s="84">
        <f>pivå!Y523</f>
        <v>0</v>
      </c>
      <c r="Z521" s="84">
        <f>pivå!Z523</f>
        <v>0</v>
      </c>
      <c r="AA521" s="84">
        <f>pivå!AA523</f>
        <v>0</v>
      </c>
      <c r="AB521" s="84">
        <f>pivå!AB523</f>
        <v>0</v>
      </c>
      <c r="AC521" s="84">
        <f>pivå!AC523</f>
        <v>0</v>
      </c>
      <c r="AD521" s="84">
        <f>pivå!AD523</f>
        <v>0</v>
      </c>
      <c r="AE521" s="84">
        <f>pivå!AE523</f>
        <v>0</v>
      </c>
    </row>
    <row r="522" spans="1:31">
      <c r="A522" s="84">
        <f>pivå!A524</f>
        <v>0</v>
      </c>
      <c r="B522" s="84">
        <f>pivå!B524</f>
        <v>0</v>
      </c>
      <c r="C522" s="84">
        <f>pivå!C524</f>
        <v>0</v>
      </c>
      <c r="D522" s="84">
        <f>pivå!D524</f>
        <v>0</v>
      </c>
      <c r="E522" s="84">
        <f>pivå!E524</f>
        <v>0</v>
      </c>
      <c r="F522" s="84">
        <f>pivå!F524</f>
        <v>0</v>
      </c>
      <c r="G522" s="84">
        <f>pivå!G524</f>
        <v>0</v>
      </c>
      <c r="H522" s="84">
        <f>pivå!H524</f>
        <v>0</v>
      </c>
      <c r="I522" s="84">
        <f>pivå!I524</f>
        <v>0</v>
      </c>
      <c r="J522" s="84">
        <f>pivå!J524</f>
        <v>0</v>
      </c>
      <c r="K522" s="84">
        <f>pivå!K524</f>
        <v>0</v>
      </c>
      <c r="L522" s="84">
        <f>pivå!L524</f>
        <v>0</v>
      </c>
      <c r="M522" s="84">
        <f>pivå!M524</f>
        <v>0</v>
      </c>
      <c r="N522" s="84">
        <f>pivå!N524</f>
        <v>0</v>
      </c>
      <c r="O522" s="84">
        <f>pivå!O524</f>
        <v>0</v>
      </c>
      <c r="P522" s="84">
        <f>pivå!P524</f>
        <v>0</v>
      </c>
      <c r="Q522" s="84">
        <f>pivå!Q524</f>
        <v>0</v>
      </c>
      <c r="R522" s="84">
        <f>pivå!R524</f>
        <v>0</v>
      </c>
      <c r="S522" s="84">
        <f>pivå!S524</f>
        <v>0</v>
      </c>
      <c r="T522" s="84">
        <f>pivå!T524</f>
        <v>0</v>
      </c>
      <c r="U522" s="84">
        <f>pivå!U524</f>
        <v>0</v>
      </c>
      <c r="V522" s="84">
        <f>pivå!V524</f>
        <v>0</v>
      </c>
      <c r="W522" s="84">
        <f>pivå!W524</f>
        <v>0</v>
      </c>
      <c r="X522" s="84">
        <f>pivå!X524</f>
        <v>0</v>
      </c>
      <c r="Y522" s="84">
        <f>pivå!Y524</f>
        <v>0</v>
      </c>
      <c r="Z522" s="84">
        <f>pivå!Z524</f>
        <v>0</v>
      </c>
      <c r="AA522" s="84">
        <f>pivå!AA524</f>
        <v>0</v>
      </c>
      <c r="AB522" s="84">
        <f>pivå!AB524</f>
        <v>0</v>
      </c>
      <c r="AC522" s="84">
        <f>pivå!AC524</f>
        <v>0</v>
      </c>
      <c r="AD522" s="84">
        <f>pivå!AD524</f>
        <v>0</v>
      </c>
      <c r="AE522" s="84">
        <f>pivå!AE524</f>
        <v>0</v>
      </c>
    </row>
    <row r="523" spans="1:31">
      <c r="A523" s="84">
        <f>pivå!A525</f>
        <v>0</v>
      </c>
      <c r="B523" s="84">
        <f>pivå!B525</f>
        <v>0</v>
      </c>
      <c r="C523" s="84">
        <f>pivå!C525</f>
        <v>0</v>
      </c>
      <c r="D523" s="84">
        <f>pivå!D525</f>
        <v>0</v>
      </c>
      <c r="E523" s="84">
        <f>pivå!E525</f>
        <v>0</v>
      </c>
      <c r="F523" s="84">
        <f>pivå!F525</f>
        <v>0</v>
      </c>
      <c r="G523" s="84">
        <f>pivå!G525</f>
        <v>0</v>
      </c>
      <c r="H523" s="84">
        <f>pivå!H525</f>
        <v>0</v>
      </c>
      <c r="I523" s="84">
        <f>pivå!I525</f>
        <v>0</v>
      </c>
      <c r="J523" s="84">
        <f>pivå!J525</f>
        <v>0</v>
      </c>
      <c r="K523" s="84">
        <f>pivå!K525</f>
        <v>0</v>
      </c>
      <c r="L523" s="84">
        <f>pivå!L525</f>
        <v>0</v>
      </c>
      <c r="M523" s="84">
        <f>pivå!M525</f>
        <v>0</v>
      </c>
      <c r="N523" s="84">
        <f>pivå!N525</f>
        <v>0</v>
      </c>
      <c r="O523" s="84">
        <f>pivå!O525</f>
        <v>0</v>
      </c>
      <c r="P523" s="84">
        <f>pivå!P525</f>
        <v>0</v>
      </c>
      <c r="Q523" s="84">
        <f>pivå!Q525</f>
        <v>0</v>
      </c>
      <c r="R523" s="84">
        <f>pivå!R525</f>
        <v>0</v>
      </c>
      <c r="S523" s="84">
        <f>pivå!S525</f>
        <v>0</v>
      </c>
      <c r="T523" s="84">
        <f>pivå!T525</f>
        <v>0</v>
      </c>
      <c r="U523" s="84">
        <f>pivå!U525</f>
        <v>0</v>
      </c>
      <c r="V523" s="84">
        <f>pivå!V525</f>
        <v>0</v>
      </c>
      <c r="W523" s="84">
        <f>pivå!W525</f>
        <v>0</v>
      </c>
      <c r="X523" s="84">
        <f>pivå!X525</f>
        <v>0</v>
      </c>
      <c r="Y523" s="84">
        <f>pivå!Y525</f>
        <v>0</v>
      </c>
      <c r="Z523" s="84">
        <f>pivå!Z525</f>
        <v>0</v>
      </c>
      <c r="AA523" s="84">
        <f>pivå!AA525</f>
        <v>0</v>
      </c>
      <c r="AB523" s="84">
        <f>pivå!AB525</f>
        <v>0</v>
      </c>
      <c r="AC523" s="84">
        <f>pivå!AC525</f>
        <v>0</v>
      </c>
      <c r="AD523" s="84">
        <f>pivå!AD525</f>
        <v>0</v>
      </c>
      <c r="AE523" s="84">
        <f>pivå!AE525</f>
        <v>0</v>
      </c>
    </row>
    <row r="524" spans="1:31">
      <c r="A524" s="84">
        <f>pivå!A526</f>
        <v>0</v>
      </c>
      <c r="B524" s="84">
        <f>pivå!B526</f>
        <v>0</v>
      </c>
      <c r="C524" s="84">
        <f>pivå!C526</f>
        <v>0</v>
      </c>
      <c r="D524" s="84">
        <f>pivå!D526</f>
        <v>0</v>
      </c>
      <c r="E524" s="84">
        <f>pivå!E526</f>
        <v>0</v>
      </c>
      <c r="F524" s="84">
        <f>pivå!F526</f>
        <v>0</v>
      </c>
      <c r="G524" s="84">
        <f>pivå!G526</f>
        <v>0</v>
      </c>
      <c r="H524" s="84">
        <f>pivå!H526</f>
        <v>0</v>
      </c>
      <c r="I524" s="84">
        <f>pivå!I526</f>
        <v>0</v>
      </c>
      <c r="J524" s="84">
        <f>pivå!J526</f>
        <v>0</v>
      </c>
      <c r="K524" s="84">
        <f>pivå!K526</f>
        <v>0</v>
      </c>
      <c r="L524" s="84">
        <f>pivå!L526</f>
        <v>0</v>
      </c>
      <c r="M524" s="84">
        <f>pivå!M526</f>
        <v>0</v>
      </c>
      <c r="N524" s="84">
        <f>pivå!N526</f>
        <v>0</v>
      </c>
      <c r="O524" s="84">
        <f>pivå!O526</f>
        <v>0</v>
      </c>
      <c r="P524" s="84">
        <f>pivå!P526</f>
        <v>0</v>
      </c>
      <c r="Q524" s="84">
        <f>pivå!Q526</f>
        <v>0</v>
      </c>
      <c r="R524" s="84">
        <f>pivå!R526</f>
        <v>0</v>
      </c>
      <c r="S524" s="84">
        <f>pivå!S526</f>
        <v>0</v>
      </c>
      <c r="T524" s="84">
        <f>pivå!T526</f>
        <v>0</v>
      </c>
      <c r="U524" s="84">
        <f>pivå!U526</f>
        <v>0</v>
      </c>
      <c r="V524" s="84">
        <f>pivå!V526</f>
        <v>0</v>
      </c>
      <c r="W524" s="84">
        <f>pivå!W526</f>
        <v>0</v>
      </c>
      <c r="X524" s="84">
        <f>pivå!X526</f>
        <v>0</v>
      </c>
      <c r="Y524" s="84">
        <f>pivå!Y526</f>
        <v>0</v>
      </c>
      <c r="Z524" s="84">
        <f>pivå!Z526</f>
        <v>0</v>
      </c>
      <c r="AA524" s="84">
        <f>pivå!AA526</f>
        <v>0</v>
      </c>
      <c r="AB524" s="84">
        <f>pivå!AB526</f>
        <v>0</v>
      </c>
      <c r="AC524" s="84">
        <f>pivå!AC526</f>
        <v>0</v>
      </c>
      <c r="AD524" s="84">
        <f>pivå!AD526</f>
        <v>0</v>
      </c>
      <c r="AE524" s="84">
        <f>pivå!AE526</f>
        <v>0</v>
      </c>
    </row>
    <row r="525" spans="1:31">
      <c r="A525" s="84">
        <f>pivå!A527</f>
        <v>0</v>
      </c>
      <c r="B525" s="84">
        <f>pivå!B527</f>
        <v>0</v>
      </c>
      <c r="C525" s="84">
        <f>pivå!C527</f>
        <v>0</v>
      </c>
      <c r="D525" s="84">
        <f>pivå!D527</f>
        <v>0</v>
      </c>
      <c r="E525" s="84">
        <f>pivå!E527</f>
        <v>0</v>
      </c>
      <c r="F525" s="84">
        <f>pivå!F527</f>
        <v>0</v>
      </c>
      <c r="G525" s="84">
        <f>pivå!G527</f>
        <v>0</v>
      </c>
      <c r="H525" s="84">
        <f>pivå!H527</f>
        <v>0</v>
      </c>
      <c r="I525" s="84">
        <f>pivå!I527</f>
        <v>0</v>
      </c>
      <c r="J525" s="84">
        <f>pivå!J527</f>
        <v>0</v>
      </c>
      <c r="K525" s="84">
        <f>pivå!K527</f>
        <v>0</v>
      </c>
      <c r="L525" s="84">
        <f>pivå!L527</f>
        <v>0</v>
      </c>
      <c r="M525" s="84">
        <f>pivå!M527</f>
        <v>0</v>
      </c>
      <c r="N525" s="84">
        <f>pivå!N527</f>
        <v>0</v>
      </c>
      <c r="O525" s="84">
        <f>pivå!O527</f>
        <v>0</v>
      </c>
      <c r="P525" s="84">
        <f>pivå!P527</f>
        <v>0</v>
      </c>
      <c r="Q525" s="84">
        <f>pivå!Q527</f>
        <v>0</v>
      </c>
      <c r="R525" s="84">
        <f>pivå!R527</f>
        <v>0</v>
      </c>
      <c r="S525" s="84">
        <f>pivå!S527</f>
        <v>0</v>
      </c>
      <c r="T525" s="84">
        <f>pivå!T527</f>
        <v>0</v>
      </c>
      <c r="U525" s="84">
        <f>pivå!U527</f>
        <v>0</v>
      </c>
      <c r="V525" s="84">
        <f>pivå!V527</f>
        <v>0</v>
      </c>
      <c r="W525" s="84">
        <f>pivå!W527</f>
        <v>0</v>
      </c>
      <c r="X525" s="84">
        <f>pivå!X527</f>
        <v>0</v>
      </c>
      <c r="Y525" s="84">
        <f>pivå!Y527</f>
        <v>0</v>
      </c>
      <c r="Z525" s="84">
        <f>pivå!Z527</f>
        <v>0</v>
      </c>
      <c r="AA525" s="84">
        <f>pivå!AA527</f>
        <v>0</v>
      </c>
      <c r="AB525" s="84">
        <f>pivå!AB527</f>
        <v>0</v>
      </c>
      <c r="AC525" s="84">
        <f>pivå!AC527</f>
        <v>0</v>
      </c>
      <c r="AD525" s="84">
        <f>pivå!AD527</f>
        <v>0</v>
      </c>
      <c r="AE525" s="84">
        <f>pivå!AE527</f>
        <v>0</v>
      </c>
    </row>
    <row r="526" spans="1:31">
      <c r="A526" s="84">
        <f>pivå!A528</f>
        <v>0</v>
      </c>
      <c r="B526" s="84">
        <f>pivå!B528</f>
        <v>0</v>
      </c>
      <c r="C526" s="84">
        <f>pivå!C528</f>
        <v>0</v>
      </c>
      <c r="D526" s="84">
        <f>pivå!D528</f>
        <v>0</v>
      </c>
      <c r="E526" s="84">
        <f>pivå!E528</f>
        <v>0</v>
      </c>
      <c r="F526" s="84">
        <f>pivå!F528</f>
        <v>0</v>
      </c>
      <c r="G526" s="84">
        <f>pivå!G528</f>
        <v>0</v>
      </c>
      <c r="H526" s="84">
        <f>pivå!H528</f>
        <v>0</v>
      </c>
      <c r="I526" s="84">
        <f>pivå!I528</f>
        <v>0</v>
      </c>
      <c r="J526" s="84">
        <f>pivå!J528</f>
        <v>0</v>
      </c>
      <c r="K526" s="84">
        <f>pivå!K528</f>
        <v>0</v>
      </c>
      <c r="L526" s="84">
        <f>pivå!L528</f>
        <v>0</v>
      </c>
      <c r="M526" s="84">
        <f>pivå!M528</f>
        <v>0</v>
      </c>
      <c r="N526" s="84">
        <f>pivå!N528</f>
        <v>0</v>
      </c>
      <c r="O526" s="84">
        <f>pivå!O528</f>
        <v>0</v>
      </c>
      <c r="P526" s="84">
        <f>pivå!P528</f>
        <v>0</v>
      </c>
      <c r="Q526" s="84">
        <f>pivå!Q528</f>
        <v>0</v>
      </c>
      <c r="R526" s="84">
        <f>pivå!R528</f>
        <v>0</v>
      </c>
      <c r="S526" s="84">
        <f>pivå!S528</f>
        <v>0</v>
      </c>
      <c r="T526" s="84">
        <f>pivå!T528</f>
        <v>0</v>
      </c>
      <c r="U526" s="84">
        <f>pivå!U528</f>
        <v>0</v>
      </c>
      <c r="V526" s="84">
        <f>pivå!V528</f>
        <v>0</v>
      </c>
      <c r="W526" s="84">
        <f>pivå!W528</f>
        <v>0</v>
      </c>
      <c r="X526" s="84">
        <f>pivå!X528</f>
        <v>0</v>
      </c>
      <c r="Y526" s="84">
        <f>pivå!Y528</f>
        <v>0</v>
      </c>
      <c r="Z526" s="84">
        <f>pivå!Z528</f>
        <v>0</v>
      </c>
      <c r="AA526" s="84">
        <f>pivå!AA528</f>
        <v>0</v>
      </c>
      <c r="AB526" s="84">
        <f>pivå!AB528</f>
        <v>0</v>
      </c>
      <c r="AC526" s="84">
        <f>pivå!AC528</f>
        <v>0</v>
      </c>
      <c r="AD526" s="84">
        <f>pivå!AD528</f>
        <v>0</v>
      </c>
      <c r="AE526" s="84">
        <f>pivå!AE528</f>
        <v>0</v>
      </c>
    </row>
    <row r="527" spans="1:31">
      <c r="A527" s="84">
        <f>pivå!A529</f>
        <v>0</v>
      </c>
      <c r="B527" s="84">
        <f>pivå!B529</f>
        <v>0</v>
      </c>
      <c r="C527" s="84">
        <f>pivå!C529</f>
        <v>0</v>
      </c>
      <c r="D527" s="84">
        <f>pivå!D529</f>
        <v>0</v>
      </c>
      <c r="E527" s="84">
        <f>pivå!E529</f>
        <v>0</v>
      </c>
      <c r="F527" s="84">
        <f>pivå!F529</f>
        <v>0</v>
      </c>
      <c r="G527" s="84">
        <f>pivå!G529</f>
        <v>0</v>
      </c>
      <c r="H527" s="84">
        <f>pivå!H529</f>
        <v>0</v>
      </c>
      <c r="I527" s="84">
        <f>pivå!I529</f>
        <v>0</v>
      </c>
      <c r="J527" s="84">
        <f>pivå!J529</f>
        <v>0</v>
      </c>
      <c r="K527" s="84">
        <f>pivå!K529</f>
        <v>0</v>
      </c>
      <c r="L527" s="84">
        <f>pivå!L529</f>
        <v>0</v>
      </c>
      <c r="M527" s="84">
        <f>pivå!M529</f>
        <v>0</v>
      </c>
      <c r="N527" s="84">
        <f>pivå!N529</f>
        <v>0</v>
      </c>
      <c r="O527" s="84">
        <f>pivå!O529</f>
        <v>0</v>
      </c>
      <c r="P527" s="84">
        <f>pivå!P529</f>
        <v>0</v>
      </c>
      <c r="Q527" s="84">
        <f>pivå!Q529</f>
        <v>0</v>
      </c>
      <c r="R527" s="84">
        <f>pivå!R529</f>
        <v>0</v>
      </c>
      <c r="S527" s="84">
        <f>pivå!S529</f>
        <v>0</v>
      </c>
      <c r="T527" s="84">
        <f>pivå!T529</f>
        <v>0</v>
      </c>
      <c r="U527" s="84">
        <f>pivå!U529</f>
        <v>0</v>
      </c>
      <c r="V527" s="84">
        <f>pivå!V529</f>
        <v>0</v>
      </c>
      <c r="W527" s="84">
        <f>pivå!W529</f>
        <v>0</v>
      </c>
      <c r="X527" s="84">
        <f>pivå!X529</f>
        <v>0</v>
      </c>
      <c r="Y527" s="84">
        <f>pivå!Y529</f>
        <v>0</v>
      </c>
      <c r="Z527" s="84">
        <f>pivå!Z529</f>
        <v>0</v>
      </c>
      <c r="AA527" s="84">
        <f>pivå!AA529</f>
        <v>0</v>
      </c>
      <c r="AB527" s="84">
        <f>pivå!AB529</f>
        <v>0</v>
      </c>
      <c r="AC527" s="84">
        <f>pivå!AC529</f>
        <v>0</v>
      </c>
      <c r="AD527" s="84">
        <f>pivå!AD529</f>
        <v>0</v>
      </c>
      <c r="AE527" s="84">
        <f>pivå!AE529</f>
        <v>0</v>
      </c>
    </row>
    <row r="528" spans="1:31">
      <c r="A528" s="84">
        <f>pivå!A530</f>
        <v>0</v>
      </c>
      <c r="B528" s="84">
        <f>pivå!B530</f>
        <v>0</v>
      </c>
      <c r="C528" s="84">
        <f>pivå!C530</f>
        <v>0</v>
      </c>
      <c r="D528" s="84">
        <f>pivå!D530</f>
        <v>0</v>
      </c>
      <c r="E528" s="84">
        <f>pivå!E530</f>
        <v>0</v>
      </c>
      <c r="F528" s="84">
        <f>pivå!F530</f>
        <v>0</v>
      </c>
      <c r="G528" s="84">
        <f>pivå!G530</f>
        <v>0</v>
      </c>
      <c r="H528" s="84">
        <f>pivå!H530</f>
        <v>0</v>
      </c>
      <c r="I528" s="84">
        <f>pivå!I530</f>
        <v>0</v>
      </c>
      <c r="J528" s="84">
        <f>pivå!J530</f>
        <v>0</v>
      </c>
      <c r="K528" s="84">
        <f>pivå!K530</f>
        <v>0</v>
      </c>
      <c r="L528" s="84">
        <f>pivå!L530</f>
        <v>0</v>
      </c>
      <c r="M528" s="84">
        <f>pivå!M530</f>
        <v>0</v>
      </c>
      <c r="N528" s="84">
        <f>pivå!N530</f>
        <v>0</v>
      </c>
      <c r="O528" s="84">
        <f>pivå!O530</f>
        <v>0</v>
      </c>
      <c r="P528" s="84">
        <f>pivå!P530</f>
        <v>0</v>
      </c>
      <c r="Q528" s="84">
        <f>pivå!Q530</f>
        <v>0</v>
      </c>
      <c r="R528" s="84">
        <f>pivå!R530</f>
        <v>0</v>
      </c>
      <c r="S528" s="84">
        <f>pivå!S530</f>
        <v>0</v>
      </c>
      <c r="T528" s="84">
        <f>pivå!T530</f>
        <v>0</v>
      </c>
      <c r="U528" s="84">
        <f>pivå!U530</f>
        <v>0</v>
      </c>
      <c r="V528" s="84">
        <f>pivå!V530</f>
        <v>0</v>
      </c>
      <c r="W528" s="84">
        <f>pivå!W530</f>
        <v>0</v>
      </c>
      <c r="X528" s="84">
        <f>pivå!X530</f>
        <v>0</v>
      </c>
      <c r="Y528" s="84">
        <f>pivå!Y530</f>
        <v>0</v>
      </c>
      <c r="Z528" s="84">
        <f>pivå!Z530</f>
        <v>0</v>
      </c>
      <c r="AA528" s="84">
        <f>pivå!AA530</f>
        <v>0</v>
      </c>
      <c r="AB528" s="84">
        <f>pivå!AB530</f>
        <v>0</v>
      </c>
      <c r="AC528" s="84">
        <f>pivå!AC530</f>
        <v>0</v>
      </c>
      <c r="AD528" s="84">
        <f>pivå!AD530</f>
        <v>0</v>
      </c>
      <c r="AE528" s="84">
        <f>pivå!AE530</f>
        <v>0</v>
      </c>
    </row>
    <row r="529" spans="1:31">
      <c r="A529" s="84">
        <f>pivå!A531</f>
        <v>0</v>
      </c>
      <c r="B529" s="84">
        <f>pivå!B531</f>
        <v>0</v>
      </c>
      <c r="C529" s="84">
        <f>pivå!C531</f>
        <v>0</v>
      </c>
      <c r="D529" s="84">
        <f>pivå!D531</f>
        <v>0</v>
      </c>
      <c r="E529" s="84">
        <f>pivå!E531</f>
        <v>0</v>
      </c>
      <c r="F529" s="84">
        <f>pivå!F531</f>
        <v>0</v>
      </c>
      <c r="G529" s="84">
        <f>pivå!G531</f>
        <v>0</v>
      </c>
      <c r="H529" s="84">
        <f>pivå!H531</f>
        <v>0</v>
      </c>
      <c r="I529" s="84">
        <f>pivå!I531</f>
        <v>0</v>
      </c>
      <c r="J529" s="84">
        <f>pivå!J531</f>
        <v>0</v>
      </c>
      <c r="K529" s="84">
        <f>pivå!K531</f>
        <v>0</v>
      </c>
      <c r="L529" s="84">
        <f>pivå!L531</f>
        <v>0</v>
      </c>
      <c r="M529" s="84">
        <f>pivå!M531</f>
        <v>0</v>
      </c>
      <c r="N529" s="84">
        <f>pivå!N531</f>
        <v>0</v>
      </c>
      <c r="O529" s="84">
        <f>pivå!O531</f>
        <v>0</v>
      </c>
      <c r="P529" s="84">
        <f>pivå!P531</f>
        <v>0</v>
      </c>
      <c r="Q529" s="84">
        <f>pivå!Q531</f>
        <v>0</v>
      </c>
      <c r="R529" s="84">
        <f>pivå!R531</f>
        <v>0</v>
      </c>
      <c r="S529" s="84">
        <f>pivå!S531</f>
        <v>0</v>
      </c>
      <c r="T529" s="84">
        <f>pivå!T531</f>
        <v>0</v>
      </c>
      <c r="U529" s="84">
        <f>pivå!U531</f>
        <v>0</v>
      </c>
      <c r="V529" s="84">
        <f>pivå!V531</f>
        <v>0</v>
      </c>
      <c r="W529" s="84">
        <f>pivå!W531</f>
        <v>0</v>
      </c>
      <c r="X529" s="84">
        <f>pivå!X531</f>
        <v>0</v>
      </c>
      <c r="Y529" s="84">
        <f>pivå!Y531</f>
        <v>0</v>
      </c>
      <c r="Z529" s="84">
        <f>pivå!Z531</f>
        <v>0</v>
      </c>
      <c r="AA529" s="84">
        <f>pivå!AA531</f>
        <v>0</v>
      </c>
      <c r="AB529" s="84">
        <f>pivå!AB531</f>
        <v>0</v>
      </c>
      <c r="AC529" s="84">
        <f>pivå!AC531</f>
        <v>0</v>
      </c>
      <c r="AD529" s="84">
        <f>pivå!AD531</f>
        <v>0</v>
      </c>
      <c r="AE529" s="84">
        <f>pivå!AE531</f>
        <v>0</v>
      </c>
    </row>
    <row r="530" spans="1:31">
      <c r="A530" s="84">
        <f>pivå!A532</f>
        <v>0</v>
      </c>
      <c r="B530" s="84">
        <f>pivå!B532</f>
        <v>0</v>
      </c>
      <c r="C530" s="84">
        <f>pivå!C532</f>
        <v>0</v>
      </c>
      <c r="D530" s="84">
        <f>pivå!D532</f>
        <v>0</v>
      </c>
      <c r="E530" s="84">
        <f>pivå!E532</f>
        <v>0</v>
      </c>
      <c r="F530" s="84">
        <f>pivå!F532</f>
        <v>0</v>
      </c>
      <c r="G530" s="84">
        <f>pivå!G532</f>
        <v>0</v>
      </c>
      <c r="H530" s="84">
        <f>pivå!H532</f>
        <v>0</v>
      </c>
      <c r="I530" s="84">
        <f>pivå!I532</f>
        <v>0</v>
      </c>
      <c r="J530" s="84">
        <f>pivå!J532</f>
        <v>0</v>
      </c>
      <c r="K530" s="84">
        <f>pivå!K532</f>
        <v>0</v>
      </c>
      <c r="L530" s="84">
        <f>pivå!L532</f>
        <v>0</v>
      </c>
      <c r="M530" s="84">
        <f>pivå!M532</f>
        <v>0</v>
      </c>
      <c r="N530" s="84">
        <f>pivå!N532</f>
        <v>0</v>
      </c>
      <c r="O530" s="84">
        <f>pivå!O532</f>
        <v>0</v>
      </c>
      <c r="P530" s="84">
        <f>pivå!P532</f>
        <v>0</v>
      </c>
      <c r="Q530" s="84">
        <f>pivå!Q532</f>
        <v>0</v>
      </c>
      <c r="R530" s="84">
        <f>pivå!R532</f>
        <v>0</v>
      </c>
      <c r="S530" s="84">
        <f>pivå!S532</f>
        <v>0</v>
      </c>
      <c r="T530" s="84">
        <f>pivå!T532</f>
        <v>0</v>
      </c>
      <c r="U530" s="84">
        <f>pivå!U532</f>
        <v>0</v>
      </c>
      <c r="V530" s="84">
        <f>pivå!V532</f>
        <v>0</v>
      </c>
      <c r="W530" s="84">
        <f>pivå!W532</f>
        <v>0</v>
      </c>
      <c r="X530" s="84">
        <f>pivå!X532</f>
        <v>0</v>
      </c>
      <c r="Y530" s="84">
        <f>pivå!Y532</f>
        <v>0</v>
      </c>
      <c r="Z530" s="84">
        <f>pivå!Z532</f>
        <v>0</v>
      </c>
      <c r="AA530" s="84">
        <f>pivå!AA532</f>
        <v>0</v>
      </c>
      <c r="AB530" s="84">
        <f>pivå!AB532</f>
        <v>0</v>
      </c>
      <c r="AC530" s="84">
        <f>pivå!AC532</f>
        <v>0</v>
      </c>
      <c r="AD530" s="84">
        <f>pivå!AD532</f>
        <v>0</v>
      </c>
      <c r="AE530" s="84">
        <f>pivå!AE532</f>
        <v>0</v>
      </c>
    </row>
    <row r="531" spans="1:31">
      <c r="A531" s="84">
        <f>pivå!A533</f>
        <v>0</v>
      </c>
      <c r="B531" s="84">
        <f>pivå!B533</f>
        <v>0</v>
      </c>
      <c r="C531" s="84">
        <f>pivå!C533</f>
        <v>0</v>
      </c>
      <c r="D531" s="84">
        <f>pivå!D533</f>
        <v>0</v>
      </c>
      <c r="E531" s="84">
        <f>pivå!E533</f>
        <v>0</v>
      </c>
      <c r="F531" s="84">
        <f>pivå!F533</f>
        <v>0</v>
      </c>
      <c r="G531" s="84">
        <f>pivå!G533</f>
        <v>0</v>
      </c>
      <c r="H531" s="84">
        <f>pivå!H533</f>
        <v>0</v>
      </c>
      <c r="I531" s="84">
        <f>pivå!I533</f>
        <v>0</v>
      </c>
      <c r="J531" s="84">
        <f>pivå!J533</f>
        <v>0</v>
      </c>
      <c r="K531" s="84">
        <f>pivå!K533</f>
        <v>0</v>
      </c>
      <c r="L531" s="84">
        <f>pivå!L533</f>
        <v>0</v>
      </c>
      <c r="M531" s="84">
        <f>pivå!M533</f>
        <v>0</v>
      </c>
      <c r="N531" s="84">
        <f>pivå!N533</f>
        <v>0</v>
      </c>
      <c r="O531" s="84">
        <f>pivå!O533</f>
        <v>0</v>
      </c>
      <c r="P531" s="84">
        <f>pivå!P533</f>
        <v>0</v>
      </c>
      <c r="Q531" s="84">
        <f>pivå!Q533</f>
        <v>0</v>
      </c>
      <c r="R531" s="84">
        <f>pivå!R533</f>
        <v>0</v>
      </c>
      <c r="S531" s="84">
        <f>pivå!S533</f>
        <v>0</v>
      </c>
      <c r="T531" s="84">
        <f>pivå!T533</f>
        <v>0</v>
      </c>
      <c r="U531" s="84">
        <f>pivå!U533</f>
        <v>0</v>
      </c>
      <c r="V531" s="84">
        <f>pivå!V533</f>
        <v>0</v>
      </c>
      <c r="W531" s="84">
        <f>pivå!W533</f>
        <v>0</v>
      </c>
      <c r="X531" s="84">
        <f>pivå!X533</f>
        <v>0</v>
      </c>
      <c r="Y531" s="84">
        <f>pivå!Y533</f>
        <v>0</v>
      </c>
      <c r="Z531" s="84">
        <f>pivå!Z533</f>
        <v>0</v>
      </c>
      <c r="AA531" s="84">
        <f>pivå!AA533</f>
        <v>0</v>
      </c>
      <c r="AB531" s="84">
        <f>pivå!AB533</f>
        <v>0</v>
      </c>
      <c r="AC531" s="84">
        <f>pivå!AC533</f>
        <v>0</v>
      </c>
      <c r="AD531" s="84">
        <f>pivå!AD533</f>
        <v>0</v>
      </c>
      <c r="AE531" s="84">
        <f>pivå!AE533</f>
        <v>0</v>
      </c>
    </row>
    <row r="532" spans="1:31">
      <c r="A532" s="84">
        <f>pivå!A534</f>
        <v>0</v>
      </c>
      <c r="B532" s="84">
        <f>pivå!B534</f>
        <v>0</v>
      </c>
      <c r="C532" s="84">
        <f>pivå!C534</f>
        <v>0</v>
      </c>
      <c r="D532" s="84">
        <f>pivå!D534</f>
        <v>0</v>
      </c>
      <c r="E532" s="84">
        <f>pivå!E534</f>
        <v>0</v>
      </c>
      <c r="F532" s="84">
        <f>pivå!F534</f>
        <v>0</v>
      </c>
      <c r="G532" s="84">
        <f>pivå!G534</f>
        <v>0</v>
      </c>
      <c r="H532" s="84">
        <f>pivå!H534</f>
        <v>0</v>
      </c>
      <c r="I532" s="84">
        <f>pivå!I534</f>
        <v>0</v>
      </c>
      <c r="J532" s="84">
        <f>pivå!J534</f>
        <v>0</v>
      </c>
      <c r="K532" s="84">
        <f>pivå!K534</f>
        <v>0</v>
      </c>
      <c r="L532" s="84">
        <f>pivå!L534</f>
        <v>0</v>
      </c>
      <c r="M532" s="84">
        <f>pivå!M534</f>
        <v>0</v>
      </c>
      <c r="N532" s="84">
        <f>pivå!N534</f>
        <v>0</v>
      </c>
      <c r="O532" s="84">
        <f>pivå!O534</f>
        <v>0</v>
      </c>
      <c r="P532" s="84">
        <f>pivå!P534</f>
        <v>0</v>
      </c>
      <c r="Q532" s="84">
        <f>pivå!Q534</f>
        <v>0</v>
      </c>
      <c r="R532" s="84">
        <f>pivå!R534</f>
        <v>0</v>
      </c>
      <c r="S532" s="84">
        <f>pivå!S534</f>
        <v>0</v>
      </c>
      <c r="T532" s="84">
        <f>pivå!T534</f>
        <v>0</v>
      </c>
      <c r="U532" s="84">
        <f>pivå!U534</f>
        <v>0</v>
      </c>
      <c r="V532" s="84">
        <f>pivå!V534</f>
        <v>0</v>
      </c>
      <c r="W532" s="84">
        <f>pivå!W534</f>
        <v>0</v>
      </c>
      <c r="X532" s="84">
        <f>pivå!X534</f>
        <v>0</v>
      </c>
      <c r="Y532" s="84">
        <f>pivå!Y534</f>
        <v>0</v>
      </c>
      <c r="Z532" s="84">
        <f>pivå!Z534</f>
        <v>0</v>
      </c>
      <c r="AA532" s="84">
        <f>pivå!AA534</f>
        <v>0</v>
      </c>
      <c r="AB532" s="84">
        <f>pivå!AB534</f>
        <v>0</v>
      </c>
      <c r="AC532" s="84">
        <f>pivå!AC534</f>
        <v>0</v>
      </c>
      <c r="AD532" s="84">
        <f>pivå!AD534</f>
        <v>0</v>
      </c>
      <c r="AE532" s="84">
        <f>pivå!AE534</f>
        <v>0</v>
      </c>
    </row>
    <row r="533" spans="1:31">
      <c r="A533" s="84">
        <f>pivå!A535</f>
        <v>0</v>
      </c>
      <c r="B533" s="84">
        <f>pivå!B535</f>
        <v>0</v>
      </c>
      <c r="C533" s="84">
        <f>pivå!C535</f>
        <v>0</v>
      </c>
      <c r="D533" s="84">
        <f>pivå!D535</f>
        <v>0</v>
      </c>
      <c r="E533" s="84">
        <f>pivå!E535</f>
        <v>0</v>
      </c>
      <c r="F533" s="84">
        <f>pivå!F535</f>
        <v>0</v>
      </c>
      <c r="G533" s="84">
        <f>pivå!G535</f>
        <v>0</v>
      </c>
      <c r="H533" s="84">
        <f>pivå!H535</f>
        <v>0</v>
      </c>
      <c r="I533" s="84">
        <f>pivå!I535</f>
        <v>0</v>
      </c>
      <c r="J533" s="84">
        <f>pivå!J535</f>
        <v>0</v>
      </c>
      <c r="K533" s="84">
        <f>pivå!K535</f>
        <v>0</v>
      </c>
      <c r="L533" s="84">
        <f>pivå!L535</f>
        <v>0</v>
      </c>
      <c r="M533" s="84">
        <f>pivå!M535</f>
        <v>0</v>
      </c>
      <c r="N533" s="84">
        <f>pivå!N535</f>
        <v>0</v>
      </c>
      <c r="O533" s="84">
        <f>pivå!O535</f>
        <v>0</v>
      </c>
      <c r="P533" s="84">
        <f>pivå!P535</f>
        <v>0</v>
      </c>
      <c r="Q533" s="84">
        <f>pivå!Q535</f>
        <v>0</v>
      </c>
      <c r="R533" s="84">
        <f>pivå!R535</f>
        <v>0</v>
      </c>
      <c r="S533" s="84">
        <f>pivå!S535</f>
        <v>0</v>
      </c>
      <c r="T533" s="84">
        <f>pivå!T535</f>
        <v>0</v>
      </c>
      <c r="U533" s="84">
        <f>pivå!U535</f>
        <v>0</v>
      </c>
      <c r="V533" s="84">
        <f>pivå!V535</f>
        <v>0</v>
      </c>
      <c r="W533" s="84">
        <f>pivå!W535</f>
        <v>0</v>
      </c>
      <c r="X533" s="84">
        <f>pivå!X535</f>
        <v>0</v>
      </c>
      <c r="Y533" s="84">
        <f>pivå!Y535</f>
        <v>0</v>
      </c>
      <c r="Z533" s="84">
        <f>pivå!Z535</f>
        <v>0</v>
      </c>
      <c r="AA533" s="84">
        <f>pivå!AA535</f>
        <v>0</v>
      </c>
      <c r="AB533" s="84">
        <f>pivå!AB535</f>
        <v>0</v>
      </c>
      <c r="AC533" s="84">
        <f>pivå!AC535</f>
        <v>0</v>
      </c>
      <c r="AD533" s="84">
        <f>pivå!AD535</f>
        <v>0</v>
      </c>
      <c r="AE533" s="84">
        <f>pivå!AE535</f>
        <v>0</v>
      </c>
    </row>
    <row r="534" spans="1:31">
      <c r="A534" s="84">
        <f>pivå!A536</f>
        <v>0</v>
      </c>
      <c r="B534" s="84">
        <f>pivå!B536</f>
        <v>0</v>
      </c>
      <c r="C534" s="84">
        <f>pivå!C536</f>
        <v>0</v>
      </c>
      <c r="D534" s="84">
        <f>pivå!D536</f>
        <v>0</v>
      </c>
      <c r="E534" s="84">
        <f>pivå!E536</f>
        <v>0</v>
      </c>
      <c r="F534" s="84">
        <f>pivå!F536</f>
        <v>0</v>
      </c>
      <c r="G534" s="84">
        <f>pivå!G536</f>
        <v>0</v>
      </c>
      <c r="H534" s="84">
        <f>pivå!H536</f>
        <v>0</v>
      </c>
      <c r="I534" s="84">
        <f>pivå!I536</f>
        <v>0</v>
      </c>
      <c r="J534" s="84">
        <f>pivå!J536</f>
        <v>0</v>
      </c>
      <c r="K534" s="84">
        <f>pivå!K536</f>
        <v>0</v>
      </c>
      <c r="L534" s="84">
        <f>pivå!L536</f>
        <v>0</v>
      </c>
      <c r="M534" s="84">
        <f>pivå!M536</f>
        <v>0</v>
      </c>
      <c r="N534" s="84">
        <f>pivå!N536</f>
        <v>0</v>
      </c>
      <c r="O534" s="84">
        <f>pivå!O536</f>
        <v>0</v>
      </c>
      <c r="P534" s="84">
        <f>pivå!P536</f>
        <v>0</v>
      </c>
      <c r="Q534" s="84">
        <f>pivå!Q536</f>
        <v>0</v>
      </c>
      <c r="R534" s="84">
        <f>pivå!R536</f>
        <v>0</v>
      </c>
      <c r="S534" s="84">
        <f>pivå!S536</f>
        <v>0</v>
      </c>
      <c r="T534" s="84">
        <f>pivå!T536</f>
        <v>0</v>
      </c>
      <c r="U534" s="84">
        <f>pivå!U536</f>
        <v>0</v>
      </c>
      <c r="V534" s="84">
        <f>pivå!V536</f>
        <v>0</v>
      </c>
      <c r="W534" s="84">
        <f>pivå!W536</f>
        <v>0</v>
      </c>
      <c r="X534" s="84">
        <f>pivå!X536</f>
        <v>0</v>
      </c>
      <c r="Y534" s="84">
        <f>pivå!Y536</f>
        <v>0</v>
      </c>
      <c r="Z534" s="84">
        <f>pivå!Z536</f>
        <v>0</v>
      </c>
      <c r="AA534" s="84">
        <f>pivå!AA536</f>
        <v>0</v>
      </c>
      <c r="AB534" s="84">
        <f>pivå!AB536</f>
        <v>0</v>
      </c>
      <c r="AC534" s="84">
        <f>pivå!AC536</f>
        <v>0</v>
      </c>
      <c r="AD534" s="84">
        <f>pivå!AD536</f>
        <v>0</v>
      </c>
      <c r="AE534" s="84">
        <f>pivå!AE536</f>
        <v>0</v>
      </c>
    </row>
    <row r="535" spans="1:31">
      <c r="A535" s="84">
        <f>pivå!A537</f>
        <v>0</v>
      </c>
      <c r="B535" s="84">
        <f>pivå!B537</f>
        <v>0</v>
      </c>
      <c r="C535" s="84">
        <f>pivå!C537</f>
        <v>0</v>
      </c>
      <c r="D535" s="84">
        <f>pivå!D537</f>
        <v>0</v>
      </c>
      <c r="E535" s="84">
        <f>pivå!E537</f>
        <v>0</v>
      </c>
      <c r="F535" s="84">
        <f>pivå!F537</f>
        <v>0</v>
      </c>
      <c r="G535" s="84">
        <f>pivå!G537</f>
        <v>0</v>
      </c>
      <c r="H535" s="84">
        <f>pivå!H537</f>
        <v>0</v>
      </c>
      <c r="I535" s="84">
        <f>pivå!I537</f>
        <v>0</v>
      </c>
      <c r="J535" s="84">
        <f>pivå!J537</f>
        <v>0</v>
      </c>
      <c r="K535" s="84">
        <f>pivå!K537</f>
        <v>0</v>
      </c>
      <c r="L535" s="84">
        <f>pivå!L537</f>
        <v>0</v>
      </c>
      <c r="M535" s="84">
        <f>pivå!M537</f>
        <v>0</v>
      </c>
      <c r="N535" s="84">
        <f>pivå!N537</f>
        <v>0</v>
      </c>
      <c r="O535" s="84">
        <f>pivå!O537</f>
        <v>0</v>
      </c>
      <c r="P535" s="84">
        <f>pivå!P537</f>
        <v>0</v>
      </c>
      <c r="Q535" s="84">
        <f>pivå!Q537</f>
        <v>0</v>
      </c>
      <c r="R535" s="84">
        <f>pivå!R537</f>
        <v>0</v>
      </c>
      <c r="S535" s="84">
        <f>pivå!S537</f>
        <v>0</v>
      </c>
      <c r="T535" s="84">
        <f>pivå!T537</f>
        <v>0</v>
      </c>
      <c r="U535" s="84">
        <f>pivå!U537</f>
        <v>0</v>
      </c>
      <c r="V535" s="84">
        <f>pivå!V537</f>
        <v>0</v>
      </c>
      <c r="W535" s="84">
        <f>pivå!W537</f>
        <v>0</v>
      </c>
      <c r="X535" s="84">
        <f>pivå!X537</f>
        <v>0</v>
      </c>
      <c r="Y535" s="84">
        <f>pivå!Y537</f>
        <v>0</v>
      </c>
      <c r="Z535" s="84">
        <f>pivå!Z537</f>
        <v>0</v>
      </c>
      <c r="AA535" s="84">
        <f>pivå!AA537</f>
        <v>0</v>
      </c>
      <c r="AB535" s="84">
        <f>pivå!AB537</f>
        <v>0</v>
      </c>
      <c r="AC535" s="84">
        <f>pivå!AC537</f>
        <v>0</v>
      </c>
      <c r="AD535" s="84">
        <f>pivå!AD537</f>
        <v>0</v>
      </c>
      <c r="AE535" s="84">
        <f>pivå!AE537</f>
        <v>0</v>
      </c>
    </row>
    <row r="536" spans="1:31">
      <c r="A536" s="84">
        <f>pivå!A538</f>
        <v>0</v>
      </c>
      <c r="B536" s="84">
        <f>pivå!B538</f>
        <v>0</v>
      </c>
      <c r="C536" s="84">
        <f>pivå!C538</f>
        <v>0</v>
      </c>
      <c r="D536" s="84">
        <f>pivå!D538</f>
        <v>0</v>
      </c>
      <c r="E536" s="84">
        <f>pivå!E538</f>
        <v>0</v>
      </c>
      <c r="F536" s="84">
        <f>pivå!F538</f>
        <v>0</v>
      </c>
      <c r="G536" s="84">
        <f>pivå!G538</f>
        <v>0</v>
      </c>
      <c r="H536" s="84">
        <f>pivå!H538</f>
        <v>0</v>
      </c>
      <c r="I536" s="84">
        <f>pivå!I538</f>
        <v>0</v>
      </c>
      <c r="J536" s="84">
        <f>pivå!J538</f>
        <v>0</v>
      </c>
      <c r="K536" s="84">
        <f>pivå!K538</f>
        <v>0</v>
      </c>
      <c r="L536" s="84">
        <f>pivå!L538</f>
        <v>0</v>
      </c>
      <c r="M536" s="84">
        <f>pivå!M538</f>
        <v>0</v>
      </c>
      <c r="N536" s="84">
        <f>pivå!N538</f>
        <v>0</v>
      </c>
      <c r="O536" s="84">
        <f>pivå!O538</f>
        <v>0</v>
      </c>
      <c r="P536" s="84">
        <f>pivå!P538</f>
        <v>0</v>
      </c>
      <c r="Q536" s="84">
        <f>pivå!Q538</f>
        <v>0</v>
      </c>
      <c r="R536" s="84">
        <f>pivå!R538</f>
        <v>0</v>
      </c>
      <c r="S536" s="84">
        <f>pivå!S538</f>
        <v>0</v>
      </c>
      <c r="T536" s="84">
        <f>pivå!T538</f>
        <v>0</v>
      </c>
      <c r="U536" s="84">
        <f>pivå!U538</f>
        <v>0</v>
      </c>
      <c r="V536" s="84">
        <f>pivå!V538</f>
        <v>0</v>
      </c>
      <c r="W536" s="84">
        <f>pivå!W538</f>
        <v>0</v>
      </c>
      <c r="X536" s="84">
        <f>pivå!X538</f>
        <v>0</v>
      </c>
      <c r="Y536" s="84">
        <f>pivå!Y538</f>
        <v>0</v>
      </c>
      <c r="Z536" s="84">
        <f>pivå!Z538</f>
        <v>0</v>
      </c>
      <c r="AA536" s="84">
        <f>pivå!AA538</f>
        <v>0</v>
      </c>
      <c r="AB536" s="84">
        <f>pivå!AB538</f>
        <v>0</v>
      </c>
      <c r="AC536" s="84">
        <f>pivå!AC538</f>
        <v>0</v>
      </c>
      <c r="AD536" s="84">
        <f>pivå!AD538</f>
        <v>0</v>
      </c>
      <c r="AE536" s="84">
        <f>pivå!AE538</f>
        <v>0</v>
      </c>
    </row>
    <row r="537" spans="1:31">
      <c r="A537" s="84">
        <f>pivå!A539</f>
        <v>0</v>
      </c>
      <c r="B537" s="84">
        <f>pivå!B539</f>
        <v>0</v>
      </c>
      <c r="C537" s="84">
        <f>pivå!C539</f>
        <v>0</v>
      </c>
      <c r="D537" s="84">
        <f>pivå!D539</f>
        <v>0</v>
      </c>
      <c r="E537" s="84">
        <f>pivå!E539</f>
        <v>0</v>
      </c>
      <c r="F537" s="84">
        <f>pivå!F539</f>
        <v>0</v>
      </c>
      <c r="G537" s="84">
        <f>pivå!G539</f>
        <v>0</v>
      </c>
      <c r="H537" s="84">
        <f>pivå!H539</f>
        <v>0</v>
      </c>
      <c r="I537" s="84">
        <f>pivå!I539</f>
        <v>0</v>
      </c>
      <c r="J537" s="84">
        <f>pivå!J539</f>
        <v>0</v>
      </c>
      <c r="K537" s="84">
        <f>pivå!K539</f>
        <v>0</v>
      </c>
      <c r="L537" s="84">
        <f>pivå!L539</f>
        <v>0</v>
      </c>
      <c r="M537" s="84">
        <f>pivå!M539</f>
        <v>0</v>
      </c>
      <c r="N537" s="84">
        <f>pivå!N539</f>
        <v>0</v>
      </c>
      <c r="O537" s="84">
        <f>pivå!O539</f>
        <v>0</v>
      </c>
      <c r="P537" s="84">
        <f>pivå!P539</f>
        <v>0</v>
      </c>
      <c r="Q537" s="84">
        <f>pivå!Q539</f>
        <v>0</v>
      </c>
      <c r="R537" s="84">
        <f>pivå!R539</f>
        <v>0</v>
      </c>
      <c r="S537" s="84">
        <f>pivå!S539</f>
        <v>0</v>
      </c>
      <c r="T537" s="84">
        <f>pivå!T539</f>
        <v>0</v>
      </c>
      <c r="U537" s="84">
        <f>pivå!U539</f>
        <v>0</v>
      </c>
      <c r="V537" s="84">
        <f>pivå!V539</f>
        <v>0</v>
      </c>
      <c r="W537" s="84">
        <f>pivå!W539</f>
        <v>0</v>
      </c>
      <c r="X537" s="84">
        <f>pivå!X539</f>
        <v>0</v>
      </c>
      <c r="Y537" s="84">
        <f>pivå!Y539</f>
        <v>0</v>
      </c>
      <c r="Z537" s="84">
        <f>pivå!Z539</f>
        <v>0</v>
      </c>
      <c r="AA537" s="84">
        <f>pivå!AA539</f>
        <v>0</v>
      </c>
      <c r="AB537" s="84">
        <f>pivå!AB539</f>
        <v>0</v>
      </c>
      <c r="AC537" s="84">
        <f>pivå!AC539</f>
        <v>0</v>
      </c>
      <c r="AD537" s="84">
        <f>pivå!AD539</f>
        <v>0</v>
      </c>
      <c r="AE537" s="84">
        <f>pivå!AE539</f>
        <v>0</v>
      </c>
    </row>
    <row r="538" spans="1:31">
      <c r="A538" s="84">
        <f>pivå!A540</f>
        <v>0</v>
      </c>
      <c r="B538" s="84">
        <f>pivå!B540</f>
        <v>0</v>
      </c>
      <c r="C538" s="84">
        <f>pivå!C540</f>
        <v>0</v>
      </c>
      <c r="D538" s="84">
        <f>pivå!D540</f>
        <v>0</v>
      </c>
      <c r="E538" s="84">
        <f>pivå!E540</f>
        <v>0</v>
      </c>
      <c r="F538" s="84">
        <f>pivå!F540</f>
        <v>0</v>
      </c>
      <c r="G538" s="84">
        <f>pivå!G540</f>
        <v>0</v>
      </c>
      <c r="H538" s="84">
        <f>pivå!H540</f>
        <v>0</v>
      </c>
      <c r="I538" s="84">
        <f>pivå!I540</f>
        <v>0</v>
      </c>
      <c r="J538" s="84">
        <f>pivå!J540</f>
        <v>0</v>
      </c>
      <c r="K538" s="84">
        <f>pivå!K540</f>
        <v>0</v>
      </c>
      <c r="L538" s="84">
        <f>pivå!L540</f>
        <v>0</v>
      </c>
      <c r="M538" s="84">
        <f>pivå!M540</f>
        <v>0</v>
      </c>
      <c r="N538" s="84">
        <f>pivå!N540</f>
        <v>0</v>
      </c>
      <c r="O538" s="84">
        <f>pivå!O540</f>
        <v>0</v>
      </c>
      <c r="P538" s="84">
        <f>pivå!P540</f>
        <v>0</v>
      </c>
      <c r="Q538" s="84">
        <f>pivå!Q540</f>
        <v>0</v>
      </c>
      <c r="R538" s="84">
        <f>pivå!R540</f>
        <v>0</v>
      </c>
      <c r="S538" s="84">
        <f>pivå!S540</f>
        <v>0</v>
      </c>
      <c r="T538" s="84">
        <f>pivå!T540</f>
        <v>0</v>
      </c>
      <c r="U538" s="84">
        <f>pivå!U540</f>
        <v>0</v>
      </c>
      <c r="V538" s="84">
        <f>pivå!V540</f>
        <v>0</v>
      </c>
      <c r="W538" s="84">
        <f>pivå!W540</f>
        <v>0</v>
      </c>
      <c r="X538" s="84">
        <f>pivå!X540</f>
        <v>0</v>
      </c>
      <c r="Y538" s="84">
        <f>pivå!Y540</f>
        <v>0</v>
      </c>
      <c r="Z538" s="84">
        <f>pivå!Z540</f>
        <v>0</v>
      </c>
      <c r="AA538" s="84">
        <f>pivå!AA540</f>
        <v>0</v>
      </c>
      <c r="AB538" s="84">
        <f>pivå!AB540</f>
        <v>0</v>
      </c>
      <c r="AC538" s="84">
        <f>pivå!AC540</f>
        <v>0</v>
      </c>
      <c r="AD538" s="84">
        <f>pivå!AD540</f>
        <v>0</v>
      </c>
      <c r="AE538" s="84">
        <f>pivå!AE540</f>
        <v>0</v>
      </c>
    </row>
    <row r="539" spans="1:31">
      <c r="A539" s="84">
        <f>pivå!A541</f>
        <v>0</v>
      </c>
      <c r="B539" s="84">
        <f>pivå!B541</f>
        <v>0</v>
      </c>
      <c r="C539" s="84">
        <f>pivå!C541</f>
        <v>0</v>
      </c>
      <c r="D539" s="84">
        <f>pivå!D541</f>
        <v>0</v>
      </c>
      <c r="E539" s="84">
        <f>pivå!E541</f>
        <v>0</v>
      </c>
      <c r="F539" s="84">
        <f>pivå!F541</f>
        <v>0</v>
      </c>
      <c r="G539" s="84">
        <f>pivå!G541</f>
        <v>0</v>
      </c>
      <c r="H539" s="84">
        <f>pivå!H541</f>
        <v>0</v>
      </c>
      <c r="I539" s="84">
        <f>pivå!I541</f>
        <v>0</v>
      </c>
      <c r="J539" s="84">
        <f>pivå!J541</f>
        <v>0</v>
      </c>
      <c r="K539" s="84">
        <f>pivå!K541</f>
        <v>0</v>
      </c>
      <c r="L539" s="84">
        <f>pivå!L541</f>
        <v>0</v>
      </c>
      <c r="M539" s="84">
        <f>pivå!M541</f>
        <v>0</v>
      </c>
      <c r="N539" s="84">
        <f>pivå!N541</f>
        <v>0</v>
      </c>
      <c r="O539" s="84">
        <f>pivå!O541</f>
        <v>0</v>
      </c>
      <c r="P539" s="84">
        <f>pivå!P541</f>
        <v>0</v>
      </c>
      <c r="Q539" s="84">
        <f>pivå!Q541</f>
        <v>0</v>
      </c>
      <c r="R539" s="84">
        <f>pivå!R541</f>
        <v>0</v>
      </c>
      <c r="S539" s="84">
        <f>pivå!S541</f>
        <v>0</v>
      </c>
      <c r="T539" s="84">
        <f>pivå!T541</f>
        <v>0</v>
      </c>
      <c r="U539" s="84">
        <f>pivå!U541</f>
        <v>0</v>
      </c>
      <c r="V539" s="84">
        <f>pivå!V541</f>
        <v>0</v>
      </c>
      <c r="W539" s="84">
        <f>pivå!W541</f>
        <v>0</v>
      </c>
      <c r="X539" s="84">
        <f>pivå!X541</f>
        <v>0</v>
      </c>
      <c r="Y539" s="84">
        <f>pivå!Y541</f>
        <v>0</v>
      </c>
      <c r="Z539" s="84">
        <f>pivå!Z541</f>
        <v>0</v>
      </c>
      <c r="AA539" s="84">
        <f>pivå!AA541</f>
        <v>0</v>
      </c>
      <c r="AB539" s="84">
        <f>pivå!AB541</f>
        <v>0</v>
      </c>
      <c r="AC539" s="84">
        <f>pivå!AC541</f>
        <v>0</v>
      </c>
      <c r="AD539" s="84">
        <f>pivå!AD541</f>
        <v>0</v>
      </c>
      <c r="AE539" s="84">
        <f>pivå!AE541</f>
        <v>0</v>
      </c>
    </row>
    <row r="540" spans="1:31">
      <c r="A540" s="84">
        <f>pivå!A542</f>
        <v>0</v>
      </c>
      <c r="B540" s="84">
        <f>pivå!B542</f>
        <v>0</v>
      </c>
      <c r="C540" s="84">
        <f>pivå!C542</f>
        <v>0</v>
      </c>
      <c r="D540" s="84">
        <f>pivå!D542</f>
        <v>0</v>
      </c>
      <c r="E540" s="84">
        <f>pivå!E542</f>
        <v>0</v>
      </c>
      <c r="F540" s="84">
        <f>pivå!F542</f>
        <v>0</v>
      </c>
      <c r="G540" s="84">
        <f>pivå!G542</f>
        <v>0</v>
      </c>
      <c r="H540" s="84">
        <f>pivå!H542</f>
        <v>0</v>
      </c>
      <c r="I540" s="84">
        <f>pivå!I542</f>
        <v>0</v>
      </c>
      <c r="J540" s="84">
        <f>pivå!J542</f>
        <v>0</v>
      </c>
      <c r="K540" s="84">
        <f>pivå!K542</f>
        <v>0</v>
      </c>
      <c r="L540" s="84">
        <f>pivå!L542</f>
        <v>0</v>
      </c>
      <c r="M540" s="84">
        <f>pivå!M542</f>
        <v>0</v>
      </c>
      <c r="N540" s="84">
        <f>pivå!N542</f>
        <v>0</v>
      </c>
      <c r="O540" s="84">
        <f>pivå!O542</f>
        <v>0</v>
      </c>
      <c r="P540" s="84">
        <f>pivå!P542</f>
        <v>0</v>
      </c>
      <c r="Q540" s="84">
        <f>pivå!Q542</f>
        <v>0</v>
      </c>
      <c r="R540" s="84">
        <f>pivå!R542</f>
        <v>0</v>
      </c>
      <c r="S540" s="84">
        <f>pivå!S542</f>
        <v>0</v>
      </c>
      <c r="T540" s="84">
        <f>pivå!T542</f>
        <v>0</v>
      </c>
      <c r="U540" s="84">
        <f>pivå!U542</f>
        <v>0</v>
      </c>
      <c r="V540" s="84">
        <f>pivå!V542</f>
        <v>0</v>
      </c>
      <c r="W540" s="84">
        <f>pivå!W542</f>
        <v>0</v>
      </c>
      <c r="X540" s="84">
        <f>pivå!X542</f>
        <v>0</v>
      </c>
      <c r="Y540" s="84">
        <f>pivå!Y542</f>
        <v>0</v>
      </c>
      <c r="Z540" s="84">
        <f>pivå!Z542</f>
        <v>0</v>
      </c>
      <c r="AA540" s="84">
        <f>pivå!AA542</f>
        <v>0</v>
      </c>
      <c r="AB540" s="84">
        <f>pivå!AB542</f>
        <v>0</v>
      </c>
      <c r="AC540" s="84">
        <f>pivå!AC542</f>
        <v>0</v>
      </c>
      <c r="AD540" s="84">
        <f>pivå!AD542</f>
        <v>0</v>
      </c>
      <c r="AE540" s="84">
        <f>pivå!AE542</f>
        <v>0</v>
      </c>
    </row>
    <row r="541" spans="1:31">
      <c r="A541" s="84">
        <f>pivå!A543</f>
        <v>0</v>
      </c>
      <c r="B541" s="84">
        <f>pivå!B543</f>
        <v>0</v>
      </c>
      <c r="C541" s="84">
        <f>pivå!C543</f>
        <v>0</v>
      </c>
      <c r="D541" s="84">
        <f>pivå!D543</f>
        <v>0</v>
      </c>
      <c r="E541" s="84">
        <f>pivå!E543</f>
        <v>0</v>
      </c>
      <c r="F541" s="84">
        <f>pivå!F543</f>
        <v>0</v>
      </c>
      <c r="G541" s="84">
        <f>pivå!G543</f>
        <v>0</v>
      </c>
      <c r="H541" s="84">
        <f>pivå!H543</f>
        <v>0</v>
      </c>
      <c r="I541" s="84">
        <f>pivå!I543</f>
        <v>0</v>
      </c>
      <c r="J541" s="84">
        <f>pivå!J543</f>
        <v>0</v>
      </c>
      <c r="K541" s="84">
        <f>pivå!K543</f>
        <v>0</v>
      </c>
      <c r="L541" s="84">
        <f>pivå!L543</f>
        <v>0</v>
      </c>
      <c r="M541" s="84">
        <f>pivå!M543</f>
        <v>0</v>
      </c>
      <c r="N541" s="84">
        <f>pivå!N543</f>
        <v>0</v>
      </c>
      <c r="O541" s="84">
        <f>pivå!O543</f>
        <v>0</v>
      </c>
      <c r="P541" s="84">
        <f>pivå!P543</f>
        <v>0</v>
      </c>
      <c r="Q541" s="84">
        <f>pivå!Q543</f>
        <v>0</v>
      </c>
      <c r="R541" s="84">
        <f>pivå!R543</f>
        <v>0</v>
      </c>
      <c r="S541" s="84">
        <f>pivå!S543</f>
        <v>0</v>
      </c>
      <c r="T541" s="84">
        <f>pivå!T543</f>
        <v>0</v>
      </c>
      <c r="U541" s="84">
        <f>pivå!U543</f>
        <v>0</v>
      </c>
      <c r="V541" s="84">
        <f>pivå!V543</f>
        <v>0</v>
      </c>
      <c r="W541" s="84">
        <f>pivå!W543</f>
        <v>0</v>
      </c>
      <c r="X541" s="84">
        <f>pivå!X543</f>
        <v>0</v>
      </c>
      <c r="Y541" s="84">
        <f>pivå!Y543</f>
        <v>0</v>
      </c>
      <c r="Z541" s="84">
        <f>pivå!Z543</f>
        <v>0</v>
      </c>
      <c r="AA541" s="84">
        <f>pivå!AA543</f>
        <v>0</v>
      </c>
      <c r="AB541" s="84">
        <f>pivå!AB543</f>
        <v>0</v>
      </c>
      <c r="AC541" s="84">
        <f>pivå!AC543</f>
        <v>0</v>
      </c>
      <c r="AD541" s="84">
        <f>pivå!AD543</f>
        <v>0</v>
      </c>
      <c r="AE541" s="84">
        <f>pivå!AE543</f>
        <v>0</v>
      </c>
    </row>
    <row r="542" spans="1:31">
      <c r="A542" s="84">
        <f>pivå!A544</f>
        <v>0</v>
      </c>
      <c r="B542" s="84">
        <f>pivå!B544</f>
        <v>0</v>
      </c>
      <c r="C542" s="84">
        <f>pivå!C544</f>
        <v>0</v>
      </c>
      <c r="D542" s="84">
        <f>pivå!D544</f>
        <v>0</v>
      </c>
      <c r="E542" s="84">
        <f>pivå!E544</f>
        <v>0</v>
      </c>
      <c r="F542" s="84">
        <f>pivå!F544</f>
        <v>0</v>
      </c>
      <c r="G542" s="84">
        <f>pivå!G544</f>
        <v>0</v>
      </c>
      <c r="H542" s="84">
        <f>pivå!H544</f>
        <v>0</v>
      </c>
      <c r="I542" s="84">
        <f>pivå!I544</f>
        <v>0</v>
      </c>
      <c r="J542" s="84">
        <f>pivå!J544</f>
        <v>0</v>
      </c>
      <c r="K542" s="84">
        <f>pivå!K544</f>
        <v>0</v>
      </c>
      <c r="L542" s="84">
        <f>pivå!L544</f>
        <v>0</v>
      </c>
      <c r="M542" s="84">
        <f>pivå!M544</f>
        <v>0</v>
      </c>
      <c r="N542" s="84">
        <f>pivå!N544</f>
        <v>0</v>
      </c>
      <c r="O542" s="84">
        <f>pivå!O544</f>
        <v>0</v>
      </c>
      <c r="P542" s="84">
        <f>pivå!P544</f>
        <v>0</v>
      </c>
      <c r="Q542" s="84">
        <f>pivå!Q544</f>
        <v>0</v>
      </c>
      <c r="R542" s="84">
        <f>pivå!R544</f>
        <v>0</v>
      </c>
      <c r="S542" s="84">
        <f>pivå!S544</f>
        <v>0</v>
      </c>
      <c r="T542" s="84">
        <f>pivå!T544</f>
        <v>0</v>
      </c>
      <c r="U542" s="84">
        <f>pivå!U544</f>
        <v>0</v>
      </c>
      <c r="V542" s="84">
        <f>pivå!V544</f>
        <v>0</v>
      </c>
      <c r="W542" s="84">
        <f>pivå!W544</f>
        <v>0</v>
      </c>
      <c r="X542" s="84">
        <f>pivå!X544</f>
        <v>0</v>
      </c>
      <c r="Y542" s="84">
        <f>pivå!Y544</f>
        <v>0</v>
      </c>
      <c r="Z542" s="84">
        <f>pivå!Z544</f>
        <v>0</v>
      </c>
      <c r="AA542" s="84">
        <f>pivå!AA544</f>
        <v>0</v>
      </c>
      <c r="AB542" s="84">
        <f>pivå!AB544</f>
        <v>0</v>
      </c>
      <c r="AC542" s="84">
        <f>pivå!AC544</f>
        <v>0</v>
      </c>
      <c r="AD542" s="84">
        <f>pivå!AD544</f>
        <v>0</v>
      </c>
      <c r="AE542" s="84">
        <f>pivå!AE544</f>
        <v>0</v>
      </c>
    </row>
    <row r="543" spans="1:31">
      <c r="A543" s="84">
        <f>pivå!A545</f>
        <v>0</v>
      </c>
      <c r="B543" s="84">
        <f>pivå!B545</f>
        <v>0</v>
      </c>
      <c r="C543" s="84">
        <f>pivå!C545</f>
        <v>0</v>
      </c>
      <c r="D543" s="84">
        <f>pivå!D545</f>
        <v>0</v>
      </c>
      <c r="E543" s="84">
        <f>pivå!E545</f>
        <v>0</v>
      </c>
      <c r="F543" s="84">
        <f>pivå!F545</f>
        <v>0</v>
      </c>
      <c r="G543" s="84">
        <f>pivå!G545</f>
        <v>0</v>
      </c>
      <c r="H543" s="84">
        <f>pivå!H545</f>
        <v>0</v>
      </c>
      <c r="I543" s="84">
        <f>pivå!I545</f>
        <v>0</v>
      </c>
      <c r="J543" s="84">
        <f>pivå!J545</f>
        <v>0</v>
      </c>
      <c r="K543" s="84">
        <f>pivå!K545</f>
        <v>0</v>
      </c>
      <c r="L543" s="84">
        <f>pivå!L545</f>
        <v>0</v>
      </c>
      <c r="M543" s="84">
        <f>pivå!M545</f>
        <v>0</v>
      </c>
      <c r="N543" s="84">
        <f>pivå!N545</f>
        <v>0</v>
      </c>
      <c r="O543" s="84">
        <f>pivå!O545</f>
        <v>0</v>
      </c>
      <c r="P543" s="84">
        <f>pivå!P545</f>
        <v>0</v>
      </c>
      <c r="Q543" s="84">
        <f>pivå!Q545</f>
        <v>0</v>
      </c>
      <c r="R543" s="84">
        <f>pivå!R545</f>
        <v>0</v>
      </c>
      <c r="S543" s="84">
        <f>pivå!S545</f>
        <v>0</v>
      </c>
      <c r="T543" s="84">
        <f>pivå!T545</f>
        <v>0</v>
      </c>
      <c r="U543" s="84">
        <f>pivå!U545</f>
        <v>0</v>
      </c>
      <c r="V543" s="84">
        <f>pivå!V545</f>
        <v>0</v>
      </c>
      <c r="W543" s="84">
        <f>pivå!W545</f>
        <v>0</v>
      </c>
      <c r="X543" s="84">
        <f>pivå!X545</f>
        <v>0</v>
      </c>
      <c r="Y543" s="84">
        <f>pivå!Y545</f>
        <v>0</v>
      </c>
      <c r="Z543" s="84">
        <f>pivå!Z545</f>
        <v>0</v>
      </c>
      <c r="AA543" s="84">
        <f>pivå!AA545</f>
        <v>0</v>
      </c>
      <c r="AB543" s="84">
        <f>pivå!AB545</f>
        <v>0</v>
      </c>
      <c r="AC543" s="84">
        <f>pivå!AC545</f>
        <v>0</v>
      </c>
      <c r="AD543" s="84">
        <f>pivå!AD545</f>
        <v>0</v>
      </c>
      <c r="AE543" s="84">
        <f>pivå!AE545</f>
        <v>0</v>
      </c>
    </row>
    <row r="544" spans="1:31">
      <c r="A544" s="84">
        <f>pivå!A546</f>
        <v>0</v>
      </c>
      <c r="B544" s="84">
        <f>pivå!B546</f>
        <v>0</v>
      </c>
      <c r="C544" s="84">
        <f>pivå!C546</f>
        <v>0</v>
      </c>
      <c r="D544" s="84">
        <f>pivå!D546</f>
        <v>0</v>
      </c>
      <c r="E544" s="84">
        <f>pivå!E546</f>
        <v>0</v>
      </c>
      <c r="F544" s="84">
        <f>pivå!F546</f>
        <v>0</v>
      </c>
      <c r="G544" s="84">
        <f>pivå!G546</f>
        <v>0</v>
      </c>
      <c r="H544" s="84">
        <f>pivå!H546</f>
        <v>0</v>
      </c>
      <c r="I544" s="84">
        <f>pivå!I546</f>
        <v>0</v>
      </c>
      <c r="J544" s="84">
        <f>pivå!J546</f>
        <v>0</v>
      </c>
      <c r="K544" s="84">
        <f>pivå!K546</f>
        <v>0</v>
      </c>
      <c r="L544" s="84">
        <f>pivå!L546</f>
        <v>0</v>
      </c>
      <c r="M544" s="84">
        <f>pivå!M546</f>
        <v>0</v>
      </c>
      <c r="N544" s="84">
        <f>pivå!N546</f>
        <v>0</v>
      </c>
      <c r="O544" s="84">
        <f>pivå!O546</f>
        <v>0</v>
      </c>
      <c r="P544" s="84">
        <f>pivå!P546</f>
        <v>0</v>
      </c>
      <c r="Q544" s="84">
        <f>pivå!Q546</f>
        <v>0</v>
      </c>
      <c r="R544" s="84">
        <f>pivå!R546</f>
        <v>0</v>
      </c>
      <c r="S544" s="84">
        <f>pivå!S546</f>
        <v>0</v>
      </c>
      <c r="T544" s="84">
        <f>pivå!T546</f>
        <v>0</v>
      </c>
      <c r="U544" s="84">
        <f>pivå!U546</f>
        <v>0</v>
      </c>
      <c r="V544" s="84">
        <f>pivå!V546</f>
        <v>0</v>
      </c>
      <c r="W544" s="84">
        <f>pivå!W546</f>
        <v>0</v>
      </c>
      <c r="X544" s="84">
        <f>pivå!X546</f>
        <v>0</v>
      </c>
      <c r="Y544" s="84">
        <f>pivå!Y546</f>
        <v>0</v>
      </c>
      <c r="Z544" s="84">
        <f>pivå!Z546</f>
        <v>0</v>
      </c>
      <c r="AA544" s="84">
        <f>pivå!AA546</f>
        <v>0</v>
      </c>
      <c r="AB544" s="84">
        <f>pivå!AB546</f>
        <v>0</v>
      </c>
      <c r="AC544" s="84">
        <f>pivå!AC546</f>
        <v>0</v>
      </c>
      <c r="AD544" s="84">
        <f>pivå!AD546</f>
        <v>0</v>
      </c>
      <c r="AE544" s="84">
        <f>pivå!AE546</f>
        <v>0</v>
      </c>
    </row>
    <row r="545" spans="1:31">
      <c r="A545" s="84">
        <f>pivå!A547</f>
        <v>0</v>
      </c>
      <c r="B545" s="84">
        <f>pivå!B547</f>
        <v>0</v>
      </c>
      <c r="C545" s="84">
        <f>pivå!C547</f>
        <v>0</v>
      </c>
      <c r="D545" s="84">
        <f>pivå!D547</f>
        <v>0</v>
      </c>
      <c r="E545" s="84">
        <f>pivå!E547</f>
        <v>0</v>
      </c>
      <c r="F545" s="84">
        <f>pivå!F547</f>
        <v>0</v>
      </c>
      <c r="G545" s="84">
        <f>pivå!G547</f>
        <v>0</v>
      </c>
      <c r="H545" s="84">
        <f>pivå!H547</f>
        <v>0</v>
      </c>
      <c r="I545" s="84">
        <f>pivå!I547</f>
        <v>0</v>
      </c>
      <c r="J545" s="84">
        <f>pivå!J547</f>
        <v>0</v>
      </c>
      <c r="K545" s="84">
        <f>pivå!K547</f>
        <v>0</v>
      </c>
      <c r="L545" s="84">
        <f>pivå!L547</f>
        <v>0</v>
      </c>
      <c r="M545" s="84">
        <f>pivå!M547</f>
        <v>0</v>
      </c>
      <c r="N545" s="84">
        <f>pivå!N547</f>
        <v>0</v>
      </c>
      <c r="O545" s="84">
        <f>pivå!O547</f>
        <v>0</v>
      </c>
      <c r="P545" s="84">
        <f>pivå!P547</f>
        <v>0</v>
      </c>
      <c r="Q545" s="84">
        <f>pivå!Q547</f>
        <v>0</v>
      </c>
      <c r="R545" s="84">
        <f>pivå!R547</f>
        <v>0</v>
      </c>
      <c r="S545" s="84">
        <f>pivå!S547</f>
        <v>0</v>
      </c>
      <c r="T545" s="84">
        <f>pivå!T547</f>
        <v>0</v>
      </c>
      <c r="U545" s="84">
        <f>pivå!U547</f>
        <v>0</v>
      </c>
      <c r="V545" s="84">
        <f>pivå!V547</f>
        <v>0</v>
      </c>
      <c r="W545" s="84">
        <f>pivå!W547</f>
        <v>0</v>
      </c>
      <c r="X545" s="84">
        <f>pivå!X547</f>
        <v>0</v>
      </c>
      <c r="Y545" s="84">
        <f>pivå!Y547</f>
        <v>0</v>
      </c>
      <c r="Z545" s="84">
        <f>pivå!Z547</f>
        <v>0</v>
      </c>
      <c r="AA545" s="84">
        <f>pivå!AA547</f>
        <v>0</v>
      </c>
      <c r="AB545" s="84">
        <f>pivå!AB547</f>
        <v>0</v>
      </c>
      <c r="AC545" s="84">
        <f>pivå!AC547</f>
        <v>0</v>
      </c>
      <c r="AD545" s="84">
        <f>pivå!AD547</f>
        <v>0</v>
      </c>
      <c r="AE545" s="84">
        <f>pivå!AE547</f>
        <v>0</v>
      </c>
    </row>
    <row r="546" spans="1:31">
      <c r="A546" s="84">
        <f>pivå!A548</f>
        <v>0</v>
      </c>
      <c r="B546" s="84">
        <f>pivå!B548</f>
        <v>0</v>
      </c>
      <c r="C546" s="84">
        <f>pivå!C548</f>
        <v>0</v>
      </c>
      <c r="D546" s="84">
        <f>pivå!D548</f>
        <v>0</v>
      </c>
      <c r="E546" s="84">
        <f>pivå!E548</f>
        <v>0</v>
      </c>
      <c r="F546" s="84">
        <f>pivå!F548</f>
        <v>0</v>
      </c>
      <c r="G546" s="84">
        <f>pivå!G548</f>
        <v>0</v>
      </c>
      <c r="H546" s="84">
        <f>pivå!H548</f>
        <v>0</v>
      </c>
      <c r="I546" s="84">
        <f>pivå!I548</f>
        <v>0</v>
      </c>
      <c r="J546" s="84">
        <f>pivå!J548</f>
        <v>0</v>
      </c>
      <c r="K546" s="84">
        <f>pivå!K548</f>
        <v>0</v>
      </c>
      <c r="L546" s="84">
        <f>pivå!L548</f>
        <v>0</v>
      </c>
      <c r="M546" s="84">
        <f>pivå!M548</f>
        <v>0</v>
      </c>
      <c r="N546" s="84">
        <f>pivå!N548</f>
        <v>0</v>
      </c>
      <c r="O546" s="84">
        <f>pivå!O548</f>
        <v>0</v>
      </c>
      <c r="P546" s="84">
        <f>pivå!P548</f>
        <v>0</v>
      </c>
      <c r="Q546" s="84">
        <f>pivå!Q548</f>
        <v>0</v>
      </c>
      <c r="R546" s="84">
        <f>pivå!R548</f>
        <v>0</v>
      </c>
      <c r="S546" s="84">
        <f>pivå!S548</f>
        <v>0</v>
      </c>
      <c r="T546" s="84">
        <f>pivå!T548</f>
        <v>0</v>
      </c>
      <c r="U546" s="84">
        <f>pivå!U548</f>
        <v>0</v>
      </c>
      <c r="V546" s="84">
        <f>pivå!V548</f>
        <v>0</v>
      </c>
      <c r="W546" s="84">
        <f>pivå!W548</f>
        <v>0</v>
      </c>
      <c r="X546" s="84">
        <f>pivå!X548</f>
        <v>0</v>
      </c>
      <c r="Y546" s="84">
        <f>pivå!Y548</f>
        <v>0</v>
      </c>
      <c r="Z546" s="84">
        <f>pivå!Z548</f>
        <v>0</v>
      </c>
      <c r="AA546" s="84">
        <f>pivå!AA548</f>
        <v>0</v>
      </c>
      <c r="AB546" s="84">
        <f>pivå!AB548</f>
        <v>0</v>
      </c>
      <c r="AC546" s="84">
        <f>pivå!AC548</f>
        <v>0</v>
      </c>
      <c r="AD546" s="84">
        <f>pivå!AD548</f>
        <v>0</v>
      </c>
      <c r="AE546" s="84">
        <f>pivå!AE548</f>
        <v>0</v>
      </c>
    </row>
    <row r="547" spans="1:31">
      <c r="A547" s="84">
        <f>pivå!A549</f>
        <v>0</v>
      </c>
      <c r="B547" s="84">
        <f>pivå!B549</f>
        <v>0</v>
      </c>
      <c r="C547" s="84">
        <f>pivå!C549</f>
        <v>0</v>
      </c>
      <c r="D547" s="84">
        <f>pivå!D549</f>
        <v>0</v>
      </c>
      <c r="E547" s="84">
        <f>pivå!E549</f>
        <v>0</v>
      </c>
      <c r="F547" s="84">
        <f>pivå!F549</f>
        <v>0</v>
      </c>
      <c r="G547" s="84">
        <f>pivå!G549</f>
        <v>0</v>
      </c>
      <c r="H547" s="84">
        <f>pivå!H549</f>
        <v>0</v>
      </c>
      <c r="I547" s="84">
        <f>pivå!I549</f>
        <v>0</v>
      </c>
      <c r="J547" s="84">
        <f>pivå!J549</f>
        <v>0</v>
      </c>
      <c r="K547" s="84">
        <f>pivå!K549</f>
        <v>0</v>
      </c>
      <c r="L547" s="84">
        <f>pivå!L549</f>
        <v>0</v>
      </c>
      <c r="M547" s="84">
        <f>pivå!M549</f>
        <v>0</v>
      </c>
      <c r="N547" s="84">
        <f>pivå!N549</f>
        <v>0</v>
      </c>
      <c r="O547" s="84">
        <f>pivå!O549</f>
        <v>0</v>
      </c>
      <c r="P547" s="84">
        <f>pivå!P549</f>
        <v>0</v>
      </c>
      <c r="Q547" s="84">
        <f>pivå!Q549</f>
        <v>0</v>
      </c>
      <c r="R547" s="84">
        <f>pivå!R549</f>
        <v>0</v>
      </c>
      <c r="S547" s="84">
        <f>pivå!S549</f>
        <v>0</v>
      </c>
      <c r="T547" s="84">
        <f>pivå!T549</f>
        <v>0</v>
      </c>
      <c r="U547" s="84">
        <f>pivå!U549</f>
        <v>0</v>
      </c>
      <c r="V547" s="84">
        <f>pivå!V549</f>
        <v>0</v>
      </c>
      <c r="W547" s="84">
        <f>pivå!W549</f>
        <v>0</v>
      </c>
      <c r="X547" s="84">
        <f>pivå!X549</f>
        <v>0</v>
      </c>
      <c r="Y547" s="84">
        <f>pivå!Y549</f>
        <v>0</v>
      </c>
      <c r="Z547" s="84">
        <f>pivå!Z549</f>
        <v>0</v>
      </c>
      <c r="AA547" s="84">
        <f>pivå!AA549</f>
        <v>0</v>
      </c>
      <c r="AB547" s="84">
        <f>pivå!AB549</f>
        <v>0</v>
      </c>
      <c r="AC547" s="84">
        <f>pivå!AC549</f>
        <v>0</v>
      </c>
      <c r="AD547" s="84">
        <f>pivå!AD549</f>
        <v>0</v>
      </c>
      <c r="AE547" s="84">
        <f>pivå!AE549</f>
        <v>0</v>
      </c>
    </row>
    <row r="548" spans="1:31">
      <c r="A548" s="84">
        <f>pivå!A550</f>
        <v>0</v>
      </c>
      <c r="B548" s="84">
        <f>pivå!B550</f>
        <v>0</v>
      </c>
      <c r="C548" s="84">
        <f>pivå!C550</f>
        <v>0</v>
      </c>
      <c r="D548" s="84">
        <f>pivå!D550</f>
        <v>0</v>
      </c>
      <c r="E548" s="84">
        <f>pivå!E550</f>
        <v>0</v>
      </c>
      <c r="F548" s="84">
        <f>pivå!F550</f>
        <v>0</v>
      </c>
      <c r="G548" s="84">
        <f>pivå!G550</f>
        <v>0</v>
      </c>
      <c r="H548" s="84">
        <f>pivå!H550</f>
        <v>0</v>
      </c>
      <c r="I548" s="84">
        <f>pivå!I550</f>
        <v>0</v>
      </c>
      <c r="J548" s="84">
        <f>pivå!J550</f>
        <v>0</v>
      </c>
      <c r="K548" s="84">
        <f>pivå!K550</f>
        <v>0</v>
      </c>
      <c r="L548" s="84">
        <f>pivå!L550</f>
        <v>0</v>
      </c>
      <c r="M548" s="84">
        <f>pivå!M550</f>
        <v>0</v>
      </c>
      <c r="N548" s="84">
        <f>pivå!N550</f>
        <v>0</v>
      </c>
      <c r="O548" s="84">
        <f>pivå!O550</f>
        <v>0</v>
      </c>
      <c r="P548" s="84">
        <f>pivå!P550</f>
        <v>0</v>
      </c>
      <c r="Q548" s="84">
        <f>pivå!Q550</f>
        <v>0</v>
      </c>
      <c r="R548" s="84">
        <f>pivå!R550</f>
        <v>0</v>
      </c>
      <c r="S548" s="84">
        <f>pivå!S550</f>
        <v>0</v>
      </c>
      <c r="T548" s="84">
        <f>pivå!T550</f>
        <v>0</v>
      </c>
      <c r="U548" s="84">
        <f>pivå!U550</f>
        <v>0</v>
      </c>
      <c r="V548" s="84">
        <f>pivå!V550</f>
        <v>0</v>
      </c>
      <c r="W548" s="84">
        <f>pivå!W550</f>
        <v>0</v>
      </c>
      <c r="X548" s="84">
        <f>pivå!X550</f>
        <v>0</v>
      </c>
      <c r="Y548" s="84">
        <f>pivå!Y550</f>
        <v>0</v>
      </c>
      <c r="Z548" s="84">
        <f>pivå!Z550</f>
        <v>0</v>
      </c>
      <c r="AA548" s="84">
        <f>pivå!AA550</f>
        <v>0</v>
      </c>
      <c r="AB548" s="84">
        <f>pivå!AB550</f>
        <v>0</v>
      </c>
      <c r="AC548" s="84">
        <f>pivå!AC550</f>
        <v>0</v>
      </c>
      <c r="AD548" s="84">
        <f>pivå!AD550</f>
        <v>0</v>
      </c>
      <c r="AE548" s="84">
        <f>pivå!AE550</f>
        <v>0</v>
      </c>
    </row>
    <row r="549" spans="1:31">
      <c r="A549" s="84">
        <f>pivå!A551</f>
        <v>0</v>
      </c>
      <c r="B549" s="84">
        <f>pivå!B551</f>
        <v>0</v>
      </c>
      <c r="C549" s="84">
        <f>pivå!C551</f>
        <v>0</v>
      </c>
      <c r="D549" s="84">
        <f>pivå!D551</f>
        <v>0</v>
      </c>
      <c r="E549" s="84">
        <f>pivå!E551</f>
        <v>0</v>
      </c>
      <c r="F549" s="84">
        <f>pivå!F551</f>
        <v>0</v>
      </c>
      <c r="G549" s="84">
        <f>pivå!G551</f>
        <v>0</v>
      </c>
      <c r="H549" s="84">
        <f>pivå!H551</f>
        <v>0</v>
      </c>
      <c r="I549" s="84">
        <f>pivå!I551</f>
        <v>0</v>
      </c>
      <c r="J549" s="84">
        <f>pivå!J551</f>
        <v>0</v>
      </c>
      <c r="K549" s="84">
        <f>pivå!K551</f>
        <v>0</v>
      </c>
      <c r="L549" s="84">
        <f>pivå!L551</f>
        <v>0</v>
      </c>
      <c r="M549" s="84">
        <f>pivå!M551</f>
        <v>0</v>
      </c>
      <c r="N549" s="84">
        <f>pivå!N551</f>
        <v>0</v>
      </c>
      <c r="O549" s="84">
        <f>pivå!O551</f>
        <v>0</v>
      </c>
      <c r="P549" s="84">
        <f>pivå!P551</f>
        <v>0</v>
      </c>
      <c r="Q549" s="84">
        <f>pivå!Q551</f>
        <v>0</v>
      </c>
      <c r="R549" s="84">
        <f>pivå!R551</f>
        <v>0</v>
      </c>
      <c r="S549" s="84">
        <f>pivå!S551</f>
        <v>0</v>
      </c>
      <c r="T549" s="84">
        <f>pivå!T551</f>
        <v>0</v>
      </c>
      <c r="U549" s="84">
        <f>pivå!U551</f>
        <v>0</v>
      </c>
      <c r="V549" s="84">
        <f>pivå!V551</f>
        <v>0</v>
      </c>
      <c r="W549" s="84">
        <f>pivå!W551</f>
        <v>0</v>
      </c>
      <c r="X549" s="84">
        <f>pivå!X551</f>
        <v>0</v>
      </c>
      <c r="Y549" s="84">
        <f>pivå!Y551</f>
        <v>0</v>
      </c>
      <c r="Z549" s="84">
        <f>pivå!Z551</f>
        <v>0</v>
      </c>
      <c r="AA549" s="84">
        <f>pivå!AA551</f>
        <v>0</v>
      </c>
      <c r="AB549" s="84">
        <f>pivå!AB551</f>
        <v>0</v>
      </c>
      <c r="AC549" s="84">
        <f>pivå!AC551</f>
        <v>0</v>
      </c>
      <c r="AD549" s="84">
        <f>pivå!AD551</f>
        <v>0</v>
      </c>
      <c r="AE549" s="84">
        <f>pivå!AE551</f>
        <v>0</v>
      </c>
    </row>
    <row r="550" spans="1:31">
      <c r="A550" s="84">
        <f>pivå!A552</f>
        <v>0</v>
      </c>
      <c r="B550" s="84">
        <f>pivå!B552</f>
        <v>0</v>
      </c>
      <c r="C550" s="84">
        <f>pivå!C552</f>
        <v>0</v>
      </c>
      <c r="D550" s="84">
        <f>pivå!D552</f>
        <v>0</v>
      </c>
      <c r="E550" s="84">
        <f>pivå!E552</f>
        <v>0</v>
      </c>
      <c r="F550" s="84">
        <f>pivå!F552</f>
        <v>0</v>
      </c>
      <c r="G550" s="84">
        <f>pivå!G552</f>
        <v>0</v>
      </c>
      <c r="H550" s="84">
        <f>pivå!H552</f>
        <v>0</v>
      </c>
      <c r="I550" s="84">
        <f>pivå!I552</f>
        <v>0</v>
      </c>
      <c r="J550" s="84">
        <f>pivå!J552</f>
        <v>0</v>
      </c>
      <c r="K550" s="84">
        <f>pivå!K552</f>
        <v>0</v>
      </c>
      <c r="L550" s="84">
        <f>pivå!L552</f>
        <v>0</v>
      </c>
      <c r="M550" s="84">
        <f>pivå!M552</f>
        <v>0</v>
      </c>
      <c r="N550" s="84">
        <f>pivå!N552</f>
        <v>0</v>
      </c>
      <c r="O550" s="84">
        <f>pivå!O552</f>
        <v>0</v>
      </c>
      <c r="P550" s="84">
        <f>pivå!P552</f>
        <v>0</v>
      </c>
      <c r="Q550" s="84">
        <f>pivå!Q552</f>
        <v>0</v>
      </c>
      <c r="R550" s="84">
        <f>pivå!R552</f>
        <v>0</v>
      </c>
      <c r="S550" s="84">
        <f>pivå!S552</f>
        <v>0</v>
      </c>
      <c r="T550" s="84">
        <f>pivå!T552</f>
        <v>0</v>
      </c>
      <c r="U550" s="84">
        <f>pivå!U552</f>
        <v>0</v>
      </c>
      <c r="V550" s="84">
        <f>pivå!V552</f>
        <v>0</v>
      </c>
      <c r="W550" s="84">
        <f>pivå!W552</f>
        <v>0</v>
      </c>
      <c r="X550" s="84">
        <f>pivå!X552</f>
        <v>0</v>
      </c>
      <c r="Y550" s="84">
        <f>pivå!Y552</f>
        <v>0</v>
      </c>
      <c r="Z550" s="84">
        <f>pivå!Z552</f>
        <v>0</v>
      </c>
      <c r="AA550" s="84">
        <f>pivå!AA552</f>
        <v>0</v>
      </c>
      <c r="AB550" s="84">
        <f>pivå!AB552</f>
        <v>0</v>
      </c>
      <c r="AC550" s="84">
        <f>pivå!AC552</f>
        <v>0</v>
      </c>
      <c r="AD550" s="84">
        <f>pivå!AD552</f>
        <v>0</v>
      </c>
      <c r="AE550" s="84">
        <f>pivå!AE552</f>
        <v>0</v>
      </c>
    </row>
    <row r="551" spans="1:31">
      <c r="A551" s="84">
        <f>pivå!A553</f>
        <v>0</v>
      </c>
      <c r="B551" s="84">
        <f>pivå!B553</f>
        <v>0</v>
      </c>
      <c r="C551" s="84">
        <f>pivå!C553</f>
        <v>0</v>
      </c>
      <c r="D551" s="84">
        <f>pivå!D553</f>
        <v>0</v>
      </c>
      <c r="E551" s="84">
        <f>pivå!E553</f>
        <v>0</v>
      </c>
      <c r="F551" s="84">
        <f>pivå!F553</f>
        <v>0</v>
      </c>
      <c r="G551" s="84">
        <f>pivå!G553</f>
        <v>0</v>
      </c>
      <c r="H551" s="84">
        <f>pivå!H553</f>
        <v>0</v>
      </c>
      <c r="I551" s="84">
        <f>pivå!I553</f>
        <v>0</v>
      </c>
      <c r="J551" s="84">
        <f>pivå!J553</f>
        <v>0</v>
      </c>
      <c r="K551" s="84">
        <f>pivå!K553</f>
        <v>0</v>
      </c>
      <c r="L551" s="84">
        <f>pivå!L553</f>
        <v>0</v>
      </c>
      <c r="M551" s="84">
        <f>pivå!M553</f>
        <v>0</v>
      </c>
      <c r="N551" s="84">
        <f>pivå!N553</f>
        <v>0</v>
      </c>
      <c r="O551" s="84">
        <f>pivå!O553</f>
        <v>0</v>
      </c>
      <c r="P551" s="84">
        <f>pivå!P553</f>
        <v>0</v>
      </c>
      <c r="Q551" s="84">
        <f>pivå!Q553</f>
        <v>0</v>
      </c>
      <c r="R551" s="84">
        <f>pivå!R553</f>
        <v>0</v>
      </c>
      <c r="S551" s="84">
        <f>pivå!S553</f>
        <v>0</v>
      </c>
      <c r="T551" s="84">
        <f>pivå!T553</f>
        <v>0</v>
      </c>
      <c r="U551" s="84">
        <f>pivå!U553</f>
        <v>0</v>
      </c>
      <c r="V551" s="84">
        <f>pivå!V553</f>
        <v>0</v>
      </c>
      <c r="W551" s="84">
        <f>pivå!W553</f>
        <v>0</v>
      </c>
      <c r="X551" s="84">
        <f>pivå!X553</f>
        <v>0</v>
      </c>
      <c r="Y551" s="84">
        <f>pivå!Y553</f>
        <v>0</v>
      </c>
      <c r="Z551" s="84">
        <f>pivå!Z553</f>
        <v>0</v>
      </c>
      <c r="AA551" s="84">
        <f>pivå!AA553</f>
        <v>0</v>
      </c>
      <c r="AB551" s="84">
        <f>pivå!AB553</f>
        <v>0</v>
      </c>
      <c r="AC551" s="84">
        <f>pivå!AC553</f>
        <v>0</v>
      </c>
      <c r="AD551" s="84">
        <f>pivå!AD553</f>
        <v>0</v>
      </c>
      <c r="AE551" s="84">
        <f>pivå!AE553</f>
        <v>0</v>
      </c>
    </row>
    <row r="552" spans="1:31">
      <c r="A552" s="84">
        <f>pivå!A554</f>
        <v>0</v>
      </c>
      <c r="B552" s="84">
        <f>pivå!B554</f>
        <v>0</v>
      </c>
      <c r="C552" s="84">
        <f>pivå!C554</f>
        <v>0</v>
      </c>
      <c r="D552" s="84">
        <f>pivå!D554</f>
        <v>0</v>
      </c>
      <c r="E552" s="84">
        <f>pivå!E554</f>
        <v>0</v>
      </c>
      <c r="F552" s="84">
        <f>pivå!F554</f>
        <v>0</v>
      </c>
      <c r="G552" s="84">
        <f>pivå!G554</f>
        <v>0</v>
      </c>
      <c r="H552" s="84">
        <f>pivå!H554</f>
        <v>0</v>
      </c>
      <c r="I552" s="84">
        <f>pivå!I554</f>
        <v>0</v>
      </c>
      <c r="J552" s="84">
        <f>pivå!J554</f>
        <v>0</v>
      </c>
      <c r="K552" s="84">
        <f>pivå!K554</f>
        <v>0</v>
      </c>
      <c r="L552" s="84">
        <f>pivå!L554</f>
        <v>0</v>
      </c>
      <c r="M552" s="84">
        <f>pivå!M554</f>
        <v>0</v>
      </c>
      <c r="N552" s="84">
        <f>pivå!N554</f>
        <v>0</v>
      </c>
      <c r="O552" s="84">
        <f>pivå!O554</f>
        <v>0</v>
      </c>
      <c r="P552" s="84">
        <f>pivå!P554</f>
        <v>0</v>
      </c>
      <c r="Q552" s="84">
        <f>pivå!Q554</f>
        <v>0</v>
      </c>
      <c r="R552" s="84">
        <f>pivå!R554</f>
        <v>0</v>
      </c>
      <c r="S552" s="84">
        <f>pivå!S554</f>
        <v>0</v>
      </c>
      <c r="T552" s="84">
        <f>pivå!T554</f>
        <v>0</v>
      </c>
      <c r="U552" s="84">
        <f>pivå!U554</f>
        <v>0</v>
      </c>
      <c r="V552" s="84">
        <f>pivå!V554</f>
        <v>0</v>
      </c>
      <c r="W552" s="84">
        <f>pivå!W554</f>
        <v>0</v>
      </c>
      <c r="X552" s="84">
        <f>pivå!X554</f>
        <v>0</v>
      </c>
      <c r="Y552" s="84">
        <f>pivå!Y554</f>
        <v>0</v>
      </c>
      <c r="Z552" s="84">
        <f>pivå!Z554</f>
        <v>0</v>
      </c>
      <c r="AA552" s="84">
        <f>pivå!AA554</f>
        <v>0</v>
      </c>
      <c r="AB552" s="84">
        <f>pivå!AB554</f>
        <v>0</v>
      </c>
      <c r="AC552" s="84">
        <f>pivå!AC554</f>
        <v>0</v>
      </c>
      <c r="AD552" s="84">
        <f>pivå!AD554</f>
        <v>0</v>
      </c>
      <c r="AE552" s="84">
        <f>pivå!AE554</f>
        <v>0</v>
      </c>
    </row>
    <row r="553" spans="1:31">
      <c r="A553" s="84">
        <f>pivå!A555</f>
        <v>0</v>
      </c>
      <c r="B553" s="84">
        <f>pivå!B555</f>
        <v>0</v>
      </c>
      <c r="C553" s="84">
        <f>pivå!C555</f>
        <v>0</v>
      </c>
      <c r="D553" s="84">
        <f>pivå!D555</f>
        <v>0</v>
      </c>
      <c r="E553" s="84">
        <f>pivå!E555</f>
        <v>0</v>
      </c>
      <c r="F553" s="84">
        <f>pivå!F555</f>
        <v>0</v>
      </c>
      <c r="G553" s="84">
        <f>pivå!G555</f>
        <v>0</v>
      </c>
      <c r="H553" s="84">
        <f>pivå!H555</f>
        <v>0</v>
      </c>
      <c r="I553" s="84">
        <f>pivå!I555</f>
        <v>0</v>
      </c>
      <c r="J553" s="84">
        <f>pivå!J555</f>
        <v>0</v>
      </c>
      <c r="K553" s="84">
        <f>pivå!K555</f>
        <v>0</v>
      </c>
      <c r="L553" s="84">
        <f>pivå!L555</f>
        <v>0</v>
      </c>
      <c r="M553" s="84">
        <f>pivå!M555</f>
        <v>0</v>
      </c>
      <c r="N553" s="84">
        <f>pivå!N555</f>
        <v>0</v>
      </c>
      <c r="O553" s="84">
        <f>pivå!O555</f>
        <v>0</v>
      </c>
      <c r="P553" s="84">
        <f>pivå!P555</f>
        <v>0</v>
      </c>
      <c r="Q553" s="84">
        <f>pivå!Q555</f>
        <v>0</v>
      </c>
      <c r="R553" s="84">
        <f>pivå!R555</f>
        <v>0</v>
      </c>
      <c r="S553" s="84">
        <f>pivå!S555</f>
        <v>0</v>
      </c>
      <c r="T553" s="84">
        <f>pivå!T555</f>
        <v>0</v>
      </c>
      <c r="U553" s="84">
        <f>pivå!U555</f>
        <v>0</v>
      </c>
      <c r="V553" s="84">
        <f>pivå!V555</f>
        <v>0</v>
      </c>
      <c r="W553" s="84">
        <f>pivå!W555</f>
        <v>0</v>
      </c>
      <c r="X553" s="84">
        <f>pivå!X555</f>
        <v>0</v>
      </c>
      <c r="Y553" s="84">
        <f>pivå!Y555</f>
        <v>0</v>
      </c>
      <c r="Z553" s="84">
        <f>pivå!Z555</f>
        <v>0</v>
      </c>
      <c r="AA553" s="84">
        <f>pivå!AA555</f>
        <v>0</v>
      </c>
      <c r="AB553" s="84">
        <f>pivå!AB555</f>
        <v>0</v>
      </c>
      <c r="AC553" s="84">
        <f>pivå!AC555</f>
        <v>0</v>
      </c>
      <c r="AD553" s="84">
        <f>pivå!AD555</f>
        <v>0</v>
      </c>
      <c r="AE553" s="84">
        <f>pivå!AE555</f>
        <v>0</v>
      </c>
    </row>
    <row r="554" spans="1:31">
      <c r="A554" s="84">
        <f>pivå!A556</f>
        <v>0</v>
      </c>
      <c r="B554" s="84">
        <f>pivå!B556</f>
        <v>0</v>
      </c>
      <c r="C554" s="84">
        <f>pivå!C556</f>
        <v>0</v>
      </c>
      <c r="D554" s="84">
        <f>pivå!D556</f>
        <v>0</v>
      </c>
      <c r="E554" s="84">
        <f>pivå!E556</f>
        <v>0</v>
      </c>
      <c r="F554" s="84">
        <f>pivå!F556</f>
        <v>0</v>
      </c>
      <c r="G554" s="84">
        <f>pivå!G556</f>
        <v>0</v>
      </c>
      <c r="H554" s="84">
        <f>pivå!H556</f>
        <v>0</v>
      </c>
      <c r="I554" s="84">
        <f>pivå!I556</f>
        <v>0</v>
      </c>
      <c r="J554" s="84">
        <f>pivå!J556</f>
        <v>0</v>
      </c>
      <c r="K554" s="84">
        <f>pivå!K556</f>
        <v>0</v>
      </c>
      <c r="L554" s="84">
        <f>pivå!L556</f>
        <v>0</v>
      </c>
      <c r="M554" s="84">
        <f>pivå!M556</f>
        <v>0</v>
      </c>
      <c r="N554" s="84">
        <f>pivå!N556</f>
        <v>0</v>
      </c>
      <c r="O554" s="84">
        <f>pivå!O556</f>
        <v>0</v>
      </c>
      <c r="P554" s="84">
        <f>pivå!P556</f>
        <v>0</v>
      </c>
      <c r="Q554" s="84">
        <f>pivå!Q556</f>
        <v>0</v>
      </c>
      <c r="R554" s="84">
        <f>pivå!R556</f>
        <v>0</v>
      </c>
      <c r="S554" s="84">
        <f>pivå!S556</f>
        <v>0</v>
      </c>
      <c r="T554" s="84">
        <f>pivå!T556</f>
        <v>0</v>
      </c>
      <c r="U554" s="84">
        <f>pivå!U556</f>
        <v>0</v>
      </c>
      <c r="V554" s="84">
        <f>pivå!V556</f>
        <v>0</v>
      </c>
      <c r="W554" s="84">
        <f>pivå!W556</f>
        <v>0</v>
      </c>
      <c r="X554" s="84">
        <f>pivå!X556</f>
        <v>0</v>
      </c>
      <c r="Y554" s="84">
        <f>pivå!Y556</f>
        <v>0</v>
      </c>
      <c r="Z554" s="84">
        <f>pivå!Z556</f>
        <v>0</v>
      </c>
      <c r="AA554" s="84">
        <f>pivå!AA556</f>
        <v>0</v>
      </c>
      <c r="AB554" s="84">
        <f>pivå!AB556</f>
        <v>0</v>
      </c>
      <c r="AC554" s="84">
        <f>pivå!AC556</f>
        <v>0</v>
      </c>
      <c r="AD554" s="84">
        <f>pivå!AD556</f>
        <v>0</v>
      </c>
      <c r="AE554" s="84">
        <f>pivå!AE556</f>
        <v>0</v>
      </c>
    </row>
    <row r="555" spans="1:31">
      <c r="A555" s="84">
        <f>pivå!A557</f>
        <v>0</v>
      </c>
      <c r="B555" s="84">
        <f>pivå!B557</f>
        <v>0</v>
      </c>
      <c r="C555" s="84">
        <f>pivå!C557</f>
        <v>0</v>
      </c>
      <c r="D555" s="84">
        <f>pivå!D557</f>
        <v>0</v>
      </c>
      <c r="E555" s="84">
        <f>pivå!E557</f>
        <v>0</v>
      </c>
      <c r="F555" s="84">
        <f>pivå!F557</f>
        <v>0</v>
      </c>
      <c r="G555" s="84">
        <f>pivå!G557</f>
        <v>0</v>
      </c>
      <c r="H555" s="84">
        <f>pivå!H557</f>
        <v>0</v>
      </c>
      <c r="I555" s="84">
        <f>pivå!I557</f>
        <v>0</v>
      </c>
      <c r="J555" s="84">
        <f>pivå!J557</f>
        <v>0</v>
      </c>
      <c r="K555" s="84">
        <f>pivå!K557</f>
        <v>0</v>
      </c>
      <c r="L555" s="84">
        <f>pivå!L557</f>
        <v>0</v>
      </c>
      <c r="M555" s="84">
        <f>pivå!M557</f>
        <v>0</v>
      </c>
      <c r="N555" s="84">
        <f>pivå!N557</f>
        <v>0</v>
      </c>
      <c r="O555" s="84">
        <f>pivå!O557</f>
        <v>0</v>
      </c>
      <c r="P555" s="84">
        <f>pivå!P557</f>
        <v>0</v>
      </c>
      <c r="Q555" s="84">
        <f>pivå!Q557</f>
        <v>0</v>
      </c>
      <c r="R555" s="84">
        <f>pivå!R557</f>
        <v>0</v>
      </c>
      <c r="S555" s="84">
        <f>pivå!S557</f>
        <v>0</v>
      </c>
      <c r="T555" s="84">
        <f>pivå!T557</f>
        <v>0</v>
      </c>
      <c r="U555" s="84">
        <f>pivå!U557</f>
        <v>0</v>
      </c>
      <c r="V555" s="84">
        <f>pivå!V557</f>
        <v>0</v>
      </c>
      <c r="W555" s="84">
        <f>pivå!W557</f>
        <v>0</v>
      </c>
      <c r="X555" s="84">
        <f>pivå!X557</f>
        <v>0</v>
      </c>
      <c r="Y555" s="84">
        <f>pivå!Y557</f>
        <v>0</v>
      </c>
      <c r="Z555" s="84">
        <f>pivå!Z557</f>
        <v>0</v>
      </c>
      <c r="AA555" s="84">
        <f>pivå!AA557</f>
        <v>0</v>
      </c>
      <c r="AB555" s="84">
        <f>pivå!AB557</f>
        <v>0</v>
      </c>
      <c r="AC555" s="84">
        <f>pivå!AC557</f>
        <v>0</v>
      </c>
      <c r="AD555" s="84">
        <f>pivå!AD557</f>
        <v>0</v>
      </c>
      <c r="AE555" s="84">
        <f>pivå!AE557</f>
        <v>0</v>
      </c>
    </row>
    <row r="556" spans="1:31">
      <c r="A556" s="84">
        <f>pivå!A558</f>
        <v>0</v>
      </c>
      <c r="B556" s="84">
        <f>pivå!B558</f>
        <v>0</v>
      </c>
      <c r="C556" s="84">
        <f>pivå!C558</f>
        <v>0</v>
      </c>
      <c r="D556" s="84">
        <f>pivå!D558</f>
        <v>0</v>
      </c>
      <c r="E556" s="84">
        <f>pivå!E558</f>
        <v>0</v>
      </c>
      <c r="F556" s="84">
        <f>pivå!F558</f>
        <v>0</v>
      </c>
      <c r="G556" s="84">
        <f>pivå!G558</f>
        <v>0</v>
      </c>
      <c r="H556" s="84">
        <f>pivå!H558</f>
        <v>0</v>
      </c>
      <c r="I556" s="84">
        <f>pivå!I558</f>
        <v>0</v>
      </c>
      <c r="J556" s="84">
        <f>pivå!J558</f>
        <v>0</v>
      </c>
      <c r="K556" s="84">
        <f>pivå!K558</f>
        <v>0</v>
      </c>
      <c r="L556" s="84">
        <f>pivå!L558</f>
        <v>0</v>
      </c>
      <c r="M556" s="84">
        <f>pivå!M558</f>
        <v>0</v>
      </c>
      <c r="N556" s="84">
        <f>pivå!N558</f>
        <v>0</v>
      </c>
      <c r="O556" s="84">
        <f>pivå!O558</f>
        <v>0</v>
      </c>
      <c r="P556" s="84">
        <f>pivå!P558</f>
        <v>0</v>
      </c>
      <c r="Q556" s="84">
        <f>pivå!Q558</f>
        <v>0</v>
      </c>
      <c r="R556" s="84">
        <f>pivå!R558</f>
        <v>0</v>
      </c>
      <c r="S556" s="84">
        <f>pivå!S558</f>
        <v>0</v>
      </c>
      <c r="T556" s="84">
        <f>pivå!T558</f>
        <v>0</v>
      </c>
      <c r="U556" s="84">
        <f>pivå!U558</f>
        <v>0</v>
      </c>
      <c r="V556" s="84">
        <f>pivå!V558</f>
        <v>0</v>
      </c>
      <c r="W556" s="84">
        <f>pivå!W558</f>
        <v>0</v>
      </c>
      <c r="X556" s="84">
        <f>pivå!X558</f>
        <v>0</v>
      </c>
      <c r="Y556" s="84">
        <f>pivå!Y558</f>
        <v>0</v>
      </c>
      <c r="Z556" s="84">
        <f>pivå!Z558</f>
        <v>0</v>
      </c>
      <c r="AA556" s="84">
        <f>pivå!AA558</f>
        <v>0</v>
      </c>
      <c r="AB556" s="84">
        <f>pivå!AB558</f>
        <v>0</v>
      </c>
      <c r="AC556" s="84">
        <f>pivå!AC558</f>
        <v>0</v>
      </c>
      <c r="AD556" s="84">
        <f>pivå!AD558</f>
        <v>0</v>
      </c>
      <c r="AE556" s="84">
        <f>pivå!AE558</f>
        <v>0</v>
      </c>
    </row>
    <row r="557" spans="1:31">
      <c r="A557" s="84">
        <f>pivå!A559</f>
        <v>0</v>
      </c>
      <c r="B557" s="84">
        <f>pivå!B559</f>
        <v>0</v>
      </c>
      <c r="C557" s="84">
        <f>pivå!C559</f>
        <v>0</v>
      </c>
      <c r="D557" s="84">
        <f>pivå!D559</f>
        <v>0</v>
      </c>
      <c r="E557" s="84">
        <f>pivå!E559</f>
        <v>0</v>
      </c>
      <c r="F557" s="84">
        <f>pivå!F559</f>
        <v>0</v>
      </c>
      <c r="G557" s="84">
        <f>pivå!G559</f>
        <v>0</v>
      </c>
      <c r="H557" s="84">
        <f>pivå!H559</f>
        <v>0</v>
      </c>
      <c r="I557" s="84">
        <f>pivå!I559</f>
        <v>0</v>
      </c>
      <c r="J557" s="84">
        <f>pivå!J559</f>
        <v>0</v>
      </c>
      <c r="K557" s="84">
        <f>pivå!K559</f>
        <v>0</v>
      </c>
      <c r="L557" s="84">
        <f>pivå!L559</f>
        <v>0</v>
      </c>
      <c r="M557" s="84">
        <f>pivå!M559</f>
        <v>0</v>
      </c>
      <c r="N557" s="84">
        <f>pivå!N559</f>
        <v>0</v>
      </c>
      <c r="O557" s="84">
        <f>pivå!O559</f>
        <v>0</v>
      </c>
      <c r="P557" s="84">
        <f>pivå!P559</f>
        <v>0</v>
      </c>
      <c r="Q557" s="84">
        <f>pivå!Q559</f>
        <v>0</v>
      </c>
      <c r="R557" s="84">
        <f>pivå!R559</f>
        <v>0</v>
      </c>
      <c r="S557" s="84">
        <f>pivå!S559</f>
        <v>0</v>
      </c>
      <c r="T557" s="84">
        <f>pivå!T559</f>
        <v>0</v>
      </c>
      <c r="U557" s="84">
        <f>pivå!U559</f>
        <v>0</v>
      </c>
      <c r="V557" s="84">
        <f>pivå!V559</f>
        <v>0</v>
      </c>
      <c r="W557" s="84">
        <f>pivå!W559</f>
        <v>0</v>
      </c>
      <c r="X557" s="84">
        <f>pivå!X559</f>
        <v>0</v>
      </c>
      <c r="Y557" s="84">
        <f>pivå!Y559</f>
        <v>0</v>
      </c>
      <c r="Z557" s="84">
        <f>pivå!Z559</f>
        <v>0</v>
      </c>
      <c r="AA557" s="84">
        <f>pivå!AA559</f>
        <v>0</v>
      </c>
      <c r="AB557" s="84">
        <f>pivå!AB559</f>
        <v>0</v>
      </c>
      <c r="AC557" s="84">
        <f>pivå!AC559</f>
        <v>0</v>
      </c>
      <c r="AD557" s="84">
        <f>pivå!AD559</f>
        <v>0</v>
      </c>
      <c r="AE557" s="84">
        <f>pivå!AE559</f>
        <v>0</v>
      </c>
    </row>
    <row r="558" spans="1:31">
      <c r="A558" s="84">
        <f>pivå!A560</f>
        <v>0</v>
      </c>
      <c r="B558" s="84">
        <f>pivå!B560</f>
        <v>0</v>
      </c>
      <c r="C558" s="84">
        <f>pivå!C560</f>
        <v>0</v>
      </c>
      <c r="D558" s="84">
        <f>pivå!D560</f>
        <v>0</v>
      </c>
      <c r="E558" s="84">
        <f>pivå!E560</f>
        <v>0</v>
      </c>
      <c r="F558" s="84">
        <f>pivå!F560</f>
        <v>0</v>
      </c>
      <c r="G558" s="84">
        <f>pivå!G560</f>
        <v>0</v>
      </c>
      <c r="H558" s="84">
        <f>pivå!H560</f>
        <v>0</v>
      </c>
      <c r="I558" s="84">
        <f>pivå!I560</f>
        <v>0</v>
      </c>
      <c r="J558" s="84">
        <f>pivå!J560</f>
        <v>0</v>
      </c>
      <c r="K558" s="84">
        <f>pivå!K560</f>
        <v>0</v>
      </c>
      <c r="L558" s="84">
        <f>pivå!L560</f>
        <v>0</v>
      </c>
      <c r="M558" s="84">
        <f>pivå!M560</f>
        <v>0</v>
      </c>
      <c r="N558" s="84">
        <f>pivå!N560</f>
        <v>0</v>
      </c>
      <c r="O558" s="84">
        <f>pivå!O560</f>
        <v>0</v>
      </c>
      <c r="P558" s="84">
        <f>pivå!P560</f>
        <v>0</v>
      </c>
      <c r="Q558" s="84">
        <f>pivå!Q560</f>
        <v>0</v>
      </c>
      <c r="R558" s="84">
        <f>pivå!R560</f>
        <v>0</v>
      </c>
      <c r="S558" s="84">
        <f>pivå!S560</f>
        <v>0</v>
      </c>
      <c r="T558" s="84">
        <f>pivå!T560</f>
        <v>0</v>
      </c>
      <c r="U558" s="84">
        <f>pivå!U560</f>
        <v>0</v>
      </c>
      <c r="V558" s="84">
        <f>pivå!V560</f>
        <v>0</v>
      </c>
      <c r="W558" s="84">
        <f>pivå!W560</f>
        <v>0</v>
      </c>
      <c r="X558" s="84">
        <f>pivå!X560</f>
        <v>0</v>
      </c>
      <c r="Y558" s="84">
        <f>pivå!Y560</f>
        <v>0</v>
      </c>
      <c r="Z558" s="84">
        <f>pivå!Z560</f>
        <v>0</v>
      </c>
      <c r="AA558" s="84">
        <f>pivå!AA560</f>
        <v>0</v>
      </c>
      <c r="AB558" s="84">
        <f>pivå!AB560</f>
        <v>0</v>
      </c>
      <c r="AC558" s="84">
        <f>pivå!AC560</f>
        <v>0</v>
      </c>
      <c r="AD558" s="84">
        <f>pivå!AD560</f>
        <v>0</v>
      </c>
      <c r="AE558" s="84">
        <f>pivå!AE560</f>
        <v>0</v>
      </c>
    </row>
    <row r="559" spans="1:31">
      <c r="A559" s="84">
        <f>pivå!A561</f>
        <v>0</v>
      </c>
      <c r="B559" s="84">
        <f>pivå!B561</f>
        <v>0</v>
      </c>
      <c r="C559" s="84">
        <f>pivå!C561</f>
        <v>0</v>
      </c>
      <c r="D559" s="84">
        <f>pivå!D561</f>
        <v>0</v>
      </c>
      <c r="E559" s="84">
        <f>pivå!E561</f>
        <v>0</v>
      </c>
      <c r="F559" s="84">
        <f>pivå!F561</f>
        <v>0</v>
      </c>
      <c r="G559" s="84">
        <f>pivå!G561</f>
        <v>0</v>
      </c>
      <c r="H559" s="84">
        <f>pivå!H561</f>
        <v>0</v>
      </c>
      <c r="I559" s="84">
        <f>pivå!I561</f>
        <v>0</v>
      </c>
      <c r="J559" s="84">
        <f>pivå!J561</f>
        <v>0</v>
      </c>
      <c r="K559" s="84">
        <f>pivå!K561</f>
        <v>0</v>
      </c>
      <c r="L559" s="84">
        <f>pivå!L561</f>
        <v>0</v>
      </c>
      <c r="M559" s="84">
        <f>pivå!M561</f>
        <v>0</v>
      </c>
      <c r="N559" s="84">
        <f>pivå!N561</f>
        <v>0</v>
      </c>
      <c r="O559" s="84">
        <f>pivå!O561</f>
        <v>0</v>
      </c>
      <c r="P559" s="84">
        <f>pivå!P561</f>
        <v>0</v>
      </c>
      <c r="Q559" s="84">
        <f>pivå!Q561</f>
        <v>0</v>
      </c>
      <c r="R559" s="84">
        <f>pivå!R561</f>
        <v>0</v>
      </c>
      <c r="S559" s="84">
        <f>pivå!S561</f>
        <v>0</v>
      </c>
      <c r="T559" s="84">
        <f>pivå!T561</f>
        <v>0</v>
      </c>
      <c r="U559" s="84">
        <f>pivå!U561</f>
        <v>0</v>
      </c>
      <c r="V559" s="84">
        <f>pivå!V561</f>
        <v>0</v>
      </c>
      <c r="W559" s="84">
        <f>pivå!W561</f>
        <v>0</v>
      </c>
      <c r="X559" s="84">
        <f>pivå!X561</f>
        <v>0</v>
      </c>
      <c r="Y559" s="84">
        <f>pivå!Y561</f>
        <v>0</v>
      </c>
      <c r="Z559" s="84">
        <f>pivå!Z561</f>
        <v>0</v>
      </c>
      <c r="AA559" s="84">
        <f>pivå!AA561</f>
        <v>0</v>
      </c>
      <c r="AB559" s="84">
        <f>pivå!AB561</f>
        <v>0</v>
      </c>
      <c r="AC559" s="84">
        <f>pivå!AC561</f>
        <v>0</v>
      </c>
      <c r="AD559" s="84">
        <f>pivå!AD561</f>
        <v>0</v>
      </c>
      <c r="AE559" s="84">
        <f>pivå!AE561</f>
        <v>0</v>
      </c>
    </row>
    <row r="560" spans="1:31">
      <c r="A560" s="84">
        <f>pivå!A562</f>
        <v>0</v>
      </c>
      <c r="B560" s="84">
        <f>pivå!B562</f>
        <v>0</v>
      </c>
      <c r="C560" s="84">
        <f>pivå!C562</f>
        <v>0</v>
      </c>
      <c r="D560" s="84">
        <f>pivå!D562</f>
        <v>0</v>
      </c>
      <c r="E560" s="84">
        <f>pivå!E562</f>
        <v>0</v>
      </c>
      <c r="F560" s="84">
        <f>pivå!F562</f>
        <v>0</v>
      </c>
      <c r="G560" s="84">
        <f>pivå!G562</f>
        <v>0</v>
      </c>
      <c r="H560" s="84">
        <f>pivå!H562</f>
        <v>0</v>
      </c>
      <c r="I560" s="84">
        <f>pivå!I562</f>
        <v>0</v>
      </c>
      <c r="J560" s="84">
        <f>pivå!J562</f>
        <v>0</v>
      </c>
      <c r="K560" s="84">
        <f>pivå!K562</f>
        <v>0</v>
      </c>
      <c r="L560" s="84">
        <f>pivå!L562</f>
        <v>0</v>
      </c>
      <c r="M560" s="84">
        <f>pivå!M562</f>
        <v>0</v>
      </c>
      <c r="N560" s="84">
        <f>pivå!N562</f>
        <v>0</v>
      </c>
      <c r="O560" s="84">
        <f>pivå!O562</f>
        <v>0</v>
      </c>
      <c r="P560" s="84">
        <f>pivå!P562</f>
        <v>0</v>
      </c>
      <c r="Q560" s="84">
        <f>pivå!Q562</f>
        <v>0</v>
      </c>
      <c r="R560" s="84">
        <f>pivå!R562</f>
        <v>0</v>
      </c>
      <c r="S560" s="84">
        <f>pivå!S562</f>
        <v>0</v>
      </c>
      <c r="T560" s="84">
        <f>pivå!T562</f>
        <v>0</v>
      </c>
      <c r="U560" s="84">
        <f>pivå!U562</f>
        <v>0</v>
      </c>
      <c r="V560" s="84">
        <f>pivå!V562</f>
        <v>0</v>
      </c>
      <c r="W560" s="84">
        <f>pivå!W562</f>
        <v>0</v>
      </c>
      <c r="X560" s="84">
        <f>pivå!X562</f>
        <v>0</v>
      </c>
      <c r="Y560" s="84">
        <f>pivå!Y562</f>
        <v>0</v>
      </c>
      <c r="Z560" s="84">
        <f>pivå!Z562</f>
        <v>0</v>
      </c>
      <c r="AA560" s="84">
        <f>pivå!AA562</f>
        <v>0</v>
      </c>
      <c r="AB560" s="84">
        <f>pivå!AB562</f>
        <v>0</v>
      </c>
      <c r="AC560" s="84">
        <f>pivå!AC562</f>
        <v>0</v>
      </c>
      <c r="AD560" s="84">
        <f>pivå!AD562</f>
        <v>0</v>
      </c>
      <c r="AE560" s="84">
        <f>pivå!AE562</f>
        <v>0</v>
      </c>
    </row>
    <row r="561" spans="1:31">
      <c r="A561" s="84">
        <f>pivå!A563</f>
        <v>0</v>
      </c>
      <c r="B561" s="84">
        <f>pivå!B563</f>
        <v>0</v>
      </c>
      <c r="C561" s="84">
        <f>pivå!C563</f>
        <v>0</v>
      </c>
      <c r="D561" s="84">
        <f>pivå!D563</f>
        <v>0</v>
      </c>
      <c r="E561" s="84">
        <f>pivå!E563</f>
        <v>0</v>
      </c>
      <c r="F561" s="84">
        <f>pivå!F563</f>
        <v>0</v>
      </c>
      <c r="G561" s="84">
        <f>pivå!G563</f>
        <v>0</v>
      </c>
      <c r="H561" s="84">
        <f>pivå!H563</f>
        <v>0</v>
      </c>
      <c r="I561" s="84">
        <f>pivå!I563</f>
        <v>0</v>
      </c>
      <c r="J561" s="84">
        <f>pivå!J563</f>
        <v>0</v>
      </c>
      <c r="K561" s="84">
        <f>pivå!K563</f>
        <v>0</v>
      </c>
      <c r="L561" s="84">
        <f>pivå!L563</f>
        <v>0</v>
      </c>
      <c r="M561" s="84">
        <f>pivå!M563</f>
        <v>0</v>
      </c>
      <c r="N561" s="84">
        <f>pivå!N563</f>
        <v>0</v>
      </c>
      <c r="O561" s="84">
        <f>pivå!O563</f>
        <v>0</v>
      </c>
      <c r="P561" s="84">
        <f>pivå!P563</f>
        <v>0</v>
      </c>
      <c r="Q561" s="84">
        <f>pivå!Q563</f>
        <v>0</v>
      </c>
      <c r="R561" s="84">
        <f>pivå!R563</f>
        <v>0</v>
      </c>
      <c r="S561" s="84">
        <f>pivå!S563</f>
        <v>0</v>
      </c>
      <c r="T561" s="84">
        <f>pivå!T563</f>
        <v>0</v>
      </c>
      <c r="U561" s="84">
        <f>pivå!U563</f>
        <v>0</v>
      </c>
      <c r="V561" s="84">
        <f>pivå!V563</f>
        <v>0</v>
      </c>
      <c r="W561" s="84">
        <f>pivå!W563</f>
        <v>0</v>
      </c>
      <c r="X561" s="84">
        <f>pivå!X563</f>
        <v>0</v>
      </c>
      <c r="Y561" s="84">
        <f>pivå!Y563</f>
        <v>0</v>
      </c>
      <c r="Z561" s="84">
        <f>pivå!Z563</f>
        <v>0</v>
      </c>
      <c r="AA561" s="84">
        <f>pivå!AA563</f>
        <v>0</v>
      </c>
      <c r="AB561" s="84">
        <f>pivå!AB563</f>
        <v>0</v>
      </c>
      <c r="AC561" s="84">
        <f>pivå!AC563</f>
        <v>0</v>
      </c>
      <c r="AD561" s="84">
        <f>pivå!AD563</f>
        <v>0</v>
      </c>
      <c r="AE561" s="84">
        <f>pivå!AE563</f>
        <v>0</v>
      </c>
    </row>
    <row r="562" spans="1:31">
      <c r="A562" s="84">
        <f>pivå!A564</f>
        <v>0</v>
      </c>
      <c r="B562" s="84">
        <f>pivå!B564</f>
        <v>0</v>
      </c>
      <c r="C562" s="84">
        <f>pivå!C564</f>
        <v>0</v>
      </c>
      <c r="D562" s="84">
        <f>pivå!D564</f>
        <v>0</v>
      </c>
      <c r="E562" s="84">
        <f>pivå!E564</f>
        <v>0</v>
      </c>
      <c r="F562" s="84">
        <f>pivå!F564</f>
        <v>0</v>
      </c>
      <c r="G562" s="84">
        <f>pivå!G564</f>
        <v>0</v>
      </c>
      <c r="H562" s="84">
        <f>pivå!H564</f>
        <v>0</v>
      </c>
      <c r="I562" s="84">
        <f>pivå!I564</f>
        <v>0</v>
      </c>
      <c r="J562" s="84">
        <f>pivå!J564</f>
        <v>0</v>
      </c>
      <c r="K562" s="84">
        <f>pivå!K564</f>
        <v>0</v>
      </c>
      <c r="L562" s="84">
        <f>pivå!L564</f>
        <v>0</v>
      </c>
      <c r="M562" s="84">
        <f>pivå!M564</f>
        <v>0</v>
      </c>
      <c r="N562" s="84">
        <f>pivå!N564</f>
        <v>0</v>
      </c>
      <c r="O562" s="84">
        <f>pivå!O564</f>
        <v>0</v>
      </c>
      <c r="P562" s="84">
        <f>pivå!P564</f>
        <v>0</v>
      </c>
      <c r="Q562" s="84">
        <f>pivå!Q564</f>
        <v>0</v>
      </c>
      <c r="R562" s="84">
        <f>pivå!R564</f>
        <v>0</v>
      </c>
      <c r="S562" s="84">
        <f>pivå!S564</f>
        <v>0</v>
      </c>
      <c r="T562" s="84">
        <f>pivå!T564</f>
        <v>0</v>
      </c>
      <c r="U562" s="84">
        <f>pivå!U564</f>
        <v>0</v>
      </c>
      <c r="V562" s="84">
        <f>pivå!V564</f>
        <v>0</v>
      </c>
      <c r="W562" s="84">
        <f>pivå!W564</f>
        <v>0</v>
      </c>
      <c r="X562" s="84">
        <f>pivå!X564</f>
        <v>0</v>
      </c>
      <c r="Y562" s="84">
        <f>pivå!Y564</f>
        <v>0</v>
      </c>
      <c r="Z562" s="84">
        <f>pivå!Z564</f>
        <v>0</v>
      </c>
      <c r="AA562" s="84">
        <f>pivå!AA564</f>
        <v>0</v>
      </c>
      <c r="AB562" s="84">
        <f>pivå!AB564</f>
        <v>0</v>
      </c>
      <c r="AC562" s="84">
        <f>pivå!AC564</f>
        <v>0</v>
      </c>
      <c r="AD562" s="84">
        <f>pivå!AD564</f>
        <v>0</v>
      </c>
      <c r="AE562" s="84">
        <f>pivå!AE564</f>
        <v>0</v>
      </c>
    </row>
    <row r="563" spans="1:31">
      <c r="A563" s="84">
        <f>pivå!A565</f>
        <v>0</v>
      </c>
      <c r="B563" s="84">
        <f>pivå!B565</f>
        <v>0</v>
      </c>
      <c r="C563" s="84">
        <f>pivå!C565</f>
        <v>0</v>
      </c>
      <c r="D563" s="84">
        <f>pivå!D565</f>
        <v>0</v>
      </c>
      <c r="E563" s="84">
        <f>pivå!E565</f>
        <v>0</v>
      </c>
      <c r="F563" s="84">
        <f>pivå!F565</f>
        <v>0</v>
      </c>
      <c r="G563" s="84">
        <f>pivå!G565</f>
        <v>0</v>
      </c>
      <c r="H563" s="84">
        <f>pivå!H565</f>
        <v>0</v>
      </c>
      <c r="I563" s="84">
        <f>pivå!I565</f>
        <v>0</v>
      </c>
      <c r="J563" s="84">
        <f>pivå!J565</f>
        <v>0</v>
      </c>
      <c r="K563" s="84">
        <f>pivå!K565</f>
        <v>0</v>
      </c>
      <c r="L563" s="84">
        <f>pivå!L565</f>
        <v>0</v>
      </c>
      <c r="M563" s="84">
        <f>pivå!M565</f>
        <v>0</v>
      </c>
      <c r="N563" s="84">
        <f>pivå!N565</f>
        <v>0</v>
      </c>
      <c r="O563" s="84">
        <f>pivå!O565</f>
        <v>0</v>
      </c>
      <c r="P563" s="84">
        <f>pivå!P565</f>
        <v>0</v>
      </c>
      <c r="Q563" s="84">
        <f>pivå!Q565</f>
        <v>0</v>
      </c>
      <c r="R563" s="84">
        <f>pivå!R565</f>
        <v>0</v>
      </c>
      <c r="S563" s="84">
        <f>pivå!S565</f>
        <v>0</v>
      </c>
      <c r="T563" s="84">
        <f>pivå!T565</f>
        <v>0</v>
      </c>
      <c r="U563" s="84">
        <f>pivå!U565</f>
        <v>0</v>
      </c>
      <c r="V563" s="84">
        <f>pivå!V565</f>
        <v>0</v>
      </c>
      <c r="W563" s="84">
        <f>pivå!W565</f>
        <v>0</v>
      </c>
      <c r="X563" s="84">
        <f>pivå!X565</f>
        <v>0</v>
      </c>
      <c r="Y563" s="84">
        <f>pivå!Y565</f>
        <v>0</v>
      </c>
      <c r="Z563" s="84">
        <f>pivå!Z565</f>
        <v>0</v>
      </c>
      <c r="AA563" s="84">
        <f>pivå!AA565</f>
        <v>0</v>
      </c>
      <c r="AB563" s="84">
        <f>pivå!AB565</f>
        <v>0</v>
      </c>
      <c r="AC563" s="84">
        <f>pivå!AC565</f>
        <v>0</v>
      </c>
      <c r="AD563" s="84">
        <f>pivå!AD565</f>
        <v>0</v>
      </c>
      <c r="AE563" s="84">
        <f>pivå!AE565</f>
        <v>0</v>
      </c>
    </row>
    <row r="564" spans="1:31">
      <c r="A564" s="84">
        <f>pivå!A566</f>
        <v>0</v>
      </c>
      <c r="B564" s="84">
        <f>pivå!B566</f>
        <v>0</v>
      </c>
      <c r="C564" s="84">
        <f>pivå!C566</f>
        <v>0</v>
      </c>
      <c r="D564" s="84">
        <f>pivå!D566</f>
        <v>0</v>
      </c>
      <c r="E564" s="84">
        <f>pivå!E566</f>
        <v>0</v>
      </c>
      <c r="F564" s="84">
        <f>pivå!F566</f>
        <v>0</v>
      </c>
      <c r="G564" s="84">
        <f>pivå!G566</f>
        <v>0</v>
      </c>
      <c r="H564" s="84">
        <f>pivå!H566</f>
        <v>0</v>
      </c>
      <c r="I564" s="84">
        <f>pivå!I566</f>
        <v>0</v>
      </c>
      <c r="J564" s="84">
        <f>pivå!J566</f>
        <v>0</v>
      </c>
      <c r="K564" s="84">
        <f>pivå!K566</f>
        <v>0</v>
      </c>
      <c r="L564" s="84">
        <f>pivå!L566</f>
        <v>0</v>
      </c>
      <c r="M564" s="84">
        <f>pivå!M566</f>
        <v>0</v>
      </c>
      <c r="N564" s="84">
        <f>pivå!N566</f>
        <v>0</v>
      </c>
      <c r="O564" s="84">
        <f>pivå!O566</f>
        <v>0</v>
      </c>
      <c r="P564" s="84">
        <f>pivå!P566</f>
        <v>0</v>
      </c>
      <c r="Q564" s="84">
        <f>pivå!Q566</f>
        <v>0</v>
      </c>
      <c r="R564" s="84">
        <f>pivå!R566</f>
        <v>0</v>
      </c>
      <c r="S564" s="84">
        <f>pivå!S566</f>
        <v>0</v>
      </c>
      <c r="T564" s="84">
        <f>pivå!T566</f>
        <v>0</v>
      </c>
      <c r="U564" s="84">
        <f>pivå!U566</f>
        <v>0</v>
      </c>
      <c r="V564" s="84">
        <f>pivå!V566</f>
        <v>0</v>
      </c>
      <c r="W564" s="84">
        <f>pivå!W566</f>
        <v>0</v>
      </c>
      <c r="X564" s="84">
        <f>pivå!X566</f>
        <v>0</v>
      </c>
      <c r="Y564" s="84">
        <f>pivå!Y566</f>
        <v>0</v>
      </c>
      <c r="Z564" s="84">
        <f>pivå!Z566</f>
        <v>0</v>
      </c>
      <c r="AA564" s="84">
        <f>pivå!AA566</f>
        <v>0</v>
      </c>
      <c r="AB564" s="84">
        <f>pivå!AB566</f>
        <v>0</v>
      </c>
      <c r="AC564" s="84">
        <f>pivå!AC566</f>
        <v>0</v>
      </c>
      <c r="AD564" s="84">
        <f>pivå!AD566</f>
        <v>0</v>
      </c>
      <c r="AE564" s="84">
        <f>pivå!AE566</f>
        <v>0</v>
      </c>
    </row>
    <row r="565" spans="1:31">
      <c r="A565" s="84">
        <f>pivå!A567</f>
        <v>0</v>
      </c>
      <c r="B565" s="84">
        <f>pivå!B567</f>
        <v>0</v>
      </c>
      <c r="C565" s="84">
        <f>pivå!C567</f>
        <v>0</v>
      </c>
      <c r="D565" s="84">
        <f>pivå!D567</f>
        <v>0</v>
      </c>
      <c r="E565" s="84">
        <f>pivå!E567</f>
        <v>0</v>
      </c>
      <c r="F565" s="84">
        <f>pivå!F567</f>
        <v>0</v>
      </c>
      <c r="G565" s="84">
        <f>pivå!G567</f>
        <v>0</v>
      </c>
      <c r="H565" s="84">
        <f>pivå!H567</f>
        <v>0</v>
      </c>
      <c r="I565" s="84">
        <f>pivå!I567</f>
        <v>0</v>
      </c>
      <c r="J565" s="84">
        <f>pivå!J567</f>
        <v>0</v>
      </c>
      <c r="K565" s="84">
        <f>pivå!K567</f>
        <v>0</v>
      </c>
      <c r="L565" s="84">
        <f>pivå!L567</f>
        <v>0</v>
      </c>
      <c r="M565" s="84">
        <f>pivå!M567</f>
        <v>0</v>
      </c>
      <c r="N565" s="84">
        <f>pivå!N567</f>
        <v>0</v>
      </c>
      <c r="O565" s="84">
        <f>pivå!O567</f>
        <v>0</v>
      </c>
      <c r="P565" s="84">
        <f>pivå!P567</f>
        <v>0</v>
      </c>
      <c r="Q565" s="84">
        <f>pivå!Q567</f>
        <v>0</v>
      </c>
      <c r="R565" s="84">
        <f>pivå!R567</f>
        <v>0</v>
      </c>
      <c r="S565" s="84">
        <f>pivå!S567</f>
        <v>0</v>
      </c>
      <c r="T565" s="84">
        <f>pivå!T567</f>
        <v>0</v>
      </c>
      <c r="U565" s="84">
        <f>pivå!U567</f>
        <v>0</v>
      </c>
      <c r="V565" s="84">
        <f>pivå!V567</f>
        <v>0</v>
      </c>
      <c r="W565" s="84">
        <f>pivå!W567</f>
        <v>0</v>
      </c>
      <c r="X565" s="84">
        <f>pivå!X567</f>
        <v>0</v>
      </c>
      <c r="Y565" s="84">
        <f>pivå!Y567</f>
        <v>0</v>
      </c>
      <c r="Z565" s="84">
        <f>pivå!Z567</f>
        <v>0</v>
      </c>
      <c r="AA565" s="84">
        <f>pivå!AA567</f>
        <v>0</v>
      </c>
      <c r="AB565" s="84">
        <f>pivå!AB567</f>
        <v>0</v>
      </c>
      <c r="AC565" s="84">
        <f>pivå!AC567</f>
        <v>0</v>
      </c>
      <c r="AD565" s="84">
        <f>pivå!AD567</f>
        <v>0</v>
      </c>
      <c r="AE565" s="84">
        <f>pivå!AE567</f>
        <v>0</v>
      </c>
    </row>
    <row r="566" spans="1:31">
      <c r="A566" s="84">
        <f>pivå!A568</f>
        <v>0</v>
      </c>
      <c r="B566" s="84">
        <f>pivå!B568</f>
        <v>0</v>
      </c>
      <c r="C566" s="84">
        <f>pivå!C568</f>
        <v>0</v>
      </c>
      <c r="D566" s="84">
        <f>pivå!D568</f>
        <v>0</v>
      </c>
      <c r="E566" s="84">
        <f>pivå!E568</f>
        <v>0</v>
      </c>
      <c r="F566" s="84">
        <f>pivå!F568</f>
        <v>0</v>
      </c>
      <c r="G566" s="84">
        <f>pivå!G568</f>
        <v>0</v>
      </c>
      <c r="H566" s="84">
        <f>pivå!H568</f>
        <v>0</v>
      </c>
      <c r="I566" s="84">
        <f>pivå!I568</f>
        <v>0</v>
      </c>
      <c r="J566" s="84">
        <f>pivå!J568</f>
        <v>0</v>
      </c>
      <c r="K566" s="84">
        <f>pivå!K568</f>
        <v>0</v>
      </c>
      <c r="L566" s="84">
        <f>pivå!L568</f>
        <v>0</v>
      </c>
      <c r="M566" s="84">
        <f>pivå!M568</f>
        <v>0</v>
      </c>
      <c r="N566" s="84">
        <f>pivå!N568</f>
        <v>0</v>
      </c>
      <c r="O566" s="84">
        <f>pivå!O568</f>
        <v>0</v>
      </c>
      <c r="P566" s="84">
        <f>pivå!P568</f>
        <v>0</v>
      </c>
      <c r="Q566" s="84">
        <f>pivå!Q568</f>
        <v>0</v>
      </c>
      <c r="R566" s="84">
        <f>pivå!R568</f>
        <v>0</v>
      </c>
      <c r="S566" s="84">
        <f>pivå!S568</f>
        <v>0</v>
      </c>
      <c r="T566" s="84">
        <f>pivå!T568</f>
        <v>0</v>
      </c>
      <c r="U566" s="84">
        <f>pivå!U568</f>
        <v>0</v>
      </c>
      <c r="V566" s="84">
        <f>pivå!V568</f>
        <v>0</v>
      </c>
      <c r="W566" s="84">
        <f>pivå!W568</f>
        <v>0</v>
      </c>
      <c r="X566" s="84">
        <f>pivå!X568</f>
        <v>0</v>
      </c>
      <c r="Y566" s="84">
        <f>pivå!Y568</f>
        <v>0</v>
      </c>
      <c r="Z566" s="84">
        <f>pivå!Z568</f>
        <v>0</v>
      </c>
      <c r="AA566" s="84">
        <f>pivå!AA568</f>
        <v>0</v>
      </c>
      <c r="AB566" s="84">
        <f>pivå!AB568</f>
        <v>0</v>
      </c>
      <c r="AC566" s="84">
        <f>pivå!AC568</f>
        <v>0</v>
      </c>
      <c r="AD566" s="84">
        <f>pivå!AD568</f>
        <v>0</v>
      </c>
      <c r="AE566" s="84">
        <f>pivå!AE568</f>
        <v>0</v>
      </c>
    </row>
    <row r="567" spans="1:31">
      <c r="A567" s="84">
        <f>pivå!A569</f>
        <v>0</v>
      </c>
      <c r="B567" s="84">
        <f>pivå!B569</f>
        <v>0</v>
      </c>
      <c r="C567" s="84">
        <f>pivå!C569</f>
        <v>0</v>
      </c>
      <c r="D567" s="84">
        <f>pivå!D569</f>
        <v>0</v>
      </c>
      <c r="E567" s="84">
        <f>pivå!E569</f>
        <v>0</v>
      </c>
      <c r="F567" s="84">
        <f>pivå!F569</f>
        <v>0</v>
      </c>
      <c r="G567" s="84">
        <f>pivå!G569</f>
        <v>0</v>
      </c>
      <c r="H567" s="84">
        <f>pivå!H569</f>
        <v>0</v>
      </c>
      <c r="I567" s="84">
        <f>pivå!I569</f>
        <v>0</v>
      </c>
      <c r="J567" s="84">
        <f>pivå!J569</f>
        <v>0</v>
      </c>
      <c r="K567" s="84">
        <f>pivå!K569</f>
        <v>0</v>
      </c>
      <c r="L567" s="84">
        <f>pivå!L569</f>
        <v>0</v>
      </c>
      <c r="M567" s="84">
        <f>pivå!M569</f>
        <v>0</v>
      </c>
      <c r="N567" s="84">
        <f>pivå!N569</f>
        <v>0</v>
      </c>
      <c r="O567" s="84">
        <f>pivå!O569</f>
        <v>0</v>
      </c>
      <c r="P567" s="84">
        <f>pivå!P569</f>
        <v>0</v>
      </c>
      <c r="Q567" s="84">
        <f>pivå!Q569</f>
        <v>0</v>
      </c>
      <c r="R567" s="84">
        <f>pivå!R569</f>
        <v>0</v>
      </c>
      <c r="S567" s="84">
        <f>pivå!S569</f>
        <v>0</v>
      </c>
      <c r="T567" s="84">
        <f>pivå!T569</f>
        <v>0</v>
      </c>
      <c r="U567" s="84">
        <f>pivå!U569</f>
        <v>0</v>
      </c>
      <c r="V567" s="84">
        <f>pivå!V569</f>
        <v>0</v>
      </c>
      <c r="W567" s="84">
        <f>pivå!W569</f>
        <v>0</v>
      </c>
      <c r="X567" s="84">
        <f>pivå!X569</f>
        <v>0</v>
      </c>
      <c r="Y567" s="84">
        <f>pivå!Y569</f>
        <v>0</v>
      </c>
      <c r="Z567" s="84">
        <f>pivå!Z569</f>
        <v>0</v>
      </c>
      <c r="AA567" s="84">
        <f>pivå!AA569</f>
        <v>0</v>
      </c>
      <c r="AB567" s="84">
        <f>pivå!AB569</f>
        <v>0</v>
      </c>
      <c r="AC567" s="84">
        <f>pivå!AC569</f>
        <v>0</v>
      </c>
      <c r="AD567" s="84">
        <f>pivå!AD569</f>
        <v>0</v>
      </c>
      <c r="AE567" s="84">
        <f>pivå!AE569</f>
        <v>0</v>
      </c>
    </row>
    <row r="568" spans="1:31">
      <c r="A568" s="84">
        <f>pivå!A570</f>
        <v>0</v>
      </c>
      <c r="B568" s="84">
        <f>pivå!B570</f>
        <v>0</v>
      </c>
      <c r="C568" s="84">
        <f>pivå!C570</f>
        <v>0</v>
      </c>
      <c r="D568" s="84">
        <f>pivå!D570</f>
        <v>0</v>
      </c>
      <c r="E568" s="84">
        <f>pivå!E570</f>
        <v>0</v>
      </c>
      <c r="F568" s="84">
        <f>pivå!F570</f>
        <v>0</v>
      </c>
      <c r="G568" s="84">
        <f>pivå!G570</f>
        <v>0</v>
      </c>
      <c r="H568" s="84">
        <f>pivå!H570</f>
        <v>0</v>
      </c>
      <c r="I568" s="84">
        <f>pivå!I570</f>
        <v>0</v>
      </c>
      <c r="J568" s="84">
        <f>pivå!J570</f>
        <v>0</v>
      </c>
      <c r="K568" s="84">
        <f>pivå!K570</f>
        <v>0</v>
      </c>
      <c r="L568" s="84">
        <f>pivå!L570</f>
        <v>0</v>
      </c>
      <c r="M568" s="84">
        <f>pivå!M570</f>
        <v>0</v>
      </c>
      <c r="N568" s="84">
        <f>pivå!N570</f>
        <v>0</v>
      </c>
      <c r="O568" s="84">
        <f>pivå!O570</f>
        <v>0</v>
      </c>
      <c r="P568" s="84">
        <f>pivå!P570</f>
        <v>0</v>
      </c>
      <c r="Q568" s="84">
        <f>pivå!Q570</f>
        <v>0</v>
      </c>
      <c r="R568" s="84">
        <f>pivå!R570</f>
        <v>0</v>
      </c>
      <c r="S568" s="84">
        <f>pivå!S570</f>
        <v>0</v>
      </c>
      <c r="T568" s="84">
        <f>pivå!T570</f>
        <v>0</v>
      </c>
      <c r="U568" s="84">
        <f>pivå!U570</f>
        <v>0</v>
      </c>
      <c r="V568" s="84">
        <f>pivå!V570</f>
        <v>0</v>
      </c>
      <c r="W568" s="84">
        <f>pivå!W570</f>
        <v>0</v>
      </c>
      <c r="X568" s="84">
        <f>pivå!X570</f>
        <v>0</v>
      </c>
      <c r="Y568" s="84">
        <f>pivå!Y570</f>
        <v>0</v>
      </c>
      <c r="Z568" s="84">
        <f>pivå!Z570</f>
        <v>0</v>
      </c>
      <c r="AA568" s="84">
        <f>pivå!AA570</f>
        <v>0</v>
      </c>
      <c r="AB568" s="84">
        <f>pivå!AB570</f>
        <v>0</v>
      </c>
      <c r="AC568" s="84">
        <f>pivå!AC570</f>
        <v>0</v>
      </c>
      <c r="AD568" s="84">
        <f>pivå!AD570</f>
        <v>0</v>
      </c>
      <c r="AE568" s="84">
        <f>pivå!AE570</f>
        <v>0</v>
      </c>
    </row>
    <row r="569" spans="1:31">
      <c r="A569" s="84">
        <f>pivå!A571</f>
        <v>0</v>
      </c>
      <c r="B569" s="84">
        <f>pivå!B571</f>
        <v>0</v>
      </c>
      <c r="C569" s="84">
        <f>pivå!C571</f>
        <v>0</v>
      </c>
      <c r="D569" s="84">
        <f>pivå!D571</f>
        <v>0</v>
      </c>
      <c r="E569" s="84">
        <f>pivå!E571</f>
        <v>0</v>
      </c>
      <c r="F569" s="84">
        <f>pivå!F571</f>
        <v>0</v>
      </c>
      <c r="G569" s="84">
        <f>pivå!G571</f>
        <v>0</v>
      </c>
      <c r="H569" s="84">
        <f>pivå!H571</f>
        <v>0</v>
      </c>
      <c r="I569" s="84">
        <f>pivå!I571</f>
        <v>0</v>
      </c>
      <c r="J569" s="84">
        <f>pivå!J571</f>
        <v>0</v>
      </c>
      <c r="K569" s="84">
        <f>pivå!K571</f>
        <v>0</v>
      </c>
      <c r="L569" s="84">
        <f>pivå!L571</f>
        <v>0</v>
      </c>
      <c r="M569" s="84">
        <f>pivå!M571</f>
        <v>0</v>
      </c>
      <c r="N569" s="84">
        <f>pivå!N571</f>
        <v>0</v>
      </c>
      <c r="O569" s="84">
        <f>pivå!O571</f>
        <v>0</v>
      </c>
      <c r="P569" s="84">
        <f>pivå!P571</f>
        <v>0</v>
      </c>
      <c r="Q569" s="84">
        <f>pivå!Q571</f>
        <v>0</v>
      </c>
      <c r="R569" s="84">
        <f>pivå!R571</f>
        <v>0</v>
      </c>
      <c r="S569" s="84">
        <f>pivå!S571</f>
        <v>0</v>
      </c>
      <c r="T569" s="84">
        <f>pivå!T571</f>
        <v>0</v>
      </c>
      <c r="U569" s="84">
        <f>pivå!U571</f>
        <v>0</v>
      </c>
      <c r="V569" s="84">
        <f>pivå!V571</f>
        <v>0</v>
      </c>
      <c r="W569" s="84">
        <f>pivå!W571</f>
        <v>0</v>
      </c>
      <c r="X569" s="84">
        <f>pivå!X571</f>
        <v>0</v>
      </c>
      <c r="Y569" s="84">
        <f>pivå!Y571</f>
        <v>0</v>
      </c>
      <c r="Z569" s="84">
        <f>pivå!Z571</f>
        <v>0</v>
      </c>
      <c r="AA569" s="84">
        <f>pivå!AA571</f>
        <v>0</v>
      </c>
      <c r="AB569" s="84">
        <f>pivå!AB571</f>
        <v>0</v>
      </c>
      <c r="AC569" s="84">
        <f>pivå!AC571</f>
        <v>0</v>
      </c>
      <c r="AD569" s="84">
        <f>pivå!AD571</f>
        <v>0</v>
      </c>
      <c r="AE569" s="84">
        <f>pivå!AE571</f>
        <v>0</v>
      </c>
    </row>
    <row r="570" spans="1:31">
      <c r="A570" s="84">
        <f>pivå!A572</f>
        <v>0</v>
      </c>
      <c r="B570" s="84">
        <f>pivå!B572</f>
        <v>0</v>
      </c>
      <c r="C570" s="84">
        <f>pivå!C572</f>
        <v>0</v>
      </c>
      <c r="D570" s="84">
        <f>pivå!D572</f>
        <v>0</v>
      </c>
      <c r="E570" s="84">
        <f>pivå!E572</f>
        <v>0</v>
      </c>
      <c r="F570" s="84">
        <f>pivå!F572</f>
        <v>0</v>
      </c>
      <c r="G570" s="84">
        <f>pivå!G572</f>
        <v>0</v>
      </c>
      <c r="H570" s="84">
        <f>pivå!H572</f>
        <v>0</v>
      </c>
      <c r="I570" s="84">
        <f>pivå!I572</f>
        <v>0</v>
      </c>
      <c r="J570" s="84">
        <f>pivå!J572</f>
        <v>0</v>
      </c>
      <c r="K570" s="84">
        <f>pivå!K572</f>
        <v>0</v>
      </c>
      <c r="L570" s="84">
        <f>pivå!L572</f>
        <v>0</v>
      </c>
      <c r="M570" s="84">
        <f>pivå!M572</f>
        <v>0</v>
      </c>
      <c r="N570" s="84">
        <f>pivå!N572</f>
        <v>0</v>
      </c>
      <c r="O570" s="84">
        <f>pivå!O572</f>
        <v>0</v>
      </c>
      <c r="P570" s="84">
        <f>pivå!P572</f>
        <v>0</v>
      </c>
      <c r="Q570" s="84">
        <f>pivå!Q572</f>
        <v>0</v>
      </c>
      <c r="R570" s="84">
        <f>pivå!R572</f>
        <v>0</v>
      </c>
      <c r="S570" s="84">
        <f>pivå!S572</f>
        <v>0</v>
      </c>
      <c r="T570" s="84">
        <f>pivå!T572</f>
        <v>0</v>
      </c>
      <c r="U570" s="84">
        <f>pivå!U572</f>
        <v>0</v>
      </c>
      <c r="V570" s="84">
        <f>pivå!V572</f>
        <v>0</v>
      </c>
      <c r="W570" s="84">
        <f>pivå!W572</f>
        <v>0</v>
      </c>
      <c r="X570" s="84">
        <f>pivå!X572</f>
        <v>0</v>
      </c>
      <c r="Y570" s="84">
        <f>pivå!Y572</f>
        <v>0</v>
      </c>
      <c r="Z570" s="84">
        <f>pivå!Z572</f>
        <v>0</v>
      </c>
      <c r="AA570" s="84">
        <f>pivå!AA572</f>
        <v>0</v>
      </c>
      <c r="AB570" s="84">
        <f>pivå!AB572</f>
        <v>0</v>
      </c>
      <c r="AC570" s="84">
        <f>pivå!AC572</f>
        <v>0</v>
      </c>
      <c r="AD570" s="84">
        <f>pivå!AD572</f>
        <v>0</v>
      </c>
      <c r="AE570" s="84">
        <f>pivå!AE572</f>
        <v>0</v>
      </c>
    </row>
    <row r="571" spans="1:31">
      <c r="A571" s="84">
        <f>pivå!A573</f>
        <v>0</v>
      </c>
      <c r="B571" s="84">
        <f>pivå!B573</f>
        <v>0</v>
      </c>
      <c r="C571" s="84">
        <f>pivå!C573</f>
        <v>0</v>
      </c>
      <c r="D571" s="84">
        <f>pivå!D573</f>
        <v>0</v>
      </c>
      <c r="E571" s="84">
        <f>pivå!E573</f>
        <v>0</v>
      </c>
      <c r="F571" s="84">
        <f>pivå!F573</f>
        <v>0</v>
      </c>
      <c r="G571" s="84">
        <f>pivå!G573</f>
        <v>0</v>
      </c>
      <c r="H571" s="84">
        <f>pivå!H573</f>
        <v>0</v>
      </c>
      <c r="I571" s="84">
        <f>pivå!I573</f>
        <v>0</v>
      </c>
      <c r="J571" s="84">
        <f>pivå!J573</f>
        <v>0</v>
      </c>
      <c r="K571" s="84">
        <f>pivå!K573</f>
        <v>0</v>
      </c>
      <c r="L571" s="84">
        <f>pivå!L573</f>
        <v>0</v>
      </c>
      <c r="M571" s="84">
        <f>pivå!M573</f>
        <v>0</v>
      </c>
      <c r="N571" s="84">
        <f>pivå!N573</f>
        <v>0</v>
      </c>
      <c r="O571" s="84">
        <f>pivå!O573</f>
        <v>0</v>
      </c>
      <c r="P571" s="84">
        <f>pivå!P573</f>
        <v>0</v>
      </c>
      <c r="Q571" s="84">
        <f>pivå!Q573</f>
        <v>0</v>
      </c>
      <c r="R571" s="84">
        <f>pivå!R573</f>
        <v>0</v>
      </c>
      <c r="S571" s="84">
        <f>pivå!S573</f>
        <v>0</v>
      </c>
      <c r="T571" s="84">
        <f>pivå!T573</f>
        <v>0</v>
      </c>
      <c r="U571" s="84">
        <f>pivå!U573</f>
        <v>0</v>
      </c>
      <c r="V571" s="84">
        <f>pivå!V573</f>
        <v>0</v>
      </c>
      <c r="W571" s="84">
        <f>pivå!W573</f>
        <v>0</v>
      </c>
      <c r="X571" s="84">
        <f>pivå!X573</f>
        <v>0</v>
      </c>
      <c r="Y571" s="84">
        <f>pivå!Y573</f>
        <v>0</v>
      </c>
      <c r="Z571" s="84">
        <f>pivå!Z573</f>
        <v>0</v>
      </c>
      <c r="AA571" s="84">
        <f>pivå!AA573</f>
        <v>0</v>
      </c>
      <c r="AB571" s="84">
        <f>pivå!AB573</f>
        <v>0</v>
      </c>
      <c r="AC571" s="84">
        <f>pivå!AC573</f>
        <v>0</v>
      </c>
      <c r="AD571" s="84">
        <f>pivå!AD573</f>
        <v>0</v>
      </c>
      <c r="AE571" s="84">
        <f>pivå!AE573</f>
        <v>0</v>
      </c>
    </row>
    <row r="572" spans="1:31">
      <c r="A572" s="84">
        <f>pivå!A574</f>
        <v>0</v>
      </c>
      <c r="B572" s="84">
        <f>pivå!B574</f>
        <v>0</v>
      </c>
      <c r="C572" s="84">
        <f>pivå!C574</f>
        <v>0</v>
      </c>
      <c r="D572" s="84">
        <f>pivå!D574</f>
        <v>0</v>
      </c>
      <c r="E572" s="84">
        <f>pivå!E574</f>
        <v>0</v>
      </c>
      <c r="F572" s="84">
        <f>pivå!F574</f>
        <v>0</v>
      </c>
      <c r="G572" s="84">
        <f>pivå!G574</f>
        <v>0</v>
      </c>
      <c r="H572" s="84">
        <f>pivå!H574</f>
        <v>0</v>
      </c>
      <c r="I572" s="84">
        <f>pivå!I574</f>
        <v>0</v>
      </c>
      <c r="J572" s="84">
        <f>pivå!J574</f>
        <v>0</v>
      </c>
      <c r="K572" s="84">
        <f>pivå!K574</f>
        <v>0</v>
      </c>
      <c r="L572" s="84">
        <f>pivå!L574</f>
        <v>0</v>
      </c>
      <c r="M572" s="84">
        <f>pivå!M574</f>
        <v>0</v>
      </c>
      <c r="N572" s="84">
        <f>pivå!N574</f>
        <v>0</v>
      </c>
      <c r="O572" s="84">
        <f>pivå!O574</f>
        <v>0</v>
      </c>
      <c r="P572" s="84">
        <f>pivå!P574</f>
        <v>0</v>
      </c>
      <c r="Q572" s="84">
        <f>pivå!Q574</f>
        <v>0</v>
      </c>
      <c r="R572" s="84">
        <f>pivå!R574</f>
        <v>0</v>
      </c>
      <c r="S572" s="84">
        <f>pivå!S574</f>
        <v>0</v>
      </c>
      <c r="T572" s="84">
        <f>pivå!T574</f>
        <v>0</v>
      </c>
      <c r="U572" s="84">
        <f>pivå!U574</f>
        <v>0</v>
      </c>
      <c r="V572" s="84">
        <f>pivå!V574</f>
        <v>0</v>
      </c>
      <c r="W572" s="84">
        <f>pivå!W574</f>
        <v>0</v>
      </c>
      <c r="X572" s="84">
        <f>pivå!X574</f>
        <v>0</v>
      </c>
      <c r="Y572" s="84">
        <f>pivå!Y574</f>
        <v>0</v>
      </c>
      <c r="Z572" s="84">
        <f>pivå!Z574</f>
        <v>0</v>
      </c>
      <c r="AA572" s="84">
        <f>pivå!AA574</f>
        <v>0</v>
      </c>
      <c r="AB572" s="84">
        <f>pivå!AB574</f>
        <v>0</v>
      </c>
      <c r="AC572" s="84">
        <f>pivå!AC574</f>
        <v>0</v>
      </c>
      <c r="AD572" s="84">
        <f>pivå!AD574</f>
        <v>0</v>
      </c>
      <c r="AE572" s="84">
        <f>pivå!AE574</f>
        <v>0</v>
      </c>
    </row>
    <row r="573" spans="1:31">
      <c r="A573" s="84">
        <f>pivå!A575</f>
        <v>0</v>
      </c>
      <c r="B573" s="84">
        <f>pivå!B575</f>
        <v>0</v>
      </c>
      <c r="C573" s="84">
        <f>pivå!C575</f>
        <v>0</v>
      </c>
      <c r="D573" s="84">
        <f>pivå!D575</f>
        <v>0</v>
      </c>
      <c r="E573" s="84">
        <f>pivå!E575</f>
        <v>0</v>
      </c>
      <c r="F573" s="84">
        <f>pivå!F575</f>
        <v>0</v>
      </c>
      <c r="G573" s="84">
        <f>pivå!G575</f>
        <v>0</v>
      </c>
      <c r="H573" s="84">
        <f>pivå!H575</f>
        <v>0</v>
      </c>
      <c r="I573" s="84">
        <f>pivå!I575</f>
        <v>0</v>
      </c>
      <c r="J573" s="84">
        <f>pivå!J575</f>
        <v>0</v>
      </c>
      <c r="K573" s="84">
        <f>pivå!K575</f>
        <v>0</v>
      </c>
      <c r="L573" s="84">
        <f>pivå!L575</f>
        <v>0</v>
      </c>
      <c r="M573" s="84">
        <f>pivå!M575</f>
        <v>0</v>
      </c>
      <c r="N573" s="84">
        <f>pivå!N575</f>
        <v>0</v>
      </c>
      <c r="O573" s="84">
        <f>pivå!O575</f>
        <v>0</v>
      </c>
      <c r="P573" s="84">
        <f>pivå!P575</f>
        <v>0</v>
      </c>
      <c r="Q573" s="84">
        <f>pivå!Q575</f>
        <v>0</v>
      </c>
      <c r="R573" s="84">
        <f>pivå!R575</f>
        <v>0</v>
      </c>
      <c r="S573" s="84">
        <f>pivå!S575</f>
        <v>0</v>
      </c>
      <c r="T573" s="84">
        <f>pivå!T575</f>
        <v>0</v>
      </c>
      <c r="U573" s="84">
        <f>pivå!U575</f>
        <v>0</v>
      </c>
      <c r="V573" s="84">
        <f>pivå!V575</f>
        <v>0</v>
      </c>
      <c r="W573" s="84">
        <f>pivå!W575</f>
        <v>0</v>
      </c>
      <c r="X573" s="84">
        <f>pivå!X575</f>
        <v>0</v>
      </c>
      <c r="Y573" s="84">
        <f>pivå!Y575</f>
        <v>0</v>
      </c>
      <c r="Z573" s="84">
        <f>pivå!Z575</f>
        <v>0</v>
      </c>
      <c r="AA573" s="84">
        <f>pivå!AA575</f>
        <v>0</v>
      </c>
      <c r="AB573" s="84">
        <f>pivå!AB575</f>
        <v>0</v>
      </c>
      <c r="AC573" s="84">
        <f>pivå!AC575</f>
        <v>0</v>
      </c>
      <c r="AD573" s="84">
        <f>pivå!AD575</f>
        <v>0</v>
      </c>
      <c r="AE573" s="84">
        <f>pivå!AE575</f>
        <v>0</v>
      </c>
    </row>
    <row r="574" spans="1:31">
      <c r="A574" s="84">
        <f>pivå!A576</f>
        <v>0</v>
      </c>
      <c r="B574" s="84">
        <f>pivå!B576</f>
        <v>0</v>
      </c>
      <c r="C574" s="84">
        <f>pivå!C576</f>
        <v>0</v>
      </c>
      <c r="D574" s="84">
        <f>pivå!D576</f>
        <v>0</v>
      </c>
      <c r="E574" s="84">
        <f>pivå!E576</f>
        <v>0</v>
      </c>
      <c r="F574" s="84">
        <f>pivå!F576</f>
        <v>0</v>
      </c>
      <c r="G574" s="84">
        <f>pivå!G576</f>
        <v>0</v>
      </c>
      <c r="H574" s="84">
        <f>pivå!H576</f>
        <v>0</v>
      </c>
      <c r="I574" s="84">
        <f>pivå!I576</f>
        <v>0</v>
      </c>
      <c r="J574" s="84">
        <f>pivå!J576</f>
        <v>0</v>
      </c>
      <c r="K574" s="84">
        <f>pivå!K576</f>
        <v>0</v>
      </c>
      <c r="L574" s="84">
        <f>pivå!L576</f>
        <v>0</v>
      </c>
      <c r="M574" s="84">
        <f>pivå!M576</f>
        <v>0</v>
      </c>
      <c r="N574" s="84">
        <f>pivå!N576</f>
        <v>0</v>
      </c>
      <c r="O574" s="84">
        <f>pivå!O576</f>
        <v>0</v>
      </c>
      <c r="P574" s="84">
        <f>pivå!P576</f>
        <v>0</v>
      </c>
      <c r="Q574" s="84">
        <f>pivå!Q576</f>
        <v>0</v>
      </c>
      <c r="R574" s="84">
        <f>pivå!R576</f>
        <v>0</v>
      </c>
      <c r="S574" s="84">
        <f>pivå!S576</f>
        <v>0</v>
      </c>
      <c r="T574" s="84">
        <f>pivå!T576</f>
        <v>0</v>
      </c>
      <c r="U574" s="84">
        <f>pivå!U576</f>
        <v>0</v>
      </c>
      <c r="V574" s="84">
        <f>pivå!V576</f>
        <v>0</v>
      </c>
      <c r="W574" s="84">
        <f>pivå!W576</f>
        <v>0</v>
      </c>
      <c r="X574" s="84">
        <f>pivå!X576</f>
        <v>0</v>
      </c>
      <c r="Y574" s="84">
        <f>pivå!Y576</f>
        <v>0</v>
      </c>
      <c r="Z574" s="84">
        <f>pivå!Z576</f>
        <v>0</v>
      </c>
      <c r="AA574" s="84">
        <f>pivå!AA576</f>
        <v>0</v>
      </c>
      <c r="AB574" s="84">
        <f>pivå!AB576</f>
        <v>0</v>
      </c>
      <c r="AC574" s="84">
        <f>pivå!AC576</f>
        <v>0</v>
      </c>
      <c r="AD574" s="84">
        <f>pivå!AD576</f>
        <v>0</v>
      </c>
      <c r="AE574" s="84">
        <f>pivå!AE576</f>
        <v>0</v>
      </c>
    </row>
    <row r="575" spans="1:31">
      <c r="A575" s="84">
        <f>pivå!A577</f>
        <v>0</v>
      </c>
      <c r="B575" s="84">
        <f>pivå!B577</f>
        <v>0</v>
      </c>
      <c r="C575" s="84">
        <f>pivå!C577</f>
        <v>0</v>
      </c>
      <c r="D575" s="84">
        <f>pivå!D577</f>
        <v>0</v>
      </c>
      <c r="E575" s="84">
        <f>pivå!E577</f>
        <v>0</v>
      </c>
      <c r="F575" s="84">
        <f>pivå!F577</f>
        <v>0</v>
      </c>
      <c r="G575" s="84">
        <f>pivå!G577</f>
        <v>0</v>
      </c>
      <c r="H575" s="84">
        <f>pivå!H577</f>
        <v>0</v>
      </c>
      <c r="I575" s="84">
        <f>pivå!I577</f>
        <v>0</v>
      </c>
      <c r="J575" s="84">
        <f>pivå!J577</f>
        <v>0</v>
      </c>
      <c r="K575" s="84">
        <f>pivå!K577</f>
        <v>0</v>
      </c>
      <c r="L575" s="84">
        <f>pivå!L577</f>
        <v>0</v>
      </c>
      <c r="M575" s="84">
        <f>pivå!M577</f>
        <v>0</v>
      </c>
      <c r="N575" s="84">
        <f>pivå!N577</f>
        <v>0</v>
      </c>
      <c r="O575" s="84">
        <f>pivå!O577</f>
        <v>0</v>
      </c>
      <c r="P575" s="84">
        <f>pivå!P577</f>
        <v>0</v>
      </c>
      <c r="Q575" s="84">
        <f>pivå!Q577</f>
        <v>0</v>
      </c>
      <c r="R575" s="84">
        <f>pivå!R577</f>
        <v>0</v>
      </c>
      <c r="S575" s="84">
        <f>pivå!S577</f>
        <v>0</v>
      </c>
      <c r="T575" s="84">
        <f>pivå!T577</f>
        <v>0</v>
      </c>
      <c r="U575" s="84">
        <f>pivå!U577</f>
        <v>0</v>
      </c>
      <c r="V575" s="84">
        <f>pivå!V577</f>
        <v>0</v>
      </c>
      <c r="W575" s="84">
        <f>pivå!W577</f>
        <v>0</v>
      </c>
      <c r="X575" s="84">
        <f>pivå!X577</f>
        <v>0</v>
      </c>
      <c r="Y575" s="84">
        <f>pivå!Y577</f>
        <v>0</v>
      </c>
      <c r="Z575" s="84">
        <f>pivå!Z577</f>
        <v>0</v>
      </c>
      <c r="AA575" s="84">
        <f>pivå!AA577</f>
        <v>0</v>
      </c>
      <c r="AB575" s="84">
        <f>pivå!AB577</f>
        <v>0</v>
      </c>
      <c r="AC575" s="84">
        <f>pivå!AC577</f>
        <v>0</v>
      </c>
      <c r="AD575" s="84">
        <f>pivå!AD577</f>
        <v>0</v>
      </c>
      <c r="AE575" s="84">
        <f>pivå!AE577</f>
        <v>0</v>
      </c>
    </row>
    <row r="576" spans="1:31">
      <c r="A576" s="84">
        <f>pivå!A578</f>
        <v>0</v>
      </c>
      <c r="B576" s="84">
        <f>pivå!B578</f>
        <v>0</v>
      </c>
      <c r="C576" s="84">
        <f>pivå!C578</f>
        <v>0</v>
      </c>
      <c r="D576" s="84">
        <f>pivå!D578</f>
        <v>0</v>
      </c>
      <c r="E576" s="84">
        <f>pivå!E578</f>
        <v>0</v>
      </c>
      <c r="F576" s="84">
        <f>pivå!F578</f>
        <v>0</v>
      </c>
      <c r="G576" s="84">
        <f>pivå!G578</f>
        <v>0</v>
      </c>
      <c r="H576" s="84">
        <f>pivå!H578</f>
        <v>0</v>
      </c>
      <c r="I576" s="84">
        <f>pivå!I578</f>
        <v>0</v>
      </c>
      <c r="J576" s="84">
        <f>pivå!J578</f>
        <v>0</v>
      </c>
      <c r="K576" s="84">
        <f>pivå!K578</f>
        <v>0</v>
      </c>
      <c r="L576" s="84">
        <f>pivå!L578</f>
        <v>0</v>
      </c>
      <c r="M576" s="84">
        <f>pivå!M578</f>
        <v>0</v>
      </c>
      <c r="N576" s="84">
        <f>pivå!N578</f>
        <v>0</v>
      </c>
      <c r="O576" s="84">
        <f>pivå!O578</f>
        <v>0</v>
      </c>
      <c r="P576" s="84">
        <f>pivå!P578</f>
        <v>0</v>
      </c>
      <c r="Q576" s="84">
        <f>pivå!Q578</f>
        <v>0</v>
      </c>
      <c r="R576" s="84">
        <f>pivå!R578</f>
        <v>0</v>
      </c>
      <c r="S576" s="84">
        <f>pivå!S578</f>
        <v>0</v>
      </c>
      <c r="T576" s="84">
        <f>pivå!T578</f>
        <v>0</v>
      </c>
      <c r="U576" s="84">
        <f>pivå!U578</f>
        <v>0</v>
      </c>
      <c r="V576" s="84">
        <f>pivå!V578</f>
        <v>0</v>
      </c>
      <c r="W576" s="84">
        <f>pivå!W578</f>
        <v>0</v>
      </c>
      <c r="X576" s="84">
        <f>pivå!X578</f>
        <v>0</v>
      </c>
      <c r="Y576" s="84">
        <f>pivå!Y578</f>
        <v>0</v>
      </c>
      <c r="Z576" s="84">
        <f>pivå!Z578</f>
        <v>0</v>
      </c>
      <c r="AA576" s="84">
        <f>pivå!AA578</f>
        <v>0</v>
      </c>
      <c r="AB576" s="84">
        <f>pivå!AB578</f>
        <v>0</v>
      </c>
      <c r="AC576" s="84">
        <f>pivå!AC578</f>
        <v>0</v>
      </c>
      <c r="AD576" s="84">
        <f>pivå!AD578</f>
        <v>0</v>
      </c>
      <c r="AE576" s="84">
        <f>pivå!AE578</f>
        <v>0</v>
      </c>
    </row>
    <row r="577" spans="1:31">
      <c r="A577" s="84">
        <f>pivå!A579</f>
        <v>0</v>
      </c>
      <c r="B577" s="84">
        <f>pivå!B579</f>
        <v>0</v>
      </c>
      <c r="C577" s="84">
        <f>pivå!C579</f>
        <v>0</v>
      </c>
      <c r="D577" s="84">
        <f>pivå!D579</f>
        <v>0</v>
      </c>
      <c r="E577" s="84">
        <f>pivå!E579</f>
        <v>0</v>
      </c>
      <c r="F577" s="84">
        <f>pivå!F579</f>
        <v>0</v>
      </c>
      <c r="G577" s="84">
        <f>pivå!G579</f>
        <v>0</v>
      </c>
      <c r="H577" s="84">
        <f>pivå!H579</f>
        <v>0</v>
      </c>
      <c r="I577" s="84">
        <f>pivå!I579</f>
        <v>0</v>
      </c>
      <c r="J577" s="84">
        <f>pivå!J579</f>
        <v>0</v>
      </c>
      <c r="K577" s="84">
        <f>pivå!K579</f>
        <v>0</v>
      </c>
      <c r="L577" s="84">
        <f>pivå!L579</f>
        <v>0</v>
      </c>
      <c r="M577" s="84">
        <f>pivå!M579</f>
        <v>0</v>
      </c>
      <c r="N577" s="84">
        <f>pivå!N579</f>
        <v>0</v>
      </c>
      <c r="O577" s="84">
        <f>pivå!O579</f>
        <v>0</v>
      </c>
      <c r="P577" s="84">
        <f>pivå!P579</f>
        <v>0</v>
      </c>
      <c r="Q577" s="84">
        <f>pivå!Q579</f>
        <v>0</v>
      </c>
      <c r="R577" s="84">
        <f>pivå!R579</f>
        <v>0</v>
      </c>
      <c r="S577" s="84">
        <f>pivå!S579</f>
        <v>0</v>
      </c>
      <c r="T577" s="84">
        <f>pivå!T579</f>
        <v>0</v>
      </c>
      <c r="U577" s="84">
        <f>pivå!U579</f>
        <v>0</v>
      </c>
      <c r="V577" s="84">
        <f>pivå!V579</f>
        <v>0</v>
      </c>
      <c r="W577" s="84">
        <f>pivå!W579</f>
        <v>0</v>
      </c>
      <c r="X577" s="84">
        <f>pivå!X579</f>
        <v>0</v>
      </c>
      <c r="Y577" s="84">
        <f>pivå!Y579</f>
        <v>0</v>
      </c>
      <c r="Z577" s="84">
        <f>pivå!Z579</f>
        <v>0</v>
      </c>
      <c r="AA577" s="84">
        <f>pivå!AA579</f>
        <v>0</v>
      </c>
      <c r="AB577" s="84">
        <f>pivå!AB579</f>
        <v>0</v>
      </c>
      <c r="AC577" s="84">
        <f>pivå!AC579</f>
        <v>0</v>
      </c>
      <c r="AD577" s="84">
        <f>pivå!AD579</f>
        <v>0</v>
      </c>
      <c r="AE577" s="84">
        <f>pivå!AE579</f>
        <v>0</v>
      </c>
    </row>
    <row r="578" spans="1:31">
      <c r="A578" s="84">
        <f>pivå!A580</f>
        <v>0</v>
      </c>
      <c r="B578" s="84">
        <f>pivå!B580</f>
        <v>0</v>
      </c>
      <c r="C578" s="84">
        <f>pivå!C580</f>
        <v>0</v>
      </c>
      <c r="D578" s="84">
        <f>pivå!D580</f>
        <v>0</v>
      </c>
      <c r="E578" s="84">
        <f>pivå!E580</f>
        <v>0</v>
      </c>
      <c r="F578" s="84">
        <f>pivå!F580</f>
        <v>0</v>
      </c>
      <c r="G578" s="84">
        <f>pivå!G580</f>
        <v>0</v>
      </c>
      <c r="H578" s="84">
        <f>pivå!H580</f>
        <v>0</v>
      </c>
      <c r="I578" s="84">
        <f>pivå!I580</f>
        <v>0</v>
      </c>
      <c r="J578" s="84">
        <f>pivå!J580</f>
        <v>0</v>
      </c>
      <c r="K578" s="84">
        <f>pivå!K580</f>
        <v>0</v>
      </c>
      <c r="L578" s="84">
        <f>pivå!L580</f>
        <v>0</v>
      </c>
      <c r="M578" s="84">
        <f>pivå!M580</f>
        <v>0</v>
      </c>
      <c r="N578" s="84">
        <f>pivå!N580</f>
        <v>0</v>
      </c>
      <c r="O578" s="84">
        <f>pivå!O580</f>
        <v>0</v>
      </c>
      <c r="P578" s="84">
        <f>pivå!P580</f>
        <v>0</v>
      </c>
      <c r="Q578" s="84">
        <f>pivå!Q580</f>
        <v>0</v>
      </c>
      <c r="R578" s="84">
        <f>pivå!R580</f>
        <v>0</v>
      </c>
      <c r="S578" s="84">
        <f>pivå!S580</f>
        <v>0</v>
      </c>
      <c r="T578" s="84">
        <f>pivå!T580</f>
        <v>0</v>
      </c>
      <c r="U578" s="84">
        <f>pivå!U580</f>
        <v>0</v>
      </c>
      <c r="V578" s="84">
        <f>pivå!V580</f>
        <v>0</v>
      </c>
      <c r="W578" s="84">
        <f>pivå!W580</f>
        <v>0</v>
      </c>
      <c r="X578" s="84">
        <f>pivå!X580</f>
        <v>0</v>
      </c>
      <c r="Y578" s="84">
        <f>pivå!Y580</f>
        <v>0</v>
      </c>
      <c r="Z578" s="84">
        <f>pivå!Z580</f>
        <v>0</v>
      </c>
      <c r="AA578" s="84">
        <f>pivå!AA580</f>
        <v>0</v>
      </c>
      <c r="AB578" s="84">
        <f>pivå!AB580</f>
        <v>0</v>
      </c>
      <c r="AC578" s="84">
        <f>pivå!AC580</f>
        <v>0</v>
      </c>
      <c r="AD578" s="84">
        <f>pivå!AD580</f>
        <v>0</v>
      </c>
      <c r="AE578" s="84">
        <f>pivå!AE580</f>
        <v>0</v>
      </c>
    </row>
    <row r="579" spans="1:31">
      <c r="A579" s="84">
        <f>pivå!A581</f>
        <v>0</v>
      </c>
      <c r="B579" s="84">
        <f>pivå!B581</f>
        <v>0</v>
      </c>
      <c r="C579" s="84">
        <f>pivå!C581</f>
        <v>0</v>
      </c>
      <c r="D579" s="84">
        <f>pivå!D581</f>
        <v>0</v>
      </c>
      <c r="E579" s="84">
        <f>pivå!E581</f>
        <v>0</v>
      </c>
      <c r="F579" s="84">
        <f>pivå!F581</f>
        <v>0</v>
      </c>
      <c r="G579" s="84">
        <f>pivå!G581</f>
        <v>0</v>
      </c>
      <c r="H579" s="84">
        <f>pivå!H581</f>
        <v>0</v>
      </c>
      <c r="I579" s="84">
        <f>pivå!I581</f>
        <v>0</v>
      </c>
      <c r="J579" s="84">
        <f>pivå!J581</f>
        <v>0</v>
      </c>
      <c r="K579" s="84">
        <f>pivå!K581</f>
        <v>0</v>
      </c>
      <c r="L579" s="84">
        <f>pivå!L581</f>
        <v>0</v>
      </c>
      <c r="M579" s="84">
        <f>pivå!M581</f>
        <v>0</v>
      </c>
      <c r="N579" s="84">
        <f>pivå!N581</f>
        <v>0</v>
      </c>
      <c r="O579" s="84">
        <f>pivå!O581</f>
        <v>0</v>
      </c>
      <c r="P579" s="84">
        <f>pivå!P581</f>
        <v>0</v>
      </c>
      <c r="Q579" s="84">
        <f>pivå!Q581</f>
        <v>0</v>
      </c>
      <c r="R579" s="84">
        <f>pivå!R581</f>
        <v>0</v>
      </c>
      <c r="S579" s="84">
        <f>pivå!S581</f>
        <v>0</v>
      </c>
      <c r="T579" s="84">
        <f>pivå!T581</f>
        <v>0</v>
      </c>
      <c r="U579" s="84">
        <f>pivå!U581</f>
        <v>0</v>
      </c>
      <c r="V579" s="84">
        <f>pivå!V581</f>
        <v>0</v>
      </c>
      <c r="W579" s="84">
        <f>pivå!W581</f>
        <v>0</v>
      </c>
      <c r="X579" s="84">
        <f>pivå!X581</f>
        <v>0</v>
      </c>
      <c r="Y579" s="84">
        <f>pivå!Y581</f>
        <v>0</v>
      </c>
      <c r="Z579" s="84">
        <f>pivå!Z581</f>
        <v>0</v>
      </c>
      <c r="AA579" s="84">
        <f>pivå!AA581</f>
        <v>0</v>
      </c>
      <c r="AB579" s="84">
        <f>pivå!AB581</f>
        <v>0</v>
      </c>
      <c r="AC579" s="84">
        <f>pivå!AC581</f>
        <v>0</v>
      </c>
      <c r="AD579" s="84">
        <f>pivå!AD581</f>
        <v>0</v>
      </c>
      <c r="AE579" s="84">
        <f>pivå!AE581</f>
        <v>0</v>
      </c>
    </row>
    <row r="580" spans="1:31">
      <c r="A580" s="84">
        <f>pivå!A582</f>
        <v>0</v>
      </c>
      <c r="B580" s="84">
        <f>pivå!B582</f>
        <v>0</v>
      </c>
      <c r="C580" s="84">
        <f>pivå!C582</f>
        <v>0</v>
      </c>
      <c r="D580" s="84">
        <f>pivå!D582</f>
        <v>0</v>
      </c>
      <c r="E580" s="84">
        <f>pivå!E582</f>
        <v>0</v>
      </c>
      <c r="F580" s="84">
        <f>pivå!F582</f>
        <v>0</v>
      </c>
      <c r="G580" s="84">
        <f>pivå!G582</f>
        <v>0</v>
      </c>
      <c r="H580" s="84">
        <f>pivå!H582</f>
        <v>0</v>
      </c>
      <c r="I580" s="84">
        <f>pivå!I582</f>
        <v>0</v>
      </c>
      <c r="J580" s="84">
        <f>pivå!J582</f>
        <v>0</v>
      </c>
      <c r="K580" s="84">
        <f>pivå!K582</f>
        <v>0</v>
      </c>
      <c r="L580" s="84">
        <f>pivå!L582</f>
        <v>0</v>
      </c>
      <c r="M580" s="84">
        <f>pivå!M582</f>
        <v>0</v>
      </c>
      <c r="N580" s="84">
        <f>pivå!N582</f>
        <v>0</v>
      </c>
      <c r="O580" s="84">
        <f>pivå!O582</f>
        <v>0</v>
      </c>
      <c r="P580" s="84">
        <f>pivå!P582</f>
        <v>0</v>
      </c>
      <c r="Q580" s="84">
        <f>pivå!Q582</f>
        <v>0</v>
      </c>
      <c r="R580" s="84">
        <f>pivå!R582</f>
        <v>0</v>
      </c>
      <c r="S580" s="84">
        <f>pivå!S582</f>
        <v>0</v>
      </c>
      <c r="T580" s="84">
        <f>pivå!T582</f>
        <v>0</v>
      </c>
      <c r="U580" s="84">
        <f>pivå!U582</f>
        <v>0</v>
      </c>
      <c r="V580" s="84">
        <f>pivå!V582</f>
        <v>0</v>
      </c>
      <c r="W580" s="84">
        <f>pivå!W582</f>
        <v>0</v>
      </c>
      <c r="X580" s="84">
        <f>pivå!X582</f>
        <v>0</v>
      </c>
      <c r="Y580" s="84">
        <f>pivå!Y582</f>
        <v>0</v>
      </c>
      <c r="Z580" s="84">
        <f>pivå!Z582</f>
        <v>0</v>
      </c>
      <c r="AA580" s="84">
        <f>pivå!AA582</f>
        <v>0</v>
      </c>
      <c r="AB580" s="84">
        <f>pivå!AB582</f>
        <v>0</v>
      </c>
      <c r="AC580" s="84">
        <f>pivå!AC582</f>
        <v>0</v>
      </c>
      <c r="AD580" s="84">
        <f>pivå!AD582</f>
        <v>0</v>
      </c>
      <c r="AE580" s="84">
        <f>pivå!AE582</f>
        <v>0</v>
      </c>
    </row>
    <row r="581" spans="1:31">
      <c r="A581" s="84">
        <f>pivå!A583</f>
        <v>0</v>
      </c>
      <c r="B581" s="84">
        <f>pivå!B583</f>
        <v>0</v>
      </c>
      <c r="C581" s="84">
        <f>pivå!C583</f>
        <v>0</v>
      </c>
      <c r="D581" s="84">
        <f>pivå!D583</f>
        <v>0</v>
      </c>
      <c r="E581" s="84">
        <f>pivå!E583</f>
        <v>0</v>
      </c>
      <c r="F581" s="84">
        <f>pivå!F583</f>
        <v>0</v>
      </c>
      <c r="G581" s="84">
        <f>pivå!G583</f>
        <v>0</v>
      </c>
      <c r="H581" s="84">
        <f>pivå!H583</f>
        <v>0</v>
      </c>
      <c r="I581" s="84">
        <f>pivå!I583</f>
        <v>0</v>
      </c>
      <c r="J581" s="84">
        <f>pivå!J583</f>
        <v>0</v>
      </c>
      <c r="K581" s="84">
        <f>pivå!K583</f>
        <v>0</v>
      </c>
      <c r="L581" s="84">
        <f>pivå!L583</f>
        <v>0</v>
      </c>
      <c r="M581" s="84">
        <f>pivå!M583</f>
        <v>0</v>
      </c>
      <c r="N581" s="84">
        <f>pivå!N583</f>
        <v>0</v>
      </c>
      <c r="O581" s="84">
        <f>pivå!O583</f>
        <v>0</v>
      </c>
      <c r="P581" s="84">
        <f>pivå!P583</f>
        <v>0</v>
      </c>
      <c r="Q581" s="84">
        <f>pivå!Q583</f>
        <v>0</v>
      </c>
      <c r="R581" s="84">
        <f>pivå!R583</f>
        <v>0</v>
      </c>
      <c r="S581" s="84">
        <f>pivå!S583</f>
        <v>0</v>
      </c>
      <c r="T581" s="84">
        <f>pivå!T583</f>
        <v>0</v>
      </c>
      <c r="U581" s="84">
        <f>pivå!U583</f>
        <v>0</v>
      </c>
      <c r="V581" s="84">
        <f>pivå!V583</f>
        <v>0</v>
      </c>
      <c r="W581" s="84">
        <f>pivå!W583</f>
        <v>0</v>
      </c>
      <c r="X581" s="84">
        <f>pivå!X583</f>
        <v>0</v>
      </c>
      <c r="Y581" s="84">
        <f>pivå!Y583</f>
        <v>0</v>
      </c>
      <c r="Z581" s="84">
        <f>pivå!Z583</f>
        <v>0</v>
      </c>
      <c r="AA581" s="84">
        <f>pivå!AA583</f>
        <v>0</v>
      </c>
      <c r="AB581" s="84">
        <f>pivå!AB583</f>
        <v>0</v>
      </c>
      <c r="AC581" s="84">
        <f>pivå!AC583</f>
        <v>0</v>
      </c>
      <c r="AD581" s="84">
        <f>pivå!AD583</f>
        <v>0</v>
      </c>
      <c r="AE581" s="84">
        <f>pivå!AE583</f>
        <v>0</v>
      </c>
    </row>
    <row r="582" spans="1:31">
      <c r="A582" s="84">
        <f>pivå!A584</f>
        <v>0</v>
      </c>
      <c r="B582" s="84">
        <f>pivå!B584</f>
        <v>0</v>
      </c>
      <c r="C582" s="84">
        <f>pivå!C584</f>
        <v>0</v>
      </c>
      <c r="D582" s="84">
        <f>pivå!D584</f>
        <v>0</v>
      </c>
      <c r="E582" s="84">
        <f>pivå!E584</f>
        <v>0</v>
      </c>
      <c r="F582" s="84">
        <f>pivå!F584</f>
        <v>0</v>
      </c>
      <c r="G582" s="84">
        <f>pivå!G584</f>
        <v>0</v>
      </c>
      <c r="H582" s="84">
        <f>pivå!H584</f>
        <v>0</v>
      </c>
      <c r="I582" s="84">
        <f>pivå!I584</f>
        <v>0</v>
      </c>
      <c r="J582" s="84">
        <f>pivå!J584</f>
        <v>0</v>
      </c>
      <c r="K582" s="84">
        <f>pivå!K584</f>
        <v>0</v>
      </c>
      <c r="L582" s="84">
        <f>pivå!L584</f>
        <v>0</v>
      </c>
      <c r="M582" s="84">
        <f>pivå!M584</f>
        <v>0</v>
      </c>
      <c r="N582" s="84">
        <f>pivå!N584</f>
        <v>0</v>
      </c>
      <c r="O582" s="84">
        <f>pivå!O584</f>
        <v>0</v>
      </c>
      <c r="P582" s="84">
        <f>pivå!P584</f>
        <v>0</v>
      </c>
      <c r="Q582" s="84">
        <f>pivå!Q584</f>
        <v>0</v>
      </c>
      <c r="R582" s="84">
        <f>pivå!R584</f>
        <v>0</v>
      </c>
      <c r="S582" s="84">
        <f>pivå!S584</f>
        <v>0</v>
      </c>
      <c r="T582" s="84">
        <f>pivå!T584</f>
        <v>0</v>
      </c>
      <c r="U582" s="84">
        <f>pivå!U584</f>
        <v>0</v>
      </c>
      <c r="V582" s="84">
        <f>pivå!V584</f>
        <v>0</v>
      </c>
      <c r="W582" s="84">
        <f>pivå!W584</f>
        <v>0</v>
      </c>
      <c r="X582" s="84">
        <f>pivå!X584</f>
        <v>0</v>
      </c>
      <c r="Y582" s="84">
        <f>pivå!Y584</f>
        <v>0</v>
      </c>
      <c r="Z582" s="84">
        <f>pivå!Z584</f>
        <v>0</v>
      </c>
      <c r="AA582" s="84">
        <f>pivå!AA584</f>
        <v>0</v>
      </c>
      <c r="AB582" s="84">
        <f>pivå!AB584</f>
        <v>0</v>
      </c>
      <c r="AC582" s="84">
        <f>pivå!AC584</f>
        <v>0</v>
      </c>
      <c r="AD582" s="84">
        <f>pivå!AD584</f>
        <v>0</v>
      </c>
      <c r="AE582" s="84">
        <f>pivå!AE584</f>
        <v>0</v>
      </c>
    </row>
    <row r="583" spans="1:31">
      <c r="A583" s="84">
        <f>pivå!A585</f>
        <v>0</v>
      </c>
      <c r="B583" s="84">
        <f>pivå!B585</f>
        <v>0</v>
      </c>
      <c r="C583" s="84">
        <f>pivå!C585</f>
        <v>0</v>
      </c>
      <c r="D583" s="84">
        <f>pivå!D585</f>
        <v>0</v>
      </c>
      <c r="E583" s="84">
        <f>pivå!E585</f>
        <v>0</v>
      </c>
      <c r="F583" s="84">
        <f>pivå!F585</f>
        <v>0</v>
      </c>
      <c r="G583" s="84">
        <f>pivå!G585</f>
        <v>0</v>
      </c>
      <c r="H583" s="84">
        <f>pivå!H585</f>
        <v>0</v>
      </c>
      <c r="I583" s="84">
        <f>pivå!I585</f>
        <v>0</v>
      </c>
      <c r="J583" s="84">
        <f>pivå!J585</f>
        <v>0</v>
      </c>
      <c r="K583" s="84">
        <f>pivå!K585</f>
        <v>0</v>
      </c>
      <c r="L583" s="84">
        <f>pivå!L585</f>
        <v>0</v>
      </c>
      <c r="M583" s="84">
        <f>pivå!M585</f>
        <v>0</v>
      </c>
      <c r="N583" s="84">
        <f>pivå!N585</f>
        <v>0</v>
      </c>
      <c r="O583" s="84">
        <f>pivå!O585</f>
        <v>0</v>
      </c>
      <c r="P583" s="84">
        <f>pivå!P585</f>
        <v>0</v>
      </c>
      <c r="Q583" s="84">
        <f>pivå!Q585</f>
        <v>0</v>
      </c>
      <c r="R583" s="84">
        <f>pivå!R585</f>
        <v>0</v>
      </c>
      <c r="S583" s="84">
        <f>pivå!S585</f>
        <v>0</v>
      </c>
      <c r="T583" s="84">
        <f>pivå!T585</f>
        <v>0</v>
      </c>
      <c r="U583" s="84">
        <f>pivå!U585</f>
        <v>0</v>
      </c>
      <c r="V583" s="84">
        <f>pivå!V585</f>
        <v>0</v>
      </c>
      <c r="W583" s="84">
        <f>pivå!W585</f>
        <v>0</v>
      </c>
      <c r="X583" s="84">
        <f>pivå!X585</f>
        <v>0</v>
      </c>
      <c r="Y583" s="84">
        <f>pivå!Y585</f>
        <v>0</v>
      </c>
      <c r="Z583" s="84">
        <f>pivå!Z585</f>
        <v>0</v>
      </c>
      <c r="AA583" s="84">
        <f>pivå!AA585</f>
        <v>0</v>
      </c>
      <c r="AB583" s="84">
        <f>pivå!AB585</f>
        <v>0</v>
      </c>
      <c r="AC583" s="84">
        <f>pivå!AC585</f>
        <v>0</v>
      </c>
      <c r="AD583" s="84">
        <f>pivå!AD585</f>
        <v>0</v>
      </c>
      <c r="AE583" s="84">
        <f>pivå!AE585</f>
        <v>0</v>
      </c>
    </row>
    <row r="584" spans="1:31">
      <c r="A584" s="84">
        <f>pivå!A586</f>
        <v>0</v>
      </c>
      <c r="B584" s="84">
        <f>pivå!B586</f>
        <v>0</v>
      </c>
      <c r="C584" s="84">
        <f>pivå!C586</f>
        <v>0</v>
      </c>
      <c r="D584" s="84">
        <f>pivå!D586</f>
        <v>0</v>
      </c>
      <c r="E584" s="84">
        <f>pivå!E586</f>
        <v>0</v>
      </c>
      <c r="F584" s="84">
        <f>pivå!F586</f>
        <v>0</v>
      </c>
      <c r="G584" s="84">
        <f>pivå!G586</f>
        <v>0</v>
      </c>
      <c r="H584" s="84">
        <f>pivå!H586</f>
        <v>0</v>
      </c>
      <c r="I584" s="84">
        <f>pivå!I586</f>
        <v>0</v>
      </c>
      <c r="J584" s="84">
        <f>pivå!J586</f>
        <v>0</v>
      </c>
      <c r="K584" s="84">
        <f>pivå!K586</f>
        <v>0</v>
      </c>
      <c r="L584" s="84">
        <f>pivå!L586</f>
        <v>0</v>
      </c>
      <c r="M584" s="84">
        <f>pivå!M586</f>
        <v>0</v>
      </c>
      <c r="N584" s="84">
        <f>pivå!N586</f>
        <v>0</v>
      </c>
      <c r="O584" s="84">
        <f>pivå!O586</f>
        <v>0</v>
      </c>
      <c r="P584" s="84">
        <f>pivå!P586</f>
        <v>0</v>
      </c>
      <c r="Q584" s="84">
        <f>pivå!Q586</f>
        <v>0</v>
      </c>
      <c r="R584" s="84">
        <f>pivå!R586</f>
        <v>0</v>
      </c>
      <c r="S584" s="84">
        <f>pivå!S586</f>
        <v>0</v>
      </c>
      <c r="T584" s="84">
        <f>pivå!T586</f>
        <v>0</v>
      </c>
      <c r="U584" s="84">
        <f>pivå!U586</f>
        <v>0</v>
      </c>
      <c r="V584" s="84">
        <f>pivå!V586</f>
        <v>0</v>
      </c>
      <c r="W584" s="84">
        <f>pivå!W586</f>
        <v>0</v>
      </c>
      <c r="X584" s="84">
        <f>pivå!X586</f>
        <v>0</v>
      </c>
      <c r="Y584" s="84">
        <f>pivå!Y586</f>
        <v>0</v>
      </c>
      <c r="Z584" s="84">
        <f>pivå!Z586</f>
        <v>0</v>
      </c>
      <c r="AA584" s="84">
        <f>pivå!AA586</f>
        <v>0</v>
      </c>
      <c r="AB584" s="84">
        <f>pivå!AB586</f>
        <v>0</v>
      </c>
      <c r="AC584" s="84">
        <f>pivå!AC586</f>
        <v>0</v>
      </c>
      <c r="AD584" s="84">
        <f>pivå!AD586</f>
        <v>0</v>
      </c>
      <c r="AE584" s="84">
        <f>pivå!AE586</f>
        <v>0</v>
      </c>
    </row>
    <row r="585" spans="1:31">
      <c r="A585" s="84">
        <f>pivå!A587</f>
        <v>0</v>
      </c>
      <c r="B585" s="84">
        <f>pivå!B587</f>
        <v>0</v>
      </c>
      <c r="C585" s="84">
        <f>pivå!C587</f>
        <v>0</v>
      </c>
      <c r="D585" s="84">
        <f>pivå!D587</f>
        <v>0</v>
      </c>
      <c r="E585" s="84">
        <f>pivå!E587</f>
        <v>0</v>
      </c>
      <c r="F585" s="84">
        <f>pivå!F587</f>
        <v>0</v>
      </c>
      <c r="G585" s="84">
        <f>pivå!G587</f>
        <v>0</v>
      </c>
      <c r="H585" s="84">
        <f>pivå!H587</f>
        <v>0</v>
      </c>
      <c r="I585" s="84">
        <f>pivå!I587</f>
        <v>0</v>
      </c>
      <c r="J585" s="84">
        <f>pivå!J587</f>
        <v>0</v>
      </c>
      <c r="K585" s="84">
        <f>pivå!K587</f>
        <v>0</v>
      </c>
      <c r="L585" s="84">
        <f>pivå!L587</f>
        <v>0</v>
      </c>
      <c r="M585" s="84">
        <f>pivå!M587</f>
        <v>0</v>
      </c>
      <c r="N585" s="84">
        <f>pivå!N587</f>
        <v>0</v>
      </c>
      <c r="O585" s="84">
        <f>pivå!O587</f>
        <v>0</v>
      </c>
      <c r="P585" s="84">
        <f>pivå!P587</f>
        <v>0</v>
      </c>
      <c r="Q585" s="84">
        <f>pivå!Q587</f>
        <v>0</v>
      </c>
      <c r="R585" s="84">
        <f>pivå!R587</f>
        <v>0</v>
      </c>
      <c r="S585" s="84">
        <f>pivå!S587</f>
        <v>0</v>
      </c>
      <c r="T585" s="84">
        <f>pivå!T587</f>
        <v>0</v>
      </c>
      <c r="U585" s="84">
        <f>pivå!U587</f>
        <v>0</v>
      </c>
      <c r="V585" s="84">
        <f>pivå!V587</f>
        <v>0</v>
      </c>
      <c r="W585" s="84">
        <f>pivå!W587</f>
        <v>0</v>
      </c>
      <c r="X585" s="84">
        <f>pivå!X587</f>
        <v>0</v>
      </c>
      <c r="Y585" s="84">
        <f>pivå!Y587</f>
        <v>0</v>
      </c>
      <c r="Z585" s="84">
        <f>pivå!Z587</f>
        <v>0</v>
      </c>
      <c r="AA585" s="84">
        <f>pivå!AA587</f>
        <v>0</v>
      </c>
      <c r="AB585" s="84">
        <f>pivå!AB587</f>
        <v>0</v>
      </c>
      <c r="AC585" s="84">
        <f>pivå!AC587</f>
        <v>0</v>
      </c>
      <c r="AD585" s="84">
        <f>pivå!AD587</f>
        <v>0</v>
      </c>
      <c r="AE585" s="84">
        <f>pivå!AE587</f>
        <v>0</v>
      </c>
    </row>
    <row r="586" spans="1:31">
      <c r="A586" s="84">
        <f>pivå!A588</f>
        <v>0</v>
      </c>
      <c r="B586" s="84">
        <f>pivå!B588</f>
        <v>0</v>
      </c>
      <c r="C586" s="84">
        <f>pivå!C588</f>
        <v>0</v>
      </c>
      <c r="D586" s="84">
        <f>pivå!D588</f>
        <v>0</v>
      </c>
      <c r="E586" s="84">
        <f>pivå!E588</f>
        <v>0</v>
      </c>
      <c r="F586" s="84">
        <f>pivå!F588</f>
        <v>0</v>
      </c>
      <c r="G586" s="84">
        <f>pivå!G588</f>
        <v>0</v>
      </c>
      <c r="H586" s="84">
        <f>pivå!H588</f>
        <v>0</v>
      </c>
      <c r="I586" s="84">
        <f>pivå!I588</f>
        <v>0</v>
      </c>
      <c r="J586" s="84">
        <f>pivå!J588</f>
        <v>0</v>
      </c>
      <c r="K586" s="84">
        <f>pivå!K588</f>
        <v>0</v>
      </c>
      <c r="L586" s="84">
        <f>pivå!L588</f>
        <v>0</v>
      </c>
      <c r="M586" s="84">
        <f>pivå!M588</f>
        <v>0</v>
      </c>
      <c r="N586" s="84">
        <f>pivå!N588</f>
        <v>0</v>
      </c>
      <c r="O586" s="84">
        <f>pivå!O588</f>
        <v>0</v>
      </c>
      <c r="P586" s="84">
        <f>pivå!P588</f>
        <v>0</v>
      </c>
      <c r="Q586" s="84">
        <f>pivå!Q588</f>
        <v>0</v>
      </c>
      <c r="R586" s="84">
        <f>pivå!R588</f>
        <v>0</v>
      </c>
      <c r="S586" s="84">
        <f>pivå!S588</f>
        <v>0</v>
      </c>
      <c r="T586" s="84">
        <f>pivå!T588</f>
        <v>0</v>
      </c>
      <c r="U586" s="84">
        <f>pivå!U588</f>
        <v>0</v>
      </c>
      <c r="V586" s="84">
        <f>pivå!V588</f>
        <v>0</v>
      </c>
      <c r="W586" s="84">
        <f>pivå!W588</f>
        <v>0</v>
      </c>
      <c r="X586" s="84">
        <f>pivå!X588</f>
        <v>0</v>
      </c>
      <c r="Y586" s="84">
        <f>pivå!Y588</f>
        <v>0</v>
      </c>
      <c r="Z586" s="84">
        <f>pivå!Z588</f>
        <v>0</v>
      </c>
      <c r="AA586" s="84">
        <f>pivå!AA588</f>
        <v>0</v>
      </c>
      <c r="AB586" s="84">
        <f>pivå!AB588</f>
        <v>0</v>
      </c>
      <c r="AC586" s="84">
        <f>pivå!AC588</f>
        <v>0</v>
      </c>
      <c r="AD586" s="84">
        <f>pivå!AD588</f>
        <v>0</v>
      </c>
      <c r="AE586" s="84">
        <f>pivå!AE588</f>
        <v>0</v>
      </c>
    </row>
    <row r="587" spans="1:31">
      <c r="A587" s="84">
        <f>pivå!A589</f>
        <v>0</v>
      </c>
      <c r="B587" s="84">
        <f>pivå!B589</f>
        <v>0</v>
      </c>
      <c r="C587" s="84">
        <f>pivå!C589</f>
        <v>0</v>
      </c>
      <c r="D587" s="84">
        <f>pivå!D589</f>
        <v>0</v>
      </c>
      <c r="E587" s="84">
        <f>pivå!E589</f>
        <v>0</v>
      </c>
      <c r="F587" s="84">
        <f>pivå!F589</f>
        <v>0</v>
      </c>
      <c r="G587" s="84">
        <f>pivå!G589</f>
        <v>0</v>
      </c>
      <c r="H587" s="84">
        <f>pivå!H589</f>
        <v>0</v>
      </c>
      <c r="I587" s="84">
        <f>pivå!I589</f>
        <v>0</v>
      </c>
      <c r="J587" s="84">
        <f>pivå!J589</f>
        <v>0</v>
      </c>
      <c r="K587" s="84">
        <f>pivå!K589</f>
        <v>0</v>
      </c>
      <c r="L587" s="84">
        <f>pivå!L589</f>
        <v>0</v>
      </c>
      <c r="M587" s="84">
        <f>pivå!M589</f>
        <v>0</v>
      </c>
      <c r="N587" s="84">
        <f>pivå!N589</f>
        <v>0</v>
      </c>
      <c r="O587" s="84">
        <f>pivå!O589</f>
        <v>0</v>
      </c>
      <c r="P587" s="84">
        <f>pivå!P589</f>
        <v>0</v>
      </c>
      <c r="Q587" s="84">
        <f>pivå!Q589</f>
        <v>0</v>
      </c>
      <c r="R587" s="84">
        <f>pivå!R589</f>
        <v>0</v>
      </c>
      <c r="S587" s="84">
        <f>pivå!S589</f>
        <v>0</v>
      </c>
      <c r="T587" s="84">
        <f>pivå!T589</f>
        <v>0</v>
      </c>
      <c r="U587" s="84">
        <f>pivå!U589</f>
        <v>0</v>
      </c>
      <c r="V587" s="84">
        <f>pivå!V589</f>
        <v>0</v>
      </c>
      <c r="W587" s="84">
        <f>pivå!W589</f>
        <v>0</v>
      </c>
      <c r="X587" s="84">
        <f>pivå!X589</f>
        <v>0</v>
      </c>
      <c r="Y587" s="84">
        <f>pivå!Y589</f>
        <v>0</v>
      </c>
      <c r="Z587" s="84">
        <f>pivå!Z589</f>
        <v>0</v>
      </c>
      <c r="AA587" s="84">
        <f>pivå!AA589</f>
        <v>0</v>
      </c>
      <c r="AB587" s="84">
        <f>pivå!AB589</f>
        <v>0</v>
      </c>
      <c r="AC587" s="84">
        <f>pivå!AC589</f>
        <v>0</v>
      </c>
      <c r="AD587" s="84">
        <f>pivå!AD589</f>
        <v>0</v>
      </c>
      <c r="AE587" s="84">
        <f>pivå!AE589</f>
        <v>0</v>
      </c>
    </row>
    <row r="588" spans="1:31">
      <c r="A588" s="84">
        <f>pivå!A590</f>
        <v>0</v>
      </c>
      <c r="B588" s="84">
        <f>pivå!B590</f>
        <v>0</v>
      </c>
      <c r="C588" s="84">
        <f>pivå!C590</f>
        <v>0</v>
      </c>
      <c r="D588" s="84">
        <f>pivå!D590</f>
        <v>0</v>
      </c>
      <c r="E588" s="84">
        <f>pivå!E590</f>
        <v>0</v>
      </c>
      <c r="F588" s="84">
        <f>pivå!F590</f>
        <v>0</v>
      </c>
      <c r="G588" s="84">
        <f>pivå!G590</f>
        <v>0</v>
      </c>
      <c r="H588" s="84">
        <f>pivå!H590</f>
        <v>0</v>
      </c>
      <c r="I588" s="84">
        <f>pivå!I590</f>
        <v>0</v>
      </c>
      <c r="J588" s="84">
        <f>pivå!J590</f>
        <v>0</v>
      </c>
      <c r="K588" s="84">
        <f>pivå!K590</f>
        <v>0</v>
      </c>
      <c r="L588" s="84">
        <f>pivå!L590</f>
        <v>0</v>
      </c>
      <c r="M588" s="84">
        <f>pivå!M590</f>
        <v>0</v>
      </c>
      <c r="N588" s="84">
        <f>pivå!N590</f>
        <v>0</v>
      </c>
      <c r="O588" s="84">
        <f>pivå!O590</f>
        <v>0</v>
      </c>
      <c r="P588" s="84">
        <f>pivå!P590</f>
        <v>0</v>
      </c>
      <c r="Q588" s="84">
        <f>pivå!Q590</f>
        <v>0</v>
      </c>
      <c r="R588" s="84">
        <f>pivå!R590</f>
        <v>0</v>
      </c>
      <c r="S588" s="84">
        <f>pivå!S590</f>
        <v>0</v>
      </c>
      <c r="T588" s="84">
        <f>pivå!T590</f>
        <v>0</v>
      </c>
      <c r="U588" s="84">
        <f>pivå!U590</f>
        <v>0</v>
      </c>
      <c r="V588" s="84">
        <f>pivå!V590</f>
        <v>0</v>
      </c>
      <c r="W588" s="84">
        <f>pivå!W590</f>
        <v>0</v>
      </c>
      <c r="X588" s="84">
        <f>pivå!X590</f>
        <v>0</v>
      </c>
      <c r="Y588" s="84">
        <f>pivå!Y590</f>
        <v>0</v>
      </c>
      <c r="Z588" s="84">
        <f>pivå!Z590</f>
        <v>0</v>
      </c>
      <c r="AA588" s="84">
        <f>pivå!AA590</f>
        <v>0</v>
      </c>
      <c r="AB588" s="84">
        <f>pivå!AB590</f>
        <v>0</v>
      </c>
      <c r="AC588" s="84">
        <f>pivå!AC590</f>
        <v>0</v>
      </c>
      <c r="AD588" s="84">
        <f>pivå!AD590</f>
        <v>0</v>
      </c>
      <c r="AE588" s="84">
        <f>pivå!AE590</f>
        <v>0</v>
      </c>
    </row>
    <row r="589" spans="1:31">
      <c r="A589" s="84">
        <f>pivå!A591</f>
        <v>0</v>
      </c>
      <c r="B589" s="84">
        <f>pivå!B591</f>
        <v>0</v>
      </c>
      <c r="C589" s="84">
        <f>pivå!C591</f>
        <v>0</v>
      </c>
      <c r="D589" s="84">
        <f>pivå!D591</f>
        <v>0</v>
      </c>
      <c r="E589" s="84">
        <f>pivå!E591</f>
        <v>0</v>
      </c>
      <c r="F589" s="84">
        <f>pivå!F591</f>
        <v>0</v>
      </c>
      <c r="G589" s="84">
        <f>pivå!G591</f>
        <v>0</v>
      </c>
      <c r="H589" s="84">
        <f>pivå!H591</f>
        <v>0</v>
      </c>
      <c r="I589" s="84">
        <f>pivå!I591</f>
        <v>0</v>
      </c>
      <c r="J589" s="84">
        <f>pivå!J591</f>
        <v>0</v>
      </c>
      <c r="K589" s="84">
        <f>pivå!K591</f>
        <v>0</v>
      </c>
      <c r="L589" s="84">
        <f>pivå!L591</f>
        <v>0</v>
      </c>
      <c r="M589" s="84">
        <f>pivå!M591</f>
        <v>0</v>
      </c>
      <c r="N589" s="84">
        <f>pivå!N591</f>
        <v>0</v>
      </c>
      <c r="O589" s="84">
        <f>pivå!O591</f>
        <v>0</v>
      </c>
      <c r="P589" s="84">
        <f>pivå!P591</f>
        <v>0</v>
      </c>
      <c r="Q589" s="84">
        <f>pivå!Q591</f>
        <v>0</v>
      </c>
      <c r="R589" s="84">
        <f>pivå!R591</f>
        <v>0</v>
      </c>
      <c r="S589" s="84">
        <f>pivå!S591</f>
        <v>0</v>
      </c>
      <c r="T589" s="84">
        <f>pivå!T591</f>
        <v>0</v>
      </c>
      <c r="U589" s="84">
        <f>pivå!U591</f>
        <v>0</v>
      </c>
      <c r="V589" s="84">
        <f>pivå!V591</f>
        <v>0</v>
      </c>
      <c r="W589" s="84">
        <f>pivå!W591</f>
        <v>0</v>
      </c>
      <c r="X589" s="84">
        <f>pivå!X591</f>
        <v>0</v>
      </c>
      <c r="Y589" s="84">
        <f>pivå!Y591</f>
        <v>0</v>
      </c>
      <c r="Z589" s="84">
        <f>pivå!Z591</f>
        <v>0</v>
      </c>
      <c r="AA589" s="84">
        <f>pivå!AA591</f>
        <v>0</v>
      </c>
      <c r="AB589" s="84">
        <f>pivå!AB591</f>
        <v>0</v>
      </c>
      <c r="AC589" s="84">
        <f>pivå!AC591</f>
        <v>0</v>
      </c>
      <c r="AD589" s="84">
        <f>pivå!AD591</f>
        <v>0</v>
      </c>
      <c r="AE589" s="84">
        <f>pivå!AE591</f>
        <v>0</v>
      </c>
    </row>
    <row r="590" spans="1:31">
      <c r="A590" s="84">
        <f>pivå!A592</f>
        <v>0</v>
      </c>
      <c r="B590" s="84">
        <f>pivå!B592</f>
        <v>0</v>
      </c>
      <c r="C590" s="84">
        <f>pivå!C592</f>
        <v>0</v>
      </c>
      <c r="D590" s="84">
        <f>pivå!D592</f>
        <v>0</v>
      </c>
      <c r="E590" s="84">
        <f>pivå!E592</f>
        <v>0</v>
      </c>
      <c r="F590" s="84">
        <f>pivå!F592</f>
        <v>0</v>
      </c>
      <c r="G590" s="84">
        <f>pivå!G592</f>
        <v>0</v>
      </c>
      <c r="H590" s="84">
        <f>pivå!H592</f>
        <v>0</v>
      </c>
      <c r="I590" s="84">
        <f>pivå!I592</f>
        <v>0</v>
      </c>
      <c r="J590" s="84">
        <f>pivå!J592</f>
        <v>0</v>
      </c>
      <c r="K590" s="84">
        <f>pivå!K592</f>
        <v>0</v>
      </c>
      <c r="L590" s="84">
        <f>pivå!L592</f>
        <v>0</v>
      </c>
      <c r="M590" s="84">
        <f>pivå!M592</f>
        <v>0</v>
      </c>
      <c r="N590" s="84">
        <f>pivå!N592</f>
        <v>0</v>
      </c>
      <c r="O590" s="84">
        <f>pivå!O592</f>
        <v>0</v>
      </c>
      <c r="P590" s="84">
        <f>pivå!P592</f>
        <v>0</v>
      </c>
      <c r="Q590" s="84">
        <f>pivå!Q592</f>
        <v>0</v>
      </c>
      <c r="R590" s="84">
        <f>pivå!R592</f>
        <v>0</v>
      </c>
      <c r="S590" s="84">
        <f>pivå!S592</f>
        <v>0</v>
      </c>
      <c r="T590" s="84">
        <f>pivå!T592</f>
        <v>0</v>
      </c>
      <c r="U590" s="84">
        <f>pivå!U592</f>
        <v>0</v>
      </c>
      <c r="V590" s="84">
        <f>pivå!V592</f>
        <v>0</v>
      </c>
      <c r="W590" s="84">
        <f>pivå!W592</f>
        <v>0</v>
      </c>
      <c r="X590" s="84">
        <f>pivå!X592</f>
        <v>0</v>
      </c>
      <c r="Y590" s="84">
        <f>pivå!Y592</f>
        <v>0</v>
      </c>
      <c r="Z590" s="84">
        <f>pivå!Z592</f>
        <v>0</v>
      </c>
      <c r="AA590" s="84">
        <f>pivå!AA592</f>
        <v>0</v>
      </c>
      <c r="AB590" s="84">
        <f>pivå!AB592</f>
        <v>0</v>
      </c>
      <c r="AC590" s="84">
        <f>pivå!AC592</f>
        <v>0</v>
      </c>
      <c r="AD590" s="84">
        <f>pivå!AD592</f>
        <v>0</v>
      </c>
      <c r="AE590" s="84">
        <f>pivå!AE592</f>
        <v>0</v>
      </c>
    </row>
    <row r="591" spans="1:31">
      <c r="A591" s="84">
        <f>pivå!A593</f>
        <v>0</v>
      </c>
      <c r="B591" s="84">
        <f>pivå!B593</f>
        <v>0</v>
      </c>
      <c r="C591" s="84">
        <f>pivå!C593</f>
        <v>0</v>
      </c>
      <c r="D591" s="84">
        <f>pivå!D593</f>
        <v>0</v>
      </c>
      <c r="E591" s="84">
        <f>pivå!E593</f>
        <v>0</v>
      </c>
      <c r="F591" s="84">
        <f>pivå!F593</f>
        <v>0</v>
      </c>
      <c r="G591" s="84">
        <f>pivå!G593</f>
        <v>0</v>
      </c>
      <c r="H591" s="84">
        <f>pivå!H593</f>
        <v>0</v>
      </c>
      <c r="I591" s="84">
        <f>pivå!I593</f>
        <v>0</v>
      </c>
      <c r="J591" s="84">
        <f>pivå!J593</f>
        <v>0</v>
      </c>
      <c r="K591" s="84">
        <f>pivå!K593</f>
        <v>0</v>
      </c>
      <c r="L591" s="84">
        <f>pivå!L593</f>
        <v>0</v>
      </c>
      <c r="M591" s="84">
        <f>pivå!M593</f>
        <v>0</v>
      </c>
      <c r="N591" s="84">
        <f>pivå!N593</f>
        <v>0</v>
      </c>
      <c r="O591" s="84">
        <f>pivå!O593</f>
        <v>0</v>
      </c>
      <c r="P591" s="84">
        <f>pivå!P593</f>
        <v>0</v>
      </c>
      <c r="Q591" s="84">
        <f>pivå!Q593</f>
        <v>0</v>
      </c>
      <c r="R591" s="84">
        <f>pivå!R593</f>
        <v>0</v>
      </c>
      <c r="S591" s="84">
        <f>pivå!S593</f>
        <v>0</v>
      </c>
      <c r="T591" s="84">
        <f>pivå!T593</f>
        <v>0</v>
      </c>
      <c r="U591" s="84">
        <f>pivå!U593</f>
        <v>0</v>
      </c>
      <c r="V591" s="84">
        <f>pivå!V593</f>
        <v>0</v>
      </c>
      <c r="W591" s="84">
        <f>pivå!W593</f>
        <v>0</v>
      </c>
      <c r="X591" s="84">
        <f>pivå!X593</f>
        <v>0</v>
      </c>
      <c r="Y591" s="84">
        <f>pivå!Y593</f>
        <v>0</v>
      </c>
      <c r="Z591" s="84">
        <f>pivå!Z593</f>
        <v>0</v>
      </c>
      <c r="AA591" s="84">
        <f>pivå!AA593</f>
        <v>0</v>
      </c>
      <c r="AB591" s="84">
        <f>pivå!AB593</f>
        <v>0</v>
      </c>
      <c r="AC591" s="84">
        <f>pivå!AC593</f>
        <v>0</v>
      </c>
      <c r="AD591" s="84">
        <f>pivå!AD593</f>
        <v>0</v>
      </c>
      <c r="AE591" s="84">
        <f>pivå!AE593</f>
        <v>0</v>
      </c>
    </row>
    <row r="592" spans="1:31">
      <c r="A592" s="84">
        <f>pivå!A594</f>
        <v>0</v>
      </c>
      <c r="B592" s="84">
        <f>pivå!B594</f>
        <v>0</v>
      </c>
      <c r="C592" s="84">
        <f>pivå!C594</f>
        <v>0</v>
      </c>
      <c r="D592" s="84">
        <f>pivå!D594</f>
        <v>0</v>
      </c>
      <c r="E592" s="84">
        <f>pivå!E594</f>
        <v>0</v>
      </c>
      <c r="F592" s="84">
        <f>pivå!F594</f>
        <v>0</v>
      </c>
      <c r="G592" s="84">
        <f>pivå!G594</f>
        <v>0</v>
      </c>
      <c r="H592" s="84">
        <f>pivå!H594</f>
        <v>0</v>
      </c>
      <c r="I592" s="84">
        <f>pivå!I594</f>
        <v>0</v>
      </c>
      <c r="J592" s="84">
        <f>pivå!J594</f>
        <v>0</v>
      </c>
      <c r="K592" s="84">
        <f>pivå!K594</f>
        <v>0</v>
      </c>
      <c r="L592" s="84">
        <f>pivå!L594</f>
        <v>0</v>
      </c>
      <c r="M592" s="84">
        <f>pivå!M594</f>
        <v>0</v>
      </c>
      <c r="N592" s="84">
        <f>pivå!N594</f>
        <v>0</v>
      </c>
      <c r="O592" s="84">
        <f>pivå!O594</f>
        <v>0</v>
      </c>
      <c r="P592" s="84">
        <f>pivå!P594</f>
        <v>0</v>
      </c>
      <c r="Q592" s="84">
        <f>pivå!Q594</f>
        <v>0</v>
      </c>
      <c r="R592" s="84">
        <f>pivå!R594</f>
        <v>0</v>
      </c>
      <c r="S592" s="84">
        <f>pivå!S594</f>
        <v>0</v>
      </c>
      <c r="T592" s="84">
        <f>pivå!T594</f>
        <v>0</v>
      </c>
      <c r="U592" s="84">
        <f>pivå!U594</f>
        <v>0</v>
      </c>
      <c r="V592" s="84">
        <f>pivå!V594</f>
        <v>0</v>
      </c>
      <c r="W592" s="84">
        <f>pivå!W594</f>
        <v>0</v>
      </c>
      <c r="X592" s="84">
        <f>pivå!X594</f>
        <v>0</v>
      </c>
      <c r="Y592" s="84">
        <f>pivå!Y594</f>
        <v>0</v>
      </c>
      <c r="Z592" s="84">
        <f>pivå!Z594</f>
        <v>0</v>
      </c>
      <c r="AA592" s="84">
        <f>pivå!AA594</f>
        <v>0</v>
      </c>
      <c r="AB592" s="84">
        <f>pivå!AB594</f>
        <v>0</v>
      </c>
      <c r="AC592" s="84">
        <f>pivå!AC594</f>
        <v>0</v>
      </c>
      <c r="AD592" s="84">
        <f>pivå!AD594</f>
        <v>0</v>
      </c>
      <c r="AE592" s="84">
        <f>pivå!AE594</f>
        <v>0</v>
      </c>
    </row>
    <row r="593" spans="1:31">
      <c r="A593" s="84">
        <f>pivå!A595</f>
        <v>0</v>
      </c>
      <c r="B593" s="84">
        <f>pivå!B595</f>
        <v>0</v>
      </c>
      <c r="C593" s="84">
        <f>pivå!C595</f>
        <v>0</v>
      </c>
      <c r="D593" s="84">
        <f>pivå!D595</f>
        <v>0</v>
      </c>
      <c r="E593" s="84">
        <f>pivå!E595</f>
        <v>0</v>
      </c>
      <c r="F593" s="84">
        <f>pivå!F595</f>
        <v>0</v>
      </c>
      <c r="G593" s="84">
        <f>pivå!G595</f>
        <v>0</v>
      </c>
      <c r="H593" s="84">
        <f>pivå!H595</f>
        <v>0</v>
      </c>
      <c r="I593" s="84">
        <f>pivå!I595</f>
        <v>0</v>
      </c>
      <c r="J593" s="84">
        <f>pivå!J595</f>
        <v>0</v>
      </c>
      <c r="K593" s="84">
        <f>pivå!K595</f>
        <v>0</v>
      </c>
      <c r="L593" s="84">
        <f>pivå!L595</f>
        <v>0</v>
      </c>
      <c r="M593" s="84">
        <f>pivå!M595</f>
        <v>0</v>
      </c>
      <c r="N593" s="84">
        <f>pivå!N595</f>
        <v>0</v>
      </c>
      <c r="O593" s="84">
        <f>pivå!O595</f>
        <v>0</v>
      </c>
      <c r="P593" s="84">
        <f>pivå!P595</f>
        <v>0</v>
      </c>
      <c r="Q593" s="84">
        <f>pivå!Q595</f>
        <v>0</v>
      </c>
      <c r="R593" s="84">
        <f>pivå!R595</f>
        <v>0</v>
      </c>
      <c r="S593" s="84">
        <f>pivå!S595</f>
        <v>0</v>
      </c>
      <c r="T593" s="84">
        <f>pivå!T595</f>
        <v>0</v>
      </c>
      <c r="U593" s="84">
        <f>pivå!U595</f>
        <v>0</v>
      </c>
      <c r="V593" s="84">
        <f>pivå!V595</f>
        <v>0</v>
      </c>
      <c r="W593" s="84">
        <f>pivå!W595</f>
        <v>0</v>
      </c>
      <c r="X593" s="84">
        <f>pivå!X595</f>
        <v>0</v>
      </c>
      <c r="Y593" s="84">
        <f>pivå!Y595</f>
        <v>0</v>
      </c>
      <c r="Z593" s="84">
        <f>pivå!Z595</f>
        <v>0</v>
      </c>
      <c r="AA593" s="84">
        <f>pivå!AA595</f>
        <v>0</v>
      </c>
      <c r="AB593" s="84">
        <f>pivå!AB595</f>
        <v>0</v>
      </c>
      <c r="AC593" s="84">
        <f>pivå!AC595</f>
        <v>0</v>
      </c>
      <c r="AD593" s="84">
        <f>pivå!AD595</f>
        <v>0</v>
      </c>
      <c r="AE593" s="84">
        <f>pivå!AE595</f>
        <v>0</v>
      </c>
    </row>
    <row r="594" spans="1:31">
      <c r="A594" s="84">
        <f>pivå!A596</f>
        <v>0</v>
      </c>
      <c r="B594" s="84">
        <f>pivå!B596</f>
        <v>0</v>
      </c>
      <c r="C594" s="84">
        <f>pivå!C596</f>
        <v>0</v>
      </c>
      <c r="D594" s="84">
        <f>pivå!D596</f>
        <v>0</v>
      </c>
      <c r="E594" s="84">
        <f>pivå!E596</f>
        <v>0</v>
      </c>
      <c r="F594" s="84">
        <f>pivå!F596</f>
        <v>0</v>
      </c>
      <c r="G594" s="84">
        <f>pivå!G596</f>
        <v>0</v>
      </c>
      <c r="H594" s="84">
        <f>pivå!H596</f>
        <v>0</v>
      </c>
      <c r="I594" s="84">
        <f>pivå!I596</f>
        <v>0</v>
      </c>
      <c r="J594" s="84">
        <f>pivå!J596</f>
        <v>0</v>
      </c>
      <c r="K594" s="84">
        <f>pivå!K596</f>
        <v>0</v>
      </c>
      <c r="L594" s="84">
        <f>pivå!L596</f>
        <v>0</v>
      </c>
      <c r="M594" s="84">
        <f>pivå!M596</f>
        <v>0</v>
      </c>
      <c r="N594" s="84">
        <f>pivå!N596</f>
        <v>0</v>
      </c>
      <c r="O594" s="84">
        <f>pivå!O596</f>
        <v>0</v>
      </c>
      <c r="P594" s="84">
        <f>pivå!P596</f>
        <v>0</v>
      </c>
      <c r="Q594" s="84">
        <f>pivå!Q596</f>
        <v>0</v>
      </c>
      <c r="R594" s="84">
        <f>pivå!R596</f>
        <v>0</v>
      </c>
      <c r="S594" s="84">
        <f>pivå!S596</f>
        <v>0</v>
      </c>
      <c r="T594" s="84">
        <f>pivå!T596</f>
        <v>0</v>
      </c>
      <c r="U594" s="84">
        <f>pivå!U596</f>
        <v>0</v>
      </c>
      <c r="V594" s="84">
        <f>pivå!V596</f>
        <v>0</v>
      </c>
      <c r="W594" s="84">
        <f>pivå!W596</f>
        <v>0</v>
      </c>
      <c r="X594" s="84">
        <f>pivå!X596</f>
        <v>0</v>
      </c>
      <c r="Y594" s="84">
        <f>pivå!Y596</f>
        <v>0</v>
      </c>
      <c r="Z594" s="84">
        <f>pivå!Z596</f>
        <v>0</v>
      </c>
      <c r="AA594" s="84">
        <f>pivå!AA596</f>
        <v>0</v>
      </c>
      <c r="AB594" s="84">
        <f>pivå!AB596</f>
        <v>0</v>
      </c>
      <c r="AC594" s="84">
        <f>pivå!AC596</f>
        <v>0</v>
      </c>
      <c r="AD594" s="84">
        <f>pivå!AD596</f>
        <v>0</v>
      </c>
      <c r="AE594" s="84">
        <f>pivå!AE596</f>
        <v>0</v>
      </c>
    </row>
    <row r="595" spans="1:31">
      <c r="A595" s="84">
        <f>pivå!A597</f>
        <v>0</v>
      </c>
      <c r="B595" s="84">
        <f>pivå!B597</f>
        <v>0</v>
      </c>
      <c r="C595" s="84">
        <f>pivå!C597</f>
        <v>0</v>
      </c>
      <c r="D595" s="84">
        <f>pivå!D597</f>
        <v>0</v>
      </c>
      <c r="E595" s="84">
        <f>pivå!E597</f>
        <v>0</v>
      </c>
      <c r="F595" s="84">
        <f>pivå!F597</f>
        <v>0</v>
      </c>
      <c r="G595" s="84">
        <f>pivå!G597</f>
        <v>0</v>
      </c>
      <c r="H595" s="84">
        <f>pivå!H597</f>
        <v>0</v>
      </c>
      <c r="I595" s="84">
        <f>pivå!I597</f>
        <v>0</v>
      </c>
      <c r="J595" s="84">
        <f>pivå!J597</f>
        <v>0</v>
      </c>
      <c r="K595" s="84">
        <f>pivå!K597</f>
        <v>0</v>
      </c>
      <c r="L595" s="84">
        <f>pivå!L597</f>
        <v>0</v>
      </c>
      <c r="M595" s="84">
        <f>pivå!M597</f>
        <v>0</v>
      </c>
      <c r="N595" s="84">
        <f>pivå!N597</f>
        <v>0</v>
      </c>
      <c r="O595" s="84">
        <f>pivå!O597</f>
        <v>0</v>
      </c>
      <c r="P595" s="84">
        <f>pivå!P597</f>
        <v>0</v>
      </c>
      <c r="Q595" s="84">
        <f>pivå!Q597</f>
        <v>0</v>
      </c>
      <c r="R595" s="84">
        <f>pivå!R597</f>
        <v>0</v>
      </c>
      <c r="S595" s="84">
        <f>pivå!S597</f>
        <v>0</v>
      </c>
      <c r="T595" s="84">
        <f>pivå!T597</f>
        <v>0</v>
      </c>
      <c r="U595" s="84">
        <f>pivå!U597</f>
        <v>0</v>
      </c>
      <c r="V595" s="84">
        <f>pivå!V597</f>
        <v>0</v>
      </c>
      <c r="W595" s="84">
        <f>pivå!W597</f>
        <v>0</v>
      </c>
      <c r="X595" s="84">
        <f>pivå!X597</f>
        <v>0</v>
      </c>
      <c r="Y595" s="84">
        <f>pivå!Y597</f>
        <v>0</v>
      </c>
      <c r="Z595" s="84">
        <f>pivå!Z597</f>
        <v>0</v>
      </c>
      <c r="AA595" s="84">
        <f>pivå!AA597</f>
        <v>0</v>
      </c>
      <c r="AB595" s="84">
        <f>pivå!AB597</f>
        <v>0</v>
      </c>
      <c r="AC595" s="84">
        <f>pivå!AC597</f>
        <v>0</v>
      </c>
      <c r="AD595" s="84">
        <f>pivå!AD597</f>
        <v>0</v>
      </c>
      <c r="AE595" s="84">
        <f>pivå!AE597</f>
        <v>0</v>
      </c>
    </row>
    <row r="596" spans="1:31">
      <c r="A596" s="84">
        <f>pivå!A598</f>
        <v>0</v>
      </c>
      <c r="B596" s="84">
        <f>pivå!B598</f>
        <v>0</v>
      </c>
      <c r="C596" s="84">
        <f>pivå!C598</f>
        <v>0</v>
      </c>
      <c r="D596" s="84">
        <f>pivå!D598</f>
        <v>0</v>
      </c>
      <c r="E596" s="84">
        <f>pivå!E598</f>
        <v>0</v>
      </c>
      <c r="F596" s="84">
        <f>pivå!F598</f>
        <v>0</v>
      </c>
      <c r="G596" s="84">
        <f>pivå!G598</f>
        <v>0</v>
      </c>
      <c r="H596" s="84">
        <f>pivå!H598</f>
        <v>0</v>
      </c>
      <c r="I596" s="84">
        <f>pivå!I598</f>
        <v>0</v>
      </c>
      <c r="J596" s="84">
        <f>pivå!J598</f>
        <v>0</v>
      </c>
      <c r="K596" s="84">
        <f>pivå!K598</f>
        <v>0</v>
      </c>
      <c r="L596" s="84">
        <f>pivå!L598</f>
        <v>0</v>
      </c>
      <c r="M596" s="84">
        <f>pivå!M598</f>
        <v>0</v>
      </c>
      <c r="N596" s="84">
        <f>pivå!N598</f>
        <v>0</v>
      </c>
      <c r="O596" s="84">
        <f>pivå!O598</f>
        <v>0</v>
      </c>
      <c r="P596" s="84">
        <f>pivå!P598</f>
        <v>0</v>
      </c>
      <c r="Q596" s="84">
        <f>pivå!Q598</f>
        <v>0</v>
      </c>
      <c r="R596" s="84">
        <f>pivå!R598</f>
        <v>0</v>
      </c>
      <c r="S596" s="84">
        <f>pivå!S598</f>
        <v>0</v>
      </c>
      <c r="T596" s="84">
        <f>pivå!T598</f>
        <v>0</v>
      </c>
      <c r="U596" s="84">
        <f>pivå!U598</f>
        <v>0</v>
      </c>
      <c r="V596" s="84">
        <f>pivå!V598</f>
        <v>0</v>
      </c>
      <c r="W596" s="84">
        <f>pivå!W598</f>
        <v>0</v>
      </c>
      <c r="X596" s="84">
        <f>pivå!X598</f>
        <v>0</v>
      </c>
      <c r="Y596" s="84">
        <f>pivå!Y598</f>
        <v>0</v>
      </c>
      <c r="Z596" s="84">
        <f>pivå!Z598</f>
        <v>0</v>
      </c>
      <c r="AA596" s="84">
        <f>pivå!AA598</f>
        <v>0</v>
      </c>
      <c r="AB596" s="84">
        <f>pivå!AB598</f>
        <v>0</v>
      </c>
      <c r="AC596" s="84">
        <f>pivå!AC598</f>
        <v>0</v>
      </c>
      <c r="AD596" s="84">
        <f>pivå!AD598</f>
        <v>0</v>
      </c>
      <c r="AE596" s="84">
        <f>pivå!AE598</f>
        <v>0</v>
      </c>
    </row>
    <row r="597" spans="1:31">
      <c r="A597" s="84">
        <f>pivå!A599</f>
        <v>0</v>
      </c>
      <c r="B597" s="84">
        <f>pivå!B599</f>
        <v>0</v>
      </c>
      <c r="C597" s="84">
        <f>pivå!C599</f>
        <v>0</v>
      </c>
      <c r="D597" s="84">
        <f>pivå!D599</f>
        <v>0</v>
      </c>
      <c r="E597" s="84">
        <f>pivå!E599</f>
        <v>0</v>
      </c>
      <c r="F597" s="84">
        <f>pivå!F599</f>
        <v>0</v>
      </c>
      <c r="G597" s="84">
        <f>pivå!G599</f>
        <v>0</v>
      </c>
      <c r="H597" s="84">
        <f>pivå!H599</f>
        <v>0</v>
      </c>
      <c r="I597" s="84">
        <f>pivå!I599</f>
        <v>0</v>
      </c>
      <c r="J597" s="84">
        <f>pivå!J599</f>
        <v>0</v>
      </c>
      <c r="K597" s="84">
        <f>pivå!K599</f>
        <v>0</v>
      </c>
      <c r="L597" s="84">
        <f>pivå!L599</f>
        <v>0</v>
      </c>
      <c r="M597" s="84">
        <f>pivå!M599</f>
        <v>0</v>
      </c>
      <c r="N597" s="84">
        <f>pivå!N599</f>
        <v>0</v>
      </c>
      <c r="O597" s="84">
        <f>pivå!O599</f>
        <v>0</v>
      </c>
      <c r="P597" s="84">
        <f>pivå!P599</f>
        <v>0</v>
      </c>
      <c r="Q597" s="84">
        <f>pivå!Q599</f>
        <v>0</v>
      </c>
      <c r="R597" s="84">
        <f>pivå!R599</f>
        <v>0</v>
      </c>
      <c r="S597" s="84">
        <f>pivå!S599</f>
        <v>0</v>
      </c>
      <c r="T597" s="84">
        <f>pivå!T599</f>
        <v>0</v>
      </c>
      <c r="U597" s="84">
        <f>pivå!U599</f>
        <v>0</v>
      </c>
      <c r="V597" s="84">
        <f>pivå!V599</f>
        <v>0</v>
      </c>
      <c r="W597" s="84">
        <f>pivå!W599</f>
        <v>0</v>
      </c>
      <c r="X597" s="84">
        <f>pivå!X599</f>
        <v>0</v>
      </c>
      <c r="Y597" s="84">
        <f>pivå!Y599</f>
        <v>0</v>
      </c>
      <c r="Z597" s="84">
        <f>pivå!Z599</f>
        <v>0</v>
      </c>
      <c r="AA597" s="84">
        <f>pivå!AA599</f>
        <v>0</v>
      </c>
      <c r="AB597" s="84">
        <f>pivå!AB599</f>
        <v>0</v>
      </c>
      <c r="AC597" s="84">
        <f>pivå!AC599</f>
        <v>0</v>
      </c>
      <c r="AD597" s="84">
        <f>pivå!AD599</f>
        <v>0</v>
      </c>
      <c r="AE597" s="84">
        <f>pivå!AE599</f>
        <v>0</v>
      </c>
    </row>
    <row r="598" spans="1:31">
      <c r="A598" s="84">
        <f>pivå!A600</f>
        <v>0</v>
      </c>
      <c r="B598" s="84">
        <f>pivå!B600</f>
        <v>0</v>
      </c>
      <c r="C598" s="84">
        <f>pivå!C600</f>
        <v>0</v>
      </c>
      <c r="D598" s="84">
        <f>pivå!D600</f>
        <v>0</v>
      </c>
      <c r="E598" s="84">
        <f>pivå!E600</f>
        <v>0</v>
      </c>
      <c r="F598" s="84">
        <f>pivå!F600</f>
        <v>0</v>
      </c>
      <c r="G598" s="84">
        <f>pivå!G600</f>
        <v>0</v>
      </c>
      <c r="H598" s="84">
        <f>pivå!H600</f>
        <v>0</v>
      </c>
      <c r="I598" s="84">
        <f>pivå!I600</f>
        <v>0</v>
      </c>
      <c r="J598" s="84">
        <f>pivå!J600</f>
        <v>0</v>
      </c>
      <c r="K598" s="84">
        <f>pivå!K600</f>
        <v>0</v>
      </c>
      <c r="L598" s="84">
        <f>pivå!L600</f>
        <v>0</v>
      </c>
      <c r="M598" s="84">
        <f>pivå!M600</f>
        <v>0</v>
      </c>
      <c r="N598" s="84">
        <f>pivå!N600</f>
        <v>0</v>
      </c>
      <c r="O598" s="84">
        <f>pivå!O600</f>
        <v>0</v>
      </c>
      <c r="P598" s="84">
        <f>pivå!P600</f>
        <v>0</v>
      </c>
      <c r="Q598" s="84">
        <f>pivå!Q600</f>
        <v>0</v>
      </c>
      <c r="R598" s="84">
        <f>pivå!R600</f>
        <v>0</v>
      </c>
      <c r="S598" s="84">
        <f>pivå!S600</f>
        <v>0</v>
      </c>
      <c r="T598" s="84">
        <f>pivå!T600</f>
        <v>0</v>
      </c>
      <c r="U598" s="84">
        <f>pivå!U600</f>
        <v>0</v>
      </c>
      <c r="V598" s="84">
        <f>pivå!V600</f>
        <v>0</v>
      </c>
      <c r="W598" s="84">
        <f>pivå!W600</f>
        <v>0</v>
      </c>
      <c r="X598" s="84">
        <f>pivå!X600</f>
        <v>0</v>
      </c>
      <c r="Y598" s="84">
        <f>pivå!Y600</f>
        <v>0</v>
      </c>
      <c r="Z598" s="84">
        <f>pivå!Z600</f>
        <v>0</v>
      </c>
      <c r="AA598" s="84">
        <f>pivå!AA600</f>
        <v>0</v>
      </c>
      <c r="AB598" s="84">
        <f>pivå!AB600</f>
        <v>0</v>
      </c>
      <c r="AC598" s="84">
        <f>pivå!AC600</f>
        <v>0</v>
      </c>
      <c r="AD598" s="84">
        <f>pivå!AD600</f>
        <v>0</v>
      </c>
      <c r="AE598" s="84">
        <f>pivå!AE600</f>
        <v>0</v>
      </c>
    </row>
    <row r="599" spans="1:31">
      <c r="A599" s="84">
        <f>pivå!A601</f>
        <v>0</v>
      </c>
      <c r="B599" s="84">
        <f>pivå!B601</f>
        <v>0</v>
      </c>
      <c r="C599" s="84">
        <f>pivå!C601</f>
        <v>0</v>
      </c>
      <c r="D599" s="84">
        <f>pivå!D601</f>
        <v>0</v>
      </c>
      <c r="E599" s="84">
        <f>pivå!E601</f>
        <v>0</v>
      </c>
      <c r="F599" s="84">
        <f>pivå!F601</f>
        <v>0</v>
      </c>
      <c r="G599" s="84">
        <f>pivå!G601</f>
        <v>0</v>
      </c>
      <c r="H599" s="84">
        <f>pivå!H601</f>
        <v>0</v>
      </c>
      <c r="I599" s="84">
        <f>pivå!I601</f>
        <v>0</v>
      </c>
      <c r="J599" s="84">
        <f>pivå!J601</f>
        <v>0</v>
      </c>
      <c r="K599" s="84">
        <f>pivå!K601</f>
        <v>0</v>
      </c>
      <c r="L599" s="84">
        <f>pivå!L601</f>
        <v>0</v>
      </c>
      <c r="M599" s="84">
        <f>pivå!M601</f>
        <v>0</v>
      </c>
      <c r="N599" s="84">
        <f>pivå!N601</f>
        <v>0</v>
      </c>
      <c r="O599" s="84">
        <f>pivå!O601</f>
        <v>0</v>
      </c>
      <c r="P599" s="84">
        <f>pivå!P601</f>
        <v>0</v>
      </c>
      <c r="Q599" s="84">
        <f>pivå!Q601</f>
        <v>0</v>
      </c>
      <c r="R599" s="84">
        <f>pivå!R601</f>
        <v>0</v>
      </c>
      <c r="S599" s="84">
        <f>pivå!S601</f>
        <v>0</v>
      </c>
      <c r="T599" s="84">
        <f>pivå!T601</f>
        <v>0</v>
      </c>
      <c r="U599" s="84">
        <f>pivå!U601</f>
        <v>0</v>
      </c>
      <c r="V599" s="84">
        <f>pivå!V601</f>
        <v>0</v>
      </c>
      <c r="W599" s="84">
        <f>pivå!W601</f>
        <v>0</v>
      </c>
      <c r="X599" s="84">
        <f>pivå!X601</f>
        <v>0</v>
      </c>
      <c r="Y599" s="84">
        <f>pivå!Y601</f>
        <v>0</v>
      </c>
      <c r="Z599" s="84">
        <f>pivå!Z601</f>
        <v>0</v>
      </c>
      <c r="AA599" s="84">
        <f>pivå!AA601</f>
        <v>0</v>
      </c>
      <c r="AB599" s="84">
        <f>pivå!AB601</f>
        <v>0</v>
      </c>
      <c r="AC599" s="84">
        <f>pivå!AC601</f>
        <v>0</v>
      </c>
      <c r="AD599" s="84">
        <f>pivå!AD601</f>
        <v>0</v>
      </c>
      <c r="AE599" s="84">
        <f>pivå!AE601</f>
        <v>0</v>
      </c>
    </row>
    <row r="600" spans="1:31">
      <c r="A600" s="84">
        <f>pivå!A602</f>
        <v>0</v>
      </c>
      <c r="B600" s="84">
        <f>pivå!B602</f>
        <v>0</v>
      </c>
      <c r="C600" s="84">
        <f>pivå!C602</f>
        <v>0</v>
      </c>
      <c r="D600" s="84">
        <f>pivå!D602</f>
        <v>0</v>
      </c>
      <c r="E600" s="84">
        <f>pivå!E602</f>
        <v>0</v>
      </c>
      <c r="F600" s="84">
        <f>pivå!F602</f>
        <v>0</v>
      </c>
      <c r="G600" s="84">
        <f>pivå!G602</f>
        <v>0</v>
      </c>
      <c r="H600" s="84">
        <f>pivå!H602</f>
        <v>0</v>
      </c>
      <c r="I600" s="84">
        <f>pivå!I602</f>
        <v>0</v>
      </c>
      <c r="J600" s="84">
        <f>pivå!J602</f>
        <v>0</v>
      </c>
      <c r="K600" s="84">
        <f>pivå!K602</f>
        <v>0</v>
      </c>
      <c r="L600" s="84">
        <f>pivå!L602</f>
        <v>0</v>
      </c>
      <c r="M600" s="84">
        <f>pivå!M602</f>
        <v>0</v>
      </c>
      <c r="N600" s="84">
        <f>pivå!N602</f>
        <v>0</v>
      </c>
      <c r="O600" s="84">
        <f>pivå!O602</f>
        <v>0</v>
      </c>
      <c r="P600" s="84">
        <f>pivå!P602</f>
        <v>0</v>
      </c>
      <c r="Q600" s="84">
        <f>pivå!Q602</f>
        <v>0</v>
      </c>
      <c r="R600" s="84">
        <f>pivå!R602</f>
        <v>0</v>
      </c>
      <c r="S600" s="84">
        <f>pivå!S602</f>
        <v>0</v>
      </c>
      <c r="T600" s="84">
        <f>pivå!T602</f>
        <v>0</v>
      </c>
      <c r="U600" s="84">
        <f>pivå!U602</f>
        <v>0</v>
      </c>
      <c r="V600" s="84">
        <f>pivå!V602</f>
        <v>0</v>
      </c>
      <c r="W600" s="84">
        <f>pivå!W602</f>
        <v>0</v>
      </c>
      <c r="X600" s="84">
        <f>pivå!X602</f>
        <v>0</v>
      </c>
      <c r="Y600" s="84">
        <f>pivå!Y602</f>
        <v>0</v>
      </c>
      <c r="Z600" s="84">
        <f>pivå!Z602</f>
        <v>0</v>
      </c>
      <c r="AA600" s="84">
        <f>pivå!AA602</f>
        <v>0</v>
      </c>
      <c r="AB600" s="84">
        <f>pivå!AB602</f>
        <v>0</v>
      </c>
      <c r="AC600" s="84">
        <f>pivå!AC602</f>
        <v>0</v>
      </c>
      <c r="AD600" s="84">
        <f>pivå!AD602</f>
        <v>0</v>
      </c>
      <c r="AE600" s="84">
        <f>pivå!AE602</f>
        <v>0</v>
      </c>
    </row>
    <row r="601" spans="1:31">
      <c r="A601" s="84">
        <f>pivå!A603</f>
        <v>0</v>
      </c>
      <c r="B601" s="84">
        <f>pivå!B603</f>
        <v>0</v>
      </c>
      <c r="C601" s="84">
        <f>pivå!C603</f>
        <v>0</v>
      </c>
      <c r="D601" s="84">
        <f>pivå!D603</f>
        <v>0</v>
      </c>
      <c r="E601" s="84">
        <f>pivå!E603</f>
        <v>0</v>
      </c>
      <c r="F601" s="84">
        <f>pivå!F603</f>
        <v>0</v>
      </c>
      <c r="G601" s="84">
        <f>pivå!G603</f>
        <v>0</v>
      </c>
      <c r="H601" s="84">
        <f>pivå!H603</f>
        <v>0</v>
      </c>
      <c r="I601" s="84">
        <f>pivå!I603</f>
        <v>0</v>
      </c>
      <c r="J601" s="84">
        <f>pivå!J603</f>
        <v>0</v>
      </c>
      <c r="K601" s="84">
        <f>pivå!K603</f>
        <v>0</v>
      </c>
      <c r="L601" s="84">
        <f>pivå!L603</f>
        <v>0</v>
      </c>
      <c r="M601" s="84">
        <f>pivå!M603</f>
        <v>0</v>
      </c>
      <c r="N601" s="84">
        <f>pivå!N603</f>
        <v>0</v>
      </c>
      <c r="O601" s="84">
        <f>pivå!O603</f>
        <v>0</v>
      </c>
      <c r="P601" s="84">
        <f>pivå!P603</f>
        <v>0</v>
      </c>
      <c r="Q601" s="84">
        <f>pivå!Q603</f>
        <v>0</v>
      </c>
      <c r="R601" s="84">
        <f>pivå!R603</f>
        <v>0</v>
      </c>
      <c r="S601" s="84">
        <f>pivå!S603</f>
        <v>0</v>
      </c>
      <c r="T601" s="84">
        <f>pivå!T603</f>
        <v>0</v>
      </c>
      <c r="U601" s="84">
        <f>pivå!U603</f>
        <v>0</v>
      </c>
      <c r="V601" s="84">
        <f>pivå!V603</f>
        <v>0</v>
      </c>
      <c r="W601" s="84">
        <f>pivå!W603</f>
        <v>0</v>
      </c>
      <c r="X601" s="84">
        <f>pivå!X603</f>
        <v>0</v>
      </c>
      <c r="Y601" s="84">
        <f>pivå!Y603</f>
        <v>0</v>
      </c>
      <c r="Z601" s="84">
        <f>pivå!Z603</f>
        <v>0</v>
      </c>
      <c r="AA601" s="84">
        <f>pivå!AA603</f>
        <v>0</v>
      </c>
      <c r="AB601" s="84">
        <f>pivå!AB603</f>
        <v>0</v>
      </c>
      <c r="AC601" s="84">
        <f>pivå!AC603</f>
        <v>0</v>
      </c>
      <c r="AD601" s="84">
        <f>pivå!AD603</f>
        <v>0</v>
      </c>
      <c r="AE601" s="84">
        <f>pivå!AE603</f>
        <v>0</v>
      </c>
    </row>
    <row r="602" spans="1:31">
      <c r="A602" s="84">
        <f>pivå!A604</f>
        <v>0</v>
      </c>
      <c r="B602" s="84">
        <f>pivå!B604</f>
        <v>0</v>
      </c>
      <c r="C602" s="84">
        <f>pivå!C604</f>
        <v>0</v>
      </c>
      <c r="D602" s="84">
        <f>pivå!D604</f>
        <v>0</v>
      </c>
      <c r="E602" s="84">
        <f>pivå!E604</f>
        <v>0</v>
      </c>
      <c r="F602" s="84">
        <f>pivå!F604</f>
        <v>0</v>
      </c>
      <c r="G602" s="84">
        <f>pivå!G604</f>
        <v>0</v>
      </c>
      <c r="H602" s="84">
        <f>pivå!H604</f>
        <v>0</v>
      </c>
      <c r="I602" s="84">
        <f>pivå!I604</f>
        <v>0</v>
      </c>
      <c r="J602" s="84">
        <f>pivå!J604</f>
        <v>0</v>
      </c>
      <c r="K602" s="84">
        <f>pivå!K604</f>
        <v>0</v>
      </c>
      <c r="L602" s="84">
        <f>pivå!L604</f>
        <v>0</v>
      </c>
      <c r="M602" s="84">
        <f>pivå!M604</f>
        <v>0</v>
      </c>
      <c r="N602" s="84">
        <f>pivå!N604</f>
        <v>0</v>
      </c>
      <c r="O602" s="84">
        <f>pivå!O604</f>
        <v>0</v>
      </c>
      <c r="P602" s="84">
        <f>pivå!P604</f>
        <v>0</v>
      </c>
      <c r="Q602" s="84">
        <f>pivå!Q604</f>
        <v>0</v>
      </c>
      <c r="R602" s="84">
        <f>pivå!R604</f>
        <v>0</v>
      </c>
      <c r="S602" s="84">
        <f>pivå!S604</f>
        <v>0</v>
      </c>
      <c r="T602" s="84">
        <f>pivå!T604</f>
        <v>0</v>
      </c>
      <c r="U602" s="84">
        <f>pivå!U604</f>
        <v>0</v>
      </c>
      <c r="V602" s="84">
        <f>pivå!V604</f>
        <v>0</v>
      </c>
      <c r="W602" s="84">
        <f>pivå!W604</f>
        <v>0</v>
      </c>
      <c r="X602" s="84">
        <f>pivå!X604</f>
        <v>0</v>
      </c>
      <c r="Y602" s="84">
        <f>pivå!Y604</f>
        <v>0</v>
      </c>
      <c r="Z602" s="84">
        <f>pivå!Z604</f>
        <v>0</v>
      </c>
      <c r="AA602" s="84">
        <f>pivå!AA604</f>
        <v>0</v>
      </c>
      <c r="AB602" s="84">
        <f>pivå!AB604</f>
        <v>0</v>
      </c>
      <c r="AC602" s="84">
        <f>pivå!AC604</f>
        <v>0</v>
      </c>
      <c r="AD602" s="84">
        <f>pivå!AD604</f>
        <v>0</v>
      </c>
      <c r="AE602" s="84">
        <f>pivå!AE604</f>
        <v>0</v>
      </c>
    </row>
    <row r="603" spans="1:31">
      <c r="A603" s="84">
        <f>pivå!A605</f>
        <v>0</v>
      </c>
      <c r="B603" s="84">
        <f>pivå!B605</f>
        <v>0</v>
      </c>
      <c r="C603" s="84">
        <f>pivå!C605</f>
        <v>0</v>
      </c>
      <c r="D603" s="84">
        <f>pivå!D605</f>
        <v>0</v>
      </c>
      <c r="E603" s="84">
        <f>pivå!E605</f>
        <v>0</v>
      </c>
      <c r="F603" s="84">
        <f>pivå!F605</f>
        <v>0</v>
      </c>
      <c r="G603" s="84">
        <f>pivå!G605</f>
        <v>0</v>
      </c>
      <c r="H603" s="84">
        <f>pivå!H605</f>
        <v>0</v>
      </c>
      <c r="I603" s="84">
        <f>pivå!I605</f>
        <v>0</v>
      </c>
      <c r="J603" s="84">
        <f>pivå!J605</f>
        <v>0</v>
      </c>
      <c r="K603" s="84">
        <f>pivå!K605</f>
        <v>0</v>
      </c>
      <c r="L603" s="84">
        <f>pivå!L605</f>
        <v>0</v>
      </c>
      <c r="M603" s="84">
        <f>pivå!M605</f>
        <v>0</v>
      </c>
      <c r="N603" s="84">
        <f>pivå!N605</f>
        <v>0</v>
      </c>
      <c r="O603" s="84">
        <f>pivå!O605</f>
        <v>0</v>
      </c>
      <c r="P603" s="84">
        <f>pivå!P605</f>
        <v>0</v>
      </c>
      <c r="Q603" s="84">
        <f>pivå!Q605</f>
        <v>0</v>
      </c>
      <c r="R603" s="84">
        <f>pivå!R605</f>
        <v>0</v>
      </c>
      <c r="S603" s="84">
        <f>pivå!S605</f>
        <v>0</v>
      </c>
      <c r="T603" s="84">
        <f>pivå!T605</f>
        <v>0</v>
      </c>
      <c r="U603" s="84">
        <f>pivå!U605</f>
        <v>0</v>
      </c>
      <c r="V603" s="84">
        <f>pivå!V605</f>
        <v>0</v>
      </c>
      <c r="W603" s="84">
        <f>pivå!W605</f>
        <v>0</v>
      </c>
      <c r="X603" s="84">
        <f>pivå!X605</f>
        <v>0</v>
      </c>
      <c r="Y603" s="84">
        <f>pivå!Y605</f>
        <v>0</v>
      </c>
      <c r="Z603" s="84">
        <f>pivå!Z605</f>
        <v>0</v>
      </c>
      <c r="AA603" s="84">
        <f>pivå!AA605</f>
        <v>0</v>
      </c>
      <c r="AB603" s="84">
        <f>pivå!AB605</f>
        <v>0</v>
      </c>
      <c r="AC603" s="84">
        <f>pivå!AC605</f>
        <v>0</v>
      </c>
      <c r="AD603" s="84">
        <f>pivå!AD605</f>
        <v>0</v>
      </c>
      <c r="AE603" s="84">
        <f>pivå!AE605</f>
        <v>0</v>
      </c>
    </row>
    <row r="604" spans="1:31">
      <c r="A604" s="84">
        <f>pivå!A606</f>
        <v>0</v>
      </c>
      <c r="B604" s="84">
        <f>pivå!B606</f>
        <v>0</v>
      </c>
      <c r="C604" s="84">
        <f>pivå!C606</f>
        <v>0</v>
      </c>
      <c r="D604" s="84">
        <f>pivå!D606</f>
        <v>0</v>
      </c>
      <c r="E604" s="84">
        <f>pivå!E606</f>
        <v>0</v>
      </c>
      <c r="F604" s="84">
        <f>pivå!F606</f>
        <v>0</v>
      </c>
      <c r="G604" s="84">
        <f>pivå!G606</f>
        <v>0</v>
      </c>
      <c r="H604" s="84">
        <f>pivå!H606</f>
        <v>0</v>
      </c>
      <c r="I604" s="84">
        <f>pivå!I606</f>
        <v>0</v>
      </c>
      <c r="J604" s="84">
        <f>pivå!J606</f>
        <v>0</v>
      </c>
      <c r="K604" s="84">
        <f>pivå!K606</f>
        <v>0</v>
      </c>
      <c r="L604" s="84">
        <f>pivå!L606</f>
        <v>0</v>
      </c>
      <c r="M604" s="84">
        <f>pivå!M606</f>
        <v>0</v>
      </c>
      <c r="N604" s="84">
        <f>pivå!N606</f>
        <v>0</v>
      </c>
      <c r="O604" s="84">
        <f>pivå!O606</f>
        <v>0</v>
      </c>
      <c r="P604" s="84">
        <f>pivå!P606</f>
        <v>0</v>
      </c>
      <c r="Q604" s="84">
        <f>pivå!Q606</f>
        <v>0</v>
      </c>
      <c r="R604" s="84">
        <f>pivå!R606</f>
        <v>0</v>
      </c>
      <c r="S604" s="84">
        <f>pivå!S606</f>
        <v>0</v>
      </c>
      <c r="T604" s="84">
        <f>pivå!T606</f>
        <v>0</v>
      </c>
      <c r="U604" s="84">
        <f>pivå!U606</f>
        <v>0</v>
      </c>
      <c r="V604" s="84">
        <f>pivå!V606</f>
        <v>0</v>
      </c>
      <c r="W604" s="84">
        <f>pivå!W606</f>
        <v>0</v>
      </c>
      <c r="X604" s="84">
        <f>pivå!X606</f>
        <v>0</v>
      </c>
      <c r="Y604" s="84">
        <f>pivå!Y606</f>
        <v>0</v>
      </c>
      <c r="Z604" s="84">
        <f>pivå!Z606</f>
        <v>0</v>
      </c>
      <c r="AA604" s="84">
        <f>pivå!AA606</f>
        <v>0</v>
      </c>
      <c r="AB604" s="84">
        <f>pivå!AB606</f>
        <v>0</v>
      </c>
      <c r="AC604" s="84">
        <f>pivå!AC606</f>
        <v>0</v>
      </c>
      <c r="AD604" s="84">
        <f>pivå!AD606</f>
        <v>0</v>
      </c>
      <c r="AE604" s="84">
        <f>pivå!AE606</f>
        <v>0</v>
      </c>
    </row>
    <row r="605" spans="1:31">
      <c r="A605" s="84">
        <f>pivå!A607</f>
        <v>0</v>
      </c>
      <c r="B605" s="84">
        <f>pivå!B607</f>
        <v>0</v>
      </c>
      <c r="C605" s="84">
        <f>pivå!C607</f>
        <v>0</v>
      </c>
      <c r="D605" s="84">
        <f>pivå!D607</f>
        <v>0</v>
      </c>
      <c r="E605" s="84">
        <f>pivå!E607</f>
        <v>0</v>
      </c>
      <c r="F605" s="84">
        <f>pivå!F607</f>
        <v>0</v>
      </c>
      <c r="G605" s="84">
        <f>pivå!G607</f>
        <v>0</v>
      </c>
      <c r="H605" s="84">
        <f>pivå!H607</f>
        <v>0</v>
      </c>
      <c r="I605" s="84">
        <f>pivå!I607</f>
        <v>0</v>
      </c>
      <c r="J605" s="84">
        <f>pivå!J607</f>
        <v>0</v>
      </c>
      <c r="K605" s="84">
        <f>pivå!K607</f>
        <v>0</v>
      </c>
      <c r="L605" s="84">
        <f>pivå!L607</f>
        <v>0</v>
      </c>
      <c r="M605" s="84">
        <f>pivå!M607</f>
        <v>0</v>
      </c>
      <c r="N605" s="84">
        <f>pivå!N607</f>
        <v>0</v>
      </c>
      <c r="O605" s="84">
        <f>pivå!O607</f>
        <v>0</v>
      </c>
      <c r="P605" s="84">
        <f>pivå!P607</f>
        <v>0</v>
      </c>
      <c r="Q605" s="84">
        <f>pivå!Q607</f>
        <v>0</v>
      </c>
      <c r="R605" s="84">
        <f>pivå!R607</f>
        <v>0</v>
      </c>
      <c r="S605" s="84">
        <f>pivå!S607</f>
        <v>0</v>
      </c>
      <c r="T605" s="84">
        <f>pivå!T607</f>
        <v>0</v>
      </c>
      <c r="U605" s="84">
        <f>pivå!U607</f>
        <v>0</v>
      </c>
      <c r="V605" s="84">
        <f>pivå!V607</f>
        <v>0</v>
      </c>
      <c r="W605" s="84">
        <f>pivå!W607</f>
        <v>0</v>
      </c>
      <c r="X605" s="84">
        <f>pivå!X607</f>
        <v>0</v>
      </c>
      <c r="Y605" s="84">
        <f>pivå!Y607</f>
        <v>0</v>
      </c>
      <c r="Z605" s="84">
        <f>pivå!Z607</f>
        <v>0</v>
      </c>
      <c r="AA605" s="84">
        <f>pivå!AA607</f>
        <v>0</v>
      </c>
      <c r="AB605" s="84">
        <f>pivå!AB607</f>
        <v>0</v>
      </c>
      <c r="AC605" s="84">
        <f>pivå!AC607</f>
        <v>0</v>
      </c>
      <c r="AD605" s="84">
        <f>pivå!AD607</f>
        <v>0</v>
      </c>
      <c r="AE605" s="84">
        <f>pivå!AE607</f>
        <v>0</v>
      </c>
    </row>
    <row r="606" spans="1:31">
      <c r="A606" s="84">
        <f>pivå!A608</f>
        <v>0</v>
      </c>
      <c r="B606" s="84">
        <f>pivå!B608</f>
        <v>0</v>
      </c>
      <c r="C606" s="84">
        <f>pivå!C608</f>
        <v>0</v>
      </c>
      <c r="D606" s="84">
        <f>pivå!D608</f>
        <v>0</v>
      </c>
      <c r="E606" s="84">
        <f>pivå!E608</f>
        <v>0</v>
      </c>
      <c r="F606" s="84">
        <f>pivå!F608</f>
        <v>0</v>
      </c>
      <c r="G606" s="84">
        <f>pivå!G608</f>
        <v>0</v>
      </c>
      <c r="H606" s="84">
        <f>pivå!H608</f>
        <v>0</v>
      </c>
      <c r="I606" s="84">
        <f>pivå!I608</f>
        <v>0</v>
      </c>
      <c r="J606" s="84">
        <f>pivå!J608</f>
        <v>0</v>
      </c>
      <c r="K606" s="84">
        <f>pivå!K608</f>
        <v>0</v>
      </c>
      <c r="L606" s="84">
        <f>pivå!L608</f>
        <v>0</v>
      </c>
      <c r="M606" s="84">
        <f>pivå!M608</f>
        <v>0</v>
      </c>
      <c r="N606" s="84">
        <f>pivå!N608</f>
        <v>0</v>
      </c>
      <c r="O606" s="84">
        <f>pivå!O608</f>
        <v>0</v>
      </c>
      <c r="P606" s="84">
        <f>pivå!P608</f>
        <v>0</v>
      </c>
      <c r="Q606" s="84">
        <f>pivå!Q608</f>
        <v>0</v>
      </c>
      <c r="R606" s="84">
        <f>pivå!R608</f>
        <v>0</v>
      </c>
      <c r="S606" s="84">
        <f>pivå!S608</f>
        <v>0</v>
      </c>
      <c r="T606" s="84">
        <f>pivå!T608</f>
        <v>0</v>
      </c>
      <c r="U606" s="84">
        <f>pivå!U608</f>
        <v>0</v>
      </c>
      <c r="V606" s="84">
        <f>pivå!V608</f>
        <v>0</v>
      </c>
      <c r="W606" s="84">
        <f>pivå!W608</f>
        <v>0</v>
      </c>
      <c r="X606" s="84">
        <f>pivå!X608</f>
        <v>0</v>
      </c>
      <c r="Y606" s="84">
        <f>pivå!Y608</f>
        <v>0</v>
      </c>
      <c r="Z606" s="84">
        <f>pivå!Z608</f>
        <v>0</v>
      </c>
      <c r="AA606" s="84">
        <f>pivå!AA608</f>
        <v>0</v>
      </c>
      <c r="AB606" s="84">
        <f>pivå!AB608</f>
        <v>0</v>
      </c>
      <c r="AC606" s="84">
        <f>pivå!AC608</f>
        <v>0</v>
      </c>
      <c r="AD606" s="84">
        <f>pivå!AD608</f>
        <v>0</v>
      </c>
      <c r="AE606" s="84">
        <f>pivå!AE608</f>
        <v>0</v>
      </c>
    </row>
    <row r="607" spans="1:31">
      <c r="A607" s="84">
        <f>pivå!A609</f>
        <v>0</v>
      </c>
      <c r="B607" s="84">
        <f>pivå!B609</f>
        <v>0</v>
      </c>
      <c r="C607" s="84">
        <f>pivå!C609</f>
        <v>0</v>
      </c>
      <c r="D607" s="84">
        <f>pivå!D609</f>
        <v>0</v>
      </c>
      <c r="E607" s="84">
        <f>pivå!E609</f>
        <v>0</v>
      </c>
      <c r="F607" s="84">
        <f>pivå!F609</f>
        <v>0</v>
      </c>
      <c r="G607" s="84">
        <f>pivå!G609</f>
        <v>0</v>
      </c>
      <c r="H607" s="84">
        <f>pivå!H609</f>
        <v>0</v>
      </c>
      <c r="I607" s="84">
        <f>pivå!I609</f>
        <v>0</v>
      </c>
      <c r="J607" s="84">
        <f>pivå!J609</f>
        <v>0</v>
      </c>
      <c r="K607" s="84">
        <f>pivå!K609</f>
        <v>0</v>
      </c>
      <c r="L607" s="84">
        <f>pivå!L609</f>
        <v>0</v>
      </c>
      <c r="M607" s="84">
        <f>pivå!M609</f>
        <v>0</v>
      </c>
      <c r="N607" s="84">
        <f>pivå!N609</f>
        <v>0</v>
      </c>
      <c r="O607" s="84">
        <f>pivå!O609</f>
        <v>0</v>
      </c>
      <c r="P607" s="84">
        <f>pivå!P609</f>
        <v>0</v>
      </c>
      <c r="Q607" s="84">
        <f>pivå!Q609</f>
        <v>0</v>
      </c>
      <c r="R607" s="84">
        <f>pivå!R609</f>
        <v>0</v>
      </c>
      <c r="S607" s="84">
        <f>pivå!S609</f>
        <v>0</v>
      </c>
      <c r="T607" s="84">
        <f>pivå!T609</f>
        <v>0</v>
      </c>
      <c r="U607" s="84">
        <f>pivå!U609</f>
        <v>0</v>
      </c>
      <c r="V607" s="84">
        <f>pivå!V609</f>
        <v>0</v>
      </c>
      <c r="W607" s="84">
        <f>pivå!W609</f>
        <v>0</v>
      </c>
      <c r="X607" s="84">
        <f>pivå!X609</f>
        <v>0</v>
      </c>
      <c r="Y607" s="84">
        <f>pivå!Y609</f>
        <v>0</v>
      </c>
      <c r="Z607" s="84">
        <f>pivå!Z609</f>
        <v>0</v>
      </c>
      <c r="AA607" s="84">
        <f>pivå!AA609</f>
        <v>0</v>
      </c>
      <c r="AB607" s="84">
        <f>pivå!AB609</f>
        <v>0</v>
      </c>
      <c r="AC607" s="84">
        <f>pivå!AC609</f>
        <v>0</v>
      </c>
      <c r="AD607" s="84">
        <f>pivå!AD609</f>
        <v>0</v>
      </c>
      <c r="AE607" s="84">
        <f>pivå!AE609</f>
        <v>0</v>
      </c>
    </row>
    <row r="608" spans="1:31">
      <c r="A608" s="84">
        <f>pivå!A610</f>
        <v>0</v>
      </c>
      <c r="B608" s="84">
        <f>pivå!B610</f>
        <v>0</v>
      </c>
      <c r="C608" s="84">
        <f>pivå!C610</f>
        <v>0</v>
      </c>
      <c r="D608" s="84">
        <f>pivå!D610</f>
        <v>0</v>
      </c>
      <c r="E608" s="84">
        <f>pivå!E610</f>
        <v>0</v>
      </c>
      <c r="F608" s="84">
        <f>pivå!F610</f>
        <v>0</v>
      </c>
      <c r="G608" s="84">
        <f>pivå!G610</f>
        <v>0</v>
      </c>
      <c r="H608" s="84">
        <f>pivå!H610</f>
        <v>0</v>
      </c>
      <c r="I608" s="84">
        <f>pivå!I610</f>
        <v>0</v>
      </c>
      <c r="J608" s="84">
        <f>pivå!J610</f>
        <v>0</v>
      </c>
      <c r="K608" s="84">
        <f>pivå!K610</f>
        <v>0</v>
      </c>
      <c r="L608" s="84">
        <f>pivå!L610</f>
        <v>0</v>
      </c>
      <c r="M608" s="84">
        <f>pivå!M610</f>
        <v>0</v>
      </c>
      <c r="N608" s="84">
        <f>pivå!N610</f>
        <v>0</v>
      </c>
      <c r="O608" s="84">
        <f>pivå!O610</f>
        <v>0</v>
      </c>
      <c r="P608" s="84">
        <f>pivå!P610</f>
        <v>0</v>
      </c>
      <c r="Q608" s="84">
        <f>pivå!Q610</f>
        <v>0</v>
      </c>
      <c r="R608" s="84">
        <f>pivå!R610</f>
        <v>0</v>
      </c>
      <c r="S608" s="84">
        <f>pivå!S610</f>
        <v>0</v>
      </c>
      <c r="T608" s="84">
        <f>pivå!T610</f>
        <v>0</v>
      </c>
      <c r="U608" s="84">
        <f>pivå!U610</f>
        <v>0</v>
      </c>
      <c r="V608" s="84">
        <f>pivå!V610</f>
        <v>0</v>
      </c>
      <c r="W608" s="84">
        <f>pivå!W610</f>
        <v>0</v>
      </c>
      <c r="X608" s="84">
        <f>pivå!X610</f>
        <v>0</v>
      </c>
      <c r="Y608" s="84">
        <f>pivå!Y610</f>
        <v>0</v>
      </c>
      <c r="Z608" s="84">
        <f>pivå!Z610</f>
        <v>0</v>
      </c>
      <c r="AA608" s="84">
        <f>pivå!AA610</f>
        <v>0</v>
      </c>
      <c r="AB608" s="84">
        <f>pivå!AB610</f>
        <v>0</v>
      </c>
      <c r="AC608" s="84">
        <f>pivå!AC610</f>
        <v>0</v>
      </c>
      <c r="AD608" s="84">
        <f>pivå!AD610</f>
        <v>0</v>
      </c>
      <c r="AE608" s="84">
        <f>pivå!AE610</f>
        <v>0</v>
      </c>
    </row>
    <row r="609" spans="1:31">
      <c r="A609" s="84">
        <f>pivå!A611</f>
        <v>0</v>
      </c>
      <c r="B609" s="84">
        <f>pivå!B611</f>
        <v>0</v>
      </c>
      <c r="C609" s="84">
        <f>pivå!C611</f>
        <v>0</v>
      </c>
      <c r="D609" s="84">
        <f>pivå!D611</f>
        <v>0</v>
      </c>
      <c r="E609" s="84">
        <f>pivå!E611</f>
        <v>0</v>
      </c>
      <c r="F609" s="84">
        <f>pivå!F611</f>
        <v>0</v>
      </c>
      <c r="G609" s="84">
        <f>pivå!G611</f>
        <v>0</v>
      </c>
      <c r="H609" s="84">
        <f>pivå!H611</f>
        <v>0</v>
      </c>
      <c r="I609" s="84">
        <f>pivå!I611</f>
        <v>0</v>
      </c>
      <c r="J609" s="84">
        <f>pivå!J611</f>
        <v>0</v>
      </c>
      <c r="K609" s="84">
        <f>pivå!K611</f>
        <v>0</v>
      </c>
      <c r="L609" s="84">
        <f>pivå!L611</f>
        <v>0</v>
      </c>
      <c r="M609" s="84">
        <f>pivå!M611</f>
        <v>0</v>
      </c>
      <c r="N609" s="84">
        <f>pivå!N611</f>
        <v>0</v>
      </c>
      <c r="O609" s="84">
        <f>pivå!O611</f>
        <v>0</v>
      </c>
      <c r="P609" s="84">
        <f>pivå!P611</f>
        <v>0</v>
      </c>
      <c r="Q609" s="84">
        <f>pivå!Q611</f>
        <v>0</v>
      </c>
      <c r="R609" s="84">
        <f>pivå!R611</f>
        <v>0</v>
      </c>
      <c r="S609" s="84">
        <f>pivå!S611</f>
        <v>0</v>
      </c>
      <c r="T609" s="84">
        <f>pivå!T611</f>
        <v>0</v>
      </c>
      <c r="U609" s="84">
        <f>pivå!U611</f>
        <v>0</v>
      </c>
      <c r="V609" s="84">
        <f>pivå!V611</f>
        <v>0</v>
      </c>
      <c r="W609" s="84">
        <f>pivå!W611</f>
        <v>0</v>
      </c>
      <c r="X609" s="84">
        <f>pivå!X611</f>
        <v>0</v>
      </c>
      <c r="Y609" s="84">
        <f>pivå!Y611</f>
        <v>0</v>
      </c>
      <c r="Z609" s="84">
        <f>pivå!Z611</f>
        <v>0</v>
      </c>
      <c r="AA609" s="84">
        <f>pivå!AA611</f>
        <v>0</v>
      </c>
      <c r="AB609" s="84">
        <f>pivå!AB611</f>
        <v>0</v>
      </c>
      <c r="AC609" s="84">
        <f>pivå!AC611</f>
        <v>0</v>
      </c>
      <c r="AD609" s="84">
        <f>pivå!AD611</f>
        <v>0</v>
      </c>
      <c r="AE609" s="84">
        <f>pivå!AE611</f>
        <v>0</v>
      </c>
    </row>
    <row r="610" spans="1:31">
      <c r="A610" s="84">
        <f>pivå!A612</f>
        <v>0</v>
      </c>
      <c r="B610" s="84">
        <f>pivå!B612</f>
        <v>0</v>
      </c>
      <c r="C610" s="84">
        <f>pivå!C612</f>
        <v>0</v>
      </c>
      <c r="D610" s="84">
        <f>pivå!D612</f>
        <v>0</v>
      </c>
      <c r="E610" s="84">
        <f>pivå!E612</f>
        <v>0</v>
      </c>
      <c r="F610" s="84">
        <f>pivå!F612</f>
        <v>0</v>
      </c>
      <c r="G610" s="84">
        <f>pivå!G612</f>
        <v>0</v>
      </c>
      <c r="H610" s="84">
        <f>pivå!H612</f>
        <v>0</v>
      </c>
      <c r="I610" s="84">
        <f>pivå!I612</f>
        <v>0</v>
      </c>
      <c r="J610" s="84">
        <f>pivå!J612</f>
        <v>0</v>
      </c>
      <c r="K610" s="84">
        <f>pivå!K612</f>
        <v>0</v>
      </c>
      <c r="L610" s="84">
        <f>pivå!L612</f>
        <v>0</v>
      </c>
      <c r="M610" s="84">
        <f>pivå!M612</f>
        <v>0</v>
      </c>
      <c r="N610" s="84">
        <f>pivå!N612</f>
        <v>0</v>
      </c>
      <c r="O610" s="84">
        <f>pivå!O612</f>
        <v>0</v>
      </c>
      <c r="P610" s="84">
        <f>pivå!P612</f>
        <v>0</v>
      </c>
      <c r="Q610" s="84">
        <f>pivå!Q612</f>
        <v>0</v>
      </c>
      <c r="R610" s="84">
        <f>pivå!R612</f>
        <v>0</v>
      </c>
      <c r="S610" s="84">
        <f>pivå!S612</f>
        <v>0</v>
      </c>
      <c r="T610" s="84">
        <f>pivå!T612</f>
        <v>0</v>
      </c>
      <c r="U610" s="84">
        <f>pivå!U612</f>
        <v>0</v>
      </c>
      <c r="V610" s="84">
        <f>pivå!V612</f>
        <v>0</v>
      </c>
      <c r="W610" s="84">
        <f>pivå!W612</f>
        <v>0</v>
      </c>
      <c r="X610" s="84">
        <f>pivå!X612</f>
        <v>0</v>
      </c>
      <c r="Y610" s="84">
        <f>pivå!Y612</f>
        <v>0</v>
      </c>
      <c r="Z610" s="84">
        <f>pivå!Z612</f>
        <v>0</v>
      </c>
      <c r="AA610" s="84">
        <f>pivå!AA612</f>
        <v>0</v>
      </c>
      <c r="AB610" s="84">
        <f>pivå!AB612</f>
        <v>0</v>
      </c>
      <c r="AC610" s="84">
        <f>pivå!AC612</f>
        <v>0</v>
      </c>
      <c r="AD610" s="84">
        <f>pivå!AD612</f>
        <v>0</v>
      </c>
      <c r="AE610" s="84">
        <f>pivå!AE612</f>
        <v>0</v>
      </c>
    </row>
    <row r="611" spans="1:31">
      <c r="A611" s="84">
        <f>pivå!A613</f>
        <v>0</v>
      </c>
      <c r="B611" s="84">
        <f>pivå!B613</f>
        <v>0</v>
      </c>
      <c r="C611" s="84">
        <f>pivå!C613</f>
        <v>0</v>
      </c>
      <c r="D611" s="84">
        <f>pivå!D613</f>
        <v>0</v>
      </c>
      <c r="E611" s="84">
        <f>pivå!E613</f>
        <v>0</v>
      </c>
      <c r="F611" s="84">
        <f>pivå!F613</f>
        <v>0</v>
      </c>
      <c r="G611" s="84">
        <f>pivå!G613</f>
        <v>0</v>
      </c>
      <c r="H611" s="84">
        <f>pivå!H613</f>
        <v>0</v>
      </c>
      <c r="I611" s="84">
        <f>pivå!I613</f>
        <v>0</v>
      </c>
      <c r="J611" s="84">
        <f>pivå!J613</f>
        <v>0</v>
      </c>
      <c r="K611" s="84">
        <f>pivå!K613</f>
        <v>0</v>
      </c>
      <c r="L611" s="84">
        <f>pivå!L613</f>
        <v>0</v>
      </c>
      <c r="M611" s="84">
        <f>pivå!M613</f>
        <v>0</v>
      </c>
      <c r="N611" s="84">
        <f>pivå!N613</f>
        <v>0</v>
      </c>
      <c r="O611" s="84">
        <f>pivå!O613</f>
        <v>0</v>
      </c>
      <c r="P611" s="84">
        <f>pivå!P613</f>
        <v>0</v>
      </c>
      <c r="Q611" s="84">
        <f>pivå!Q613</f>
        <v>0</v>
      </c>
      <c r="R611" s="84">
        <f>pivå!R613</f>
        <v>0</v>
      </c>
      <c r="S611" s="84">
        <f>pivå!S613</f>
        <v>0</v>
      </c>
      <c r="T611" s="84">
        <f>pivå!T613</f>
        <v>0</v>
      </c>
      <c r="U611" s="84">
        <f>pivå!U613</f>
        <v>0</v>
      </c>
      <c r="V611" s="84">
        <f>pivå!V613</f>
        <v>0</v>
      </c>
      <c r="W611" s="84">
        <f>pivå!W613</f>
        <v>0</v>
      </c>
      <c r="X611" s="84">
        <f>pivå!X613</f>
        <v>0</v>
      </c>
      <c r="Y611" s="84">
        <f>pivå!Y613</f>
        <v>0</v>
      </c>
      <c r="Z611" s="84">
        <f>pivå!Z613</f>
        <v>0</v>
      </c>
      <c r="AA611" s="84">
        <f>pivå!AA613</f>
        <v>0</v>
      </c>
      <c r="AB611" s="84">
        <f>pivå!AB613</f>
        <v>0</v>
      </c>
      <c r="AC611" s="84">
        <f>pivå!AC613</f>
        <v>0</v>
      </c>
      <c r="AD611" s="84">
        <f>pivå!AD613</f>
        <v>0</v>
      </c>
      <c r="AE611" s="84">
        <f>pivå!AE613</f>
        <v>0</v>
      </c>
    </row>
    <row r="612" spans="1:31">
      <c r="A612" s="84">
        <f>pivå!A614</f>
        <v>0</v>
      </c>
      <c r="B612" s="84">
        <f>pivå!B614</f>
        <v>0</v>
      </c>
      <c r="C612" s="84">
        <f>pivå!C614</f>
        <v>0</v>
      </c>
      <c r="D612" s="84">
        <f>pivå!D614</f>
        <v>0</v>
      </c>
      <c r="E612" s="84">
        <f>pivå!E614</f>
        <v>0</v>
      </c>
      <c r="F612" s="84">
        <f>pivå!F614</f>
        <v>0</v>
      </c>
      <c r="G612" s="84">
        <f>pivå!G614</f>
        <v>0</v>
      </c>
      <c r="H612" s="84">
        <f>pivå!H614</f>
        <v>0</v>
      </c>
      <c r="I612" s="84">
        <f>pivå!I614</f>
        <v>0</v>
      </c>
      <c r="J612" s="84">
        <f>pivå!J614</f>
        <v>0</v>
      </c>
      <c r="K612" s="84">
        <f>pivå!K614</f>
        <v>0</v>
      </c>
      <c r="L612" s="84">
        <f>pivå!L614</f>
        <v>0</v>
      </c>
      <c r="M612" s="84">
        <f>pivå!M614</f>
        <v>0</v>
      </c>
      <c r="N612" s="84">
        <f>pivå!N614</f>
        <v>0</v>
      </c>
      <c r="O612" s="84">
        <f>pivå!O614</f>
        <v>0</v>
      </c>
      <c r="P612" s="84">
        <f>pivå!P614</f>
        <v>0</v>
      </c>
      <c r="Q612" s="84">
        <f>pivå!Q614</f>
        <v>0</v>
      </c>
      <c r="R612" s="84">
        <f>pivå!R614</f>
        <v>0</v>
      </c>
      <c r="S612" s="84">
        <f>pivå!S614</f>
        <v>0</v>
      </c>
      <c r="T612" s="84">
        <f>pivå!T614</f>
        <v>0</v>
      </c>
      <c r="U612" s="84">
        <f>pivå!U614</f>
        <v>0</v>
      </c>
      <c r="V612" s="84">
        <f>pivå!V614</f>
        <v>0</v>
      </c>
      <c r="W612" s="84">
        <f>pivå!W614</f>
        <v>0</v>
      </c>
      <c r="X612" s="84">
        <f>pivå!X614</f>
        <v>0</v>
      </c>
      <c r="Y612" s="84">
        <f>pivå!Y614</f>
        <v>0</v>
      </c>
      <c r="Z612" s="84">
        <f>pivå!Z614</f>
        <v>0</v>
      </c>
      <c r="AA612" s="84">
        <f>pivå!AA614</f>
        <v>0</v>
      </c>
      <c r="AB612" s="84">
        <f>pivå!AB614</f>
        <v>0</v>
      </c>
      <c r="AC612" s="84">
        <f>pivå!AC614</f>
        <v>0</v>
      </c>
      <c r="AD612" s="84">
        <f>pivå!AD614</f>
        <v>0</v>
      </c>
      <c r="AE612" s="84">
        <f>pivå!AE614</f>
        <v>0</v>
      </c>
    </row>
    <row r="613" spans="1:31">
      <c r="A613" s="84">
        <f>pivå!A615</f>
        <v>0</v>
      </c>
      <c r="B613" s="84">
        <f>pivå!B615</f>
        <v>0</v>
      </c>
      <c r="C613" s="84">
        <f>pivå!C615</f>
        <v>0</v>
      </c>
      <c r="D613" s="84">
        <f>pivå!D615</f>
        <v>0</v>
      </c>
      <c r="E613" s="84">
        <f>pivå!E615</f>
        <v>0</v>
      </c>
      <c r="F613" s="84">
        <f>pivå!F615</f>
        <v>0</v>
      </c>
      <c r="G613" s="84">
        <f>pivå!G615</f>
        <v>0</v>
      </c>
      <c r="H613" s="84">
        <f>pivå!H615</f>
        <v>0</v>
      </c>
      <c r="I613" s="84">
        <f>pivå!I615</f>
        <v>0</v>
      </c>
      <c r="J613" s="84">
        <f>pivå!J615</f>
        <v>0</v>
      </c>
      <c r="K613" s="84">
        <f>pivå!K615</f>
        <v>0</v>
      </c>
      <c r="L613" s="84">
        <f>pivå!L615</f>
        <v>0</v>
      </c>
      <c r="M613" s="84">
        <f>pivå!M615</f>
        <v>0</v>
      </c>
      <c r="N613" s="84">
        <f>pivå!N615</f>
        <v>0</v>
      </c>
      <c r="O613" s="84">
        <f>pivå!O615</f>
        <v>0</v>
      </c>
      <c r="P613" s="84">
        <f>pivå!P615</f>
        <v>0</v>
      </c>
      <c r="Q613" s="84">
        <f>pivå!Q615</f>
        <v>0</v>
      </c>
      <c r="R613" s="84">
        <f>pivå!R615</f>
        <v>0</v>
      </c>
      <c r="S613" s="84">
        <f>pivå!S615</f>
        <v>0</v>
      </c>
      <c r="T613" s="84">
        <f>pivå!T615</f>
        <v>0</v>
      </c>
      <c r="U613" s="84">
        <f>pivå!U615</f>
        <v>0</v>
      </c>
      <c r="V613" s="84">
        <f>pivå!V615</f>
        <v>0</v>
      </c>
      <c r="W613" s="84">
        <f>pivå!W615</f>
        <v>0</v>
      </c>
      <c r="X613" s="84">
        <f>pivå!X615</f>
        <v>0</v>
      </c>
      <c r="Y613" s="84">
        <f>pivå!Y615</f>
        <v>0</v>
      </c>
      <c r="Z613" s="84">
        <f>pivå!Z615</f>
        <v>0</v>
      </c>
      <c r="AA613" s="84">
        <f>pivå!AA615</f>
        <v>0</v>
      </c>
      <c r="AB613" s="84">
        <f>pivå!AB615</f>
        <v>0</v>
      </c>
      <c r="AC613" s="84">
        <f>pivå!AC615</f>
        <v>0</v>
      </c>
      <c r="AD613" s="84">
        <f>pivå!AD615</f>
        <v>0</v>
      </c>
      <c r="AE613" s="84">
        <f>pivå!AE615</f>
        <v>0</v>
      </c>
    </row>
    <row r="614" spans="1:31">
      <c r="A614" s="84">
        <f>pivå!A616</f>
        <v>0</v>
      </c>
      <c r="B614" s="84">
        <f>pivå!B616</f>
        <v>0</v>
      </c>
      <c r="C614" s="84">
        <f>pivå!C616</f>
        <v>0</v>
      </c>
      <c r="D614" s="84">
        <f>pivå!D616</f>
        <v>0</v>
      </c>
      <c r="E614" s="84">
        <f>pivå!E616</f>
        <v>0</v>
      </c>
      <c r="F614" s="84">
        <f>pivå!F616</f>
        <v>0</v>
      </c>
      <c r="G614" s="84">
        <f>pivå!G616</f>
        <v>0</v>
      </c>
      <c r="H614" s="84">
        <f>pivå!H616</f>
        <v>0</v>
      </c>
      <c r="I614" s="84">
        <f>pivå!I616</f>
        <v>0</v>
      </c>
      <c r="J614" s="84">
        <f>pivå!J616</f>
        <v>0</v>
      </c>
      <c r="K614" s="84">
        <f>pivå!K616</f>
        <v>0</v>
      </c>
      <c r="L614" s="84">
        <f>pivå!L616</f>
        <v>0</v>
      </c>
      <c r="M614" s="84">
        <f>pivå!M616</f>
        <v>0</v>
      </c>
      <c r="N614" s="84">
        <f>pivå!N616</f>
        <v>0</v>
      </c>
      <c r="O614" s="84">
        <f>pivå!O616</f>
        <v>0</v>
      </c>
      <c r="P614" s="84">
        <f>pivå!P616</f>
        <v>0</v>
      </c>
      <c r="Q614" s="84">
        <f>pivå!Q616</f>
        <v>0</v>
      </c>
      <c r="R614" s="84">
        <f>pivå!R616</f>
        <v>0</v>
      </c>
      <c r="S614" s="84">
        <f>pivå!S616</f>
        <v>0</v>
      </c>
      <c r="T614" s="84">
        <f>pivå!T616</f>
        <v>0</v>
      </c>
      <c r="U614" s="84">
        <f>pivå!U616</f>
        <v>0</v>
      </c>
      <c r="V614" s="84">
        <f>pivå!V616</f>
        <v>0</v>
      </c>
      <c r="W614" s="84">
        <f>pivå!W616</f>
        <v>0</v>
      </c>
      <c r="X614" s="84">
        <f>pivå!X616</f>
        <v>0</v>
      </c>
      <c r="Y614" s="84">
        <f>pivå!Y616</f>
        <v>0</v>
      </c>
      <c r="Z614" s="84">
        <f>pivå!Z616</f>
        <v>0</v>
      </c>
      <c r="AA614" s="84">
        <f>pivå!AA616</f>
        <v>0</v>
      </c>
      <c r="AB614" s="84">
        <f>pivå!AB616</f>
        <v>0</v>
      </c>
      <c r="AC614" s="84">
        <f>pivå!AC616</f>
        <v>0</v>
      </c>
      <c r="AD614" s="84">
        <f>pivå!AD616</f>
        <v>0</v>
      </c>
      <c r="AE614" s="84">
        <f>pivå!AE616</f>
        <v>0</v>
      </c>
    </row>
    <row r="615" spans="1:31">
      <c r="A615" s="84">
        <f>pivå!A617</f>
        <v>0</v>
      </c>
      <c r="B615" s="84">
        <f>pivå!B617</f>
        <v>0</v>
      </c>
      <c r="C615" s="84">
        <f>pivå!C617</f>
        <v>0</v>
      </c>
      <c r="D615" s="84">
        <f>pivå!D617</f>
        <v>0</v>
      </c>
      <c r="E615" s="84">
        <f>pivå!E617</f>
        <v>0</v>
      </c>
      <c r="F615" s="84">
        <f>pivå!F617</f>
        <v>0</v>
      </c>
      <c r="G615" s="84">
        <f>pivå!G617</f>
        <v>0</v>
      </c>
      <c r="H615" s="84">
        <f>pivå!H617</f>
        <v>0</v>
      </c>
      <c r="I615" s="84">
        <f>pivå!I617</f>
        <v>0</v>
      </c>
      <c r="J615" s="84">
        <f>pivå!J617</f>
        <v>0</v>
      </c>
      <c r="K615" s="84">
        <f>pivå!K617</f>
        <v>0</v>
      </c>
      <c r="L615" s="84">
        <f>pivå!L617</f>
        <v>0</v>
      </c>
      <c r="M615" s="84">
        <f>pivå!M617</f>
        <v>0</v>
      </c>
      <c r="N615" s="84">
        <f>pivå!N617</f>
        <v>0</v>
      </c>
      <c r="O615" s="84">
        <f>pivå!O617</f>
        <v>0</v>
      </c>
      <c r="P615" s="84">
        <f>pivå!P617</f>
        <v>0</v>
      </c>
      <c r="Q615" s="84">
        <f>pivå!Q617</f>
        <v>0</v>
      </c>
      <c r="R615" s="84">
        <f>pivå!R617</f>
        <v>0</v>
      </c>
      <c r="S615" s="84">
        <f>pivå!S617</f>
        <v>0</v>
      </c>
      <c r="T615" s="84">
        <f>pivå!T617</f>
        <v>0</v>
      </c>
      <c r="U615" s="84">
        <f>pivå!U617</f>
        <v>0</v>
      </c>
      <c r="V615" s="84">
        <f>pivå!V617</f>
        <v>0</v>
      </c>
      <c r="W615" s="84">
        <f>pivå!W617</f>
        <v>0</v>
      </c>
      <c r="X615" s="84">
        <f>pivå!X617</f>
        <v>0</v>
      </c>
      <c r="Y615" s="84">
        <f>pivå!Y617</f>
        <v>0</v>
      </c>
      <c r="Z615" s="84">
        <f>pivå!Z617</f>
        <v>0</v>
      </c>
      <c r="AA615" s="84">
        <f>pivå!AA617</f>
        <v>0</v>
      </c>
      <c r="AB615" s="84">
        <f>pivå!AB617</f>
        <v>0</v>
      </c>
      <c r="AC615" s="84">
        <f>pivå!AC617</f>
        <v>0</v>
      </c>
      <c r="AD615" s="84">
        <f>pivå!AD617</f>
        <v>0</v>
      </c>
      <c r="AE615" s="84">
        <f>pivå!AE617</f>
        <v>0</v>
      </c>
    </row>
    <row r="616" spans="1:31">
      <c r="A616" s="84">
        <f>pivå!A618</f>
        <v>0</v>
      </c>
      <c r="B616" s="84">
        <f>pivå!B618</f>
        <v>0</v>
      </c>
      <c r="C616" s="84">
        <f>pivå!C618</f>
        <v>0</v>
      </c>
      <c r="D616" s="84">
        <f>pivå!D618</f>
        <v>0</v>
      </c>
      <c r="E616" s="84">
        <f>pivå!E618</f>
        <v>0</v>
      </c>
      <c r="F616" s="84">
        <f>pivå!F618</f>
        <v>0</v>
      </c>
      <c r="G616" s="84">
        <f>pivå!G618</f>
        <v>0</v>
      </c>
      <c r="H616" s="84">
        <f>pivå!H618</f>
        <v>0</v>
      </c>
      <c r="I616" s="84">
        <f>pivå!I618</f>
        <v>0</v>
      </c>
      <c r="J616" s="84">
        <f>pivå!J618</f>
        <v>0</v>
      </c>
      <c r="K616" s="84">
        <f>pivå!K618</f>
        <v>0</v>
      </c>
      <c r="L616" s="84">
        <f>pivå!L618</f>
        <v>0</v>
      </c>
      <c r="M616" s="84">
        <f>pivå!M618</f>
        <v>0</v>
      </c>
      <c r="N616" s="84">
        <f>pivå!N618</f>
        <v>0</v>
      </c>
      <c r="O616" s="84">
        <f>pivå!O618</f>
        <v>0</v>
      </c>
      <c r="P616" s="84">
        <f>pivå!P618</f>
        <v>0</v>
      </c>
      <c r="Q616" s="84">
        <f>pivå!Q618</f>
        <v>0</v>
      </c>
      <c r="R616" s="84">
        <f>pivå!R618</f>
        <v>0</v>
      </c>
      <c r="S616" s="84">
        <f>pivå!S618</f>
        <v>0</v>
      </c>
      <c r="T616" s="84">
        <f>pivå!T618</f>
        <v>0</v>
      </c>
      <c r="U616" s="84">
        <f>pivå!U618</f>
        <v>0</v>
      </c>
      <c r="V616" s="84">
        <f>pivå!V618</f>
        <v>0</v>
      </c>
      <c r="W616" s="84">
        <f>pivå!W618</f>
        <v>0</v>
      </c>
      <c r="X616" s="84">
        <f>pivå!X618</f>
        <v>0</v>
      </c>
      <c r="Y616" s="84">
        <f>pivå!Y618</f>
        <v>0</v>
      </c>
      <c r="Z616" s="84">
        <f>pivå!Z618</f>
        <v>0</v>
      </c>
      <c r="AA616" s="84">
        <f>pivå!AA618</f>
        <v>0</v>
      </c>
      <c r="AB616" s="84">
        <f>pivå!AB618</f>
        <v>0</v>
      </c>
      <c r="AC616" s="84">
        <f>pivå!AC618</f>
        <v>0</v>
      </c>
      <c r="AD616" s="84">
        <f>pivå!AD618</f>
        <v>0</v>
      </c>
      <c r="AE616" s="84">
        <f>pivå!AE618</f>
        <v>0</v>
      </c>
    </row>
    <row r="617" spans="1:31">
      <c r="A617" s="84">
        <f>pivå!A619</f>
        <v>0</v>
      </c>
      <c r="B617" s="84">
        <f>pivå!B619</f>
        <v>0</v>
      </c>
      <c r="C617" s="84">
        <f>pivå!C619</f>
        <v>0</v>
      </c>
      <c r="D617" s="84">
        <f>pivå!D619</f>
        <v>0</v>
      </c>
      <c r="E617" s="84">
        <f>pivå!E619</f>
        <v>0</v>
      </c>
      <c r="F617" s="84">
        <f>pivå!F619</f>
        <v>0</v>
      </c>
      <c r="G617" s="84">
        <f>pivå!G619</f>
        <v>0</v>
      </c>
      <c r="H617" s="84">
        <f>pivå!H619</f>
        <v>0</v>
      </c>
      <c r="I617" s="84">
        <f>pivå!I619</f>
        <v>0</v>
      </c>
      <c r="J617" s="84">
        <f>pivå!J619</f>
        <v>0</v>
      </c>
      <c r="K617" s="84">
        <f>pivå!K619</f>
        <v>0</v>
      </c>
      <c r="L617" s="84">
        <f>pivå!L619</f>
        <v>0</v>
      </c>
      <c r="M617" s="84">
        <f>pivå!M619</f>
        <v>0</v>
      </c>
      <c r="N617" s="84">
        <f>pivå!N619</f>
        <v>0</v>
      </c>
      <c r="O617" s="84">
        <f>pivå!O619</f>
        <v>0</v>
      </c>
      <c r="P617" s="84">
        <f>pivå!P619</f>
        <v>0</v>
      </c>
      <c r="Q617" s="84">
        <f>pivå!Q619</f>
        <v>0</v>
      </c>
      <c r="R617" s="84">
        <f>pivå!R619</f>
        <v>0</v>
      </c>
      <c r="S617" s="84">
        <f>pivå!S619</f>
        <v>0</v>
      </c>
      <c r="T617" s="84">
        <f>pivå!T619</f>
        <v>0</v>
      </c>
      <c r="U617" s="84">
        <f>pivå!U619</f>
        <v>0</v>
      </c>
      <c r="V617" s="84">
        <f>pivå!V619</f>
        <v>0</v>
      </c>
      <c r="W617" s="84">
        <f>pivå!W619</f>
        <v>0</v>
      </c>
      <c r="X617" s="84">
        <f>pivå!X619</f>
        <v>0</v>
      </c>
      <c r="Y617" s="84">
        <f>pivå!Y619</f>
        <v>0</v>
      </c>
      <c r="Z617" s="84">
        <f>pivå!Z619</f>
        <v>0</v>
      </c>
      <c r="AA617" s="84">
        <f>pivå!AA619</f>
        <v>0</v>
      </c>
      <c r="AB617" s="84">
        <f>pivå!AB619</f>
        <v>0</v>
      </c>
      <c r="AC617" s="84">
        <f>pivå!AC619</f>
        <v>0</v>
      </c>
      <c r="AD617" s="84">
        <f>pivå!AD619</f>
        <v>0</v>
      </c>
      <c r="AE617" s="84">
        <f>pivå!AE619</f>
        <v>0</v>
      </c>
    </row>
    <row r="618" spans="1:31">
      <c r="A618" s="84">
        <f>pivå!A620</f>
        <v>0</v>
      </c>
      <c r="B618" s="84">
        <f>pivå!B620</f>
        <v>0</v>
      </c>
      <c r="C618" s="84">
        <f>pivå!C620</f>
        <v>0</v>
      </c>
      <c r="D618" s="84">
        <f>pivå!D620</f>
        <v>0</v>
      </c>
      <c r="E618" s="84">
        <f>pivå!E620</f>
        <v>0</v>
      </c>
      <c r="F618" s="84">
        <f>pivå!F620</f>
        <v>0</v>
      </c>
      <c r="G618" s="84">
        <f>pivå!G620</f>
        <v>0</v>
      </c>
      <c r="H618" s="84">
        <f>pivå!H620</f>
        <v>0</v>
      </c>
      <c r="I618" s="84">
        <f>pivå!I620</f>
        <v>0</v>
      </c>
      <c r="J618" s="84">
        <f>pivå!J620</f>
        <v>0</v>
      </c>
      <c r="K618" s="84">
        <f>pivå!K620</f>
        <v>0</v>
      </c>
      <c r="L618" s="84">
        <f>pivå!L620</f>
        <v>0</v>
      </c>
      <c r="M618" s="84">
        <f>pivå!M620</f>
        <v>0</v>
      </c>
      <c r="N618" s="84">
        <f>pivå!N620</f>
        <v>0</v>
      </c>
      <c r="O618" s="84">
        <f>pivå!O620</f>
        <v>0</v>
      </c>
      <c r="P618" s="84">
        <f>pivå!P620</f>
        <v>0</v>
      </c>
      <c r="Q618" s="84">
        <f>pivå!Q620</f>
        <v>0</v>
      </c>
      <c r="R618" s="84">
        <f>pivå!R620</f>
        <v>0</v>
      </c>
      <c r="S618" s="84">
        <f>pivå!S620</f>
        <v>0</v>
      </c>
      <c r="T618" s="84">
        <f>pivå!T620</f>
        <v>0</v>
      </c>
      <c r="U618" s="84">
        <f>pivå!U620</f>
        <v>0</v>
      </c>
      <c r="V618" s="84">
        <f>pivå!V620</f>
        <v>0</v>
      </c>
      <c r="W618" s="84">
        <f>pivå!W620</f>
        <v>0</v>
      </c>
      <c r="X618" s="84">
        <f>pivå!X620</f>
        <v>0</v>
      </c>
      <c r="Y618" s="84">
        <f>pivå!Y620</f>
        <v>0</v>
      </c>
      <c r="Z618" s="84">
        <f>pivå!Z620</f>
        <v>0</v>
      </c>
      <c r="AA618" s="84">
        <f>pivå!AA620</f>
        <v>0</v>
      </c>
      <c r="AB618" s="84">
        <f>pivå!AB620</f>
        <v>0</v>
      </c>
      <c r="AC618" s="84">
        <f>pivå!AC620</f>
        <v>0</v>
      </c>
      <c r="AD618" s="84">
        <f>pivå!AD620</f>
        <v>0</v>
      </c>
      <c r="AE618" s="84">
        <f>pivå!AE620</f>
        <v>0</v>
      </c>
    </row>
    <row r="619" spans="1:31">
      <c r="A619" s="84">
        <f>pivå!A621</f>
        <v>0</v>
      </c>
      <c r="B619" s="84">
        <f>pivå!B621</f>
        <v>0</v>
      </c>
      <c r="C619" s="84">
        <f>pivå!C621</f>
        <v>0</v>
      </c>
      <c r="D619" s="84">
        <f>pivå!D621</f>
        <v>0</v>
      </c>
      <c r="E619" s="84">
        <f>pivå!E621</f>
        <v>0</v>
      </c>
      <c r="F619" s="84">
        <f>pivå!F621</f>
        <v>0</v>
      </c>
      <c r="G619" s="84">
        <f>pivå!G621</f>
        <v>0</v>
      </c>
      <c r="H619" s="84">
        <f>pivå!H621</f>
        <v>0</v>
      </c>
      <c r="I619" s="84">
        <f>pivå!I621</f>
        <v>0</v>
      </c>
      <c r="J619" s="84">
        <f>pivå!J621</f>
        <v>0</v>
      </c>
      <c r="K619" s="84">
        <f>pivå!K621</f>
        <v>0</v>
      </c>
      <c r="L619" s="84">
        <f>pivå!L621</f>
        <v>0</v>
      </c>
      <c r="M619" s="84">
        <f>pivå!M621</f>
        <v>0</v>
      </c>
      <c r="N619" s="84">
        <f>pivå!N621</f>
        <v>0</v>
      </c>
      <c r="O619" s="84">
        <f>pivå!O621</f>
        <v>0</v>
      </c>
      <c r="P619" s="84">
        <f>pivå!P621</f>
        <v>0</v>
      </c>
      <c r="Q619" s="84">
        <f>pivå!Q621</f>
        <v>0</v>
      </c>
      <c r="R619" s="84">
        <f>pivå!R621</f>
        <v>0</v>
      </c>
      <c r="S619" s="84">
        <f>pivå!S621</f>
        <v>0</v>
      </c>
      <c r="T619" s="84">
        <f>pivå!T621</f>
        <v>0</v>
      </c>
      <c r="U619" s="84">
        <f>pivå!U621</f>
        <v>0</v>
      </c>
      <c r="V619" s="84">
        <f>pivå!V621</f>
        <v>0</v>
      </c>
      <c r="W619" s="84">
        <f>pivå!W621</f>
        <v>0</v>
      </c>
      <c r="X619" s="84">
        <f>pivå!X621</f>
        <v>0</v>
      </c>
      <c r="Y619" s="84">
        <f>pivå!Y621</f>
        <v>0</v>
      </c>
      <c r="Z619" s="84">
        <f>pivå!Z621</f>
        <v>0</v>
      </c>
      <c r="AA619" s="84">
        <f>pivå!AA621</f>
        <v>0</v>
      </c>
      <c r="AB619" s="84">
        <f>pivå!AB621</f>
        <v>0</v>
      </c>
      <c r="AC619" s="84">
        <f>pivå!AC621</f>
        <v>0</v>
      </c>
      <c r="AD619" s="84">
        <f>pivå!AD621</f>
        <v>0</v>
      </c>
      <c r="AE619" s="84">
        <f>pivå!AE621</f>
        <v>0</v>
      </c>
    </row>
    <row r="620" spans="1:31">
      <c r="A620" s="84">
        <f>pivå!A622</f>
        <v>0</v>
      </c>
      <c r="B620" s="84">
        <f>pivå!B622</f>
        <v>0</v>
      </c>
      <c r="C620" s="84">
        <f>pivå!C622</f>
        <v>0</v>
      </c>
      <c r="D620" s="84">
        <f>pivå!D622</f>
        <v>0</v>
      </c>
      <c r="E620" s="84">
        <f>pivå!E622</f>
        <v>0</v>
      </c>
      <c r="F620" s="84">
        <f>pivå!F622</f>
        <v>0</v>
      </c>
      <c r="G620" s="84">
        <f>pivå!G622</f>
        <v>0</v>
      </c>
      <c r="H620" s="84">
        <f>pivå!H622</f>
        <v>0</v>
      </c>
      <c r="I620" s="84">
        <f>pivå!I622</f>
        <v>0</v>
      </c>
      <c r="J620" s="84">
        <f>pivå!J622</f>
        <v>0</v>
      </c>
      <c r="K620" s="84">
        <f>pivå!K622</f>
        <v>0</v>
      </c>
      <c r="L620" s="84">
        <f>pivå!L622</f>
        <v>0</v>
      </c>
      <c r="M620" s="84">
        <f>pivå!M622</f>
        <v>0</v>
      </c>
      <c r="N620" s="84">
        <f>pivå!N622</f>
        <v>0</v>
      </c>
      <c r="O620" s="84">
        <f>pivå!O622</f>
        <v>0</v>
      </c>
      <c r="P620" s="84">
        <f>pivå!P622</f>
        <v>0</v>
      </c>
      <c r="Q620" s="84">
        <f>pivå!Q622</f>
        <v>0</v>
      </c>
      <c r="R620" s="84">
        <f>pivå!R622</f>
        <v>0</v>
      </c>
      <c r="S620" s="84">
        <f>pivå!S622</f>
        <v>0</v>
      </c>
      <c r="T620" s="84">
        <f>pivå!T622</f>
        <v>0</v>
      </c>
      <c r="U620" s="84">
        <f>pivå!U622</f>
        <v>0</v>
      </c>
      <c r="V620" s="84">
        <f>pivå!V622</f>
        <v>0</v>
      </c>
      <c r="W620" s="84">
        <f>pivå!W622</f>
        <v>0</v>
      </c>
      <c r="X620" s="84">
        <f>pivå!X622</f>
        <v>0</v>
      </c>
      <c r="Y620" s="84">
        <f>pivå!Y622</f>
        <v>0</v>
      </c>
      <c r="Z620" s="84">
        <f>pivå!Z622</f>
        <v>0</v>
      </c>
      <c r="AA620" s="84">
        <f>pivå!AA622</f>
        <v>0</v>
      </c>
      <c r="AB620" s="84">
        <f>pivå!AB622</f>
        <v>0</v>
      </c>
      <c r="AC620" s="84">
        <f>pivå!AC622</f>
        <v>0</v>
      </c>
      <c r="AD620" s="84">
        <f>pivå!AD622</f>
        <v>0</v>
      </c>
      <c r="AE620" s="84">
        <f>pivå!AE622</f>
        <v>0</v>
      </c>
    </row>
    <row r="621" spans="1:31">
      <c r="A621" s="84">
        <f>pivå!A623</f>
        <v>0</v>
      </c>
      <c r="B621" s="84">
        <f>pivå!B623</f>
        <v>0</v>
      </c>
      <c r="C621" s="84">
        <f>pivå!C623</f>
        <v>0</v>
      </c>
      <c r="D621" s="84">
        <f>pivå!D623</f>
        <v>0</v>
      </c>
      <c r="E621" s="84">
        <f>pivå!E623</f>
        <v>0</v>
      </c>
      <c r="F621" s="84">
        <f>pivå!F623</f>
        <v>0</v>
      </c>
      <c r="G621" s="84">
        <f>pivå!G623</f>
        <v>0</v>
      </c>
      <c r="H621" s="84">
        <f>pivå!H623</f>
        <v>0</v>
      </c>
      <c r="I621" s="84">
        <f>pivå!I623</f>
        <v>0</v>
      </c>
      <c r="J621" s="84">
        <f>pivå!J623</f>
        <v>0</v>
      </c>
      <c r="K621" s="84">
        <f>pivå!K623</f>
        <v>0</v>
      </c>
      <c r="L621" s="84">
        <f>pivå!L623</f>
        <v>0</v>
      </c>
      <c r="M621" s="84">
        <f>pivå!M623</f>
        <v>0</v>
      </c>
      <c r="N621" s="84">
        <f>pivå!N623</f>
        <v>0</v>
      </c>
      <c r="O621" s="84">
        <f>pivå!O623</f>
        <v>0</v>
      </c>
      <c r="P621" s="84">
        <f>pivå!P623</f>
        <v>0</v>
      </c>
      <c r="Q621" s="84">
        <f>pivå!Q623</f>
        <v>0</v>
      </c>
      <c r="R621" s="84">
        <f>pivå!R623</f>
        <v>0</v>
      </c>
      <c r="S621" s="84">
        <f>pivå!S623</f>
        <v>0</v>
      </c>
      <c r="T621" s="84">
        <f>pivå!T623</f>
        <v>0</v>
      </c>
      <c r="U621" s="84">
        <f>pivå!U623</f>
        <v>0</v>
      </c>
      <c r="V621" s="84">
        <f>pivå!V623</f>
        <v>0</v>
      </c>
      <c r="W621" s="84">
        <f>pivå!W623</f>
        <v>0</v>
      </c>
      <c r="X621" s="84">
        <f>pivå!X623</f>
        <v>0</v>
      </c>
      <c r="Y621" s="84">
        <f>pivå!Y623</f>
        <v>0</v>
      </c>
      <c r="Z621" s="84">
        <f>pivå!Z623</f>
        <v>0</v>
      </c>
      <c r="AA621" s="84">
        <f>pivå!AA623</f>
        <v>0</v>
      </c>
      <c r="AB621" s="84">
        <f>pivå!AB623</f>
        <v>0</v>
      </c>
      <c r="AC621" s="84">
        <f>pivå!AC623</f>
        <v>0</v>
      </c>
      <c r="AD621" s="84">
        <f>pivå!AD623</f>
        <v>0</v>
      </c>
      <c r="AE621" s="84">
        <f>pivå!AE623</f>
        <v>0</v>
      </c>
    </row>
    <row r="622" spans="1:31">
      <c r="A622" s="84">
        <f>pivå!A624</f>
        <v>0</v>
      </c>
      <c r="B622" s="84">
        <f>pivå!B624</f>
        <v>0</v>
      </c>
      <c r="C622" s="84">
        <f>pivå!C624</f>
        <v>0</v>
      </c>
      <c r="D622" s="84">
        <f>pivå!D624</f>
        <v>0</v>
      </c>
      <c r="E622" s="84">
        <f>pivå!E624</f>
        <v>0</v>
      </c>
      <c r="F622" s="84">
        <f>pivå!F624</f>
        <v>0</v>
      </c>
      <c r="G622" s="84">
        <f>pivå!G624</f>
        <v>0</v>
      </c>
      <c r="H622" s="84">
        <f>pivå!H624</f>
        <v>0</v>
      </c>
      <c r="I622" s="84">
        <f>pivå!I624</f>
        <v>0</v>
      </c>
      <c r="J622" s="84">
        <f>pivå!J624</f>
        <v>0</v>
      </c>
      <c r="K622" s="84">
        <f>pivå!K624</f>
        <v>0</v>
      </c>
      <c r="L622" s="84">
        <f>pivå!L624</f>
        <v>0</v>
      </c>
      <c r="M622" s="84">
        <f>pivå!M624</f>
        <v>0</v>
      </c>
      <c r="N622" s="84">
        <f>pivå!N624</f>
        <v>0</v>
      </c>
      <c r="O622" s="84">
        <f>pivå!O624</f>
        <v>0</v>
      </c>
      <c r="P622" s="84">
        <f>pivå!P624</f>
        <v>0</v>
      </c>
      <c r="Q622" s="84">
        <f>pivå!Q624</f>
        <v>0</v>
      </c>
      <c r="R622" s="84">
        <f>pivå!R624</f>
        <v>0</v>
      </c>
      <c r="S622" s="84">
        <f>pivå!S624</f>
        <v>0</v>
      </c>
      <c r="T622" s="84">
        <f>pivå!T624</f>
        <v>0</v>
      </c>
      <c r="U622" s="84">
        <f>pivå!U624</f>
        <v>0</v>
      </c>
      <c r="V622" s="84">
        <f>pivå!V624</f>
        <v>0</v>
      </c>
      <c r="W622" s="84">
        <f>pivå!W624</f>
        <v>0</v>
      </c>
      <c r="X622" s="84">
        <f>pivå!X624</f>
        <v>0</v>
      </c>
      <c r="Y622" s="84">
        <f>pivå!Y624</f>
        <v>0</v>
      </c>
      <c r="Z622" s="84">
        <f>pivå!Z624</f>
        <v>0</v>
      </c>
      <c r="AA622" s="84">
        <f>pivå!AA624</f>
        <v>0</v>
      </c>
      <c r="AB622" s="84">
        <f>pivå!AB624</f>
        <v>0</v>
      </c>
      <c r="AC622" s="84">
        <f>pivå!AC624</f>
        <v>0</v>
      </c>
      <c r="AD622" s="84">
        <f>pivå!AD624</f>
        <v>0</v>
      </c>
      <c r="AE622" s="84">
        <f>pivå!AE624</f>
        <v>0</v>
      </c>
    </row>
    <row r="623" spans="1:31">
      <c r="A623" s="84">
        <f>pivå!A625</f>
        <v>0</v>
      </c>
      <c r="B623" s="84">
        <f>pivå!B625</f>
        <v>0</v>
      </c>
      <c r="C623" s="84">
        <f>pivå!C625</f>
        <v>0</v>
      </c>
      <c r="D623" s="84">
        <f>pivå!D625</f>
        <v>0</v>
      </c>
      <c r="E623" s="84">
        <f>pivå!E625</f>
        <v>0</v>
      </c>
      <c r="F623" s="84">
        <f>pivå!F625</f>
        <v>0</v>
      </c>
      <c r="G623" s="84">
        <f>pivå!G625</f>
        <v>0</v>
      </c>
      <c r="H623" s="84">
        <f>pivå!H625</f>
        <v>0</v>
      </c>
      <c r="I623" s="84">
        <f>pivå!I625</f>
        <v>0</v>
      </c>
      <c r="J623" s="84">
        <f>pivå!J625</f>
        <v>0</v>
      </c>
      <c r="K623" s="84">
        <f>pivå!K625</f>
        <v>0</v>
      </c>
      <c r="L623" s="84">
        <f>pivå!L625</f>
        <v>0</v>
      </c>
      <c r="M623" s="84">
        <f>pivå!M625</f>
        <v>0</v>
      </c>
      <c r="N623" s="84">
        <f>pivå!N625</f>
        <v>0</v>
      </c>
      <c r="O623" s="84">
        <f>pivå!O625</f>
        <v>0</v>
      </c>
      <c r="P623" s="84">
        <f>pivå!P625</f>
        <v>0</v>
      </c>
      <c r="Q623" s="84">
        <f>pivå!Q625</f>
        <v>0</v>
      </c>
      <c r="R623" s="84">
        <f>pivå!R625</f>
        <v>0</v>
      </c>
      <c r="S623" s="84">
        <f>pivå!S625</f>
        <v>0</v>
      </c>
      <c r="T623" s="84">
        <f>pivå!T625</f>
        <v>0</v>
      </c>
      <c r="U623" s="84">
        <f>pivå!U625</f>
        <v>0</v>
      </c>
      <c r="V623" s="84">
        <f>pivå!V625</f>
        <v>0</v>
      </c>
      <c r="W623" s="84">
        <f>pivå!W625</f>
        <v>0</v>
      </c>
      <c r="X623" s="84">
        <f>pivå!X625</f>
        <v>0</v>
      </c>
      <c r="Y623" s="84">
        <f>pivå!Y625</f>
        <v>0</v>
      </c>
      <c r="Z623" s="84">
        <f>pivå!Z625</f>
        <v>0</v>
      </c>
      <c r="AA623" s="84">
        <f>pivå!AA625</f>
        <v>0</v>
      </c>
      <c r="AB623" s="84">
        <f>pivå!AB625</f>
        <v>0</v>
      </c>
      <c r="AC623" s="84">
        <f>pivå!AC625</f>
        <v>0</v>
      </c>
      <c r="AD623" s="84">
        <f>pivå!AD625</f>
        <v>0</v>
      </c>
      <c r="AE623" s="84">
        <f>pivå!AE625</f>
        <v>0</v>
      </c>
    </row>
    <row r="624" spans="1:31">
      <c r="A624" s="84">
        <f>pivå!A626</f>
        <v>0</v>
      </c>
      <c r="B624" s="84">
        <f>pivå!B626</f>
        <v>0</v>
      </c>
      <c r="C624" s="84">
        <f>pivå!C626</f>
        <v>0</v>
      </c>
      <c r="D624" s="84">
        <f>pivå!D626</f>
        <v>0</v>
      </c>
      <c r="E624" s="84">
        <f>pivå!E626</f>
        <v>0</v>
      </c>
      <c r="F624" s="84">
        <f>pivå!F626</f>
        <v>0</v>
      </c>
      <c r="G624" s="84">
        <f>pivå!G626</f>
        <v>0</v>
      </c>
      <c r="H624" s="84">
        <f>pivå!H626</f>
        <v>0</v>
      </c>
      <c r="I624" s="84">
        <f>pivå!I626</f>
        <v>0</v>
      </c>
      <c r="J624" s="84">
        <f>pivå!J626</f>
        <v>0</v>
      </c>
      <c r="K624" s="84">
        <f>pivå!K626</f>
        <v>0</v>
      </c>
      <c r="L624" s="84">
        <f>pivå!L626</f>
        <v>0</v>
      </c>
      <c r="M624" s="84">
        <f>pivå!M626</f>
        <v>0</v>
      </c>
      <c r="N624" s="84">
        <f>pivå!N626</f>
        <v>0</v>
      </c>
      <c r="O624" s="84">
        <f>pivå!O626</f>
        <v>0</v>
      </c>
      <c r="P624" s="84">
        <f>pivå!P626</f>
        <v>0</v>
      </c>
      <c r="Q624" s="84">
        <f>pivå!Q626</f>
        <v>0</v>
      </c>
      <c r="R624" s="84">
        <f>pivå!R626</f>
        <v>0</v>
      </c>
      <c r="S624" s="84">
        <f>pivå!S626</f>
        <v>0</v>
      </c>
      <c r="T624" s="84">
        <f>pivå!T626</f>
        <v>0</v>
      </c>
      <c r="U624" s="84">
        <f>pivå!U626</f>
        <v>0</v>
      </c>
      <c r="V624" s="84">
        <f>pivå!V626</f>
        <v>0</v>
      </c>
      <c r="W624" s="84">
        <f>pivå!W626</f>
        <v>0</v>
      </c>
      <c r="X624" s="84">
        <f>pivå!X626</f>
        <v>0</v>
      </c>
      <c r="Y624" s="84">
        <f>pivå!Y626</f>
        <v>0</v>
      </c>
      <c r="Z624" s="84">
        <f>pivå!Z626</f>
        <v>0</v>
      </c>
      <c r="AA624" s="84">
        <f>pivå!AA626</f>
        <v>0</v>
      </c>
      <c r="AB624" s="84">
        <f>pivå!AB626</f>
        <v>0</v>
      </c>
      <c r="AC624" s="84">
        <f>pivå!AC626</f>
        <v>0</v>
      </c>
      <c r="AD624" s="84">
        <f>pivå!AD626</f>
        <v>0</v>
      </c>
      <c r="AE624" s="84">
        <f>pivå!AE626</f>
        <v>0</v>
      </c>
    </row>
    <row r="625" spans="1:31">
      <c r="A625" s="84">
        <f>pivå!A627</f>
        <v>0</v>
      </c>
      <c r="B625" s="84">
        <f>pivå!B627</f>
        <v>0</v>
      </c>
      <c r="C625" s="84">
        <f>pivå!C627</f>
        <v>0</v>
      </c>
      <c r="D625" s="84">
        <f>pivå!D627</f>
        <v>0</v>
      </c>
      <c r="E625" s="84">
        <f>pivå!E627</f>
        <v>0</v>
      </c>
      <c r="F625" s="84">
        <f>pivå!F627</f>
        <v>0</v>
      </c>
      <c r="G625" s="84">
        <f>pivå!G627</f>
        <v>0</v>
      </c>
      <c r="H625" s="84">
        <f>pivå!H627</f>
        <v>0</v>
      </c>
      <c r="I625" s="84">
        <f>pivå!I627</f>
        <v>0</v>
      </c>
      <c r="J625" s="84">
        <f>pivå!J627</f>
        <v>0</v>
      </c>
      <c r="K625" s="84">
        <f>pivå!K627</f>
        <v>0</v>
      </c>
      <c r="L625" s="84">
        <f>pivå!L627</f>
        <v>0</v>
      </c>
      <c r="M625" s="84">
        <f>pivå!M627</f>
        <v>0</v>
      </c>
      <c r="N625" s="84">
        <f>pivå!N627</f>
        <v>0</v>
      </c>
      <c r="O625" s="84">
        <f>pivå!O627</f>
        <v>0</v>
      </c>
      <c r="P625" s="84">
        <f>pivå!P627</f>
        <v>0</v>
      </c>
      <c r="Q625" s="84">
        <f>pivå!Q627</f>
        <v>0</v>
      </c>
      <c r="R625" s="84">
        <f>pivå!R627</f>
        <v>0</v>
      </c>
      <c r="S625" s="84">
        <f>pivå!S627</f>
        <v>0</v>
      </c>
      <c r="T625" s="84">
        <f>pivå!T627</f>
        <v>0</v>
      </c>
      <c r="U625" s="84">
        <f>pivå!U627</f>
        <v>0</v>
      </c>
      <c r="V625" s="84">
        <f>pivå!V627</f>
        <v>0</v>
      </c>
      <c r="W625" s="84">
        <f>pivå!W627</f>
        <v>0</v>
      </c>
      <c r="X625" s="84">
        <f>pivå!X627</f>
        <v>0</v>
      </c>
      <c r="Y625" s="84">
        <f>pivå!Y627</f>
        <v>0</v>
      </c>
      <c r="Z625" s="84">
        <f>pivå!Z627</f>
        <v>0</v>
      </c>
      <c r="AA625" s="84">
        <f>pivå!AA627</f>
        <v>0</v>
      </c>
      <c r="AB625" s="84">
        <f>pivå!AB627</f>
        <v>0</v>
      </c>
      <c r="AC625" s="84">
        <f>pivå!AC627</f>
        <v>0</v>
      </c>
      <c r="AD625" s="84">
        <f>pivå!AD627</f>
        <v>0</v>
      </c>
      <c r="AE625" s="84">
        <f>pivå!AE627</f>
        <v>0</v>
      </c>
    </row>
    <row r="626" spans="1:31">
      <c r="A626" s="84">
        <f>pivå!A628</f>
        <v>0</v>
      </c>
      <c r="B626" s="84">
        <f>pivå!B628</f>
        <v>0</v>
      </c>
      <c r="C626" s="84">
        <f>pivå!C628</f>
        <v>0</v>
      </c>
      <c r="D626" s="84">
        <f>pivå!D628</f>
        <v>0</v>
      </c>
      <c r="E626" s="84">
        <f>pivå!E628</f>
        <v>0</v>
      </c>
      <c r="F626" s="84">
        <f>pivå!F628</f>
        <v>0</v>
      </c>
      <c r="G626" s="84">
        <f>pivå!G628</f>
        <v>0</v>
      </c>
      <c r="H626" s="84">
        <f>pivå!H628</f>
        <v>0</v>
      </c>
      <c r="I626" s="84">
        <f>pivå!I628</f>
        <v>0</v>
      </c>
      <c r="J626" s="84">
        <f>pivå!J628</f>
        <v>0</v>
      </c>
      <c r="K626" s="84">
        <f>pivå!K628</f>
        <v>0</v>
      </c>
      <c r="L626" s="84">
        <f>pivå!L628</f>
        <v>0</v>
      </c>
      <c r="M626" s="84">
        <f>pivå!M628</f>
        <v>0</v>
      </c>
      <c r="N626" s="84">
        <f>pivå!N628</f>
        <v>0</v>
      </c>
      <c r="O626" s="84">
        <f>pivå!O628</f>
        <v>0</v>
      </c>
      <c r="P626" s="84">
        <f>pivå!P628</f>
        <v>0</v>
      </c>
      <c r="Q626" s="84">
        <f>pivå!Q628</f>
        <v>0</v>
      </c>
      <c r="R626" s="84">
        <f>pivå!R628</f>
        <v>0</v>
      </c>
      <c r="S626" s="84">
        <f>pivå!S628</f>
        <v>0</v>
      </c>
      <c r="T626" s="84">
        <f>pivå!T628</f>
        <v>0</v>
      </c>
      <c r="U626" s="84">
        <f>pivå!U628</f>
        <v>0</v>
      </c>
      <c r="V626" s="84">
        <f>pivå!V628</f>
        <v>0</v>
      </c>
      <c r="W626" s="84">
        <f>pivå!W628</f>
        <v>0</v>
      </c>
      <c r="X626" s="84">
        <f>pivå!X628</f>
        <v>0</v>
      </c>
      <c r="Y626" s="84">
        <f>pivå!Y628</f>
        <v>0</v>
      </c>
      <c r="Z626" s="84">
        <f>pivå!Z628</f>
        <v>0</v>
      </c>
      <c r="AA626" s="84">
        <f>pivå!AA628</f>
        <v>0</v>
      </c>
      <c r="AB626" s="84">
        <f>pivå!AB628</f>
        <v>0</v>
      </c>
      <c r="AC626" s="84">
        <f>pivå!AC628</f>
        <v>0</v>
      </c>
      <c r="AD626" s="84">
        <f>pivå!AD628</f>
        <v>0</v>
      </c>
      <c r="AE626" s="84">
        <f>pivå!AE628</f>
        <v>0</v>
      </c>
    </row>
    <row r="627" spans="1:31">
      <c r="A627" s="84">
        <f>pivå!A629</f>
        <v>0</v>
      </c>
      <c r="B627" s="84">
        <f>pivå!B629</f>
        <v>0</v>
      </c>
      <c r="C627" s="84">
        <f>pivå!C629</f>
        <v>0</v>
      </c>
      <c r="D627" s="84">
        <f>pivå!D629</f>
        <v>0</v>
      </c>
      <c r="E627" s="84">
        <f>pivå!E629</f>
        <v>0</v>
      </c>
      <c r="F627" s="84">
        <f>pivå!F629</f>
        <v>0</v>
      </c>
      <c r="G627" s="84">
        <f>pivå!G629</f>
        <v>0</v>
      </c>
      <c r="H627" s="84">
        <f>pivå!H629</f>
        <v>0</v>
      </c>
      <c r="I627" s="84">
        <f>pivå!I629</f>
        <v>0</v>
      </c>
      <c r="J627" s="84">
        <f>pivå!J629</f>
        <v>0</v>
      </c>
      <c r="K627" s="84">
        <f>pivå!K629</f>
        <v>0</v>
      </c>
      <c r="L627" s="84">
        <f>pivå!L629</f>
        <v>0</v>
      </c>
      <c r="M627" s="84">
        <f>pivå!M629</f>
        <v>0</v>
      </c>
      <c r="N627" s="84">
        <f>pivå!N629</f>
        <v>0</v>
      </c>
      <c r="O627" s="84">
        <f>pivå!O629</f>
        <v>0</v>
      </c>
      <c r="P627" s="84">
        <f>pivå!P629</f>
        <v>0</v>
      </c>
      <c r="Q627" s="84">
        <f>pivå!Q629</f>
        <v>0</v>
      </c>
      <c r="R627" s="84">
        <f>pivå!R629</f>
        <v>0</v>
      </c>
      <c r="S627" s="84">
        <f>pivå!S629</f>
        <v>0</v>
      </c>
      <c r="T627" s="84">
        <f>pivå!T629</f>
        <v>0</v>
      </c>
      <c r="U627" s="84">
        <f>pivå!U629</f>
        <v>0</v>
      </c>
      <c r="V627" s="84">
        <f>pivå!V629</f>
        <v>0</v>
      </c>
      <c r="W627" s="84">
        <f>pivå!W629</f>
        <v>0</v>
      </c>
      <c r="X627" s="84">
        <f>pivå!X629</f>
        <v>0</v>
      </c>
      <c r="Y627" s="84">
        <f>pivå!Y629</f>
        <v>0</v>
      </c>
      <c r="Z627" s="84">
        <f>pivå!Z629</f>
        <v>0</v>
      </c>
      <c r="AA627" s="84">
        <f>pivå!AA629</f>
        <v>0</v>
      </c>
      <c r="AB627" s="84">
        <f>pivå!AB629</f>
        <v>0</v>
      </c>
      <c r="AC627" s="84">
        <f>pivå!AC629</f>
        <v>0</v>
      </c>
      <c r="AD627" s="84">
        <f>pivå!AD629</f>
        <v>0</v>
      </c>
      <c r="AE627" s="84">
        <f>pivå!AE629</f>
        <v>0</v>
      </c>
    </row>
    <row r="628" spans="1:31">
      <c r="A628" s="84">
        <f>pivå!A630</f>
        <v>0</v>
      </c>
      <c r="B628" s="84">
        <f>pivå!B630</f>
        <v>0</v>
      </c>
      <c r="C628" s="84">
        <f>pivå!C630</f>
        <v>0</v>
      </c>
      <c r="D628" s="84">
        <f>pivå!D630</f>
        <v>0</v>
      </c>
      <c r="E628" s="84">
        <f>pivå!E630</f>
        <v>0</v>
      </c>
      <c r="F628" s="84">
        <f>pivå!F630</f>
        <v>0</v>
      </c>
      <c r="G628" s="84">
        <f>pivå!G630</f>
        <v>0</v>
      </c>
      <c r="H628" s="84">
        <f>pivå!H630</f>
        <v>0</v>
      </c>
      <c r="I628" s="84">
        <f>pivå!I630</f>
        <v>0</v>
      </c>
      <c r="J628" s="84">
        <f>pivå!J630</f>
        <v>0</v>
      </c>
      <c r="K628" s="84">
        <f>pivå!K630</f>
        <v>0</v>
      </c>
      <c r="L628" s="84">
        <f>pivå!L630</f>
        <v>0</v>
      </c>
      <c r="M628" s="84">
        <f>pivå!M630</f>
        <v>0</v>
      </c>
      <c r="N628" s="84">
        <f>pivå!N630</f>
        <v>0</v>
      </c>
      <c r="O628" s="84">
        <f>pivå!O630</f>
        <v>0</v>
      </c>
      <c r="P628" s="84">
        <f>pivå!P630</f>
        <v>0</v>
      </c>
      <c r="Q628" s="84">
        <f>pivå!Q630</f>
        <v>0</v>
      </c>
      <c r="R628" s="84">
        <f>pivå!R630</f>
        <v>0</v>
      </c>
      <c r="S628" s="84">
        <f>pivå!S630</f>
        <v>0</v>
      </c>
      <c r="T628" s="84">
        <f>pivå!T630</f>
        <v>0</v>
      </c>
      <c r="U628" s="84">
        <f>pivå!U630</f>
        <v>0</v>
      </c>
      <c r="V628" s="84">
        <f>pivå!V630</f>
        <v>0</v>
      </c>
      <c r="W628" s="84">
        <f>pivå!W630</f>
        <v>0</v>
      </c>
      <c r="X628" s="84">
        <f>pivå!X630</f>
        <v>0</v>
      </c>
      <c r="Y628" s="84">
        <f>pivå!Y630</f>
        <v>0</v>
      </c>
      <c r="Z628" s="84">
        <f>pivå!Z630</f>
        <v>0</v>
      </c>
      <c r="AA628" s="84">
        <f>pivå!AA630</f>
        <v>0</v>
      </c>
      <c r="AB628" s="84">
        <f>pivå!AB630</f>
        <v>0</v>
      </c>
      <c r="AC628" s="84">
        <f>pivå!AC630</f>
        <v>0</v>
      </c>
      <c r="AD628" s="84">
        <f>pivå!AD630</f>
        <v>0</v>
      </c>
      <c r="AE628" s="84">
        <f>pivå!AE630</f>
        <v>0</v>
      </c>
    </row>
    <row r="629" spans="1:31">
      <c r="A629" s="84">
        <f>pivå!A631</f>
        <v>0</v>
      </c>
      <c r="B629" s="84">
        <f>pivå!B631</f>
        <v>0</v>
      </c>
      <c r="C629" s="84">
        <f>pivå!C631</f>
        <v>0</v>
      </c>
      <c r="D629" s="84">
        <f>pivå!D631</f>
        <v>0</v>
      </c>
      <c r="E629" s="84">
        <f>pivå!E631</f>
        <v>0</v>
      </c>
      <c r="F629" s="84">
        <f>pivå!F631</f>
        <v>0</v>
      </c>
      <c r="G629" s="84">
        <f>pivå!G631</f>
        <v>0</v>
      </c>
      <c r="H629" s="84">
        <f>pivå!H631</f>
        <v>0</v>
      </c>
      <c r="I629" s="84">
        <f>pivå!I631</f>
        <v>0</v>
      </c>
      <c r="J629" s="84">
        <f>pivå!J631</f>
        <v>0</v>
      </c>
      <c r="K629" s="84">
        <f>pivå!K631</f>
        <v>0</v>
      </c>
      <c r="L629" s="84">
        <f>pivå!L631</f>
        <v>0</v>
      </c>
      <c r="M629" s="84">
        <f>pivå!M631</f>
        <v>0</v>
      </c>
      <c r="N629" s="84">
        <f>pivå!N631</f>
        <v>0</v>
      </c>
      <c r="O629" s="84">
        <f>pivå!O631</f>
        <v>0</v>
      </c>
      <c r="P629" s="84">
        <f>pivå!P631</f>
        <v>0</v>
      </c>
      <c r="Q629" s="84">
        <f>pivå!Q631</f>
        <v>0</v>
      </c>
      <c r="R629" s="84">
        <f>pivå!R631</f>
        <v>0</v>
      </c>
      <c r="S629" s="84">
        <f>pivå!S631</f>
        <v>0</v>
      </c>
      <c r="T629" s="84">
        <f>pivå!T631</f>
        <v>0</v>
      </c>
      <c r="U629" s="84">
        <f>pivå!U631</f>
        <v>0</v>
      </c>
      <c r="V629" s="84">
        <f>pivå!V631</f>
        <v>0</v>
      </c>
      <c r="W629" s="84">
        <f>pivå!W631</f>
        <v>0</v>
      </c>
      <c r="X629" s="84">
        <f>pivå!X631</f>
        <v>0</v>
      </c>
      <c r="Y629" s="84">
        <f>pivå!Y631</f>
        <v>0</v>
      </c>
      <c r="Z629" s="84">
        <f>pivå!Z631</f>
        <v>0</v>
      </c>
      <c r="AA629" s="84">
        <f>pivå!AA631</f>
        <v>0</v>
      </c>
      <c r="AB629" s="84">
        <f>pivå!AB631</f>
        <v>0</v>
      </c>
      <c r="AC629" s="84">
        <f>pivå!AC631</f>
        <v>0</v>
      </c>
      <c r="AD629" s="84">
        <f>pivå!AD631</f>
        <v>0</v>
      </c>
      <c r="AE629" s="84">
        <f>pivå!AE631</f>
        <v>0</v>
      </c>
    </row>
    <row r="630" spans="1:31">
      <c r="A630" s="84">
        <f>pivå!A632</f>
        <v>0</v>
      </c>
      <c r="B630" s="84">
        <f>pivå!B632</f>
        <v>0</v>
      </c>
      <c r="C630" s="84">
        <f>pivå!C632</f>
        <v>0</v>
      </c>
      <c r="D630" s="84">
        <f>pivå!D632</f>
        <v>0</v>
      </c>
      <c r="E630" s="84">
        <f>pivå!E632</f>
        <v>0</v>
      </c>
      <c r="F630" s="84">
        <f>pivå!F632</f>
        <v>0</v>
      </c>
      <c r="G630" s="84">
        <f>pivå!G632</f>
        <v>0</v>
      </c>
      <c r="H630" s="84">
        <f>pivå!H632</f>
        <v>0</v>
      </c>
      <c r="I630" s="84">
        <f>pivå!I632</f>
        <v>0</v>
      </c>
      <c r="J630" s="84">
        <f>pivå!J632</f>
        <v>0</v>
      </c>
      <c r="K630" s="84">
        <f>pivå!K632</f>
        <v>0</v>
      </c>
      <c r="L630" s="84">
        <f>pivå!L632</f>
        <v>0</v>
      </c>
      <c r="M630" s="84">
        <f>pivå!M632</f>
        <v>0</v>
      </c>
      <c r="N630" s="84">
        <f>pivå!N632</f>
        <v>0</v>
      </c>
      <c r="O630" s="84">
        <f>pivå!O632</f>
        <v>0</v>
      </c>
      <c r="P630" s="84">
        <f>pivå!P632</f>
        <v>0</v>
      </c>
      <c r="Q630" s="84">
        <f>pivå!Q632</f>
        <v>0</v>
      </c>
      <c r="R630" s="84">
        <f>pivå!R632</f>
        <v>0</v>
      </c>
      <c r="S630" s="84">
        <f>pivå!S632</f>
        <v>0</v>
      </c>
      <c r="T630" s="84">
        <f>pivå!T632</f>
        <v>0</v>
      </c>
      <c r="U630" s="84">
        <f>pivå!U632</f>
        <v>0</v>
      </c>
      <c r="V630" s="84">
        <f>pivå!V632</f>
        <v>0</v>
      </c>
      <c r="W630" s="84">
        <f>pivå!W632</f>
        <v>0</v>
      </c>
      <c r="X630" s="84">
        <f>pivå!X632</f>
        <v>0</v>
      </c>
      <c r="Y630" s="84">
        <f>pivå!Y632</f>
        <v>0</v>
      </c>
      <c r="Z630" s="84">
        <f>pivå!Z632</f>
        <v>0</v>
      </c>
      <c r="AA630" s="84">
        <f>pivå!AA632</f>
        <v>0</v>
      </c>
      <c r="AB630" s="84">
        <f>pivå!AB632</f>
        <v>0</v>
      </c>
      <c r="AC630" s="84">
        <f>pivå!AC632</f>
        <v>0</v>
      </c>
      <c r="AD630" s="84">
        <f>pivå!AD632</f>
        <v>0</v>
      </c>
      <c r="AE630" s="84">
        <f>pivå!AE632</f>
        <v>0</v>
      </c>
    </row>
    <row r="631" spans="1:31">
      <c r="A631" s="84">
        <f>pivå!A633</f>
        <v>0</v>
      </c>
      <c r="B631" s="84">
        <f>pivå!B633</f>
        <v>0</v>
      </c>
      <c r="C631" s="84">
        <f>pivå!C633</f>
        <v>0</v>
      </c>
      <c r="D631" s="84">
        <f>pivå!D633</f>
        <v>0</v>
      </c>
      <c r="E631" s="84">
        <f>pivå!E633</f>
        <v>0</v>
      </c>
      <c r="F631" s="84">
        <f>pivå!F633</f>
        <v>0</v>
      </c>
      <c r="G631" s="84">
        <f>pivå!G633</f>
        <v>0</v>
      </c>
      <c r="H631" s="84">
        <f>pivå!H633</f>
        <v>0</v>
      </c>
      <c r="I631" s="84">
        <f>pivå!I633</f>
        <v>0</v>
      </c>
      <c r="J631" s="84">
        <f>pivå!J633</f>
        <v>0</v>
      </c>
      <c r="K631" s="84">
        <f>pivå!K633</f>
        <v>0</v>
      </c>
      <c r="L631" s="84">
        <f>pivå!L633</f>
        <v>0</v>
      </c>
      <c r="M631" s="84">
        <f>pivå!M633</f>
        <v>0</v>
      </c>
      <c r="N631" s="84">
        <f>pivå!N633</f>
        <v>0</v>
      </c>
      <c r="O631" s="84">
        <f>pivå!O633</f>
        <v>0</v>
      </c>
      <c r="P631" s="84">
        <f>pivå!P633</f>
        <v>0</v>
      </c>
      <c r="Q631" s="84">
        <f>pivå!Q633</f>
        <v>0</v>
      </c>
      <c r="R631" s="84">
        <f>pivå!R633</f>
        <v>0</v>
      </c>
      <c r="S631" s="84">
        <f>pivå!S633</f>
        <v>0</v>
      </c>
      <c r="T631" s="84">
        <f>pivå!T633</f>
        <v>0</v>
      </c>
      <c r="U631" s="84">
        <f>pivå!U633</f>
        <v>0</v>
      </c>
      <c r="V631" s="84">
        <f>pivå!V633</f>
        <v>0</v>
      </c>
      <c r="W631" s="84">
        <f>pivå!W633</f>
        <v>0</v>
      </c>
      <c r="X631" s="84">
        <f>pivå!X633</f>
        <v>0</v>
      </c>
      <c r="Y631" s="84">
        <f>pivå!Y633</f>
        <v>0</v>
      </c>
      <c r="Z631" s="84">
        <f>pivå!Z633</f>
        <v>0</v>
      </c>
      <c r="AA631" s="84">
        <f>pivå!AA633</f>
        <v>0</v>
      </c>
      <c r="AB631" s="84">
        <f>pivå!AB633</f>
        <v>0</v>
      </c>
      <c r="AC631" s="84">
        <f>pivå!AC633</f>
        <v>0</v>
      </c>
      <c r="AD631" s="84">
        <f>pivå!AD633</f>
        <v>0</v>
      </c>
      <c r="AE631" s="84">
        <f>pivå!AE633</f>
        <v>0</v>
      </c>
    </row>
    <row r="632" spans="1:31">
      <c r="A632" s="84">
        <f>pivå!A634</f>
        <v>0</v>
      </c>
      <c r="B632" s="84">
        <f>pivå!B634</f>
        <v>0</v>
      </c>
      <c r="C632" s="84">
        <f>pivå!C634</f>
        <v>0</v>
      </c>
      <c r="D632" s="84">
        <f>pivå!D634</f>
        <v>0</v>
      </c>
      <c r="E632" s="84">
        <f>pivå!E634</f>
        <v>0</v>
      </c>
      <c r="F632" s="84">
        <f>pivå!F634</f>
        <v>0</v>
      </c>
      <c r="G632" s="84">
        <f>pivå!G634</f>
        <v>0</v>
      </c>
      <c r="H632" s="84">
        <f>pivå!H634</f>
        <v>0</v>
      </c>
      <c r="I632" s="84">
        <f>pivå!I634</f>
        <v>0</v>
      </c>
      <c r="J632" s="84">
        <f>pivå!J634</f>
        <v>0</v>
      </c>
      <c r="K632" s="84">
        <f>pivå!K634</f>
        <v>0</v>
      </c>
      <c r="L632" s="84">
        <f>pivå!L634</f>
        <v>0</v>
      </c>
      <c r="M632" s="84">
        <f>pivå!M634</f>
        <v>0</v>
      </c>
      <c r="N632" s="84">
        <f>pivå!N634</f>
        <v>0</v>
      </c>
      <c r="O632" s="84">
        <f>pivå!O634</f>
        <v>0</v>
      </c>
      <c r="P632" s="84">
        <f>pivå!P634</f>
        <v>0</v>
      </c>
      <c r="Q632" s="84">
        <f>pivå!Q634</f>
        <v>0</v>
      </c>
      <c r="R632" s="84">
        <f>pivå!R634</f>
        <v>0</v>
      </c>
      <c r="S632" s="84">
        <f>pivå!S634</f>
        <v>0</v>
      </c>
      <c r="T632" s="84">
        <f>pivå!T634</f>
        <v>0</v>
      </c>
      <c r="U632" s="84">
        <f>pivå!U634</f>
        <v>0</v>
      </c>
      <c r="V632" s="84">
        <f>pivå!V634</f>
        <v>0</v>
      </c>
      <c r="W632" s="84">
        <f>pivå!W634</f>
        <v>0</v>
      </c>
      <c r="X632" s="84">
        <f>pivå!X634</f>
        <v>0</v>
      </c>
      <c r="Y632" s="84">
        <f>pivå!Y634</f>
        <v>0</v>
      </c>
      <c r="Z632" s="84">
        <f>pivå!Z634</f>
        <v>0</v>
      </c>
      <c r="AA632" s="84">
        <f>pivå!AA634</f>
        <v>0</v>
      </c>
      <c r="AB632" s="84">
        <f>pivå!AB634</f>
        <v>0</v>
      </c>
      <c r="AC632" s="84">
        <f>pivå!AC634</f>
        <v>0</v>
      </c>
      <c r="AD632" s="84">
        <f>pivå!AD634</f>
        <v>0</v>
      </c>
      <c r="AE632" s="84">
        <f>pivå!AE634</f>
        <v>0</v>
      </c>
    </row>
    <row r="633" spans="1:31">
      <c r="A633" s="84">
        <f>pivå!A635</f>
        <v>0</v>
      </c>
      <c r="B633" s="84">
        <f>pivå!B635</f>
        <v>0</v>
      </c>
      <c r="C633" s="84">
        <f>pivå!C635</f>
        <v>0</v>
      </c>
      <c r="D633" s="84">
        <f>pivå!D635</f>
        <v>0</v>
      </c>
      <c r="E633" s="84">
        <f>pivå!E635</f>
        <v>0</v>
      </c>
      <c r="F633" s="84">
        <f>pivå!F635</f>
        <v>0</v>
      </c>
      <c r="G633" s="84">
        <f>pivå!G635</f>
        <v>0</v>
      </c>
      <c r="H633" s="84">
        <f>pivå!H635</f>
        <v>0</v>
      </c>
      <c r="I633" s="84">
        <f>pivå!I635</f>
        <v>0</v>
      </c>
      <c r="J633" s="84">
        <f>pivå!J635</f>
        <v>0</v>
      </c>
      <c r="K633" s="84">
        <f>pivå!K635</f>
        <v>0</v>
      </c>
      <c r="L633" s="84">
        <f>pivå!L635</f>
        <v>0</v>
      </c>
      <c r="M633" s="84">
        <f>pivå!M635</f>
        <v>0</v>
      </c>
      <c r="N633" s="84">
        <f>pivå!N635</f>
        <v>0</v>
      </c>
      <c r="O633" s="84">
        <f>pivå!O635</f>
        <v>0</v>
      </c>
      <c r="P633" s="84">
        <f>pivå!P635</f>
        <v>0</v>
      </c>
      <c r="Q633" s="84">
        <f>pivå!Q635</f>
        <v>0</v>
      </c>
      <c r="R633" s="84">
        <f>pivå!R635</f>
        <v>0</v>
      </c>
      <c r="S633" s="84">
        <f>pivå!S635</f>
        <v>0</v>
      </c>
      <c r="T633" s="84">
        <f>pivå!T635</f>
        <v>0</v>
      </c>
      <c r="U633" s="84">
        <f>pivå!U635</f>
        <v>0</v>
      </c>
      <c r="V633" s="84">
        <f>pivå!V635</f>
        <v>0</v>
      </c>
      <c r="W633" s="84">
        <f>pivå!W635</f>
        <v>0</v>
      </c>
      <c r="X633" s="84">
        <f>pivå!X635</f>
        <v>0</v>
      </c>
      <c r="Y633" s="84">
        <f>pivå!Y635</f>
        <v>0</v>
      </c>
      <c r="Z633" s="84">
        <f>pivå!Z635</f>
        <v>0</v>
      </c>
      <c r="AA633" s="84">
        <f>pivå!AA635</f>
        <v>0</v>
      </c>
      <c r="AB633" s="84">
        <f>pivå!AB635</f>
        <v>0</v>
      </c>
      <c r="AC633" s="84">
        <f>pivå!AC635</f>
        <v>0</v>
      </c>
      <c r="AD633" s="84">
        <f>pivå!AD635</f>
        <v>0</v>
      </c>
      <c r="AE633" s="84">
        <f>pivå!AE635</f>
        <v>0</v>
      </c>
    </row>
    <row r="634" spans="1:31">
      <c r="A634" s="84">
        <f>pivå!A636</f>
        <v>0</v>
      </c>
      <c r="B634" s="84">
        <f>pivå!B636</f>
        <v>0</v>
      </c>
      <c r="C634" s="84">
        <f>pivå!C636</f>
        <v>0</v>
      </c>
      <c r="D634" s="84">
        <f>pivå!D636</f>
        <v>0</v>
      </c>
      <c r="E634" s="84">
        <f>pivå!E636</f>
        <v>0</v>
      </c>
      <c r="F634" s="84">
        <f>pivå!F636</f>
        <v>0</v>
      </c>
      <c r="G634" s="84">
        <f>pivå!G636</f>
        <v>0</v>
      </c>
      <c r="H634" s="84">
        <f>pivå!H636</f>
        <v>0</v>
      </c>
      <c r="I634" s="84">
        <f>pivå!I636</f>
        <v>0</v>
      </c>
      <c r="J634" s="84">
        <f>pivå!J636</f>
        <v>0</v>
      </c>
      <c r="K634" s="84">
        <f>pivå!K636</f>
        <v>0</v>
      </c>
      <c r="L634" s="84">
        <f>pivå!L636</f>
        <v>0</v>
      </c>
      <c r="M634" s="84">
        <f>pivå!M636</f>
        <v>0</v>
      </c>
      <c r="N634" s="84">
        <f>pivå!N636</f>
        <v>0</v>
      </c>
      <c r="O634" s="84">
        <f>pivå!O636</f>
        <v>0</v>
      </c>
      <c r="P634" s="84">
        <f>pivå!P636</f>
        <v>0</v>
      </c>
      <c r="Q634" s="84">
        <f>pivå!Q636</f>
        <v>0</v>
      </c>
      <c r="R634" s="84">
        <f>pivå!R636</f>
        <v>0</v>
      </c>
      <c r="S634" s="84">
        <f>pivå!S636</f>
        <v>0</v>
      </c>
      <c r="T634" s="84">
        <f>pivå!T636</f>
        <v>0</v>
      </c>
      <c r="U634" s="84">
        <f>pivå!U636</f>
        <v>0</v>
      </c>
      <c r="V634" s="84">
        <f>pivå!V636</f>
        <v>0</v>
      </c>
      <c r="W634" s="84">
        <f>pivå!W636</f>
        <v>0</v>
      </c>
      <c r="X634" s="84">
        <f>pivå!X636</f>
        <v>0</v>
      </c>
      <c r="Y634" s="84">
        <f>pivå!Y636</f>
        <v>0</v>
      </c>
      <c r="Z634" s="84">
        <f>pivå!Z636</f>
        <v>0</v>
      </c>
      <c r="AA634" s="84">
        <f>pivå!AA636</f>
        <v>0</v>
      </c>
      <c r="AB634" s="84">
        <f>pivå!AB636</f>
        <v>0</v>
      </c>
      <c r="AC634" s="84">
        <f>pivå!AC636</f>
        <v>0</v>
      </c>
      <c r="AD634" s="84">
        <f>pivå!AD636</f>
        <v>0</v>
      </c>
      <c r="AE634" s="84">
        <f>pivå!AE636</f>
        <v>0</v>
      </c>
    </row>
    <row r="635" spans="1:31">
      <c r="A635" s="84">
        <f>pivå!A637</f>
        <v>0</v>
      </c>
      <c r="B635" s="84">
        <f>pivå!B637</f>
        <v>0</v>
      </c>
      <c r="C635" s="84">
        <f>pivå!C637</f>
        <v>0</v>
      </c>
      <c r="D635" s="84">
        <f>pivå!D637</f>
        <v>0</v>
      </c>
      <c r="E635" s="84">
        <f>pivå!E637</f>
        <v>0</v>
      </c>
      <c r="F635" s="84">
        <f>pivå!F637</f>
        <v>0</v>
      </c>
      <c r="G635" s="84">
        <f>pivå!G637</f>
        <v>0</v>
      </c>
      <c r="H635" s="84">
        <f>pivå!H637</f>
        <v>0</v>
      </c>
      <c r="I635" s="84">
        <f>pivå!I637</f>
        <v>0</v>
      </c>
      <c r="J635" s="84">
        <f>pivå!J637</f>
        <v>0</v>
      </c>
      <c r="K635" s="84">
        <f>pivå!K637</f>
        <v>0</v>
      </c>
      <c r="L635" s="84">
        <f>pivå!L637</f>
        <v>0</v>
      </c>
      <c r="M635" s="84">
        <f>pivå!M637</f>
        <v>0</v>
      </c>
      <c r="N635" s="84">
        <f>pivå!N637</f>
        <v>0</v>
      </c>
      <c r="O635" s="84">
        <f>pivå!O637</f>
        <v>0</v>
      </c>
      <c r="P635" s="84">
        <f>pivå!P637</f>
        <v>0</v>
      </c>
      <c r="Q635" s="84">
        <f>pivå!Q637</f>
        <v>0</v>
      </c>
      <c r="R635" s="84">
        <f>pivå!R637</f>
        <v>0</v>
      </c>
      <c r="S635" s="84">
        <f>pivå!S637</f>
        <v>0</v>
      </c>
      <c r="T635" s="84">
        <f>pivå!T637</f>
        <v>0</v>
      </c>
      <c r="U635" s="84">
        <f>pivå!U637</f>
        <v>0</v>
      </c>
      <c r="V635" s="84">
        <f>pivå!V637</f>
        <v>0</v>
      </c>
      <c r="W635" s="84">
        <f>pivå!W637</f>
        <v>0</v>
      </c>
      <c r="X635" s="84">
        <f>pivå!X637</f>
        <v>0</v>
      </c>
      <c r="Y635" s="84">
        <f>pivå!Y637</f>
        <v>0</v>
      </c>
      <c r="Z635" s="84">
        <f>pivå!Z637</f>
        <v>0</v>
      </c>
      <c r="AA635" s="84">
        <f>pivå!AA637</f>
        <v>0</v>
      </c>
      <c r="AB635" s="84">
        <f>pivå!AB637</f>
        <v>0</v>
      </c>
      <c r="AC635" s="84">
        <f>pivå!AC637</f>
        <v>0</v>
      </c>
      <c r="AD635" s="84">
        <f>pivå!AD637</f>
        <v>0</v>
      </c>
      <c r="AE635" s="84">
        <f>pivå!AE637</f>
        <v>0</v>
      </c>
    </row>
    <row r="636" spans="1:31">
      <c r="A636" s="84">
        <f>pivå!A638</f>
        <v>0</v>
      </c>
      <c r="B636" s="84">
        <f>pivå!B638</f>
        <v>0</v>
      </c>
      <c r="C636" s="84">
        <f>pivå!C638</f>
        <v>0</v>
      </c>
      <c r="D636" s="84">
        <f>pivå!D638</f>
        <v>0</v>
      </c>
      <c r="E636" s="84">
        <f>pivå!E638</f>
        <v>0</v>
      </c>
      <c r="F636" s="84">
        <f>pivå!F638</f>
        <v>0</v>
      </c>
      <c r="G636" s="84">
        <f>pivå!G638</f>
        <v>0</v>
      </c>
      <c r="H636" s="84">
        <f>pivå!H638</f>
        <v>0</v>
      </c>
      <c r="I636" s="84">
        <f>pivå!I638</f>
        <v>0</v>
      </c>
      <c r="J636" s="84">
        <f>pivå!J638</f>
        <v>0</v>
      </c>
      <c r="K636" s="84">
        <f>pivå!K638</f>
        <v>0</v>
      </c>
      <c r="L636" s="84">
        <f>pivå!L638</f>
        <v>0</v>
      </c>
      <c r="M636" s="84">
        <f>pivå!M638</f>
        <v>0</v>
      </c>
      <c r="N636" s="84">
        <f>pivå!N638</f>
        <v>0</v>
      </c>
      <c r="O636" s="84">
        <f>pivå!O638</f>
        <v>0</v>
      </c>
      <c r="P636" s="84">
        <f>pivå!P638</f>
        <v>0</v>
      </c>
      <c r="Q636" s="84">
        <f>pivå!Q638</f>
        <v>0</v>
      </c>
      <c r="R636" s="84">
        <f>pivå!R638</f>
        <v>0</v>
      </c>
      <c r="S636" s="84">
        <f>pivå!S638</f>
        <v>0</v>
      </c>
      <c r="T636" s="84">
        <f>pivå!T638</f>
        <v>0</v>
      </c>
      <c r="U636" s="84">
        <f>pivå!U638</f>
        <v>0</v>
      </c>
      <c r="V636" s="84">
        <f>pivå!V638</f>
        <v>0</v>
      </c>
      <c r="W636" s="84">
        <f>pivå!W638</f>
        <v>0</v>
      </c>
      <c r="X636" s="84">
        <f>pivå!X638</f>
        <v>0</v>
      </c>
      <c r="Y636" s="84">
        <f>pivå!Y638</f>
        <v>0</v>
      </c>
      <c r="Z636" s="84">
        <f>pivå!Z638</f>
        <v>0</v>
      </c>
      <c r="AA636" s="84">
        <f>pivå!AA638</f>
        <v>0</v>
      </c>
      <c r="AB636" s="84">
        <f>pivå!AB638</f>
        <v>0</v>
      </c>
      <c r="AC636" s="84">
        <f>pivå!AC638</f>
        <v>0</v>
      </c>
      <c r="AD636" s="84">
        <f>pivå!AD638</f>
        <v>0</v>
      </c>
      <c r="AE636" s="84">
        <f>pivå!AE638</f>
        <v>0</v>
      </c>
    </row>
    <row r="637" spans="1:31">
      <c r="A637" s="84">
        <f>pivå!A639</f>
        <v>0</v>
      </c>
      <c r="B637" s="84">
        <f>pivå!B639</f>
        <v>0</v>
      </c>
      <c r="C637" s="84">
        <f>pivå!C639</f>
        <v>0</v>
      </c>
      <c r="D637" s="84">
        <f>pivå!D639</f>
        <v>0</v>
      </c>
      <c r="E637" s="84">
        <f>pivå!E639</f>
        <v>0</v>
      </c>
      <c r="F637" s="84">
        <f>pivå!F639</f>
        <v>0</v>
      </c>
      <c r="G637" s="84">
        <f>pivå!G639</f>
        <v>0</v>
      </c>
      <c r="H637" s="84">
        <f>pivå!H639</f>
        <v>0</v>
      </c>
      <c r="I637" s="84">
        <f>pivå!I639</f>
        <v>0</v>
      </c>
      <c r="J637" s="84">
        <f>pivå!J639</f>
        <v>0</v>
      </c>
      <c r="K637" s="84">
        <f>pivå!K639</f>
        <v>0</v>
      </c>
      <c r="L637" s="84">
        <f>pivå!L639</f>
        <v>0</v>
      </c>
      <c r="M637" s="84">
        <f>pivå!M639</f>
        <v>0</v>
      </c>
      <c r="N637" s="84">
        <f>pivå!N639</f>
        <v>0</v>
      </c>
      <c r="O637" s="84">
        <f>pivå!O639</f>
        <v>0</v>
      </c>
      <c r="P637" s="84">
        <f>pivå!P639</f>
        <v>0</v>
      </c>
      <c r="Q637" s="84">
        <f>pivå!Q639</f>
        <v>0</v>
      </c>
      <c r="R637" s="84">
        <f>pivå!R639</f>
        <v>0</v>
      </c>
      <c r="S637" s="84">
        <f>pivå!S639</f>
        <v>0</v>
      </c>
      <c r="T637" s="84">
        <f>pivå!T639</f>
        <v>0</v>
      </c>
      <c r="U637" s="84">
        <f>pivå!U639</f>
        <v>0</v>
      </c>
      <c r="V637" s="84">
        <f>pivå!V639</f>
        <v>0</v>
      </c>
      <c r="W637" s="84">
        <f>pivå!W639</f>
        <v>0</v>
      </c>
      <c r="X637" s="84">
        <f>pivå!X639</f>
        <v>0</v>
      </c>
      <c r="Y637" s="84">
        <f>pivå!Y639</f>
        <v>0</v>
      </c>
      <c r="Z637" s="84">
        <f>pivå!Z639</f>
        <v>0</v>
      </c>
      <c r="AA637" s="84">
        <f>pivå!AA639</f>
        <v>0</v>
      </c>
      <c r="AB637" s="84">
        <f>pivå!AB639</f>
        <v>0</v>
      </c>
      <c r="AC637" s="84">
        <f>pivå!AC639</f>
        <v>0</v>
      </c>
      <c r="AD637" s="84">
        <f>pivå!AD639</f>
        <v>0</v>
      </c>
      <c r="AE637" s="84">
        <f>pivå!AE639</f>
        <v>0</v>
      </c>
    </row>
    <row r="638" spans="1:31">
      <c r="A638" s="84">
        <f>pivå!A640</f>
        <v>0</v>
      </c>
      <c r="B638" s="84">
        <f>pivå!B640</f>
        <v>0</v>
      </c>
      <c r="C638" s="84">
        <f>pivå!C640</f>
        <v>0</v>
      </c>
      <c r="D638" s="84">
        <f>pivå!D640</f>
        <v>0</v>
      </c>
      <c r="E638" s="84">
        <f>pivå!E640</f>
        <v>0</v>
      </c>
      <c r="F638" s="84">
        <f>pivå!F640</f>
        <v>0</v>
      </c>
      <c r="G638" s="84">
        <f>pivå!G640</f>
        <v>0</v>
      </c>
      <c r="H638" s="84">
        <f>pivå!H640</f>
        <v>0</v>
      </c>
      <c r="I638" s="84">
        <f>pivå!I640</f>
        <v>0</v>
      </c>
      <c r="J638" s="84">
        <f>pivå!J640</f>
        <v>0</v>
      </c>
      <c r="K638" s="84">
        <f>pivå!K640</f>
        <v>0</v>
      </c>
      <c r="L638" s="84">
        <f>pivå!L640</f>
        <v>0</v>
      </c>
      <c r="M638" s="84">
        <f>pivå!M640</f>
        <v>0</v>
      </c>
      <c r="N638" s="84">
        <f>pivå!N640</f>
        <v>0</v>
      </c>
      <c r="O638" s="84">
        <f>pivå!O640</f>
        <v>0</v>
      </c>
      <c r="P638" s="84">
        <f>pivå!P640</f>
        <v>0</v>
      </c>
      <c r="Q638" s="84">
        <f>pivå!Q640</f>
        <v>0</v>
      </c>
      <c r="R638" s="84">
        <f>pivå!R640</f>
        <v>0</v>
      </c>
      <c r="S638" s="84">
        <f>pivå!S640</f>
        <v>0</v>
      </c>
      <c r="T638" s="84">
        <f>pivå!T640</f>
        <v>0</v>
      </c>
      <c r="U638" s="84">
        <f>pivå!U640</f>
        <v>0</v>
      </c>
      <c r="V638" s="84">
        <f>pivå!V640</f>
        <v>0</v>
      </c>
      <c r="W638" s="84">
        <f>pivå!W640</f>
        <v>0</v>
      </c>
      <c r="X638" s="84">
        <f>pivå!X640</f>
        <v>0</v>
      </c>
      <c r="Y638" s="84">
        <f>pivå!Y640</f>
        <v>0</v>
      </c>
      <c r="Z638" s="84">
        <f>pivå!Z640</f>
        <v>0</v>
      </c>
      <c r="AA638" s="84">
        <f>pivå!AA640</f>
        <v>0</v>
      </c>
      <c r="AB638" s="84">
        <f>pivå!AB640</f>
        <v>0</v>
      </c>
      <c r="AC638" s="84">
        <f>pivå!AC640</f>
        <v>0</v>
      </c>
      <c r="AD638" s="84">
        <f>pivå!AD640</f>
        <v>0</v>
      </c>
      <c r="AE638" s="84">
        <f>pivå!AE640</f>
        <v>0</v>
      </c>
    </row>
    <row r="639" spans="1:31">
      <c r="A639" s="84">
        <f>pivå!A641</f>
        <v>0</v>
      </c>
      <c r="B639" s="84">
        <f>pivå!B641</f>
        <v>0</v>
      </c>
      <c r="C639" s="84">
        <f>pivå!C641</f>
        <v>0</v>
      </c>
      <c r="D639" s="84">
        <f>pivå!D641</f>
        <v>0</v>
      </c>
      <c r="E639" s="84">
        <f>pivå!E641</f>
        <v>0</v>
      </c>
      <c r="F639" s="84">
        <f>pivå!F641</f>
        <v>0</v>
      </c>
      <c r="G639" s="84">
        <f>pivå!G641</f>
        <v>0</v>
      </c>
      <c r="H639" s="84">
        <f>pivå!H641</f>
        <v>0</v>
      </c>
      <c r="I639" s="84">
        <f>pivå!I641</f>
        <v>0</v>
      </c>
      <c r="J639" s="84">
        <f>pivå!J641</f>
        <v>0</v>
      </c>
      <c r="K639" s="84">
        <f>pivå!K641</f>
        <v>0</v>
      </c>
      <c r="L639" s="84">
        <f>pivå!L641</f>
        <v>0</v>
      </c>
      <c r="M639" s="84">
        <f>pivå!M641</f>
        <v>0</v>
      </c>
      <c r="N639" s="84">
        <f>pivå!N641</f>
        <v>0</v>
      </c>
      <c r="O639" s="84">
        <f>pivå!O641</f>
        <v>0</v>
      </c>
      <c r="P639" s="84">
        <f>pivå!P641</f>
        <v>0</v>
      </c>
      <c r="Q639" s="84">
        <f>pivå!Q641</f>
        <v>0</v>
      </c>
      <c r="R639" s="84">
        <f>pivå!R641</f>
        <v>0</v>
      </c>
      <c r="S639" s="84">
        <f>pivå!S641</f>
        <v>0</v>
      </c>
      <c r="T639" s="84">
        <f>pivå!T641</f>
        <v>0</v>
      </c>
      <c r="U639" s="84">
        <f>pivå!U641</f>
        <v>0</v>
      </c>
      <c r="V639" s="84">
        <f>pivå!V641</f>
        <v>0</v>
      </c>
      <c r="W639" s="84">
        <f>pivå!W641</f>
        <v>0</v>
      </c>
      <c r="X639" s="84">
        <f>pivå!X641</f>
        <v>0</v>
      </c>
      <c r="Y639" s="84">
        <f>pivå!Y641</f>
        <v>0</v>
      </c>
      <c r="Z639" s="84">
        <f>pivå!Z641</f>
        <v>0</v>
      </c>
      <c r="AA639" s="84">
        <f>pivå!AA641</f>
        <v>0</v>
      </c>
      <c r="AB639" s="84">
        <f>pivå!AB641</f>
        <v>0</v>
      </c>
      <c r="AC639" s="84">
        <f>pivå!AC641</f>
        <v>0</v>
      </c>
      <c r="AD639" s="84">
        <f>pivå!AD641</f>
        <v>0</v>
      </c>
      <c r="AE639" s="84">
        <f>pivå!AE641</f>
        <v>0</v>
      </c>
    </row>
    <row r="640" spans="1:31">
      <c r="A640" s="84">
        <f>pivå!A642</f>
        <v>0</v>
      </c>
      <c r="B640" s="84">
        <f>pivå!B642</f>
        <v>0</v>
      </c>
      <c r="C640" s="84">
        <f>pivå!C642</f>
        <v>0</v>
      </c>
      <c r="D640" s="84">
        <f>pivå!D642</f>
        <v>0</v>
      </c>
      <c r="E640" s="84">
        <f>pivå!E642</f>
        <v>0</v>
      </c>
      <c r="F640" s="84">
        <f>pivå!F642</f>
        <v>0</v>
      </c>
      <c r="G640" s="84">
        <f>pivå!G642</f>
        <v>0</v>
      </c>
      <c r="H640" s="84">
        <f>pivå!H642</f>
        <v>0</v>
      </c>
      <c r="I640" s="84">
        <f>pivå!I642</f>
        <v>0</v>
      </c>
      <c r="J640" s="84">
        <f>pivå!J642</f>
        <v>0</v>
      </c>
      <c r="K640" s="84">
        <f>pivå!K642</f>
        <v>0</v>
      </c>
      <c r="L640" s="84">
        <f>pivå!L642</f>
        <v>0</v>
      </c>
      <c r="M640" s="84">
        <f>pivå!M642</f>
        <v>0</v>
      </c>
      <c r="N640" s="84">
        <f>pivå!N642</f>
        <v>0</v>
      </c>
      <c r="O640" s="84">
        <f>pivå!O642</f>
        <v>0</v>
      </c>
      <c r="P640" s="84">
        <f>pivå!P642</f>
        <v>0</v>
      </c>
      <c r="Q640" s="84">
        <f>pivå!Q642</f>
        <v>0</v>
      </c>
      <c r="R640" s="84">
        <f>pivå!R642</f>
        <v>0</v>
      </c>
      <c r="S640" s="84">
        <f>pivå!S642</f>
        <v>0</v>
      </c>
      <c r="T640" s="84">
        <f>pivå!T642</f>
        <v>0</v>
      </c>
      <c r="U640" s="84">
        <f>pivå!U642</f>
        <v>0</v>
      </c>
      <c r="V640" s="84">
        <f>pivå!V642</f>
        <v>0</v>
      </c>
      <c r="W640" s="84">
        <f>pivå!W642</f>
        <v>0</v>
      </c>
      <c r="X640" s="84">
        <f>pivå!X642</f>
        <v>0</v>
      </c>
      <c r="Y640" s="84">
        <f>pivå!Y642</f>
        <v>0</v>
      </c>
      <c r="Z640" s="84">
        <f>pivå!Z642</f>
        <v>0</v>
      </c>
      <c r="AA640" s="84">
        <f>pivå!AA642</f>
        <v>0</v>
      </c>
      <c r="AB640" s="84">
        <f>pivå!AB642</f>
        <v>0</v>
      </c>
      <c r="AC640" s="84">
        <f>pivå!AC642</f>
        <v>0</v>
      </c>
      <c r="AD640" s="84">
        <f>pivå!AD642</f>
        <v>0</v>
      </c>
      <c r="AE640" s="84">
        <f>pivå!AE642</f>
        <v>0</v>
      </c>
    </row>
    <row r="641" spans="1:31">
      <c r="A641" s="84">
        <f>pivå!A643</f>
        <v>0</v>
      </c>
      <c r="B641" s="84">
        <f>pivå!B643</f>
        <v>0</v>
      </c>
      <c r="C641" s="84">
        <f>pivå!C643</f>
        <v>0</v>
      </c>
      <c r="D641" s="84">
        <f>pivå!D643</f>
        <v>0</v>
      </c>
      <c r="E641" s="84">
        <f>pivå!E643</f>
        <v>0</v>
      </c>
      <c r="F641" s="84">
        <f>pivå!F643</f>
        <v>0</v>
      </c>
      <c r="G641" s="84">
        <f>pivå!G643</f>
        <v>0</v>
      </c>
      <c r="H641" s="84">
        <f>pivå!H643</f>
        <v>0</v>
      </c>
      <c r="I641" s="84">
        <f>pivå!I643</f>
        <v>0</v>
      </c>
      <c r="J641" s="84">
        <f>pivå!J643</f>
        <v>0</v>
      </c>
      <c r="K641" s="84">
        <f>pivå!K643</f>
        <v>0</v>
      </c>
      <c r="L641" s="84">
        <f>pivå!L643</f>
        <v>0</v>
      </c>
      <c r="M641" s="84">
        <f>pivå!M643</f>
        <v>0</v>
      </c>
      <c r="N641" s="84">
        <f>pivå!N643</f>
        <v>0</v>
      </c>
      <c r="O641" s="84">
        <f>pivå!O643</f>
        <v>0</v>
      </c>
      <c r="P641" s="84">
        <f>pivå!P643</f>
        <v>0</v>
      </c>
      <c r="Q641" s="84">
        <f>pivå!Q643</f>
        <v>0</v>
      </c>
      <c r="R641" s="84">
        <f>pivå!R643</f>
        <v>0</v>
      </c>
      <c r="S641" s="84">
        <f>pivå!S643</f>
        <v>0</v>
      </c>
      <c r="T641" s="84">
        <f>pivå!T643</f>
        <v>0</v>
      </c>
      <c r="U641" s="84">
        <f>pivå!U643</f>
        <v>0</v>
      </c>
      <c r="V641" s="84">
        <f>pivå!V643</f>
        <v>0</v>
      </c>
      <c r="W641" s="84">
        <f>pivå!W643</f>
        <v>0</v>
      </c>
      <c r="X641" s="84">
        <f>pivå!X643</f>
        <v>0</v>
      </c>
      <c r="Y641" s="84">
        <f>pivå!Y643</f>
        <v>0</v>
      </c>
      <c r="Z641" s="84">
        <f>pivå!Z643</f>
        <v>0</v>
      </c>
      <c r="AA641" s="84">
        <f>pivå!AA643</f>
        <v>0</v>
      </c>
      <c r="AB641" s="84">
        <f>pivå!AB643</f>
        <v>0</v>
      </c>
      <c r="AC641" s="84">
        <f>pivå!AC643</f>
        <v>0</v>
      </c>
      <c r="AD641" s="84">
        <f>pivå!AD643</f>
        <v>0</v>
      </c>
      <c r="AE641" s="84">
        <f>pivå!AE643</f>
        <v>0</v>
      </c>
    </row>
    <row r="642" spans="1:31">
      <c r="A642" s="84">
        <f>pivå!A644</f>
        <v>0</v>
      </c>
      <c r="B642" s="84">
        <f>pivå!B644</f>
        <v>0</v>
      </c>
      <c r="C642" s="84">
        <f>pivå!C644</f>
        <v>0</v>
      </c>
      <c r="D642" s="84">
        <f>pivå!D644</f>
        <v>0</v>
      </c>
      <c r="E642" s="84">
        <f>pivå!E644</f>
        <v>0</v>
      </c>
      <c r="F642" s="84">
        <f>pivå!F644</f>
        <v>0</v>
      </c>
      <c r="G642" s="84">
        <f>pivå!G644</f>
        <v>0</v>
      </c>
      <c r="H642" s="84">
        <f>pivå!H644</f>
        <v>0</v>
      </c>
      <c r="I642" s="84">
        <f>pivå!I644</f>
        <v>0</v>
      </c>
      <c r="J642" s="84">
        <f>pivå!J644</f>
        <v>0</v>
      </c>
      <c r="K642" s="84">
        <f>pivå!K644</f>
        <v>0</v>
      </c>
      <c r="L642" s="84">
        <f>pivå!L644</f>
        <v>0</v>
      </c>
      <c r="M642" s="84">
        <f>pivå!M644</f>
        <v>0</v>
      </c>
      <c r="N642" s="84">
        <f>pivå!N644</f>
        <v>0</v>
      </c>
      <c r="O642" s="84">
        <f>pivå!O644</f>
        <v>0</v>
      </c>
      <c r="P642" s="84">
        <f>pivå!P644</f>
        <v>0</v>
      </c>
      <c r="Q642" s="84">
        <f>pivå!Q644</f>
        <v>0</v>
      </c>
      <c r="R642" s="84">
        <f>pivå!R644</f>
        <v>0</v>
      </c>
      <c r="S642" s="84">
        <f>pivå!S644</f>
        <v>0</v>
      </c>
      <c r="T642" s="84">
        <f>pivå!T644</f>
        <v>0</v>
      </c>
      <c r="U642" s="84">
        <f>pivå!U644</f>
        <v>0</v>
      </c>
      <c r="V642" s="84">
        <f>pivå!V644</f>
        <v>0</v>
      </c>
      <c r="W642" s="84">
        <f>pivå!W644</f>
        <v>0</v>
      </c>
      <c r="X642" s="84">
        <f>pivå!X644</f>
        <v>0</v>
      </c>
      <c r="Y642" s="84">
        <f>pivå!Y644</f>
        <v>0</v>
      </c>
      <c r="Z642" s="84">
        <f>pivå!Z644</f>
        <v>0</v>
      </c>
      <c r="AA642" s="84">
        <f>pivå!AA644</f>
        <v>0</v>
      </c>
      <c r="AB642" s="84">
        <f>pivå!AB644</f>
        <v>0</v>
      </c>
      <c r="AC642" s="84">
        <f>pivå!AC644</f>
        <v>0</v>
      </c>
      <c r="AD642" s="84">
        <f>pivå!AD644</f>
        <v>0</v>
      </c>
      <c r="AE642" s="84">
        <f>pivå!AE644</f>
        <v>0</v>
      </c>
    </row>
    <row r="643" spans="1:31">
      <c r="A643" s="84">
        <f>pivå!A645</f>
        <v>0</v>
      </c>
      <c r="B643" s="84">
        <f>pivå!B645</f>
        <v>0</v>
      </c>
      <c r="C643" s="84">
        <f>pivå!C645</f>
        <v>0</v>
      </c>
      <c r="D643" s="84">
        <f>pivå!D645</f>
        <v>0</v>
      </c>
      <c r="E643" s="84">
        <f>pivå!E645</f>
        <v>0</v>
      </c>
      <c r="F643" s="84">
        <f>pivå!F645</f>
        <v>0</v>
      </c>
      <c r="G643" s="84">
        <f>pivå!G645</f>
        <v>0</v>
      </c>
      <c r="H643" s="84">
        <f>pivå!H645</f>
        <v>0</v>
      </c>
      <c r="I643" s="84">
        <f>pivå!I645</f>
        <v>0</v>
      </c>
      <c r="J643" s="84">
        <f>pivå!J645</f>
        <v>0</v>
      </c>
      <c r="K643" s="84">
        <f>pivå!K645</f>
        <v>0</v>
      </c>
      <c r="L643" s="84">
        <f>pivå!L645</f>
        <v>0</v>
      </c>
      <c r="M643" s="84">
        <f>pivå!M645</f>
        <v>0</v>
      </c>
      <c r="N643" s="84">
        <f>pivå!N645</f>
        <v>0</v>
      </c>
      <c r="O643" s="84">
        <f>pivå!O645</f>
        <v>0</v>
      </c>
      <c r="P643" s="84">
        <f>pivå!P645</f>
        <v>0</v>
      </c>
      <c r="Q643" s="84">
        <f>pivå!Q645</f>
        <v>0</v>
      </c>
      <c r="R643" s="84">
        <f>pivå!R645</f>
        <v>0</v>
      </c>
      <c r="S643" s="84">
        <f>pivå!S645</f>
        <v>0</v>
      </c>
      <c r="T643" s="84">
        <f>pivå!T645</f>
        <v>0</v>
      </c>
      <c r="U643" s="84">
        <f>pivå!U645</f>
        <v>0</v>
      </c>
      <c r="V643" s="84">
        <f>pivå!V645</f>
        <v>0</v>
      </c>
      <c r="W643" s="84">
        <f>pivå!W645</f>
        <v>0</v>
      </c>
      <c r="X643" s="84">
        <f>pivå!X645</f>
        <v>0</v>
      </c>
      <c r="Y643" s="84">
        <f>pivå!Y645</f>
        <v>0</v>
      </c>
      <c r="Z643" s="84">
        <f>pivå!Z645</f>
        <v>0</v>
      </c>
      <c r="AA643" s="84">
        <f>pivå!AA645</f>
        <v>0</v>
      </c>
      <c r="AB643" s="84">
        <f>pivå!AB645</f>
        <v>0</v>
      </c>
      <c r="AC643" s="84">
        <f>pivå!AC645</f>
        <v>0</v>
      </c>
      <c r="AD643" s="84">
        <f>pivå!AD645</f>
        <v>0</v>
      </c>
      <c r="AE643" s="84">
        <f>pivå!AE645</f>
        <v>0</v>
      </c>
    </row>
    <row r="644" spans="1:31">
      <c r="A644" s="84">
        <f>pivå!A646</f>
        <v>0</v>
      </c>
      <c r="B644" s="84">
        <f>pivå!B646</f>
        <v>0</v>
      </c>
      <c r="C644" s="84">
        <f>pivå!C646</f>
        <v>0</v>
      </c>
      <c r="D644" s="84">
        <f>pivå!D646</f>
        <v>0</v>
      </c>
      <c r="E644" s="84">
        <f>pivå!E646</f>
        <v>0</v>
      </c>
      <c r="F644" s="84">
        <f>pivå!F646</f>
        <v>0</v>
      </c>
      <c r="G644" s="84">
        <f>pivå!G646</f>
        <v>0</v>
      </c>
      <c r="H644" s="84">
        <f>pivå!H646</f>
        <v>0</v>
      </c>
      <c r="I644" s="84">
        <f>pivå!I646</f>
        <v>0</v>
      </c>
      <c r="J644" s="84">
        <f>pivå!J646</f>
        <v>0</v>
      </c>
      <c r="K644" s="84">
        <f>pivå!K646</f>
        <v>0</v>
      </c>
      <c r="L644" s="84">
        <f>pivå!L646</f>
        <v>0</v>
      </c>
      <c r="M644" s="84">
        <f>pivå!M646</f>
        <v>0</v>
      </c>
      <c r="N644" s="84">
        <f>pivå!N646</f>
        <v>0</v>
      </c>
      <c r="O644" s="84">
        <f>pivå!O646</f>
        <v>0</v>
      </c>
      <c r="P644" s="84">
        <f>pivå!P646</f>
        <v>0</v>
      </c>
      <c r="Q644" s="84">
        <f>pivå!Q646</f>
        <v>0</v>
      </c>
      <c r="R644" s="84">
        <f>pivå!R646</f>
        <v>0</v>
      </c>
      <c r="S644" s="84">
        <f>pivå!S646</f>
        <v>0</v>
      </c>
      <c r="T644" s="84">
        <f>pivå!T646</f>
        <v>0</v>
      </c>
      <c r="U644" s="84">
        <f>pivå!U646</f>
        <v>0</v>
      </c>
      <c r="V644" s="84">
        <f>pivå!V646</f>
        <v>0</v>
      </c>
      <c r="W644" s="84">
        <f>pivå!W646</f>
        <v>0</v>
      </c>
      <c r="X644" s="84">
        <f>pivå!X646</f>
        <v>0</v>
      </c>
      <c r="Y644" s="84">
        <f>pivå!Y646</f>
        <v>0</v>
      </c>
      <c r="Z644" s="84">
        <f>pivå!Z646</f>
        <v>0</v>
      </c>
      <c r="AA644" s="84">
        <f>pivå!AA646</f>
        <v>0</v>
      </c>
      <c r="AB644" s="84">
        <f>pivå!AB646</f>
        <v>0</v>
      </c>
      <c r="AC644" s="84">
        <f>pivå!AC646</f>
        <v>0</v>
      </c>
      <c r="AD644" s="84">
        <f>pivå!AD646</f>
        <v>0</v>
      </c>
      <c r="AE644" s="84">
        <f>pivå!AE646</f>
        <v>0</v>
      </c>
    </row>
    <row r="645" spans="1:31">
      <c r="A645" s="84">
        <f>pivå!A647</f>
        <v>0</v>
      </c>
      <c r="B645" s="84">
        <f>pivå!B647</f>
        <v>0</v>
      </c>
      <c r="C645" s="84">
        <f>pivå!C647</f>
        <v>0</v>
      </c>
      <c r="D645" s="84">
        <f>pivå!D647</f>
        <v>0</v>
      </c>
      <c r="E645" s="84">
        <f>pivå!E647</f>
        <v>0</v>
      </c>
      <c r="F645" s="84">
        <f>pivå!F647</f>
        <v>0</v>
      </c>
      <c r="G645" s="84">
        <f>pivå!G647</f>
        <v>0</v>
      </c>
      <c r="H645" s="84">
        <f>pivå!H647</f>
        <v>0</v>
      </c>
      <c r="I645" s="84">
        <f>pivå!I647</f>
        <v>0</v>
      </c>
      <c r="J645" s="84">
        <f>pivå!J647</f>
        <v>0</v>
      </c>
      <c r="K645" s="84">
        <f>pivå!K647</f>
        <v>0</v>
      </c>
      <c r="L645" s="84">
        <f>pivå!L647</f>
        <v>0</v>
      </c>
      <c r="M645" s="84">
        <f>pivå!M647</f>
        <v>0</v>
      </c>
      <c r="N645" s="84">
        <f>pivå!N647</f>
        <v>0</v>
      </c>
      <c r="O645" s="84">
        <f>pivå!O647</f>
        <v>0</v>
      </c>
      <c r="P645" s="84">
        <f>pivå!P647</f>
        <v>0</v>
      </c>
      <c r="Q645" s="84">
        <f>pivå!Q647</f>
        <v>0</v>
      </c>
      <c r="R645" s="84">
        <f>pivå!R647</f>
        <v>0</v>
      </c>
      <c r="S645" s="84">
        <f>pivå!S647</f>
        <v>0</v>
      </c>
      <c r="T645" s="84">
        <f>pivå!T647</f>
        <v>0</v>
      </c>
      <c r="U645" s="84">
        <f>pivå!U647</f>
        <v>0</v>
      </c>
      <c r="V645" s="84">
        <f>pivå!V647</f>
        <v>0</v>
      </c>
      <c r="W645" s="84">
        <f>pivå!W647</f>
        <v>0</v>
      </c>
      <c r="X645" s="84">
        <f>pivå!X647</f>
        <v>0</v>
      </c>
      <c r="Y645" s="84">
        <f>pivå!Y647</f>
        <v>0</v>
      </c>
      <c r="Z645" s="84">
        <f>pivå!Z647</f>
        <v>0</v>
      </c>
      <c r="AA645" s="84">
        <f>pivå!AA647</f>
        <v>0</v>
      </c>
      <c r="AB645" s="84">
        <f>pivå!AB647</f>
        <v>0</v>
      </c>
      <c r="AC645" s="84">
        <f>pivå!AC647</f>
        <v>0</v>
      </c>
      <c r="AD645" s="84">
        <f>pivå!AD647</f>
        <v>0</v>
      </c>
      <c r="AE645" s="84">
        <f>pivå!AE647</f>
        <v>0</v>
      </c>
    </row>
    <row r="646" spans="1:31">
      <c r="A646" s="84">
        <f>pivå!A648</f>
        <v>0</v>
      </c>
      <c r="B646" s="84">
        <f>pivå!B648</f>
        <v>0</v>
      </c>
      <c r="C646" s="84">
        <f>pivå!C648</f>
        <v>0</v>
      </c>
      <c r="D646" s="84">
        <f>pivå!D648</f>
        <v>0</v>
      </c>
      <c r="E646" s="84">
        <f>pivå!E648</f>
        <v>0</v>
      </c>
      <c r="F646" s="84">
        <f>pivå!F648</f>
        <v>0</v>
      </c>
      <c r="G646" s="84">
        <f>pivå!G648</f>
        <v>0</v>
      </c>
      <c r="H646" s="84">
        <f>pivå!H648</f>
        <v>0</v>
      </c>
      <c r="I646" s="84">
        <f>pivå!I648</f>
        <v>0</v>
      </c>
      <c r="J646" s="84">
        <f>pivå!J648</f>
        <v>0</v>
      </c>
      <c r="K646" s="84">
        <f>pivå!K648</f>
        <v>0</v>
      </c>
      <c r="L646" s="84">
        <f>pivå!L648</f>
        <v>0</v>
      </c>
      <c r="M646" s="84">
        <f>pivå!M648</f>
        <v>0</v>
      </c>
      <c r="N646" s="84">
        <f>pivå!N648</f>
        <v>0</v>
      </c>
      <c r="O646" s="84">
        <f>pivå!O648</f>
        <v>0</v>
      </c>
      <c r="P646" s="84">
        <f>pivå!P648</f>
        <v>0</v>
      </c>
      <c r="Q646" s="84">
        <f>pivå!Q648</f>
        <v>0</v>
      </c>
      <c r="R646" s="84">
        <f>pivå!R648</f>
        <v>0</v>
      </c>
      <c r="S646" s="84">
        <f>pivå!S648</f>
        <v>0</v>
      </c>
      <c r="T646" s="84">
        <f>pivå!T648</f>
        <v>0</v>
      </c>
      <c r="U646" s="84">
        <f>pivå!U648</f>
        <v>0</v>
      </c>
      <c r="V646" s="84">
        <f>pivå!V648</f>
        <v>0</v>
      </c>
      <c r="W646" s="84">
        <f>pivå!W648</f>
        <v>0</v>
      </c>
      <c r="X646" s="84">
        <f>pivå!X648</f>
        <v>0</v>
      </c>
      <c r="Y646" s="84">
        <f>pivå!Y648</f>
        <v>0</v>
      </c>
      <c r="Z646" s="84">
        <f>pivå!Z648</f>
        <v>0</v>
      </c>
      <c r="AA646" s="84">
        <f>pivå!AA648</f>
        <v>0</v>
      </c>
      <c r="AB646" s="84">
        <f>pivå!AB648</f>
        <v>0</v>
      </c>
      <c r="AC646" s="84">
        <f>pivå!AC648</f>
        <v>0</v>
      </c>
      <c r="AD646" s="84">
        <f>pivå!AD648</f>
        <v>0</v>
      </c>
      <c r="AE646" s="84">
        <f>pivå!AE648</f>
        <v>0</v>
      </c>
    </row>
    <row r="647" spans="1:31">
      <c r="A647" s="84">
        <f>pivå!A649</f>
        <v>0</v>
      </c>
      <c r="B647" s="84">
        <f>pivå!B649</f>
        <v>0</v>
      </c>
      <c r="C647" s="84">
        <f>pivå!C649</f>
        <v>0</v>
      </c>
      <c r="D647" s="84">
        <f>pivå!D649</f>
        <v>0</v>
      </c>
      <c r="E647" s="84">
        <f>pivå!E649</f>
        <v>0</v>
      </c>
      <c r="F647" s="84">
        <f>pivå!F649</f>
        <v>0</v>
      </c>
      <c r="G647" s="84">
        <f>pivå!G649</f>
        <v>0</v>
      </c>
      <c r="H647" s="84">
        <f>pivå!H649</f>
        <v>0</v>
      </c>
      <c r="I647" s="84">
        <f>pivå!I649</f>
        <v>0</v>
      </c>
      <c r="J647" s="84">
        <f>pivå!J649</f>
        <v>0</v>
      </c>
      <c r="K647" s="84">
        <f>pivå!K649</f>
        <v>0</v>
      </c>
      <c r="L647" s="84">
        <f>pivå!L649</f>
        <v>0</v>
      </c>
      <c r="M647" s="84">
        <f>pivå!M649</f>
        <v>0</v>
      </c>
      <c r="N647" s="84">
        <f>pivå!N649</f>
        <v>0</v>
      </c>
      <c r="O647" s="84">
        <f>pivå!O649</f>
        <v>0</v>
      </c>
      <c r="P647" s="84">
        <f>pivå!P649</f>
        <v>0</v>
      </c>
      <c r="Q647" s="84">
        <f>pivå!Q649</f>
        <v>0</v>
      </c>
      <c r="R647" s="84">
        <f>pivå!R649</f>
        <v>0</v>
      </c>
      <c r="S647" s="84">
        <f>pivå!S649</f>
        <v>0</v>
      </c>
      <c r="T647" s="84">
        <f>pivå!T649</f>
        <v>0</v>
      </c>
      <c r="U647" s="84">
        <f>pivå!U649</f>
        <v>0</v>
      </c>
      <c r="V647" s="84">
        <f>pivå!V649</f>
        <v>0</v>
      </c>
      <c r="W647" s="84">
        <f>pivå!W649</f>
        <v>0</v>
      </c>
      <c r="X647" s="84">
        <f>pivå!X649</f>
        <v>0</v>
      </c>
      <c r="Y647" s="84">
        <f>pivå!Y649</f>
        <v>0</v>
      </c>
      <c r="Z647" s="84">
        <f>pivå!Z649</f>
        <v>0</v>
      </c>
      <c r="AA647" s="84">
        <f>pivå!AA649</f>
        <v>0</v>
      </c>
      <c r="AB647" s="84">
        <f>pivå!AB649</f>
        <v>0</v>
      </c>
      <c r="AC647" s="84">
        <f>pivå!AC649</f>
        <v>0</v>
      </c>
      <c r="AD647" s="84">
        <f>pivå!AD649</f>
        <v>0</v>
      </c>
      <c r="AE647" s="84">
        <f>pivå!AE649</f>
        <v>0</v>
      </c>
    </row>
    <row r="648" spans="1:31">
      <c r="A648" s="84">
        <f>pivå!A650</f>
        <v>0</v>
      </c>
      <c r="B648" s="84">
        <f>pivå!B650</f>
        <v>0</v>
      </c>
      <c r="C648" s="84">
        <f>pivå!C650</f>
        <v>0</v>
      </c>
      <c r="D648" s="84">
        <f>pivå!D650</f>
        <v>0</v>
      </c>
      <c r="E648" s="84">
        <f>pivå!E650</f>
        <v>0</v>
      </c>
      <c r="F648" s="84">
        <f>pivå!F650</f>
        <v>0</v>
      </c>
      <c r="G648" s="84">
        <f>pivå!G650</f>
        <v>0</v>
      </c>
      <c r="H648" s="84">
        <f>pivå!H650</f>
        <v>0</v>
      </c>
      <c r="I648" s="84">
        <f>pivå!I650</f>
        <v>0</v>
      </c>
      <c r="J648" s="84">
        <f>pivå!J650</f>
        <v>0</v>
      </c>
      <c r="K648" s="84">
        <f>pivå!K650</f>
        <v>0</v>
      </c>
      <c r="L648" s="84">
        <f>pivå!L650</f>
        <v>0</v>
      </c>
      <c r="M648" s="84">
        <f>pivå!M650</f>
        <v>0</v>
      </c>
      <c r="N648" s="84">
        <f>pivå!N650</f>
        <v>0</v>
      </c>
      <c r="O648" s="84">
        <f>pivå!O650</f>
        <v>0</v>
      </c>
      <c r="P648" s="84">
        <f>pivå!P650</f>
        <v>0</v>
      </c>
      <c r="Q648" s="84">
        <f>pivå!Q650</f>
        <v>0</v>
      </c>
      <c r="R648" s="84">
        <f>pivå!R650</f>
        <v>0</v>
      </c>
      <c r="S648" s="84">
        <f>pivå!S650</f>
        <v>0</v>
      </c>
      <c r="T648" s="84">
        <f>pivå!T650</f>
        <v>0</v>
      </c>
      <c r="U648" s="84">
        <f>pivå!U650</f>
        <v>0</v>
      </c>
      <c r="V648" s="84">
        <f>pivå!V650</f>
        <v>0</v>
      </c>
      <c r="W648" s="84">
        <f>pivå!W650</f>
        <v>0</v>
      </c>
      <c r="X648" s="84">
        <f>pivå!X650</f>
        <v>0</v>
      </c>
      <c r="Y648" s="84">
        <f>pivå!Y650</f>
        <v>0</v>
      </c>
      <c r="Z648" s="84">
        <f>pivå!Z650</f>
        <v>0</v>
      </c>
      <c r="AA648" s="84">
        <f>pivå!AA650</f>
        <v>0</v>
      </c>
      <c r="AB648" s="84">
        <f>pivå!AB650</f>
        <v>0</v>
      </c>
      <c r="AC648" s="84">
        <f>pivå!AC650</f>
        <v>0</v>
      </c>
      <c r="AD648" s="84">
        <f>pivå!AD650</f>
        <v>0</v>
      </c>
      <c r="AE648" s="84">
        <f>pivå!AE650</f>
        <v>0</v>
      </c>
    </row>
    <row r="649" spans="1:31">
      <c r="A649" s="84">
        <f>pivå!A651</f>
        <v>0</v>
      </c>
      <c r="B649" s="84">
        <f>pivå!B651</f>
        <v>0</v>
      </c>
      <c r="C649" s="84">
        <f>pivå!C651</f>
        <v>0</v>
      </c>
      <c r="D649" s="84">
        <f>pivå!D651</f>
        <v>0</v>
      </c>
      <c r="E649" s="84">
        <f>pivå!E651</f>
        <v>0</v>
      </c>
      <c r="F649" s="84">
        <f>pivå!F651</f>
        <v>0</v>
      </c>
      <c r="G649" s="84">
        <f>pivå!G651</f>
        <v>0</v>
      </c>
      <c r="H649" s="84">
        <f>pivå!H651</f>
        <v>0</v>
      </c>
      <c r="I649" s="84">
        <f>pivå!I651</f>
        <v>0</v>
      </c>
      <c r="J649" s="84">
        <f>pivå!J651</f>
        <v>0</v>
      </c>
      <c r="K649" s="84">
        <f>pivå!K651</f>
        <v>0</v>
      </c>
      <c r="L649" s="84">
        <f>pivå!L651</f>
        <v>0</v>
      </c>
      <c r="M649" s="84">
        <f>pivå!M651</f>
        <v>0</v>
      </c>
      <c r="N649" s="84">
        <f>pivå!N651</f>
        <v>0</v>
      </c>
      <c r="O649" s="84">
        <f>pivå!O651</f>
        <v>0</v>
      </c>
      <c r="P649" s="84">
        <f>pivå!P651</f>
        <v>0</v>
      </c>
      <c r="Q649" s="84">
        <f>pivå!Q651</f>
        <v>0</v>
      </c>
      <c r="R649" s="84">
        <f>pivå!R651</f>
        <v>0</v>
      </c>
      <c r="S649" s="84">
        <f>pivå!S651</f>
        <v>0</v>
      </c>
      <c r="T649" s="84">
        <f>pivå!T651</f>
        <v>0</v>
      </c>
      <c r="U649" s="84">
        <f>pivå!U651</f>
        <v>0</v>
      </c>
      <c r="V649" s="84">
        <f>pivå!V651</f>
        <v>0</v>
      </c>
      <c r="W649" s="84">
        <f>pivå!W651</f>
        <v>0</v>
      </c>
      <c r="X649" s="84">
        <f>pivå!X651</f>
        <v>0</v>
      </c>
      <c r="Y649" s="84">
        <f>pivå!Y651</f>
        <v>0</v>
      </c>
      <c r="Z649" s="84">
        <f>pivå!Z651</f>
        <v>0</v>
      </c>
      <c r="AA649" s="84">
        <f>pivå!AA651</f>
        <v>0</v>
      </c>
      <c r="AB649" s="84">
        <f>pivå!AB651</f>
        <v>0</v>
      </c>
      <c r="AC649" s="84">
        <f>pivå!AC651</f>
        <v>0</v>
      </c>
      <c r="AD649" s="84">
        <f>pivå!AD651</f>
        <v>0</v>
      </c>
      <c r="AE649" s="84">
        <f>pivå!AE651</f>
        <v>0</v>
      </c>
    </row>
    <row r="650" spans="1:31">
      <c r="A650" s="84">
        <f>pivå!A652</f>
        <v>0</v>
      </c>
      <c r="B650" s="84">
        <f>pivå!B652</f>
        <v>0</v>
      </c>
      <c r="C650" s="84">
        <f>pivå!C652</f>
        <v>0</v>
      </c>
      <c r="D650" s="84">
        <f>pivå!D652</f>
        <v>0</v>
      </c>
      <c r="E650" s="84">
        <f>pivå!E652</f>
        <v>0</v>
      </c>
      <c r="F650" s="84">
        <f>pivå!F652</f>
        <v>0</v>
      </c>
      <c r="G650" s="84">
        <f>pivå!G652</f>
        <v>0</v>
      </c>
      <c r="H650" s="84">
        <f>pivå!H652</f>
        <v>0</v>
      </c>
      <c r="I650" s="84">
        <f>pivå!I652</f>
        <v>0</v>
      </c>
      <c r="J650" s="84">
        <f>pivå!J652</f>
        <v>0</v>
      </c>
      <c r="K650" s="84">
        <f>pivå!K652</f>
        <v>0</v>
      </c>
      <c r="L650" s="84">
        <f>pivå!L652</f>
        <v>0</v>
      </c>
      <c r="M650" s="84">
        <f>pivå!M652</f>
        <v>0</v>
      </c>
      <c r="N650" s="84">
        <f>pivå!N652</f>
        <v>0</v>
      </c>
      <c r="O650" s="84">
        <f>pivå!O652</f>
        <v>0</v>
      </c>
      <c r="P650" s="84">
        <f>pivå!P652</f>
        <v>0</v>
      </c>
      <c r="Q650" s="84">
        <f>pivå!Q652</f>
        <v>0</v>
      </c>
      <c r="R650" s="84">
        <f>pivå!R652</f>
        <v>0</v>
      </c>
      <c r="S650" s="84">
        <f>pivå!S652</f>
        <v>0</v>
      </c>
      <c r="T650" s="84">
        <f>pivå!T652</f>
        <v>0</v>
      </c>
      <c r="U650" s="84">
        <f>pivå!U652</f>
        <v>0</v>
      </c>
      <c r="V650" s="84">
        <f>pivå!V652</f>
        <v>0</v>
      </c>
      <c r="W650" s="84">
        <f>pivå!W652</f>
        <v>0</v>
      </c>
      <c r="X650" s="84">
        <f>pivå!X652</f>
        <v>0</v>
      </c>
      <c r="Y650" s="84">
        <f>pivå!Y652</f>
        <v>0</v>
      </c>
      <c r="Z650" s="84">
        <f>pivå!Z652</f>
        <v>0</v>
      </c>
      <c r="AA650" s="84">
        <f>pivå!AA652</f>
        <v>0</v>
      </c>
      <c r="AB650" s="84">
        <f>pivå!AB652</f>
        <v>0</v>
      </c>
      <c r="AC650" s="84">
        <f>pivå!AC652</f>
        <v>0</v>
      </c>
      <c r="AD650" s="84">
        <f>pivå!AD652</f>
        <v>0</v>
      </c>
      <c r="AE650" s="84">
        <f>pivå!AE652</f>
        <v>0</v>
      </c>
    </row>
    <row r="651" spans="1:31">
      <c r="A651" s="84">
        <f>pivå!A653</f>
        <v>0</v>
      </c>
      <c r="B651" s="84">
        <f>pivå!B653</f>
        <v>0</v>
      </c>
      <c r="C651" s="84">
        <f>pivå!C653</f>
        <v>0</v>
      </c>
      <c r="D651" s="84">
        <f>pivå!D653</f>
        <v>0</v>
      </c>
      <c r="E651" s="84">
        <f>pivå!E653</f>
        <v>0</v>
      </c>
      <c r="F651" s="84">
        <f>pivå!F653</f>
        <v>0</v>
      </c>
      <c r="G651" s="84">
        <f>pivå!G653</f>
        <v>0</v>
      </c>
      <c r="H651" s="84">
        <f>pivå!H653</f>
        <v>0</v>
      </c>
      <c r="I651" s="84">
        <f>pivå!I653</f>
        <v>0</v>
      </c>
      <c r="J651" s="84">
        <f>pivå!J653</f>
        <v>0</v>
      </c>
      <c r="K651" s="84">
        <f>pivå!K653</f>
        <v>0</v>
      </c>
      <c r="L651" s="84">
        <f>pivå!L653</f>
        <v>0</v>
      </c>
      <c r="M651" s="84">
        <f>pivå!M653</f>
        <v>0</v>
      </c>
      <c r="N651" s="84">
        <f>pivå!N653</f>
        <v>0</v>
      </c>
      <c r="O651" s="84">
        <f>pivå!O653</f>
        <v>0</v>
      </c>
      <c r="P651" s="84">
        <f>pivå!P653</f>
        <v>0</v>
      </c>
      <c r="Q651" s="84">
        <f>pivå!Q653</f>
        <v>0</v>
      </c>
      <c r="R651" s="84">
        <f>pivå!R653</f>
        <v>0</v>
      </c>
      <c r="S651" s="84">
        <f>pivå!S653</f>
        <v>0</v>
      </c>
      <c r="T651" s="84">
        <f>pivå!T653</f>
        <v>0</v>
      </c>
      <c r="U651" s="84">
        <f>pivå!U653</f>
        <v>0</v>
      </c>
      <c r="V651" s="84">
        <f>pivå!V653</f>
        <v>0</v>
      </c>
      <c r="W651" s="84">
        <f>pivå!W653</f>
        <v>0</v>
      </c>
      <c r="X651" s="84">
        <f>pivå!X653</f>
        <v>0</v>
      </c>
      <c r="Y651" s="84">
        <f>pivå!Y653</f>
        <v>0</v>
      </c>
      <c r="Z651" s="84">
        <f>pivå!Z653</f>
        <v>0</v>
      </c>
      <c r="AA651" s="84">
        <f>pivå!AA653</f>
        <v>0</v>
      </c>
      <c r="AB651" s="84">
        <f>pivå!AB653</f>
        <v>0</v>
      </c>
      <c r="AC651" s="84">
        <f>pivå!AC653</f>
        <v>0</v>
      </c>
      <c r="AD651" s="84">
        <f>pivå!AD653</f>
        <v>0</v>
      </c>
      <c r="AE651" s="84">
        <f>pivå!AE653</f>
        <v>0</v>
      </c>
    </row>
    <row r="652" spans="1:31">
      <c r="A652" s="84">
        <f>pivå!A654</f>
        <v>0</v>
      </c>
      <c r="B652" s="84">
        <f>pivå!B654</f>
        <v>0</v>
      </c>
      <c r="C652" s="84">
        <f>pivå!C654</f>
        <v>0</v>
      </c>
      <c r="D652" s="84">
        <f>pivå!D654</f>
        <v>0</v>
      </c>
      <c r="E652" s="84">
        <f>pivå!E654</f>
        <v>0</v>
      </c>
      <c r="F652" s="84">
        <f>pivå!F654</f>
        <v>0</v>
      </c>
      <c r="G652" s="84">
        <f>pivå!G654</f>
        <v>0</v>
      </c>
      <c r="H652" s="84">
        <f>pivå!H654</f>
        <v>0</v>
      </c>
      <c r="I652" s="84">
        <f>pivå!I654</f>
        <v>0</v>
      </c>
      <c r="J652" s="84">
        <f>pivå!J654</f>
        <v>0</v>
      </c>
      <c r="K652" s="84">
        <f>pivå!K654</f>
        <v>0</v>
      </c>
      <c r="L652" s="84">
        <f>pivå!L654</f>
        <v>0</v>
      </c>
      <c r="M652" s="84">
        <f>pivå!M654</f>
        <v>0</v>
      </c>
      <c r="N652" s="84">
        <f>pivå!N654</f>
        <v>0</v>
      </c>
      <c r="O652" s="84">
        <f>pivå!O654</f>
        <v>0</v>
      </c>
      <c r="P652" s="84">
        <f>pivå!P654</f>
        <v>0</v>
      </c>
      <c r="Q652" s="84">
        <f>pivå!Q654</f>
        <v>0</v>
      </c>
      <c r="R652" s="84">
        <f>pivå!R654</f>
        <v>0</v>
      </c>
      <c r="S652" s="84">
        <f>pivå!S654</f>
        <v>0</v>
      </c>
      <c r="T652" s="84">
        <f>pivå!T654</f>
        <v>0</v>
      </c>
      <c r="U652" s="84">
        <f>pivå!U654</f>
        <v>0</v>
      </c>
      <c r="V652" s="84">
        <f>pivå!V654</f>
        <v>0</v>
      </c>
      <c r="W652" s="84">
        <f>pivå!W654</f>
        <v>0</v>
      </c>
      <c r="X652" s="84">
        <f>pivå!X654</f>
        <v>0</v>
      </c>
      <c r="Y652" s="84">
        <f>pivå!Y654</f>
        <v>0</v>
      </c>
      <c r="Z652" s="84">
        <f>pivå!Z654</f>
        <v>0</v>
      </c>
      <c r="AA652" s="84">
        <f>pivå!AA654</f>
        <v>0</v>
      </c>
      <c r="AB652" s="84">
        <f>pivå!AB654</f>
        <v>0</v>
      </c>
      <c r="AC652" s="84">
        <f>pivå!AC654</f>
        <v>0</v>
      </c>
      <c r="AD652" s="84">
        <f>pivå!AD654</f>
        <v>0</v>
      </c>
      <c r="AE652" s="84">
        <f>pivå!AE654</f>
        <v>0</v>
      </c>
    </row>
    <row r="653" spans="1:31">
      <c r="A653" s="84">
        <f>pivå!A655</f>
        <v>0</v>
      </c>
      <c r="B653" s="84">
        <f>pivå!B655</f>
        <v>0</v>
      </c>
      <c r="C653" s="84">
        <f>pivå!C655</f>
        <v>0</v>
      </c>
      <c r="D653" s="84">
        <f>pivå!D655</f>
        <v>0</v>
      </c>
      <c r="E653" s="84">
        <f>pivå!E655</f>
        <v>0</v>
      </c>
      <c r="F653" s="84">
        <f>pivå!F655</f>
        <v>0</v>
      </c>
      <c r="G653" s="84">
        <f>pivå!G655</f>
        <v>0</v>
      </c>
      <c r="H653" s="84">
        <f>pivå!H655</f>
        <v>0</v>
      </c>
      <c r="I653" s="84">
        <f>pivå!I655</f>
        <v>0</v>
      </c>
      <c r="J653" s="84">
        <f>pivå!J655</f>
        <v>0</v>
      </c>
      <c r="K653" s="84">
        <f>pivå!K655</f>
        <v>0</v>
      </c>
      <c r="L653" s="84">
        <f>pivå!L655</f>
        <v>0</v>
      </c>
      <c r="M653" s="84">
        <f>pivå!M655</f>
        <v>0</v>
      </c>
      <c r="N653" s="84">
        <f>pivå!N655</f>
        <v>0</v>
      </c>
      <c r="O653" s="84">
        <f>pivå!O655</f>
        <v>0</v>
      </c>
      <c r="P653" s="84">
        <f>pivå!P655</f>
        <v>0</v>
      </c>
      <c r="Q653" s="84">
        <f>pivå!Q655</f>
        <v>0</v>
      </c>
      <c r="R653" s="84">
        <f>pivå!R655</f>
        <v>0</v>
      </c>
      <c r="S653" s="84">
        <f>pivå!S655</f>
        <v>0</v>
      </c>
      <c r="T653" s="84">
        <f>pivå!T655</f>
        <v>0</v>
      </c>
      <c r="U653" s="84">
        <f>pivå!U655</f>
        <v>0</v>
      </c>
      <c r="V653" s="84">
        <f>pivå!V655</f>
        <v>0</v>
      </c>
      <c r="W653" s="84">
        <f>pivå!W655</f>
        <v>0</v>
      </c>
      <c r="X653" s="84">
        <f>pivå!X655</f>
        <v>0</v>
      </c>
      <c r="Y653" s="84">
        <f>pivå!Y655</f>
        <v>0</v>
      </c>
      <c r="Z653" s="84">
        <f>pivå!Z655</f>
        <v>0</v>
      </c>
      <c r="AA653" s="84">
        <f>pivå!AA655</f>
        <v>0</v>
      </c>
      <c r="AB653" s="84">
        <f>pivå!AB655</f>
        <v>0</v>
      </c>
      <c r="AC653" s="84">
        <f>pivå!AC655</f>
        <v>0</v>
      </c>
      <c r="AD653" s="84">
        <f>pivå!AD655</f>
        <v>0</v>
      </c>
      <c r="AE653" s="84">
        <f>pivå!AE655</f>
        <v>0</v>
      </c>
    </row>
    <row r="654" spans="1:31">
      <c r="A654" s="84">
        <f>pivå!A656</f>
        <v>0</v>
      </c>
      <c r="B654" s="84">
        <f>pivå!B656</f>
        <v>0</v>
      </c>
      <c r="C654" s="84">
        <f>pivå!C656</f>
        <v>0</v>
      </c>
      <c r="D654" s="84">
        <f>pivå!D656</f>
        <v>0</v>
      </c>
      <c r="E654" s="84">
        <f>pivå!E656</f>
        <v>0</v>
      </c>
      <c r="F654" s="84">
        <f>pivå!F656</f>
        <v>0</v>
      </c>
      <c r="G654" s="84">
        <f>pivå!G656</f>
        <v>0</v>
      </c>
      <c r="H654" s="84">
        <f>pivå!H656</f>
        <v>0</v>
      </c>
      <c r="I654" s="84">
        <f>pivå!I656</f>
        <v>0</v>
      </c>
      <c r="J654" s="84">
        <f>pivå!J656</f>
        <v>0</v>
      </c>
      <c r="K654" s="84">
        <f>pivå!K656</f>
        <v>0</v>
      </c>
      <c r="L654" s="84">
        <f>pivå!L656</f>
        <v>0</v>
      </c>
      <c r="M654" s="84">
        <f>pivå!M656</f>
        <v>0</v>
      </c>
      <c r="N654" s="84">
        <f>pivå!N656</f>
        <v>0</v>
      </c>
      <c r="O654" s="84">
        <f>pivå!O656</f>
        <v>0</v>
      </c>
      <c r="P654" s="84">
        <f>pivå!P656</f>
        <v>0</v>
      </c>
      <c r="Q654" s="84">
        <f>pivå!Q656</f>
        <v>0</v>
      </c>
      <c r="R654" s="84">
        <f>pivå!R656</f>
        <v>0</v>
      </c>
      <c r="S654" s="84">
        <f>pivå!S656</f>
        <v>0</v>
      </c>
      <c r="T654" s="84">
        <f>pivå!T656</f>
        <v>0</v>
      </c>
      <c r="U654" s="84">
        <f>pivå!U656</f>
        <v>0</v>
      </c>
      <c r="V654" s="84">
        <f>pivå!V656</f>
        <v>0</v>
      </c>
      <c r="W654" s="84">
        <f>pivå!W656</f>
        <v>0</v>
      </c>
      <c r="X654" s="84">
        <f>pivå!X656</f>
        <v>0</v>
      </c>
      <c r="Y654" s="84">
        <f>pivå!Y656</f>
        <v>0</v>
      </c>
      <c r="Z654" s="84">
        <f>pivå!Z656</f>
        <v>0</v>
      </c>
      <c r="AA654" s="84">
        <f>pivå!AA656</f>
        <v>0</v>
      </c>
      <c r="AB654" s="84">
        <f>pivå!AB656</f>
        <v>0</v>
      </c>
      <c r="AC654" s="84">
        <f>pivå!AC656</f>
        <v>0</v>
      </c>
      <c r="AD654" s="84">
        <f>pivå!AD656</f>
        <v>0</v>
      </c>
      <c r="AE654" s="84">
        <f>pivå!AE656</f>
        <v>0</v>
      </c>
    </row>
    <row r="655" spans="1:31">
      <c r="A655" s="84">
        <f>pivå!A657</f>
        <v>0</v>
      </c>
      <c r="B655" s="84">
        <f>pivå!B657</f>
        <v>0</v>
      </c>
      <c r="C655" s="84">
        <f>pivå!C657</f>
        <v>0</v>
      </c>
      <c r="D655" s="84">
        <f>pivå!D657</f>
        <v>0</v>
      </c>
      <c r="E655" s="84">
        <f>pivå!E657</f>
        <v>0</v>
      </c>
      <c r="F655" s="84">
        <f>pivå!F657</f>
        <v>0</v>
      </c>
      <c r="G655" s="84">
        <f>pivå!G657</f>
        <v>0</v>
      </c>
      <c r="H655" s="84">
        <f>pivå!H657</f>
        <v>0</v>
      </c>
      <c r="I655" s="84">
        <f>pivå!I657</f>
        <v>0</v>
      </c>
      <c r="J655" s="84">
        <f>pivå!J657</f>
        <v>0</v>
      </c>
      <c r="K655" s="84">
        <f>pivå!K657</f>
        <v>0</v>
      </c>
      <c r="L655" s="84">
        <f>pivå!L657</f>
        <v>0</v>
      </c>
      <c r="M655" s="84">
        <f>pivå!M657</f>
        <v>0</v>
      </c>
      <c r="N655" s="84">
        <f>pivå!N657</f>
        <v>0</v>
      </c>
      <c r="O655" s="84">
        <f>pivå!O657</f>
        <v>0</v>
      </c>
      <c r="P655" s="84">
        <f>pivå!P657</f>
        <v>0</v>
      </c>
      <c r="Q655" s="84">
        <f>pivå!Q657</f>
        <v>0</v>
      </c>
      <c r="R655" s="84">
        <f>pivå!R657</f>
        <v>0</v>
      </c>
      <c r="S655" s="84">
        <f>pivå!S657</f>
        <v>0</v>
      </c>
      <c r="T655" s="84">
        <f>pivå!T657</f>
        <v>0</v>
      </c>
      <c r="U655" s="84">
        <f>pivå!U657</f>
        <v>0</v>
      </c>
      <c r="V655" s="84">
        <f>pivå!V657</f>
        <v>0</v>
      </c>
      <c r="W655" s="84">
        <f>pivå!W657</f>
        <v>0</v>
      </c>
      <c r="X655" s="84">
        <f>pivå!X657</f>
        <v>0</v>
      </c>
      <c r="Y655" s="84">
        <f>pivå!Y657</f>
        <v>0</v>
      </c>
      <c r="Z655" s="84">
        <f>pivå!Z657</f>
        <v>0</v>
      </c>
      <c r="AA655" s="84">
        <f>pivå!AA657</f>
        <v>0</v>
      </c>
      <c r="AB655" s="84">
        <f>pivå!AB657</f>
        <v>0</v>
      </c>
      <c r="AC655" s="84">
        <f>pivå!AC657</f>
        <v>0</v>
      </c>
      <c r="AD655" s="84">
        <f>pivå!AD657</f>
        <v>0</v>
      </c>
      <c r="AE655" s="84">
        <f>pivå!AE657</f>
        <v>0</v>
      </c>
    </row>
    <row r="656" spans="1:31">
      <c r="A656" s="84">
        <f>pivå!A658</f>
        <v>0</v>
      </c>
      <c r="B656" s="84">
        <f>pivå!B658</f>
        <v>0</v>
      </c>
      <c r="C656" s="84">
        <f>pivå!C658</f>
        <v>0</v>
      </c>
      <c r="D656" s="84">
        <f>pivå!D658</f>
        <v>0</v>
      </c>
      <c r="E656" s="84">
        <f>pivå!E658</f>
        <v>0</v>
      </c>
      <c r="F656" s="84">
        <f>pivå!F658</f>
        <v>0</v>
      </c>
      <c r="G656" s="84">
        <f>pivå!G658</f>
        <v>0</v>
      </c>
      <c r="H656" s="84">
        <f>pivå!H658</f>
        <v>0</v>
      </c>
      <c r="I656" s="84">
        <f>pivå!I658</f>
        <v>0</v>
      </c>
      <c r="J656" s="84">
        <f>pivå!J658</f>
        <v>0</v>
      </c>
      <c r="K656" s="84">
        <f>pivå!K658</f>
        <v>0</v>
      </c>
      <c r="L656" s="84">
        <f>pivå!L658</f>
        <v>0</v>
      </c>
      <c r="M656" s="84">
        <f>pivå!M658</f>
        <v>0</v>
      </c>
      <c r="N656" s="84">
        <f>pivå!N658</f>
        <v>0</v>
      </c>
      <c r="O656" s="84">
        <f>pivå!O658</f>
        <v>0</v>
      </c>
      <c r="P656" s="84">
        <f>pivå!P658</f>
        <v>0</v>
      </c>
      <c r="Q656" s="84">
        <f>pivå!Q658</f>
        <v>0</v>
      </c>
      <c r="R656" s="84">
        <f>pivå!R658</f>
        <v>0</v>
      </c>
      <c r="S656" s="84">
        <f>pivå!S658</f>
        <v>0</v>
      </c>
      <c r="T656" s="84">
        <f>pivå!T658</f>
        <v>0</v>
      </c>
      <c r="U656" s="84">
        <f>pivå!U658</f>
        <v>0</v>
      </c>
      <c r="V656" s="84">
        <f>pivå!V658</f>
        <v>0</v>
      </c>
      <c r="W656" s="84">
        <f>pivå!W658</f>
        <v>0</v>
      </c>
      <c r="X656" s="84">
        <f>pivå!X658</f>
        <v>0</v>
      </c>
      <c r="Y656" s="84">
        <f>pivå!Y658</f>
        <v>0</v>
      </c>
      <c r="Z656" s="84">
        <f>pivå!Z658</f>
        <v>0</v>
      </c>
      <c r="AA656" s="84">
        <f>pivå!AA658</f>
        <v>0</v>
      </c>
      <c r="AB656" s="84">
        <f>pivå!AB658</f>
        <v>0</v>
      </c>
      <c r="AC656" s="84">
        <f>pivå!AC658</f>
        <v>0</v>
      </c>
      <c r="AD656" s="84">
        <f>pivå!AD658</f>
        <v>0</v>
      </c>
      <c r="AE656" s="84">
        <f>pivå!AE658</f>
        <v>0</v>
      </c>
    </row>
    <row r="657" spans="1:31">
      <c r="A657" s="84">
        <f>pivå!A659</f>
        <v>0</v>
      </c>
      <c r="B657" s="84">
        <f>pivå!B659</f>
        <v>0</v>
      </c>
      <c r="C657" s="84">
        <f>pivå!C659</f>
        <v>0</v>
      </c>
      <c r="D657" s="84">
        <f>pivå!D659</f>
        <v>0</v>
      </c>
      <c r="E657" s="84">
        <f>pivå!E659</f>
        <v>0</v>
      </c>
      <c r="F657" s="84">
        <f>pivå!F659</f>
        <v>0</v>
      </c>
      <c r="G657" s="84">
        <f>pivå!G659</f>
        <v>0</v>
      </c>
      <c r="H657" s="84">
        <f>pivå!H659</f>
        <v>0</v>
      </c>
      <c r="I657" s="84">
        <f>pivå!I659</f>
        <v>0</v>
      </c>
      <c r="J657" s="84">
        <f>pivå!J659</f>
        <v>0</v>
      </c>
      <c r="K657" s="84">
        <f>pivå!K659</f>
        <v>0</v>
      </c>
      <c r="L657" s="84">
        <f>pivå!L659</f>
        <v>0</v>
      </c>
      <c r="M657" s="84">
        <f>pivå!M659</f>
        <v>0</v>
      </c>
      <c r="N657" s="84">
        <f>pivå!N659</f>
        <v>0</v>
      </c>
      <c r="O657" s="84">
        <f>pivå!O659</f>
        <v>0</v>
      </c>
      <c r="P657" s="84">
        <f>pivå!P659</f>
        <v>0</v>
      </c>
      <c r="Q657" s="84">
        <f>pivå!Q659</f>
        <v>0</v>
      </c>
      <c r="R657" s="84">
        <f>pivå!R659</f>
        <v>0</v>
      </c>
      <c r="S657" s="84">
        <f>pivå!S659</f>
        <v>0</v>
      </c>
      <c r="T657" s="84">
        <f>pivå!T659</f>
        <v>0</v>
      </c>
      <c r="U657" s="84">
        <f>pivå!U659</f>
        <v>0</v>
      </c>
      <c r="V657" s="84">
        <f>pivå!V659</f>
        <v>0</v>
      </c>
      <c r="W657" s="84">
        <f>pivå!W659</f>
        <v>0</v>
      </c>
      <c r="X657" s="84">
        <f>pivå!X659</f>
        <v>0</v>
      </c>
      <c r="Y657" s="84">
        <f>pivå!Y659</f>
        <v>0</v>
      </c>
      <c r="Z657" s="84">
        <f>pivå!Z659</f>
        <v>0</v>
      </c>
      <c r="AA657" s="84">
        <f>pivå!AA659</f>
        <v>0</v>
      </c>
      <c r="AB657" s="84">
        <f>pivå!AB659</f>
        <v>0</v>
      </c>
      <c r="AC657" s="84">
        <f>pivå!AC659</f>
        <v>0</v>
      </c>
      <c r="AD657" s="84">
        <f>pivå!AD659</f>
        <v>0</v>
      </c>
      <c r="AE657" s="84">
        <f>pivå!AE659</f>
        <v>0</v>
      </c>
    </row>
    <row r="658" spans="1:31">
      <c r="A658" s="84">
        <f>pivå!A660</f>
        <v>0</v>
      </c>
      <c r="B658" s="84">
        <f>pivå!B660</f>
        <v>0</v>
      </c>
      <c r="C658" s="84">
        <f>pivå!C660</f>
        <v>0</v>
      </c>
      <c r="D658" s="84">
        <f>pivå!D660</f>
        <v>0</v>
      </c>
      <c r="E658" s="84">
        <f>pivå!E660</f>
        <v>0</v>
      </c>
      <c r="F658" s="84">
        <f>pivå!F660</f>
        <v>0</v>
      </c>
      <c r="G658" s="84">
        <f>pivå!G660</f>
        <v>0</v>
      </c>
      <c r="H658" s="84">
        <f>pivå!H660</f>
        <v>0</v>
      </c>
      <c r="I658" s="84">
        <f>pivå!I660</f>
        <v>0</v>
      </c>
      <c r="J658" s="84">
        <f>pivå!J660</f>
        <v>0</v>
      </c>
      <c r="K658" s="84">
        <f>pivå!K660</f>
        <v>0</v>
      </c>
      <c r="L658" s="84">
        <f>pivå!L660</f>
        <v>0</v>
      </c>
      <c r="M658" s="84">
        <f>pivå!M660</f>
        <v>0</v>
      </c>
      <c r="N658" s="84">
        <f>pivå!N660</f>
        <v>0</v>
      </c>
      <c r="O658" s="84">
        <f>pivå!O660</f>
        <v>0</v>
      </c>
      <c r="P658" s="84">
        <f>pivå!P660</f>
        <v>0</v>
      </c>
      <c r="Q658" s="84">
        <f>pivå!Q660</f>
        <v>0</v>
      </c>
      <c r="R658" s="84">
        <f>pivå!R660</f>
        <v>0</v>
      </c>
      <c r="S658" s="84">
        <f>pivå!S660</f>
        <v>0</v>
      </c>
      <c r="T658" s="84">
        <f>pivå!T660</f>
        <v>0</v>
      </c>
      <c r="U658" s="84">
        <f>pivå!U660</f>
        <v>0</v>
      </c>
      <c r="V658" s="84">
        <f>pivå!V660</f>
        <v>0</v>
      </c>
      <c r="W658" s="84">
        <f>pivå!W660</f>
        <v>0</v>
      </c>
      <c r="X658" s="84">
        <f>pivå!X660</f>
        <v>0</v>
      </c>
      <c r="Y658" s="84">
        <f>pivå!Y660</f>
        <v>0</v>
      </c>
      <c r="Z658" s="84">
        <f>pivå!Z660</f>
        <v>0</v>
      </c>
      <c r="AA658" s="84">
        <f>pivå!AA660</f>
        <v>0</v>
      </c>
      <c r="AB658" s="84">
        <f>pivå!AB660</f>
        <v>0</v>
      </c>
      <c r="AC658" s="84">
        <f>pivå!AC660</f>
        <v>0</v>
      </c>
      <c r="AD658" s="84">
        <f>pivå!AD660</f>
        <v>0</v>
      </c>
      <c r="AE658" s="84">
        <f>pivå!AE660</f>
        <v>0</v>
      </c>
    </row>
    <row r="659" spans="1:31">
      <c r="A659" s="84">
        <f>pivå!A661</f>
        <v>0</v>
      </c>
      <c r="B659" s="84">
        <f>pivå!B661</f>
        <v>0</v>
      </c>
      <c r="C659" s="84">
        <f>pivå!C661</f>
        <v>0</v>
      </c>
      <c r="D659" s="84">
        <f>pivå!D661</f>
        <v>0</v>
      </c>
      <c r="E659" s="84">
        <f>pivå!E661</f>
        <v>0</v>
      </c>
      <c r="F659" s="84">
        <f>pivå!F661</f>
        <v>0</v>
      </c>
      <c r="G659" s="84">
        <f>pivå!G661</f>
        <v>0</v>
      </c>
      <c r="H659" s="84">
        <f>pivå!H661</f>
        <v>0</v>
      </c>
      <c r="I659" s="84">
        <f>pivå!I661</f>
        <v>0</v>
      </c>
      <c r="J659" s="84">
        <f>pivå!J661</f>
        <v>0</v>
      </c>
      <c r="K659" s="84">
        <f>pivå!K661</f>
        <v>0</v>
      </c>
      <c r="L659" s="84">
        <f>pivå!L661</f>
        <v>0</v>
      </c>
      <c r="M659" s="84">
        <f>pivå!M661</f>
        <v>0</v>
      </c>
      <c r="N659" s="84">
        <f>pivå!N661</f>
        <v>0</v>
      </c>
      <c r="O659" s="84">
        <f>pivå!O661</f>
        <v>0</v>
      </c>
      <c r="P659" s="84">
        <f>pivå!P661</f>
        <v>0</v>
      </c>
      <c r="Q659" s="84">
        <f>pivå!Q661</f>
        <v>0</v>
      </c>
      <c r="R659" s="84">
        <f>pivå!R661</f>
        <v>0</v>
      </c>
      <c r="S659" s="84">
        <f>pivå!S661</f>
        <v>0</v>
      </c>
      <c r="T659" s="84">
        <f>pivå!T661</f>
        <v>0</v>
      </c>
      <c r="U659" s="84">
        <f>pivå!U661</f>
        <v>0</v>
      </c>
      <c r="V659" s="84">
        <f>pivå!V661</f>
        <v>0</v>
      </c>
      <c r="W659" s="84">
        <f>pivå!W661</f>
        <v>0</v>
      </c>
      <c r="X659" s="84">
        <f>pivå!X661</f>
        <v>0</v>
      </c>
      <c r="Y659" s="84">
        <f>pivå!Y661</f>
        <v>0</v>
      </c>
      <c r="Z659" s="84">
        <f>pivå!Z661</f>
        <v>0</v>
      </c>
      <c r="AA659" s="84">
        <f>pivå!AA661</f>
        <v>0</v>
      </c>
      <c r="AB659" s="84">
        <f>pivå!AB661</f>
        <v>0</v>
      </c>
      <c r="AC659" s="84">
        <f>pivå!AC661</f>
        <v>0</v>
      </c>
      <c r="AD659" s="84">
        <f>pivå!AD661</f>
        <v>0</v>
      </c>
      <c r="AE659" s="84">
        <f>pivå!AE661</f>
        <v>0</v>
      </c>
    </row>
    <row r="660" spans="1:31">
      <c r="A660" s="84">
        <f>pivå!A662</f>
        <v>0</v>
      </c>
      <c r="B660" s="84">
        <f>pivå!B662</f>
        <v>0</v>
      </c>
      <c r="C660" s="84">
        <f>pivå!C662</f>
        <v>0</v>
      </c>
      <c r="D660" s="84">
        <f>pivå!D662</f>
        <v>0</v>
      </c>
      <c r="E660" s="84">
        <f>pivå!E662</f>
        <v>0</v>
      </c>
      <c r="F660" s="84">
        <f>pivå!F662</f>
        <v>0</v>
      </c>
      <c r="G660" s="84">
        <f>pivå!G662</f>
        <v>0</v>
      </c>
      <c r="H660" s="84">
        <f>pivå!H662</f>
        <v>0</v>
      </c>
      <c r="I660" s="84">
        <f>pivå!I662</f>
        <v>0</v>
      </c>
      <c r="J660" s="84">
        <f>pivå!J662</f>
        <v>0</v>
      </c>
      <c r="K660" s="84">
        <f>pivå!K662</f>
        <v>0</v>
      </c>
      <c r="L660" s="84">
        <f>pivå!L662</f>
        <v>0</v>
      </c>
      <c r="M660" s="84">
        <f>pivå!M662</f>
        <v>0</v>
      </c>
      <c r="N660" s="84">
        <f>pivå!N662</f>
        <v>0</v>
      </c>
      <c r="O660" s="84">
        <f>pivå!O662</f>
        <v>0</v>
      </c>
      <c r="P660" s="84">
        <f>pivå!P662</f>
        <v>0</v>
      </c>
      <c r="Q660" s="84">
        <f>pivå!Q662</f>
        <v>0</v>
      </c>
      <c r="R660" s="84">
        <f>pivå!R662</f>
        <v>0</v>
      </c>
      <c r="S660" s="84">
        <f>pivå!S662</f>
        <v>0</v>
      </c>
      <c r="T660" s="84">
        <f>pivå!T662</f>
        <v>0</v>
      </c>
      <c r="U660" s="84">
        <f>pivå!U662</f>
        <v>0</v>
      </c>
      <c r="V660" s="84">
        <f>pivå!V662</f>
        <v>0</v>
      </c>
      <c r="W660" s="84">
        <f>pivå!W662</f>
        <v>0</v>
      </c>
      <c r="X660" s="84">
        <f>pivå!X662</f>
        <v>0</v>
      </c>
      <c r="Y660" s="84">
        <f>pivå!Y662</f>
        <v>0</v>
      </c>
      <c r="Z660" s="84">
        <f>pivå!Z662</f>
        <v>0</v>
      </c>
      <c r="AA660" s="84">
        <f>pivå!AA662</f>
        <v>0</v>
      </c>
      <c r="AB660" s="84">
        <f>pivå!AB662</f>
        <v>0</v>
      </c>
      <c r="AC660" s="84">
        <f>pivå!AC662</f>
        <v>0</v>
      </c>
      <c r="AD660" s="84">
        <f>pivå!AD662</f>
        <v>0</v>
      </c>
      <c r="AE660" s="84">
        <f>pivå!AE662</f>
        <v>0</v>
      </c>
    </row>
    <row r="661" spans="1:31">
      <c r="A661" s="84">
        <f>pivå!A663</f>
        <v>0</v>
      </c>
      <c r="B661" s="84">
        <f>pivå!B663</f>
        <v>0</v>
      </c>
      <c r="C661" s="84">
        <f>pivå!C663</f>
        <v>0</v>
      </c>
      <c r="D661" s="84">
        <f>pivå!D663</f>
        <v>0</v>
      </c>
      <c r="E661" s="84">
        <f>pivå!E663</f>
        <v>0</v>
      </c>
      <c r="F661" s="84">
        <f>pivå!F663</f>
        <v>0</v>
      </c>
      <c r="G661" s="84">
        <f>pivå!G663</f>
        <v>0</v>
      </c>
      <c r="H661" s="84">
        <f>pivå!H663</f>
        <v>0</v>
      </c>
      <c r="I661" s="84">
        <f>pivå!I663</f>
        <v>0</v>
      </c>
      <c r="J661" s="84">
        <f>pivå!J663</f>
        <v>0</v>
      </c>
      <c r="K661" s="84">
        <f>pivå!K663</f>
        <v>0</v>
      </c>
      <c r="L661" s="84">
        <f>pivå!L663</f>
        <v>0</v>
      </c>
      <c r="M661" s="84">
        <f>pivå!M663</f>
        <v>0</v>
      </c>
      <c r="N661" s="84">
        <f>pivå!N663</f>
        <v>0</v>
      </c>
      <c r="O661" s="84">
        <f>pivå!O663</f>
        <v>0</v>
      </c>
      <c r="P661" s="84">
        <f>pivå!P663</f>
        <v>0</v>
      </c>
      <c r="Q661" s="84">
        <f>pivå!Q663</f>
        <v>0</v>
      </c>
      <c r="R661" s="84">
        <f>pivå!R663</f>
        <v>0</v>
      </c>
      <c r="S661" s="84">
        <f>pivå!S663</f>
        <v>0</v>
      </c>
      <c r="T661" s="84">
        <f>pivå!T663</f>
        <v>0</v>
      </c>
      <c r="U661" s="84">
        <f>pivå!U663</f>
        <v>0</v>
      </c>
      <c r="V661" s="84">
        <f>pivå!V663</f>
        <v>0</v>
      </c>
      <c r="W661" s="84">
        <f>pivå!W663</f>
        <v>0</v>
      </c>
      <c r="X661" s="84">
        <f>pivå!X663</f>
        <v>0</v>
      </c>
      <c r="Y661" s="84">
        <f>pivå!Y663</f>
        <v>0</v>
      </c>
      <c r="Z661" s="84">
        <f>pivå!Z663</f>
        <v>0</v>
      </c>
      <c r="AA661" s="84">
        <f>pivå!AA663</f>
        <v>0</v>
      </c>
      <c r="AB661" s="84">
        <f>pivå!AB663</f>
        <v>0</v>
      </c>
      <c r="AC661" s="84">
        <f>pivå!AC663</f>
        <v>0</v>
      </c>
      <c r="AD661" s="84">
        <f>pivå!AD663</f>
        <v>0</v>
      </c>
      <c r="AE661" s="84">
        <f>pivå!AE663</f>
        <v>0</v>
      </c>
    </row>
    <row r="662" spans="1:31">
      <c r="A662" s="84">
        <f>pivå!A664</f>
        <v>0</v>
      </c>
      <c r="B662" s="84">
        <f>pivå!B664</f>
        <v>0</v>
      </c>
      <c r="C662" s="84">
        <f>pivå!C664</f>
        <v>0</v>
      </c>
      <c r="D662" s="84">
        <f>pivå!D664</f>
        <v>0</v>
      </c>
      <c r="E662" s="84">
        <f>pivå!E664</f>
        <v>0</v>
      </c>
      <c r="F662" s="84">
        <f>pivå!F664</f>
        <v>0</v>
      </c>
      <c r="G662" s="84">
        <f>pivå!G664</f>
        <v>0</v>
      </c>
      <c r="H662" s="84">
        <f>pivå!H664</f>
        <v>0</v>
      </c>
      <c r="I662" s="84">
        <f>pivå!I664</f>
        <v>0</v>
      </c>
      <c r="J662" s="84">
        <f>pivå!J664</f>
        <v>0</v>
      </c>
      <c r="K662" s="84">
        <f>pivå!K664</f>
        <v>0</v>
      </c>
      <c r="L662" s="84">
        <f>pivå!L664</f>
        <v>0</v>
      </c>
      <c r="M662" s="84">
        <f>pivå!M664</f>
        <v>0</v>
      </c>
      <c r="N662" s="84">
        <f>pivå!N664</f>
        <v>0</v>
      </c>
      <c r="O662" s="84">
        <f>pivå!O664</f>
        <v>0</v>
      </c>
      <c r="P662" s="84">
        <f>pivå!P664</f>
        <v>0</v>
      </c>
      <c r="Q662" s="84">
        <f>pivå!Q664</f>
        <v>0</v>
      </c>
      <c r="R662" s="84">
        <f>pivå!R664</f>
        <v>0</v>
      </c>
      <c r="S662" s="84">
        <f>pivå!S664</f>
        <v>0</v>
      </c>
      <c r="T662" s="84">
        <f>pivå!T664</f>
        <v>0</v>
      </c>
      <c r="U662" s="84">
        <f>pivå!U664</f>
        <v>0</v>
      </c>
      <c r="V662" s="84">
        <f>pivå!V664</f>
        <v>0</v>
      </c>
      <c r="W662" s="84">
        <f>pivå!W664</f>
        <v>0</v>
      </c>
      <c r="X662" s="84">
        <f>pivå!X664</f>
        <v>0</v>
      </c>
      <c r="Y662" s="84">
        <f>pivå!Y664</f>
        <v>0</v>
      </c>
      <c r="Z662" s="84">
        <f>pivå!Z664</f>
        <v>0</v>
      </c>
      <c r="AA662" s="84">
        <f>pivå!AA664</f>
        <v>0</v>
      </c>
      <c r="AB662" s="84">
        <f>pivå!AB664</f>
        <v>0</v>
      </c>
      <c r="AC662" s="84">
        <f>pivå!AC664</f>
        <v>0</v>
      </c>
      <c r="AD662" s="84">
        <f>pivå!AD664</f>
        <v>0</v>
      </c>
      <c r="AE662" s="84">
        <f>pivå!AE664</f>
        <v>0</v>
      </c>
    </row>
    <row r="663" spans="1:31">
      <c r="A663" s="84">
        <f>pivå!A665</f>
        <v>0</v>
      </c>
      <c r="B663" s="84">
        <f>pivå!B665</f>
        <v>0</v>
      </c>
      <c r="C663" s="84">
        <f>pivå!C665</f>
        <v>0</v>
      </c>
      <c r="D663" s="84">
        <f>pivå!D665</f>
        <v>0</v>
      </c>
      <c r="E663" s="84">
        <f>pivå!E665</f>
        <v>0</v>
      </c>
      <c r="F663" s="84">
        <f>pivå!F665</f>
        <v>0</v>
      </c>
      <c r="G663" s="84">
        <f>pivå!G665</f>
        <v>0</v>
      </c>
      <c r="H663" s="84">
        <f>pivå!H665</f>
        <v>0</v>
      </c>
      <c r="I663" s="84">
        <f>pivå!I665</f>
        <v>0</v>
      </c>
      <c r="J663" s="84">
        <f>pivå!J665</f>
        <v>0</v>
      </c>
      <c r="K663" s="84">
        <f>pivå!K665</f>
        <v>0</v>
      </c>
      <c r="L663" s="84">
        <f>pivå!L665</f>
        <v>0</v>
      </c>
      <c r="M663" s="84">
        <f>pivå!M665</f>
        <v>0</v>
      </c>
      <c r="N663" s="84">
        <f>pivå!N665</f>
        <v>0</v>
      </c>
      <c r="O663" s="84">
        <f>pivå!O665</f>
        <v>0</v>
      </c>
      <c r="P663" s="84">
        <f>pivå!P665</f>
        <v>0</v>
      </c>
      <c r="Q663" s="84">
        <f>pivå!Q665</f>
        <v>0</v>
      </c>
      <c r="R663" s="84">
        <f>pivå!R665</f>
        <v>0</v>
      </c>
      <c r="S663" s="84">
        <f>pivå!S665</f>
        <v>0</v>
      </c>
      <c r="T663" s="84">
        <f>pivå!T665</f>
        <v>0</v>
      </c>
      <c r="U663" s="84">
        <f>pivå!U665</f>
        <v>0</v>
      </c>
      <c r="V663" s="84">
        <f>pivå!V665</f>
        <v>0</v>
      </c>
      <c r="W663" s="84">
        <f>pivå!W665</f>
        <v>0</v>
      </c>
      <c r="X663" s="84">
        <f>pivå!X665</f>
        <v>0</v>
      </c>
      <c r="Y663" s="84">
        <f>pivå!Y665</f>
        <v>0</v>
      </c>
      <c r="Z663" s="84">
        <f>pivå!Z665</f>
        <v>0</v>
      </c>
      <c r="AA663" s="84">
        <f>pivå!AA665</f>
        <v>0</v>
      </c>
      <c r="AB663" s="84">
        <f>pivå!AB665</f>
        <v>0</v>
      </c>
      <c r="AC663" s="84">
        <f>pivå!AC665</f>
        <v>0</v>
      </c>
      <c r="AD663" s="84">
        <f>pivå!AD665</f>
        <v>0</v>
      </c>
      <c r="AE663" s="84">
        <f>pivå!AE665</f>
        <v>0</v>
      </c>
    </row>
    <row r="664" spans="1:31">
      <c r="A664" s="84">
        <f>pivå!A666</f>
        <v>0</v>
      </c>
      <c r="B664" s="84">
        <f>pivå!B666</f>
        <v>0</v>
      </c>
      <c r="C664" s="84">
        <f>pivå!C666</f>
        <v>0</v>
      </c>
      <c r="D664" s="84">
        <f>pivå!D666</f>
        <v>0</v>
      </c>
      <c r="E664" s="84">
        <f>pivå!E666</f>
        <v>0</v>
      </c>
      <c r="F664" s="84">
        <f>pivå!F666</f>
        <v>0</v>
      </c>
      <c r="G664" s="84">
        <f>pivå!G666</f>
        <v>0</v>
      </c>
      <c r="H664" s="84">
        <f>pivå!H666</f>
        <v>0</v>
      </c>
      <c r="I664" s="84">
        <f>pivå!I666</f>
        <v>0</v>
      </c>
      <c r="J664" s="84">
        <f>pivå!J666</f>
        <v>0</v>
      </c>
      <c r="K664" s="84">
        <f>pivå!K666</f>
        <v>0</v>
      </c>
      <c r="L664" s="84">
        <f>pivå!L666</f>
        <v>0</v>
      </c>
      <c r="M664" s="84">
        <f>pivå!M666</f>
        <v>0</v>
      </c>
      <c r="N664" s="84">
        <f>pivå!N666</f>
        <v>0</v>
      </c>
      <c r="O664" s="84">
        <f>pivå!O666</f>
        <v>0</v>
      </c>
      <c r="P664" s="84">
        <f>pivå!P666</f>
        <v>0</v>
      </c>
      <c r="Q664" s="84">
        <f>pivå!Q666</f>
        <v>0</v>
      </c>
      <c r="R664" s="84">
        <f>pivå!R666</f>
        <v>0</v>
      </c>
      <c r="S664" s="84">
        <f>pivå!S666</f>
        <v>0</v>
      </c>
      <c r="T664" s="84">
        <f>pivå!T666</f>
        <v>0</v>
      </c>
      <c r="U664" s="84">
        <f>pivå!U666</f>
        <v>0</v>
      </c>
      <c r="V664" s="84">
        <f>pivå!V666</f>
        <v>0</v>
      </c>
      <c r="W664" s="84">
        <f>pivå!W666</f>
        <v>0</v>
      </c>
      <c r="X664" s="84">
        <f>pivå!X666</f>
        <v>0</v>
      </c>
      <c r="Y664" s="84">
        <f>pivå!Y666</f>
        <v>0</v>
      </c>
      <c r="Z664" s="84">
        <f>pivå!Z666</f>
        <v>0</v>
      </c>
      <c r="AA664" s="84">
        <f>pivå!AA666</f>
        <v>0</v>
      </c>
      <c r="AB664" s="84">
        <f>pivå!AB666</f>
        <v>0</v>
      </c>
      <c r="AC664" s="84">
        <f>pivå!AC666</f>
        <v>0</v>
      </c>
      <c r="AD664" s="84">
        <f>pivå!AD666</f>
        <v>0</v>
      </c>
      <c r="AE664" s="84">
        <f>pivå!AE666</f>
        <v>0</v>
      </c>
    </row>
    <row r="665" spans="1:31">
      <c r="A665" s="84">
        <f>pivå!A667</f>
        <v>0</v>
      </c>
      <c r="B665" s="84">
        <f>pivå!B667</f>
        <v>0</v>
      </c>
      <c r="C665" s="84">
        <f>pivå!C667</f>
        <v>0</v>
      </c>
      <c r="D665" s="84">
        <f>pivå!D667</f>
        <v>0</v>
      </c>
      <c r="E665" s="84">
        <f>pivå!E667</f>
        <v>0</v>
      </c>
      <c r="F665" s="84">
        <f>pivå!F667</f>
        <v>0</v>
      </c>
      <c r="G665" s="84">
        <f>pivå!G667</f>
        <v>0</v>
      </c>
      <c r="H665" s="84">
        <f>pivå!H667</f>
        <v>0</v>
      </c>
      <c r="I665" s="84">
        <f>pivå!I667</f>
        <v>0</v>
      </c>
      <c r="J665" s="84">
        <f>pivå!J667</f>
        <v>0</v>
      </c>
      <c r="K665" s="84">
        <f>pivå!K667</f>
        <v>0</v>
      </c>
      <c r="L665" s="84">
        <f>pivå!L667</f>
        <v>0</v>
      </c>
      <c r="M665" s="84">
        <f>pivå!M667</f>
        <v>0</v>
      </c>
      <c r="N665" s="84">
        <f>pivå!N667</f>
        <v>0</v>
      </c>
      <c r="O665" s="84">
        <f>pivå!O667</f>
        <v>0</v>
      </c>
      <c r="P665" s="84">
        <f>pivå!P667</f>
        <v>0</v>
      </c>
      <c r="Q665" s="84">
        <f>pivå!Q667</f>
        <v>0</v>
      </c>
      <c r="R665" s="84">
        <f>pivå!R667</f>
        <v>0</v>
      </c>
      <c r="S665" s="84">
        <f>pivå!S667</f>
        <v>0</v>
      </c>
      <c r="T665" s="84">
        <f>pivå!T667</f>
        <v>0</v>
      </c>
      <c r="U665" s="84">
        <f>pivå!U667</f>
        <v>0</v>
      </c>
      <c r="V665" s="84">
        <f>pivå!V667</f>
        <v>0</v>
      </c>
      <c r="W665" s="84">
        <f>pivå!W667</f>
        <v>0</v>
      </c>
      <c r="X665" s="84">
        <f>pivå!X667</f>
        <v>0</v>
      </c>
      <c r="Y665" s="84">
        <f>pivå!Y667</f>
        <v>0</v>
      </c>
      <c r="Z665" s="84">
        <f>pivå!Z667</f>
        <v>0</v>
      </c>
      <c r="AA665" s="84">
        <f>pivå!AA667</f>
        <v>0</v>
      </c>
      <c r="AB665" s="84">
        <f>pivå!AB667</f>
        <v>0</v>
      </c>
      <c r="AC665" s="84">
        <f>pivå!AC667</f>
        <v>0</v>
      </c>
      <c r="AD665" s="84">
        <f>pivå!AD667</f>
        <v>0</v>
      </c>
      <c r="AE665" s="84">
        <f>pivå!AE667</f>
        <v>0</v>
      </c>
    </row>
    <row r="666" spans="1:31">
      <c r="A666" s="84">
        <f>pivå!A668</f>
        <v>0</v>
      </c>
      <c r="B666" s="84">
        <f>pivå!B668</f>
        <v>0</v>
      </c>
      <c r="C666" s="84">
        <f>pivå!C668</f>
        <v>0</v>
      </c>
      <c r="D666" s="84">
        <f>pivå!D668</f>
        <v>0</v>
      </c>
      <c r="E666" s="84">
        <f>pivå!E668</f>
        <v>0</v>
      </c>
      <c r="F666" s="84">
        <f>pivå!F668</f>
        <v>0</v>
      </c>
      <c r="G666" s="84">
        <f>pivå!G668</f>
        <v>0</v>
      </c>
      <c r="H666" s="84">
        <f>pivå!H668</f>
        <v>0</v>
      </c>
      <c r="I666" s="84">
        <f>pivå!I668</f>
        <v>0</v>
      </c>
      <c r="J666" s="84">
        <f>pivå!J668</f>
        <v>0</v>
      </c>
      <c r="K666" s="84">
        <f>pivå!K668</f>
        <v>0</v>
      </c>
      <c r="L666" s="84">
        <f>pivå!L668</f>
        <v>0</v>
      </c>
      <c r="M666" s="84">
        <f>pivå!M668</f>
        <v>0</v>
      </c>
      <c r="N666" s="84">
        <f>pivå!N668</f>
        <v>0</v>
      </c>
      <c r="O666" s="84">
        <f>pivå!O668</f>
        <v>0</v>
      </c>
      <c r="P666" s="84">
        <f>pivå!P668</f>
        <v>0</v>
      </c>
      <c r="Q666" s="84">
        <f>pivå!Q668</f>
        <v>0</v>
      </c>
      <c r="R666" s="84">
        <f>pivå!R668</f>
        <v>0</v>
      </c>
      <c r="S666" s="84">
        <f>pivå!S668</f>
        <v>0</v>
      </c>
      <c r="T666" s="84">
        <f>pivå!T668</f>
        <v>0</v>
      </c>
      <c r="U666" s="84">
        <f>pivå!U668</f>
        <v>0</v>
      </c>
      <c r="V666" s="84">
        <f>pivå!V668</f>
        <v>0</v>
      </c>
      <c r="W666" s="84">
        <f>pivå!W668</f>
        <v>0</v>
      </c>
      <c r="X666" s="84">
        <f>pivå!X668</f>
        <v>0</v>
      </c>
      <c r="Y666" s="84">
        <f>pivå!Y668</f>
        <v>0</v>
      </c>
      <c r="Z666" s="84">
        <f>pivå!Z668</f>
        <v>0</v>
      </c>
      <c r="AA666" s="84">
        <f>pivå!AA668</f>
        <v>0</v>
      </c>
      <c r="AB666" s="84">
        <f>pivå!AB668</f>
        <v>0</v>
      </c>
      <c r="AC666" s="84">
        <f>pivå!AC668</f>
        <v>0</v>
      </c>
      <c r="AD666" s="84">
        <f>pivå!AD668</f>
        <v>0</v>
      </c>
      <c r="AE666" s="84">
        <f>pivå!AE668</f>
        <v>0</v>
      </c>
    </row>
    <row r="667" spans="1:31">
      <c r="A667" s="84">
        <f>pivå!A669</f>
        <v>0</v>
      </c>
      <c r="B667" s="84">
        <f>pivå!B669</f>
        <v>0</v>
      </c>
      <c r="C667" s="84">
        <f>pivå!C669</f>
        <v>0</v>
      </c>
      <c r="D667" s="84">
        <f>pivå!D669</f>
        <v>0</v>
      </c>
      <c r="E667" s="84">
        <f>pivå!E669</f>
        <v>0</v>
      </c>
      <c r="F667" s="84">
        <f>pivå!F669</f>
        <v>0</v>
      </c>
      <c r="G667" s="84">
        <f>pivå!G669</f>
        <v>0</v>
      </c>
      <c r="H667" s="84">
        <f>pivå!H669</f>
        <v>0</v>
      </c>
      <c r="I667" s="84">
        <f>pivå!I669</f>
        <v>0</v>
      </c>
      <c r="J667" s="84">
        <f>pivå!J669</f>
        <v>0</v>
      </c>
      <c r="K667" s="84">
        <f>pivå!K669</f>
        <v>0</v>
      </c>
      <c r="L667" s="84">
        <f>pivå!L669</f>
        <v>0</v>
      </c>
      <c r="M667" s="84">
        <f>pivå!M669</f>
        <v>0</v>
      </c>
      <c r="N667" s="84">
        <f>pivå!N669</f>
        <v>0</v>
      </c>
      <c r="O667" s="84">
        <f>pivå!O669</f>
        <v>0</v>
      </c>
      <c r="P667" s="84">
        <f>pivå!P669</f>
        <v>0</v>
      </c>
      <c r="Q667" s="84">
        <f>pivå!Q669</f>
        <v>0</v>
      </c>
      <c r="R667" s="84">
        <f>pivå!R669</f>
        <v>0</v>
      </c>
      <c r="S667" s="84">
        <f>pivå!S669</f>
        <v>0</v>
      </c>
      <c r="T667" s="84">
        <f>pivå!T669</f>
        <v>0</v>
      </c>
      <c r="U667" s="84">
        <f>pivå!U669</f>
        <v>0</v>
      </c>
      <c r="V667" s="84">
        <f>pivå!V669</f>
        <v>0</v>
      </c>
      <c r="W667" s="84">
        <f>pivå!W669</f>
        <v>0</v>
      </c>
      <c r="X667" s="84">
        <f>pivå!X669</f>
        <v>0</v>
      </c>
      <c r="Y667" s="84">
        <f>pivå!Y669</f>
        <v>0</v>
      </c>
      <c r="Z667" s="84">
        <f>pivå!Z669</f>
        <v>0</v>
      </c>
      <c r="AA667" s="84">
        <f>pivå!AA669</f>
        <v>0</v>
      </c>
      <c r="AB667" s="84">
        <f>pivå!AB669</f>
        <v>0</v>
      </c>
      <c r="AC667" s="84">
        <f>pivå!AC669</f>
        <v>0</v>
      </c>
      <c r="AD667" s="84">
        <f>pivå!AD669</f>
        <v>0</v>
      </c>
      <c r="AE667" s="84">
        <f>pivå!AE669</f>
        <v>0</v>
      </c>
    </row>
    <row r="668" spans="1:31">
      <c r="A668" s="84">
        <f>pivå!A670</f>
        <v>0</v>
      </c>
      <c r="B668" s="84">
        <f>pivå!B670</f>
        <v>0</v>
      </c>
      <c r="C668" s="84">
        <f>pivå!C670</f>
        <v>0</v>
      </c>
      <c r="D668" s="84">
        <f>pivå!D670</f>
        <v>0</v>
      </c>
      <c r="E668" s="84">
        <f>pivå!E670</f>
        <v>0</v>
      </c>
      <c r="F668" s="84">
        <f>pivå!F670</f>
        <v>0</v>
      </c>
      <c r="G668" s="84">
        <f>pivå!G670</f>
        <v>0</v>
      </c>
      <c r="H668" s="84">
        <f>pivå!H670</f>
        <v>0</v>
      </c>
      <c r="I668" s="84">
        <f>pivå!I670</f>
        <v>0</v>
      </c>
      <c r="J668" s="84">
        <f>pivå!J670</f>
        <v>0</v>
      </c>
      <c r="K668" s="84">
        <f>pivå!K670</f>
        <v>0</v>
      </c>
      <c r="L668" s="84">
        <f>pivå!L670</f>
        <v>0</v>
      </c>
      <c r="M668" s="84">
        <f>pivå!M670</f>
        <v>0</v>
      </c>
      <c r="N668" s="84">
        <f>pivå!N670</f>
        <v>0</v>
      </c>
      <c r="O668" s="84">
        <f>pivå!O670</f>
        <v>0</v>
      </c>
      <c r="P668" s="84">
        <f>pivå!P670</f>
        <v>0</v>
      </c>
      <c r="Q668" s="84">
        <f>pivå!Q670</f>
        <v>0</v>
      </c>
      <c r="R668" s="84">
        <f>pivå!R670</f>
        <v>0</v>
      </c>
      <c r="S668" s="84">
        <f>pivå!S670</f>
        <v>0</v>
      </c>
      <c r="T668" s="84">
        <f>pivå!T670</f>
        <v>0</v>
      </c>
      <c r="U668" s="84">
        <f>pivå!U670</f>
        <v>0</v>
      </c>
      <c r="V668" s="84">
        <f>pivå!V670</f>
        <v>0</v>
      </c>
      <c r="W668" s="84">
        <f>pivå!W670</f>
        <v>0</v>
      </c>
      <c r="X668" s="84">
        <f>pivå!X670</f>
        <v>0</v>
      </c>
      <c r="Y668" s="84">
        <f>pivå!Y670</f>
        <v>0</v>
      </c>
      <c r="Z668" s="84">
        <f>pivå!Z670</f>
        <v>0</v>
      </c>
      <c r="AA668" s="84">
        <f>pivå!AA670</f>
        <v>0</v>
      </c>
      <c r="AB668" s="84">
        <f>pivå!AB670</f>
        <v>0</v>
      </c>
      <c r="AC668" s="84">
        <f>pivå!AC670</f>
        <v>0</v>
      </c>
      <c r="AD668" s="84">
        <f>pivå!AD670</f>
        <v>0</v>
      </c>
      <c r="AE668" s="84">
        <f>pivå!AE670</f>
        <v>0</v>
      </c>
    </row>
    <row r="669" spans="1:31">
      <c r="A669" s="84">
        <f>pivå!A671</f>
        <v>0</v>
      </c>
      <c r="B669" s="84">
        <f>pivå!B671</f>
        <v>0</v>
      </c>
      <c r="C669" s="84">
        <f>pivå!C671</f>
        <v>0</v>
      </c>
      <c r="D669" s="84">
        <f>pivå!D671</f>
        <v>0</v>
      </c>
      <c r="E669" s="84">
        <f>pivå!E671</f>
        <v>0</v>
      </c>
      <c r="F669" s="84">
        <f>pivå!F671</f>
        <v>0</v>
      </c>
      <c r="G669" s="84">
        <f>pivå!G671</f>
        <v>0</v>
      </c>
      <c r="H669" s="84">
        <f>pivå!H671</f>
        <v>0</v>
      </c>
      <c r="I669" s="84">
        <f>pivå!I671</f>
        <v>0</v>
      </c>
      <c r="J669" s="84">
        <f>pivå!J671</f>
        <v>0</v>
      </c>
      <c r="K669" s="84">
        <f>pivå!K671</f>
        <v>0</v>
      </c>
      <c r="L669" s="84">
        <f>pivå!L671</f>
        <v>0</v>
      </c>
      <c r="M669" s="84">
        <f>pivå!M671</f>
        <v>0</v>
      </c>
      <c r="N669" s="84">
        <f>pivå!N671</f>
        <v>0</v>
      </c>
      <c r="O669" s="84">
        <f>pivå!O671</f>
        <v>0</v>
      </c>
      <c r="P669" s="84">
        <f>pivå!P671</f>
        <v>0</v>
      </c>
      <c r="Q669" s="84">
        <f>pivå!Q671</f>
        <v>0</v>
      </c>
      <c r="R669" s="84">
        <f>pivå!R671</f>
        <v>0</v>
      </c>
      <c r="S669" s="84">
        <f>pivå!S671</f>
        <v>0</v>
      </c>
      <c r="T669" s="84">
        <f>pivå!T671</f>
        <v>0</v>
      </c>
      <c r="U669" s="84">
        <f>pivå!U671</f>
        <v>0</v>
      </c>
      <c r="V669" s="84">
        <f>pivå!V671</f>
        <v>0</v>
      </c>
      <c r="W669" s="84">
        <f>pivå!W671</f>
        <v>0</v>
      </c>
      <c r="X669" s="84">
        <f>pivå!X671</f>
        <v>0</v>
      </c>
      <c r="Y669" s="84">
        <f>pivå!Y671</f>
        <v>0</v>
      </c>
      <c r="Z669" s="84">
        <f>pivå!Z671</f>
        <v>0</v>
      </c>
      <c r="AA669" s="84">
        <f>pivå!AA671</f>
        <v>0</v>
      </c>
      <c r="AB669" s="84">
        <f>pivå!AB671</f>
        <v>0</v>
      </c>
      <c r="AC669" s="84">
        <f>pivå!AC671</f>
        <v>0</v>
      </c>
      <c r="AD669" s="84">
        <f>pivå!AD671</f>
        <v>0</v>
      </c>
      <c r="AE669" s="84">
        <f>pivå!AE671</f>
        <v>0</v>
      </c>
    </row>
    <row r="670" spans="1:31">
      <c r="A670" s="84">
        <f>pivå!A672</f>
        <v>0</v>
      </c>
      <c r="B670" s="84">
        <f>pivå!B672</f>
        <v>0</v>
      </c>
      <c r="C670" s="84">
        <f>pivå!C672</f>
        <v>0</v>
      </c>
      <c r="D670" s="84">
        <f>pivå!D672</f>
        <v>0</v>
      </c>
      <c r="E670" s="84">
        <f>pivå!E672</f>
        <v>0</v>
      </c>
      <c r="F670" s="84">
        <f>pivå!F672</f>
        <v>0</v>
      </c>
      <c r="G670" s="84">
        <f>pivå!G672</f>
        <v>0</v>
      </c>
      <c r="H670" s="84">
        <f>pivå!H672</f>
        <v>0</v>
      </c>
      <c r="I670" s="84">
        <f>pivå!I672</f>
        <v>0</v>
      </c>
      <c r="J670" s="84">
        <f>pivå!J672</f>
        <v>0</v>
      </c>
      <c r="K670" s="84">
        <f>pivå!K672</f>
        <v>0</v>
      </c>
      <c r="L670" s="84">
        <f>pivå!L672</f>
        <v>0</v>
      </c>
      <c r="M670" s="84">
        <f>pivå!M672</f>
        <v>0</v>
      </c>
      <c r="N670" s="84">
        <f>pivå!N672</f>
        <v>0</v>
      </c>
      <c r="O670" s="84">
        <f>pivå!O672</f>
        <v>0</v>
      </c>
      <c r="P670" s="84">
        <f>pivå!P672</f>
        <v>0</v>
      </c>
      <c r="Q670" s="84">
        <f>pivå!Q672</f>
        <v>0</v>
      </c>
      <c r="R670" s="84">
        <f>pivå!R672</f>
        <v>0</v>
      </c>
      <c r="S670" s="84">
        <f>pivå!S672</f>
        <v>0</v>
      </c>
      <c r="T670" s="84">
        <f>pivå!T672</f>
        <v>0</v>
      </c>
      <c r="U670" s="84">
        <f>pivå!U672</f>
        <v>0</v>
      </c>
      <c r="V670" s="84">
        <f>pivå!V672</f>
        <v>0</v>
      </c>
      <c r="W670" s="84">
        <f>pivå!W672</f>
        <v>0</v>
      </c>
      <c r="X670" s="84">
        <f>pivå!X672</f>
        <v>0</v>
      </c>
      <c r="Y670" s="84">
        <f>pivå!Y672</f>
        <v>0</v>
      </c>
      <c r="Z670" s="84">
        <f>pivå!Z672</f>
        <v>0</v>
      </c>
      <c r="AA670" s="84">
        <f>pivå!AA672</f>
        <v>0</v>
      </c>
      <c r="AB670" s="84">
        <f>pivå!AB672</f>
        <v>0</v>
      </c>
      <c r="AC670" s="84">
        <f>pivå!AC672</f>
        <v>0</v>
      </c>
      <c r="AD670" s="84">
        <f>pivå!AD672</f>
        <v>0</v>
      </c>
      <c r="AE670" s="84">
        <f>pivå!AE672</f>
        <v>0</v>
      </c>
    </row>
    <row r="671" spans="1:31">
      <c r="A671" s="84">
        <f>pivå!A673</f>
        <v>0</v>
      </c>
      <c r="B671" s="84">
        <f>pivå!B673</f>
        <v>0</v>
      </c>
      <c r="C671" s="84">
        <f>pivå!C673</f>
        <v>0</v>
      </c>
      <c r="D671" s="84">
        <f>pivå!D673</f>
        <v>0</v>
      </c>
      <c r="E671" s="84">
        <f>pivå!E673</f>
        <v>0</v>
      </c>
      <c r="F671" s="84">
        <f>pivå!F673</f>
        <v>0</v>
      </c>
      <c r="G671" s="84">
        <f>pivå!G673</f>
        <v>0</v>
      </c>
      <c r="H671" s="84">
        <f>pivå!H673</f>
        <v>0</v>
      </c>
      <c r="I671" s="84">
        <f>pivå!I673</f>
        <v>0</v>
      </c>
      <c r="J671" s="84">
        <f>pivå!J673</f>
        <v>0</v>
      </c>
      <c r="K671" s="84">
        <f>pivå!K673</f>
        <v>0</v>
      </c>
      <c r="L671" s="84">
        <f>pivå!L673</f>
        <v>0</v>
      </c>
      <c r="M671" s="84">
        <f>pivå!M673</f>
        <v>0</v>
      </c>
      <c r="N671" s="84">
        <f>pivå!N673</f>
        <v>0</v>
      </c>
      <c r="O671" s="84">
        <f>pivå!O673</f>
        <v>0</v>
      </c>
      <c r="P671" s="84">
        <f>pivå!P673</f>
        <v>0</v>
      </c>
      <c r="Q671" s="84">
        <f>pivå!Q673</f>
        <v>0</v>
      </c>
      <c r="R671" s="84">
        <f>pivå!R673</f>
        <v>0</v>
      </c>
      <c r="S671" s="84">
        <f>pivå!S673</f>
        <v>0</v>
      </c>
      <c r="T671" s="84">
        <f>pivå!T673</f>
        <v>0</v>
      </c>
      <c r="U671" s="84">
        <f>pivå!U673</f>
        <v>0</v>
      </c>
      <c r="V671" s="84">
        <f>pivå!V673</f>
        <v>0</v>
      </c>
      <c r="W671" s="84">
        <f>pivå!W673</f>
        <v>0</v>
      </c>
      <c r="X671" s="84">
        <f>pivå!X673</f>
        <v>0</v>
      </c>
      <c r="Y671" s="84">
        <f>pivå!Y673</f>
        <v>0</v>
      </c>
      <c r="Z671" s="84">
        <f>pivå!Z673</f>
        <v>0</v>
      </c>
      <c r="AA671" s="84">
        <f>pivå!AA673</f>
        <v>0</v>
      </c>
      <c r="AB671" s="84">
        <f>pivå!AB673</f>
        <v>0</v>
      </c>
      <c r="AC671" s="84">
        <f>pivå!AC673</f>
        <v>0</v>
      </c>
      <c r="AD671" s="84">
        <f>pivå!AD673</f>
        <v>0</v>
      </c>
      <c r="AE671" s="84">
        <f>pivå!AE673</f>
        <v>0</v>
      </c>
    </row>
    <row r="672" spans="1:31">
      <c r="A672" s="84">
        <f>pivå!A674</f>
        <v>0</v>
      </c>
      <c r="B672" s="84">
        <f>pivå!B674</f>
        <v>0</v>
      </c>
      <c r="C672" s="84">
        <f>pivå!C674</f>
        <v>0</v>
      </c>
      <c r="D672" s="84">
        <f>pivå!D674</f>
        <v>0</v>
      </c>
      <c r="E672" s="84">
        <f>pivå!E674</f>
        <v>0</v>
      </c>
      <c r="F672" s="84">
        <f>pivå!F674</f>
        <v>0</v>
      </c>
      <c r="G672" s="84">
        <f>pivå!G674</f>
        <v>0</v>
      </c>
      <c r="H672" s="84">
        <f>pivå!H674</f>
        <v>0</v>
      </c>
      <c r="I672" s="84">
        <f>pivå!I674</f>
        <v>0</v>
      </c>
      <c r="J672" s="84">
        <f>pivå!J674</f>
        <v>0</v>
      </c>
      <c r="K672" s="84">
        <f>pivå!K674</f>
        <v>0</v>
      </c>
      <c r="L672" s="84">
        <f>pivå!L674</f>
        <v>0</v>
      </c>
      <c r="M672" s="84">
        <f>pivå!M674</f>
        <v>0</v>
      </c>
      <c r="N672" s="84">
        <f>pivå!N674</f>
        <v>0</v>
      </c>
      <c r="O672" s="84">
        <f>pivå!O674</f>
        <v>0</v>
      </c>
      <c r="P672" s="84">
        <f>pivå!P674</f>
        <v>0</v>
      </c>
      <c r="Q672" s="84">
        <f>pivå!Q674</f>
        <v>0</v>
      </c>
      <c r="R672" s="84">
        <f>pivå!R674</f>
        <v>0</v>
      </c>
      <c r="S672" s="84">
        <f>pivå!S674</f>
        <v>0</v>
      </c>
      <c r="T672" s="84">
        <f>pivå!T674</f>
        <v>0</v>
      </c>
      <c r="U672" s="84">
        <f>pivå!U674</f>
        <v>0</v>
      </c>
      <c r="V672" s="84">
        <f>pivå!V674</f>
        <v>0</v>
      </c>
      <c r="W672" s="84">
        <f>pivå!W674</f>
        <v>0</v>
      </c>
      <c r="X672" s="84">
        <f>pivå!X674</f>
        <v>0</v>
      </c>
      <c r="Y672" s="84">
        <f>pivå!Y674</f>
        <v>0</v>
      </c>
      <c r="Z672" s="84">
        <f>pivå!Z674</f>
        <v>0</v>
      </c>
      <c r="AA672" s="84">
        <f>pivå!AA674</f>
        <v>0</v>
      </c>
      <c r="AB672" s="84">
        <f>pivå!AB674</f>
        <v>0</v>
      </c>
      <c r="AC672" s="84">
        <f>pivå!AC674</f>
        <v>0</v>
      </c>
      <c r="AD672" s="84">
        <f>pivå!AD674</f>
        <v>0</v>
      </c>
      <c r="AE672" s="84">
        <f>pivå!AE674</f>
        <v>0</v>
      </c>
    </row>
    <row r="673" spans="1:31">
      <c r="A673" s="84">
        <f>pivå!A675</f>
        <v>0</v>
      </c>
      <c r="B673" s="84">
        <f>pivå!B675</f>
        <v>0</v>
      </c>
      <c r="C673" s="84">
        <f>pivå!C675</f>
        <v>0</v>
      </c>
      <c r="D673" s="84">
        <f>pivå!D675</f>
        <v>0</v>
      </c>
      <c r="E673" s="84">
        <f>pivå!E675</f>
        <v>0</v>
      </c>
      <c r="F673" s="84">
        <f>pivå!F675</f>
        <v>0</v>
      </c>
      <c r="G673" s="84">
        <f>pivå!G675</f>
        <v>0</v>
      </c>
      <c r="H673" s="84">
        <f>pivå!H675</f>
        <v>0</v>
      </c>
      <c r="I673" s="84">
        <f>pivå!I675</f>
        <v>0</v>
      </c>
      <c r="J673" s="84">
        <f>pivå!J675</f>
        <v>0</v>
      </c>
      <c r="K673" s="84">
        <f>pivå!K675</f>
        <v>0</v>
      </c>
      <c r="L673" s="84">
        <f>pivå!L675</f>
        <v>0</v>
      </c>
      <c r="M673" s="84">
        <f>pivå!M675</f>
        <v>0</v>
      </c>
      <c r="N673" s="84">
        <f>pivå!N675</f>
        <v>0</v>
      </c>
      <c r="O673" s="84">
        <f>pivå!O675</f>
        <v>0</v>
      </c>
      <c r="P673" s="84">
        <f>pivå!P675</f>
        <v>0</v>
      </c>
      <c r="Q673" s="84">
        <f>pivå!Q675</f>
        <v>0</v>
      </c>
      <c r="R673" s="84">
        <f>pivå!R675</f>
        <v>0</v>
      </c>
      <c r="S673" s="84">
        <f>pivå!S675</f>
        <v>0</v>
      </c>
      <c r="T673" s="84">
        <f>pivå!T675</f>
        <v>0</v>
      </c>
      <c r="U673" s="84">
        <f>pivå!U675</f>
        <v>0</v>
      </c>
      <c r="V673" s="84">
        <f>pivå!V675</f>
        <v>0</v>
      </c>
      <c r="W673" s="84">
        <f>pivå!W675</f>
        <v>0</v>
      </c>
      <c r="X673" s="84">
        <f>pivå!X675</f>
        <v>0</v>
      </c>
      <c r="Y673" s="84">
        <f>pivå!Y675</f>
        <v>0</v>
      </c>
      <c r="Z673" s="84">
        <f>pivå!Z675</f>
        <v>0</v>
      </c>
      <c r="AA673" s="84">
        <f>pivå!AA675</f>
        <v>0</v>
      </c>
      <c r="AB673" s="84">
        <f>pivå!AB675</f>
        <v>0</v>
      </c>
      <c r="AC673" s="84">
        <f>pivå!AC675</f>
        <v>0</v>
      </c>
      <c r="AD673" s="84">
        <f>pivå!AD675</f>
        <v>0</v>
      </c>
      <c r="AE673" s="84">
        <f>pivå!AE675</f>
        <v>0</v>
      </c>
    </row>
    <row r="674" spans="1:31">
      <c r="A674" s="84">
        <f>pivå!A676</f>
        <v>0</v>
      </c>
      <c r="B674" s="84">
        <f>pivå!B676</f>
        <v>0</v>
      </c>
      <c r="C674" s="84">
        <f>pivå!C676</f>
        <v>0</v>
      </c>
      <c r="D674" s="84">
        <f>pivå!D676</f>
        <v>0</v>
      </c>
      <c r="E674" s="84">
        <f>pivå!E676</f>
        <v>0</v>
      </c>
      <c r="F674" s="84">
        <f>pivå!F676</f>
        <v>0</v>
      </c>
      <c r="G674" s="84">
        <f>pivå!G676</f>
        <v>0</v>
      </c>
      <c r="H674" s="84">
        <f>pivå!H676</f>
        <v>0</v>
      </c>
      <c r="I674" s="84">
        <f>pivå!I676</f>
        <v>0</v>
      </c>
      <c r="J674" s="84">
        <f>pivå!J676</f>
        <v>0</v>
      </c>
      <c r="K674" s="84">
        <f>pivå!K676</f>
        <v>0</v>
      </c>
      <c r="L674" s="84">
        <f>pivå!L676</f>
        <v>0</v>
      </c>
      <c r="M674" s="84">
        <f>pivå!M676</f>
        <v>0</v>
      </c>
      <c r="N674" s="84">
        <f>pivå!N676</f>
        <v>0</v>
      </c>
      <c r="O674" s="84">
        <f>pivå!O676</f>
        <v>0</v>
      </c>
      <c r="P674" s="84">
        <f>pivå!P676</f>
        <v>0</v>
      </c>
      <c r="Q674" s="84">
        <f>pivå!Q676</f>
        <v>0</v>
      </c>
      <c r="R674" s="84">
        <f>pivå!R676</f>
        <v>0</v>
      </c>
      <c r="S674" s="84">
        <f>pivå!S676</f>
        <v>0</v>
      </c>
      <c r="T674" s="84">
        <f>pivå!T676</f>
        <v>0</v>
      </c>
      <c r="U674" s="84">
        <f>pivå!U676</f>
        <v>0</v>
      </c>
      <c r="V674" s="84">
        <f>pivå!V676</f>
        <v>0</v>
      </c>
      <c r="W674" s="84">
        <f>pivå!W676</f>
        <v>0</v>
      </c>
      <c r="X674" s="84">
        <f>pivå!X676</f>
        <v>0</v>
      </c>
      <c r="Y674" s="84">
        <f>pivå!Y676</f>
        <v>0</v>
      </c>
      <c r="Z674" s="84">
        <f>pivå!Z676</f>
        <v>0</v>
      </c>
      <c r="AA674" s="84">
        <f>pivå!AA676</f>
        <v>0</v>
      </c>
      <c r="AB674" s="84">
        <f>pivå!AB676</f>
        <v>0</v>
      </c>
      <c r="AC674" s="84">
        <f>pivå!AC676</f>
        <v>0</v>
      </c>
      <c r="AD674" s="84">
        <f>pivå!AD676</f>
        <v>0</v>
      </c>
      <c r="AE674" s="84">
        <f>pivå!AE676</f>
        <v>0</v>
      </c>
    </row>
    <row r="675" spans="1:31">
      <c r="A675" s="84">
        <f>pivå!A677</f>
        <v>0</v>
      </c>
      <c r="B675" s="84">
        <f>pivå!B677</f>
        <v>0</v>
      </c>
      <c r="C675" s="84">
        <f>pivå!C677</f>
        <v>0</v>
      </c>
      <c r="D675" s="84">
        <f>pivå!D677</f>
        <v>0</v>
      </c>
      <c r="E675" s="84">
        <f>pivå!E677</f>
        <v>0</v>
      </c>
      <c r="F675" s="84">
        <f>pivå!F677</f>
        <v>0</v>
      </c>
      <c r="G675" s="84">
        <f>pivå!G677</f>
        <v>0</v>
      </c>
      <c r="H675" s="84">
        <f>pivå!H677</f>
        <v>0</v>
      </c>
      <c r="I675" s="84">
        <f>pivå!I677</f>
        <v>0</v>
      </c>
      <c r="J675" s="84">
        <f>pivå!J677</f>
        <v>0</v>
      </c>
      <c r="K675" s="84">
        <f>pivå!K677</f>
        <v>0</v>
      </c>
      <c r="L675" s="84">
        <f>pivå!L677</f>
        <v>0</v>
      </c>
      <c r="M675" s="84">
        <f>pivå!M677</f>
        <v>0</v>
      </c>
      <c r="N675" s="84">
        <f>pivå!N677</f>
        <v>0</v>
      </c>
      <c r="O675" s="84">
        <f>pivå!O677</f>
        <v>0</v>
      </c>
      <c r="P675" s="84">
        <f>pivå!P677</f>
        <v>0</v>
      </c>
      <c r="Q675" s="84">
        <f>pivå!Q677</f>
        <v>0</v>
      </c>
      <c r="R675" s="84">
        <f>pivå!R677</f>
        <v>0</v>
      </c>
      <c r="S675" s="84">
        <f>pivå!S677</f>
        <v>0</v>
      </c>
      <c r="T675" s="84">
        <f>pivå!T677</f>
        <v>0</v>
      </c>
      <c r="U675" s="84">
        <f>pivå!U677</f>
        <v>0</v>
      </c>
      <c r="V675" s="84">
        <f>pivå!V677</f>
        <v>0</v>
      </c>
      <c r="W675" s="84">
        <f>pivå!W677</f>
        <v>0</v>
      </c>
      <c r="X675" s="84">
        <f>pivå!X677</f>
        <v>0</v>
      </c>
      <c r="Y675" s="84">
        <f>pivå!Y677</f>
        <v>0</v>
      </c>
      <c r="Z675" s="84">
        <f>pivå!Z677</f>
        <v>0</v>
      </c>
      <c r="AA675" s="84">
        <f>pivå!AA677</f>
        <v>0</v>
      </c>
      <c r="AB675" s="84">
        <f>pivå!AB677</f>
        <v>0</v>
      </c>
      <c r="AC675" s="84">
        <f>pivå!AC677</f>
        <v>0</v>
      </c>
      <c r="AD675" s="84">
        <f>pivå!AD677</f>
        <v>0</v>
      </c>
      <c r="AE675" s="84">
        <f>pivå!AE677</f>
        <v>0</v>
      </c>
    </row>
    <row r="676" spans="1:31">
      <c r="A676" s="84">
        <f>pivå!A678</f>
        <v>0</v>
      </c>
      <c r="B676" s="84">
        <f>pivå!B678</f>
        <v>0</v>
      </c>
      <c r="C676" s="84">
        <f>pivå!C678</f>
        <v>0</v>
      </c>
      <c r="D676" s="84">
        <f>pivå!D678</f>
        <v>0</v>
      </c>
      <c r="E676" s="84">
        <f>pivå!E678</f>
        <v>0</v>
      </c>
      <c r="F676" s="84">
        <f>pivå!F678</f>
        <v>0</v>
      </c>
      <c r="G676" s="84">
        <f>pivå!G678</f>
        <v>0</v>
      </c>
      <c r="H676" s="84">
        <f>pivå!H678</f>
        <v>0</v>
      </c>
      <c r="I676" s="84">
        <f>pivå!I678</f>
        <v>0</v>
      </c>
      <c r="J676" s="84">
        <f>pivå!J678</f>
        <v>0</v>
      </c>
      <c r="K676" s="84">
        <f>pivå!K678</f>
        <v>0</v>
      </c>
      <c r="L676" s="84">
        <f>pivå!L678</f>
        <v>0</v>
      </c>
      <c r="M676" s="84">
        <f>pivå!M678</f>
        <v>0</v>
      </c>
      <c r="N676" s="84">
        <f>pivå!N678</f>
        <v>0</v>
      </c>
      <c r="O676" s="84">
        <f>pivå!O678</f>
        <v>0</v>
      </c>
      <c r="P676" s="84">
        <f>pivå!P678</f>
        <v>0</v>
      </c>
      <c r="Q676" s="84">
        <f>pivå!Q678</f>
        <v>0</v>
      </c>
      <c r="R676" s="84">
        <f>pivå!R678</f>
        <v>0</v>
      </c>
      <c r="S676" s="84">
        <f>pivå!S678</f>
        <v>0</v>
      </c>
      <c r="T676" s="84">
        <f>pivå!T678</f>
        <v>0</v>
      </c>
      <c r="U676" s="84">
        <f>pivå!U678</f>
        <v>0</v>
      </c>
      <c r="V676" s="84">
        <f>pivå!V678</f>
        <v>0</v>
      </c>
      <c r="W676" s="84">
        <f>pivå!W678</f>
        <v>0</v>
      </c>
      <c r="X676" s="84">
        <f>pivå!X678</f>
        <v>0</v>
      </c>
      <c r="Y676" s="84">
        <f>pivå!Y678</f>
        <v>0</v>
      </c>
      <c r="Z676" s="84">
        <f>pivå!Z678</f>
        <v>0</v>
      </c>
      <c r="AA676" s="84">
        <f>pivå!AA678</f>
        <v>0</v>
      </c>
      <c r="AB676" s="84">
        <f>pivå!AB678</f>
        <v>0</v>
      </c>
      <c r="AC676" s="84">
        <f>pivå!AC678</f>
        <v>0</v>
      </c>
      <c r="AD676" s="84">
        <f>pivå!AD678</f>
        <v>0</v>
      </c>
      <c r="AE676" s="84">
        <f>pivå!AE678</f>
        <v>0</v>
      </c>
    </row>
    <row r="677" spans="1:31">
      <c r="A677" s="84">
        <f>pivå!A679</f>
        <v>0</v>
      </c>
      <c r="B677" s="84">
        <f>pivå!B679</f>
        <v>0</v>
      </c>
      <c r="C677" s="84">
        <f>pivå!C679</f>
        <v>0</v>
      </c>
      <c r="D677" s="84">
        <f>pivå!D679</f>
        <v>0</v>
      </c>
      <c r="E677" s="84">
        <f>pivå!E679</f>
        <v>0</v>
      </c>
      <c r="F677" s="84">
        <f>pivå!F679</f>
        <v>0</v>
      </c>
      <c r="G677" s="84">
        <f>pivå!G679</f>
        <v>0</v>
      </c>
      <c r="H677" s="84">
        <f>pivå!H679</f>
        <v>0</v>
      </c>
      <c r="I677" s="84">
        <f>pivå!I679</f>
        <v>0</v>
      </c>
      <c r="J677" s="84">
        <f>pivå!J679</f>
        <v>0</v>
      </c>
      <c r="K677" s="84">
        <f>pivå!K679</f>
        <v>0</v>
      </c>
      <c r="L677" s="84">
        <f>pivå!L679</f>
        <v>0</v>
      </c>
      <c r="M677" s="84">
        <f>pivå!M679</f>
        <v>0</v>
      </c>
      <c r="N677" s="84">
        <f>pivå!N679</f>
        <v>0</v>
      </c>
      <c r="O677" s="84">
        <f>pivå!O679</f>
        <v>0</v>
      </c>
      <c r="P677" s="84">
        <f>pivå!P679</f>
        <v>0</v>
      </c>
      <c r="Q677" s="84">
        <f>pivå!Q679</f>
        <v>0</v>
      </c>
      <c r="R677" s="84">
        <f>pivå!R679</f>
        <v>0</v>
      </c>
      <c r="S677" s="84">
        <f>pivå!S679</f>
        <v>0</v>
      </c>
      <c r="T677" s="84">
        <f>pivå!T679</f>
        <v>0</v>
      </c>
      <c r="U677" s="84">
        <f>pivå!U679</f>
        <v>0</v>
      </c>
      <c r="V677" s="84">
        <f>pivå!V679</f>
        <v>0</v>
      </c>
      <c r="W677" s="84">
        <f>pivå!W679</f>
        <v>0</v>
      </c>
      <c r="X677" s="84">
        <f>pivå!X679</f>
        <v>0</v>
      </c>
      <c r="Y677" s="84">
        <f>pivå!Y679</f>
        <v>0</v>
      </c>
      <c r="Z677" s="84">
        <f>pivå!Z679</f>
        <v>0</v>
      </c>
      <c r="AA677" s="84">
        <f>pivå!AA679</f>
        <v>0</v>
      </c>
      <c r="AB677" s="84">
        <f>pivå!AB679</f>
        <v>0</v>
      </c>
      <c r="AC677" s="84">
        <f>pivå!AC679</f>
        <v>0</v>
      </c>
      <c r="AD677" s="84">
        <f>pivå!AD679</f>
        <v>0</v>
      </c>
      <c r="AE677" s="84">
        <f>pivå!AE679</f>
        <v>0</v>
      </c>
    </row>
    <row r="678" spans="1:31">
      <c r="A678" s="84">
        <f>pivå!A680</f>
        <v>0</v>
      </c>
      <c r="B678" s="84">
        <f>pivå!B680</f>
        <v>0</v>
      </c>
      <c r="C678" s="84">
        <f>pivå!C680</f>
        <v>0</v>
      </c>
      <c r="D678" s="84">
        <f>pivå!D680</f>
        <v>0</v>
      </c>
      <c r="E678" s="84">
        <f>pivå!E680</f>
        <v>0</v>
      </c>
      <c r="F678" s="84">
        <f>pivå!F680</f>
        <v>0</v>
      </c>
      <c r="G678" s="84">
        <f>pivå!G680</f>
        <v>0</v>
      </c>
      <c r="H678" s="84">
        <f>pivå!H680</f>
        <v>0</v>
      </c>
      <c r="I678" s="84">
        <f>pivå!I680</f>
        <v>0</v>
      </c>
      <c r="J678" s="84">
        <f>pivå!J680</f>
        <v>0</v>
      </c>
      <c r="K678" s="84">
        <f>pivå!K680</f>
        <v>0</v>
      </c>
      <c r="L678" s="84">
        <f>pivå!L680</f>
        <v>0</v>
      </c>
      <c r="M678" s="84">
        <f>pivå!M680</f>
        <v>0</v>
      </c>
      <c r="N678" s="84">
        <f>pivå!N680</f>
        <v>0</v>
      </c>
      <c r="O678" s="84">
        <f>pivå!O680</f>
        <v>0</v>
      </c>
      <c r="P678" s="84">
        <f>pivå!P680</f>
        <v>0</v>
      </c>
      <c r="Q678" s="84">
        <f>pivå!Q680</f>
        <v>0</v>
      </c>
      <c r="R678" s="84">
        <f>pivå!R680</f>
        <v>0</v>
      </c>
      <c r="S678" s="84">
        <f>pivå!S680</f>
        <v>0</v>
      </c>
      <c r="T678" s="84">
        <f>pivå!T680</f>
        <v>0</v>
      </c>
      <c r="U678" s="84">
        <f>pivå!U680</f>
        <v>0</v>
      </c>
      <c r="V678" s="84">
        <f>pivå!V680</f>
        <v>0</v>
      </c>
      <c r="W678" s="84">
        <f>pivå!W680</f>
        <v>0</v>
      </c>
      <c r="X678" s="84">
        <f>pivå!X680</f>
        <v>0</v>
      </c>
      <c r="Y678" s="84">
        <f>pivå!Y680</f>
        <v>0</v>
      </c>
      <c r="Z678" s="84">
        <f>pivå!Z680</f>
        <v>0</v>
      </c>
      <c r="AA678" s="84">
        <f>pivå!AA680</f>
        <v>0</v>
      </c>
      <c r="AB678" s="84">
        <f>pivå!AB680</f>
        <v>0</v>
      </c>
      <c r="AC678" s="84">
        <f>pivå!AC680</f>
        <v>0</v>
      </c>
      <c r="AD678" s="84">
        <f>pivå!AD680</f>
        <v>0</v>
      </c>
      <c r="AE678" s="84">
        <f>pivå!AE680</f>
        <v>0</v>
      </c>
    </row>
    <row r="679" spans="1:31">
      <c r="A679" s="84">
        <f>pivå!A681</f>
        <v>0</v>
      </c>
      <c r="B679" s="84">
        <f>pivå!B681</f>
        <v>0</v>
      </c>
      <c r="C679" s="84">
        <f>pivå!C681</f>
        <v>0</v>
      </c>
      <c r="D679" s="84">
        <f>pivå!D681</f>
        <v>0</v>
      </c>
      <c r="E679" s="84">
        <f>pivå!E681</f>
        <v>0</v>
      </c>
      <c r="F679" s="84">
        <f>pivå!F681</f>
        <v>0</v>
      </c>
      <c r="G679" s="84">
        <f>pivå!G681</f>
        <v>0</v>
      </c>
      <c r="H679" s="84">
        <f>pivå!H681</f>
        <v>0</v>
      </c>
      <c r="I679" s="84">
        <f>pivå!I681</f>
        <v>0</v>
      </c>
      <c r="J679" s="84">
        <f>pivå!J681</f>
        <v>0</v>
      </c>
      <c r="K679" s="84">
        <f>pivå!K681</f>
        <v>0</v>
      </c>
      <c r="L679" s="84">
        <f>pivå!L681</f>
        <v>0</v>
      </c>
      <c r="M679" s="84">
        <f>pivå!M681</f>
        <v>0</v>
      </c>
      <c r="N679" s="84">
        <f>pivå!N681</f>
        <v>0</v>
      </c>
      <c r="O679" s="84">
        <f>pivå!O681</f>
        <v>0</v>
      </c>
      <c r="P679" s="84">
        <f>pivå!P681</f>
        <v>0</v>
      </c>
      <c r="Q679" s="84">
        <f>pivå!Q681</f>
        <v>0</v>
      </c>
      <c r="R679" s="84">
        <f>pivå!R681</f>
        <v>0</v>
      </c>
      <c r="S679" s="84">
        <f>pivå!S681</f>
        <v>0</v>
      </c>
      <c r="T679" s="84">
        <f>pivå!T681</f>
        <v>0</v>
      </c>
      <c r="U679" s="84">
        <f>pivå!U681</f>
        <v>0</v>
      </c>
      <c r="V679" s="84">
        <f>pivå!V681</f>
        <v>0</v>
      </c>
      <c r="W679" s="84">
        <f>pivå!W681</f>
        <v>0</v>
      </c>
      <c r="X679" s="84">
        <f>pivå!X681</f>
        <v>0</v>
      </c>
      <c r="Y679" s="84">
        <f>pivå!Y681</f>
        <v>0</v>
      </c>
      <c r="Z679" s="84">
        <f>pivå!Z681</f>
        <v>0</v>
      </c>
      <c r="AA679" s="84">
        <f>pivå!AA681</f>
        <v>0</v>
      </c>
      <c r="AB679" s="84">
        <f>pivå!AB681</f>
        <v>0</v>
      </c>
      <c r="AC679" s="84">
        <f>pivå!AC681</f>
        <v>0</v>
      </c>
      <c r="AD679" s="84">
        <f>pivå!AD681</f>
        <v>0</v>
      </c>
      <c r="AE679" s="84">
        <f>pivå!AE681</f>
        <v>0</v>
      </c>
    </row>
    <row r="680" spans="1:31">
      <c r="A680" s="84">
        <f>pivå!A682</f>
        <v>0</v>
      </c>
      <c r="B680" s="84">
        <f>pivå!B682</f>
        <v>0</v>
      </c>
      <c r="C680" s="84">
        <f>pivå!C682</f>
        <v>0</v>
      </c>
      <c r="D680" s="84">
        <f>pivå!D682</f>
        <v>0</v>
      </c>
      <c r="E680" s="84">
        <f>pivå!E682</f>
        <v>0</v>
      </c>
      <c r="F680" s="84">
        <f>pivå!F682</f>
        <v>0</v>
      </c>
      <c r="G680" s="84">
        <f>pivå!G682</f>
        <v>0</v>
      </c>
      <c r="H680" s="84">
        <f>pivå!H682</f>
        <v>0</v>
      </c>
      <c r="I680" s="84">
        <f>pivå!I682</f>
        <v>0</v>
      </c>
      <c r="J680" s="84">
        <f>pivå!J682</f>
        <v>0</v>
      </c>
      <c r="K680" s="84">
        <f>pivå!K682</f>
        <v>0</v>
      </c>
      <c r="L680" s="84">
        <f>pivå!L682</f>
        <v>0</v>
      </c>
      <c r="M680" s="84">
        <f>pivå!M682</f>
        <v>0</v>
      </c>
      <c r="N680" s="84">
        <f>pivå!N682</f>
        <v>0</v>
      </c>
      <c r="O680" s="84">
        <f>pivå!O682</f>
        <v>0</v>
      </c>
      <c r="P680" s="84">
        <f>pivå!P682</f>
        <v>0</v>
      </c>
      <c r="Q680" s="84">
        <f>pivå!Q682</f>
        <v>0</v>
      </c>
      <c r="R680" s="84">
        <f>pivå!R682</f>
        <v>0</v>
      </c>
      <c r="S680" s="84">
        <f>pivå!S682</f>
        <v>0</v>
      </c>
      <c r="T680" s="84">
        <f>pivå!T682</f>
        <v>0</v>
      </c>
      <c r="U680" s="84">
        <f>pivå!U682</f>
        <v>0</v>
      </c>
      <c r="V680" s="84">
        <f>pivå!V682</f>
        <v>0</v>
      </c>
      <c r="W680" s="84">
        <f>pivå!W682</f>
        <v>0</v>
      </c>
      <c r="X680" s="84">
        <f>pivå!X682</f>
        <v>0</v>
      </c>
      <c r="Y680" s="84">
        <f>pivå!Y682</f>
        <v>0</v>
      </c>
      <c r="Z680" s="84">
        <f>pivå!Z682</f>
        <v>0</v>
      </c>
      <c r="AA680" s="84">
        <f>pivå!AA682</f>
        <v>0</v>
      </c>
      <c r="AB680" s="84">
        <f>pivå!AB682</f>
        <v>0</v>
      </c>
      <c r="AC680" s="84">
        <f>pivå!AC682</f>
        <v>0</v>
      </c>
      <c r="AD680" s="84">
        <f>pivå!AD682</f>
        <v>0</v>
      </c>
      <c r="AE680" s="84">
        <f>pivå!AE682</f>
        <v>0</v>
      </c>
    </row>
    <row r="681" spans="1:31">
      <c r="A681" s="84">
        <f>pivå!A683</f>
        <v>0</v>
      </c>
      <c r="B681" s="84">
        <f>pivå!B683</f>
        <v>0</v>
      </c>
      <c r="C681" s="84">
        <f>pivå!C683</f>
        <v>0</v>
      </c>
      <c r="D681" s="84">
        <f>pivå!D683</f>
        <v>0</v>
      </c>
      <c r="E681" s="84">
        <f>pivå!E683</f>
        <v>0</v>
      </c>
      <c r="F681" s="84">
        <f>pivå!F683</f>
        <v>0</v>
      </c>
      <c r="G681" s="84">
        <f>pivå!G683</f>
        <v>0</v>
      </c>
      <c r="H681" s="84">
        <f>pivå!H683</f>
        <v>0</v>
      </c>
      <c r="I681" s="84">
        <f>pivå!I683</f>
        <v>0</v>
      </c>
      <c r="J681" s="84">
        <f>pivå!J683</f>
        <v>0</v>
      </c>
      <c r="K681" s="84">
        <f>pivå!K683</f>
        <v>0</v>
      </c>
      <c r="L681" s="84">
        <f>pivå!L683</f>
        <v>0</v>
      </c>
      <c r="M681" s="84">
        <f>pivå!M683</f>
        <v>0</v>
      </c>
      <c r="N681" s="84">
        <f>pivå!N683</f>
        <v>0</v>
      </c>
      <c r="O681" s="84">
        <f>pivå!O683</f>
        <v>0</v>
      </c>
      <c r="P681" s="84">
        <f>pivå!P683</f>
        <v>0</v>
      </c>
      <c r="Q681" s="84">
        <f>pivå!Q683</f>
        <v>0</v>
      </c>
      <c r="R681" s="84">
        <f>pivå!R683</f>
        <v>0</v>
      </c>
      <c r="S681" s="84">
        <f>pivå!S683</f>
        <v>0</v>
      </c>
      <c r="T681" s="84">
        <f>pivå!T683</f>
        <v>0</v>
      </c>
      <c r="U681" s="84">
        <f>pivå!U683</f>
        <v>0</v>
      </c>
      <c r="V681" s="84">
        <f>pivå!V683</f>
        <v>0</v>
      </c>
      <c r="W681" s="84">
        <f>pivå!W683</f>
        <v>0</v>
      </c>
      <c r="X681" s="84">
        <f>pivå!X683</f>
        <v>0</v>
      </c>
      <c r="Y681" s="84">
        <f>pivå!Y683</f>
        <v>0</v>
      </c>
      <c r="Z681" s="84">
        <f>pivå!Z683</f>
        <v>0</v>
      </c>
      <c r="AA681" s="84">
        <f>pivå!AA683</f>
        <v>0</v>
      </c>
      <c r="AB681" s="84">
        <f>pivå!AB683</f>
        <v>0</v>
      </c>
      <c r="AC681" s="84">
        <f>pivå!AC683</f>
        <v>0</v>
      </c>
      <c r="AD681" s="84">
        <f>pivå!AD683</f>
        <v>0</v>
      </c>
      <c r="AE681" s="84">
        <f>pivå!AE683</f>
        <v>0</v>
      </c>
    </row>
    <row r="682" spans="1:31">
      <c r="A682" s="84">
        <f>pivå!A684</f>
        <v>0</v>
      </c>
      <c r="B682" s="84">
        <f>pivå!B684</f>
        <v>0</v>
      </c>
      <c r="C682" s="84">
        <f>pivå!C684</f>
        <v>0</v>
      </c>
      <c r="D682" s="84">
        <f>pivå!D684</f>
        <v>0</v>
      </c>
      <c r="E682" s="84">
        <f>pivå!E684</f>
        <v>0</v>
      </c>
      <c r="F682" s="84">
        <f>pivå!F684</f>
        <v>0</v>
      </c>
      <c r="G682" s="84">
        <f>pivå!G684</f>
        <v>0</v>
      </c>
      <c r="H682" s="84">
        <f>pivå!H684</f>
        <v>0</v>
      </c>
      <c r="I682" s="84">
        <f>pivå!I684</f>
        <v>0</v>
      </c>
      <c r="J682" s="84">
        <f>pivå!J684</f>
        <v>0</v>
      </c>
      <c r="K682" s="84">
        <f>pivå!K684</f>
        <v>0</v>
      </c>
      <c r="L682" s="84">
        <f>pivå!L684</f>
        <v>0</v>
      </c>
      <c r="M682" s="84">
        <f>pivå!M684</f>
        <v>0</v>
      </c>
      <c r="N682" s="84">
        <f>pivå!N684</f>
        <v>0</v>
      </c>
      <c r="O682" s="84">
        <f>pivå!O684</f>
        <v>0</v>
      </c>
      <c r="P682" s="84">
        <f>pivå!P684</f>
        <v>0</v>
      </c>
      <c r="Q682" s="84">
        <f>pivå!Q684</f>
        <v>0</v>
      </c>
      <c r="R682" s="84">
        <f>pivå!R684</f>
        <v>0</v>
      </c>
      <c r="S682" s="84">
        <f>pivå!S684</f>
        <v>0</v>
      </c>
      <c r="T682" s="84">
        <f>pivå!T684</f>
        <v>0</v>
      </c>
      <c r="U682" s="84">
        <f>pivå!U684</f>
        <v>0</v>
      </c>
      <c r="V682" s="84">
        <f>pivå!V684</f>
        <v>0</v>
      </c>
      <c r="W682" s="84">
        <f>pivå!W684</f>
        <v>0</v>
      </c>
      <c r="X682" s="84">
        <f>pivå!X684</f>
        <v>0</v>
      </c>
      <c r="Y682" s="84">
        <f>pivå!Y684</f>
        <v>0</v>
      </c>
      <c r="Z682" s="84">
        <f>pivå!Z684</f>
        <v>0</v>
      </c>
      <c r="AA682" s="84">
        <f>pivå!AA684</f>
        <v>0</v>
      </c>
      <c r="AB682" s="84">
        <f>pivå!AB684</f>
        <v>0</v>
      </c>
      <c r="AC682" s="84">
        <f>pivå!AC684</f>
        <v>0</v>
      </c>
      <c r="AD682" s="84">
        <f>pivå!AD684</f>
        <v>0</v>
      </c>
      <c r="AE682" s="84">
        <f>pivå!AE684</f>
        <v>0</v>
      </c>
    </row>
    <row r="683" spans="1:31">
      <c r="A683" s="84">
        <f>pivå!A685</f>
        <v>0</v>
      </c>
      <c r="B683" s="84">
        <f>pivå!B685</f>
        <v>0</v>
      </c>
      <c r="C683" s="84">
        <f>pivå!C685</f>
        <v>0</v>
      </c>
      <c r="D683" s="84">
        <f>pivå!D685</f>
        <v>0</v>
      </c>
      <c r="E683" s="84">
        <f>pivå!E685</f>
        <v>0</v>
      </c>
      <c r="F683" s="84">
        <f>pivå!F685</f>
        <v>0</v>
      </c>
      <c r="G683" s="84">
        <f>pivå!G685</f>
        <v>0</v>
      </c>
      <c r="H683" s="84">
        <f>pivå!H685</f>
        <v>0</v>
      </c>
      <c r="I683" s="84">
        <f>pivå!I685</f>
        <v>0</v>
      </c>
      <c r="J683" s="84">
        <f>pivå!J685</f>
        <v>0</v>
      </c>
      <c r="K683" s="84">
        <f>pivå!K685</f>
        <v>0</v>
      </c>
      <c r="L683" s="84">
        <f>pivå!L685</f>
        <v>0</v>
      </c>
      <c r="M683" s="84">
        <f>pivå!M685</f>
        <v>0</v>
      </c>
      <c r="N683" s="84">
        <f>pivå!N685</f>
        <v>0</v>
      </c>
      <c r="O683" s="84">
        <f>pivå!O685</f>
        <v>0</v>
      </c>
      <c r="P683" s="84">
        <f>pivå!P685</f>
        <v>0</v>
      </c>
      <c r="Q683" s="84">
        <f>pivå!Q685</f>
        <v>0</v>
      </c>
      <c r="R683" s="84">
        <f>pivå!R685</f>
        <v>0</v>
      </c>
      <c r="S683" s="84">
        <f>pivå!S685</f>
        <v>0</v>
      </c>
      <c r="T683" s="84">
        <f>pivå!T685</f>
        <v>0</v>
      </c>
      <c r="U683" s="84">
        <f>pivå!U685</f>
        <v>0</v>
      </c>
      <c r="V683" s="84">
        <f>pivå!V685</f>
        <v>0</v>
      </c>
      <c r="W683" s="84">
        <f>pivå!W685</f>
        <v>0</v>
      </c>
      <c r="X683" s="84">
        <f>pivå!X685</f>
        <v>0</v>
      </c>
      <c r="Y683" s="84">
        <f>pivå!Y685</f>
        <v>0</v>
      </c>
      <c r="Z683" s="84">
        <f>pivå!Z685</f>
        <v>0</v>
      </c>
      <c r="AA683" s="84">
        <f>pivå!AA685</f>
        <v>0</v>
      </c>
      <c r="AB683" s="84">
        <f>pivå!AB685</f>
        <v>0</v>
      </c>
      <c r="AC683" s="84">
        <f>pivå!AC685</f>
        <v>0</v>
      </c>
      <c r="AD683" s="84">
        <f>pivå!AD685</f>
        <v>0</v>
      </c>
      <c r="AE683" s="84">
        <f>pivå!AE685</f>
        <v>0</v>
      </c>
    </row>
    <row r="684" spans="1:31">
      <c r="A684" s="84">
        <f>pivå!A686</f>
        <v>0</v>
      </c>
      <c r="B684" s="84">
        <f>pivå!B686</f>
        <v>0</v>
      </c>
      <c r="C684" s="84">
        <f>pivå!C686</f>
        <v>0</v>
      </c>
      <c r="D684" s="84">
        <f>pivå!D686</f>
        <v>0</v>
      </c>
      <c r="E684" s="84">
        <f>pivå!E686</f>
        <v>0</v>
      </c>
      <c r="F684" s="84">
        <f>pivå!F686</f>
        <v>0</v>
      </c>
      <c r="G684" s="84">
        <f>pivå!G686</f>
        <v>0</v>
      </c>
      <c r="H684" s="84">
        <f>pivå!H686</f>
        <v>0</v>
      </c>
      <c r="I684" s="84">
        <f>pivå!I686</f>
        <v>0</v>
      </c>
      <c r="J684" s="84">
        <f>pivå!J686</f>
        <v>0</v>
      </c>
      <c r="K684" s="84">
        <f>pivå!K686</f>
        <v>0</v>
      </c>
      <c r="L684" s="84">
        <f>pivå!L686</f>
        <v>0</v>
      </c>
      <c r="M684" s="84">
        <f>pivå!M686</f>
        <v>0</v>
      </c>
      <c r="N684" s="84">
        <f>pivå!N686</f>
        <v>0</v>
      </c>
      <c r="O684" s="84">
        <f>pivå!O686</f>
        <v>0</v>
      </c>
      <c r="P684" s="84">
        <f>pivå!P686</f>
        <v>0</v>
      </c>
      <c r="Q684" s="84">
        <f>pivå!Q686</f>
        <v>0</v>
      </c>
      <c r="R684" s="84">
        <f>pivå!R686</f>
        <v>0</v>
      </c>
      <c r="S684" s="84">
        <f>pivå!S686</f>
        <v>0</v>
      </c>
      <c r="T684" s="84">
        <f>pivå!T686</f>
        <v>0</v>
      </c>
      <c r="U684" s="84">
        <f>pivå!U686</f>
        <v>0</v>
      </c>
      <c r="V684" s="84">
        <f>pivå!V686</f>
        <v>0</v>
      </c>
      <c r="W684" s="84">
        <f>pivå!W686</f>
        <v>0</v>
      </c>
      <c r="X684" s="84">
        <f>pivå!X686</f>
        <v>0</v>
      </c>
      <c r="Y684" s="84">
        <f>pivå!Y686</f>
        <v>0</v>
      </c>
      <c r="Z684" s="84">
        <f>pivå!Z686</f>
        <v>0</v>
      </c>
      <c r="AA684" s="84">
        <f>pivå!AA686</f>
        <v>0</v>
      </c>
      <c r="AB684" s="84">
        <f>pivå!AB686</f>
        <v>0</v>
      </c>
      <c r="AC684" s="84">
        <f>pivå!AC686</f>
        <v>0</v>
      </c>
      <c r="AD684" s="84">
        <f>pivå!AD686</f>
        <v>0</v>
      </c>
      <c r="AE684" s="84">
        <f>pivå!AE686</f>
        <v>0</v>
      </c>
    </row>
    <row r="685" spans="1:31">
      <c r="A685" s="84">
        <f>pivå!A687</f>
        <v>0</v>
      </c>
      <c r="B685" s="84">
        <f>pivå!B687</f>
        <v>0</v>
      </c>
      <c r="C685" s="84">
        <f>pivå!C687</f>
        <v>0</v>
      </c>
      <c r="D685" s="84">
        <f>pivå!D687</f>
        <v>0</v>
      </c>
      <c r="E685" s="84">
        <f>pivå!E687</f>
        <v>0</v>
      </c>
      <c r="F685" s="84">
        <f>pivå!F687</f>
        <v>0</v>
      </c>
      <c r="G685" s="84">
        <f>pivå!G687</f>
        <v>0</v>
      </c>
      <c r="H685" s="84">
        <f>pivå!H687</f>
        <v>0</v>
      </c>
      <c r="I685" s="84">
        <f>pivå!I687</f>
        <v>0</v>
      </c>
      <c r="J685" s="84">
        <f>pivå!J687</f>
        <v>0</v>
      </c>
      <c r="K685" s="84">
        <f>pivå!K687</f>
        <v>0</v>
      </c>
      <c r="L685" s="84">
        <f>pivå!L687</f>
        <v>0</v>
      </c>
      <c r="M685" s="84">
        <f>pivå!M687</f>
        <v>0</v>
      </c>
      <c r="N685" s="84">
        <f>pivå!N687</f>
        <v>0</v>
      </c>
      <c r="O685" s="84">
        <f>pivå!O687</f>
        <v>0</v>
      </c>
      <c r="P685" s="84">
        <f>pivå!P687</f>
        <v>0</v>
      </c>
      <c r="Q685" s="84">
        <f>pivå!Q687</f>
        <v>0</v>
      </c>
      <c r="R685" s="84">
        <f>pivå!R687</f>
        <v>0</v>
      </c>
      <c r="S685" s="84">
        <f>pivå!S687</f>
        <v>0</v>
      </c>
      <c r="T685" s="84">
        <f>pivå!T687</f>
        <v>0</v>
      </c>
      <c r="U685" s="84">
        <f>pivå!U687</f>
        <v>0</v>
      </c>
      <c r="V685" s="84">
        <f>pivå!V687</f>
        <v>0</v>
      </c>
      <c r="W685" s="84">
        <f>pivå!W687</f>
        <v>0</v>
      </c>
      <c r="X685" s="84">
        <f>pivå!X687</f>
        <v>0</v>
      </c>
      <c r="Y685" s="84">
        <f>pivå!Y687</f>
        <v>0</v>
      </c>
      <c r="Z685" s="84">
        <f>pivå!Z687</f>
        <v>0</v>
      </c>
      <c r="AA685" s="84">
        <f>pivå!AA687</f>
        <v>0</v>
      </c>
      <c r="AB685" s="84">
        <f>pivå!AB687</f>
        <v>0</v>
      </c>
      <c r="AC685" s="84">
        <f>pivå!AC687</f>
        <v>0</v>
      </c>
      <c r="AD685" s="84">
        <f>pivå!AD687</f>
        <v>0</v>
      </c>
      <c r="AE685" s="84">
        <f>pivå!AE687</f>
        <v>0</v>
      </c>
    </row>
    <row r="686" spans="1:31">
      <c r="A686" s="84">
        <f>pivå!A688</f>
        <v>0</v>
      </c>
      <c r="B686" s="84">
        <f>pivå!B688</f>
        <v>0</v>
      </c>
      <c r="C686" s="84">
        <f>pivå!C688</f>
        <v>0</v>
      </c>
      <c r="D686" s="84">
        <f>pivå!D688</f>
        <v>0</v>
      </c>
      <c r="E686" s="84">
        <f>pivå!E688</f>
        <v>0</v>
      </c>
      <c r="F686" s="84">
        <f>pivå!F688</f>
        <v>0</v>
      </c>
      <c r="G686" s="84">
        <f>pivå!G688</f>
        <v>0</v>
      </c>
      <c r="H686" s="84">
        <f>pivå!H688</f>
        <v>0</v>
      </c>
      <c r="I686" s="84">
        <f>pivå!I688</f>
        <v>0</v>
      </c>
      <c r="J686" s="84">
        <f>pivå!J688</f>
        <v>0</v>
      </c>
      <c r="K686" s="84">
        <f>pivå!K688</f>
        <v>0</v>
      </c>
      <c r="L686" s="84">
        <f>pivå!L688</f>
        <v>0</v>
      </c>
      <c r="M686" s="84">
        <f>pivå!M688</f>
        <v>0</v>
      </c>
      <c r="N686" s="84">
        <f>pivå!N688</f>
        <v>0</v>
      </c>
      <c r="O686" s="84">
        <f>pivå!O688</f>
        <v>0</v>
      </c>
      <c r="P686" s="84">
        <f>pivå!P688</f>
        <v>0</v>
      </c>
      <c r="Q686" s="84">
        <f>pivå!Q688</f>
        <v>0</v>
      </c>
      <c r="R686" s="84">
        <f>pivå!R688</f>
        <v>0</v>
      </c>
      <c r="S686" s="84">
        <f>pivå!S688</f>
        <v>0</v>
      </c>
      <c r="T686" s="84">
        <f>pivå!T688</f>
        <v>0</v>
      </c>
      <c r="U686" s="84">
        <f>pivå!U688</f>
        <v>0</v>
      </c>
      <c r="V686" s="84">
        <f>pivå!V688</f>
        <v>0</v>
      </c>
      <c r="W686" s="84">
        <f>pivå!W688</f>
        <v>0</v>
      </c>
      <c r="X686" s="84">
        <f>pivå!X688</f>
        <v>0</v>
      </c>
      <c r="Y686" s="84">
        <f>pivå!Y688</f>
        <v>0</v>
      </c>
      <c r="Z686" s="84">
        <f>pivå!Z688</f>
        <v>0</v>
      </c>
      <c r="AA686" s="84">
        <f>pivå!AA688</f>
        <v>0</v>
      </c>
      <c r="AB686" s="84">
        <f>pivå!AB688</f>
        <v>0</v>
      </c>
      <c r="AC686" s="84">
        <f>pivå!AC688</f>
        <v>0</v>
      </c>
      <c r="AD686" s="84">
        <f>pivå!AD688</f>
        <v>0</v>
      </c>
      <c r="AE686" s="84">
        <f>pivå!AE688</f>
        <v>0</v>
      </c>
    </row>
    <row r="687" spans="1:31">
      <c r="A687" s="84">
        <f>pivå!A689</f>
        <v>0</v>
      </c>
      <c r="B687" s="84">
        <f>pivå!B689</f>
        <v>0</v>
      </c>
      <c r="C687" s="84">
        <f>pivå!C689</f>
        <v>0</v>
      </c>
      <c r="D687" s="84">
        <f>pivå!D689</f>
        <v>0</v>
      </c>
      <c r="E687" s="84">
        <f>pivå!E689</f>
        <v>0</v>
      </c>
      <c r="F687" s="84">
        <f>pivå!F689</f>
        <v>0</v>
      </c>
      <c r="G687" s="84">
        <f>pivå!G689</f>
        <v>0</v>
      </c>
      <c r="H687" s="84">
        <f>pivå!H689</f>
        <v>0</v>
      </c>
      <c r="I687" s="84">
        <f>pivå!I689</f>
        <v>0</v>
      </c>
      <c r="J687" s="84">
        <f>pivå!J689</f>
        <v>0</v>
      </c>
      <c r="K687" s="84">
        <f>pivå!K689</f>
        <v>0</v>
      </c>
      <c r="L687" s="84">
        <f>pivå!L689</f>
        <v>0</v>
      </c>
      <c r="M687" s="84">
        <f>pivå!M689</f>
        <v>0</v>
      </c>
      <c r="N687" s="84">
        <f>pivå!N689</f>
        <v>0</v>
      </c>
      <c r="O687" s="84">
        <f>pivå!O689</f>
        <v>0</v>
      </c>
      <c r="P687" s="84">
        <f>pivå!P689</f>
        <v>0</v>
      </c>
      <c r="Q687" s="84">
        <f>pivå!Q689</f>
        <v>0</v>
      </c>
      <c r="R687" s="84">
        <f>pivå!R689</f>
        <v>0</v>
      </c>
      <c r="S687" s="84">
        <f>pivå!S689</f>
        <v>0</v>
      </c>
      <c r="T687" s="84">
        <f>pivå!T689</f>
        <v>0</v>
      </c>
      <c r="U687" s="84">
        <f>pivå!U689</f>
        <v>0</v>
      </c>
      <c r="V687" s="84">
        <f>pivå!V689</f>
        <v>0</v>
      </c>
      <c r="W687" s="84">
        <f>pivå!W689</f>
        <v>0</v>
      </c>
      <c r="X687" s="84">
        <f>pivå!X689</f>
        <v>0</v>
      </c>
      <c r="Y687" s="84">
        <f>pivå!Y689</f>
        <v>0</v>
      </c>
      <c r="Z687" s="84">
        <f>pivå!Z689</f>
        <v>0</v>
      </c>
      <c r="AA687" s="84">
        <f>pivå!AA689</f>
        <v>0</v>
      </c>
      <c r="AB687" s="84">
        <f>pivå!AB689</f>
        <v>0</v>
      </c>
      <c r="AC687" s="84">
        <f>pivå!AC689</f>
        <v>0</v>
      </c>
      <c r="AD687" s="84">
        <f>pivå!AD689</f>
        <v>0</v>
      </c>
      <c r="AE687" s="84">
        <f>pivå!AE689</f>
        <v>0</v>
      </c>
    </row>
    <row r="688" spans="1:31">
      <c r="A688" s="84">
        <f>pivå!A690</f>
        <v>0</v>
      </c>
      <c r="B688" s="84">
        <f>pivå!B690</f>
        <v>0</v>
      </c>
      <c r="C688" s="84">
        <f>pivå!C690</f>
        <v>0</v>
      </c>
      <c r="D688" s="84">
        <f>pivå!D690</f>
        <v>0</v>
      </c>
      <c r="E688" s="84">
        <f>pivå!E690</f>
        <v>0</v>
      </c>
      <c r="F688" s="84">
        <f>pivå!F690</f>
        <v>0</v>
      </c>
      <c r="G688" s="84">
        <f>pivå!G690</f>
        <v>0</v>
      </c>
      <c r="H688" s="84">
        <f>pivå!H690</f>
        <v>0</v>
      </c>
      <c r="I688" s="84">
        <f>pivå!I690</f>
        <v>0</v>
      </c>
      <c r="J688" s="84">
        <f>pivå!J690</f>
        <v>0</v>
      </c>
      <c r="K688" s="84">
        <f>pivå!K690</f>
        <v>0</v>
      </c>
      <c r="L688" s="84">
        <f>pivå!L690</f>
        <v>0</v>
      </c>
      <c r="M688" s="84">
        <f>pivå!M690</f>
        <v>0</v>
      </c>
      <c r="N688" s="84">
        <f>pivå!N690</f>
        <v>0</v>
      </c>
      <c r="O688" s="84">
        <f>pivå!O690</f>
        <v>0</v>
      </c>
      <c r="P688" s="84">
        <f>pivå!P690</f>
        <v>0</v>
      </c>
      <c r="Q688" s="84">
        <f>pivå!Q690</f>
        <v>0</v>
      </c>
      <c r="R688" s="84">
        <f>pivå!R690</f>
        <v>0</v>
      </c>
      <c r="S688" s="84">
        <f>pivå!S690</f>
        <v>0</v>
      </c>
      <c r="T688" s="84">
        <f>pivå!T690</f>
        <v>0</v>
      </c>
      <c r="U688" s="84">
        <f>pivå!U690</f>
        <v>0</v>
      </c>
      <c r="V688" s="84">
        <f>pivå!V690</f>
        <v>0</v>
      </c>
      <c r="W688" s="84">
        <f>pivå!W690</f>
        <v>0</v>
      </c>
      <c r="X688" s="84">
        <f>pivå!X690</f>
        <v>0</v>
      </c>
      <c r="Y688" s="84">
        <f>pivå!Y690</f>
        <v>0</v>
      </c>
      <c r="Z688" s="84">
        <f>pivå!Z690</f>
        <v>0</v>
      </c>
      <c r="AA688" s="84">
        <f>pivå!AA690</f>
        <v>0</v>
      </c>
      <c r="AB688" s="84">
        <f>pivå!AB690</f>
        <v>0</v>
      </c>
      <c r="AC688" s="84">
        <f>pivå!AC690</f>
        <v>0</v>
      </c>
      <c r="AD688" s="84">
        <f>pivå!AD690</f>
        <v>0</v>
      </c>
      <c r="AE688" s="84">
        <f>pivå!AE690</f>
        <v>0</v>
      </c>
    </row>
    <row r="689" spans="1:31">
      <c r="A689" s="84">
        <f>pivå!A691</f>
        <v>0</v>
      </c>
      <c r="B689" s="84">
        <f>pivå!B691</f>
        <v>0</v>
      </c>
      <c r="C689" s="84">
        <f>pivå!C691</f>
        <v>0</v>
      </c>
      <c r="D689" s="84">
        <f>pivå!D691</f>
        <v>0</v>
      </c>
      <c r="E689" s="84">
        <f>pivå!E691</f>
        <v>0</v>
      </c>
      <c r="F689" s="84">
        <f>pivå!F691</f>
        <v>0</v>
      </c>
      <c r="G689" s="84">
        <f>pivå!G691</f>
        <v>0</v>
      </c>
      <c r="H689" s="84">
        <f>pivå!H691</f>
        <v>0</v>
      </c>
      <c r="I689" s="84">
        <f>pivå!I691</f>
        <v>0</v>
      </c>
      <c r="J689" s="84">
        <f>pivå!J691</f>
        <v>0</v>
      </c>
      <c r="K689" s="84">
        <f>pivå!K691</f>
        <v>0</v>
      </c>
      <c r="L689" s="84">
        <f>pivå!L691</f>
        <v>0</v>
      </c>
      <c r="M689" s="84">
        <f>pivå!M691</f>
        <v>0</v>
      </c>
      <c r="N689" s="84">
        <f>pivå!N691</f>
        <v>0</v>
      </c>
      <c r="O689" s="84">
        <f>pivå!O691</f>
        <v>0</v>
      </c>
      <c r="P689" s="84">
        <f>pivå!P691</f>
        <v>0</v>
      </c>
      <c r="Q689" s="84">
        <f>pivå!Q691</f>
        <v>0</v>
      </c>
      <c r="R689" s="84">
        <f>pivå!R691</f>
        <v>0</v>
      </c>
      <c r="S689" s="84">
        <f>pivå!S691</f>
        <v>0</v>
      </c>
      <c r="T689" s="84">
        <f>pivå!T691</f>
        <v>0</v>
      </c>
      <c r="U689" s="84">
        <f>pivå!U691</f>
        <v>0</v>
      </c>
      <c r="V689" s="84">
        <f>pivå!V691</f>
        <v>0</v>
      </c>
      <c r="W689" s="84">
        <f>pivå!W691</f>
        <v>0</v>
      </c>
      <c r="X689" s="84">
        <f>pivå!X691</f>
        <v>0</v>
      </c>
      <c r="Y689" s="84">
        <f>pivå!Y691</f>
        <v>0</v>
      </c>
      <c r="Z689" s="84">
        <f>pivå!Z691</f>
        <v>0</v>
      </c>
      <c r="AA689" s="84">
        <f>pivå!AA691</f>
        <v>0</v>
      </c>
      <c r="AB689" s="84">
        <f>pivå!AB691</f>
        <v>0</v>
      </c>
      <c r="AC689" s="84">
        <f>pivå!AC691</f>
        <v>0</v>
      </c>
      <c r="AD689" s="84">
        <f>pivå!AD691</f>
        <v>0</v>
      </c>
      <c r="AE689" s="84">
        <f>pivå!AE691</f>
        <v>0</v>
      </c>
    </row>
    <row r="690" spans="1:31">
      <c r="A690" s="84">
        <f>pivå!A692</f>
        <v>0</v>
      </c>
      <c r="B690" s="84">
        <f>pivå!B692</f>
        <v>0</v>
      </c>
      <c r="C690" s="84">
        <f>pivå!C692</f>
        <v>0</v>
      </c>
      <c r="D690" s="84">
        <f>pivå!D692</f>
        <v>0</v>
      </c>
      <c r="E690" s="84">
        <f>pivå!E692</f>
        <v>0</v>
      </c>
      <c r="F690" s="84">
        <f>pivå!F692</f>
        <v>0</v>
      </c>
      <c r="G690" s="84">
        <f>pivå!G692</f>
        <v>0</v>
      </c>
      <c r="H690" s="84">
        <f>pivå!H692</f>
        <v>0</v>
      </c>
      <c r="I690" s="84">
        <f>pivå!I692</f>
        <v>0</v>
      </c>
      <c r="J690" s="84">
        <f>pivå!J692</f>
        <v>0</v>
      </c>
      <c r="K690" s="84">
        <f>pivå!K692</f>
        <v>0</v>
      </c>
      <c r="L690" s="84">
        <f>pivå!L692</f>
        <v>0</v>
      </c>
      <c r="M690" s="84">
        <f>pivå!M692</f>
        <v>0</v>
      </c>
      <c r="N690" s="84">
        <f>pivå!N692</f>
        <v>0</v>
      </c>
      <c r="O690" s="84">
        <f>pivå!O692</f>
        <v>0</v>
      </c>
      <c r="P690" s="84">
        <f>pivå!P692</f>
        <v>0</v>
      </c>
      <c r="Q690" s="84">
        <f>pivå!Q692</f>
        <v>0</v>
      </c>
      <c r="R690" s="84">
        <f>pivå!R692</f>
        <v>0</v>
      </c>
      <c r="S690" s="84">
        <f>pivå!S692</f>
        <v>0</v>
      </c>
      <c r="T690" s="84">
        <f>pivå!T692</f>
        <v>0</v>
      </c>
      <c r="U690" s="84">
        <f>pivå!U692</f>
        <v>0</v>
      </c>
      <c r="V690" s="84">
        <f>pivå!V692</f>
        <v>0</v>
      </c>
      <c r="W690" s="84">
        <f>pivå!W692</f>
        <v>0</v>
      </c>
      <c r="X690" s="84">
        <f>pivå!X692</f>
        <v>0</v>
      </c>
      <c r="Y690" s="84">
        <f>pivå!Y692</f>
        <v>0</v>
      </c>
      <c r="Z690" s="84">
        <f>pivå!Z692</f>
        <v>0</v>
      </c>
      <c r="AA690" s="84">
        <f>pivå!AA692</f>
        <v>0</v>
      </c>
      <c r="AB690" s="84">
        <f>pivå!AB692</f>
        <v>0</v>
      </c>
      <c r="AC690" s="84">
        <f>pivå!AC692</f>
        <v>0</v>
      </c>
      <c r="AD690" s="84">
        <f>pivå!AD692</f>
        <v>0</v>
      </c>
      <c r="AE690" s="84">
        <f>pivå!AE692</f>
        <v>0</v>
      </c>
    </row>
    <row r="691" spans="1:31">
      <c r="A691" s="84">
        <f>pivå!A693</f>
        <v>0</v>
      </c>
      <c r="B691" s="84">
        <f>pivå!B693</f>
        <v>0</v>
      </c>
      <c r="C691" s="84">
        <f>pivå!C693</f>
        <v>0</v>
      </c>
      <c r="D691" s="84">
        <f>pivå!D693</f>
        <v>0</v>
      </c>
      <c r="E691" s="84">
        <f>pivå!E693</f>
        <v>0</v>
      </c>
      <c r="F691" s="84">
        <f>pivå!F693</f>
        <v>0</v>
      </c>
      <c r="G691" s="84">
        <f>pivå!G693</f>
        <v>0</v>
      </c>
      <c r="H691" s="84">
        <f>pivå!H693</f>
        <v>0</v>
      </c>
      <c r="I691" s="84">
        <f>pivå!I693</f>
        <v>0</v>
      </c>
      <c r="J691" s="84">
        <f>pivå!J693</f>
        <v>0</v>
      </c>
      <c r="K691" s="84">
        <f>pivå!K693</f>
        <v>0</v>
      </c>
      <c r="L691" s="84">
        <f>pivå!L693</f>
        <v>0</v>
      </c>
      <c r="M691" s="84">
        <f>pivå!M693</f>
        <v>0</v>
      </c>
      <c r="N691" s="84">
        <f>pivå!N693</f>
        <v>0</v>
      </c>
      <c r="O691" s="84">
        <f>pivå!O693</f>
        <v>0</v>
      </c>
      <c r="P691" s="84">
        <f>pivå!P693</f>
        <v>0</v>
      </c>
      <c r="Q691" s="84">
        <f>pivå!Q693</f>
        <v>0</v>
      </c>
      <c r="R691" s="84">
        <f>pivå!R693</f>
        <v>0</v>
      </c>
      <c r="S691" s="84">
        <f>pivå!S693</f>
        <v>0</v>
      </c>
      <c r="T691" s="84">
        <f>pivå!T693</f>
        <v>0</v>
      </c>
      <c r="U691" s="84">
        <f>pivå!U693</f>
        <v>0</v>
      </c>
      <c r="V691" s="84">
        <f>pivå!V693</f>
        <v>0</v>
      </c>
      <c r="W691" s="84">
        <f>pivå!W693</f>
        <v>0</v>
      </c>
      <c r="X691" s="84">
        <f>pivå!X693</f>
        <v>0</v>
      </c>
      <c r="Y691" s="84">
        <f>pivå!Y693</f>
        <v>0</v>
      </c>
      <c r="Z691" s="84">
        <f>pivå!Z693</f>
        <v>0</v>
      </c>
      <c r="AA691" s="84">
        <f>pivå!AA693</f>
        <v>0</v>
      </c>
      <c r="AB691" s="84">
        <f>pivå!AB693</f>
        <v>0</v>
      </c>
      <c r="AC691" s="84">
        <f>pivå!AC693</f>
        <v>0</v>
      </c>
      <c r="AD691" s="84">
        <f>pivå!AD693</f>
        <v>0</v>
      </c>
      <c r="AE691" s="84">
        <f>pivå!AE693</f>
        <v>0</v>
      </c>
    </row>
    <row r="692" spans="1:31">
      <c r="A692" s="84">
        <f>pivå!A694</f>
        <v>0</v>
      </c>
      <c r="B692" s="84">
        <f>pivå!B694</f>
        <v>0</v>
      </c>
      <c r="C692" s="84">
        <f>pivå!C694</f>
        <v>0</v>
      </c>
      <c r="D692" s="84">
        <f>pivå!D694</f>
        <v>0</v>
      </c>
      <c r="E692" s="84">
        <f>pivå!E694</f>
        <v>0</v>
      </c>
      <c r="F692" s="84">
        <f>pivå!F694</f>
        <v>0</v>
      </c>
      <c r="G692" s="84">
        <f>pivå!G694</f>
        <v>0</v>
      </c>
      <c r="H692" s="84">
        <f>pivå!H694</f>
        <v>0</v>
      </c>
      <c r="I692" s="84">
        <f>pivå!I694</f>
        <v>0</v>
      </c>
      <c r="J692" s="84">
        <f>pivå!J694</f>
        <v>0</v>
      </c>
      <c r="K692" s="84">
        <f>pivå!K694</f>
        <v>0</v>
      </c>
      <c r="L692" s="84">
        <f>pivå!L694</f>
        <v>0</v>
      </c>
      <c r="M692" s="84">
        <f>pivå!M694</f>
        <v>0</v>
      </c>
      <c r="N692" s="84">
        <f>pivå!N694</f>
        <v>0</v>
      </c>
      <c r="O692" s="84">
        <f>pivå!O694</f>
        <v>0</v>
      </c>
      <c r="P692" s="84">
        <f>pivå!P694</f>
        <v>0</v>
      </c>
      <c r="Q692" s="84">
        <f>pivå!Q694</f>
        <v>0</v>
      </c>
      <c r="R692" s="84">
        <f>pivå!R694</f>
        <v>0</v>
      </c>
      <c r="S692" s="84">
        <f>pivå!S694</f>
        <v>0</v>
      </c>
      <c r="T692" s="84">
        <f>pivå!T694</f>
        <v>0</v>
      </c>
      <c r="U692" s="84">
        <f>pivå!U694</f>
        <v>0</v>
      </c>
      <c r="V692" s="84">
        <f>pivå!V694</f>
        <v>0</v>
      </c>
      <c r="W692" s="84">
        <f>pivå!W694</f>
        <v>0</v>
      </c>
      <c r="X692" s="84">
        <f>pivå!X694</f>
        <v>0</v>
      </c>
      <c r="Y692" s="84">
        <f>pivå!Y694</f>
        <v>0</v>
      </c>
      <c r="Z692" s="84">
        <f>pivå!Z694</f>
        <v>0</v>
      </c>
      <c r="AA692" s="84">
        <f>pivå!AA694</f>
        <v>0</v>
      </c>
      <c r="AB692" s="84">
        <f>pivå!AB694</f>
        <v>0</v>
      </c>
      <c r="AC692" s="84">
        <f>pivå!AC694</f>
        <v>0</v>
      </c>
      <c r="AD692" s="84">
        <f>pivå!AD694</f>
        <v>0</v>
      </c>
      <c r="AE692" s="84">
        <f>pivå!AE694</f>
        <v>0</v>
      </c>
    </row>
    <row r="693" spans="1:31">
      <c r="A693" s="84">
        <f>pivå!A695</f>
        <v>0</v>
      </c>
      <c r="B693" s="84">
        <f>pivå!B695</f>
        <v>0</v>
      </c>
      <c r="C693" s="84">
        <f>pivå!C695</f>
        <v>0</v>
      </c>
      <c r="D693" s="84">
        <f>pivå!D695</f>
        <v>0</v>
      </c>
      <c r="E693" s="84">
        <f>pivå!E695</f>
        <v>0</v>
      </c>
      <c r="F693" s="84">
        <f>pivå!F695</f>
        <v>0</v>
      </c>
      <c r="G693" s="84">
        <f>pivå!G695</f>
        <v>0</v>
      </c>
      <c r="H693" s="84">
        <f>pivå!H695</f>
        <v>0</v>
      </c>
      <c r="I693" s="84">
        <f>pivå!I695</f>
        <v>0</v>
      </c>
      <c r="J693" s="84">
        <f>pivå!J695</f>
        <v>0</v>
      </c>
      <c r="K693" s="84">
        <f>pivå!K695</f>
        <v>0</v>
      </c>
      <c r="L693" s="84">
        <f>pivå!L695</f>
        <v>0</v>
      </c>
      <c r="M693" s="84">
        <f>pivå!M695</f>
        <v>0</v>
      </c>
      <c r="N693" s="84">
        <f>pivå!N695</f>
        <v>0</v>
      </c>
      <c r="O693" s="84">
        <f>pivå!O695</f>
        <v>0</v>
      </c>
      <c r="P693" s="84">
        <f>pivå!P695</f>
        <v>0</v>
      </c>
      <c r="Q693" s="84">
        <f>pivå!Q695</f>
        <v>0</v>
      </c>
      <c r="R693" s="84">
        <f>pivå!R695</f>
        <v>0</v>
      </c>
      <c r="S693" s="84">
        <f>pivå!S695</f>
        <v>0</v>
      </c>
      <c r="T693" s="84">
        <f>pivå!T695</f>
        <v>0</v>
      </c>
      <c r="U693" s="84">
        <f>pivå!U695</f>
        <v>0</v>
      </c>
      <c r="V693" s="84">
        <f>pivå!V695</f>
        <v>0</v>
      </c>
      <c r="W693" s="84">
        <f>pivå!W695</f>
        <v>0</v>
      </c>
      <c r="X693" s="84">
        <f>pivå!X695</f>
        <v>0</v>
      </c>
      <c r="Y693" s="84">
        <f>pivå!Y695</f>
        <v>0</v>
      </c>
      <c r="Z693" s="84">
        <f>pivå!Z695</f>
        <v>0</v>
      </c>
      <c r="AA693" s="84">
        <f>pivå!AA695</f>
        <v>0</v>
      </c>
      <c r="AB693" s="84">
        <f>pivå!AB695</f>
        <v>0</v>
      </c>
      <c r="AC693" s="84">
        <f>pivå!AC695</f>
        <v>0</v>
      </c>
      <c r="AD693" s="84">
        <f>pivå!AD695</f>
        <v>0</v>
      </c>
      <c r="AE693" s="84">
        <f>pivå!AE695</f>
        <v>0</v>
      </c>
    </row>
    <row r="694" spans="1:31">
      <c r="A694" s="84">
        <f>pivå!A696</f>
        <v>0</v>
      </c>
      <c r="B694" s="84">
        <f>pivå!B696</f>
        <v>0</v>
      </c>
      <c r="C694" s="84">
        <f>pivå!C696</f>
        <v>0</v>
      </c>
      <c r="D694" s="84">
        <f>pivå!D696</f>
        <v>0</v>
      </c>
      <c r="E694" s="84">
        <f>pivå!E696</f>
        <v>0</v>
      </c>
      <c r="F694" s="84">
        <f>pivå!F696</f>
        <v>0</v>
      </c>
      <c r="G694" s="84">
        <f>pivå!G696</f>
        <v>0</v>
      </c>
      <c r="H694" s="84">
        <f>pivå!H696</f>
        <v>0</v>
      </c>
      <c r="I694" s="84">
        <f>pivå!I696</f>
        <v>0</v>
      </c>
      <c r="J694" s="84">
        <f>pivå!J696</f>
        <v>0</v>
      </c>
      <c r="K694" s="84">
        <f>pivå!K696</f>
        <v>0</v>
      </c>
      <c r="L694" s="84">
        <f>pivå!L696</f>
        <v>0</v>
      </c>
      <c r="M694" s="84">
        <f>pivå!M696</f>
        <v>0</v>
      </c>
      <c r="N694" s="84">
        <f>pivå!N696</f>
        <v>0</v>
      </c>
      <c r="O694" s="84">
        <f>pivå!O696</f>
        <v>0</v>
      </c>
      <c r="P694" s="84">
        <f>pivå!P696</f>
        <v>0</v>
      </c>
      <c r="Q694" s="84">
        <f>pivå!Q696</f>
        <v>0</v>
      </c>
      <c r="R694" s="84">
        <f>pivå!R696</f>
        <v>0</v>
      </c>
      <c r="S694" s="84">
        <f>pivå!S696</f>
        <v>0</v>
      </c>
      <c r="T694" s="84">
        <f>pivå!T696</f>
        <v>0</v>
      </c>
      <c r="U694" s="84">
        <f>pivå!U696</f>
        <v>0</v>
      </c>
      <c r="V694" s="84">
        <f>pivå!V696</f>
        <v>0</v>
      </c>
      <c r="W694" s="84">
        <f>pivå!W696</f>
        <v>0</v>
      </c>
      <c r="X694" s="84">
        <f>pivå!X696</f>
        <v>0</v>
      </c>
      <c r="Y694" s="84">
        <f>pivå!Y696</f>
        <v>0</v>
      </c>
      <c r="Z694" s="84">
        <f>pivå!Z696</f>
        <v>0</v>
      </c>
      <c r="AA694" s="84">
        <f>pivå!AA696</f>
        <v>0</v>
      </c>
      <c r="AB694" s="84">
        <f>pivå!AB696</f>
        <v>0</v>
      </c>
      <c r="AC694" s="84">
        <f>pivå!AC696</f>
        <v>0</v>
      </c>
      <c r="AD694" s="84">
        <f>pivå!AD696</f>
        <v>0</v>
      </c>
      <c r="AE694" s="84">
        <f>pivå!AE696</f>
        <v>0</v>
      </c>
    </row>
    <row r="695" spans="1:31">
      <c r="A695" s="84">
        <f>pivå!A697</f>
        <v>0</v>
      </c>
      <c r="B695" s="84">
        <f>pivå!B697</f>
        <v>0</v>
      </c>
      <c r="C695" s="84">
        <f>pivå!C697</f>
        <v>0</v>
      </c>
      <c r="D695" s="84">
        <f>pivå!D697</f>
        <v>0</v>
      </c>
      <c r="E695" s="84">
        <f>pivå!E697</f>
        <v>0</v>
      </c>
      <c r="F695" s="84">
        <f>pivå!F697</f>
        <v>0</v>
      </c>
      <c r="G695" s="84">
        <f>pivå!G697</f>
        <v>0</v>
      </c>
      <c r="H695" s="84">
        <f>pivå!H697</f>
        <v>0</v>
      </c>
      <c r="I695" s="84">
        <f>pivå!I697</f>
        <v>0</v>
      </c>
      <c r="J695" s="84">
        <f>pivå!J697</f>
        <v>0</v>
      </c>
      <c r="K695" s="84">
        <f>pivå!K697</f>
        <v>0</v>
      </c>
      <c r="L695" s="84">
        <f>pivå!L697</f>
        <v>0</v>
      </c>
      <c r="M695" s="84">
        <f>pivå!M697</f>
        <v>0</v>
      </c>
      <c r="N695" s="84">
        <f>pivå!N697</f>
        <v>0</v>
      </c>
      <c r="O695" s="84">
        <f>pivå!O697</f>
        <v>0</v>
      </c>
      <c r="P695" s="84">
        <f>pivå!P697</f>
        <v>0</v>
      </c>
      <c r="Q695" s="84">
        <f>pivå!Q697</f>
        <v>0</v>
      </c>
      <c r="R695" s="84">
        <f>pivå!R697</f>
        <v>0</v>
      </c>
      <c r="S695" s="84">
        <f>pivå!S697</f>
        <v>0</v>
      </c>
      <c r="T695" s="84">
        <f>pivå!T697</f>
        <v>0</v>
      </c>
      <c r="U695" s="84">
        <f>pivå!U697</f>
        <v>0</v>
      </c>
      <c r="V695" s="84">
        <f>pivå!V697</f>
        <v>0</v>
      </c>
      <c r="W695" s="84">
        <f>pivå!W697</f>
        <v>0</v>
      </c>
      <c r="X695" s="84">
        <f>pivå!X697</f>
        <v>0</v>
      </c>
      <c r="Y695" s="84">
        <f>pivå!Y697</f>
        <v>0</v>
      </c>
      <c r="Z695" s="84">
        <f>pivå!Z697</f>
        <v>0</v>
      </c>
      <c r="AA695" s="84">
        <f>pivå!AA697</f>
        <v>0</v>
      </c>
      <c r="AB695" s="84">
        <f>pivå!AB697</f>
        <v>0</v>
      </c>
      <c r="AC695" s="84">
        <f>pivå!AC697</f>
        <v>0</v>
      </c>
      <c r="AD695" s="84">
        <f>pivå!AD697</f>
        <v>0</v>
      </c>
      <c r="AE695" s="84">
        <f>pivå!AE697</f>
        <v>0</v>
      </c>
    </row>
    <row r="696" spans="1:31">
      <c r="A696" s="84">
        <f>pivå!A698</f>
        <v>0</v>
      </c>
      <c r="B696" s="84">
        <f>pivå!B698</f>
        <v>0</v>
      </c>
      <c r="C696" s="84">
        <f>pivå!C698</f>
        <v>0</v>
      </c>
      <c r="D696" s="84">
        <f>pivå!D698</f>
        <v>0</v>
      </c>
      <c r="E696" s="84">
        <f>pivå!E698</f>
        <v>0</v>
      </c>
      <c r="F696" s="84">
        <f>pivå!F698</f>
        <v>0</v>
      </c>
      <c r="G696" s="84">
        <f>pivå!G698</f>
        <v>0</v>
      </c>
      <c r="H696" s="84">
        <f>pivå!H698</f>
        <v>0</v>
      </c>
      <c r="I696" s="84">
        <f>pivå!I698</f>
        <v>0</v>
      </c>
      <c r="J696" s="84">
        <f>pivå!J698</f>
        <v>0</v>
      </c>
      <c r="K696" s="84">
        <f>pivå!K698</f>
        <v>0</v>
      </c>
      <c r="L696" s="84">
        <f>pivå!L698</f>
        <v>0</v>
      </c>
      <c r="M696" s="84">
        <f>pivå!M698</f>
        <v>0</v>
      </c>
      <c r="N696" s="84">
        <f>pivå!N698</f>
        <v>0</v>
      </c>
      <c r="O696" s="84">
        <f>pivå!O698</f>
        <v>0</v>
      </c>
      <c r="P696" s="84">
        <f>pivå!P698</f>
        <v>0</v>
      </c>
      <c r="Q696" s="84">
        <f>pivå!Q698</f>
        <v>0</v>
      </c>
      <c r="R696" s="84">
        <f>pivå!R698</f>
        <v>0</v>
      </c>
      <c r="S696" s="84">
        <f>pivå!S698</f>
        <v>0</v>
      </c>
      <c r="T696" s="84">
        <f>pivå!T698</f>
        <v>0</v>
      </c>
      <c r="U696" s="84">
        <f>pivå!U698</f>
        <v>0</v>
      </c>
      <c r="V696" s="84">
        <f>pivå!V698</f>
        <v>0</v>
      </c>
      <c r="W696" s="84">
        <f>pivå!W698</f>
        <v>0</v>
      </c>
      <c r="X696" s="84">
        <f>pivå!X698</f>
        <v>0</v>
      </c>
      <c r="Y696" s="84">
        <f>pivå!Y698</f>
        <v>0</v>
      </c>
      <c r="Z696" s="84">
        <f>pivå!Z698</f>
        <v>0</v>
      </c>
      <c r="AA696" s="84">
        <f>pivå!AA698</f>
        <v>0</v>
      </c>
      <c r="AB696" s="84">
        <f>pivå!AB698</f>
        <v>0</v>
      </c>
      <c r="AC696" s="84">
        <f>pivå!AC698</f>
        <v>0</v>
      </c>
      <c r="AD696" s="84">
        <f>pivå!AD698</f>
        <v>0</v>
      </c>
      <c r="AE696" s="84">
        <f>pivå!AE698</f>
        <v>0</v>
      </c>
    </row>
    <row r="697" spans="1:31">
      <c r="A697" s="84">
        <f>pivå!A699</f>
        <v>0</v>
      </c>
      <c r="B697" s="84">
        <f>pivå!B699</f>
        <v>0</v>
      </c>
      <c r="C697" s="84">
        <f>pivå!C699</f>
        <v>0</v>
      </c>
      <c r="D697" s="84">
        <f>pivå!D699</f>
        <v>0</v>
      </c>
      <c r="E697" s="84">
        <f>pivå!E699</f>
        <v>0</v>
      </c>
      <c r="F697" s="84">
        <f>pivå!F699</f>
        <v>0</v>
      </c>
      <c r="G697" s="84">
        <f>pivå!G699</f>
        <v>0</v>
      </c>
      <c r="H697" s="84">
        <f>pivå!H699</f>
        <v>0</v>
      </c>
      <c r="I697" s="84">
        <f>pivå!I699</f>
        <v>0</v>
      </c>
      <c r="J697" s="84">
        <f>pivå!J699</f>
        <v>0</v>
      </c>
      <c r="K697" s="84">
        <f>pivå!K699</f>
        <v>0</v>
      </c>
      <c r="L697" s="84">
        <f>pivå!L699</f>
        <v>0</v>
      </c>
      <c r="M697" s="84">
        <f>pivå!M699</f>
        <v>0</v>
      </c>
      <c r="N697" s="84">
        <f>pivå!N699</f>
        <v>0</v>
      </c>
      <c r="O697" s="84">
        <f>pivå!O699</f>
        <v>0</v>
      </c>
      <c r="P697" s="84">
        <f>pivå!P699</f>
        <v>0</v>
      </c>
      <c r="Q697" s="84">
        <f>pivå!Q699</f>
        <v>0</v>
      </c>
      <c r="R697" s="84">
        <f>pivå!R699</f>
        <v>0</v>
      </c>
      <c r="S697" s="84">
        <f>pivå!S699</f>
        <v>0</v>
      </c>
      <c r="T697" s="84">
        <f>pivå!T699</f>
        <v>0</v>
      </c>
      <c r="U697" s="84">
        <f>pivå!U699</f>
        <v>0</v>
      </c>
      <c r="V697" s="84">
        <f>pivå!V699</f>
        <v>0</v>
      </c>
      <c r="W697" s="84">
        <f>pivå!W699</f>
        <v>0</v>
      </c>
      <c r="X697" s="84">
        <f>pivå!X699</f>
        <v>0</v>
      </c>
      <c r="Y697" s="84">
        <f>pivå!Y699</f>
        <v>0</v>
      </c>
      <c r="Z697" s="84">
        <f>pivå!Z699</f>
        <v>0</v>
      </c>
      <c r="AA697" s="84">
        <f>pivå!AA699</f>
        <v>0</v>
      </c>
      <c r="AB697" s="84">
        <f>pivå!AB699</f>
        <v>0</v>
      </c>
      <c r="AC697" s="84">
        <f>pivå!AC699</f>
        <v>0</v>
      </c>
      <c r="AD697" s="84">
        <f>pivå!AD699</f>
        <v>0</v>
      </c>
      <c r="AE697" s="84">
        <f>pivå!AE699</f>
        <v>0</v>
      </c>
    </row>
    <row r="698" spans="1:31">
      <c r="A698" s="84">
        <f>pivå!A700</f>
        <v>0</v>
      </c>
      <c r="B698" s="84">
        <f>pivå!B700</f>
        <v>0</v>
      </c>
      <c r="C698" s="84">
        <f>pivå!C700</f>
        <v>0</v>
      </c>
      <c r="D698" s="84">
        <f>pivå!D700</f>
        <v>0</v>
      </c>
      <c r="E698" s="84">
        <f>pivå!E700</f>
        <v>0</v>
      </c>
      <c r="F698" s="84">
        <f>pivå!F700</f>
        <v>0</v>
      </c>
      <c r="G698" s="84">
        <f>pivå!G700</f>
        <v>0</v>
      </c>
      <c r="H698" s="84">
        <f>pivå!H700</f>
        <v>0</v>
      </c>
      <c r="I698" s="84">
        <f>pivå!I700</f>
        <v>0</v>
      </c>
      <c r="J698" s="84">
        <f>pivå!J700</f>
        <v>0</v>
      </c>
      <c r="K698" s="84">
        <f>pivå!K700</f>
        <v>0</v>
      </c>
      <c r="L698" s="84">
        <f>pivå!L700</f>
        <v>0</v>
      </c>
      <c r="M698" s="84">
        <f>pivå!M700</f>
        <v>0</v>
      </c>
      <c r="N698" s="84">
        <f>pivå!N700</f>
        <v>0</v>
      </c>
      <c r="O698" s="84">
        <f>pivå!O700</f>
        <v>0</v>
      </c>
      <c r="P698" s="84">
        <f>pivå!P700</f>
        <v>0</v>
      </c>
      <c r="Q698" s="84">
        <f>pivå!Q700</f>
        <v>0</v>
      </c>
      <c r="R698" s="84">
        <f>pivå!R700</f>
        <v>0</v>
      </c>
      <c r="S698" s="84">
        <f>pivå!S700</f>
        <v>0</v>
      </c>
      <c r="T698" s="84">
        <f>pivå!T700</f>
        <v>0</v>
      </c>
      <c r="U698" s="84">
        <f>pivå!U700</f>
        <v>0</v>
      </c>
      <c r="V698" s="84">
        <f>pivå!V700</f>
        <v>0</v>
      </c>
      <c r="W698" s="84">
        <f>pivå!W700</f>
        <v>0</v>
      </c>
      <c r="X698" s="84">
        <f>pivå!X700</f>
        <v>0</v>
      </c>
      <c r="Y698" s="84">
        <f>pivå!Y700</f>
        <v>0</v>
      </c>
      <c r="Z698" s="84">
        <f>pivå!Z700</f>
        <v>0</v>
      </c>
      <c r="AA698" s="84">
        <f>pivå!AA700</f>
        <v>0</v>
      </c>
      <c r="AB698" s="84">
        <f>pivå!AB700</f>
        <v>0</v>
      </c>
      <c r="AC698" s="84">
        <f>pivå!AC700</f>
        <v>0</v>
      </c>
      <c r="AD698" s="84">
        <f>pivå!AD700</f>
        <v>0</v>
      </c>
      <c r="AE698" s="84">
        <f>pivå!AE700</f>
        <v>0</v>
      </c>
    </row>
    <row r="699" spans="1:31">
      <c r="A699" s="84">
        <f>pivå!A701</f>
        <v>0</v>
      </c>
      <c r="B699" s="84">
        <f>pivå!B701</f>
        <v>0</v>
      </c>
      <c r="C699" s="84">
        <f>pivå!C701</f>
        <v>0</v>
      </c>
      <c r="D699" s="84">
        <f>pivå!D701</f>
        <v>0</v>
      </c>
      <c r="E699" s="84">
        <f>pivå!E701</f>
        <v>0</v>
      </c>
      <c r="F699" s="84">
        <f>pivå!F701</f>
        <v>0</v>
      </c>
      <c r="G699" s="84">
        <f>pivå!G701</f>
        <v>0</v>
      </c>
      <c r="H699" s="84">
        <f>pivå!H701</f>
        <v>0</v>
      </c>
      <c r="I699" s="84">
        <f>pivå!I701</f>
        <v>0</v>
      </c>
      <c r="J699" s="84">
        <f>pivå!J701</f>
        <v>0</v>
      </c>
      <c r="K699" s="84">
        <f>pivå!K701</f>
        <v>0</v>
      </c>
      <c r="L699" s="84">
        <f>pivå!L701</f>
        <v>0</v>
      </c>
      <c r="M699" s="84">
        <f>pivå!M701</f>
        <v>0</v>
      </c>
      <c r="N699" s="84">
        <f>pivå!N701</f>
        <v>0</v>
      </c>
      <c r="O699" s="84">
        <f>pivå!O701</f>
        <v>0</v>
      </c>
      <c r="P699" s="84">
        <f>pivå!P701</f>
        <v>0</v>
      </c>
      <c r="Q699" s="84">
        <f>pivå!Q701</f>
        <v>0</v>
      </c>
      <c r="R699" s="84">
        <f>pivå!R701</f>
        <v>0</v>
      </c>
      <c r="S699" s="84">
        <f>pivå!S701</f>
        <v>0</v>
      </c>
      <c r="T699" s="84">
        <f>pivå!T701</f>
        <v>0</v>
      </c>
      <c r="U699" s="84">
        <f>pivå!U701</f>
        <v>0</v>
      </c>
      <c r="V699" s="84">
        <f>pivå!V701</f>
        <v>0</v>
      </c>
      <c r="W699" s="84">
        <f>pivå!W701</f>
        <v>0</v>
      </c>
      <c r="X699" s="84">
        <f>pivå!X701</f>
        <v>0</v>
      </c>
      <c r="Y699" s="84">
        <f>pivå!Y701</f>
        <v>0</v>
      </c>
      <c r="Z699" s="84">
        <f>pivå!Z701</f>
        <v>0</v>
      </c>
      <c r="AA699" s="84">
        <f>pivå!AA701</f>
        <v>0</v>
      </c>
      <c r="AB699" s="84">
        <f>pivå!AB701</f>
        <v>0</v>
      </c>
      <c r="AC699" s="84">
        <f>pivå!AC701</f>
        <v>0</v>
      </c>
      <c r="AD699" s="84">
        <f>pivå!AD701</f>
        <v>0</v>
      </c>
      <c r="AE699" s="84">
        <f>pivå!AE701</f>
        <v>0</v>
      </c>
    </row>
    <row r="700" spans="1:31">
      <c r="A700" s="84">
        <f>pivå!A702</f>
        <v>0</v>
      </c>
      <c r="B700" s="84">
        <f>pivå!B702</f>
        <v>0</v>
      </c>
      <c r="C700" s="84">
        <f>pivå!C702</f>
        <v>0</v>
      </c>
      <c r="D700" s="84">
        <f>pivå!D702</f>
        <v>0</v>
      </c>
      <c r="E700" s="84">
        <f>pivå!E702</f>
        <v>0</v>
      </c>
      <c r="F700" s="84">
        <f>pivå!F702</f>
        <v>0</v>
      </c>
      <c r="G700" s="84">
        <f>pivå!G702</f>
        <v>0</v>
      </c>
      <c r="H700" s="84">
        <f>pivå!H702</f>
        <v>0</v>
      </c>
      <c r="I700" s="84">
        <f>pivå!I702</f>
        <v>0</v>
      </c>
      <c r="J700" s="84">
        <f>pivå!J702</f>
        <v>0</v>
      </c>
      <c r="K700" s="84">
        <f>pivå!K702</f>
        <v>0</v>
      </c>
      <c r="L700" s="84">
        <f>pivå!L702</f>
        <v>0</v>
      </c>
      <c r="M700" s="84">
        <f>pivå!M702</f>
        <v>0</v>
      </c>
      <c r="N700" s="84">
        <f>pivå!N702</f>
        <v>0</v>
      </c>
      <c r="O700" s="84">
        <f>pivå!O702</f>
        <v>0</v>
      </c>
      <c r="P700" s="84">
        <f>pivå!P702</f>
        <v>0</v>
      </c>
      <c r="Q700" s="84">
        <f>pivå!Q702</f>
        <v>0</v>
      </c>
      <c r="R700" s="84">
        <f>pivå!R702</f>
        <v>0</v>
      </c>
      <c r="S700" s="84">
        <f>pivå!S702</f>
        <v>0</v>
      </c>
      <c r="T700" s="84">
        <f>pivå!T702</f>
        <v>0</v>
      </c>
      <c r="U700" s="84">
        <f>pivå!U702</f>
        <v>0</v>
      </c>
      <c r="V700" s="84">
        <f>pivå!V702</f>
        <v>0</v>
      </c>
      <c r="W700" s="84">
        <f>pivå!W702</f>
        <v>0</v>
      </c>
      <c r="X700" s="84">
        <f>pivå!X702</f>
        <v>0</v>
      </c>
      <c r="Y700" s="84">
        <f>pivå!Y702</f>
        <v>0</v>
      </c>
      <c r="Z700" s="84">
        <f>pivå!Z702</f>
        <v>0</v>
      </c>
      <c r="AA700" s="84">
        <f>pivå!AA702</f>
        <v>0</v>
      </c>
      <c r="AB700" s="84">
        <f>pivå!AB702</f>
        <v>0</v>
      </c>
      <c r="AC700" s="84">
        <f>pivå!AC702</f>
        <v>0</v>
      </c>
      <c r="AD700" s="84">
        <f>pivå!AD702</f>
        <v>0</v>
      </c>
      <c r="AE700" s="84">
        <f>pivå!AE702</f>
        <v>0</v>
      </c>
    </row>
    <row r="701" spans="1:31">
      <c r="A701" s="84">
        <f>pivå!A703</f>
        <v>0</v>
      </c>
      <c r="B701" s="84">
        <f>pivå!B703</f>
        <v>0</v>
      </c>
      <c r="C701" s="84">
        <f>pivå!C703</f>
        <v>0</v>
      </c>
      <c r="D701" s="84">
        <f>pivå!D703</f>
        <v>0</v>
      </c>
      <c r="E701" s="84">
        <f>pivå!E703</f>
        <v>0</v>
      </c>
      <c r="F701" s="84">
        <f>pivå!F703</f>
        <v>0</v>
      </c>
      <c r="G701" s="84">
        <f>pivå!G703</f>
        <v>0</v>
      </c>
      <c r="H701" s="84">
        <f>pivå!H703</f>
        <v>0</v>
      </c>
      <c r="I701" s="84">
        <f>pivå!I703</f>
        <v>0</v>
      </c>
      <c r="J701" s="84">
        <f>pivå!J703</f>
        <v>0</v>
      </c>
      <c r="K701" s="84">
        <f>pivå!K703</f>
        <v>0</v>
      </c>
      <c r="L701" s="84">
        <f>pivå!L703</f>
        <v>0</v>
      </c>
      <c r="M701" s="84">
        <f>pivå!M703</f>
        <v>0</v>
      </c>
      <c r="N701" s="84">
        <f>pivå!N703</f>
        <v>0</v>
      </c>
      <c r="O701" s="84">
        <f>pivå!O703</f>
        <v>0</v>
      </c>
      <c r="P701" s="84">
        <f>pivå!P703</f>
        <v>0</v>
      </c>
      <c r="Q701" s="84">
        <f>pivå!Q703</f>
        <v>0</v>
      </c>
      <c r="R701" s="84">
        <f>pivå!R703</f>
        <v>0</v>
      </c>
      <c r="S701" s="84">
        <f>pivå!S703</f>
        <v>0</v>
      </c>
      <c r="T701" s="84">
        <f>pivå!T703</f>
        <v>0</v>
      </c>
      <c r="U701" s="84">
        <f>pivå!U703</f>
        <v>0</v>
      </c>
      <c r="V701" s="84">
        <f>pivå!V703</f>
        <v>0</v>
      </c>
      <c r="W701" s="84">
        <f>pivå!W703</f>
        <v>0</v>
      </c>
      <c r="X701" s="84">
        <f>pivå!X703</f>
        <v>0</v>
      </c>
      <c r="Y701" s="84">
        <f>pivå!Y703</f>
        <v>0</v>
      </c>
      <c r="Z701" s="84">
        <f>pivå!Z703</f>
        <v>0</v>
      </c>
      <c r="AA701" s="84">
        <f>pivå!AA703</f>
        <v>0</v>
      </c>
      <c r="AB701" s="84">
        <f>pivå!AB703</f>
        <v>0</v>
      </c>
      <c r="AC701" s="84">
        <f>pivå!AC703</f>
        <v>0</v>
      </c>
      <c r="AD701" s="84">
        <f>pivå!AD703</f>
        <v>0</v>
      </c>
      <c r="AE701" s="84">
        <f>pivå!AE703</f>
        <v>0</v>
      </c>
    </row>
    <row r="702" spans="1:31">
      <c r="A702" s="84">
        <f>pivå!A704</f>
        <v>0</v>
      </c>
      <c r="B702" s="84">
        <f>pivå!B704</f>
        <v>0</v>
      </c>
      <c r="C702" s="84">
        <f>pivå!C704</f>
        <v>0</v>
      </c>
      <c r="D702" s="84">
        <f>pivå!D704</f>
        <v>0</v>
      </c>
      <c r="E702" s="84">
        <f>pivå!E704</f>
        <v>0</v>
      </c>
      <c r="F702" s="84">
        <f>pivå!F704</f>
        <v>0</v>
      </c>
      <c r="G702" s="84">
        <f>pivå!G704</f>
        <v>0</v>
      </c>
      <c r="H702" s="84">
        <f>pivå!H704</f>
        <v>0</v>
      </c>
      <c r="I702" s="84">
        <f>pivå!I704</f>
        <v>0</v>
      </c>
      <c r="J702" s="84">
        <f>pivå!J704</f>
        <v>0</v>
      </c>
      <c r="K702" s="84">
        <f>pivå!K704</f>
        <v>0</v>
      </c>
      <c r="L702" s="84">
        <f>pivå!L704</f>
        <v>0</v>
      </c>
      <c r="M702" s="84">
        <f>pivå!M704</f>
        <v>0</v>
      </c>
      <c r="N702" s="84">
        <f>pivå!N704</f>
        <v>0</v>
      </c>
      <c r="O702" s="84">
        <f>pivå!O704</f>
        <v>0</v>
      </c>
      <c r="P702" s="84">
        <f>pivå!P704</f>
        <v>0</v>
      </c>
      <c r="Q702" s="84">
        <f>pivå!Q704</f>
        <v>0</v>
      </c>
      <c r="R702" s="84">
        <f>pivå!R704</f>
        <v>0</v>
      </c>
      <c r="S702" s="84">
        <f>pivå!S704</f>
        <v>0</v>
      </c>
      <c r="T702" s="84">
        <f>pivå!T704</f>
        <v>0</v>
      </c>
      <c r="U702" s="84">
        <f>pivå!U704</f>
        <v>0</v>
      </c>
      <c r="V702" s="84">
        <f>pivå!V704</f>
        <v>0</v>
      </c>
      <c r="W702" s="84">
        <f>pivå!W704</f>
        <v>0</v>
      </c>
      <c r="X702" s="84">
        <f>pivå!X704</f>
        <v>0</v>
      </c>
      <c r="Y702" s="84">
        <f>pivå!Y704</f>
        <v>0</v>
      </c>
      <c r="Z702" s="84">
        <f>pivå!Z704</f>
        <v>0</v>
      </c>
      <c r="AA702" s="84">
        <f>pivå!AA704</f>
        <v>0</v>
      </c>
      <c r="AB702" s="84">
        <f>pivå!AB704</f>
        <v>0</v>
      </c>
      <c r="AC702" s="84">
        <f>pivå!AC704</f>
        <v>0</v>
      </c>
      <c r="AD702" s="84">
        <f>pivå!AD704</f>
        <v>0</v>
      </c>
      <c r="AE702" s="84">
        <f>pivå!AE704</f>
        <v>0</v>
      </c>
    </row>
    <row r="703" spans="1:31">
      <c r="A703" s="84">
        <f>pivå!A705</f>
        <v>0</v>
      </c>
      <c r="B703" s="84">
        <f>pivå!B705</f>
        <v>0</v>
      </c>
      <c r="C703" s="84">
        <f>pivå!C705</f>
        <v>0</v>
      </c>
      <c r="D703" s="84">
        <f>pivå!D705</f>
        <v>0</v>
      </c>
      <c r="E703" s="84">
        <f>pivå!E705</f>
        <v>0</v>
      </c>
      <c r="F703" s="84">
        <f>pivå!F705</f>
        <v>0</v>
      </c>
      <c r="G703" s="84">
        <f>pivå!G705</f>
        <v>0</v>
      </c>
      <c r="H703" s="84">
        <f>pivå!H705</f>
        <v>0</v>
      </c>
      <c r="I703" s="84">
        <f>pivå!I705</f>
        <v>0</v>
      </c>
      <c r="J703" s="84">
        <f>pivå!J705</f>
        <v>0</v>
      </c>
      <c r="K703" s="84">
        <f>pivå!K705</f>
        <v>0</v>
      </c>
      <c r="L703" s="84">
        <f>pivå!L705</f>
        <v>0</v>
      </c>
      <c r="M703" s="84">
        <f>pivå!M705</f>
        <v>0</v>
      </c>
      <c r="N703" s="84">
        <f>pivå!N705</f>
        <v>0</v>
      </c>
      <c r="O703" s="84">
        <f>pivå!O705</f>
        <v>0</v>
      </c>
      <c r="P703" s="84">
        <f>pivå!P705</f>
        <v>0</v>
      </c>
      <c r="Q703" s="84">
        <f>pivå!Q705</f>
        <v>0</v>
      </c>
      <c r="R703" s="84">
        <f>pivå!R705</f>
        <v>0</v>
      </c>
      <c r="S703" s="84">
        <f>pivå!S705</f>
        <v>0</v>
      </c>
      <c r="T703" s="84">
        <f>pivå!T705</f>
        <v>0</v>
      </c>
      <c r="U703" s="84">
        <f>pivå!U705</f>
        <v>0</v>
      </c>
      <c r="V703" s="84">
        <f>pivå!V705</f>
        <v>0</v>
      </c>
      <c r="W703" s="84">
        <f>pivå!W705</f>
        <v>0</v>
      </c>
      <c r="X703" s="84">
        <f>pivå!X705</f>
        <v>0</v>
      </c>
      <c r="Y703" s="84">
        <f>pivå!Y705</f>
        <v>0</v>
      </c>
      <c r="Z703" s="84">
        <f>pivå!Z705</f>
        <v>0</v>
      </c>
      <c r="AA703" s="84">
        <f>pivå!AA705</f>
        <v>0</v>
      </c>
      <c r="AB703" s="84">
        <f>pivå!AB705</f>
        <v>0</v>
      </c>
      <c r="AC703" s="84">
        <f>pivå!AC705</f>
        <v>0</v>
      </c>
      <c r="AD703" s="84">
        <f>pivå!AD705</f>
        <v>0</v>
      </c>
      <c r="AE703" s="84">
        <f>pivå!AE705</f>
        <v>0</v>
      </c>
    </row>
    <row r="704" spans="1:31">
      <c r="A704" s="84">
        <f>pivå!A706</f>
        <v>0</v>
      </c>
      <c r="B704" s="84">
        <f>pivå!B706</f>
        <v>0</v>
      </c>
      <c r="C704" s="84">
        <f>pivå!C706</f>
        <v>0</v>
      </c>
      <c r="D704" s="84">
        <f>pivå!D706</f>
        <v>0</v>
      </c>
      <c r="E704" s="84">
        <f>pivå!E706</f>
        <v>0</v>
      </c>
      <c r="F704" s="84">
        <f>pivå!F706</f>
        <v>0</v>
      </c>
      <c r="G704" s="84">
        <f>pivå!G706</f>
        <v>0</v>
      </c>
      <c r="H704" s="84">
        <f>pivå!H706</f>
        <v>0</v>
      </c>
      <c r="I704" s="84">
        <f>pivå!I706</f>
        <v>0</v>
      </c>
      <c r="J704" s="84">
        <f>pivå!J706</f>
        <v>0</v>
      </c>
      <c r="K704" s="84">
        <f>pivå!K706</f>
        <v>0</v>
      </c>
      <c r="L704" s="84">
        <f>pivå!L706</f>
        <v>0</v>
      </c>
      <c r="M704" s="84">
        <f>pivå!M706</f>
        <v>0</v>
      </c>
      <c r="N704" s="84">
        <f>pivå!N706</f>
        <v>0</v>
      </c>
      <c r="O704" s="84">
        <f>pivå!O706</f>
        <v>0</v>
      </c>
      <c r="P704" s="84">
        <f>pivå!P706</f>
        <v>0</v>
      </c>
      <c r="Q704" s="84">
        <f>pivå!Q706</f>
        <v>0</v>
      </c>
      <c r="R704" s="84">
        <f>pivå!R706</f>
        <v>0</v>
      </c>
      <c r="S704" s="84">
        <f>pivå!S706</f>
        <v>0</v>
      </c>
      <c r="T704" s="84">
        <f>pivå!T706</f>
        <v>0</v>
      </c>
      <c r="U704" s="84">
        <f>pivå!U706</f>
        <v>0</v>
      </c>
      <c r="V704" s="84">
        <f>pivå!V706</f>
        <v>0</v>
      </c>
      <c r="W704" s="84">
        <f>pivå!W706</f>
        <v>0</v>
      </c>
      <c r="X704" s="84">
        <f>pivå!X706</f>
        <v>0</v>
      </c>
      <c r="Y704" s="84">
        <f>pivå!Y706</f>
        <v>0</v>
      </c>
      <c r="Z704" s="84">
        <f>pivå!Z706</f>
        <v>0</v>
      </c>
      <c r="AA704" s="84">
        <f>pivå!AA706</f>
        <v>0</v>
      </c>
      <c r="AB704" s="84">
        <f>pivå!AB706</f>
        <v>0</v>
      </c>
      <c r="AC704" s="84">
        <f>pivå!AC706</f>
        <v>0</v>
      </c>
      <c r="AD704" s="84">
        <f>pivå!AD706</f>
        <v>0</v>
      </c>
      <c r="AE704" s="84">
        <f>pivå!AE706</f>
        <v>0</v>
      </c>
    </row>
    <row r="705" spans="1:31">
      <c r="A705" s="84">
        <f>pivå!A707</f>
        <v>0</v>
      </c>
      <c r="B705" s="84">
        <f>pivå!B707</f>
        <v>0</v>
      </c>
      <c r="C705" s="84">
        <f>pivå!C707</f>
        <v>0</v>
      </c>
      <c r="D705" s="84">
        <f>pivå!D707</f>
        <v>0</v>
      </c>
      <c r="E705" s="84">
        <f>pivå!E707</f>
        <v>0</v>
      </c>
      <c r="F705" s="84">
        <f>pivå!F707</f>
        <v>0</v>
      </c>
      <c r="G705" s="84">
        <f>pivå!G707</f>
        <v>0</v>
      </c>
      <c r="H705" s="84">
        <f>pivå!H707</f>
        <v>0</v>
      </c>
      <c r="I705" s="84">
        <f>pivå!I707</f>
        <v>0</v>
      </c>
      <c r="J705" s="84">
        <f>pivå!J707</f>
        <v>0</v>
      </c>
      <c r="K705" s="84">
        <f>pivå!K707</f>
        <v>0</v>
      </c>
      <c r="L705" s="84">
        <f>pivå!L707</f>
        <v>0</v>
      </c>
      <c r="M705" s="84">
        <f>pivå!M707</f>
        <v>0</v>
      </c>
      <c r="N705" s="84">
        <f>pivå!N707</f>
        <v>0</v>
      </c>
      <c r="O705" s="84">
        <f>pivå!O707</f>
        <v>0</v>
      </c>
      <c r="P705" s="84">
        <f>pivå!P707</f>
        <v>0</v>
      </c>
      <c r="Q705" s="84">
        <f>pivå!Q707</f>
        <v>0</v>
      </c>
      <c r="R705" s="84">
        <f>pivå!R707</f>
        <v>0</v>
      </c>
      <c r="S705" s="84">
        <f>pivå!S707</f>
        <v>0</v>
      </c>
      <c r="T705" s="84">
        <f>pivå!T707</f>
        <v>0</v>
      </c>
      <c r="U705" s="84">
        <f>pivå!U707</f>
        <v>0</v>
      </c>
      <c r="V705" s="84">
        <f>pivå!V707</f>
        <v>0</v>
      </c>
      <c r="W705" s="84">
        <f>pivå!W707</f>
        <v>0</v>
      </c>
      <c r="X705" s="84">
        <f>pivå!X707</f>
        <v>0</v>
      </c>
      <c r="Y705" s="84">
        <f>pivå!Y707</f>
        <v>0</v>
      </c>
      <c r="Z705" s="84">
        <f>pivå!Z707</f>
        <v>0</v>
      </c>
      <c r="AA705" s="84">
        <f>pivå!AA707</f>
        <v>0</v>
      </c>
      <c r="AB705" s="84">
        <f>pivå!AB707</f>
        <v>0</v>
      </c>
      <c r="AC705" s="84">
        <f>pivå!AC707</f>
        <v>0</v>
      </c>
      <c r="AD705" s="84">
        <f>pivå!AD707</f>
        <v>0</v>
      </c>
      <c r="AE705" s="84">
        <f>pivå!AE707</f>
        <v>0</v>
      </c>
    </row>
    <row r="706" spans="1:31">
      <c r="A706" s="84">
        <f>pivå!A708</f>
        <v>0</v>
      </c>
      <c r="B706" s="84">
        <f>pivå!B708</f>
        <v>0</v>
      </c>
      <c r="C706" s="84">
        <f>pivå!C708</f>
        <v>0</v>
      </c>
      <c r="D706" s="84">
        <f>pivå!D708</f>
        <v>0</v>
      </c>
      <c r="E706" s="84">
        <f>pivå!E708</f>
        <v>0</v>
      </c>
      <c r="F706" s="84">
        <f>pivå!F708</f>
        <v>0</v>
      </c>
      <c r="G706" s="84">
        <f>pivå!G708</f>
        <v>0</v>
      </c>
      <c r="H706" s="84">
        <f>pivå!H708</f>
        <v>0</v>
      </c>
      <c r="I706" s="84">
        <f>pivå!I708</f>
        <v>0</v>
      </c>
      <c r="J706" s="84">
        <f>pivå!J708</f>
        <v>0</v>
      </c>
      <c r="K706" s="84">
        <f>pivå!K708</f>
        <v>0</v>
      </c>
      <c r="L706" s="84">
        <f>pivå!L708</f>
        <v>0</v>
      </c>
      <c r="M706" s="84">
        <f>pivå!M708</f>
        <v>0</v>
      </c>
      <c r="N706" s="84">
        <f>pivå!N708</f>
        <v>0</v>
      </c>
      <c r="O706" s="84">
        <f>pivå!O708</f>
        <v>0</v>
      </c>
      <c r="P706" s="84">
        <f>pivå!P708</f>
        <v>0</v>
      </c>
      <c r="Q706" s="84">
        <f>pivå!Q708</f>
        <v>0</v>
      </c>
      <c r="R706" s="84">
        <f>pivå!R708</f>
        <v>0</v>
      </c>
      <c r="S706" s="84">
        <f>pivå!S708</f>
        <v>0</v>
      </c>
      <c r="T706" s="84">
        <f>pivå!T708</f>
        <v>0</v>
      </c>
      <c r="U706" s="84">
        <f>pivå!U708</f>
        <v>0</v>
      </c>
      <c r="V706" s="84">
        <f>pivå!V708</f>
        <v>0</v>
      </c>
      <c r="W706" s="84">
        <f>pivå!W708</f>
        <v>0</v>
      </c>
      <c r="X706" s="84">
        <f>pivå!X708</f>
        <v>0</v>
      </c>
      <c r="Y706" s="84">
        <f>pivå!Y708</f>
        <v>0</v>
      </c>
      <c r="Z706" s="84">
        <f>pivå!Z708</f>
        <v>0</v>
      </c>
      <c r="AA706" s="84">
        <f>pivå!AA708</f>
        <v>0</v>
      </c>
      <c r="AB706" s="84">
        <f>pivå!AB708</f>
        <v>0</v>
      </c>
      <c r="AC706" s="84">
        <f>pivå!AC708</f>
        <v>0</v>
      </c>
      <c r="AD706" s="84">
        <f>pivå!AD708</f>
        <v>0</v>
      </c>
      <c r="AE706" s="84">
        <f>pivå!AE708</f>
        <v>0</v>
      </c>
    </row>
    <row r="707" spans="1:31">
      <c r="A707" s="84">
        <f>pivå!A709</f>
        <v>0</v>
      </c>
      <c r="B707" s="84">
        <f>pivå!B709</f>
        <v>0</v>
      </c>
      <c r="C707" s="84">
        <f>pivå!C709</f>
        <v>0</v>
      </c>
      <c r="D707" s="84">
        <f>pivå!D709</f>
        <v>0</v>
      </c>
      <c r="E707" s="84">
        <f>pivå!E709</f>
        <v>0</v>
      </c>
      <c r="F707" s="84">
        <f>pivå!F709</f>
        <v>0</v>
      </c>
      <c r="G707" s="84">
        <f>pivå!G709</f>
        <v>0</v>
      </c>
      <c r="H707" s="84">
        <f>pivå!H709</f>
        <v>0</v>
      </c>
      <c r="I707" s="84">
        <f>pivå!I709</f>
        <v>0</v>
      </c>
      <c r="J707" s="84">
        <f>pivå!J709</f>
        <v>0</v>
      </c>
      <c r="K707" s="84">
        <f>pivå!K709</f>
        <v>0</v>
      </c>
      <c r="L707" s="84">
        <f>pivå!L709</f>
        <v>0</v>
      </c>
      <c r="M707" s="84">
        <f>pivå!M709</f>
        <v>0</v>
      </c>
      <c r="N707" s="84">
        <f>pivå!N709</f>
        <v>0</v>
      </c>
      <c r="O707" s="84">
        <f>pivå!O709</f>
        <v>0</v>
      </c>
      <c r="P707" s="84">
        <f>pivå!P709</f>
        <v>0</v>
      </c>
      <c r="Q707" s="84">
        <f>pivå!Q709</f>
        <v>0</v>
      </c>
      <c r="R707" s="84">
        <f>pivå!R709</f>
        <v>0</v>
      </c>
      <c r="S707" s="84">
        <f>pivå!S709</f>
        <v>0</v>
      </c>
      <c r="T707" s="84">
        <f>pivå!T709</f>
        <v>0</v>
      </c>
      <c r="U707" s="84">
        <f>pivå!U709</f>
        <v>0</v>
      </c>
      <c r="V707" s="84">
        <f>pivå!V709</f>
        <v>0</v>
      </c>
      <c r="W707" s="84">
        <f>pivå!W709</f>
        <v>0</v>
      </c>
      <c r="X707" s="84">
        <f>pivå!X709</f>
        <v>0</v>
      </c>
      <c r="Y707" s="84">
        <f>pivå!Y709</f>
        <v>0</v>
      </c>
      <c r="Z707" s="84">
        <f>pivå!Z709</f>
        <v>0</v>
      </c>
      <c r="AA707" s="84">
        <f>pivå!AA709</f>
        <v>0</v>
      </c>
      <c r="AB707" s="84">
        <f>pivå!AB709</f>
        <v>0</v>
      </c>
      <c r="AC707" s="84">
        <f>pivå!AC709</f>
        <v>0</v>
      </c>
      <c r="AD707" s="84">
        <f>pivå!AD709</f>
        <v>0</v>
      </c>
      <c r="AE707" s="84">
        <f>pivå!AE709</f>
        <v>0</v>
      </c>
    </row>
    <row r="708" spans="1:31">
      <c r="A708" s="84">
        <f>pivå!A710</f>
        <v>0</v>
      </c>
      <c r="B708" s="84">
        <f>pivå!B710</f>
        <v>0</v>
      </c>
      <c r="C708" s="84">
        <f>pivå!C710</f>
        <v>0</v>
      </c>
      <c r="D708" s="84">
        <f>pivå!D710</f>
        <v>0</v>
      </c>
      <c r="E708" s="84">
        <f>pivå!E710</f>
        <v>0</v>
      </c>
      <c r="F708" s="84">
        <f>pivå!F710</f>
        <v>0</v>
      </c>
      <c r="G708" s="84">
        <f>pivå!G710</f>
        <v>0</v>
      </c>
      <c r="H708" s="84">
        <f>pivå!H710</f>
        <v>0</v>
      </c>
      <c r="I708" s="84">
        <f>pivå!I710</f>
        <v>0</v>
      </c>
      <c r="J708" s="84">
        <f>pivå!J710</f>
        <v>0</v>
      </c>
      <c r="K708" s="84">
        <f>pivå!K710</f>
        <v>0</v>
      </c>
      <c r="L708" s="84">
        <f>pivå!L710</f>
        <v>0</v>
      </c>
      <c r="M708" s="84">
        <f>pivå!M710</f>
        <v>0</v>
      </c>
      <c r="N708" s="84">
        <f>pivå!N710</f>
        <v>0</v>
      </c>
      <c r="O708" s="84">
        <f>pivå!O710</f>
        <v>0</v>
      </c>
      <c r="P708" s="84">
        <f>pivå!P710</f>
        <v>0</v>
      </c>
      <c r="Q708" s="84">
        <f>pivå!Q710</f>
        <v>0</v>
      </c>
      <c r="R708" s="84">
        <f>pivå!R710</f>
        <v>0</v>
      </c>
      <c r="S708" s="84">
        <f>pivå!S710</f>
        <v>0</v>
      </c>
      <c r="T708" s="84">
        <f>pivå!T710</f>
        <v>0</v>
      </c>
      <c r="U708" s="84">
        <f>pivå!U710</f>
        <v>0</v>
      </c>
      <c r="V708" s="84">
        <f>pivå!V710</f>
        <v>0</v>
      </c>
      <c r="W708" s="84">
        <f>pivå!W710</f>
        <v>0</v>
      </c>
      <c r="X708" s="84">
        <f>pivå!X710</f>
        <v>0</v>
      </c>
      <c r="Y708" s="84">
        <f>pivå!Y710</f>
        <v>0</v>
      </c>
      <c r="Z708" s="84">
        <f>pivå!Z710</f>
        <v>0</v>
      </c>
      <c r="AA708" s="84">
        <f>pivå!AA710</f>
        <v>0</v>
      </c>
      <c r="AB708" s="84">
        <f>pivå!AB710</f>
        <v>0</v>
      </c>
      <c r="AC708" s="84">
        <f>pivå!AC710</f>
        <v>0</v>
      </c>
      <c r="AD708" s="84">
        <f>pivå!AD710</f>
        <v>0</v>
      </c>
      <c r="AE708" s="84">
        <f>pivå!AE710</f>
        <v>0</v>
      </c>
    </row>
    <row r="709" spans="1:31">
      <c r="A709" s="84">
        <f>pivå!A711</f>
        <v>0</v>
      </c>
      <c r="B709" s="84">
        <f>pivå!B711</f>
        <v>0</v>
      </c>
      <c r="C709" s="84">
        <f>pivå!C711</f>
        <v>0</v>
      </c>
      <c r="D709" s="84">
        <f>pivå!D711</f>
        <v>0</v>
      </c>
      <c r="E709" s="84">
        <f>pivå!E711</f>
        <v>0</v>
      </c>
      <c r="F709" s="84">
        <f>pivå!F711</f>
        <v>0</v>
      </c>
      <c r="G709" s="84">
        <f>pivå!G711</f>
        <v>0</v>
      </c>
      <c r="H709" s="84">
        <f>pivå!H711</f>
        <v>0</v>
      </c>
      <c r="I709" s="84">
        <f>pivå!I711</f>
        <v>0</v>
      </c>
      <c r="J709" s="84">
        <f>pivå!J711</f>
        <v>0</v>
      </c>
      <c r="K709" s="84">
        <f>pivå!K711</f>
        <v>0</v>
      </c>
      <c r="L709" s="84">
        <f>pivå!L711</f>
        <v>0</v>
      </c>
      <c r="M709" s="84">
        <f>pivå!M711</f>
        <v>0</v>
      </c>
      <c r="N709" s="84">
        <f>pivå!N711</f>
        <v>0</v>
      </c>
      <c r="O709" s="84">
        <f>pivå!O711</f>
        <v>0</v>
      </c>
      <c r="P709" s="84">
        <f>pivå!P711</f>
        <v>0</v>
      </c>
      <c r="Q709" s="84">
        <f>pivå!Q711</f>
        <v>0</v>
      </c>
      <c r="R709" s="84">
        <f>pivå!R711</f>
        <v>0</v>
      </c>
      <c r="S709" s="84">
        <f>pivå!S711</f>
        <v>0</v>
      </c>
      <c r="T709" s="84">
        <f>pivå!T711</f>
        <v>0</v>
      </c>
      <c r="U709" s="84">
        <f>pivå!U711</f>
        <v>0</v>
      </c>
      <c r="V709" s="84">
        <f>pivå!V711</f>
        <v>0</v>
      </c>
      <c r="W709" s="84">
        <f>pivå!W711</f>
        <v>0</v>
      </c>
      <c r="X709" s="84">
        <f>pivå!X711</f>
        <v>0</v>
      </c>
      <c r="Y709" s="84">
        <f>pivå!Y711</f>
        <v>0</v>
      </c>
      <c r="Z709" s="84">
        <f>pivå!Z711</f>
        <v>0</v>
      </c>
      <c r="AA709" s="84">
        <f>pivå!AA711</f>
        <v>0</v>
      </c>
      <c r="AB709" s="84">
        <f>pivå!AB711</f>
        <v>0</v>
      </c>
      <c r="AC709" s="84">
        <f>pivå!AC711</f>
        <v>0</v>
      </c>
      <c r="AD709" s="84">
        <f>pivå!AD711</f>
        <v>0</v>
      </c>
      <c r="AE709" s="84">
        <f>pivå!AE711</f>
        <v>0</v>
      </c>
    </row>
    <row r="710" spans="1:31">
      <c r="A710" s="84">
        <f>pivå!A712</f>
        <v>0</v>
      </c>
      <c r="B710" s="84">
        <f>pivå!B712</f>
        <v>0</v>
      </c>
      <c r="C710" s="84">
        <f>pivå!C712</f>
        <v>0</v>
      </c>
      <c r="D710" s="84">
        <f>pivå!D712</f>
        <v>0</v>
      </c>
      <c r="E710" s="84">
        <f>pivå!E712</f>
        <v>0</v>
      </c>
      <c r="F710" s="84">
        <f>pivå!F712</f>
        <v>0</v>
      </c>
      <c r="G710" s="84">
        <f>pivå!G712</f>
        <v>0</v>
      </c>
      <c r="H710" s="84">
        <f>pivå!H712</f>
        <v>0</v>
      </c>
      <c r="I710" s="84">
        <f>pivå!I712</f>
        <v>0</v>
      </c>
      <c r="J710" s="84">
        <f>pivå!J712</f>
        <v>0</v>
      </c>
      <c r="K710" s="84">
        <f>pivå!K712</f>
        <v>0</v>
      </c>
      <c r="L710" s="84">
        <f>pivå!L712</f>
        <v>0</v>
      </c>
      <c r="M710" s="84">
        <f>pivå!M712</f>
        <v>0</v>
      </c>
      <c r="N710" s="84">
        <f>pivå!N712</f>
        <v>0</v>
      </c>
      <c r="O710" s="84">
        <f>pivå!O712</f>
        <v>0</v>
      </c>
      <c r="P710" s="84">
        <f>pivå!P712</f>
        <v>0</v>
      </c>
      <c r="Q710" s="84">
        <f>pivå!Q712</f>
        <v>0</v>
      </c>
      <c r="R710" s="84">
        <f>pivå!R712</f>
        <v>0</v>
      </c>
      <c r="S710" s="84">
        <f>pivå!S712</f>
        <v>0</v>
      </c>
      <c r="T710" s="84">
        <f>pivå!T712</f>
        <v>0</v>
      </c>
      <c r="U710" s="84">
        <f>pivå!U712</f>
        <v>0</v>
      </c>
      <c r="V710" s="84">
        <f>pivå!V712</f>
        <v>0</v>
      </c>
      <c r="W710" s="84">
        <f>pivå!W712</f>
        <v>0</v>
      </c>
      <c r="X710" s="84">
        <f>pivå!X712</f>
        <v>0</v>
      </c>
      <c r="Y710" s="84">
        <f>pivå!Y712</f>
        <v>0</v>
      </c>
      <c r="Z710" s="84">
        <f>pivå!Z712</f>
        <v>0</v>
      </c>
      <c r="AA710" s="84">
        <f>pivå!AA712</f>
        <v>0</v>
      </c>
      <c r="AB710" s="84">
        <f>pivå!AB712</f>
        <v>0</v>
      </c>
      <c r="AC710" s="84">
        <f>pivå!AC712</f>
        <v>0</v>
      </c>
      <c r="AD710" s="84">
        <f>pivå!AD712</f>
        <v>0</v>
      </c>
      <c r="AE710" s="84">
        <f>pivå!AE712</f>
        <v>0</v>
      </c>
    </row>
    <row r="711" spans="1:31">
      <c r="A711" s="84">
        <f>pivå!A713</f>
        <v>0</v>
      </c>
      <c r="B711" s="84">
        <f>pivå!B713</f>
        <v>0</v>
      </c>
      <c r="C711" s="84">
        <f>pivå!C713</f>
        <v>0</v>
      </c>
      <c r="D711" s="84">
        <f>pivå!D713</f>
        <v>0</v>
      </c>
      <c r="E711" s="84">
        <f>pivå!E713</f>
        <v>0</v>
      </c>
      <c r="F711" s="84">
        <f>pivå!F713</f>
        <v>0</v>
      </c>
      <c r="G711" s="84">
        <f>pivå!G713</f>
        <v>0</v>
      </c>
      <c r="H711" s="84">
        <f>pivå!H713</f>
        <v>0</v>
      </c>
      <c r="I711" s="84">
        <f>pivå!I713</f>
        <v>0</v>
      </c>
      <c r="J711" s="84">
        <f>pivå!J713</f>
        <v>0</v>
      </c>
      <c r="K711" s="84">
        <f>pivå!K713</f>
        <v>0</v>
      </c>
      <c r="L711" s="84">
        <f>pivå!L713</f>
        <v>0</v>
      </c>
      <c r="M711" s="84">
        <f>pivå!M713</f>
        <v>0</v>
      </c>
      <c r="N711" s="84">
        <f>pivå!N713</f>
        <v>0</v>
      </c>
      <c r="O711" s="84">
        <f>pivå!O713</f>
        <v>0</v>
      </c>
      <c r="P711" s="84">
        <f>pivå!P713</f>
        <v>0</v>
      </c>
      <c r="Q711" s="84">
        <f>pivå!Q713</f>
        <v>0</v>
      </c>
      <c r="R711" s="84">
        <f>pivå!R713</f>
        <v>0</v>
      </c>
      <c r="S711" s="84">
        <f>pivå!S713</f>
        <v>0</v>
      </c>
      <c r="T711" s="84">
        <f>pivå!T713</f>
        <v>0</v>
      </c>
      <c r="U711" s="84">
        <f>pivå!U713</f>
        <v>0</v>
      </c>
      <c r="V711" s="84">
        <f>pivå!V713</f>
        <v>0</v>
      </c>
      <c r="W711" s="84">
        <f>pivå!W713</f>
        <v>0</v>
      </c>
      <c r="X711" s="84">
        <f>pivå!X713</f>
        <v>0</v>
      </c>
      <c r="Y711" s="84">
        <f>pivå!Y713</f>
        <v>0</v>
      </c>
      <c r="Z711" s="84">
        <f>pivå!Z713</f>
        <v>0</v>
      </c>
      <c r="AA711" s="84">
        <f>pivå!AA713</f>
        <v>0</v>
      </c>
      <c r="AB711" s="84">
        <f>pivå!AB713</f>
        <v>0</v>
      </c>
      <c r="AC711" s="84">
        <f>pivå!AC713</f>
        <v>0</v>
      </c>
      <c r="AD711" s="84">
        <f>pivå!AD713</f>
        <v>0</v>
      </c>
      <c r="AE711" s="84">
        <f>pivå!AE713</f>
        <v>0</v>
      </c>
    </row>
    <row r="712" spans="1:31">
      <c r="A712" s="84">
        <f>pivå!A714</f>
        <v>0</v>
      </c>
      <c r="B712" s="84">
        <f>pivå!B714</f>
        <v>0</v>
      </c>
      <c r="C712" s="84">
        <f>pivå!C714</f>
        <v>0</v>
      </c>
      <c r="D712" s="84">
        <f>pivå!D714</f>
        <v>0</v>
      </c>
      <c r="E712" s="84">
        <f>pivå!E714</f>
        <v>0</v>
      </c>
      <c r="F712" s="84">
        <f>pivå!F714</f>
        <v>0</v>
      </c>
      <c r="G712" s="84">
        <f>pivå!G714</f>
        <v>0</v>
      </c>
      <c r="H712" s="84">
        <f>pivå!H714</f>
        <v>0</v>
      </c>
      <c r="I712" s="84">
        <f>pivå!I714</f>
        <v>0</v>
      </c>
      <c r="J712" s="84">
        <f>pivå!J714</f>
        <v>0</v>
      </c>
      <c r="K712" s="84">
        <f>pivå!K714</f>
        <v>0</v>
      </c>
      <c r="L712" s="84">
        <f>pivå!L714</f>
        <v>0</v>
      </c>
      <c r="M712" s="84">
        <f>pivå!M714</f>
        <v>0</v>
      </c>
      <c r="N712" s="84">
        <f>pivå!N714</f>
        <v>0</v>
      </c>
      <c r="O712" s="84">
        <f>pivå!O714</f>
        <v>0</v>
      </c>
      <c r="P712" s="84">
        <f>pivå!P714</f>
        <v>0</v>
      </c>
      <c r="Q712" s="84">
        <f>pivå!Q714</f>
        <v>0</v>
      </c>
      <c r="R712" s="84">
        <f>pivå!R714</f>
        <v>0</v>
      </c>
      <c r="S712" s="84">
        <f>pivå!S714</f>
        <v>0</v>
      </c>
      <c r="T712" s="84">
        <f>pivå!T714</f>
        <v>0</v>
      </c>
      <c r="U712" s="84">
        <f>pivå!U714</f>
        <v>0</v>
      </c>
      <c r="V712" s="84">
        <f>pivå!V714</f>
        <v>0</v>
      </c>
      <c r="W712" s="84">
        <f>pivå!W714</f>
        <v>0</v>
      </c>
      <c r="X712" s="84">
        <f>pivå!X714</f>
        <v>0</v>
      </c>
      <c r="Y712" s="84">
        <f>pivå!Y714</f>
        <v>0</v>
      </c>
      <c r="Z712" s="84">
        <f>pivå!Z714</f>
        <v>0</v>
      </c>
      <c r="AA712" s="84">
        <f>pivå!AA714</f>
        <v>0</v>
      </c>
      <c r="AB712" s="84">
        <f>pivå!AB714</f>
        <v>0</v>
      </c>
      <c r="AC712" s="84">
        <f>pivå!AC714</f>
        <v>0</v>
      </c>
      <c r="AD712" s="84">
        <f>pivå!AD714</f>
        <v>0</v>
      </c>
      <c r="AE712" s="84">
        <f>pivå!AE714</f>
        <v>0</v>
      </c>
    </row>
    <row r="713" spans="1:31">
      <c r="A713" s="84">
        <f>pivå!A715</f>
        <v>0</v>
      </c>
      <c r="B713" s="84">
        <f>pivå!B715</f>
        <v>0</v>
      </c>
      <c r="C713" s="84">
        <f>pivå!C715</f>
        <v>0</v>
      </c>
      <c r="D713" s="84">
        <f>pivå!D715</f>
        <v>0</v>
      </c>
      <c r="E713" s="84">
        <f>pivå!E715</f>
        <v>0</v>
      </c>
      <c r="F713" s="84">
        <f>pivå!F715</f>
        <v>0</v>
      </c>
      <c r="G713" s="84">
        <f>pivå!G715</f>
        <v>0</v>
      </c>
      <c r="H713" s="84">
        <f>pivå!H715</f>
        <v>0</v>
      </c>
      <c r="I713" s="84">
        <f>pivå!I715</f>
        <v>0</v>
      </c>
      <c r="J713" s="84">
        <f>pivå!J715</f>
        <v>0</v>
      </c>
      <c r="K713" s="84">
        <f>pivå!K715</f>
        <v>0</v>
      </c>
      <c r="L713" s="84">
        <f>pivå!L715</f>
        <v>0</v>
      </c>
      <c r="M713" s="84">
        <f>pivå!M715</f>
        <v>0</v>
      </c>
      <c r="N713" s="84">
        <f>pivå!N715</f>
        <v>0</v>
      </c>
      <c r="O713" s="84">
        <f>pivå!O715</f>
        <v>0</v>
      </c>
      <c r="P713" s="84">
        <f>pivå!P715</f>
        <v>0</v>
      </c>
      <c r="Q713" s="84">
        <f>pivå!Q715</f>
        <v>0</v>
      </c>
      <c r="R713" s="84">
        <f>pivå!R715</f>
        <v>0</v>
      </c>
      <c r="S713" s="84">
        <f>pivå!S715</f>
        <v>0</v>
      </c>
      <c r="T713" s="84">
        <f>pivå!T715</f>
        <v>0</v>
      </c>
      <c r="U713" s="84">
        <f>pivå!U715</f>
        <v>0</v>
      </c>
      <c r="V713" s="84">
        <f>pivå!V715</f>
        <v>0</v>
      </c>
      <c r="W713" s="84">
        <f>pivå!W715</f>
        <v>0</v>
      </c>
      <c r="X713" s="84">
        <f>pivå!X715</f>
        <v>0</v>
      </c>
      <c r="Y713" s="84">
        <f>pivå!Y715</f>
        <v>0</v>
      </c>
      <c r="Z713" s="84">
        <f>pivå!Z715</f>
        <v>0</v>
      </c>
      <c r="AA713" s="84">
        <f>pivå!AA715</f>
        <v>0</v>
      </c>
      <c r="AB713" s="84">
        <f>pivå!AB715</f>
        <v>0</v>
      </c>
      <c r="AC713" s="84">
        <f>pivå!AC715</f>
        <v>0</v>
      </c>
      <c r="AD713" s="84">
        <f>pivå!AD715</f>
        <v>0</v>
      </c>
      <c r="AE713" s="84">
        <f>pivå!AE715</f>
        <v>0</v>
      </c>
    </row>
    <row r="714" spans="1:31">
      <c r="A714" s="84">
        <f>pivå!A716</f>
        <v>0</v>
      </c>
      <c r="B714" s="84">
        <f>pivå!B716</f>
        <v>0</v>
      </c>
      <c r="C714" s="84">
        <f>pivå!C716</f>
        <v>0</v>
      </c>
      <c r="D714" s="84">
        <f>pivå!D716</f>
        <v>0</v>
      </c>
      <c r="E714" s="84">
        <f>pivå!E716</f>
        <v>0</v>
      </c>
      <c r="F714" s="84">
        <f>pivå!F716</f>
        <v>0</v>
      </c>
      <c r="G714" s="84">
        <f>pivå!G716</f>
        <v>0</v>
      </c>
      <c r="H714" s="84">
        <f>pivå!H716</f>
        <v>0</v>
      </c>
      <c r="I714" s="84">
        <f>pivå!I716</f>
        <v>0</v>
      </c>
      <c r="J714" s="84">
        <f>pivå!J716</f>
        <v>0</v>
      </c>
      <c r="K714" s="84">
        <f>pivå!K716</f>
        <v>0</v>
      </c>
      <c r="L714" s="84">
        <f>pivå!L716</f>
        <v>0</v>
      </c>
      <c r="M714" s="84">
        <f>pivå!M716</f>
        <v>0</v>
      </c>
      <c r="N714" s="84">
        <f>pivå!N716</f>
        <v>0</v>
      </c>
      <c r="O714" s="84">
        <f>pivå!O716</f>
        <v>0</v>
      </c>
      <c r="P714" s="84">
        <f>pivå!P716</f>
        <v>0</v>
      </c>
      <c r="Q714" s="84">
        <f>pivå!Q716</f>
        <v>0</v>
      </c>
      <c r="R714" s="84">
        <f>pivå!R716</f>
        <v>0</v>
      </c>
      <c r="S714" s="84">
        <f>pivå!S716</f>
        <v>0</v>
      </c>
      <c r="T714" s="84">
        <f>pivå!T716</f>
        <v>0</v>
      </c>
      <c r="U714" s="84">
        <f>pivå!U716</f>
        <v>0</v>
      </c>
      <c r="V714" s="84">
        <f>pivå!V716</f>
        <v>0</v>
      </c>
      <c r="W714" s="84">
        <f>pivå!W716</f>
        <v>0</v>
      </c>
      <c r="X714" s="84">
        <f>pivå!X716</f>
        <v>0</v>
      </c>
      <c r="Y714" s="84">
        <f>pivå!Y716</f>
        <v>0</v>
      </c>
      <c r="Z714" s="84">
        <f>pivå!Z716</f>
        <v>0</v>
      </c>
      <c r="AA714" s="84">
        <f>pivå!AA716</f>
        <v>0</v>
      </c>
      <c r="AB714" s="84">
        <f>pivå!AB716</f>
        <v>0</v>
      </c>
      <c r="AC714" s="84">
        <f>pivå!AC716</f>
        <v>0</v>
      </c>
      <c r="AD714" s="84">
        <f>pivå!AD716</f>
        <v>0</v>
      </c>
      <c r="AE714" s="84">
        <f>pivå!AE716</f>
        <v>0</v>
      </c>
    </row>
    <row r="715" spans="1:31">
      <c r="A715" s="84">
        <f>pivå!A717</f>
        <v>0</v>
      </c>
      <c r="B715" s="84">
        <f>pivå!B717</f>
        <v>0</v>
      </c>
      <c r="C715" s="84">
        <f>pivå!C717</f>
        <v>0</v>
      </c>
      <c r="D715" s="84">
        <f>pivå!D717</f>
        <v>0</v>
      </c>
      <c r="E715" s="84">
        <f>pivå!E717</f>
        <v>0</v>
      </c>
      <c r="F715" s="84">
        <f>pivå!F717</f>
        <v>0</v>
      </c>
      <c r="G715" s="84">
        <f>pivå!G717</f>
        <v>0</v>
      </c>
      <c r="H715" s="84">
        <f>pivå!H717</f>
        <v>0</v>
      </c>
      <c r="I715" s="84">
        <f>pivå!I717</f>
        <v>0</v>
      </c>
      <c r="J715" s="84">
        <f>pivå!J717</f>
        <v>0</v>
      </c>
      <c r="K715" s="84">
        <f>pivå!K717</f>
        <v>0</v>
      </c>
      <c r="L715" s="84">
        <f>pivå!L717</f>
        <v>0</v>
      </c>
      <c r="M715" s="84">
        <f>pivå!M717</f>
        <v>0</v>
      </c>
      <c r="N715" s="84">
        <f>pivå!N717</f>
        <v>0</v>
      </c>
      <c r="O715" s="84">
        <f>pivå!O717</f>
        <v>0</v>
      </c>
      <c r="P715" s="84">
        <f>pivå!P717</f>
        <v>0</v>
      </c>
      <c r="Q715" s="84">
        <f>pivå!Q717</f>
        <v>0</v>
      </c>
      <c r="R715" s="84">
        <f>pivå!R717</f>
        <v>0</v>
      </c>
      <c r="S715" s="84">
        <f>pivå!S717</f>
        <v>0</v>
      </c>
      <c r="T715" s="84">
        <f>pivå!T717</f>
        <v>0</v>
      </c>
      <c r="U715" s="84">
        <f>pivå!U717</f>
        <v>0</v>
      </c>
      <c r="V715" s="84">
        <f>pivå!V717</f>
        <v>0</v>
      </c>
      <c r="W715" s="84">
        <f>pivå!W717</f>
        <v>0</v>
      </c>
      <c r="X715" s="84">
        <f>pivå!X717</f>
        <v>0</v>
      </c>
      <c r="Y715" s="84">
        <f>pivå!Y717</f>
        <v>0</v>
      </c>
      <c r="Z715" s="84">
        <f>pivå!Z717</f>
        <v>0</v>
      </c>
      <c r="AA715" s="84">
        <f>pivå!AA717</f>
        <v>0</v>
      </c>
      <c r="AB715" s="84">
        <f>pivå!AB717</f>
        <v>0</v>
      </c>
      <c r="AC715" s="84">
        <f>pivå!AC717</f>
        <v>0</v>
      </c>
      <c r="AD715" s="84">
        <f>pivå!AD717</f>
        <v>0</v>
      </c>
      <c r="AE715" s="84">
        <f>pivå!AE717</f>
        <v>0</v>
      </c>
    </row>
    <row r="716" spans="1:31">
      <c r="A716" s="84">
        <f>pivå!A718</f>
        <v>0</v>
      </c>
      <c r="B716" s="84">
        <f>pivå!B718</f>
        <v>0</v>
      </c>
      <c r="C716" s="84">
        <f>pivå!C718</f>
        <v>0</v>
      </c>
      <c r="D716" s="84">
        <f>pivå!D718</f>
        <v>0</v>
      </c>
      <c r="E716" s="84">
        <f>pivå!E718</f>
        <v>0</v>
      </c>
      <c r="F716" s="84">
        <f>pivå!F718</f>
        <v>0</v>
      </c>
      <c r="G716" s="84">
        <f>pivå!G718</f>
        <v>0</v>
      </c>
      <c r="H716" s="84">
        <f>pivå!H718</f>
        <v>0</v>
      </c>
      <c r="I716" s="84">
        <f>pivå!I718</f>
        <v>0</v>
      </c>
      <c r="J716" s="84">
        <f>pivå!J718</f>
        <v>0</v>
      </c>
      <c r="K716" s="84">
        <f>pivå!K718</f>
        <v>0</v>
      </c>
      <c r="L716" s="84">
        <f>pivå!L718</f>
        <v>0</v>
      </c>
      <c r="M716" s="84">
        <f>pivå!M718</f>
        <v>0</v>
      </c>
      <c r="N716" s="84">
        <f>pivå!N718</f>
        <v>0</v>
      </c>
      <c r="O716" s="84">
        <f>pivå!O718</f>
        <v>0</v>
      </c>
      <c r="P716" s="84">
        <f>pivå!P718</f>
        <v>0</v>
      </c>
      <c r="Q716" s="84">
        <f>pivå!Q718</f>
        <v>0</v>
      </c>
      <c r="R716" s="84">
        <f>pivå!R718</f>
        <v>0</v>
      </c>
      <c r="S716" s="84">
        <f>pivå!S718</f>
        <v>0</v>
      </c>
      <c r="T716" s="84">
        <f>pivå!T718</f>
        <v>0</v>
      </c>
      <c r="U716" s="84">
        <f>pivå!U718</f>
        <v>0</v>
      </c>
      <c r="V716" s="84">
        <f>pivå!V718</f>
        <v>0</v>
      </c>
      <c r="W716" s="84">
        <f>pivå!W718</f>
        <v>0</v>
      </c>
      <c r="X716" s="84">
        <f>pivå!X718</f>
        <v>0</v>
      </c>
      <c r="Y716" s="84">
        <f>pivå!Y718</f>
        <v>0</v>
      </c>
      <c r="Z716" s="84">
        <f>pivå!Z718</f>
        <v>0</v>
      </c>
      <c r="AA716" s="84">
        <f>pivå!AA718</f>
        <v>0</v>
      </c>
      <c r="AB716" s="84">
        <f>pivå!AB718</f>
        <v>0</v>
      </c>
      <c r="AC716" s="84">
        <f>pivå!AC718</f>
        <v>0</v>
      </c>
      <c r="AD716" s="84">
        <f>pivå!AD718</f>
        <v>0</v>
      </c>
      <c r="AE716" s="84">
        <f>pivå!AE718</f>
        <v>0</v>
      </c>
    </row>
    <row r="717" spans="1:31">
      <c r="A717" s="84">
        <f>pivå!A719</f>
        <v>0</v>
      </c>
      <c r="B717" s="84">
        <f>pivå!B719</f>
        <v>0</v>
      </c>
      <c r="C717" s="84">
        <f>pivå!C719</f>
        <v>0</v>
      </c>
      <c r="D717" s="84">
        <f>pivå!D719</f>
        <v>0</v>
      </c>
      <c r="E717" s="84">
        <f>pivå!E719</f>
        <v>0</v>
      </c>
      <c r="F717" s="84">
        <f>pivå!F719</f>
        <v>0</v>
      </c>
      <c r="G717" s="84">
        <f>pivå!G719</f>
        <v>0</v>
      </c>
      <c r="H717" s="84">
        <f>pivå!H719</f>
        <v>0</v>
      </c>
      <c r="I717" s="84">
        <f>pivå!I719</f>
        <v>0</v>
      </c>
      <c r="J717" s="84">
        <f>pivå!J719</f>
        <v>0</v>
      </c>
      <c r="K717" s="84">
        <f>pivå!K719</f>
        <v>0</v>
      </c>
      <c r="L717" s="84">
        <f>pivå!L719</f>
        <v>0</v>
      </c>
      <c r="M717" s="84">
        <f>pivå!M719</f>
        <v>0</v>
      </c>
      <c r="N717" s="84">
        <f>pivå!N719</f>
        <v>0</v>
      </c>
      <c r="O717" s="84">
        <f>pivå!O719</f>
        <v>0</v>
      </c>
      <c r="P717" s="84">
        <f>pivå!P719</f>
        <v>0</v>
      </c>
      <c r="Q717" s="84">
        <f>pivå!Q719</f>
        <v>0</v>
      </c>
      <c r="R717" s="84">
        <f>pivå!R719</f>
        <v>0</v>
      </c>
      <c r="S717" s="84">
        <f>pivå!S719</f>
        <v>0</v>
      </c>
      <c r="T717" s="84">
        <f>pivå!T719</f>
        <v>0</v>
      </c>
      <c r="U717" s="84">
        <f>pivå!U719</f>
        <v>0</v>
      </c>
      <c r="V717" s="84">
        <f>pivå!V719</f>
        <v>0</v>
      </c>
      <c r="W717" s="84">
        <f>pivå!W719</f>
        <v>0</v>
      </c>
      <c r="X717" s="84">
        <f>pivå!X719</f>
        <v>0</v>
      </c>
      <c r="Y717" s="84">
        <f>pivå!Y719</f>
        <v>0</v>
      </c>
      <c r="Z717" s="84">
        <f>pivå!Z719</f>
        <v>0</v>
      </c>
      <c r="AA717" s="84">
        <f>pivå!AA719</f>
        <v>0</v>
      </c>
      <c r="AB717" s="84">
        <f>pivå!AB719</f>
        <v>0</v>
      </c>
      <c r="AC717" s="84">
        <f>pivå!AC719</f>
        <v>0</v>
      </c>
      <c r="AD717" s="84">
        <f>pivå!AD719</f>
        <v>0</v>
      </c>
      <c r="AE717" s="84">
        <f>pivå!AE719</f>
        <v>0</v>
      </c>
    </row>
    <row r="718" spans="1:31">
      <c r="A718" s="84">
        <f>pivå!A720</f>
        <v>0</v>
      </c>
      <c r="B718" s="84">
        <f>pivå!B720</f>
        <v>0</v>
      </c>
      <c r="C718" s="84">
        <f>pivå!C720</f>
        <v>0</v>
      </c>
      <c r="D718" s="84">
        <f>pivå!D720</f>
        <v>0</v>
      </c>
      <c r="E718" s="84">
        <f>pivå!E720</f>
        <v>0</v>
      </c>
      <c r="F718" s="84">
        <f>pivå!F720</f>
        <v>0</v>
      </c>
      <c r="G718" s="84">
        <f>pivå!G720</f>
        <v>0</v>
      </c>
      <c r="H718" s="84">
        <f>pivå!H720</f>
        <v>0</v>
      </c>
      <c r="I718" s="84">
        <f>pivå!I720</f>
        <v>0</v>
      </c>
      <c r="J718" s="84">
        <f>pivå!J720</f>
        <v>0</v>
      </c>
      <c r="K718" s="84">
        <f>pivå!K720</f>
        <v>0</v>
      </c>
      <c r="L718" s="84">
        <f>pivå!L720</f>
        <v>0</v>
      </c>
      <c r="M718" s="84">
        <f>pivå!M720</f>
        <v>0</v>
      </c>
      <c r="N718" s="84">
        <f>pivå!N720</f>
        <v>0</v>
      </c>
      <c r="O718" s="84">
        <f>pivå!O720</f>
        <v>0</v>
      </c>
      <c r="P718" s="84">
        <f>pivå!P720</f>
        <v>0</v>
      </c>
      <c r="Q718" s="84">
        <f>pivå!Q720</f>
        <v>0</v>
      </c>
      <c r="R718" s="84">
        <f>pivå!R720</f>
        <v>0</v>
      </c>
      <c r="S718" s="84">
        <f>pivå!S720</f>
        <v>0</v>
      </c>
      <c r="T718" s="84">
        <f>pivå!T720</f>
        <v>0</v>
      </c>
      <c r="U718" s="84">
        <f>pivå!U720</f>
        <v>0</v>
      </c>
      <c r="V718" s="84">
        <f>pivå!V720</f>
        <v>0</v>
      </c>
      <c r="W718" s="84">
        <f>pivå!W720</f>
        <v>0</v>
      </c>
      <c r="X718" s="84">
        <f>pivå!X720</f>
        <v>0</v>
      </c>
      <c r="Y718" s="84">
        <f>pivå!Y720</f>
        <v>0</v>
      </c>
      <c r="Z718" s="84">
        <f>pivå!Z720</f>
        <v>0</v>
      </c>
      <c r="AA718" s="84">
        <f>pivå!AA720</f>
        <v>0</v>
      </c>
      <c r="AB718" s="84">
        <f>pivå!AB720</f>
        <v>0</v>
      </c>
      <c r="AC718" s="84">
        <f>pivå!AC720</f>
        <v>0</v>
      </c>
      <c r="AD718" s="84">
        <f>pivå!AD720</f>
        <v>0</v>
      </c>
      <c r="AE718" s="84">
        <f>pivå!AE720</f>
        <v>0</v>
      </c>
    </row>
    <row r="719" spans="1:31">
      <c r="A719" s="84">
        <f>pivå!A721</f>
        <v>0</v>
      </c>
      <c r="B719" s="84">
        <f>pivå!B721</f>
        <v>0</v>
      </c>
      <c r="C719" s="84">
        <f>pivå!C721</f>
        <v>0</v>
      </c>
      <c r="D719" s="84">
        <f>pivå!D721</f>
        <v>0</v>
      </c>
      <c r="E719" s="84">
        <f>pivå!E721</f>
        <v>0</v>
      </c>
      <c r="F719" s="84">
        <f>pivå!F721</f>
        <v>0</v>
      </c>
      <c r="G719" s="84">
        <f>pivå!G721</f>
        <v>0</v>
      </c>
      <c r="H719" s="84">
        <f>pivå!H721</f>
        <v>0</v>
      </c>
      <c r="I719" s="84">
        <f>pivå!I721</f>
        <v>0</v>
      </c>
      <c r="J719" s="84">
        <f>pivå!J721</f>
        <v>0</v>
      </c>
      <c r="K719" s="84">
        <f>pivå!K721</f>
        <v>0</v>
      </c>
      <c r="L719" s="84">
        <f>pivå!L721</f>
        <v>0</v>
      </c>
      <c r="M719" s="84">
        <f>pivå!M721</f>
        <v>0</v>
      </c>
      <c r="N719" s="84">
        <f>pivå!N721</f>
        <v>0</v>
      </c>
      <c r="O719" s="84">
        <f>pivå!O721</f>
        <v>0</v>
      </c>
      <c r="P719" s="84">
        <f>pivå!P721</f>
        <v>0</v>
      </c>
      <c r="Q719" s="84">
        <f>pivå!Q721</f>
        <v>0</v>
      </c>
      <c r="R719" s="84">
        <f>pivå!R721</f>
        <v>0</v>
      </c>
      <c r="S719" s="84">
        <f>pivå!S721</f>
        <v>0</v>
      </c>
      <c r="T719" s="84">
        <f>pivå!T721</f>
        <v>0</v>
      </c>
      <c r="U719" s="84">
        <f>pivå!U721</f>
        <v>0</v>
      </c>
      <c r="V719" s="84">
        <f>pivå!V721</f>
        <v>0</v>
      </c>
      <c r="W719" s="84">
        <f>pivå!W721</f>
        <v>0</v>
      </c>
      <c r="X719" s="84">
        <f>pivå!X721</f>
        <v>0</v>
      </c>
      <c r="Y719" s="84">
        <f>pivå!Y721</f>
        <v>0</v>
      </c>
      <c r="Z719" s="84">
        <f>pivå!Z721</f>
        <v>0</v>
      </c>
      <c r="AA719" s="84">
        <f>pivå!AA721</f>
        <v>0</v>
      </c>
      <c r="AB719" s="84">
        <f>pivå!AB721</f>
        <v>0</v>
      </c>
      <c r="AC719" s="84">
        <f>pivå!AC721</f>
        <v>0</v>
      </c>
      <c r="AD719" s="84">
        <f>pivå!AD721</f>
        <v>0</v>
      </c>
      <c r="AE719" s="84">
        <f>pivå!AE721</f>
        <v>0</v>
      </c>
    </row>
    <row r="720" spans="1:31">
      <c r="A720" s="84">
        <f>pivå!A722</f>
        <v>0</v>
      </c>
      <c r="B720" s="84">
        <f>pivå!B722</f>
        <v>0</v>
      </c>
      <c r="C720" s="84">
        <f>pivå!C722</f>
        <v>0</v>
      </c>
      <c r="D720" s="84">
        <f>pivå!D722</f>
        <v>0</v>
      </c>
      <c r="E720" s="84">
        <f>pivå!E722</f>
        <v>0</v>
      </c>
      <c r="F720" s="84">
        <f>pivå!F722</f>
        <v>0</v>
      </c>
      <c r="G720" s="84">
        <f>pivå!G722</f>
        <v>0</v>
      </c>
      <c r="H720" s="84">
        <f>pivå!H722</f>
        <v>0</v>
      </c>
      <c r="I720" s="84">
        <f>pivå!I722</f>
        <v>0</v>
      </c>
      <c r="J720" s="84">
        <f>pivå!J722</f>
        <v>0</v>
      </c>
      <c r="K720" s="84">
        <f>pivå!K722</f>
        <v>0</v>
      </c>
      <c r="L720" s="84">
        <f>pivå!L722</f>
        <v>0</v>
      </c>
      <c r="M720" s="84">
        <f>pivå!M722</f>
        <v>0</v>
      </c>
      <c r="N720" s="84">
        <f>pivå!N722</f>
        <v>0</v>
      </c>
      <c r="O720" s="84">
        <f>pivå!O722</f>
        <v>0</v>
      </c>
      <c r="P720" s="84">
        <f>pivå!P722</f>
        <v>0</v>
      </c>
      <c r="Q720" s="84">
        <f>pivå!Q722</f>
        <v>0</v>
      </c>
      <c r="R720" s="84">
        <f>pivå!R722</f>
        <v>0</v>
      </c>
      <c r="S720" s="84">
        <f>pivå!S722</f>
        <v>0</v>
      </c>
      <c r="T720" s="84">
        <f>pivå!T722</f>
        <v>0</v>
      </c>
      <c r="U720" s="84">
        <f>pivå!U722</f>
        <v>0</v>
      </c>
      <c r="V720" s="84">
        <f>pivå!V722</f>
        <v>0</v>
      </c>
      <c r="W720" s="84">
        <f>pivå!W722</f>
        <v>0</v>
      </c>
      <c r="X720" s="84">
        <f>pivå!X722</f>
        <v>0</v>
      </c>
      <c r="Y720" s="84">
        <f>pivå!Y722</f>
        <v>0</v>
      </c>
      <c r="Z720" s="84">
        <f>pivå!Z722</f>
        <v>0</v>
      </c>
      <c r="AA720" s="84">
        <f>pivå!AA722</f>
        <v>0</v>
      </c>
      <c r="AB720" s="84">
        <f>pivå!AB722</f>
        <v>0</v>
      </c>
      <c r="AC720" s="84">
        <f>pivå!AC722</f>
        <v>0</v>
      </c>
      <c r="AD720" s="84">
        <f>pivå!AD722</f>
        <v>0</v>
      </c>
      <c r="AE720" s="84">
        <f>pivå!AE722</f>
        <v>0</v>
      </c>
    </row>
    <row r="721" spans="1:31">
      <c r="A721" s="84">
        <f>pivå!A723</f>
        <v>0</v>
      </c>
      <c r="B721" s="84">
        <f>pivå!B723</f>
        <v>0</v>
      </c>
      <c r="C721" s="84">
        <f>pivå!C723</f>
        <v>0</v>
      </c>
      <c r="D721" s="84">
        <f>pivå!D723</f>
        <v>0</v>
      </c>
      <c r="E721" s="84">
        <f>pivå!E723</f>
        <v>0</v>
      </c>
      <c r="F721" s="84">
        <f>pivå!F723</f>
        <v>0</v>
      </c>
      <c r="G721" s="84">
        <f>pivå!G723</f>
        <v>0</v>
      </c>
      <c r="H721" s="84">
        <f>pivå!H723</f>
        <v>0</v>
      </c>
      <c r="I721" s="84">
        <f>pivå!I723</f>
        <v>0</v>
      </c>
      <c r="J721" s="84">
        <f>pivå!J723</f>
        <v>0</v>
      </c>
      <c r="K721" s="84">
        <f>pivå!K723</f>
        <v>0</v>
      </c>
      <c r="L721" s="84">
        <f>pivå!L723</f>
        <v>0</v>
      </c>
      <c r="M721" s="84">
        <f>pivå!M723</f>
        <v>0</v>
      </c>
      <c r="N721" s="84">
        <f>pivå!N723</f>
        <v>0</v>
      </c>
      <c r="O721" s="84">
        <f>pivå!O723</f>
        <v>0</v>
      </c>
      <c r="P721" s="84">
        <f>pivå!P723</f>
        <v>0</v>
      </c>
      <c r="Q721" s="84">
        <f>pivå!Q723</f>
        <v>0</v>
      </c>
      <c r="R721" s="84">
        <f>pivå!R723</f>
        <v>0</v>
      </c>
      <c r="S721" s="84">
        <f>pivå!S723</f>
        <v>0</v>
      </c>
      <c r="T721" s="84">
        <f>pivå!T723</f>
        <v>0</v>
      </c>
      <c r="U721" s="84">
        <f>pivå!U723</f>
        <v>0</v>
      </c>
      <c r="V721" s="84">
        <f>pivå!V723</f>
        <v>0</v>
      </c>
      <c r="W721" s="84">
        <f>pivå!W723</f>
        <v>0</v>
      </c>
      <c r="X721" s="84">
        <f>pivå!X723</f>
        <v>0</v>
      </c>
      <c r="Y721" s="84">
        <f>pivå!Y723</f>
        <v>0</v>
      </c>
      <c r="Z721" s="84">
        <f>pivå!Z723</f>
        <v>0</v>
      </c>
      <c r="AA721" s="84">
        <f>pivå!AA723</f>
        <v>0</v>
      </c>
      <c r="AB721" s="84">
        <f>pivå!AB723</f>
        <v>0</v>
      </c>
      <c r="AC721" s="84">
        <f>pivå!AC723</f>
        <v>0</v>
      </c>
      <c r="AD721" s="84">
        <f>pivå!AD723</f>
        <v>0</v>
      </c>
      <c r="AE721" s="84">
        <f>pivå!AE723</f>
        <v>0</v>
      </c>
    </row>
    <row r="722" spans="1:31">
      <c r="A722" s="84">
        <f>pivå!A724</f>
        <v>0</v>
      </c>
      <c r="B722" s="84">
        <f>pivå!B724</f>
        <v>0</v>
      </c>
      <c r="C722" s="84">
        <f>pivå!C724</f>
        <v>0</v>
      </c>
      <c r="D722" s="84">
        <f>pivå!D724</f>
        <v>0</v>
      </c>
      <c r="E722" s="84">
        <f>pivå!E724</f>
        <v>0</v>
      </c>
      <c r="F722" s="84">
        <f>pivå!F724</f>
        <v>0</v>
      </c>
      <c r="G722" s="84">
        <f>pivå!G724</f>
        <v>0</v>
      </c>
      <c r="H722" s="84">
        <f>pivå!H724</f>
        <v>0</v>
      </c>
      <c r="I722" s="84">
        <f>pivå!I724</f>
        <v>0</v>
      </c>
      <c r="J722" s="84">
        <f>pivå!J724</f>
        <v>0</v>
      </c>
      <c r="K722" s="84">
        <f>pivå!K724</f>
        <v>0</v>
      </c>
      <c r="L722" s="84">
        <f>pivå!L724</f>
        <v>0</v>
      </c>
      <c r="M722" s="84">
        <f>pivå!M724</f>
        <v>0</v>
      </c>
      <c r="N722" s="84">
        <f>pivå!N724</f>
        <v>0</v>
      </c>
      <c r="O722" s="84">
        <f>pivå!O724</f>
        <v>0</v>
      </c>
      <c r="P722" s="84">
        <f>pivå!P724</f>
        <v>0</v>
      </c>
      <c r="Q722" s="84">
        <f>pivå!Q724</f>
        <v>0</v>
      </c>
      <c r="R722" s="84">
        <f>pivå!R724</f>
        <v>0</v>
      </c>
      <c r="S722" s="84">
        <f>pivå!S724</f>
        <v>0</v>
      </c>
      <c r="T722" s="84">
        <f>pivå!T724</f>
        <v>0</v>
      </c>
      <c r="U722" s="84">
        <f>pivå!U724</f>
        <v>0</v>
      </c>
      <c r="V722" s="84">
        <f>pivå!V724</f>
        <v>0</v>
      </c>
      <c r="W722" s="84">
        <f>pivå!W724</f>
        <v>0</v>
      </c>
      <c r="X722" s="84">
        <f>pivå!X724</f>
        <v>0</v>
      </c>
      <c r="Y722" s="84">
        <f>pivå!Y724</f>
        <v>0</v>
      </c>
      <c r="Z722" s="84">
        <f>pivå!Z724</f>
        <v>0</v>
      </c>
      <c r="AA722" s="84">
        <f>pivå!AA724</f>
        <v>0</v>
      </c>
      <c r="AB722" s="84">
        <f>pivå!AB724</f>
        <v>0</v>
      </c>
      <c r="AC722" s="84">
        <f>pivå!AC724</f>
        <v>0</v>
      </c>
      <c r="AD722" s="84">
        <f>pivå!AD724</f>
        <v>0</v>
      </c>
      <c r="AE722" s="84">
        <f>pivå!AE724</f>
        <v>0</v>
      </c>
    </row>
    <row r="723" spans="1:31">
      <c r="A723" s="84">
        <f>pivå!A725</f>
        <v>0</v>
      </c>
      <c r="B723" s="84">
        <f>pivå!B725</f>
        <v>0</v>
      </c>
      <c r="C723" s="84">
        <f>pivå!C725</f>
        <v>0</v>
      </c>
      <c r="D723" s="84">
        <f>pivå!D725</f>
        <v>0</v>
      </c>
      <c r="E723" s="84">
        <f>pivå!E725</f>
        <v>0</v>
      </c>
      <c r="F723" s="84">
        <f>pivå!F725</f>
        <v>0</v>
      </c>
      <c r="G723" s="84">
        <f>pivå!G725</f>
        <v>0</v>
      </c>
      <c r="H723" s="84">
        <f>pivå!H725</f>
        <v>0</v>
      </c>
      <c r="I723" s="84">
        <f>pivå!I725</f>
        <v>0</v>
      </c>
      <c r="J723" s="84">
        <f>pivå!J725</f>
        <v>0</v>
      </c>
      <c r="K723" s="84">
        <f>pivå!K725</f>
        <v>0</v>
      </c>
      <c r="L723" s="84">
        <f>pivå!L725</f>
        <v>0</v>
      </c>
      <c r="M723" s="84">
        <f>pivå!M725</f>
        <v>0</v>
      </c>
      <c r="N723" s="84">
        <f>pivå!N725</f>
        <v>0</v>
      </c>
      <c r="O723" s="84">
        <f>pivå!O725</f>
        <v>0</v>
      </c>
      <c r="P723" s="84">
        <f>pivå!P725</f>
        <v>0</v>
      </c>
      <c r="Q723" s="84">
        <f>pivå!Q725</f>
        <v>0</v>
      </c>
      <c r="R723" s="84">
        <f>pivå!R725</f>
        <v>0</v>
      </c>
      <c r="S723" s="84">
        <f>pivå!S725</f>
        <v>0</v>
      </c>
      <c r="T723" s="84">
        <f>pivå!T725</f>
        <v>0</v>
      </c>
      <c r="U723" s="84">
        <f>pivå!U725</f>
        <v>0</v>
      </c>
      <c r="V723" s="84">
        <f>pivå!V725</f>
        <v>0</v>
      </c>
      <c r="W723" s="84">
        <f>pivå!W725</f>
        <v>0</v>
      </c>
      <c r="X723" s="84">
        <f>pivå!X725</f>
        <v>0</v>
      </c>
      <c r="Y723" s="84">
        <f>pivå!Y725</f>
        <v>0</v>
      </c>
      <c r="Z723" s="84">
        <f>pivå!Z725</f>
        <v>0</v>
      </c>
      <c r="AA723" s="84">
        <f>pivå!AA725</f>
        <v>0</v>
      </c>
      <c r="AB723" s="84">
        <f>pivå!AB725</f>
        <v>0</v>
      </c>
      <c r="AC723" s="84">
        <f>pivå!AC725</f>
        <v>0</v>
      </c>
      <c r="AD723" s="84">
        <f>pivå!AD725</f>
        <v>0</v>
      </c>
      <c r="AE723" s="84">
        <f>pivå!AE725</f>
        <v>0</v>
      </c>
    </row>
    <row r="724" spans="1:31">
      <c r="A724" s="84">
        <f>pivå!A726</f>
        <v>0</v>
      </c>
      <c r="B724" s="84">
        <f>pivå!B726</f>
        <v>0</v>
      </c>
      <c r="C724" s="84">
        <f>pivå!C726</f>
        <v>0</v>
      </c>
      <c r="D724" s="84">
        <f>pivå!D726</f>
        <v>0</v>
      </c>
      <c r="E724" s="84">
        <f>pivå!E726</f>
        <v>0</v>
      </c>
      <c r="F724" s="84">
        <f>pivå!F726</f>
        <v>0</v>
      </c>
      <c r="G724" s="84">
        <f>pivå!G726</f>
        <v>0</v>
      </c>
      <c r="H724" s="84">
        <f>pivå!H726</f>
        <v>0</v>
      </c>
      <c r="I724" s="84">
        <f>pivå!I726</f>
        <v>0</v>
      </c>
      <c r="J724" s="84">
        <f>pivå!J726</f>
        <v>0</v>
      </c>
      <c r="K724" s="84">
        <f>pivå!K726</f>
        <v>0</v>
      </c>
      <c r="L724" s="84">
        <f>pivå!L726</f>
        <v>0</v>
      </c>
      <c r="M724" s="84">
        <f>pivå!M726</f>
        <v>0</v>
      </c>
      <c r="N724" s="84">
        <f>pivå!N726</f>
        <v>0</v>
      </c>
      <c r="O724" s="84">
        <f>pivå!O726</f>
        <v>0</v>
      </c>
      <c r="P724" s="84">
        <f>pivå!P726</f>
        <v>0</v>
      </c>
      <c r="Q724" s="84">
        <f>pivå!Q726</f>
        <v>0</v>
      </c>
      <c r="R724" s="84">
        <f>pivå!R726</f>
        <v>0</v>
      </c>
      <c r="S724" s="84">
        <f>pivå!S726</f>
        <v>0</v>
      </c>
      <c r="T724" s="84">
        <f>pivå!T726</f>
        <v>0</v>
      </c>
      <c r="U724" s="84">
        <f>pivå!U726</f>
        <v>0</v>
      </c>
      <c r="V724" s="84">
        <f>pivå!V726</f>
        <v>0</v>
      </c>
      <c r="W724" s="84">
        <f>pivå!W726</f>
        <v>0</v>
      </c>
      <c r="X724" s="84">
        <f>pivå!X726</f>
        <v>0</v>
      </c>
      <c r="Y724" s="84">
        <f>pivå!Y726</f>
        <v>0</v>
      </c>
      <c r="Z724" s="84">
        <f>pivå!Z726</f>
        <v>0</v>
      </c>
      <c r="AA724" s="84">
        <f>pivå!AA726</f>
        <v>0</v>
      </c>
      <c r="AB724" s="84">
        <f>pivå!AB726</f>
        <v>0</v>
      </c>
      <c r="AC724" s="84">
        <f>pivå!AC726</f>
        <v>0</v>
      </c>
      <c r="AD724" s="84">
        <f>pivå!AD726</f>
        <v>0</v>
      </c>
      <c r="AE724" s="84">
        <f>pivå!AE726</f>
        <v>0</v>
      </c>
    </row>
    <row r="725" spans="1:31">
      <c r="A725" s="84">
        <f>pivå!A727</f>
        <v>0</v>
      </c>
      <c r="B725" s="84">
        <f>pivå!B727</f>
        <v>0</v>
      </c>
      <c r="C725" s="84">
        <f>pivå!C727</f>
        <v>0</v>
      </c>
      <c r="D725" s="84">
        <f>pivå!D727</f>
        <v>0</v>
      </c>
      <c r="E725" s="84">
        <f>pivå!E727</f>
        <v>0</v>
      </c>
      <c r="F725" s="84">
        <f>pivå!F727</f>
        <v>0</v>
      </c>
      <c r="G725" s="84">
        <f>pivå!G727</f>
        <v>0</v>
      </c>
      <c r="H725" s="84">
        <f>pivå!H727</f>
        <v>0</v>
      </c>
      <c r="I725" s="84">
        <f>pivå!I727</f>
        <v>0</v>
      </c>
      <c r="J725" s="84">
        <f>pivå!J727</f>
        <v>0</v>
      </c>
      <c r="K725" s="84">
        <f>pivå!K727</f>
        <v>0</v>
      </c>
      <c r="L725" s="84">
        <f>pivå!L727</f>
        <v>0</v>
      </c>
      <c r="M725" s="84">
        <f>pivå!M727</f>
        <v>0</v>
      </c>
      <c r="N725" s="84">
        <f>pivå!N727</f>
        <v>0</v>
      </c>
      <c r="O725" s="84">
        <f>pivå!O727</f>
        <v>0</v>
      </c>
      <c r="P725" s="84">
        <f>pivå!P727</f>
        <v>0</v>
      </c>
      <c r="Q725" s="84">
        <f>pivå!Q727</f>
        <v>0</v>
      </c>
      <c r="R725" s="84">
        <f>pivå!R727</f>
        <v>0</v>
      </c>
      <c r="S725" s="84">
        <f>pivå!S727</f>
        <v>0</v>
      </c>
      <c r="T725" s="84">
        <f>pivå!T727</f>
        <v>0</v>
      </c>
      <c r="U725" s="84">
        <f>pivå!U727</f>
        <v>0</v>
      </c>
      <c r="V725" s="84">
        <f>pivå!V727</f>
        <v>0</v>
      </c>
      <c r="W725" s="84">
        <f>pivå!W727</f>
        <v>0</v>
      </c>
      <c r="X725" s="84">
        <f>pivå!X727</f>
        <v>0</v>
      </c>
      <c r="Y725" s="84">
        <f>pivå!Y727</f>
        <v>0</v>
      </c>
      <c r="Z725" s="84">
        <f>pivå!Z727</f>
        <v>0</v>
      </c>
      <c r="AA725" s="84">
        <f>pivå!AA727</f>
        <v>0</v>
      </c>
      <c r="AB725" s="84">
        <f>pivå!AB727</f>
        <v>0</v>
      </c>
      <c r="AC725" s="84">
        <f>pivå!AC727</f>
        <v>0</v>
      </c>
      <c r="AD725" s="84">
        <f>pivå!AD727</f>
        <v>0</v>
      </c>
      <c r="AE725" s="84">
        <f>pivå!AE727</f>
        <v>0</v>
      </c>
    </row>
    <row r="726" spans="1:31">
      <c r="A726" s="84">
        <f>pivå!A728</f>
        <v>0</v>
      </c>
      <c r="B726" s="84">
        <f>pivå!B728</f>
        <v>0</v>
      </c>
      <c r="C726" s="84">
        <f>pivå!C728</f>
        <v>0</v>
      </c>
      <c r="D726" s="84">
        <f>pivå!D728</f>
        <v>0</v>
      </c>
      <c r="E726" s="84">
        <f>pivå!E728</f>
        <v>0</v>
      </c>
      <c r="F726" s="84">
        <f>pivå!F728</f>
        <v>0</v>
      </c>
      <c r="G726" s="84">
        <f>pivå!G728</f>
        <v>0</v>
      </c>
      <c r="H726" s="84">
        <f>pivå!H728</f>
        <v>0</v>
      </c>
      <c r="I726" s="84">
        <f>pivå!I728</f>
        <v>0</v>
      </c>
      <c r="J726" s="84">
        <f>pivå!J728</f>
        <v>0</v>
      </c>
      <c r="K726" s="84">
        <f>pivå!K728</f>
        <v>0</v>
      </c>
      <c r="L726" s="84">
        <f>pivå!L728</f>
        <v>0</v>
      </c>
      <c r="M726" s="84">
        <f>pivå!M728</f>
        <v>0</v>
      </c>
      <c r="N726" s="84">
        <f>pivå!N728</f>
        <v>0</v>
      </c>
      <c r="O726" s="84">
        <f>pivå!O728</f>
        <v>0</v>
      </c>
      <c r="P726" s="84">
        <f>pivå!P728</f>
        <v>0</v>
      </c>
      <c r="Q726" s="84">
        <f>pivå!Q728</f>
        <v>0</v>
      </c>
      <c r="R726" s="84">
        <f>pivå!R728</f>
        <v>0</v>
      </c>
      <c r="S726" s="84">
        <f>pivå!S728</f>
        <v>0</v>
      </c>
      <c r="T726" s="84">
        <f>pivå!T728</f>
        <v>0</v>
      </c>
      <c r="U726" s="84">
        <f>pivå!U728</f>
        <v>0</v>
      </c>
      <c r="V726" s="84">
        <f>pivå!V728</f>
        <v>0</v>
      </c>
      <c r="W726" s="84">
        <f>pivå!W728</f>
        <v>0</v>
      </c>
      <c r="X726" s="84">
        <f>pivå!X728</f>
        <v>0</v>
      </c>
      <c r="Y726" s="84">
        <f>pivå!Y728</f>
        <v>0</v>
      </c>
      <c r="Z726" s="84">
        <f>pivå!Z728</f>
        <v>0</v>
      </c>
      <c r="AA726" s="84">
        <f>pivå!AA728</f>
        <v>0</v>
      </c>
      <c r="AB726" s="84">
        <f>pivå!AB728</f>
        <v>0</v>
      </c>
      <c r="AC726" s="84">
        <f>pivå!AC728</f>
        <v>0</v>
      </c>
      <c r="AD726" s="84">
        <f>pivå!AD728</f>
        <v>0</v>
      </c>
      <c r="AE726" s="84">
        <f>pivå!AE728</f>
        <v>0</v>
      </c>
    </row>
    <row r="727" spans="1:31">
      <c r="A727" s="84">
        <f>pivå!A729</f>
        <v>0</v>
      </c>
      <c r="B727" s="84">
        <f>pivå!B729</f>
        <v>0</v>
      </c>
      <c r="C727" s="84">
        <f>pivå!C729</f>
        <v>0</v>
      </c>
      <c r="D727" s="84">
        <f>pivå!D729</f>
        <v>0</v>
      </c>
      <c r="E727" s="84">
        <f>pivå!E729</f>
        <v>0</v>
      </c>
      <c r="F727" s="84">
        <f>pivå!F729</f>
        <v>0</v>
      </c>
      <c r="G727" s="84">
        <f>pivå!G729</f>
        <v>0</v>
      </c>
      <c r="H727" s="84">
        <f>pivå!H729</f>
        <v>0</v>
      </c>
      <c r="I727" s="84">
        <f>pivå!I729</f>
        <v>0</v>
      </c>
      <c r="J727" s="84">
        <f>pivå!J729</f>
        <v>0</v>
      </c>
      <c r="K727" s="84">
        <f>pivå!K729</f>
        <v>0</v>
      </c>
      <c r="L727" s="84">
        <f>pivå!L729</f>
        <v>0</v>
      </c>
      <c r="M727" s="84">
        <f>pivå!M729</f>
        <v>0</v>
      </c>
      <c r="N727" s="84">
        <f>pivå!N729</f>
        <v>0</v>
      </c>
      <c r="O727" s="84">
        <f>pivå!O729</f>
        <v>0</v>
      </c>
      <c r="P727" s="84">
        <f>pivå!P729</f>
        <v>0</v>
      </c>
      <c r="Q727" s="84">
        <f>pivå!Q729</f>
        <v>0</v>
      </c>
      <c r="R727" s="84">
        <f>pivå!R729</f>
        <v>0</v>
      </c>
      <c r="S727" s="84">
        <f>pivå!S729</f>
        <v>0</v>
      </c>
      <c r="T727" s="84">
        <f>pivå!T729</f>
        <v>0</v>
      </c>
      <c r="U727" s="84">
        <f>pivå!U729</f>
        <v>0</v>
      </c>
      <c r="V727" s="84">
        <f>pivå!V729</f>
        <v>0</v>
      </c>
      <c r="W727" s="84">
        <f>pivå!W729</f>
        <v>0</v>
      </c>
      <c r="X727" s="84">
        <f>pivå!X729</f>
        <v>0</v>
      </c>
      <c r="Y727" s="84">
        <f>pivå!Y729</f>
        <v>0</v>
      </c>
      <c r="Z727" s="84">
        <f>pivå!Z729</f>
        <v>0</v>
      </c>
      <c r="AA727" s="84">
        <f>pivå!AA729</f>
        <v>0</v>
      </c>
      <c r="AB727" s="84">
        <f>pivå!AB729</f>
        <v>0</v>
      </c>
      <c r="AC727" s="84">
        <f>pivå!AC729</f>
        <v>0</v>
      </c>
      <c r="AD727" s="84">
        <f>pivå!AD729</f>
        <v>0</v>
      </c>
      <c r="AE727" s="84">
        <f>pivå!AE729</f>
        <v>0</v>
      </c>
    </row>
    <row r="728" spans="1:31">
      <c r="A728" s="84">
        <f>pivå!A730</f>
        <v>0</v>
      </c>
      <c r="B728" s="84">
        <f>pivå!B730</f>
        <v>0</v>
      </c>
      <c r="C728" s="84">
        <f>pivå!C730</f>
        <v>0</v>
      </c>
      <c r="D728" s="84">
        <f>pivå!D730</f>
        <v>0</v>
      </c>
      <c r="E728" s="84">
        <f>pivå!E730</f>
        <v>0</v>
      </c>
      <c r="F728" s="84">
        <f>pivå!F730</f>
        <v>0</v>
      </c>
      <c r="G728" s="84">
        <f>pivå!G730</f>
        <v>0</v>
      </c>
      <c r="H728" s="84">
        <f>pivå!H730</f>
        <v>0</v>
      </c>
      <c r="I728" s="84">
        <f>pivå!I730</f>
        <v>0</v>
      </c>
      <c r="J728" s="84">
        <f>pivå!J730</f>
        <v>0</v>
      </c>
      <c r="K728" s="84">
        <f>pivå!K730</f>
        <v>0</v>
      </c>
      <c r="L728" s="84">
        <f>pivå!L730</f>
        <v>0</v>
      </c>
      <c r="M728" s="84">
        <f>pivå!M730</f>
        <v>0</v>
      </c>
      <c r="N728" s="84">
        <f>pivå!N730</f>
        <v>0</v>
      </c>
      <c r="O728" s="84">
        <f>pivå!O730</f>
        <v>0</v>
      </c>
      <c r="P728" s="84">
        <f>pivå!P730</f>
        <v>0</v>
      </c>
      <c r="Q728" s="84">
        <f>pivå!Q730</f>
        <v>0</v>
      </c>
      <c r="R728" s="84">
        <f>pivå!R730</f>
        <v>0</v>
      </c>
      <c r="S728" s="84">
        <f>pivå!S730</f>
        <v>0</v>
      </c>
      <c r="T728" s="84">
        <f>pivå!T730</f>
        <v>0</v>
      </c>
      <c r="U728" s="84">
        <f>pivå!U730</f>
        <v>0</v>
      </c>
      <c r="V728" s="84">
        <f>pivå!V730</f>
        <v>0</v>
      </c>
      <c r="W728" s="84">
        <f>pivå!W730</f>
        <v>0</v>
      </c>
      <c r="X728" s="84">
        <f>pivå!X730</f>
        <v>0</v>
      </c>
      <c r="Y728" s="84">
        <f>pivå!Y730</f>
        <v>0</v>
      </c>
      <c r="Z728" s="84">
        <f>pivå!Z730</f>
        <v>0</v>
      </c>
      <c r="AA728" s="84">
        <f>pivå!AA730</f>
        <v>0</v>
      </c>
      <c r="AB728" s="84">
        <f>pivå!AB730</f>
        <v>0</v>
      </c>
      <c r="AC728" s="84">
        <f>pivå!AC730</f>
        <v>0</v>
      </c>
      <c r="AD728" s="84">
        <f>pivå!AD730</f>
        <v>0</v>
      </c>
      <c r="AE728" s="84">
        <f>pivå!AE730</f>
        <v>0</v>
      </c>
    </row>
    <row r="729" spans="1:31">
      <c r="A729" s="84">
        <f>pivå!A731</f>
        <v>0</v>
      </c>
      <c r="B729" s="84">
        <f>pivå!B731</f>
        <v>0</v>
      </c>
      <c r="C729" s="84">
        <f>pivå!C731</f>
        <v>0</v>
      </c>
      <c r="D729" s="84">
        <f>pivå!D731</f>
        <v>0</v>
      </c>
      <c r="E729" s="84">
        <f>pivå!E731</f>
        <v>0</v>
      </c>
      <c r="F729" s="84">
        <f>pivå!F731</f>
        <v>0</v>
      </c>
      <c r="G729" s="84">
        <f>pivå!G731</f>
        <v>0</v>
      </c>
      <c r="H729" s="84">
        <f>pivå!H731</f>
        <v>0</v>
      </c>
      <c r="I729" s="84">
        <f>pivå!I731</f>
        <v>0</v>
      </c>
      <c r="J729" s="84">
        <f>pivå!J731</f>
        <v>0</v>
      </c>
      <c r="K729" s="84">
        <f>pivå!K731</f>
        <v>0</v>
      </c>
      <c r="L729" s="84">
        <f>pivå!L731</f>
        <v>0</v>
      </c>
      <c r="M729" s="84">
        <f>pivå!M731</f>
        <v>0</v>
      </c>
      <c r="N729" s="84">
        <f>pivå!N731</f>
        <v>0</v>
      </c>
      <c r="O729" s="84">
        <f>pivå!O731</f>
        <v>0</v>
      </c>
      <c r="P729" s="84">
        <f>pivå!P731</f>
        <v>0</v>
      </c>
      <c r="Q729" s="84">
        <f>pivå!Q731</f>
        <v>0</v>
      </c>
      <c r="R729" s="84">
        <f>pivå!R731</f>
        <v>0</v>
      </c>
      <c r="S729" s="84">
        <f>pivå!S731</f>
        <v>0</v>
      </c>
      <c r="T729" s="84">
        <f>pivå!T731</f>
        <v>0</v>
      </c>
      <c r="U729" s="84">
        <f>pivå!U731</f>
        <v>0</v>
      </c>
      <c r="V729" s="84">
        <f>pivå!V731</f>
        <v>0</v>
      </c>
      <c r="W729" s="84">
        <f>pivå!W731</f>
        <v>0</v>
      </c>
      <c r="X729" s="84">
        <f>pivå!X731</f>
        <v>0</v>
      </c>
      <c r="Y729" s="84">
        <f>pivå!Y731</f>
        <v>0</v>
      </c>
      <c r="Z729" s="84">
        <f>pivå!Z731</f>
        <v>0</v>
      </c>
      <c r="AA729" s="84">
        <f>pivå!AA731</f>
        <v>0</v>
      </c>
      <c r="AB729" s="84">
        <f>pivå!AB731</f>
        <v>0</v>
      </c>
      <c r="AC729" s="84">
        <f>pivå!AC731</f>
        <v>0</v>
      </c>
      <c r="AD729" s="84">
        <f>pivå!AD731</f>
        <v>0</v>
      </c>
      <c r="AE729" s="84">
        <f>pivå!AE731</f>
        <v>0</v>
      </c>
    </row>
    <row r="730" spans="1:31">
      <c r="A730" s="84">
        <f>pivå!A732</f>
        <v>0</v>
      </c>
      <c r="B730" s="84">
        <f>pivå!B732</f>
        <v>0</v>
      </c>
      <c r="C730" s="84">
        <f>pivå!C732</f>
        <v>0</v>
      </c>
      <c r="D730" s="84">
        <f>pivå!D732</f>
        <v>0</v>
      </c>
      <c r="E730" s="84">
        <f>pivå!E732</f>
        <v>0</v>
      </c>
      <c r="F730" s="84">
        <f>pivå!F732</f>
        <v>0</v>
      </c>
      <c r="G730" s="84">
        <f>pivå!G732</f>
        <v>0</v>
      </c>
      <c r="H730" s="84">
        <f>pivå!H732</f>
        <v>0</v>
      </c>
      <c r="I730" s="84">
        <f>pivå!I732</f>
        <v>0</v>
      </c>
      <c r="J730" s="84">
        <f>pivå!J732</f>
        <v>0</v>
      </c>
      <c r="K730" s="84">
        <f>pivå!K732</f>
        <v>0</v>
      </c>
      <c r="L730" s="84">
        <f>pivå!L732</f>
        <v>0</v>
      </c>
      <c r="M730" s="84">
        <f>pivå!M732</f>
        <v>0</v>
      </c>
      <c r="N730" s="84">
        <f>pivå!N732</f>
        <v>0</v>
      </c>
      <c r="O730" s="84">
        <f>pivå!O732</f>
        <v>0</v>
      </c>
      <c r="P730" s="84">
        <f>pivå!P732</f>
        <v>0</v>
      </c>
      <c r="Q730" s="84">
        <f>pivå!Q732</f>
        <v>0</v>
      </c>
      <c r="R730" s="84">
        <f>pivå!R732</f>
        <v>0</v>
      </c>
      <c r="S730" s="84">
        <f>pivå!S732</f>
        <v>0</v>
      </c>
      <c r="T730" s="84">
        <f>pivå!T732</f>
        <v>0</v>
      </c>
      <c r="U730" s="84">
        <f>pivå!U732</f>
        <v>0</v>
      </c>
      <c r="V730" s="84">
        <f>pivå!V732</f>
        <v>0</v>
      </c>
      <c r="W730" s="84">
        <f>pivå!W732</f>
        <v>0</v>
      </c>
      <c r="X730" s="84">
        <f>pivå!X732</f>
        <v>0</v>
      </c>
      <c r="Y730" s="84">
        <f>pivå!Y732</f>
        <v>0</v>
      </c>
      <c r="Z730" s="84">
        <f>pivå!Z732</f>
        <v>0</v>
      </c>
      <c r="AA730" s="84">
        <f>pivå!AA732</f>
        <v>0</v>
      </c>
      <c r="AB730" s="84">
        <f>pivå!AB732</f>
        <v>0</v>
      </c>
      <c r="AC730" s="84">
        <f>pivå!AC732</f>
        <v>0</v>
      </c>
      <c r="AD730" s="84">
        <f>pivå!AD732</f>
        <v>0</v>
      </c>
      <c r="AE730" s="84">
        <f>pivå!AE732</f>
        <v>0</v>
      </c>
    </row>
    <row r="731" spans="1:31">
      <c r="A731" s="84">
        <f>pivå!A733</f>
        <v>0</v>
      </c>
      <c r="B731" s="84">
        <f>pivå!B733</f>
        <v>0</v>
      </c>
      <c r="C731" s="84">
        <f>pivå!C733</f>
        <v>0</v>
      </c>
      <c r="D731" s="84">
        <f>pivå!D733</f>
        <v>0</v>
      </c>
      <c r="E731" s="84">
        <f>pivå!E733</f>
        <v>0</v>
      </c>
      <c r="F731" s="84">
        <f>pivå!F733</f>
        <v>0</v>
      </c>
      <c r="G731" s="84">
        <f>pivå!G733</f>
        <v>0</v>
      </c>
      <c r="H731" s="84">
        <f>pivå!H733</f>
        <v>0</v>
      </c>
      <c r="I731" s="84">
        <f>pivå!I733</f>
        <v>0</v>
      </c>
      <c r="J731" s="84">
        <f>pivå!J733</f>
        <v>0</v>
      </c>
      <c r="K731" s="84">
        <f>pivå!K733</f>
        <v>0</v>
      </c>
      <c r="L731" s="84">
        <f>pivå!L733</f>
        <v>0</v>
      </c>
      <c r="M731" s="84">
        <f>pivå!M733</f>
        <v>0</v>
      </c>
      <c r="N731" s="84">
        <f>pivå!N733</f>
        <v>0</v>
      </c>
      <c r="O731" s="84">
        <f>pivå!O733</f>
        <v>0</v>
      </c>
      <c r="P731" s="84">
        <f>pivå!P733</f>
        <v>0</v>
      </c>
      <c r="Q731" s="84">
        <f>pivå!Q733</f>
        <v>0</v>
      </c>
      <c r="R731" s="84">
        <f>pivå!R733</f>
        <v>0</v>
      </c>
      <c r="S731" s="84">
        <f>pivå!S733</f>
        <v>0</v>
      </c>
      <c r="T731" s="84">
        <f>pivå!T733</f>
        <v>0</v>
      </c>
      <c r="U731" s="84">
        <f>pivå!U733</f>
        <v>0</v>
      </c>
      <c r="V731" s="84">
        <f>pivå!V733</f>
        <v>0</v>
      </c>
      <c r="W731" s="84">
        <f>pivå!W733</f>
        <v>0</v>
      </c>
      <c r="X731" s="84">
        <f>pivå!X733</f>
        <v>0</v>
      </c>
      <c r="Y731" s="84">
        <f>pivå!Y733</f>
        <v>0</v>
      </c>
      <c r="Z731" s="84">
        <f>pivå!Z733</f>
        <v>0</v>
      </c>
      <c r="AA731" s="84">
        <f>pivå!AA733</f>
        <v>0</v>
      </c>
      <c r="AB731" s="84">
        <f>pivå!AB733</f>
        <v>0</v>
      </c>
      <c r="AC731" s="84">
        <f>pivå!AC733</f>
        <v>0</v>
      </c>
      <c r="AD731" s="84">
        <f>pivå!AD733</f>
        <v>0</v>
      </c>
      <c r="AE731" s="84">
        <f>pivå!AE733</f>
        <v>0</v>
      </c>
    </row>
    <row r="732" spans="1:31">
      <c r="A732" s="84">
        <f>pivå!A734</f>
        <v>0</v>
      </c>
      <c r="B732" s="84">
        <f>pivå!B734</f>
        <v>0</v>
      </c>
      <c r="C732" s="84">
        <f>pivå!C734</f>
        <v>0</v>
      </c>
      <c r="D732" s="84">
        <f>pivå!D734</f>
        <v>0</v>
      </c>
      <c r="E732" s="84">
        <f>pivå!E734</f>
        <v>0</v>
      </c>
      <c r="F732" s="84">
        <f>pivå!F734</f>
        <v>0</v>
      </c>
      <c r="G732" s="84">
        <f>pivå!G734</f>
        <v>0</v>
      </c>
      <c r="H732" s="84">
        <f>pivå!H734</f>
        <v>0</v>
      </c>
      <c r="I732" s="84">
        <f>pivå!I734</f>
        <v>0</v>
      </c>
      <c r="J732" s="84">
        <f>pivå!J734</f>
        <v>0</v>
      </c>
      <c r="K732" s="84">
        <f>pivå!K734</f>
        <v>0</v>
      </c>
      <c r="L732" s="84">
        <f>pivå!L734</f>
        <v>0</v>
      </c>
      <c r="M732" s="84">
        <f>pivå!M734</f>
        <v>0</v>
      </c>
      <c r="N732" s="84">
        <f>pivå!N734</f>
        <v>0</v>
      </c>
      <c r="O732" s="84">
        <f>pivå!O734</f>
        <v>0</v>
      </c>
      <c r="P732" s="84">
        <f>pivå!P734</f>
        <v>0</v>
      </c>
      <c r="Q732" s="84">
        <f>pivå!Q734</f>
        <v>0</v>
      </c>
      <c r="R732" s="84">
        <f>pivå!R734</f>
        <v>0</v>
      </c>
      <c r="S732" s="84">
        <f>pivå!S734</f>
        <v>0</v>
      </c>
      <c r="T732" s="84">
        <f>pivå!T734</f>
        <v>0</v>
      </c>
      <c r="U732" s="84">
        <f>pivå!U734</f>
        <v>0</v>
      </c>
      <c r="V732" s="84">
        <f>pivå!V734</f>
        <v>0</v>
      </c>
      <c r="W732" s="84">
        <f>pivå!W734</f>
        <v>0</v>
      </c>
      <c r="X732" s="84">
        <f>pivå!X734</f>
        <v>0</v>
      </c>
      <c r="Y732" s="84">
        <f>pivå!Y734</f>
        <v>0</v>
      </c>
      <c r="Z732" s="84">
        <f>pivå!Z734</f>
        <v>0</v>
      </c>
      <c r="AA732" s="84">
        <f>pivå!AA734</f>
        <v>0</v>
      </c>
      <c r="AB732" s="84">
        <f>pivå!AB734</f>
        <v>0</v>
      </c>
      <c r="AC732" s="84">
        <f>pivå!AC734</f>
        <v>0</v>
      </c>
      <c r="AD732" s="84">
        <f>pivå!AD734</f>
        <v>0</v>
      </c>
      <c r="AE732" s="84">
        <f>pivå!AE734</f>
        <v>0</v>
      </c>
    </row>
    <row r="733" spans="1:31">
      <c r="A733" s="84">
        <f>pivå!A735</f>
        <v>0</v>
      </c>
      <c r="B733" s="84">
        <f>pivå!B735</f>
        <v>0</v>
      </c>
      <c r="C733" s="84">
        <f>pivå!C735</f>
        <v>0</v>
      </c>
      <c r="D733" s="84">
        <f>pivå!D735</f>
        <v>0</v>
      </c>
      <c r="E733" s="84">
        <f>pivå!E735</f>
        <v>0</v>
      </c>
      <c r="F733" s="84">
        <f>pivå!F735</f>
        <v>0</v>
      </c>
      <c r="G733" s="84">
        <f>pivå!G735</f>
        <v>0</v>
      </c>
      <c r="H733" s="84">
        <f>pivå!H735</f>
        <v>0</v>
      </c>
      <c r="I733" s="84">
        <f>pivå!I735</f>
        <v>0</v>
      </c>
      <c r="J733" s="84">
        <f>pivå!J735</f>
        <v>0</v>
      </c>
      <c r="K733" s="84">
        <f>pivå!K735</f>
        <v>0</v>
      </c>
      <c r="L733" s="84">
        <f>pivå!L735</f>
        <v>0</v>
      </c>
      <c r="M733" s="84">
        <f>pivå!M735</f>
        <v>0</v>
      </c>
      <c r="N733" s="84">
        <f>pivå!N735</f>
        <v>0</v>
      </c>
      <c r="O733" s="84">
        <f>pivå!O735</f>
        <v>0</v>
      </c>
      <c r="P733" s="84">
        <f>pivå!P735</f>
        <v>0</v>
      </c>
      <c r="Q733" s="84">
        <f>pivå!Q735</f>
        <v>0</v>
      </c>
      <c r="R733" s="84">
        <f>pivå!R735</f>
        <v>0</v>
      </c>
      <c r="S733" s="84">
        <f>pivå!S735</f>
        <v>0</v>
      </c>
      <c r="T733" s="84">
        <f>pivå!T735</f>
        <v>0</v>
      </c>
      <c r="U733" s="84">
        <f>pivå!U735</f>
        <v>0</v>
      </c>
      <c r="V733" s="84">
        <f>pivå!V735</f>
        <v>0</v>
      </c>
      <c r="W733" s="84">
        <f>pivå!W735</f>
        <v>0</v>
      </c>
      <c r="X733" s="84">
        <f>pivå!X735</f>
        <v>0</v>
      </c>
      <c r="Y733" s="84">
        <f>pivå!Y735</f>
        <v>0</v>
      </c>
      <c r="Z733" s="84">
        <f>pivå!Z735</f>
        <v>0</v>
      </c>
      <c r="AA733" s="84">
        <f>pivå!AA735</f>
        <v>0</v>
      </c>
      <c r="AB733" s="84">
        <f>pivå!AB735</f>
        <v>0</v>
      </c>
      <c r="AC733" s="84">
        <f>pivå!AC735</f>
        <v>0</v>
      </c>
      <c r="AD733" s="84">
        <f>pivå!AD735</f>
        <v>0</v>
      </c>
      <c r="AE733" s="84">
        <f>pivå!AE735</f>
        <v>0</v>
      </c>
    </row>
    <row r="734" spans="1:31">
      <c r="A734" s="84">
        <f>pivå!A736</f>
        <v>0</v>
      </c>
      <c r="B734" s="84">
        <f>pivå!B736</f>
        <v>0</v>
      </c>
      <c r="C734" s="84">
        <f>pivå!C736</f>
        <v>0</v>
      </c>
      <c r="D734" s="84">
        <f>pivå!D736</f>
        <v>0</v>
      </c>
      <c r="E734" s="84">
        <f>pivå!E736</f>
        <v>0</v>
      </c>
      <c r="F734" s="84">
        <f>pivå!F736</f>
        <v>0</v>
      </c>
      <c r="G734" s="84">
        <f>pivå!G736</f>
        <v>0</v>
      </c>
      <c r="H734" s="84">
        <f>pivå!H736</f>
        <v>0</v>
      </c>
      <c r="I734" s="84">
        <f>pivå!I736</f>
        <v>0</v>
      </c>
      <c r="J734" s="84">
        <f>pivå!J736</f>
        <v>0</v>
      </c>
      <c r="K734" s="84">
        <f>pivå!K736</f>
        <v>0</v>
      </c>
      <c r="L734" s="84">
        <f>pivå!L736</f>
        <v>0</v>
      </c>
      <c r="M734" s="84">
        <f>pivå!M736</f>
        <v>0</v>
      </c>
      <c r="N734" s="84">
        <f>pivå!N736</f>
        <v>0</v>
      </c>
      <c r="O734" s="84">
        <f>pivå!O736</f>
        <v>0</v>
      </c>
      <c r="P734" s="84">
        <f>pivå!P736</f>
        <v>0</v>
      </c>
      <c r="Q734" s="84">
        <f>pivå!Q736</f>
        <v>0</v>
      </c>
      <c r="R734" s="84">
        <f>pivå!R736</f>
        <v>0</v>
      </c>
      <c r="S734" s="84">
        <f>pivå!S736</f>
        <v>0</v>
      </c>
      <c r="T734" s="84">
        <f>pivå!T736</f>
        <v>0</v>
      </c>
      <c r="U734" s="84">
        <f>pivå!U736</f>
        <v>0</v>
      </c>
      <c r="V734" s="84">
        <f>pivå!V736</f>
        <v>0</v>
      </c>
      <c r="W734" s="84">
        <f>pivå!W736</f>
        <v>0</v>
      </c>
      <c r="X734" s="84">
        <f>pivå!X736</f>
        <v>0</v>
      </c>
      <c r="Y734" s="84">
        <f>pivå!Y736</f>
        <v>0</v>
      </c>
      <c r="Z734" s="84">
        <f>pivå!Z736</f>
        <v>0</v>
      </c>
      <c r="AA734" s="84">
        <f>pivå!AA736</f>
        <v>0</v>
      </c>
      <c r="AB734" s="84">
        <f>pivå!AB736</f>
        <v>0</v>
      </c>
      <c r="AC734" s="84">
        <f>pivå!AC736</f>
        <v>0</v>
      </c>
      <c r="AD734" s="84">
        <f>pivå!AD736</f>
        <v>0</v>
      </c>
      <c r="AE734" s="84">
        <f>pivå!AE736</f>
        <v>0</v>
      </c>
    </row>
    <row r="735" spans="1:31">
      <c r="A735" s="84">
        <f>pivå!A737</f>
        <v>0</v>
      </c>
      <c r="B735" s="84">
        <f>pivå!B737</f>
        <v>0</v>
      </c>
      <c r="C735" s="84">
        <f>pivå!C737</f>
        <v>0</v>
      </c>
      <c r="D735" s="84">
        <f>pivå!D737</f>
        <v>0</v>
      </c>
      <c r="E735" s="84">
        <f>pivå!E737</f>
        <v>0</v>
      </c>
      <c r="F735" s="84">
        <f>pivå!F737</f>
        <v>0</v>
      </c>
      <c r="G735" s="84">
        <f>pivå!G737</f>
        <v>0</v>
      </c>
      <c r="H735" s="84">
        <f>pivå!H737</f>
        <v>0</v>
      </c>
      <c r="I735" s="84">
        <f>pivå!I737</f>
        <v>0</v>
      </c>
      <c r="J735" s="84">
        <f>pivå!J737</f>
        <v>0</v>
      </c>
      <c r="K735" s="84">
        <f>pivå!K737</f>
        <v>0</v>
      </c>
      <c r="L735" s="84">
        <f>pivå!L737</f>
        <v>0</v>
      </c>
      <c r="M735" s="84">
        <f>pivå!M737</f>
        <v>0</v>
      </c>
      <c r="N735" s="84">
        <f>pivå!N737</f>
        <v>0</v>
      </c>
      <c r="O735" s="84">
        <f>pivå!O737</f>
        <v>0</v>
      </c>
      <c r="P735" s="84">
        <f>pivå!P737</f>
        <v>0</v>
      </c>
      <c r="Q735" s="84">
        <f>pivå!Q737</f>
        <v>0</v>
      </c>
      <c r="R735" s="84">
        <f>pivå!R737</f>
        <v>0</v>
      </c>
      <c r="S735" s="84">
        <f>pivå!S737</f>
        <v>0</v>
      </c>
      <c r="T735" s="84">
        <f>pivå!T737</f>
        <v>0</v>
      </c>
      <c r="U735" s="84">
        <f>pivå!U737</f>
        <v>0</v>
      </c>
      <c r="V735" s="84">
        <f>pivå!V737</f>
        <v>0</v>
      </c>
      <c r="W735" s="84">
        <f>pivå!W737</f>
        <v>0</v>
      </c>
      <c r="X735" s="84">
        <f>pivå!X737</f>
        <v>0</v>
      </c>
      <c r="Y735" s="84">
        <f>pivå!Y737</f>
        <v>0</v>
      </c>
      <c r="Z735" s="84">
        <f>pivå!Z737</f>
        <v>0</v>
      </c>
      <c r="AA735" s="84">
        <f>pivå!AA737</f>
        <v>0</v>
      </c>
      <c r="AB735" s="84">
        <f>pivå!AB737</f>
        <v>0</v>
      </c>
      <c r="AC735" s="84">
        <f>pivå!AC737</f>
        <v>0</v>
      </c>
      <c r="AD735" s="84">
        <f>pivå!AD737</f>
        <v>0</v>
      </c>
      <c r="AE735" s="84">
        <f>pivå!AE737</f>
        <v>0</v>
      </c>
    </row>
    <row r="736" spans="1:31">
      <c r="A736" s="84">
        <f>pivå!A738</f>
        <v>0</v>
      </c>
      <c r="B736" s="84">
        <f>pivå!B738</f>
        <v>0</v>
      </c>
      <c r="C736" s="84">
        <f>pivå!C738</f>
        <v>0</v>
      </c>
      <c r="D736" s="84">
        <f>pivå!D738</f>
        <v>0</v>
      </c>
      <c r="E736" s="84">
        <f>pivå!E738</f>
        <v>0</v>
      </c>
      <c r="F736" s="84">
        <f>pivå!F738</f>
        <v>0</v>
      </c>
      <c r="G736" s="84">
        <f>pivå!G738</f>
        <v>0</v>
      </c>
      <c r="H736" s="84">
        <f>pivå!H738</f>
        <v>0</v>
      </c>
      <c r="I736" s="84">
        <f>pivå!I738</f>
        <v>0</v>
      </c>
      <c r="J736" s="84">
        <f>pivå!J738</f>
        <v>0</v>
      </c>
      <c r="K736" s="84">
        <f>pivå!K738</f>
        <v>0</v>
      </c>
      <c r="L736" s="84">
        <f>pivå!L738</f>
        <v>0</v>
      </c>
      <c r="M736" s="84">
        <f>pivå!M738</f>
        <v>0</v>
      </c>
      <c r="N736" s="84">
        <f>pivå!N738</f>
        <v>0</v>
      </c>
      <c r="O736" s="84">
        <f>pivå!O738</f>
        <v>0</v>
      </c>
      <c r="P736" s="84">
        <f>pivå!P738</f>
        <v>0</v>
      </c>
      <c r="Q736" s="84">
        <f>pivå!Q738</f>
        <v>0</v>
      </c>
      <c r="R736" s="84">
        <f>pivå!R738</f>
        <v>0</v>
      </c>
      <c r="S736" s="84">
        <f>pivå!S738</f>
        <v>0</v>
      </c>
      <c r="T736" s="84">
        <f>pivå!T738</f>
        <v>0</v>
      </c>
      <c r="U736" s="84">
        <f>pivå!U738</f>
        <v>0</v>
      </c>
      <c r="V736" s="84">
        <f>pivå!V738</f>
        <v>0</v>
      </c>
      <c r="W736" s="84">
        <f>pivå!W738</f>
        <v>0</v>
      </c>
      <c r="X736" s="84">
        <f>pivå!X738</f>
        <v>0</v>
      </c>
      <c r="Y736" s="84">
        <f>pivå!Y738</f>
        <v>0</v>
      </c>
      <c r="Z736" s="84">
        <f>pivå!Z738</f>
        <v>0</v>
      </c>
      <c r="AA736" s="84">
        <f>pivå!AA738</f>
        <v>0</v>
      </c>
      <c r="AB736" s="84">
        <f>pivå!AB738</f>
        <v>0</v>
      </c>
      <c r="AC736" s="84">
        <f>pivå!AC738</f>
        <v>0</v>
      </c>
      <c r="AD736" s="84">
        <f>pivå!AD738</f>
        <v>0</v>
      </c>
      <c r="AE736" s="84">
        <f>pivå!AE738</f>
        <v>0</v>
      </c>
    </row>
    <row r="737" spans="1:31">
      <c r="A737" s="84">
        <f>pivå!A739</f>
        <v>0</v>
      </c>
      <c r="B737" s="84">
        <f>pivå!B739</f>
        <v>0</v>
      </c>
      <c r="C737" s="84">
        <f>pivå!C739</f>
        <v>0</v>
      </c>
      <c r="D737" s="84">
        <f>pivå!D739</f>
        <v>0</v>
      </c>
      <c r="E737" s="84">
        <f>pivå!E739</f>
        <v>0</v>
      </c>
      <c r="F737" s="84">
        <f>pivå!F739</f>
        <v>0</v>
      </c>
      <c r="G737" s="84">
        <f>pivå!G739</f>
        <v>0</v>
      </c>
      <c r="H737" s="84">
        <f>pivå!H739</f>
        <v>0</v>
      </c>
      <c r="I737" s="84">
        <f>pivå!I739</f>
        <v>0</v>
      </c>
      <c r="J737" s="84">
        <f>pivå!J739</f>
        <v>0</v>
      </c>
      <c r="K737" s="84">
        <f>pivå!K739</f>
        <v>0</v>
      </c>
      <c r="L737" s="84">
        <f>pivå!L739</f>
        <v>0</v>
      </c>
      <c r="M737" s="84">
        <f>pivå!M739</f>
        <v>0</v>
      </c>
      <c r="N737" s="84">
        <f>pivå!N739</f>
        <v>0</v>
      </c>
      <c r="O737" s="84">
        <f>pivå!O739</f>
        <v>0</v>
      </c>
      <c r="P737" s="84">
        <f>pivå!P739</f>
        <v>0</v>
      </c>
      <c r="Q737" s="84">
        <f>pivå!Q739</f>
        <v>0</v>
      </c>
      <c r="R737" s="84">
        <f>pivå!R739</f>
        <v>0</v>
      </c>
      <c r="S737" s="84">
        <f>pivå!S739</f>
        <v>0</v>
      </c>
      <c r="T737" s="84">
        <f>pivå!T739</f>
        <v>0</v>
      </c>
      <c r="U737" s="84">
        <f>pivå!U739</f>
        <v>0</v>
      </c>
      <c r="V737" s="84">
        <f>pivå!V739</f>
        <v>0</v>
      </c>
      <c r="W737" s="84">
        <f>pivå!W739</f>
        <v>0</v>
      </c>
      <c r="X737" s="84">
        <f>pivå!X739</f>
        <v>0</v>
      </c>
      <c r="Y737" s="84">
        <f>pivå!Y739</f>
        <v>0</v>
      </c>
      <c r="Z737" s="84">
        <f>pivå!Z739</f>
        <v>0</v>
      </c>
      <c r="AA737" s="84">
        <f>pivå!AA739</f>
        <v>0</v>
      </c>
      <c r="AB737" s="84">
        <f>pivå!AB739</f>
        <v>0</v>
      </c>
      <c r="AC737" s="84">
        <f>pivå!AC739</f>
        <v>0</v>
      </c>
      <c r="AD737" s="84">
        <f>pivå!AD739</f>
        <v>0</v>
      </c>
      <c r="AE737" s="84">
        <f>pivå!AE739</f>
        <v>0</v>
      </c>
    </row>
    <row r="738" spans="1:31">
      <c r="A738" s="84">
        <f>pivå!A740</f>
        <v>0</v>
      </c>
      <c r="B738" s="84">
        <f>pivå!B740</f>
        <v>0</v>
      </c>
      <c r="C738" s="84">
        <f>pivå!C740</f>
        <v>0</v>
      </c>
      <c r="D738" s="84">
        <f>pivå!D740</f>
        <v>0</v>
      </c>
      <c r="E738" s="84">
        <f>pivå!E740</f>
        <v>0</v>
      </c>
      <c r="F738" s="84">
        <f>pivå!F740</f>
        <v>0</v>
      </c>
      <c r="G738" s="84">
        <f>pivå!G740</f>
        <v>0</v>
      </c>
      <c r="H738" s="84">
        <f>pivå!H740</f>
        <v>0</v>
      </c>
      <c r="I738" s="84">
        <f>pivå!I740</f>
        <v>0</v>
      </c>
      <c r="J738" s="84">
        <f>pivå!J740</f>
        <v>0</v>
      </c>
      <c r="K738" s="84">
        <f>pivå!K740</f>
        <v>0</v>
      </c>
      <c r="L738" s="84">
        <f>pivå!L740</f>
        <v>0</v>
      </c>
      <c r="M738" s="84">
        <f>pivå!M740</f>
        <v>0</v>
      </c>
      <c r="N738" s="84">
        <f>pivå!N740</f>
        <v>0</v>
      </c>
      <c r="O738" s="84">
        <f>pivå!O740</f>
        <v>0</v>
      </c>
      <c r="P738" s="84">
        <f>pivå!P740</f>
        <v>0</v>
      </c>
      <c r="Q738" s="84">
        <f>pivå!Q740</f>
        <v>0</v>
      </c>
      <c r="R738" s="84">
        <f>pivå!R740</f>
        <v>0</v>
      </c>
      <c r="S738" s="84">
        <f>pivå!S740</f>
        <v>0</v>
      </c>
      <c r="T738" s="84">
        <f>pivå!T740</f>
        <v>0</v>
      </c>
      <c r="U738" s="84">
        <f>pivå!U740</f>
        <v>0</v>
      </c>
      <c r="V738" s="84">
        <f>pivå!V740</f>
        <v>0</v>
      </c>
      <c r="W738" s="84">
        <f>pivå!W740</f>
        <v>0</v>
      </c>
      <c r="X738" s="84">
        <f>pivå!X740</f>
        <v>0</v>
      </c>
      <c r="Y738" s="84">
        <f>pivå!Y740</f>
        <v>0</v>
      </c>
      <c r="Z738" s="84">
        <f>pivå!Z740</f>
        <v>0</v>
      </c>
      <c r="AA738" s="84">
        <f>pivå!AA740</f>
        <v>0</v>
      </c>
      <c r="AB738" s="84">
        <f>pivå!AB740</f>
        <v>0</v>
      </c>
      <c r="AC738" s="84">
        <f>pivå!AC740</f>
        <v>0</v>
      </c>
      <c r="AD738" s="84">
        <f>pivå!AD740</f>
        <v>0</v>
      </c>
      <c r="AE738" s="84">
        <f>pivå!AE740</f>
        <v>0</v>
      </c>
    </row>
    <row r="739" spans="1:31">
      <c r="A739" s="84">
        <f>pivå!A741</f>
        <v>0</v>
      </c>
      <c r="B739" s="84">
        <f>pivå!B741</f>
        <v>0</v>
      </c>
      <c r="C739" s="84">
        <f>pivå!C741</f>
        <v>0</v>
      </c>
      <c r="D739" s="84">
        <f>pivå!D741</f>
        <v>0</v>
      </c>
      <c r="E739" s="84">
        <f>pivå!E741</f>
        <v>0</v>
      </c>
      <c r="F739" s="84">
        <f>pivå!F741</f>
        <v>0</v>
      </c>
      <c r="G739" s="84">
        <f>pivå!G741</f>
        <v>0</v>
      </c>
      <c r="H739" s="84">
        <f>pivå!H741</f>
        <v>0</v>
      </c>
      <c r="I739" s="84">
        <f>pivå!I741</f>
        <v>0</v>
      </c>
      <c r="J739" s="84">
        <f>pivå!J741</f>
        <v>0</v>
      </c>
      <c r="K739" s="84">
        <f>pivå!K741</f>
        <v>0</v>
      </c>
      <c r="L739" s="84">
        <f>pivå!L741</f>
        <v>0</v>
      </c>
      <c r="M739" s="84">
        <f>pivå!M741</f>
        <v>0</v>
      </c>
      <c r="N739" s="84">
        <f>pivå!N741</f>
        <v>0</v>
      </c>
      <c r="O739" s="84">
        <f>pivå!O741</f>
        <v>0</v>
      </c>
      <c r="P739" s="84">
        <f>pivå!P741</f>
        <v>0</v>
      </c>
      <c r="Q739" s="84">
        <f>pivå!Q741</f>
        <v>0</v>
      </c>
      <c r="R739" s="84">
        <f>pivå!R741</f>
        <v>0</v>
      </c>
      <c r="S739" s="84">
        <f>pivå!S741</f>
        <v>0</v>
      </c>
      <c r="T739" s="84">
        <f>pivå!T741</f>
        <v>0</v>
      </c>
      <c r="U739" s="84">
        <f>pivå!U741</f>
        <v>0</v>
      </c>
      <c r="V739" s="84">
        <f>pivå!V741</f>
        <v>0</v>
      </c>
      <c r="W739" s="84">
        <f>pivå!W741</f>
        <v>0</v>
      </c>
      <c r="X739" s="84">
        <f>pivå!X741</f>
        <v>0</v>
      </c>
      <c r="Y739" s="84">
        <f>pivå!Y741</f>
        <v>0</v>
      </c>
      <c r="Z739" s="84">
        <f>pivå!Z741</f>
        <v>0</v>
      </c>
      <c r="AA739" s="84">
        <f>pivå!AA741</f>
        <v>0</v>
      </c>
      <c r="AB739" s="84">
        <f>pivå!AB741</f>
        <v>0</v>
      </c>
      <c r="AC739" s="84">
        <f>pivå!AC741</f>
        <v>0</v>
      </c>
      <c r="AD739" s="84">
        <f>pivå!AD741</f>
        <v>0</v>
      </c>
      <c r="AE739" s="84">
        <f>pivå!AE741</f>
        <v>0</v>
      </c>
    </row>
    <row r="740" spans="1:31">
      <c r="A740" s="84">
        <f>pivå!A742</f>
        <v>0</v>
      </c>
      <c r="B740" s="84">
        <f>pivå!B742</f>
        <v>0</v>
      </c>
      <c r="C740" s="84">
        <f>pivå!C742</f>
        <v>0</v>
      </c>
      <c r="D740" s="84">
        <f>pivå!D742</f>
        <v>0</v>
      </c>
      <c r="E740" s="84">
        <f>pivå!E742</f>
        <v>0</v>
      </c>
      <c r="F740" s="84">
        <f>pivå!F742</f>
        <v>0</v>
      </c>
      <c r="G740" s="84">
        <f>pivå!G742</f>
        <v>0</v>
      </c>
      <c r="H740" s="84">
        <f>pivå!H742</f>
        <v>0</v>
      </c>
      <c r="I740" s="84">
        <f>pivå!I742</f>
        <v>0</v>
      </c>
      <c r="J740" s="84">
        <f>pivå!J742</f>
        <v>0</v>
      </c>
      <c r="K740" s="84">
        <f>pivå!K742</f>
        <v>0</v>
      </c>
      <c r="L740" s="84">
        <f>pivå!L742</f>
        <v>0</v>
      </c>
      <c r="M740" s="84">
        <f>pivå!M742</f>
        <v>0</v>
      </c>
      <c r="N740" s="84">
        <f>pivå!N742</f>
        <v>0</v>
      </c>
      <c r="O740" s="84">
        <f>pivå!O742</f>
        <v>0</v>
      </c>
      <c r="P740" s="84">
        <f>pivå!P742</f>
        <v>0</v>
      </c>
      <c r="Q740" s="84">
        <f>pivå!Q742</f>
        <v>0</v>
      </c>
      <c r="R740" s="84">
        <f>pivå!R742</f>
        <v>0</v>
      </c>
      <c r="S740" s="84">
        <f>pivå!S742</f>
        <v>0</v>
      </c>
      <c r="T740" s="84">
        <f>pivå!T742</f>
        <v>0</v>
      </c>
      <c r="U740" s="84">
        <f>pivå!U742</f>
        <v>0</v>
      </c>
      <c r="V740" s="84">
        <f>pivå!V742</f>
        <v>0</v>
      </c>
      <c r="W740" s="84">
        <f>pivå!W742</f>
        <v>0</v>
      </c>
      <c r="X740" s="84">
        <f>pivå!X742</f>
        <v>0</v>
      </c>
      <c r="Y740" s="84">
        <f>pivå!Y742</f>
        <v>0</v>
      </c>
      <c r="Z740" s="84">
        <f>pivå!Z742</f>
        <v>0</v>
      </c>
      <c r="AA740" s="84">
        <f>pivå!AA742</f>
        <v>0</v>
      </c>
      <c r="AB740" s="84">
        <f>pivå!AB742</f>
        <v>0</v>
      </c>
      <c r="AC740" s="84">
        <f>pivå!AC742</f>
        <v>0</v>
      </c>
      <c r="AD740" s="84">
        <f>pivå!AD742</f>
        <v>0</v>
      </c>
      <c r="AE740" s="84">
        <f>pivå!AE742</f>
        <v>0</v>
      </c>
    </row>
    <row r="741" spans="1:31">
      <c r="A741" s="84">
        <f>pivå!A743</f>
        <v>0</v>
      </c>
      <c r="B741" s="84">
        <f>pivå!B743</f>
        <v>0</v>
      </c>
      <c r="C741" s="84">
        <f>pivå!C743</f>
        <v>0</v>
      </c>
      <c r="D741" s="84">
        <f>pivå!D743</f>
        <v>0</v>
      </c>
      <c r="E741" s="84">
        <f>pivå!E743</f>
        <v>0</v>
      </c>
      <c r="F741" s="84">
        <f>pivå!F743</f>
        <v>0</v>
      </c>
      <c r="G741" s="84">
        <f>pivå!G743</f>
        <v>0</v>
      </c>
      <c r="H741" s="84">
        <f>pivå!H743</f>
        <v>0</v>
      </c>
      <c r="I741" s="84">
        <f>pivå!I743</f>
        <v>0</v>
      </c>
      <c r="J741" s="84">
        <f>pivå!J743</f>
        <v>0</v>
      </c>
      <c r="K741" s="84">
        <f>pivå!K743</f>
        <v>0</v>
      </c>
      <c r="L741" s="84">
        <f>pivå!L743</f>
        <v>0</v>
      </c>
      <c r="M741" s="84">
        <f>pivå!M743</f>
        <v>0</v>
      </c>
      <c r="N741" s="84">
        <f>pivå!N743</f>
        <v>0</v>
      </c>
      <c r="O741" s="84">
        <f>pivå!O743</f>
        <v>0</v>
      </c>
      <c r="P741" s="84">
        <f>pivå!P743</f>
        <v>0</v>
      </c>
      <c r="Q741" s="84">
        <f>pivå!Q743</f>
        <v>0</v>
      </c>
      <c r="R741" s="84">
        <f>pivå!R743</f>
        <v>0</v>
      </c>
      <c r="S741" s="84">
        <f>pivå!S743</f>
        <v>0</v>
      </c>
      <c r="T741" s="84">
        <f>pivå!T743</f>
        <v>0</v>
      </c>
      <c r="U741" s="84">
        <f>pivå!U743</f>
        <v>0</v>
      </c>
      <c r="V741" s="84">
        <f>pivå!V743</f>
        <v>0</v>
      </c>
      <c r="W741" s="84">
        <f>pivå!W743</f>
        <v>0</v>
      </c>
      <c r="X741" s="84">
        <f>pivå!X743</f>
        <v>0</v>
      </c>
      <c r="Y741" s="84">
        <f>pivå!Y743</f>
        <v>0</v>
      </c>
      <c r="Z741" s="84">
        <f>pivå!Z743</f>
        <v>0</v>
      </c>
      <c r="AA741" s="84">
        <f>pivå!AA743</f>
        <v>0</v>
      </c>
      <c r="AB741" s="84">
        <f>pivå!AB743</f>
        <v>0</v>
      </c>
      <c r="AC741" s="84">
        <f>pivå!AC743</f>
        <v>0</v>
      </c>
      <c r="AD741" s="84">
        <f>pivå!AD743</f>
        <v>0</v>
      </c>
      <c r="AE741" s="84">
        <f>pivå!AE743</f>
        <v>0</v>
      </c>
    </row>
    <row r="742" spans="1:31">
      <c r="A742" s="84">
        <f>pivå!A744</f>
        <v>0</v>
      </c>
      <c r="B742" s="84">
        <f>pivå!B744</f>
        <v>0</v>
      </c>
      <c r="C742" s="84">
        <f>pivå!C744</f>
        <v>0</v>
      </c>
      <c r="D742" s="84">
        <f>pivå!D744</f>
        <v>0</v>
      </c>
      <c r="E742" s="84">
        <f>pivå!E744</f>
        <v>0</v>
      </c>
      <c r="F742" s="84">
        <f>pivå!F744</f>
        <v>0</v>
      </c>
      <c r="G742" s="84">
        <f>pivå!G744</f>
        <v>0</v>
      </c>
      <c r="H742" s="84">
        <f>pivå!H744</f>
        <v>0</v>
      </c>
      <c r="I742" s="84">
        <f>pivå!I744</f>
        <v>0</v>
      </c>
      <c r="J742" s="84">
        <f>pivå!J744</f>
        <v>0</v>
      </c>
      <c r="K742" s="84">
        <f>pivå!K744</f>
        <v>0</v>
      </c>
      <c r="L742" s="84">
        <f>pivå!L744</f>
        <v>0</v>
      </c>
      <c r="M742" s="84">
        <f>pivå!M744</f>
        <v>0</v>
      </c>
      <c r="N742" s="84">
        <f>pivå!N744</f>
        <v>0</v>
      </c>
      <c r="O742" s="84">
        <f>pivå!O744</f>
        <v>0</v>
      </c>
      <c r="P742" s="84">
        <f>pivå!P744</f>
        <v>0</v>
      </c>
      <c r="Q742" s="84">
        <f>pivå!Q744</f>
        <v>0</v>
      </c>
      <c r="R742" s="84">
        <f>pivå!R744</f>
        <v>0</v>
      </c>
      <c r="S742" s="84">
        <f>pivå!S744</f>
        <v>0</v>
      </c>
      <c r="T742" s="84">
        <f>pivå!T744</f>
        <v>0</v>
      </c>
      <c r="U742" s="84">
        <f>pivå!U744</f>
        <v>0</v>
      </c>
      <c r="V742" s="84">
        <f>pivå!V744</f>
        <v>0</v>
      </c>
      <c r="W742" s="84">
        <f>pivå!W744</f>
        <v>0</v>
      </c>
      <c r="X742" s="84">
        <f>pivå!X744</f>
        <v>0</v>
      </c>
      <c r="Y742" s="84">
        <f>pivå!Y744</f>
        <v>0</v>
      </c>
      <c r="Z742" s="84">
        <f>pivå!Z744</f>
        <v>0</v>
      </c>
      <c r="AA742" s="84">
        <f>pivå!AA744</f>
        <v>0</v>
      </c>
      <c r="AB742" s="84">
        <f>pivå!AB744</f>
        <v>0</v>
      </c>
      <c r="AC742" s="84">
        <f>pivå!AC744</f>
        <v>0</v>
      </c>
      <c r="AD742" s="84">
        <f>pivå!AD744</f>
        <v>0</v>
      </c>
      <c r="AE742" s="84">
        <f>pivå!AE744</f>
        <v>0</v>
      </c>
    </row>
    <row r="743" spans="1:31">
      <c r="A743" s="84">
        <f>pivå!A745</f>
        <v>0</v>
      </c>
      <c r="B743" s="84">
        <f>pivå!B745</f>
        <v>0</v>
      </c>
      <c r="C743" s="84">
        <f>pivå!C745</f>
        <v>0</v>
      </c>
      <c r="D743" s="84">
        <f>pivå!D745</f>
        <v>0</v>
      </c>
      <c r="E743" s="84">
        <f>pivå!E745</f>
        <v>0</v>
      </c>
      <c r="F743" s="84">
        <f>pivå!F745</f>
        <v>0</v>
      </c>
      <c r="G743" s="84">
        <f>pivå!G745</f>
        <v>0</v>
      </c>
      <c r="H743" s="84">
        <f>pivå!H745</f>
        <v>0</v>
      </c>
      <c r="I743" s="84">
        <f>pivå!I745</f>
        <v>0</v>
      </c>
      <c r="J743" s="84">
        <f>pivå!J745</f>
        <v>0</v>
      </c>
      <c r="K743" s="84">
        <f>pivå!K745</f>
        <v>0</v>
      </c>
      <c r="L743" s="84">
        <f>pivå!L745</f>
        <v>0</v>
      </c>
      <c r="M743" s="84">
        <f>pivå!M745</f>
        <v>0</v>
      </c>
      <c r="N743" s="84">
        <f>pivå!N745</f>
        <v>0</v>
      </c>
      <c r="O743" s="84">
        <f>pivå!O745</f>
        <v>0</v>
      </c>
      <c r="P743" s="84">
        <f>pivå!P745</f>
        <v>0</v>
      </c>
      <c r="Q743" s="84">
        <f>pivå!Q745</f>
        <v>0</v>
      </c>
      <c r="R743" s="84">
        <f>pivå!R745</f>
        <v>0</v>
      </c>
      <c r="S743" s="84">
        <f>pivå!S745</f>
        <v>0</v>
      </c>
      <c r="T743" s="84">
        <f>pivå!T745</f>
        <v>0</v>
      </c>
      <c r="U743" s="84">
        <f>pivå!U745</f>
        <v>0</v>
      </c>
      <c r="V743" s="84">
        <f>pivå!V745</f>
        <v>0</v>
      </c>
      <c r="W743" s="84">
        <f>pivå!W745</f>
        <v>0</v>
      </c>
      <c r="X743" s="84">
        <f>pivå!X745</f>
        <v>0</v>
      </c>
      <c r="Y743" s="84">
        <f>pivå!Y745</f>
        <v>0</v>
      </c>
      <c r="Z743" s="84">
        <f>pivå!Z745</f>
        <v>0</v>
      </c>
      <c r="AA743" s="84">
        <f>pivå!AA745</f>
        <v>0</v>
      </c>
      <c r="AB743" s="84">
        <f>pivå!AB745</f>
        <v>0</v>
      </c>
      <c r="AC743" s="84">
        <f>pivå!AC745</f>
        <v>0</v>
      </c>
      <c r="AD743" s="84">
        <f>pivå!AD745</f>
        <v>0</v>
      </c>
      <c r="AE743" s="84">
        <f>pivå!AE745</f>
        <v>0</v>
      </c>
    </row>
    <row r="744" spans="1:31">
      <c r="A744" s="84">
        <f>pivå!A746</f>
        <v>0</v>
      </c>
      <c r="B744" s="84">
        <f>pivå!B746</f>
        <v>0</v>
      </c>
      <c r="C744" s="84">
        <f>pivå!C746</f>
        <v>0</v>
      </c>
      <c r="D744" s="84">
        <f>pivå!D746</f>
        <v>0</v>
      </c>
      <c r="E744" s="84">
        <f>pivå!E746</f>
        <v>0</v>
      </c>
      <c r="F744" s="84">
        <f>pivå!F746</f>
        <v>0</v>
      </c>
      <c r="G744" s="84">
        <f>pivå!G746</f>
        <v>0</v>
      </c>
      <c r="H744" s="84">
        <f>pivå!H746</f>
        <v>0</v>
      </c>
      <c r="I744" s="84">
        <f>pivå!I746</f>
        <v>0</v>
      </c>
      <c r="J744" s="84">
        <f>pivå!J746</f>
        <v>0</v>
      </c>
      <c r="K744" s="84">
        <f>pivå!K746</f>
        <v>0</v>
      </c>
      <c r="L744" s="84">
        <f>pivå!L746</f>
        <v>0</v>
      </c>
      <c r="M744" s="84">
        <f>pivå!M746</f>
        <v>0</v>
      </c>
      <c r="N744" s="84">
        <f>pivå!N746</f>
        <v>0</v>
      </c>
      <c r="O744" s="84">
        <f>pivå!O746</f>
        <v>0</v>
      </c>
      <c r="P744" s="84">
        <f>pivå!P746</f>
        <v>0</v>
      </c>
      <c r="Q744" s="84">
        <f>pivå!Q746</f>
        <v>0</v>
      </c>
      <c r="R744" s="84">
        <f>pivå!R746</f>
        <v>0</v>
      </c>
      <c r="S744" s="84">
        <f>pivå!S746</f>
        <v>0</v>
      </c>
      <c r="T744" s="84">
        <f>pivå!T746</f>
        <v>0</v>
      </c>
      <c r="U744" s="84">
        <f>pivå!U746</f>
        <v>0</v>
      </c>
      <c r="V744" s="84">
        <f>pivå!V746</f>
        <v>0</v>
      </c>
      <c r="W744" s="84">
        <f>pivå!W746</f>
        <v>0</v>
      </c>
      <c r="X744" s="84">
        <f>pivå!X746</f>
        <v>0</v>
      </c>
      <c r="Y744" s="84">
        <f>pivå!Y746</f>
        <v>0</v>
      </c>
      <c r="Z744" s="84">
        <f>pivå!Z746</f>
        <v>0</v>
      </c>
      <c r="AA744" s="84">
        <f>pivå!AA746</f>
        <v>0</v>
      </c>
      <c r="AB744" s="84">
        <f>pivå!AB746</f>
        <v>0</v>
      </c>
      <c r="AC744" s="84">
        <f>pivå!AC746</f>
        <v>0</v>
      </c>
      <c r="AD744" s="84">
        <f>pivå!AD746</f>
        <v>0</v>
      </c>
      <c r="AE744" s="84">
        <f>pivå!AE746</f>
        <v>0</v>
      </c>
    </row>
    <row r="745" spans="1:31">
      <c r="A745" s="84">
        <f>pivå!A747</f>
        <v>0</v>
      </c>
      <c r="B745" s="84">
        <f>pivå!B747</f>
        <v>0</v>
      </c>
      <c r="C745" s="84">
        <f>pivå!C747</f>
        <v>0</v>
      </c>
      <c r="D745" s="84">
        <f>pivå!D747</f>
        <v>0</v>
      </c>
      <c r="E745" s="84">
        <f>pivå!E747</f>
        <v>0</v>
      </c>
      <c r="F745" s="84">
        <f>pivå!F747</f>
        <v>0</v>
      </c>
      <c r="G745" s="84">
        <f>pivå!G747</f>
        <v>0</v>
      </c>
      <c r="H745" s="84">
        <f>pivå!H747</f>
        <v>0</v>
      </c>
      <c r="I745" s="84">
        <f>pivå!I747</f>
        <v>0</v>
      </c>
      <c r="J745" s="84">
        <f>pivå!J747</f>
        <v>0</v>
      </c>
      <c r="K745" s="84">
        <f>pivå!K747</f>
        <v>0</v>
      </c>
      <c r="L745" s="84">
        <f>pivå!L747</f>
        <v>0</v>
      </c>
      <c r="M745" s="84">
        <f>pivå!M747</f>
        <v>0</v>
      </c>
      <c r="N745" s="84">
        <f>pivå!N747</f>
        <v>0</v>
      </c>
      <c r="O745" s="84">
        <f>pivå!O747</f>
        <v>0</v>
      </c>
      <c r="P745" s="84">
        <f>pivå!P747</f>
        <v>0</v>
      </c>
      <c r="Q745" s="84">
        <f>pivå!Q747</f>
        <v>0</v>
      </c>
      <c r="R745" s="84">
        <f>pivå!R747</f>
        <v>0</v>
      </c>
      <c r="S745" s="84">
        <f>pivå!S747</f>
        <v>0</v>
      </c>
      <c r="T745" s="84">
        <f>pivå!T747</f>
        <v>0</v>
      </c>
      <c r="U745" s="84">
        <f>pivå!U747</f>
        <v>0</v>
      </c>
      <c r="V745" s="84">
        <f>pivå!V747</f>
        <v>0</v>
      </c>
      <c r="W745" s="84">
        <f>pivå!W747</f>
        <v>0</v>
      </c>
      <c r="X745" s="84">
        <f>pivå!X747</f>
        <v>0</v>
      </c>
      <c r="Y745" s="84">
        <f>pivå!Y747</f>
        <v>0</v>
      </c>
      <c r="Z745" s="84">
        <f>pivå!Z747</f>
        <v>0</v>
      </c>
      <c r="AA745" s="84">
        <f>pivå!AA747</f>
        <v>0</v>
      </c>
      <c r="AB745" s="84">
        <f>pivå!AB747</f>
        <v>0</v>
      </c>
      <c r="AC745" s="84">
        <f>pivå!AC747</f>
        <v>0</v>
      </c>
      <c r="AD745" s="84">
        <f>pivå!AD747</f>
        <v>0</v>
      </c>
      <c r="AE745" s="84">
        <f>pivå!AE747</f>
        <v>0</v>
      </c>
    </row>
    <row r="746" spans="1:31">
      <c r="A746" s="84">
        <f>pivå!A748</f>
        <v>0</v>
      </c>
      <c r="B746" s="84">
        <f>pivå!B748</f>
        <v>0</v>
      </c>
      <c r="C746" s="84">
        <f>pivå!C748</f>
        <v>0</v>
      </c>
      <c r="D746" s="84">
        <f>pivå!D748</f>
        <v>0</v>
      </c>
      <c r="E746" s="84">
        <f>pivå!E748</f>
        <v>0</v>
      </c>
      <c r="F746" s="84">
        <f>pivå!F748</f>
        <v>0</v>
      </c>
      <c r="G746" s="84">
        <f>pivå!G748</f>
        <v>0</v>
      </c>
      <c r="H746" s="84">
        <f>pivå!H748</f>
        <v>0</v>
      </c>
      <c r="I746" s="84">
        <f>pivå!I748</f>
        <v>0</v>
      </c>
      <c r="J746" s="84">
        <f>pivå!J748</f>
        <v>0</v>
      </c>
      <c r="K746" s="84">
        <f>pivå!K748</f>
        <v>0</v>
      </c>
      <c r="L746" s="84">
        <f>pivå!L748</f>
        <v>0</v>
      </c>
      <c r="M746" s="84">
        <f>pivå!M748</f>
        <v>0</v>
      </c>
      <c r="N746" s="84">
        <f>pivå!N748</f>
        <v>0</v>
      </c>
      <c r="O746" s="84">
        <f>pivå!O748</f>
        <v>0</v>
      </c>
      <c r="P746" s="84">
        <f>pivå!P748</f>
        <v>0</v>
      </c>
      <c r="Q746" s="84">
        <f>pivå!Q748</f>
        <v>0</v>
      </c>
      <c r="R746" s="84">
        <f>pivå!R748</f>
        <v>0</v>
      </c>
      <c r="S746" s="84">
        <f>pivå!S748</f>
        <v>0</v>
      </c>
      <c r="T746" s="84">
        <f>pivå!T748</f>
        <v>0</v>
      </c>
      <c r="U746" s="84">
        <f>pivå!U748</f>
        <v>0</v>
      </c>
      <c r="V746" s="84">
        <f>pivå!V748</f>
        <v>0</v>
      </c>
      <c r="W746" s="84">
        <f>pivå!W748</f>
        <v>0</v>
      </c>
      <c r="X746" s="84">
        <f>pivå!X748</f>
        <v>0</v>
      </c>
      <c r="Y746" s="84">
        <f>pivå!Y748</f>
        <v>0</v>
      </c>
      <c r="Z746" s="84">
        <f>pivå!Z748</f>
        <v>0</v>
      </c>
      <c r="AA746" s="84">
        <f>pivå!AA748</f>
        <v>0</v>
      </c>
      <c r="AB746" s="84">
        <f>pivå!AB748</f>
        <v>0</v>
      </c>
      <c r="AC746" s="84">
        <f>pivå!AC748</f>
        <v>0</v>
      </c>
      <c r="AD746" s="84">
        <f>pivå!AD748</f>
        <v>0</v>
      </c>
      <c r="AE746" s="84">
        <f>pivå!AE748</f>
        <v>0</v>
      </c>
    </row>
    <row r="747" spans="1:31">
      <c r="A747" s="84">
        <f>pivå!A749</f>
        <v>0</v>
      </c>
      <c r="B747" s="84">
        <f>pivå!B749</f>
        <v>0</v>
      </c>
      <c r="C747" s="84">
        <f>pivå!C749</f>
        <v>0</v>
      </c>
      <c r="D747" s="84">
        <f>pivå!D749</f>
        <v>0</v>
      </c>
      <c r="E747" s="84">
        <f>pivå!E749</f>
        <v>0</v>
      </c>
      <c r="F747" s="84">
        <f>pivå!F749</f>
        <v>0</v>
      </c>
      <c r="G747" s="84">
        <f>pivå!G749</f>
        <v>0</v>
      </c>
      <c r="H747" s="84">
        <f>pivå!H749</f>
        <v>0</v>
      </c>
      <c r="I747" s="84">
        <f>pivå!I749</f>
        <v>0</v>
      </c>
      <c r="J747" s="84">
        <f>pivå!J749</f>
        <v>0</v>
      </c>
      <c r="K747" s="84">
        <f>pivå!K749</f>
        <v>0</v>
      </c>
      <c r="L747" s="84">
        <f>pivå!L749</f>
        <v>0</v>
      </c>
      <c r="M747" s="84">
        <f>pivå!M749</f>
        <v>0</v>
      </c>
      <c r="N747" s="84">
        <f>pivå!N749</f>
        <v>0</v>
      </c>
      <c r="O747" s="84">
        <f>pivå!O749</f>
        <v>0</v>
      </c>
      <c r="P747" s="84">
        <f>pivå!P749</f>
        <v>0</v>
      </c>
      <c r="Q747" s="84">
        <f>pivå!Q749</f>
        <v>0</v>
      </c>
      <c r="R747" s="84">
        <f>pivå!R749</f>
        <v>0</v>
      </c>
      <c r="S747" s="84">
        <f>pivå!S749</f>
        <v>0</v>
      </c>
      <c r="T747" s="84">
        <f>pivå!T749</f>
        <v>0</v>
      </c>
      <c r="U747" s="84">
        <f>pivå!U749</f>
        <v>0</v>
      </c>
      <c r="V747" s="84">
        <f>pivå!V749</f>
        <v>0</v>
      </c>
      <c r="W747" s="84">
        <f>pivå!W749</f>
        <v>0</v>
      </c>
      <c r="X747" s="84">
        <f>pivå!X749</f>
        <v>0</v>
      </c>
      <c r="Y747" s="84">
        <f>pivå!Y749</f>
        <v>0</v>
      </c>
      <c r="Z747" s="84">
        <f>pivå!Z749</f>
        <v>0</v>
      </c>
      <c r="AA747" s="84">
        <f>pivå!AA749</f>
        <v>0</v>
      </c>
      <c r="AB747" s="84">
        <f>pivå!AB749</f>
        <v>0</v>
      </c>
      <c r="AC747" s="84">
        <f>pivå!AC749</f>
        <v>0</v>
      </c>
      <c r="AD747" s="84">
        <f>pivå!AD749</f>
        <v>0</v>
      </c>
      <c r="AE747" s="84">
        <f>pivå!AE749</f>
        <v>0</v>
      </c>
    </row>
    <row r="748" spans="1:31">
      <c r="A748" s="84">
        <f>pivå!A750</f>
        <v>0</v>
      </c>
      <c r="B748" s="84">
        <f>pivå!B750</f>
        <v>0</v>
      </c>
      <c r="C748" s="84">
        <f>pivå!C750</f>
        <v>0</v>
      </c>
      <c r="D748" s="84">
        <f>pivå!D750</f>
        <v>0</v>
      </c>
      <c r="E748" s="84">
        <f>pivå!E750</f>
        <v>0</v>
      </c>
      <c r="F748" s="84">
        <f>pivå!F750</f>
        <v>0</v>
      </c>
      <c r="G748" s="84">
        <f>pivå!G750</f>
        <v>0</v>
      </c>
      <c r="H748" s="84">
        <f>pivå!H750</f>
        <v>0</v>
      </c>
      <c r="I748" s="84">
        <f>pivå!I750</f>
        <v>0</v>
      </c>
      <c r="J748" s="84">
        <f>pivå!J750</f>
        <v>0</v>
      </c>
      <c r="K748" s="84">
        <f>pivå!K750</f>
        <v>0</v>
      </c>
      <c r="L748" s="84">
        <f>pivå!L750</f>
        <v>0</v>
      </c>
      <c r="M748" s="84">
        <f>pivå!M750</f>
        <v>0</v>
      </c>
      <c r="N748" s="84">
        <f>pivå!N750</f>
        <v>0</v>
      </c>
      <c r="O748" s="84">
        <f>pivå!O750</f>
        <v>0</v>
      </c>
      <c r="P748" s="84">
        <f>pivå!P750</f>
        <v>0</v>
      </c>
      <c r="Q748" s="84">
        <f>pivå!Q750</f>
        <v>0</v>
      </c>
      <c r="R748" s="84">
        <f>pivå!R750</f>
        <v>0</v>
      </c>
      <c r="S748" s="84">
        <f>pivå!S750</f>
        <v>0</v>
      </c>
      <c r="T748" s="84">
        <f>pivå!T750</f>
        <v>0</v>
      </c>
      <c r="U748" s="84">
        <f>pivå!U750</f>
        <v>0</v>
      </c>
      <c r="V748" s="84">
        <f>pivå!V750</f>
        <v>0</v>
      </c>
      <c r="W748" s="84">
        <f>pivå!W750</f>
        <v>0</v>
      </c>
      <c r="X748" s="84">
        <f>pivå!X750</f>
        <v>0</v>
      </c>
      <c r="Y748" s="84">
        <f>pivå!Y750</f>
        <v>0</v>
      </c>
      <c r="Z748" s="84">
        <f>pivå!Z750</f>
        <v>0</v>
      </c>
      <c r="AA748" s="84">
        <f>pivå!AA750</f>
        <v>0</v>
      </c>
      <c r="AB748" s="84">
        <f>pivå!AB750</f>
        <v>0</v>
      </c>
      <c r="AC748" s="84">
        <f>pivå!AC750</f>
        <v>0</v>
      </c>
      <c r="AD748" s="84">
        <f>pivå!AD750</f>
        <v>0</v>
      </c>
      <c r="AE748" s="84">
        <f>pivå!AE750</f>
        <v>0</v>
      </c>
    </row>
    <row r="749" spans="1:31">
      <c r="A749" s="84">
        <f>pivå!A751</f>
        <v>0</v>
      </c>
      <c r="B749" s="84">
        <f>pivå!B751</f>
        <v>0</v>
      </c>
      <c r="C749" s="84">
        <f>pivå!C751</f>
        <v>0</v>
      </c>
      <c r="D749" s="84">
        <f>pivå!D751</f>
        <v>0</v>
      </c>
      <c r="E749" s="84">
        <f>pivå!E751</f>
        <v>0</v>
      </c>
      <c r="F749" s="84">
        <f>pivå!F751</f>
        <v>0</v>
      </c>
      <c r="G749" s="84">
        <f>pivå!G751</f>
        <v>0</v>
      </c>
      <c r="H749" s="84">
        <f>pivå!H751</f>
        <v>0</v>
      </c>
      <c r="I749" s="84">
        <f>pivå!I751</f>
        <v>0</v>
      </c>
      <c r="J749" s="84">
        <f>pivå!J751</f>
        <v>0</v>
      </c>
      <c r="K749" s="84">
        <f>pivå!K751</f>
        <v>0</v>
      </c>
      <c r="L749" s="84">
        <f>pivå!L751</f>
        <v>0</v>
      </c>
      <c r="M749" s="84">
        <f>pivå!M751</f>
        <v>0</v>
      </c>
      <c r="N749" s="84">
        <f>pivå!N751</f>
        <v>0</v>
      </c>
      <c r="O749" s="84">
        <f>pivå!O751</f>
        <v>0</v>
      </c>
      <c r="P749" s="84">
        <f>pivå!P751</f>
        <v>0</v>
      </c>
      <c r="Q749" s="84">
        <f>pivå!Q751</f>
        <v>0</v>
      </c>
      <c r="R749" s="84">
        <f>pivå!R751</f>
        <v>0</v>
      </c>
      <c r="S749" s="84">
        <f>pivå!S751</f>
        <v>0</v>
      </c>
      <c r="T749" s="84">
        <f>pivå!T751</f>
        <v>0</v>
      </c>
      <c r="U749" s="84">
        <f>pivå!U751</f>
        <v>0</v>
      </c>
      <c r="V749" s="84">
        <f>pivå!V751</f>
        <v>0</v>
      </c>
      <c r="W749" s="84">
        <f>pivå!W751</f>
        <v>0</v>
      </c>
      <c r="X749" s="84">
        <f>pivå!X751</f>
        <v>0</v>
      </c>
      <c r="Y749" s="84">
        <f>pivå!Y751</f>
        <v>0</v>
      </c>
      <c r="Z749" s="84">
        <f>pivå!Z751</f>
        <v>0</v>
      </c>
      <c r="AA749" s="84">
        <f>pivå!AA751</f>
        <v>0</v>
      </c>
      <c r="AB749" s="84">
        <f>pivå!AB751</f>
        <v>0</v>
      </c>
      <c r="AC749" s="84">
        <f>pivå!AC751</f>
        <v>0</v>
      </c>
      <c r="AD749" s="84">
        <f>pivå!AD751</f>
        <v>0</v>
      </c>
      <c r="AE749" s="84">
        <f>pivå!AE751</f>
        <v>0</v>
      </c>
    </row>
    <row r="750" spans="1:31">
      <c r="A750" s="84">
        <f>pivå!A752</f>
        <v>0</v>
      </c>
      <c r="B750" s="84">
        <f>pivå!B752</f>
        <v>0</v>
      </c>
      <c r="C750" s="84">
        <f>pivå!C752</f>
        <v>0</v>
      </c>
      <c r="D750" s="84">
        <f>pivå!D752</f>
        <v>0</v>
      </c>
      <c r="E750" s="84">
        <f>pivå!E752</f>
        <v>0</v>
      </c>
      <c r="F750" s="84">
        <f>pivå!F752</f>
        <v>0</v>
      </c>
      <c r="G750" s="84">
        <f>pivå!G752</f>
        <v>0</v>
      </c>
      <c r="H750" s="84">
        <f>pivå!H752</f>
        <v>0</v>
      </c>
      <c r="I750" s="84">
        <f>pivå!I752</f>
        <v>0</v>
      </c>
      <c r="J750" s="84">
        <f>pivå!J752</f>
        <v>0</v>
      </c>
      <c r="K750" s="84">
        <f>pivå!K752</f>
        <v>0</v>
      </c>
      <c r="L750" s="84">
        <f>pivå!L752</f>
        <v>0</v>
      </c>
      <c r="M750" s="84">
        <f>pivå!M752</f>
        <v>0</v>
      </c>
      <c r="N750" s="84">
        <f>pivå!N752</f>
        <v>0</v>
      </c>
      <c r="O750" s="84">
        <f>pivå!O752</f>
        <v>0</v>
      </c>
      <c r="P750" s="84">
        <f>pivå!P752</f>
        <v>0</v>
      </c>
      <c r="Q750" s="84">
        <f>pivå!Q752</f>
        <v>0</v>
      </c>
      <c r="R750" s="84">
        <f>pivå!R752</f>
        <v>0</v>
      </c>
      <c r="S750" s="84">
        <f>pivå!S752</f>
        <v>0</v>
      </c>
      <c r="T750" s="84">
        <f>pivå!T752</f>
        <v>0</v>
      </c>
      <c r="U750" s="84">
        <f>pivå!U752</f>
        <v>0</v>
      </c>
      <c r="V750" s="84">
        <f>pivå!V752</f>
        <v>0</v>
      </c>
      <c r="W750" s="84">
        <f>pivå!W752</f>
        <v>0</v>
      </c>
      <c r="X750" s="84">
        <f>pivå!X752</f>
        <v>0</v>
      </c>
      <c r="Y750" s="84">
        <f>pivå!Y752</f>
        <v>0</v>
      </c>
      <c r="Z750" s="84">
        <f>pivå!Z752</f>
        <v>0</v>
      </c>
      <c r="AA750" s="84">
        <f>pivå!AA752</f>
        <v>0</v>
      </c>
      <c r="AB750" s="84">
        <f>pivå!AB752</f>
        <v>0</v>
      </c>
      <c r="AC750" s="84">
        <f>pivå!AC752</f>
        <v>0</v>
      </c>
      <c r="AD750" s="84">
        <f>pivå!AD752</f>
        <v>0</v>
      </c>
      <c r="AE750" s="84">
        <f>pivå!AE752</f>
        <v>0</v>
      </c>
    </row>
    <row r="751" spans="1:31">
      <c r="A751" s="84">
        <f>pivå!A753</f>
        <v>0</v>
      </c>
      <c r="B751" s="84">
        <f>pivå!B753</f>
        <v>0</v>
      </c>
      <c r="C751" s="84">
        <f>pivå!C753</f>
        <v>0</v>
      </c>
      <c r="D751" s="84">
        <f>pivå!D753</f>
        <v>0</v>
      </c>
      <c r="E751" s="84">
        <f>pivå!E753</f>
        <v>0</v>
      </c>
      <c r="F751" s="84">
        <f>pivå!F753</f>
        <v>0</v>
      </c>
      <c r="G751" s="84">
        <f>pivå!G753</f>
        <v>0</v>
      </c>
      <c r="H751" s="84">
        <f>pivå!H753</f>
        <v>0</v>
      </c>
      <c r="I751" s="84">
        <f>pivå!I753</f>
        <v>0</v>
      </c>
      <c r="J751" s="84">
        <f>pivå!J753</f>
        <v>0</v>
      </c>
      <c r="K751" s="84">
        <f>pivå!K753</f>
        <v>0</v>
      </c>
      <c r="L751" s="84">
        <f>pivå!L753</f>
        <v>0</v>
      </c>
      <c r="M751" s="84">
        <f>pivå!M753</f>
        <v>0</v>
      </c>
      <c r="N751" s="84">
        <f>pivå!N753</f>
        <v>0</v>
      </c>
      <c r="O751" s="84">
        <f>pivå!O753</f>
        <v>0</v>
      </c>
      <c r="P751" s="84">
        <f>pivå!P753</f>
        <v>0</v>
      </c>
      <c r="Q751" s="84">
        <f>pivå!Q753</f>
        <v>0</v>
      </c>
      <c r="R751" s="84">
        <f>pivå!R753</f>
        <v>0</v>
      </c>
      <c r="S751" s="84">
        <f>pivå!S753</f>
        <v>0</v>
      </c>
      <c r="T751" s="84">
        <f>pivå!T753</f>
        <v>0</v>
      </c>
      <c r="U751" s="84">
        <f>pivå!U753</f>
        <v>0</v>
      </c>
      <c r="V751" s="84">
        <f>pivå!V753</f>
        <v>0</v>
      </c>
      <c r="W751" s="84">
        <f>pivå!W753</f>
        <v>0</v>
      </c>
      <c r="X751" s="84">
        <f>pivå!X753</f>
        <v>0</v>
      </c>
      <c r="Y751" s="84">
        <f>pivå!Y753</f>
        <v>0</v>
      </c>
      <c r="Z751" s="84">
        <f>pivå!Z753</f>
        <v>0</v>
      </c>
      <c r="AA751" s="84">
        <f>pivå!AA753</f>
        <v>0</v>
      </c>
      <c r="AB751" s="84">
        <f>pivå!AB753</f>
        <v>0</v>
      </c>
      <c r="AC751" s="84">
        <f>pivå!AC753</f>
        <v>0</v>
      </c>
      <c r="AD751" s="84">
        <f>pivå!AD753</f>
        <v>0</v>
      </c>
      <c r="AE751" s="84">
        <f>pivå!AE753</f>
        <v>0</v>
      </c>
    </row>
    <row r="752" spans="1:31">
      <c r="A752" s="84">
        <f>pivå!A754</f>
        <v>0</v>
      </c>
      <c r="B752" s="84">
        <f>pivå!B754</f>
        <v>0</v>
      </c>
      <c r="C752" s="84">
        <f>pivå!C754</f>
        <v>0</v>
      </c>
      <c r="D752" s="84">
        <f>pivå!D754</f>
        <v>0</v>
      </c>
      <c r="E752" s="84">
        <f>pivå!E754</f>
        <v>0</v>
      </c>
      <c r="F752" s="84">
        <f>pivå!F754</f>
        <v>0</v>
      </c>
      <c r="G752" s="84">
        <f>pivå!G754</f>
        <v>0</v>
      </c>
      <c r="H752" s="84">
        <f>pivå!H754</f>
        <v>0</v>
      </c>
      <c r="I752" s="84">
        <f>pivå!I754</f>
        <v>0</v>
      </c>
      <c r="J752" s="84">
        <f>pivå!J754</f>
        <v>0</v>
      </c>
      <c r="K752" s="84">
        <f>pivå!K754</f>
        <v>0</v>
      </c>
      <c r="L752" s="84">
        <f>pivå!L754</f>
        <v>0</v>
      </c>
      <c r="M752" s="84">
        <f>pivå!M754</f>
        <v>0</v>
      </c>
      <c r="N752" s="84">
        <f>pivå!N754</f>
        <v>0</v>
      </c>
      <c r="O752" s="84">
        <f>pivå!O754</f>
        <v>0</v>
      </c>
      <c r="P752" s="84">
        <f>pivå!P754</f>
        <v>0</v>
      </c>
      <c r="Q752" s="84">
        <f>pivå!Q754</f>
        <v>0</v>
      </c>
      <c r="R752" s="84">
        <f>pivå!R754</f>
        <v>0</v>
      </c>
      <c r="S752" s="84">
        <f>pivå!S754</f>
        <v>0</v>
      </c>
      <c r="T752" s="84">
        <f>pivå!T754</f>
        <v>0</v>
      </c>
      <c r="U752" s="84">
        <f>pivå!U754</f>
        <v>0</v>
      </c>
      <c r="V752" s="84">
        <f>pivå!V754</f>
        <v>0</v>
      </c>
      <c r="W752" s="84">
        <f>pivå!W754</f>
        <v>0</v>
      </c>
      <c r="X752" s="84">
        <f>pivå!X754</f>
        <v>0</v>
      </c>
      <c r="Y752" s="84">
        <f>pivå!Y754</f>
        <v>0</v>
      </c>
      <c r="Z752" s="84">
        <f>pivå!Z754</f>
        <v>0</v>
      </c>
      <c r="AA752" s="84">
        <f>pivå!AA754</f>
        <v>0</v>
      </c>
      <c r="AB752" s="84">
        <f>pivå!AB754</f>
        <v>0</v>
      </c>
      <c r="AC752" s="84">
        <f>pivå!AC754</f>
        <v>0</v>
      </c>
      <c r="AD752" s="84">
        <f>pivå!AD754</f>
        <v>0</v>
      </c>
      <c r="AE752" s="84">
        <f>pivå!AE754</f>
        <v>0</v>
      </c>
    </row>
    <row r="753" spans="1:31">
      <c r="A753" s="84">
        <f>pivå!A755</f>
        <v>0</v>
      </c>
      <c r="B753" s="84">
        <f>pivå!B755</f>
        <v>0</v>
      </c>
      <c r="C753" s="84">
        <f>pivå!C755</f>
        <v>0</v>
      </c>
      <c r="D753" s="84">
        <f>pivå!D755</f>
        <v>0</v>
      </c>
      <c r="E753" s="84">
        <f>pivå!E755</f>
        <v>0</v>
      </c>
      <c r="F753" s="84">
        <f>pivå!F755</f>
        <v>0</v>
      </c>
      <c r="G753" s="84">
        <f>pivå!G755</f>
        <v>0</v>
      </c>
      <c r="H753" s="84">
        <f>pivå!H755</f>
        <v>0</v>
      </c>
      <c r="I753" s="84">
        <f>pivå!I755</f>
        <v>0</v>
      </c>
      <c r="J753" s="84">
        <f>pivå!J755</f>
        <v>0</v>
      </c>
      <c r="K753" s="84">
        <f>pivå!K755</f>
        <v>0</v>
      </c>
      <c r="L753" s="84">
        <f>pivå!L755</f>
        <v>0</v>
      </c>
      <c r="M753" s="84">
        <f>pivå!M755</f>
        <v>0</v>
      </c>
      <c r="N753" s="84">
        <f>pivå!N755</f>
        <v>0</v>
      </c>
      <c r="O753" s="84">
        <f>pivå!O755</f>
        <v>0</v>
      </c>
      <c r="P753" s="84">
        <f>pivå!P755</f>
        <v>0</v>
      </c>
      <c r="Q753" s="84">
        <f>pivå!Q755</f>
        <v>0</v>
      </c>
      <c r="R753" s="84">
        <f>pivå!R755</f>
        <v>0</v>
      </c>
      <c r="S753" s="84">
        <f>pivå!S755</f>
        <v>0</v>
      </c>
      <c r="T753" s="84">
        <f>pivå!T755</f>
        <v>0</v>
      </c>
      <c r="U753" s="84">
        <f>pivå!U755</f>
        <v>0</v>
      </c>
      <c r="V753" s="84">
        <f>pivå!V755</f>
        <v>0</v>
      </c>
      <c r="W753" s="84">
        <f>pivå!W755</f>
        <v>0</v>
      </c>
      <c r="X753" s="84">
        <f>pivå!X755</f>
        <v>0</v>
      </c>
      <c r="Y753" s="84">
        <f>pivå!Y755</f>
        <v>0</v>
      </c>
      <c r="Z753" s="84">
        <f>pivå!Z755</f>
        <v>0</v>
      </c>
      <c r="AA753" s="84">
        <f>pivå!AA755</f>
        <v>0</v>
      </c>
      <c r="AB753" s="84">
        <f>pivå!AB755</f>
        <v>0</v>
      </c>
      <c r="AC753" s="84">
        <f>pivå!AC755</f>
        <v>0</v>
      </c>
      <c r="AD753" s="84">
        <f>pivå!AD755</f>
        <v>0</v>
      </c>
      <c r="AE753" s="84">
        <f>pivå!AE755</f>
        <v>0</v>
      </c>
    </row>
    <row r="754" spans="1:31">
      <c r="A754" s="84">
        <f>pivå!A756</f>
        <v>0</v>
      </c>
      <c r="B754" s="84">
        <f>pivå!B756</f>
        <v>0</v>
      </c>
      <c r="C754" s="84">
        <f>pivå!C756</f>
        <v>0</v>
      </c>
      <c r="D754" s="84">
        <f>pivå!D756</f>
        <v>0</v>
      </c>
      <c r="E754" s="84">
        <f>pivå!E756</f>
        <v>0</v>
      </c>
      <c r="F754" s="84">
        <f>pivå!F756</f>
        <v>0</v>
      </c>
      <c r="G754" s="84">
        <f>pivå!G756</f>
        <v>0</v>
      </c>
      <c r="H754" s="84">
        <f>pivå!H756</f>
        <v>0</v>
      </c>
      <c r="I754" s="84">
        <f>pivå!I756</f>
        <v>0</v>
      </c>
      <c r="J754" s="84">
        <f>pivå!J756</f>
        <v>0</v>
      </c>
      <c r="K754" s="84">
        <f>pivå!K756</f>
        <v>0</v>
      </c>
      <c r="L754" s="84">
        <f>pivå!L756</f>
        <v>0</v>
      </c>
      <c r="M754" s="84">
        <f>pivå!M756</f>
        <v>0</v>
      </c>
      <c r="N754" s="84">
        <f>pivå!N756</f>
        <v>0</v>
      </c>
      <c r="O754" s="84">
        <f>pivå!O756</f>
        <v>0</v>
      </c>
      <c r="P754" s="84">
        <f>pivå!P756</f>
        <v>0</v>
      </c>
      <c r="Q754" s="84">
        <f>pivå!Q756</f>
        <v>0</v>
      </c>
      <c r="R754" s="84">
        <f>pivå!R756</f>
        <v>0</v>
      </c>
      <c r="S754" s="84">
        <f>pivå!S756</f>
        <v>0</v>
      </c>
      <c r="T754" s="84">
        <f>pivå!T756</f>
        <v>0</v>
      </c>
      <c r="U754" s="84">
        <f>pivå!U756</f>
        <v>0</v>
      </c>
      <c r="V754" s="84">
        <f>pivå!V756</f>
        <v>0</v>
      </c>
      <c r="W754" s="84">
        <f>pivå!W756</f>
        <v>0</v>
      </c>
      <c r="X754" s="84">
        <f>pivå!X756</f>
        <v>0</v>
      </c>
      <c r="Y754" s="84">
        <f>pivå!Y756</f>
        <v>0</v>
      </c>
      <c r="Z754" s="84">
        <f>pivå!Z756</f>
        <v>0</v>
      </c>
      <c r="AA754" s="84">
        <f>pivå!AA756</f>
        <v>0</v>
      </c>
      <c r="AB754" s="84">
        <f>pivå!AB756</f>
        <v>0</v>
      </c>
      <c r="AC754" s="84">
        <f>pivå!AC756</f>
        <v>0</v>
      </c>
      <c r="AD754" s="84">
        <f>pivå!AD756</f>
        <v>0</v>
      </c>
      <c r="AE754" s="84">
        <f>pivå!AE756</f>
        <v>0</v>
      </c>
    </row>
    <row r="755" spans="1:31">
      <c r="A755" s="84">
        <f>pivå!A757</f>
        <v>0</v>
      </c>
      <c r="B755" s="84">
        <f>pivå!B757</f>
        <v>0</v>
      </c>
      <c r="C755" s="84">
        <f>pivå!C757</f>
        <v>0</v>
      </c>
      <c r="D755" s="84">
        <f>pivå!D757</f>
        <v>0</v>
      </c>
      <c r="E755" s="84">
        <f>pivå!E757</f>
        <v>0</v>
      </c>
      <c r="F755" s="84">
        <f>pivå!F757</f>
        <v>0</v>
      </c>
      <c r="G755" s="84">
        <f>pivå!G757</f>
        <v>0</v>
      </c>
      <c r="H755" s="84">
        <f>pivå!H757</f>
        <v>0</v>
      </c>
      <c r="I755" s="84">
        <f>pivå!I757</f>
        <v>0</v>
      </c>
      <c r="J755" s="84">
        <f>pivå!J757</f>
        <v>0</v>
      </c>
      <c r="K755" s="84">
        <f>pivå!K757</f>
        <v>0</v>
      </c>
      <c r="L755" s="84">
        <f>pivå!L757</f>
        <v>0</v>
      </c>
      <c r="M755" s="84">
        <f>pivå!M757</f>
        <v>0</v>
      </c>
      <c r="N755" s="84">
        <f>pivå!N757</f>
        <v>0</v>
      </c>
      <c r="O755" s="84">
        <f>pivå!O757</f>
        <v>0</v>
      </c>
      <c r="P755" s="84">
        <f>pivå!P757</f>
        <v>0</v>
      </c>
      <c r="Q755" s="84">
        <f>pivå!Q757</f>
        <v>0</v>
      </c>
      <c r="R755" s="84">
        <f>pivå!R757</f>
        <v>0</v>
      </c>
      <c r="S755" s="84">
        <f>pivå!S757</f>
        <v>0</v>
      </c>
      <c r="T755" s="84">
        <f>pivå!T757</f>
        <v>0</v>
      </c>
      <c r="U755" s="84">
        <f>pivå!U757</f>
        <v>0</v>
      </c>
      <c r="V755" s="84">
        <f>pivå!V757</f>
        <v>0</v>
      </c>
      <c r="W755" s="84">
        <f>pivå!W757</f>
        <v>0</v>
      </c>
      <c r="X755" s="84">
        <f>pivå!X757</f>
        <v>0</v>
      </c>
      <c r="Y755" s="84">
        <f>pivå!Y757</f>
        <v>0</v>
      </c>
      <c r="Z755" s="84">
        <f>pivå!Z757</f>
        <v>0</v>
      </c>
      <c r="AA755" s="84">
        <f>pivå!AA757</f>
        <v>0</v>
      </c>
      <c r="AB755" s="84">
        <f>pivå!AB757</f>
        <v>0</v>
      </c>
      <c r="AC755" s="84">
        <f>pivå!AC757</f>
        <v>0</v>
      </c>
      <c r="AD755" s="84">
        <f>pivå!AD757</f>
        <v>0</v>
      </c>
      <c r="AE755" s="84">
        <f>pivå!AE757</f>
        <v>0</v>
      </c>
    </row>
    <row r="756" spans="1:31">
      <c r="A756" s="84">
        <f>pivå!A758</f>
        <v>0</v>
      </c>
      <c r="B756" s="84">
        <f>pivå!B758</f>
        <v>0</v>
      </c>
      <c r="C756" s="84">
        <f>pivå!C758</f>
        <v>0</v>
      </c>
      <c r="D756" s="84">
        <f>pivå!D758</f>
        <v>0</v>
      </c>
      <c r="E756" s="84">
        <f>pivå!E758</f>
        <v>0</v>
      </c>
      <c r="F756" s="84">
        <f>pivå!F758</f>
        <v>0</v>
      </c>
      <c r="G756" s="84">
        <f>pivå!G758</f>
        <v>0</v>
      </c>
      <c r="H756" s="84">
        <f>pivå!H758</f>
        <v>0</v>
      </c>
      <c r="I756" s="84">
        <f>pivå!I758</f>
        <v>0</v>
      </c>
      <c r="J756" s="84">
        <f>pivå!J758</f>
        <v>0</v>
      </c>
      <c r="K756" s="84">
        <f>pivå!K758</f>
        <v>0</v>
      </c>
      <c r="L756" s="84">
        <f>pivå!L758</f>
        <v>0</v>
      </c>
      <c r="M756" s="84">
        <f>pivå!M758</f>
        <v>0</v>
      </c>
      <c r="N756" s="84">
        <f>pivå!N758</f>
        <v>0</v>
      </c>
      <c r="O756" s="84">
        <f>pivå!O758</f>
        <v>0</v>
      </c>
      <c r="P756" s="84">
        <f>pivå!P758</f>
        <v>0</v>
      </c>
      <c r="Q756" s="84">
        <f>pivå!Q758</f>
        <v>0</v>
      </c>
      <c r="R756" s="84">
        <f>pivå!R758</f>
        <v>0</v>
      </c>
      <c r="S756" s="84">
        <f>pivå!S758</f>
        <v>0</v>
      </c>
      <c r="T756" s="84">
        <f>pivå!T758</f>
        <v>0</v>
      </c>
      <c r="U756" s="84">
        <f>pivå!U758</f>
        <v>0</v>
      </c>
      <c r="V756" s="84">
        <f>pivå!V758</f>
        <v>0</v>
      </c>
      <c r="W756" s="84">
        <f>pivå!W758</f>
        <v>0</v>
      </c>
      <c r="X756" s="84">
        <f>pivå!X758</f>
        <v>0</v>
      </c>
      <c r="Y756" s="84">
        <f>pivå!Y758</f>
        <v>0</v>
      </c>
      <c r="Z756" s="84">
        <f>pivå!Z758</f>
        <v>0</v>
      </c>
      <c r="AA756" s="84">
        <f>pivå!AA758</f>
        <v>0</v>
      </c>
      <c r="AB756" s="84">
        <f>pivå!AB758</f>
        <v>0</v>
      </c>
      <c r="AC756" s="84">
        <f>pivå!AC758</f>
        <v>0</v>
      </c>
      <c r="AD756" s="84">
        <f>pivå!AD758</f>
        <v>0</v>
      </c>
      <c r="AE756" s="84">
        <f>pivå!AE758</f>
        <v>0</v>
      </c>
    </row>
    <row r="757" spans="1:31">
      <c r="A757" s="84">
        <f>pivå!A759</f>
        <v>0</v>
      </c>
      <c r="B757" s="84">
        <f>pivå!B759</f>
        <v>0</v>
      </c>
      <c r="C757" s="84">
        <f>pivå!C759</f>
        <v>0</v>
      </c>
      <c r="D757" s="84">
        <f>pivå!D759</f>
        <v>0</v>
      </c>
      <c r="E757" s="84">
        <f>pivå!E759</f>
        <v>0</v>
      </c>
      <c r="F757" s="84">
        <f>pivå!F759</f>
        <v>0</v>
      </c>
      <c r="G757" s="84">
        <f>pivå!G759</f>
        <v>0</v>
      </c>
      <c r="H757" s="84">
        <f>pivå!H759</f>
        <v>0</v>
      </c>
      <c r="I757" s="84">
        <f>pivå!I759</f>
        <v>0</v>
      </c>
      <c r="J757" s="84">
        <f>pivå!J759</f>
        <v>0</v>
      </c>
      <c r="K757" s="84">
        <f>pivå!K759</f>
        <v>0</v>
      </c>
      <c r="L757" s="84">
        <f>pivå!L759</f>
        <v>0</v>
      </c>
      <c r="M757" s="84">
        <f>pivå!M759</f>
        <v>0</v>
      </c>
      <c r="N757" s="84">
        <f>pivå!N759</f>
        <v>0</v>
      </c>
      <c r="O757" s="84">
        <f>pivå!O759</f>
        <v>0</v>
      </c>
      <c r="P757" s="84">
        <f>pivå!P759</f>
        <v>0</v>
      </c>
      <c r="Q757" s="84">
        <f>pivå!Q759</f>
        <v>0</v>
      </c>
      <c r="R757" s="84">
        <f>pivå!R759</f>
        <v>0</v>
      </c>
      <c r="S757" s="84">
        <f>pivå!S759</f>
        <v>0</v>
      </c>
      <c r="T757" s="84">
        <f>pivå!T759</f>
        <v>0</v>
      </c>
      <c r="U757" s="84">
        <f>pivå!U759</f>
        <v>0</v>
      </c>
      <c r="V757" s="84">
        <f>pivå!V759</f>
        <v>0</v>
      </c>
      <c r="W757" s="84">
        <f>pivå!W759</f>
        <v>0</v>
      </c>
      <c r="X757" s="84">
        <f>pivå!X759</f>
        <v>0</v>
      </c>
      <c r="Y757" s="84">
        <f>pivå!Y759</f>
        <v>0</v>
      </c>
      <c r="Z757" s="84">
        <f>pivå!Z759</f>
        <v>0</v>
      </c>
      <c r="AA757" s="84">
        <f>pivå!AA759</f>
        <v>0</v>
      </c>
      <c r="AB757" s="84">
        <f>pivå!AB759</f>
        <v>0</v>
      </c>
      <c r="AC757" s="84">
        <f>pivå!AC759</f>
        <v>0</v>
      </c>
      <c r="AD757" s="84">
        <f>pivå!AD759</f>
        <v>0</v>
      </c>
      <c r="AE757" s="84">
        <f>pivå!AE759</f>
        <v>0</v>
      </c>
    </row>
    <row r="758" spans="1:31">
      <c r="A758" s="84">
        <f>pivå!A760</f>
        <v>0</v>
      </c>
      <c r="B758" s="84">
        <f>pivå!B760</f>
        <v>0</v>
      </c>
      <c r="C758" s="84">
        <f>pivå!C760</f>
        <v>0</v>
      </c>
      <c r="D758" s="84">
        <f>pivå!D760</f>
        <v>0</v>
      </c>
      <c r="E758" s="84">
        <f>pivå!E760</f>
        <v>0</v>
      </c>
      <c r="F758" s="84">
        <f>pivå!F760</f>
        <v>0</v>
      </c>
      <c r="G758" s="84">
        <f>pivå!G760</f>
        <v>0</v>
      </c>
      <c r="H758" s="84">
        <f>pivå!H760</f>
        <v>0</v>
      </c>
      <c r="I758" s="84">
        <f>pivå!I760</f>
        <v>0</v>
      </c>
      <c r="J758" s="84">
        <f>pivå!J760</f>
        <v>0</v>
      </c>
      <c r="K758" s="84">
        <f>pivå!K760</f>
        <v>0</v>
      </c>
      <c r="L758" s="84">
        <f>pivå!L760</f>
        <v>0</v>
      </c>
      <c r="M758" s="84">
        <f>pivå!M760</f>
        <v>0</v>
      </c>
      <c r="N758" s="84">
        <f>pivå!N760</f>
        <v>0</v>
      </c>
      <c r="O758" s="84">
        <f>pivå!O760</f>
        <v>0</v>
      </c>
      <c r="P758" s="84">
        <f>pivå!P760</f>
        <v>0</v>
      </c>
      <c r="Q758" s="84">
        <f>pivå!Q760</f>
        <v>0</v>
      </c>
      <c r="R758" s="84">
        <f>pivå!R760</f>
        <v>0</v>
      </c>
      <c r="S758" s="84">
        <f>pivå!S760</f>
        <v>0</v>
      </c>
      <c r="T758" s="84">
        <f>pivå!T760</f>
        <v>0</v>
      </c>
      <c r="U758" s="84">
        <f>pivå!U760</f>
        <v>0</v>
      </c>
      <c r="V758" s="84">
        <f>pivå!V760</f>
        <v>0</v>
      </c>
      <c r="W758" s="84">
        <f>pivå!W760</f>
        <v>0</v>
      </c>
      <c r="X758" s="84">
        <f>pivå!X760</f>
        <v>0</v>
      </c>
      <c r="Y758" s="84">
        <f>pivå!Y760</f>
        <v>0</v>
      </c>
      <c r="Z758" s="84">
        <f>pivå!Z760</f>
        <v>0</v>
      </c>
      <c r="AA758" s="84">
        <f>pivå!AA760</f>
        <v>0</v>
      </c>
      <c r="AB758" s="84">
        <f>pivå!AB760</f>
        <v>0</v>
      </c>
      <c r="AC758" s="84">
        <f>pivå!AC760</f>
        <v>0</v>
      </c>
      <c r="AD758" s="84">
        <f>pivå!AD760</f>
        <v>0</v>
      </c>
      <c r="AE758" s="84">
        <f>pivå!AE760</f>
        <v>0</v>
      </c>
    </row>
    <row r="759" spans="1:31">
      <c r="A759" s="84">
        <f>pivå!A761</f>
        <v>0</v>
      </c>
      <c r="B759" s="84">
        <f>pivå!B761</f>
        <v>0</v>
      </c>
      <c r="C759" s="84">
        <f>pivå!C761</f>
        <v>0</v>
      </c>
      <c r="D759" s="84">
        <f>pivå!D761</f>
        <v>0</v>
      </c>
      <c r="E759" s="84">
        <f>pivå!E761</f>
        <v>0</v>
      </c>
      <c r="F759" s="84">
        <f>pivå!F761</f>
        <v>0</v>
      </c>
      <c r="G759" s="84">
        <f>pivå!G761</f>
        <v>0</v>
      </c>
      <c r="H759" s="84">
        <f>pivå!H761</f>
        <v>0</v>
      </c>
      <c r="I759" s="84">
        <f>pivå!I761</f>
        <v>0</v>
      </c>
      <c r="J759" s="84">
        <f>pivå!J761</f>
        <v>0</v>
      </c>
      <c r="K759" s="84">
        <f>pivå!K761</f>
        <v>0</v>
      </c>
      <c r="L759" s="84">
        <f>pivå!L761</f>
        <v>0</v>
      </c>
      <c r="M759" s="84">
        <f>pivå!M761</f>
        <v>0</v>
      </c>
      <c r="N759" s="84">
        <f>pivå!N761</f>
        <v>0</v>
      </c>
      <c r="O759" s="84">
        <f>pivå!O761</f>
        <v>0</v>
      </c>
      <c r="P759" s="84">
        <f>pivå!P761</f>
        <v>0</v>
      </c>
      <c r="Q759" s="84">
        <f>pivå!Q761</f>
        <v>0</v>
      </c>
      <c r="R759" s="84">
        <f>pivå!R761</f>
        <v>0</v>
      </c>
      <c r="S759" s="84">
        <f>pivå!S761</f>
        <v>0</v>
      </c>
      <c r="T759" s="84">
        <f>pivå!T761</f>
        <v>0</v>
      </c>
      <c r="U759" s="84">
        <f>pivå!U761</f>
        <v>0</v>
      </c>
      <c r="V759" s="84">
        <f>pivå!V761</f>
        <v>0</v>
      </c>
      <c r="W759" s="84">
        <f>pivå!W761</f>
        <v>0</v>
      </c>
      <c r="X759" s="84">
        <f>pivå!X761</f>
        <v>0</v>
      </c>
      <c r="Y759" s="84">
        <f>pivå!Y761</f>
        <v>0</v>
      </c>
      <c r="Z759" s="84">
        <f>pivå!Z761</f>
        <v>0</v>
      </c>
      <c r="AA759" s="84">
        <f>pivå!AA761</f>
        <v>0</v>
      </c>
      <c r="AB759" s="84">
        <f>pivå!AB761</f>
        <v>0</v>
      </c>
      <c r="AC759" s="84">
        <f>pivå!AC761</f>
        <v>0</v>
      </c>
      <c r="AD759" s="84">
        <f>pivå!AD761</f>
        <v>0</v>
      </c>
      <c r="AE759" s="84">
        <f>pivå!AE761</f>
        <v>0</v>
      </c>
    </row>
    <row r="760" spans="1:31">
      <c r="A760" s="84">
        <f>pivå!A762</f>
        <v>0</v>
      </c>
      <c r="B760" s="84">
        <f>pivå!B762</f>
        <v>0</v>
      </c>
      <c r="C760" s="84">
        <f>pivå!C762</f>
        <v>0</v>
      </c>
      <c r="D760" s="84">
        <f>pivå!D762</f>
        <v>0</v>
      </c>
      <c r="E760" s="84">
        <f>pivå!E762</f>
        <v>0</v>
      </c>
      <c r="F760" s="84">
        <f>pivå!F762</f>
        <v>0</v>
      </c>
      <c r="G760" s="84">
        <f>pivå!G762</f>
        <v>0</v>
      </c>
      <c r="H760" s="84">
        <f>pivå!H762</f>
        <v>0</v>
      </c>
      <c r="I760" s="84">
        <f>pivå!I762</f>
        <v>0</v>
      </c>
      <c r="J760" s="84">
        <f>pivå!J762</f>
        <v>0</v>
      </c>
      <c r="K760" s="84">
        <f>pivå!K762</f>
        <v>0</v>
      </c>
      <c r="L760" s="84">
        <f>pivå!L762</f>
        <v>0</v>
      </c>
      <c r="M760" s="84">
        <f>pivå!M762</f>
        <v>0</v>
      </c>
      <c r="N760" s="84">
        <f>pivå!N762</f>
        <v>0</v>
      </c>
      <c r="O760" s="84">
        <f>pivå!O762</f>
        <v>0</v>
      </c>
      <c r="P760" s="84">
        <f>pivå!P762</f>
        <v>0</v>
      </c>
      <c r="Q760" s="84">
        <f>pivå!Q762</f>
        <v>0</v>
      </c>
      <c r="R760" s="84">
        <f>pivå!R762</f>
        <v>0</v>
      </c>
      <c r="S760" s="84">
        <f>pivå!S762</f>
        <v>0</v>
      </c>
      <c r="T760" s="84">
        <f>pivå!T762</f>
        <v>0</v>
      </c>
      <c r="U760" s="84">
        <f>pivå!U762</f>
        <v>0</v>
      </c>
      <c r="V760" s="84">
        <f>pivå!V762</f>
        <v>0</v>
      </c>
      <c r="W760" s="84">
        <f>pivå!W762</f>
        <v>0</v>
      </c>
      <c r="X760" s="84">
        <f>pivå!X762</f>
        <v>0</v>
      </c>
      <c r="Y760" s="84">
        <f>pivå!Y762</f>
        <v>0</v>
      </c>
      <c r="Z760" s="84">
        <f>pivå!Z762</f>
        <v>0</v>
      </c>
      <c r="AA760" s="84">
        <f>pivå!AA762</f>
        <v>0</v>
      </c>
      <c r="AB760" s="84">
        <f>pivå!AB762</f>
        <v>0</v>
      </c>
      <c r="AC760" s="84">
        <f>pivå!AC762</f>
        <v>0</v>
      </c>
      <c r="AD760" s="84">
        <f>pivå!AD762</f>
        <v>0</v>
      </c>
      <c r="AE760" s="84">
        <f>pivå!AE762</f>
        <v>0</v>
      </c>
    </row>
    <row r="761" spans="1:31">
      <c r="A761" s="84">
        <f>pivå!A763</f>
        <v>0</v>
      </c>
      <c r="B761" s="84">
        <f>pivå!B763</f>
        <v>0</v>
      </c>
      <c r="C761" s="84">
        <f>pivå!C763</f>
        <v>0</v>
      </c>
      <c r="D761" s="84">
        <f>pivå!D763</f>
        <v>0</v>
      </c>
      <c r="E761" s="84">
        <f>pivå!E763</f>
        <v>0</v>
      </c>
      <c r="F761" s="84">
        <f>pivå!F763</f>
        <v>0</v>
      </c>
      <c r="G761" s="84">
        <f>pivå!G763</f>
        <v>0</v>
      </c>
      <c r="H761" s="84">
        <f>pivå!H763</f>
        <v>0</v>
      </c>
      <c r="I761" s="84">
        <f>pivå!I763</f>
        <v>0</v>
      </c>
      <c r="J761" s="84">
        <f>pivå!J763</f>
        <v>0</v>
      </c>
      <c r="K761" s="84">
        <f>pivå!K763</f>
        <v>0</v>
      </c>
      <c r="L761" s="84">
        <f>pivå!L763</f>
        <v>0</v>
      </c>
      <c r="M761" s="84">
        <f>pivå!M763</f>
        <v>0</v>
      </c>
      <c r="N761" s="84">
        <f>pivå!N763</f>
        <v>0</v>
      </c>
      <c r="O761" s="84">
        <f>pivå!O763</f>
        <v>0</v>
      </c>
      <c r="P761" s="84">
        <f>pivå!P763</f>
        <v>0</v>
      </c>
      <c r="Q761" s="84">
        <f>pivå!Q763</f>
        <v>0</v>
      </c>
      <c r="R761" s="84">
        <f>pivå!R763</f>
        <v>0</v>
      </c>
      <c r="S761" s="84">
        <f>pivå!S763</f>
        <v>0</v>
      </c>
      <c r="T761" s="84">
        <f>pivå!T763</f>
        <v>0</v>
      </c>
      <c r="U761" s="84">
        <f>pivå!U763</f>
        <v>0</v>
      </c>
      <c r="V761" s="84">
        <f>pivå!V763</f>
        <v>0</v>
      </c>
      <c r="W761" s="84">
        <f>pivå!W763</f>
        <v>0</v>
      </c>
      <c r="X761" s="84">
        <f>pivå!X763</f>
        <v>0</v>
      </c>
      <c r="Y761" s="84">
        <f>pivå!Y763</f>
        <v>0</v>
      </c>
      <c r="Z761" s="84">
        <f>pivå!Z763</f>
        <v>0</v>
      </c>
      <c r="AA761" s="84">
        <f>pivå!AA763</f>
        <v>0</v>
      </c>
      <c r="AB761" s="84">
        <f>pivå!AB763</f>
        <v>0</v>
      </c>
      <c r="AC761" s="84">
        <f>pivå!AC763</f>
        <v>0</v>
      </c>
      <c r="AD761" s="84">
        <f>pivå!AD763</f>
        <v>0</v>
      </c>
      <c r="AE761" s="84">
        <f>pivå!AE763</f>
        <v>0</v>
      </c>
    </row>
    <row r="762" spans="1:31">
      <c r="A762" s="84">
        <f>pivå!A764</f>
        <v>0</v>
      </c>
      <c r="B762" s="84">
        <f>pivå!B764</f>
        <v>0</v>
      </c>
      <c r="C762" s="84">
        <f>pivå!C764</f>
        <v>0</v>
      </c>
      <c r="D762" s="84">
        <f>pivå!D764</f>
        <v>0</v>
      </c>
      <c r="E762" s="84">
        <f>pivå!E764</f>
        <v>0</v>
      </c>
      <c r="F762" s="84">
        <f>pivå!F764</f>
        <v>0</v>
      </c>
      <c r="G762" s="84">
        <f>pivå!G764</f>
        <v>0</v>
      </c>
      <c r="H762" s="84">
        <f>pivå!H764</f>
        <v>0</v>
      </c>
      <c r="I762" s="84">
        <f>pivå!I764</f>
        <v>0</v>
      </c>
      <c r="J762" s="84">
        <f>pivå!J764</f>
        <v>0</v>
      </c>
      <c r="K762" s="84">
        <f>pivå!K764</f>
        <v>0</v>
      </c>
      <c r="L762" s="84">
        <f>pivå!L764</f>
        <v>0</v>
      </c>
      <c r="M762" s="84">
        <f>pivå!M764</f>
        <v>0</v>
      </c>
      <c r="N762" s="84">
        <f>pivå!N764</f>
        <v>0</v>
      </c>
      <c r="O762" s="84">
        <f>pivå!O764</f>
        <v>0</v>
      </c>
      <c r="P762" s="84">
        <f>pivå!P764</f>
        <v>0</v>
      </c>
      <c r="Q762" s="84">
        <f>pivå!Q764</f>
        <v>0</v>
      </c>
      <c r="R762" s="84">
        <f>pivå!R764</f>
        <v>0</v>
      </c>
      <c r="S762" s="84">
        <f>pivå!S764</f>
        <v>0</v>
      </c>
      <c r="T762" s="84">
        <f>pivå!T764</f>
        <v>0</v>
      </c>
      <c r="U762" s="84">
        <f>pivå!U764</f>
        <v>0</v>
      </c>
      <c r="V762" s="84">
        <f>pivå!V764</f>
        <v>0</v>
      </c>
      <c r="W762" s="84">
        <f>pivå!W764</f>
        <v>0</v>
      </c>
      <c r="X762" s="84">
        <f>pivå!X764</f>
        <v>0</v>
      </c>
      <c r="Y762" s="84">
        <f>pivå!Y764</f>
        <v>0</v>
      </c>
      <c r="Z762" s="84">
        <f>pivå!Z764</f>
        <v>0</v>
      </c>
      <c r="AA762" s="84">
        <f>pivå!AA764</f>
        <v>0</v>
      </c>
      <c r="AB762" s="84">
        <f>pivå!AB764</f>
        <v>0</v>
      </c>
      <c r="AC762" s="84">
        <f>pivå!AC764</f>
        <v>0</v>
      </c>
      <c r="AD762" s="84">
        <f>pivå!AD764</f>
        <v>0</v>
      </c>
      <c r="AE762" s="84">
        <f>pivå!AE764</f>
        <v>0</v>
      </c>
    </row>
    <row r="763" spans="1:31">
      <c r="A763" s="84">
        <f>pivå!A765</f>
        <v>0</v>
      </c>
      <c r="B763" s="84">
        <f>pivå!B765</f>
        <v>0</v>
      </c>
      <c r="C763" s="84">
        <f>pivå!C765</f>
        <v>0</v>
      </c>
      <c r="D763" s="84">
        <f>pivå!D765</f>
        <v>0</v>
      </c>
      <c r="E763" s="84">
        <f>pivå!E765</f>
        <v>0</v>
      </c>
      <c r="F763" s="84">
        <f>pivå!F765</f>
        <v>0</v>
      </c>
      <c r="G763" s="84">
        <f>pivå!G765</f>
        <v>0</v>
      </c>
      <c r="H763" s="84">
        <f>pivå!H765</f>
        <v>0</v>
      </c>
      <c r="I763" s="84">
        <f>pivå!I765</f>
        <v>0</v>
      </c>
      <c r="J763" s="84">
        <f>pivå!J765</f>
        <v>0</v>
      </c>
      <c r="K763" s="84">
        <f>pivå!K765</f>
        <v>0</v>
      </c>
      <c r="L763" s="84">
        <f>pivå!L765</f>
        <v>0</v>
      </c>
      <c r="M763" s="84">
        <f>pivå!M765</f>
        <v>0</v>
      </c>
      <c r="N763" s="84">
        <f>pivå!N765</f>
        <v>0</v>
      </c>
      <c r="O763" s="84">
        <f>pivå!O765</f>
        <v>0</v>
      </c>
      <c r="P763" s="84">
        <f>pivå!P765</f>
        <v>0</v>
      </c>
      <c r="Q763" s="84">
        <f>pivå!Q765</f>
        <v>0</v>
      </c>
      <c r="R763" s="84">
        <f>pivå!R765</f>
        <v>0</v>
      </c>
      <c r="S763" s="84">
        <f>pivå!S765</f>
        <v>0</v>
      </c>
      <c r="T763" s="84">
        <f>pivå!T765</f>
        <v>0</v>
      </c>
      <c r="U763" s="84">
        <f>pivå!U765</f>
        <v>0</v>
      </c>
      <c r="V763" s="84">
        <f>pivå!V765</f>
        <v>0</v>
      </c>
      <c r="W763" s="84">
        <f>pivå!W765</f>
        <v>0</v>
      </c>
      <c r="X763" s="84">
        <f>pivå!X765</f>
        <v>0</v>
      </c>
      <c r="Y763" s="84">
        <f>pivå!Y765</f>
        <v>0</v>
      </c>
      <c r="Z763" s="84">
        <f>pivå!Z765</f>
        <v>0</v>
      </c>
      <c r="AA763" s="84">
        <f>pivå!AA765</f>
        <v>0</v>
      </c>
      <c r="AB763" s="84">
        <f>pivå!AB765</f>
        <v>0</v>
      </c>
      <c r="AC763" s="84">
        <f>pivå!AC765</f>
        <v>0</v>
      </c>
      <c r="AD763" s="84">
        <f>pivå!AD765</f>
        <v>0</v>
      </c>
      <c r="AE763" s="84">
        <f>pivå!AE765</f>
        <v>0</v>
      </c>
    </row>
    <row r="764" spans="1:31">
      <c r="A764" s="84">
        <f>pivå!A766</f>
        <v>0</v>
      </c>
      <c r="B764" s="84">
        <f>pivå!B766</f>
        <v>0</v>
      </c>
      <c r="C764" s="84">
        <f>pivå!C766</f>
        <v>0</v>
      </c>
      <c r="D764" s="84">
        <f>pivå!D766</f>
        <v>0</v>
      </c>
      <c r="E764" s="84">
        <f>pivå!E766</f>
        <v>0</v>
      </c>
      <c r="F764" s="84">
        <f>pivå!F766</f>
        <v>0</v>
      </c>
      <c r="G764" s="84">
        <f>pivå!G766</f>
        <v>0</v>
      </c>
      <c r="H764" s="84">
        <f>pivå!H766</f>
        <v>0</v>
      </c>
      <c r="I764" s="84">
        <f>pivå!I766</f>
        <v>0</v>
      </c>
      <c r="J764" s="84">
        <f>pivå!J766</f>
        <v>0</v>
      </c>
      <c r="K764" s="84">
        <f>pivå!K766</f>
        <v>0</v>
      </c>
      <c r="L764" s="84">
        <f>pivå!L766</f>
        <v>0</v>
      </c>
      <c r="M764" s="84">
        <f>pivå!M766</f>
        <v>0</v>
      </c>
      <c r="N764" s="84">
        <f>pivå!N766</f>
        <v>0</v>
      </c>
      <c r="O764" s="84">
        <f>pivå!O766</f>
        <v>0</v>
      </c>
      <c r="P764" s="84">
        <f>pivå!P766</f>
        <v>0</v>
      </c>
      <c r="Q764" s="84">
        <f>pivå!Q766</f>
        <v>0</v>
      </c>
      <c r="R764" s="84">
        <f>pivå!R766</f>
        <v>0</v>
      </c>
      <c r="S764" s="84">
        <f>pivå!S766</f>
        <v>0</v>
      </c>
      <c r="T764" s="84">
        <f>pivå!T766</f>
        <v>0</v>
      </c>
      <c r="U764" s="84">
        <f>pivå!U766</f>
        <v>0</v>
      </c>
      <c r="V764" s="84">
        <f>pivå!V766</f>
        <v>0</v>
      </c>
      <c r="W764" s="84">
        <f>pivå!W766</f>
        <v>0</v>
      </c>
      <c r="X764" s="84">
        <f>pivå!X766</f>
        <v>0</v>
      </c>
      <c r="Y764" s="84">
        <f>pivå!Y766</f>
        <v>0</v>
      </c>
      <c r="Z764" s="84">
        <f>pivå!Z766</f>
        <v>0</v>
      </c>
      <c r="AA764" s="84">
        <f>pivå!AA766</f>
        <v>0</v>
      </c>
      <c r="AB764" s="84">
        <f>pivå!AB766</f>
        <v>0</v>
      </c>
      <c r="AC764" s="84">
        <f>pivå!AC766</f>
        <v>0</v>
      </c>
      <c r="AD764" s="84">
        <f>pivå!AD766</f>
        <v>0</v>
      </c>
      <c r="AE764" s="84">
        <f>pivå!AE766</f>
        <v>0</v>
      </c>
    </row>
    <row r="765" spans="1:31">
      <c r="A765" s="84">
        <f>pivå!A767</f>
        <v>0</v>
      </c>
      <c r="B765" s="84">
        <f>pivå!B767</f>
        <v>0</v>
      </c>
      <c r="C765" s="84">
        <f>pivå!C767</f>
        <v>0</v>
      </c>
      <c r="D765" s="84">
        <f>pivå!D767</f>
        <v>0</v>
      </c>
      <c r="E765" s="84">
        <f>pivå!E767</f>
        <v>0</v>
      </c>
      <c r="F765" s="84">
        <f>pivå!F767</f>
        <v>0</v>
      </c>
      <c r="G765" s="84">
        <f>pivå!G767</f>
        <v>0</v>
      </c>
      <c r="H765" s="84">
        <f>pivå!H767</f>
        <v>0</v>
      </c>
      <c r="I765" s="84">
        <f>pivå!I767</f>
        <v>0</v>
      </c>
      <c r="J765" s="84">
        <f>pivå!J767</f>
        <v>0</v>
      </c>
      <c r="K765" s="84">
        <f>pivå!K767</f>
        <v>0</v>
      </c>
      <c r="L765" s="84">
        <f>pivå!L767</f>
        <v>0</v>
      </c>
      <c r="M765" s="84">
        <f>pivå!M767</f>
        <v>0</v>
      </c>
      <c r="N765" s="84">
        <f>pivå!N767</f>
        <v>0</v>
      </c>
      <c r="O765" s="84">
        <f>pivå!O767</f>
        <v>0</v>
      </c>
      <c r="P765" s="84">
        <f>pivå!P767</f>
        <v>0</v>
      </c>
      <c r="Q765" s="84">
        <f>pivå!Q767</f>
        <v>0</v>
      </c>
      <c r="R765" s="84">
        <f>pivå!R767</f>
        <v>0</v>
      </c>
      <c r="S765" s="84">
        <f>pivå!S767</f>
        <v>0</v>
      </c>
      <c r="T765" s="84">
        <f>pivå!T767</f>
        <v>0</v>
      </c>
      <c r="U765" s="84">
        <f>pivå!U767</f>
        <v>0</v>
      </c>
      <c r="V765" s="84">
        <f>pivå!V767</f>
        <v>0</v>
      </c>
      <c r="W765" s="84">
        <f>pivå!W767</f>
        <v>0</v>
      </c>
      <c r="X765" s="84">
        <f>pivå!X767</f>
        <v>0</v>
      </c>
      <c r="Y765" s="84">
        <f>pivå!Y767</f>
        <v>0</v>
      </c>
      <c r="Z765" s="84">
        <f>pivå!Z767</f>
        <v>0</v>
      </c>
      <c r="AA765" s="84">
        <f>pivå!AA767</f>
        <v>0</v>
      </c>
      <c r="AB765" s="84">
        <f>pivå!AB767</f>
        <v>0</v>
      </c>
      <c r="AC765" s="84">
        <f>pivå!AC767</f>
        <v>0</v>
      </c>
      <c r="AD765" s="84">
        <f>pivå!AD767</f>
        <v>0</v>
      </c>
      <c r="AE765" s="84">
        <f>pivå!AE767</f>
        <v>0</v>
      </c>
    </row>
    <row r="766" spans="1:31">
      <c r="A766" s="84">
        <f>pivå!A768</f>
        <v>0</v>
      </c>
      <c r="B766" s="84">
        <f>pivå!B768</f>
        <v>0</v>
      </c>
      <c r="C766" s="84">
        <f>pivå!C768</f>
        <v>0</v>
      </c>
      <c r="D766" s="84">
        <f>pivå!D768</f>
        <v>0</v>
      </c>
      <c r="E766" s="84">
        <f>pivå!E768</f>
        <v>0</v>
      </c>
      <c r="F766" s="84">
        <f>pivå!F768</f>
        <v>0</v>
      </c>
      <c r="G766" s="84">
        <f>pivå!G768</f>
        <v>0</v>
      </c>
      <c r="H766" s="84">
        <f>pivå!H768</f>
        <v>0</v>
      </c>
      <c r="I766" s="84">
        <f>pivå!I768</f>
        <v>0</v>
      </c>
      <c r="J766" s="84">
        <f>pivå!J768</f>
        <v>0</v>
      </c>
      <c r="K766" s="84">
        <f>pivå!K768</f>
        <v>0</v>
      </c>
      <c r="L766" s="84">
        <f>pivå!L768</f>
        <v>0</v>
      </c>
      <c r="M766" s="84">
        <f>pivå!M768</f>
        <v>0</v>
      </c>
      <c r="N766" s="84">
        <f>pivå!N768</f>
        <v>0</v>
      </c>
      <c r="O766" s="84">
        <f>pivå!O768</f>
        <v>0</v>
      </c>
      <c r="P766" s="84">
        <f>pivå!P768</f>
        <v>0</v>
      </c>
      <c r="Q766" s="84">
        <f>pivå!Q768</f>
        <v>0</v>
      </c>
      <c r="R766" s="84">
        <f>pivå!R768</f>
        <v>0</v>
      </c>
      <c r="S766" s="84">
        <f>pivå!S768</f>
        <v>0</v>
      </c>
      <c r="T766" s="84">
        <f>pivå!T768</f>
        <v>0</v>
      </c>
      <c r="U766" s="84">
        <f>pivå!U768</f>
        <v>0</v>
      </c>
      <c r="V766" s="84">
        <f>pivå!V768</f>
        <v>0</v>
      </c>
      <c r="W766" s="84">
        <f>pivå!W768</f>
        <v>0</v>
      </c>
      <c r="X766" s="84">
        <f>pivå!X768</f>
        <v>0</v>
      </c>
      <c r="Y766" s="84">
        <f>pivå!Y768</f>
        <v>0</v>
      </c>
      <c r="Z766" s="84">
        <f>pivå!Z768</f>
        <v>0</v>
      </c>
      <c r="AA766" s="84">
        <f>pivå!AA768</f>
        <v>0</v>
      </c>
      <c r="AB766" s="84">
        <f>pivå!AB768</f>
        <v>0</v>
      </c>
      <c r="AC766" s="84">
        <f>pivå!AC768</f>
        <v>0</v>
      </c>
      <c r="AD766" s="84">
        <f>pivå!AD768</f>
        <v>0</v>
      </c>
      <c r="AE766" s="84">
        <f>pivå!AE768</f>
        <v>0</v>
      </c>
    </row>
    <row r="767" spans="1:31">
      <c r="A767" s="84">
        <f>pivå!A769</f>
        <v>0</v>
      </c>
      <c r="B767" s="84">
        <f>pivå!B769</f>
        <v>0</v>
      </c>
      <c r="C767" s="84">
        <f>pivå!C769</f>
        <v>0</v>
      </c>
      <c r="D767" s="84">
        <f>pivå!D769</f>
        <v>0</v>
      </c>
      <c r="E767" s="84">
        <f>pivå!E769</f>
        <v>0</v>
      </c>
      <c r="F767" s="84">
        <f>pivå!F769</f>
        <v>0</v>
      </c>
      <c r="G767" s="84">
        <f>pivå!G769</f>
        <v>0</v>
      </c>
      <c r="H767" s="84">
        <f>pivå!H769</f>
        <v>0</v>
      </c>
      <c r="I767" s="84">
        <f>pivå!I769</f>
        <v>0</v>
      </c>
      <c r="J767" s="84">
        <f>pivå!J769</f>
        <v>0</v>
      </c>
      <c r="K767" s="84">
        <f>pivå!K769</f>
        <v>0</v>
      </c>
      <c r="L767" s="84">
        <f>pivå!L769</f>
        <v>0</v>
      </c>
      <c r="M767" s="84">
        <f>pivå!M769</f>
        <v>0</v>
      </c>
      <c r="N767" s="84">
        <f>pivå!N769</f>
        <v>0</v>
      </c>
      <c r="O767" s="84">
        <f>pivå!O769</f>
        <v>0</v>
      </c>
      <c r="P767" s="84">
        <f>pivå!P769</f>
        <v>0</v>
      </c>
      <c r="Q767" s="84">
        <f>pivå!Q769</f>
        <v>0</v>
      </c>
      <c r="R767" s="84">
        <f>pivå!R769</f>
        <v>0</v>
      </c>
      <c r="S767" s="84">
        <f>pivå!S769</f>
        <v>0</v>
      </c>
      <c r="T767" s="84">
        <f>pivå!T769</f>
        <v>0</v>
      </c>
      <c r="U767" s="84">
        <f>pivå!U769</f>
        <v>0</v>
      </c>
      <c r="V767" s="84">
        <f>pivå!V769</f>
        <v>0</v>
      </c>
      <c r="W767" s="84">
        <f>pivå!W769</f>
        <v>0</v>
      </c>
      <c r="X767" s="84">
        <f>pivå!X769</f>
        <v>0</v>
      </c>
      <c r="Y767" s="84">
        <f>pivå!Y769</f>
        <v>0</v>
      </c>
      <c r="Z767" s="84">
        <f>pivå!Z769</f>
        <v>0</v>
      </c>
      <c r="AA767" s="84">
        <f>pivå!AA769</f>
        <v>0</v>
      </c>
      <c r="AB767" s="84">
        <f>pivå!AB769</f>
        <v>0</v>
      </c>
      <c r="AC767" s="84">
        <f>pivå!AC769</f>
        <v>0</v>
      </c>
      <c r="AD767" s="84">
        <f>pivå!AD769</f>
        <v>0</v>
      </c>
      <c r="AE767" s="84">
        <f>pivå!AE769</f>
        <v>0</v>
      </c>
    </row>
    <row r="768" spans="1:31">
      <c r="A768" s="84">
        <f>pivå!A770</f>
        <v>0</v>
      </c>
      <c r="B768" s="84">
        <f>pivå!B770</f>
        <v>0</v>
      </c>
      <c r="C768" s="84">
        <f>pivå!C770</f>
        <v>0</v>
      </c>
      <c r="D768" s="84">
        <f>pivå!D770</f>
        <v>0</v>
      </c>
      <c r="E768" s="84">
        <f>pivå!E770</f>
        <v>0</v>
      </c>
      <c r="F768" s="84">
        <f>pivå!F770</f>
        <v>0</v>
      </c>
      <c r="G768" s="84">
        <f>pivå!G770</f>
        <v>0</v>
      </c>
      <c r="H768" s="84">
        <f>pivå!H770</f>
        <v>0</v>
      </c>
      <c r="I768" s="84">
        <f>pivå!I770</f>
        <v>0</v>
      </c>
      <c r="J768" s="84">
        <f>pivå!J770</f>
        <v>0</v>
      </c>
      <c r="K768" s="84">
        <f>pivå!K770</f>
        <v>0</v>
      </c>
      <c r="L768" s="84">
        <f>pivå!L770</f>
        <v>0</v>
      </c>
      <c r="M768" s="84">
        <f>pivå!M770</f>
        <v>0</v>
      </c>
      <c r="N768" s="84">
        <f>pivå!N770</f>
        <v>0</v>
      </c>
      <c r="O768" s="84">
        <f>pivå!O770</f>
        <v>0</v>
      </c>
      <c r="P768" s="84">
        <f>pivå!P770</f>
        <v>0</v>
      </c>
      <c r="Q768" s="84">
        <f>pivå!Q770</f>
        <v>0</v>
      </c>
      <c r="R768" s="84">
        <f>pivå!R770</f>
        <v>0</v>
      </c>
      <c r="S768" s="84">
        <f>pivå!S770</f>
        <v>0</v>
      </c>
      <c r="T768" s="84">
        <f>pivå!T770</f>
        <v>0</v>
      </c>
      <c r="U768" s="84">
        <f>pivå!U770</f>
        <v>0</v>
      </c>
      <c r="V768" s="84">
        <f>pivå!V770</f>
        <v>0</v>
      </c>
      <c r="W768" s="84">
        <f>pivå!W770</f>
        <v>0</v>
      </c>
      <c r="X768" s="84">
        <f>pivå!X770</f>
        <v>0</v>
      </c>
      <c r="Y768" s="84">
        <f>pivå!Y770</f>
        <v>0</v>
      </c>
      <c r="Z768" s="84">
        <f>pivå!Z770</f>
        <v>0</v>
      </c>
      <c r="AA768" s="84">
        <f>pivå!AA770</f>
        <v>0</v>
      </c>
      <c r="AB768" s="84">
        <f>pivå!AB770</f>
        <v>0</v>
      </c>
      <c r="AC768" s="84">
        <f>pivå!AC770</f>
        <v>0</v>
      </c>
      <c r="AD768" s="84">
        <f>pivå!AD770</f>
        <v>0</v>
      </c>
      <c r="AE768" s="84">
        <f>pivå!AE770</f>
        <v>0</v>
      </c>
    </row>
    <row r="769" spans="1:31">
      <c r="A769" s="84">
        <f>pivå!A771</f>
        <v>0</v>
      </c>
      <c r="B769" s="84">
        <f>pivå!B771</f>
        <v>0</v>
      </c>
      <c r="C769" s="84">
        <f>pivå!C771</f>
        <v>0</v>
      </c>
      <c r="D769" s="84">
        <f>pivå!D771</f>
        <v>0</v>
      </c>
      <c r="E769" s="84">
        <f>pivå!E771</f>
        <v>0</v>
      </c>
      <c r="F769" s="84">
        <f>pivå!F771</f>
        <v>0</v>
      </c>
      <c r="G769" s="84">
        <f>pivå!G771</f>
        <v>0</v>
      </c>
      <c r="H769" s="84">
        <f>pivå!H771</f>
        <v>0</v>
      </c>
      <c r="I769" s="84">
        <f>pivå!I771</f>
        <v>0</v>
      </c>
      <c r="J769" s="84">
        <f>pivå!J771</f>
        <v>0</v>
      </c>
      <c r="K769" s="84">
        <f>pivå!K771</f>
        <v>0</v>
      </c>
      <c r="L769" s="84">
        <f>pivå!L771</f>
        <v>0</v>
      </c>
      <c r="M769" s="84">
        <f>pivå!M771</f>
        <v>0</v>
      </c>
      <c r="N769" s="84">
        <f>pivå!N771</f>
        <v>0</v>
      </c>
      <c r="O769" s="84">
        <f>pivå!O771</f>
        <v>0</v>
      </c>
      <c r="P769" s="84">
        <f>pivå!P771</f>
        <v>0</v>
      </c>
      <c r="Q769" s="84">
        <f>pivå!Q771</f>
        <v>0</v>
      </c>
      <c r="R769" s="84">
        <f>pivå!R771</f>
        <v>0</v>
      </c>
      <c r="S769" s="84">
        <f>pivå!S771</f>
        <v>0</v>
      </c>
      <c r="T769" s="84">
        <f>pivå!T771</f>
        <v>0</v>
      </c>
      <c r="U769" s="84">
        <f>pivå!U771</f>
        <v>0</v>
      </c>
      <c r="V769" s="84">
        <f>pivå!V771</f>
        <v>0</v>
      </c>
      <c r="W769" s="84">
        <f>pivå!W771</f>
        <v>0</v>
      </c>
      <c r="X769" s="84">
        <f>pivå!X771</f>
        <v>0</v>
      </c>
      <c r="Y769" s="84">
        <f>pivå!Y771</f>
        <v>0</v>
      </c>
      <c r="Z769" s="84">
        <f>pivå!Z771</f>
        <v>0</v>
      </c>
      <c r="AA769" s="84">
        <f>pivå!AA771</f>
        <v>0</v>
      </c>
      <c r="AB769" s="84">
        <f>pivå!AB771</f>
        <v>0</v>
      </c>
      <c r="AC769" s="84">
        <f>pivå!AC771</f>
        <v>0</v>
      </c>
      <c r="AD769" s="84">
        <f>pivå!AD771</f>
        <v>0</v>
      </c>
      <c r="AE769" s="84">
        <f>pivå!AE771</f>
        <v>0</v>
      </c>
    </row>
    <row r="770" spans="1:31">
      <c r="A770" s="84">
        <f>pivå!A772</f>
        <v>0</v>
      </c>
      <c r="B770" s="84">
        <f>pivå!B772</f>
        <v>0</v>
      </c>
      <c r="C770" s="84">
        <f>pivå!C772</f>
        <v>0</v>
      </c>
      <c r="D770" s="84">
        <f>pivå!D772</f>
        <v>0</v>
      </c>
      <c r="E770" s="84">
        <f>pivå!E772</f>
        <v>0</v>
      </c>
      <c r="F770" s="84">
        <f>pivå!F772</f>
        <v>0</v>
      </c>
      <c r="G770" s="84">
        <f>pivå!G772</f>
        <v>0</v>
      </c>
      <c r="H770" s="84">
        <f>pivå!H772</f>
        <v>0</v>
      </c>
      <c r="I770" s="84">
        <f>pivå!I772</f>
        <v>0</v>
      </c>
      <c r="J770" s="84">
        <f>pivå!J772</f>
        <v>0</v>
      </c>
      <c r="K770" s="84">
        <f>pivå!K772</f>
        <v>0</v>
      </c>
      <c r="L770" s="84">
        <f>pivå!L772</f>
        <v>0</v>
      </c>
      <c r="M770" s="84">
        <f>pivå!M772</f>
        <v>0</v>
      </c>
      <c r="N770" s="84">
        <f>pivå!N772</f>
        <v>0</v>
      </c>
      <c r="O770" s="84">
        <f>pivå!O772</f>
        <v>0</v>
      </c>
      <c r="P770" s="84">
        <f>pivå!P772</f>
        <v>0</v>
      </c>
      <c r="Q770" s="84">
        <f>pivå!Q772</f>
        <v>0</v>
      </c>
      <c r="R770" s="84">
        <f>pivå!R772</f>
        <v>0</v>
      </c>
      <c r="S770" s="84">
        <f>pivå!S772</f>
        <v>0</v>
      </c>
      <c r="T770" s="84">
        <f>pivå!T772</f>
        <v>0</v>
      </c>
      <c r="U770" s="84">
        <f>pivå!U772</f>
        <v>0</v>
      </c>
      <c r="V770" s="84">
        <f>pivå!V772</f>
        <v>0</v>
      </c>
      <c r="W770" s="84">
        <f>pivå!W772</f>
        <v>0</v>
      </c>
      <c r="X770" s="84">
        <f>pivå!X772</f>
        <v>0</v>
      </c>
      <c r="Y770" s="84">
        <f>pivå!Y772</f>
        <v>0</v>
      </c>
      <c r="Z770" s="84">
        <f>pivå!Z772</f>
        <v>0</v>
      </c>
      <c r="AA770" s="84">
        <f>pivå!AA772</f>
        <v>0</v>
      </c>
      <c r="AB770" s="84">
        <f>pivå!AB772</f>
        <v>0</v>
      </c>
      <c r="AC770" s="84">
        <f>pivå!AC772</f>
        <v>0</v>
      </c>
      <c r="AD770" s="84">
        <f>pivå!AD772</f>
        <v>0</v>
      </c>
      <c r="AE770" s="84">
        <f>pivå!AE772</f>
        <v>0</v>
      </c>
    </row>
    <row r="771" spans="1:31">
      <c r="A771" s="84">
        <f>pivå!A773</f>
        <v>0</v>
      </c>
      <c r="B771" s="84">
        <f>pivå!B773</f>
        <v>0</v>
      </c>
      <c r="C771" s="84">
        <f>pivå!C773</f>
        <v>0</v>
      </c>
      <c r="D771" s="84">
        <f>pivå!D773</f>
        <v>0</v>
      </c>
      <c r="E771" s="84">
        <f>pivå!E773</f>
        <v>0</v>
      </c>
      <c r="F771" s="84">
        <f>pivå!F773</f>
        <v>0</v>
      </c>
      <c r="G771" s="84">
        <f>pivå!G773</f>
        <v>0</v>
      </c>
      <c r="H771" s="84">
        <f>pivå!H773</f>
        <v>0</v>
      </c>
      <c r="I771" s="84">
        <f>pivå!I773</f>
        <v>0</v>
      </c>
      <c r="J771" s="84">
        <f>pivå!J773</f>
        <v>0</v>
      </c>
      <c r="K771" s="84">
        <f>pivå!K773</f>
        <v>0</v>
      </c>
      <c r="L771" s="84">
        <f>pivå!L773</f>
        <v>0</v>
      </c>
      <c r="M771" s="84">
        <f>pivå!M773</f>
        <v>0</v>
      </c>
      <c r="N771" s="84">
        <f>pivå!N773</f>
        <v>0</v>
      </c>
      <c r="O771" s="84">
        <f>pivå!O773</f>
        <v>0</v>
      </c>
      <c r="P771" s="84">
        <f>pivå!P773</f>
        <v>0</v>
      </c>
      <c r="Q771" s="84">
        <f>pivå!Q773</f>
        <v>0</v>
      </c>
      <c r="R771" s="84">
        <f>pivå!R773</f>
        <v>0</v>
      </c>
      <c r="S771" s="84">
        <f>pivå!S773</f>
        <v>0</v>
      </c>
      <c r="T771" s="84">
        <f>pivå!T773</f>
        <v>0</v>
      </c>
      <c r="U771" s="84">
        <f>pivå!U773</f>
        <v>0</v>
      </c>
      <c r="V771" s="84">
        <f>pivå!V773</f>
        <v>0</v>
      </c>
      <c r="W771" s="84">
        <f>pivå!W773</f>
        <v>0</v>
      </c>
      <c r="X771" s="84">
        <f>pivå!X773</f>
        <v>0</v>
      </c>
      <c r="Y771" s="84">
        <f>pivå!Y773</f>
        <v>0</v>
      </c>
      <c r="Z771" s="84">
        <f>pivå!Z773</f>
        <v>0</v>
      </c>
      <c r="AA771" s="84">
        <f>pivå!AA773</f>
        <v>0</v>
      </c>
      <c r="AB771" s="84">
        <f>pivå!AB773</f>
        <v>0</v>
      </c>
      <c r="AC771" s="84">
        <f>pivå!AC773</f>
        <v>0</v>
      </c>
      <c r="AD771" s="84">
        <f>pivå!AD773</f>
        <v>0</v>
      </c>
      <c r="AE771" s="84">
        <f>pivå!AE773</f>
        <v>0</v>
      </c>
    </row>
    <row r="772" spans="1:31">
      <c r="A772" s="84">
        <f>pivå!A774</f>
        <v>0</v>
      </c>
      <c r="B772" s="84">
        <f>pivå!B774</f>
        <v>0</v>
      </c>
      <c r="C772" s="84">
        <f>pivå!C774</f>
        <v>0</v>
      </c>
      <c r="D772" s="84">
        <f>pivå!D774</f>
        <v>0</v>
      </c>
      <c r="E772" s="84">
        <f>pivå!E774</f>
        <v>0</v>
      </c>
      <c r="F772" s="84">
        <f>pivå!F774</f>
        <v>0</v>
      </c>
      <c r="G772" s="84">
        <f>pivå!G774</f>
        <v>0</v>
      </c>
      <c r="H772" s="84">
        <f>pivå!H774</f>
        <v>0</v>
      </c>
      <c r="I772" s="84">
        <f>pivå!I774</f>
        <v>0</v>
      </c>
      <c r="J772" s="84">
        <f>pivå!J774</f>
        <v>0</v>
      </c>
      <c r="K772" s="84">
        <f>pivå!K774</f>
        <v>0</v>
      </c>
      <c r="L772" s="84">
        <f>pivå!L774</f>
        <v>0</v>
      </c>
      <c r="M772" s="84">
        <f>pivå!M774</f>
        <v>0</v>
      </c>
      <c r="N772" s="84">
        <f>pivå!N774</f>
        <v>0</v>
      </c>
      <c r="O772" s="84">
        <f>pivå!O774</f>
        <v>0</v>
      </c>
      <c r="P772" s="84">
        <f>pivå!P774</f>
        <v>0</v>
      </c>
      <c r="Q772" s="84">
        <f>pivå!Q774</f>
        <v>0</v>
      </c>
      <c r="R772" s="84">
        <f>pivå!R774</f>
        <v>0</v>
      </c>
      <c r="S772" s="84">
        <f>pivå!S774</f>
        <v>0</v>
      </c>
      <c r="T772" s="84">
        <f>pivå!T774</f>
        <v>0</v>
      </c>
      <c r="U772" s="84">
        <f>pivå!U774</f>
        <v>0</v>
      </c>
      <c r="V772" s="84">
        <f>pivå!V774</f>
        <v>0</v>
      </c>
      <c r="W772" s="84">
        <f>pivå!W774</f>
        <v>0</v>
      </c>
      <c r="X772" s="84">
        <f>pivå!X774</f>
        <v>0</v>
      </c>
      <c r="Y772" s="84">
        <f>pivå!Y774</f>
        <v>0</v>
      </c>
      <c r="Z772" s="84">
        <f>pivå!Z774</f>
        <v>0</v>
      </c>
      <c r="AA772" s="84">
        <f>pivå!AA774</f>
        <v>0</v>
      </c>
      <c r="AB772" s="84">
        <f>pivå!AB774</f>
        <v>0</v>
      </c>
      <c r="AC772" s="84">
        <f>pivå!AC774</f>
        <v>0</v>
      </c>
      <c r="AD772" s="84">
        <f>pivå!AD774</f>
        <v>0</v>
      </c>
      <c r="AE772" s="84">
        <f>pivå!AE774</f>
        <v>0</v>
      </c>
    </row>
    <row r="773" spans="1:31">
      <c r="A773" s="84">
        <f>pivå!A775</f>
        <v>0</v>
      </c>
      <c r="B773" s="84">
        <f>pivå!B775</f>
        <v>0</v>
      </c>
      <c r="C773" s="84">
        <f>pivå!C775</f>
        <v>0</v>
      </c>
      <c r="D773" s="84">
        <f>pivå!D775</f>
        <v>0</v>
      </c>
      <c r="E773" s="84">
        <f>pivå!E775</f>
        <v>0</v>
      </c>
      <c r="F773" s="84">
        <f>pivå!F775</f>
        <v>0</v>
      </c>
      <c r="G773" s="84">
        <f>pivå!G775</f>
        <v>0</v>
      </c>
      <c r="H773" s="84">
        <f>pivå!H775</f>
        <v>0</v>
      </c>
      <c r="I773" s="84">
        <f>pivå!I775</f>
        <v>0</v>
      </c>
      <c r="J773" s="84">
        <f>pivå!J775</f>
        <v>0</v>
      </c>
      <c r="K773" s="84">
        <f>pivå!K775</f>
        <v>0</v>
      </c>
      <c r="L773" s="84">
        <f>pivå!L775</f>
        <v>0</v>
      </c>
      <c r="M773" s="84">
        <f>pivå!M775</f>
        <v>0</v>
      </c>
      <c r="N773" s="84">
        <f>pivå!N775</f>
        <v>0</v>
      </c>
      <c r="O773" s="84">
        <f>pivå!O775</f>
        <v>0</v>
      </c>
      <c r="P773" s="84">
        <f>pivå!P775</f>
        <v>0</v>
      </c>
      <c r="Q773" s="84">
        <f>pivå!Q775</f>
        <v>0</v>
      </c>
      <c r="R773" s="84">
        <f>pivå!R775</f>
        <v>0</v>
      </c>
      <c r="S773" s="84">
        <f>pivå!S775</f>
        <v>0</v>
      </c>
      <c r="T773" s="84">
        <f>pivå!T775</f>
        <v>0</v>
      </c>
      <c r="U773" s="84">
        <f>pivå!U775</f>
        <v>0</v>
      </c>
      <c r="V773" s="84">
        <f>pivå!V775</f>
        <v>0</v>
      </c>
      <c r="W773" s="84">
        <f>pivå!W775</f>
        <v>0</v>
      </c>
      <c r="X773" s="84">
        <f>pivå!X775</f>
        <v>0</v>
      </c>
      <c r="Y773" s="84">
        <f>pivå!Y775</f>
        <v>0</v>
      </c>
      <c r="Z773" s="84">
        <f>pivå!Z775</f>
        <v>0</v>
      </c>
      <c r="AA773" s="84">
        <f>pivå!AA775</f>
        <v>0</v>
      </c>
      <c r="AB773" s="84">
        <f>pivå!AB775</f>
        <v>0</v>
      </c>
      <c r="AC773" s="84">
        <f>pivå!AC775</f>
        <v>0</v>
      </c>
      <c r="AD773" s="84">
        <f>pivå!AD775</f>
        <v>0</v>
      </c>
      <c r="AE773" s="84">
        <f>pivå!AE775</f>
        <v>0</v>
      </c>
    </row>
    <row r="774" spans="1:31">
      <c r="A774" s="84">
        <f>pivå!A776</f>
        <v>0</v>
      </c>
      <c r="B774" s="84">
        <f>pivå!B776</f>
        <v>0</v>
      </c>
      <c r="C774" s="84">
        <f>pivå!C776</f>
        <v>0</v>
      </c>
      <c r="D774" s="84">
        <f>pivå!D776</f>
        <v>0</v>
      </c>
      <c r="E774" s="84">
        <f>pivå!E776</f>
        <v>0</v>
      </c>
      <c r="F774" s="84">
        <f>pivå!F776</f>
        <v>0</v>
      </c>
      <c r="G774" s="84">
        <f>pivå!G776</f>
        <v>0</v>
      </c>
      <c r="H774" s="84">
        <f>pivå!H776</f>
        <v>0</v>
      </c>
      <c r="I774" s="84">
        <f>pivå!I776</f>
        <v>0</v>
      </c>
      <c r="J774" s="84">
        <f>pivå!J776</f>
        <v>0</v>
      </c>
      <c r="K774" s="84">
        <f>pivå!K776</f>
        <v>0</v>
      </c>
      <c r="L774" s="84">
        <f>pivå!L776</f>
        <v>0</v>
      </c>
      <c r="M774" s="84">
        <f>pivå!M776</f>
        <v>0</v>
      </c>
      <c r="N774" s="84">
        <f>pivå!N776</f>
        <v>0</v>
      </c>
      <c r="O774" s="84">
        <f>pivå!O776</f>
        <v>0</v>
      </c>
      <c r="P774" s="84">
        <f>pivå!P776</f>
        <v>0</v>
      </c>
      <c r="Q774" s="84">
        <f>pivå!Q776</f>
        <v>0</v>
      </c>
      <c r="R774" s="84">
        <f>pivå!R776</f>
        <v>0</v>
      </c>
      <c r="S774" s="84">
        <f>pivå!S776</f>
        <v>0</v>
      </c>
      <c r="T774" s="84">
        <f>pivå!T776</f>
        <v>0</v>
      </c>
      <c r="U774" s="84">
        <f>pivå!U776</f>
        <v>0</v>
      </c>
      <c r="V774" s="84">
        <f>pivå!V776</f>
        <v>0</v>
      </c>
      <c r="W774" s="84">
        <f>pivå!W776</f>
        <v>0</v>
      </c>
      <c r="X774" s="84">
        <f>pivå!X776</f>
        <v>0</v>
      </c>
      <c r="Y774" s="84">
        <f>pivå!Y776</f>
        <v>0</v>
      </c>
      <c r="Z774" s="84">
        <f>pivå!Z776</f>
        <v>0</v>
      </c>
      <c r="AA774" s="84">
        <f>pivå!AA776</f>
        <v>0</v>
      </c>
      <c r="AB774" s="84">
        <f>pivå!AB776</f>
        <v>0</v>
      </c>
      <c r="AC774" s="84">
        <f>pivå!AC776</f>
        <v>0</v>
      </c>
      <c r="AD774" s="84">
        <f>pivå!AD776</f>
        <v>0</v>
      </c>
      <c r="AE774" s="84">
        <f>pivå!AE776</f>
        <v>0</v>
      </c>
    </row>
    <row r="775" spans="1:31">
      <c r="A775" s="84">
        <f>pivå!A777</f>
        <v>0</v>
      </c>
      <c r="B775" s="84">
        <f>pivå!B777</f>
        <v>0</v>
      </c>
      <c r="C775" s="84">
        <f>pivå!C777</f>
        <v>0</v>
      </c>
      <c r="D775" s="84">
        <f>pivå!D777</f>
        <v>0</v>
      </c>
      <c r="E775" s="84">
        <f>pivå!E777</f>
        <v>0</v>
      </c>
      <c r="F775" s="84">
        <f>pivå!F777</f>
        <v>0</v>
      </c>
      <c r="G775" s="84">
        <f>pivå!G777</f>
        <v>0</v>
      </c>
      <c r="H775" s="84">
        <f>pivå!H777</f>
        <v>0</v>
      </c>
      <c r="I775" s="84">
        <f>pivå!I777</f>
        <v>0</v>
      </c>
      <c r="J775" s="84">
        <f>pivå!J777</f>
        <v>0</v>
      </c>
      <c r="K775" s="84">
        <f>pivå!K777</f>
        <v>0</v>
      </c>
      <c r="L775" s="84">
        <f>pivå!L777</f>
        <v>0</v>
      </c>
      <c r="M775" s="84">
        <f>pivå!M777</f>
        <v>0</v>
      </c>
      <c r="N775" s="84">
        <f>pivå!N777</f>
        <v>0</v>
      </c>
      <c r="O775" s="84">
        <f>pivå!O777</f>
        <v>0</v>
      </c>
      <c r="P775" s="84">
        <f>pivå!P777</f>
        <v>0</v>
      </c>
      <c r="Q775" s="84">
        <f>pivå!Q777</f>
        <v>0</v>
      </c>
      <c r="R775" s="84">
        <f>pivå!R777</f>
        <v>0</v>
      </c>
      <c r="S775" s="84">
        <f>pivå!S777</f>
        <v>0</v>
      </c>
      <c r="T775" s="84">
        <f>pivå!T777</f>
        <v>0</v>
      </c>
      <c r="U775" s="84">
        <f>pivå!U777</f>
        <v>0</v>
      </c>
      <c r="V775" s="84">
        <f>pivå!V777</f>
        <v>0</v>
      </c>
      <c r="W775" s="84">
        <f>pivå!W777</f>
        <v>0</v>
      </c>
      <c r="X775" s="84">
        <f>pivå!X777</f>
        <v>0</v>
      </c>
      <c r="Y775" s="84">
        <f>pivå!Y777</f>
        <v>0</v>
      </c>
      <c r="Z775" s="84">
        <f>pivå!Z777</f>
        <v>0</v>
      </c>
      <c r="AA775" s="84">
        <f>pivå!AA777</f>
        <v>0</v>
      </c>
      <c r="AB775" s="84">
        <f>pivå!AB777</f>
        <v>0</v>
      </c>
      <c r="AC775" s="84">
        <f>pivå!AC777</f>
        <v>0</v>
      </c>
      <c r="AD775" s="84">
        <f>pivå!AD777</f>
        <v>0</v>
      </c>
      <c r="AE775" s="84">
        <f>pivå!AE777</f>
        <v>0</v>
      </c>
    </row>
    <row r="776" spans="1:31">
      <c r="A776" s="84">
        <f>pivå!A778</f>
        <v>0</v>
      </c>
      <c r="B776" s="84">
        <f>pivå!B778</f>
        <v>0</v>
      </c>
      <c r="C776" s="84">
        <f>pivå!C778</f>
        <v>0</v>
      </c>
      <c r="D776" s="84">
        <f>pivå!D778</f>
        <v>0</v>
      </c>
      <c r="E776" s="84">
        <f>pivå!E778</f>
        <v>0</v>
      </c>
      <c r="F776" s="84">
        <f>pivå!F778</f>
        <v>0</v>
      </c>
      <c r="G776" s="84">
        <f>pivå!G778</f>
        <v>0</v>
      </c>
      <c r="H776" s="84">
        <f>pivå!H778</f>
        <v>0</v>
      </c>
      <c r="I776" s="84">
        <f>pivå!I778</f>
        <v>0</v>
      </c>
      <c r="J776" s="84">
        <f>pivå!J778</f>
        <v>0</v>
      </c>
      <c r="K776" s="84">
        <f>pivå!K778</f>
        <v>0</v>
      </c>
      <c r="L776" s="84">
        <f>pivå!L778</f>
        <v>0</v>
      </c>
      <c r="M776" s="84">
        <f>pivå!M778</f>
        <v>0</v>
      </c>
      <c r="N776" s="84">
        <f>pivå!N778</f>
        <v>0</v>
      </c>
      <c r="O776" s="84">
        <f>pivå!O778</f>
        <v>0</v>
      </c>
      <c r="P776" s="84">
        <f>pivå!P778</f>
        <v>0</v>
      </c>
      <c r="Q776" s="84">
        <f>pivå!Q778</f>
        <v>0</v>
      </c>
      <c r="R776" s="84">
        <f>pivå!R778</f>
        <v>0</v>
      </c>
      <c r="S776" s="84">
        <f>pivå!S778</f>
        <v>0</v>
      </c>
      <c r="T776" s="84">
        <f>pivå!T778</f>
        <v>0</v>
      </c>
      <c r="U776" s="84">
        <f>pivå!U778</f>
        <v>0</v>
      </c>
      <c r="V776" s="84">
        <f>pivå!V778</f>
        <v>0</v>
      </c>
      <c r="W776" s="84">
        <f>pivå!W778</f>
        <v>0</v>
      </c>
      <c r="X776" s="84">
        <f>pivå!X778</f>
        <v>0</v>
      </c>
      <c r="Y776" s="84">
        <f>pivå!Y778</f>
        <v>0</v>
      </c>
      <c r="Z776" s="84">
        <f>pivå!Z778</f>
        <v>0</v>
      </c>
      <c r="AA776" s="84">
        <f>pivå!AA778</f>
        <v>0</v>
      </c>
      <c r="AB776" s="84">
        <f>pivå!AB778</f>
        <v>0</v>
      </c>
      <c r="AC776" s="84">
        <f>pivå!AC778</f>
        <v>0</v>
      </c>
      <c r="AD776" s="84">
        <f>pivå!AD778</f>
        <v>0</v>
      </c>
      <c r="AE776" s="84">
        <f>pivå!AE778</f>
        <v>0</v>
      </c>
    </row>
    <row r="777" spans="1:31">
      <c r="A777" s="84">
        <f>pivå!A779</f>
        <v>0</v>
      </c>
      <c r="B777" s="84">
        <f>pivå!B779</f>
        <v>0</v>
      </c>
      <c r="C777" s="84">
        <f>pivå!C779</f>
        <v>0</v>
      </c>
      <c r="D777" s="84">
        <f>pivå!D779</f>
        <v>0</v>
      </c>
      <c r="E777" s="84">
        <f>pivå!E779</f>
        <v>0</v>
      </c>
      <c r="F777" s="84">
        <f>pivå!F779</f>
        <v>0</v>
      </c>
      <c r="G777" s="84">
        <f>pivå!G779</f>
        <v>0</v>
      </c>
      <c r="H777" s="84">
        <f>pivå!H779</f>
        <v>0</v>
      </c>
      <c r="I777" s="84">
        <f>pivå!I779</f>
        <v>0</v>
      </c>
      <c r="J777" s="84">
        <f>pivå!J779</f>
        <v>0</v>
      </c>
      <c r="K777" s="84">
        <f>pivå!K779</f>
        <v>0</v>
      </c>
      <c r="L777" s="84">
        <f>pivå!L779</f>
        <v>0</v>
      </c>
      <c r="M777" s="84">
        <f>pivå!M779</f>
        <v>0</v>
      </c>
      <c r="N777" s="84">
        <f>pivå!N779</f>
        <v>0</v>
      </c>
      <c r="O777" s="84">
        <f>pivå!O779</f>
        <v>0</v>
      </c>
      <c r="P777" s="84">
        <f>pivå!P779</f>
        <v>0</v>
      </c>
      <c r="Q777" s="84">
        <f>pivå!Q779</f>
        <v>0</v>
      </c>
      <c r="R777" s="84">
        <f>pivå!R779</f>
        <v>0</v>
      </c>
      <c r="S777" s="84">
        <f>pivå!S779</f>
        <v>0</v>
      </c>
      <c r="T777" s="84">
        <f>pivå!T779</f>
        <v>0</v>
      </c>
      <c r="U777" s="84">
        <f>pivå!U779</f>
        <v>0</v>
      </c>
      <c r="V777" s="84">
        <f>pivå!V779</f>
        <v>0</v>
      </c>
      <c r="W777" s="84">
        <f>pivå!W779</f>
        <v>0</v>
      </c>
      <c r="X777" s="84">
        <f>pivå!X779</f>
        <v>0</v>
      </c>
      <c r="Y777" s="84">
        <f>pivå!Y779</f>
        <v>0</v>
      </c>
      <c r="Z777" s="84">
        <f>pivå!Z779</f>
        <v>0</v>
      </c>
      <c r="AA777" s="84">
        <f>pivå!AA779</f>
        <v>0</v>
      </c>
      <c r="AB777" s="84">
        <f>pivå!AB779</f>
        <v>0</v>
      </c>
      <c r="AC777" s="84">
        <f>pivå!AC779</f>
        <v>0</v>
      </c>
      <c r="AD777" s="84">
        <f>pivå!AD779</f>
        <v>0</v>
      </c>
      <c r="AE777" s="84">
        <f>pivå!AE779</f>
        <v>0</v>
      </c>
    </row>
    <row r="778" spans="1:31">
      <c r="A778" s="84">
        <f>pivå!A780</f>
        <v>0</v>
      </c>
      <c r="B778" s="84">
        <f>pivå!B780</f>
        <v>0</v>
      </c>
      <c r="C778" s="84">
        <f>pivå!C780</f>
        <v>0</v>
      </c>
      <c r="D778" s="84">
        <f>pivå!D780</f>
        <v>0</v>
      </c>
      <c r="E778" s="84">
        <f>pivå!E780</f>
        <v>0</v>
      </c>
      <c r="F778" s="84">
        <f>pivå!F780</f>
        <v>0</v>
      </c>
      <c r="G778" s="84">
        <f>pivå!G780</f>
        <v>0</v>
      </c>
      <c r="H778" s="84">
        <f>pivå!H780</f>
        <v>0</v>
      </c>
      <c r="I778" s="84">
        <f>pivå!I780</f>
        <v>0</v>
      </c>
      <c r="J778" s="84">
        <f>pivå!J780</f>
        <v>0</v>
      </c>
      <c r="K778" s="84">
        <f>pivå!K780</f>
        <v>0</v>
      </c>
      <c r="L778" s="84">
        <f>pivå!L780</f>
        <v>0</v>
      </c>
      <c r="M778" s="84">
        <f>pivå!M780</f>
        <v>0</v>
      </c>
      <c r="N778" s="84">
        <f>pivå!N780</f>
        <v>0</v>
      </c>
      <c r="O778" s="84">
        <f>pivå!O780</f>
        <v>0</v>
      </c>
      <c r="P778" s="84">
        <f>pivå!P780</f>
        <v>0</v>
      </c>
      <c r="Q778" s="84">
        <f>pivå!Q780</f>
        <v>0</v>
      </c>
      <c r="R778" s="84">
        <f>pivå!R780</f>
        <v>0</v>
      </c>
      <c r="S778" s="84">
        <f>pivå!S780</f>
        <v>0</v>
      </c>
      <c r="T778" s="84">
        <f>pivå!T780</f>
        <v>0</v>
      </c>
      <c r="U778" s="84">
        <f>pivå!U780</f>
        <v>0</v>
      </c>
      <c r="V778" s="84">
        <f>pivå!V780</f>
        <v>0</v>
      </c>
      <c r="W778" s="84">
        <f>pivå!W780</f>
        <v>0</v>
      </c>
      <c r="X778" s="84">
        <f>pivå!X780</f>
        <v>0</v>
      </c>
      <c r="Y778" s="84">
        <f>pivå!Y780</f>
        <v>0</v>
      </c>
      <c r="Z778" s="84">
        <f>pivå!Z780</f>
        <v>0</v>
      </c>
      <c r="AA778" s="84">
        <f>pivå!AA780</f>
        <v>0</v>
      </c>
      <c r="AB778" s="84">
        <f>pivå!AB780</f>
        <v>0</v>
      </c>
      <c r="AC778" s="84">
        <f>pivå!AC780</f>
        <v>0</v>
      </c>
      <c r="AD778" s="84">
        <f>pivå!AD780</f>
        <v>0</v>
      </c>
      <c r="AE778" s="84">
        <f>pivå!AE780</f>
        <v>0</v>
      </c>
    </row>
    <row r="779" spans="1:31">
      <c r="A779" s="84">
        <f>pivå!A781</f>
        <v>0</v>
      </c>
      <c r="B779" s="84">
        <f>pivå!B781</f>
        <v>0</v>
      </c>
      <c r="C779" s="84">
        <f>pivå!C781</f>
        <v>0</v>
      </c>
      <c r="D779" s="84">
        <f>pivå!D781</f>
        <v>0</v>
      </c>
      <c r="E779" s="84">
        <f>pivå!E781</f>
        <v>0</v>
      </c>
      <c r="F779" s="84">
        <f>pivå!F781</f>
        <v>0</v>
      </c>
      <c r="G779" s="84">
        <f>pivå!G781</f>
        <v>0</v>
      </c>
      <c r="H779" s="84">
        <f>pivå!H781</f>
        <v>0</v>
      </c>
      <c r="I779" s="84">
        <f>pivå!I781</f>
        <v>0</v>
      </c>
      <c r="J779" s="84">
        <f>pivå!J781</f>
        <v>0</v>
      </c>
      <c r="K779" s="84">
        <f>pivå!K781</f>
        <v>0</v>
      </c>
      <c r="L779" s="84">
        <f>pivå!L781</f>
        <v>0</v>
      </c>
      <c r="M779" s="84">
        <f>pivå!M781</f>
        <v>0</v>
      </c>
      <c r="N779" s="84">
        <f>pivå!N781</f>
        <v>0</v>
      </c>
      <c r="O779" s="84">
        <f>pivå!O781</f>
        <v>0</v>
      </c>
      <c r="P779" s="84">
        <f>pivå!P781</f>
        <v>0</v>
      </c>
      <c r="Q779" s="84">
        <f>pivå!Q781</f>
        <v>0</v>
      </c>
      <c r="R779" s="84">
        <f>pivå!R781</f>
        <v>0</v>
      </c>
      <c r="S779" s="84">
        <f>pivå!S781</f>
        <v>0</v>
      </c>
      <c r="T779" s="84">
        <f>pivå!T781</f>
        <v>0</v>
      </c>
      <c r="U779" s="84">
        <f>pivå!U781</f>
        <v>0</v>
      </c>
      <c r="V779" s="84">
        <f>pivå!V781</f>
        <v>0</v>
      </c>
      <c r="W779" s="84">
        <f>pivå!W781</f>
        <v>0</v>
      </c>
      <c r="X779" s="84">
        <f>pivå!X781</f>
        <v>0</v>
      </c>
      <c r="Y779" s="84">
        <f>pivå!Y781</f>
        <v>0</v>
      </c>
      <c r="Z779" s="84">
        <f>pivå!Z781</f>
        <v>0</v>
      </c>
      <c r="AA779" s="84">
        <f>pivå!AA781</f>
        <v>0</v>
      </c>
      <c r="AB779" s="84">
        <f>pivå!AB781</f>
        <v>0</v>
      </c>
      <c r="AC779" s="84">
        <f>pivå!AC781</f>
        <v>0</v>
      </c>
      <c r="AD779" s="84">
        <f>pivå!AD781</f>
        <v>0</v>
      </c>
      <c r="AE779" s="84">
        <f>pivå!AE781</f>
        <v>0</v>
      </c>
    </row>
    <row r="780" spans="1:31">
      <c r="A780" s="84">
        <f>pivå!A782</f>
        <v>0</v>
      </c>
      <c r="B780" s="84">
        <f>pivå!B782</f>
        <v>0</v>
      </c>
      <c r="C780" s="84">
        <f>pivå!C782</f>
        <v>0</v>
      </c>
      <c r="D780" s="84">
        <f>pivå!D782</f>
        <v>0</v>
      </c>
      <c r="E780" s="84">
        <f>pivå!E782</f>
        <v>0</v>
      </c>
      <c r="F780" s="84">
        <f>pivå!F782</f>
        <v>0</v>
      </c>
      <c r="G780" s="84">
        <f>pivå!G782</f>
        <v>0</v>
      </c>
      <c r="H780" s="84">
        <f>pivå!H782</f>
        <v>0</v>
      </c>
      <c r="I780" s="84">
        <f>pivå!I782</f>
        <v>0</v>
      </c>
      <c r="J780" s="84">
        <f>pivå!J782</f>
        <v>0</v>
      </c>
      <c r="K780" s="84">
        <f>pivå!K782</f>
        <v>0</v>
      </c>
      <c r="L780" s="84">
        <f>pivå!L782</f>
        <v>0</v>
      </c>
      <c r="M780" s="84">
        <f>pivå!M782</f>
        <v>0</v>
      </c>
      <c r="N780" s="84">
        <f>pivå!N782</f>
        <v>0</v>
      </c>
      <c r="O780" s="84">
        <f>pivå!O782</f>
        <v>0</v>
      </c>
      <c r="P780" s="84">
        <f>pivå!P782</f>
        <v>0</v>
      </c>
      <c r="Q780" s="84">
        <f>pivå!Q782</f>
        <v>0</v>
      </c>
      <c r="R780" s="84">
        <f>pivå!R782</f>
        <v>0</v>
      </c>
      <c r="S780" s="84">
        <f>pivå!S782</f>
        <v>0</v>
      </c>
      <c r="T780" s="84">
        <f>pivå!T782</f>
        <v>0</v>
      </c>
      <c r="U780" s="84">
        <f>pivå!U782</f>
        <v>0</v>
      </c>
      <c r="V780" s="84">
        <f>pivå!V782</f>
        <v>0</v>
      </c>
      <c r="W780" s="84">
        <f>pivå!W782</f>
        <v>0</v>
      </c>
      <c r="X780" s="84">
        <f>pivå!X782</f>
        <v>0</v>
      </c>
      <c r="Y780" s="84">
        <f>pivå!Y782</f>
        <v>0</v>
      </c>
      <c r="Z780" s="84">
        <f>pivå!Z782</f>
        <v>0</v>
      </c>
      <c r="AA780" s="84">
        <f>pivå!AA782</f>
        <v>0</v>
      </c>
      <c r="AB780" s="84">
        <f>pivå!AB782</f>
        <v>0</v>
      </c>
      <c r="AC780" s="84">
        <f>pivå!AC782</f>
        <v>0</v>
      </c>
      <c r="AD780" s="84">
        <f>pivå!AD782</f>
        <v>0</v>
      </c>
      <c r="AE780" s="84">
        <f>pivå!AE782</f>
        <v>0</v>
      </c>
    </row>
    <row r="781" spans="1:31">
      <c r="A781" s="84">
        <f>pivå!A783</f>
        <v>0</v>
      </c>
      <c r="B781" s="84">
        <f>pivå!B783</f>
        <v>0</v>
      </c>
      <c r="C781" s="84">
        <f>pivå!C783</f>
        <v>0</v>
      </c>
      <c r="D781" s="84">
        <f>pivå!D783</f>
        <v>0</v>
      </c>
      <c r="E781" s="84">
        <f>pivå!E783</f>
        <v>0</v>
      </c>
      <c r="F781" s="84">
        <f>pivå!F783</f>
        <v>0</v>
      </c>
      <c r="G781" s="84">
        <f>pivå!G783</f>
        <v>0</v>
      </c>
      <c r="H781" s="84">
        <f>pivå!H783</f>
        <v>0</v>
      </c>
      <c r="I781" s="84">
        <f>pivå!I783</f>
        <v>0</v>
      </c>
      <c r="J781" s="84">
        <f>pivå!J783</f>
        <v>0</v>
      </c>
      <c r="K781" s="84">
        <f>pivå!K783</f>
        <v>0</v>
      </c>
      <c r="L781" s="84">
        <f>pivå!L783</f>
        <v>0</v>
      </c>
      <c r="M781" s="84">
        <f>pivå!M783</f>
        <v>0</v>
      </c>
      <c r="N781" s="84">
        <f>pivå!N783</f>
        <v>0</v>
      </c>
      <c r="O781" s="84">
        <f>pivå!O783</f>
        <v>0</v>
      </c>
      <c r="P781" s="84">
        <f>pivå!P783</f>
        <v>0</v>
      </c>
      <c r="Q781" s="84">
        <f>pivå!Q783</f>
        <v>0</v>
      </c>
      <c r="R781" s="84">
        <f>pivå!R783</f>
        <v>0</v>
      </c>
      <c r="S781" s="84">
        <f>pivå!S783</f>
        <v>0</v>
      </c>
      <c r="T781" s="84">
        <f>pivå!T783</f>
        <v>0</v>
      </c>
      <c r="U781" s="84">
        <f>pivå!U783</f>
        <v>0</v>
      </c>
      <c r="V781" s="84">
        <f>pivå!V783</f>
        <v>0</v>
      </c>
      <c r="W781" s="84">
        <f>pivå!W783</f>
        <v>0</v>
      </c>
      <c r="X781" s="84">
        <f>pivå!X783</f>
        <v>0</v>
      </c>
      <c r="Y781" s="84">
        <f>pivå!Y783</f>
        <v>0</v>
      </c>
      <c r="Z781" s="84">
        <f>pivå!Z783</f>
        <v>0</v>
      </c>
      <c r="AA781" s="84">
        <f>pivå!AA783</f>
        <v>0</v>
      </c>
      <c r="AB781" s="84">
        <f>pivå!AB783</f>
        <v>0</v>
      </c>
      <c r="AC781" s="84">
        <f>pivå!AC783</f>
        <v>0</v>
      </c>
      <c r="AD781" s="84">
        <f>pivå!AD783</f>
        <v>0</v>
      </c>
      <c r="AE781" s="84">
        <f>pivå!AE783</f>
        <v>0</v>
      </c>
    </row>
    <row r="782" spans="1:31">
      <c r="A782" s="84">
        <f>pivå!A784</f>
        <v>0</v>
      </c>
      <c r="B782" s="84">
        <f>pivå!B784</f>
        <v>0</v>
      </c>
      <c r="C782" s="84">
        <f>pivå!C784</f>
        <v>0</v>
      </c>
      <c r="D782" s="84">
        <f>pivå!D784</f>
        <v>0</v>
      </c>
      <c r="E782" s="84">
        <f>pivå!E784</f>
        <v>0</v>
      </c>
      <c r="F782" s="84">
        <f>pivå!F784</f>
        <v>0</v>
      </c>
      <c r="G782" s="84">
        <f>pivå!G784</f>
        <v>0</v>
      </c>
      <c r="H782" s="84">
        <f>pivå!H784</f>
        <v>0</v>
      </c>
      <c r="I782" s="84">
        <f>pivå!I784</f>
        <v>0</v>
      </c>
      <c r="J782" s="84">
        <f>pivå!J784</f>
        <v>0</v>
      </c>
      <c r="K782" s="84">
        <f>pivå!K784</f>
        <v>0</v>
      </c>
      <c r="L782" s="84">
        <f>pivå!L784</f>
        <v>0</v>
      </c>
      <c r="M782" s="84">
        <f>pivå!M784</f>
        <v>0</v>
      </c>
      <c r="N782" s="84">
        <f>pivå!N784</f>
        <v>0</v>
      </c>
      <c r="O782" s="84">
        <f>pivå!O784</f>
        <v>0</v>
      </c>
      <c r="P782" s="84">
        <f>pivå!P784</f>
        <v>0</v>
      </c>
      <c r="Q782" s="84">
        <f>pivå!Q784</f>
        <v>0</v>
      </c>
      <c r="R782" s="84">
        <f>pivå!R784</f>
        <v>0</v>
      </c>
      <c r="S782" s="84">
        <f>pivå!S784</f>
        <v>0</v>
      </c>
      <c r="T782" s="84">
        <f>pivå!T784</f>
        <v>0</v>
      </c>
      <c r="U782" s="84">
        <f>pivå!U784</f>
        <v>0</v>
      </c>
      <c r="V782" s="84">
        <f>pivå!V784</f>
        <v>0</v>
      </c>
      <c r="W782" s="84">
        <f>pivå!W784</f>
        <v>0</v>
      </c>
      <c r="X782" s="84">
        <f>pivå!X784</f>
        <v>0</v>
      </c>
      <c r="Y782" s="84">
        <f>pivå!Y784</f>
        <v>0</v>
      </c>
      <c r="Z782" s="84">
        <f>pivå!Z784</f>
        <v>0</v>
      </c>
      <c r="AA782" s="84">
        <f>pivå!AA784</f>
        <v>0</v>
      </c>
      <c r="AB782" s="84">
        <f>pivå!AB784</f>
        <v>0</v>
      </c>
      <c r="AC782" s="84">
        <f>pivå!AC784</f>
        <v>0</v>
      </c>
      <c r="AD782" s="84">
        <f>pivå!AD784</f>
        <v>0</v>
      </c>
      <c r="AE782" s="84">
        <f>pivå!AE784</f>
        <v>0</v>
      </c>
    </row>
    <row r="783" spans="1:31">
      <c r="A783" s="84">
        <f>pivå!A785</f>
        <v>0</v>
      </c>
      <c r="B783" s="84">
        <f>pivå!B785</f>
        <v>0</v>
      </c>
      <c r="C783" s="84">
        <f>pivå!C785</f>
        <v>0</v>
      </c>
      <c r="D783" s="84">
        <f>pivå!D785</f>
        <v>0</v>
      </c>
      <c r="E783" s="84">
        <f>pivå!E785</f>
        <v>0</v>
      </c>
      <c r="F783" s="84">
        <f>pivå!F785</f>
        <v>0</v>
      </c>
      <c r="G783" s="84">
        <f>pivå!G785</f>
        <v>0</v>
      </c>
      <c r="H783" s="84">
        <f>pivå!H785</f>
        <v>0</v>
      </c>
      <c r="I783" s="84">
        <f>pivå!I785</f>
        <v>0</v>
      </c>
      <c r="J783" s="84">
        <f>pivå!J785</f>
        <v>0</v>
      </c>
      <c r="K783" s="84">
        <f>pivå!K785</f>
        <v>0</v>
      </c>
      <c r="L783" s="84">
        <f>pivå!L785</f>
        <v>0</v>
      </c>
      <c r="M783" s="84">
        <f>pivå!M785</f>
        <v>0</v>
      </c>
      <c r="N783" s="84">
        <f>pivå!N785</f>
        <v>0</v>
      </c>
      <c r="O783" s="84">
        <f>pivå!O785</f>
        <v>0</v>
      </c>
      <c r="P783" s="84">
        <f>pivå!P785</f>
        <v>0</v>
      </c>
      <c r="Q783" s="84">
        <f>pivå!Q785</f>
        <v>0</v>
      </c>
      <c r="R783" s="84">
        <f>pivå!R785</f>
        <v>0</v>
      </c>
      <c r="S783" s="84">
        <f>pivå!S785</f>
        <v>0</v>
      </c>
      <c r="T783" s="84">
        <f>pivå!T785</f>
        <v>0</v>
      </c>
      <c r="U783" s="84">
        <f>pivå!U785</f>
        <v>0</v>
      </c>
      <c r="V783" s="84">
        <f>pivå!V785</f>
        <v>0</v>
      </c>
      <c r="W783" s="84">
        <f>pivå!W785</f>
        <v>0</v>
      </c>
      <c r="X783" s="84">
        <f>pivå!X785</f>
        <v>0</v>
      </c>
      <c r="Y783" s="84">
        <f>pivå!Y785</f>
        <v>0</v>
      </c>
      <c r="Z783" s="84">
        <f>pivå!Z785</f>
        <v>0</v>
      </c>
      <c r="AA783" s="84">
        <f>pivå!AA785</f>
        <v>0</v>
      </c>
      <c r="AB783" s="84">
        <f>pivå!AB785</f>
        <v>0</v>
      </c>
      <c r="AC783" s="84">
        <f>pivå!AC785</f>
        <v>0</v>
      </c>
      <c r="AD783" s="84">
        <f>pivå!AD785</f>
        <v>0</v>
      </c>
      <c r="AE783" s="84">
        <f>pivå!AE785</f>
        <v>0</v>
      </c>
    </row>
    <row r="784" spans="1:31">
      <c r="A784" s="84">
        <f>pivå!A786</f>
        <v>0</v>
      </c>
      <c r="B784" s="84">
        <f>pivå!B786</f>
        <v>0</v>
      </c>
      <c r="C784" s="84">
        <f>pivå!C786</f>
        <v>0</v>
      </c>
      <c r="D784" s="84">
        <f>pivå!D786</f>
        <v>0</v>
      </c>
      <c r="E784" s="84">
        <f>pivå!E786</f>
        <v>0</v>
      </c>
      <c r="F784" s="84">
        <f>pivå!F786</f>
        <v>0</v>
      </c>
      <c r="G784" s="84">
        <f>pivå!G786</f>
        <v>0</v>
      </c>
      <c r="H784" s="84">
        <f>pivå!H786</f>
        <v>0</v>
      </c>
      <c r="I784" s="84">
        <f>pivå!I786</f>
        <v>0</v>
      </c>
      <c r="J784" s="84">
        <f>pivå!J786</f>
        <v>0</v>
      </c>
      <c r="K784" s="84">
        <f>pivå!K786</f>
        <v>0</v>
      </c>
      <c r="L784" s="84">
        <f>pivå!L786</f>
        <v>0</v>
      </c>
      <c r="M784" s="84">
        <f>pivå!M786</f>
        <v>0</v>
      </c>
      <c r="N784" s="84">
        <f>pivå!N786</f>
        <v>0</v>
      </c>
      <c r="O784" s="84">
        <f>pivå!O786</f>
        <v>0</v>
      </c>
      <c r="P784" s="84">
        <f>pivå!P786</f>
        <v>0</v>
      </c>
      <c r="Q784" s="84">
        <f>pivå!Q786</f>
        <v>0</v>
      </c>
      <c r="R784" s="84">
        <f>pivå!R786</f>
        <v>0</v>
      </c>
      <c r="S784" s="84">
        <f>pivå!S786</f>
        <v>0</v>
      </c>
      <c r="T784" s="84">
        <f>pivå!T786</f>
        <v>0</v>
      </c>
      <c r="U784" s="84">
        <f>pivå!U786</f>
        <v>0</v>
      </c>
      <c r="V784" s="84">
        <f>pivå!V786</f>
        <v>0</v>
      </c>
      <c r="W784" s="84">
        <f>pivå!W786</f>
        <v>0</v>
      </c>
      <c r="X784" s="84">
        <f>pivå!X786</f>
        <v>0</v>
      </c>
      <c r="Y784" s="84">
        <f>pivå!Y786</f>
        <v>0</v>
      </c>
      <c r="Z784" s="84">
        <f>pivå!Z786</f>
        <v>0</v>
      </c>
      <c r="AA784" s="84">
        <f>pivå!AA786</f>
        <v>0</v>
      </c>
      <c r="AB784" s="84">
        <f>pivå!AB786</f>
        <v>0</v>
      </c>
      <c r="AC784" s="84">
        <f>pivå!AC786</f>
        <v>0</v>
      </c>
      <c r="AD784" s="84">
        <f>pivå!AD786</f>
        <v>0</v>
      </c>
      <c r="AE784" s="84">
        <f>pivå!AE786</f>
        <v>0</v>
      </c>
    </row>
    <row r="785" spans="1:31">
      <c r="A785" s="84">
        <f>pivå!A787</f>
        <v>0</v>
      </c>
      <c r="B785" s="84">
        <f>pivå!B787</f>
        <v>0</v>
      </c>
      <c r="C785" s="84">
        <f>pivå!C787</f>
        <v>0</v>
      </c>
      <c r="D785" s="84">
        <f>pivå!D787</f>
        <v>0</v>
      </c>
      <c r="E785" s="84">
        <f>pivå!E787</f>
        <v>0</v>
      </c>
      <c r="F785" s="84">
        <f>pivå!F787</f>
        <v>0</v>
      </c>
      <c r="G785" s="84">
        <f>pivå!G787</f>
        <v>0</v>
      </c>
      <c r="H785" s="84">
        <f>pivå!H787</f>
        <v>0</v>
      </c>
      <c r="I785" s="84">
        <f>pivå!I787</f>
        <v>0</v>
      </c>
      <c r="J785" s="84">
        <f>pivå!J787</f>
        <v>0</v>
      </c>
      <c r="K785" s="84">
        <f>pivå!K787</f>
        <v>0</v>
      </c>
      <c r="L785" s="84">
        <f>pivå!L787</f>
        <v>0</v>
      </c>
      <c r="M785" s="84">
        <f>pivå!M787</f>
        <v>0</v>
      </c>
      <c r="N785" s="84">
        <f>pivå!N787</f>
        <v>0</v>
      </c>
      <c r="O785" s="84">
        <f>pivå!O787</f>
        <v>0</v>
      </c>
      <c r="P785" s="84">
        <f>pivå!P787</f>
        <v>0</v>
      </c>
      <c r="Q785" s="84">
        <f>pivå!Q787</f>
        <v>0</v>
      </c>
      <c r="R785" s="84">
        <f>pivå!R787</f>
        <v>0</v>
      </c>
      <c r="S785" s="84">
        <f>pivå!S787</f>
        <v>0</v>
      </c>
      <c r="T785" s="84">
        <f>pivå!T787</f>
        <v>0</v>
      </c>
      <c r="U785" s="84">
        <f>pivå!U787</f>
        <v>0</v>
      </c>
      <c r="V785" s="84">
        <f>pivå!V787</f>
        <v>0</v>
      </c>
      <c r="W785" s="84">
        <f>pivå!W787</f>
        <v>0</v>
      </c>
      <c r="X785" s="84">
        <f>pivå!X787</f>
        <v>0</v>
      </c>
      <c r="Y785" s="84">
        <f>pivå!Y787</f>
        <v>0</v>
      </c>
      <c r="Z785" s="84">
        <f>pivå!Z787</f>
        <v>0</v>
      </c>
      <c r="AA785" s="84">
        <f>pivå!AA787</f>
        <v>0</v>
      </c>
      <c r="AB785" s="84">
        <f>pivå!AB787</f>
        <v>0</v>
      </c>
      <c r="AC785" s="84">
        <f>pivå!AC787</f>
        <v>0</v>
      </c>
      <c r="AD785" s="84">
        <f>pivå!AD787</f>
        <v>0</v>
      </c>
      <c r="AE785" s="84">
        <f>pivå!AE787</f>
        <v>0</v>
      </c>
    </row>
    <row r="786" spans="1:31">
      <c r="A786" s="84">
        <f>pivå!A788</f>
        <v>0</v>
      </c>
      <c r="B786" s="84">
        <f>pivå!B788</f>
        <v>0</v>
      </c>
      <c r="C786" s="84">
        <f>pivå!C788</f>
        <v>0</v>
      </c>
      <c r="D786" s="84">
        <f>pivå!D788</f>
        <v>0</v>
      </c>
      <c r="E786" s="84">
        <f>pivå!E788</f>
        <v>0</v>
      </c>
      <c r="F786" s="84">
        <f>pivå!F788</f>
        <v>0</v>
      </c>
      <c r="G786" s="84">
        <f>pivå!G788</f>
        <v>0</v>
      </c>
      <c r="H786" s="84">
        <f>pivå!H788</f>
        <v>0</v>
      </c>
      <c r="I786" s="84">
        <f>pivå!I788</f>
        <v>0</v>
      </c>
      <c r="J786" s="84">
        <f>pivå!J788</f>
        <v>0</v>
      </c>
      <c r="K786" s="84">
        <f>pivå!K788</f>
        <v>0</v>
      </c>
      <c r="L786" s="84">
        <f>pivå!L788</f>
        <v>0</v>
      </c>
      <c r="M786" s="84">
        <f>pivå!M788</f>
        <v>0</v>
      </c>
      <c r="N786" s="84">
        <f>pivå!N788</f>
        <v>0</v>
      </c>
      <c r="O786" s="84">
        <f>pivå!O788</f>
        <v>0</v>
      </c>
      <c r="P786" s="84">
        <f>pivå!P788</f>
        <v>0</v>
      </c>
      <c r="Q786" s="84">
        <f>pivå!Q788</f>
        <v>0</v>
      </c>
      <c r="R786" s="84">
        <f>pivå!R788</f>
        <v>0</v>
      </c>
      <c r="S786" s="84">
        <f>pivå!S788</f>
        <v>0</v>
      </c>
      <c r="T786" s="84">
        <f>pivå!T788</f>
        <v>0</v>
      </c>
      <c r="U786" s="84">
        <f>pivå!U788</f>
        <v>0</v>
      </c>
      <c r="V786" s="84">
        <f>pivå!V788</f>
        <v>0</v>
      </c>
      <c r="W786" s="84">
        <f>pivå!W788</f>
        <v>0</v>
      </c>
      <c r="X786" s="84">
        <f>pivå!X788</f>
        <v>0</v>
      </c>
      <c r="Y786" s="84">
        <f>pivå!Y788</f>
        <v>0</v>
      </c>
      <c r="Z786" s="84">
        <f>pivå!Z788</f>
        <v>0</v>
      </c>
      <c r="AA786" s="84">
        <f>pivå!AA788</f>
        <v>0</v>
      </c>
      <c r="AB786" s="84">
        <f>pivå!AB788</f>
        <v>0</v>
      </c>
      <c r="AC786" s="84">
        <f>pivå!AC788</f>
        <v>0</v>
      </c>
      <c r="AD786" s="84">
        <f>pivå!AD788</f>
        <v>0</v>
      </c>
      <c r="AE786" s="84">
        <f>pivå!AE788</f>
        <v>0</v>
      </c>
    </row>
    <row r="787" spans="1:31">
      <c r="A787" s="84">
        <f>pivå!A789</f>
        <v>0</v>
      </c>
      <c r="B787" s="84">
        <f>pivå!B789</f>
        <v>0</v>
      </c>
      <c r="C787" s="84">
        <f>pivå!C789</f>
        <v>0</v>
      </c>
      <c r="D787" s="84">
        <f>pivå!D789</f>
        <v>0</v>
      </c>
      <c r="E787" s="84">
        <f>pivå!E789</f>
        <v>0</v>
      </c>
      <c r="F787" s="84">
        <f>pivå!F789</f>
        <v>0</v>
      </c>
      <c r="G787" s="84">
        <f>pivå!G789</f>
        <v>0</v>
      </c>
      <c r="H787" s="84">
        <f>pivå!H789</f>
        <v>0</v>
      </c>
      <c r="I787" s="84">
        <f>pivå!I789</f>
        <v>0</v>
      </c>
      <c r="J787" s="84">
        <f>pivå!J789</f>
        <v>0</v>
      </c>
      <c r="K787" s="84">
        <f>pivå!K789</f>
        <v>0</v>
      </c>
      <c r="L787" s="84">
        <f>pivå!L789</f>
        <v>0</v>
      </c>
      <c r="M787" s="84">
        <f>pivå!M789</f>
        <v>0</v>
      </c>
      <c r="N787" s="84">
        <f>pivå!N789</f>
        <v>0</v>
      </c>
      <c r="O787" s="84">
        <f>pivå!O789</f>
        <v>0</v>
      </c>
      <c r="P787" s="84">
        <f>pivå!P789</f>
        <v>0</v>
      </c>
      <c r="Q787" s="84">
        <f>pivå!Q789</f>
        <v>0</v>
      </c>
      <c r="R787" s="84">
        <f>pivå!R789</f>
        <v>0</v>
      </c>
      <c r="S787" s="84">
        <f>pivå!S789</f>
        <v>0</v>
      </c>
      <c r="T787" s="84">
        <f>pivå!T789</f>
        <v>0</v>
      </c>
      <c r="U787" s="84">
        <f>pivå!U789</f>
        <v>0</v>
      </c>
      <c r="V787" s="84">
        <f>pivå!V789</f>
        <v>0</v>
      </c>
      <c r="W787" s="84">
        <f>pivå!W789</f>
        <v>0</v>
      </c>
      <c r="X787" s="84">
        <f>pivå!X789</f>
        <v>0</v>
      </c>
      <c r="Y787" s="84">
        <f>pivå!Y789</f>
        <v>0</v>
      </c>
      <c r="Z787" s="84">
        <f>pivå!Z789</f>
        <v>0</v>
      </c>
      <c r="AA787" s="84">
        <f>pivå!AA789</f>
        <v>0</v>
      </c>
      <c r="AB787" s="84">
        <f>pivå!AB789</f>
        <v>0</v>
      </c>
      <c r="AC787" s="84">
        <f>pivå!AC789</f>
        <v>0</v>
      </c>
      <c r="AD787" s="84">
        <f>pivå!AD789</f>
        <v>0</v>
      </c>
      <c r="AE787" s="84">
        <f>pivå!AE789</f>
        <v>0</v>
      </c>
    </row>
    <row r="788" spans="1:31">
      <c r="A788" s="84">
        <f>pivå!A790</f>
        <v>0</v>
      </c>
      <c r="B788" s="84">
        <f>pivå!B790</f>
        <v>0</v>
      </c>
      <c r="C788" s="84">
        <f>pivå!C790</f>
        <v>0</v>
      </c>
      <c r="D788" s="84">
        <f>pivå!D790</f>
        <v>0</v>
      </c>
      <c r="E788" s="84">
        <f>pivå!E790</f>
        <v>0</v>
      </c>
      <c r="F788" s="84">
        <f>pivå!F790</f>
        <v>0</v>
      </c>
      <c r="G788" s="84">
        <f>pivå!G790</f>
        <v>0</v>
      </c>
      <c r="H788" s="84">
        <f>pivå!H790</f>
        <v>0</v>
      </c>
      <c r="I788" s="84">
        <f>pivå!I790</f>
        <v>0</v>
      </c>
      <c r="J788" s="84">
        <f>pivå!J790</f>
        <v>0</v>
      </c>
      <c r="K788" s="84">
        <f>pivå!K790</f>
        <v>0</v>
      </c>
      <c r="L788" s="84">
        <f>pivå!L790</f>
        <v>0</v>
      </c>
      <c r="M788" s="84">
        <f>pivå!M790</f>
        <v>0</v>
      </c>
      <c r="N788" s="84">
        <f>pivå!N790</f>
        <v>0</v>
      </c>
      <c r="O788" s="84">
        <f>pivå!O790</f>
        <v>0</v>
      </c>
      <c r="P788" s="84">
        <f>pivå!P790</f>
        <v>0</v>
      </c>
      <c r="Q788" s="84">
        <f>pivå!Q790</f>
        <v>0</v>
      </c>
      <c r="R788" s="84">
        <f>pivå!R790</f>
        <v>0</v>
      </c>
      <c r="S788" s="84">
        <f>pivå!S790</f>
        <v>0</v>
      </c>
      <c r="T788" s="84">
        <f>pivå!T790</f>
        <v>0</v>
      </c>
      <c r="U788" s="84">
        <f>pivå!U790</f>
        <v>0</v>
      </c>
      <c r="V788" s="84">
        <f>pivå!V790</f>
        <v>0</v>
      </c>
      <c r="W788" s="84">
        <f>pivå!W790</f>
        <v>0</v>
      </c>
      <c r="X788" s="84">
        <f>pivå!X790</f>
        <v>0</v>
      </c>
      <c r="Y788" s="84">
        <f>pivå!Y790</f>
        <v>0</v>
      </c>
      <c r="Z788" s="84">
        <f>pivå!Z790</f>
        <v>0</v>
      </c>
      <c r="AA788" s="84">
        <f>pivå!AA790</f>
        <v>0</v>
      </c>
      <c r="AB788" s="84">
        <f>pivå!AB790</f>
        <v>0</v>
      </c>
      <c r="AC788" s="84">
        <f>pivå!AC790</f>
        <v>0</v>
      </c>
      <c r="AD788" s="84">
        <f>pivå!AD790</f>
        <v>0</v>
      </c>
      <c r="AE788" s="84">
        <f>pivå!AE790</f>
        <v>0</v>
      </c>
    </row>
    <row r="789" spans="1:31">
      <c r="A789" s="84">
        <f>pivå!A791</f>
        <v>0</v>
      </c>
      <c r="B789" s="84">
        <f>pivå!B791</f>
        <v>0</v>
      </c>
      <c r="C789" s="84">
        <f>pivå!C791</f>
        <v>0</v>
      </c>
      <c r="D789" s="84">
        <f>pivå!D791</f>
        <v>0</v>
      </c>
      <c r="E789" s="84">
        <f>pivå!E791</f>
        <v>0</v>
      </c>
      <c r="F789" s="84">
        <f>pivå!F791</f>
        <v>0</v>
      </c>
      <c r="G789" s="84">
        <f>pivå!G791</f>
        <v>0</v>
      </c>
      <c r="H789" s="84">
        <f>pivå!H791</f>
        <v>0</v>
      </c>
      <c r="I789" s="84">
        <f>pivå!I791</f>
        <v>0</v>
      </c>
      <c r="J789" s="84">
        <f>pivå!J791</f>
        <v>0</v>
      </c>
      <c r="K789" s="84">
        <f>pivå!K791</f>
        <v>0</v>
      </c>
      <c r="L789" s="84">
        <f>pivå!L791</f>
        <v>0</v>
      </c>
      <c r="M789" s="84">
        <f>pivå!M791</f>
        <v>0</v>
      </c>
      <c r="N789" s="84">
        <f>pivå!N791</f>
        <v>0</v>
      </c>
      <c r="O789" s="84">
        <f>pivå!O791</f>
        <v>0</v>
      </c>
      <c r="P789" s="84">
        <f>pivå!P791</f>
        <v>0</v>
      </c>
      <c r="Q789" s="84">
        <f>pivå!Q791</f>
        <v>0</v>
      </c>
      <c r="R789" s="84">
        <f>pivå!R791</f>
        <v>0</v>
      </c>
      <c r="S789" s="84">
        <f>pivå!S791</f>
        <v>0</v>
      </c>
      <c r="T789" s="84">
        <f>pivå!T791</f>
        <v>0</v>
      </c>
      <c r="U789" s="84">
        <f>pivå!U791</f>
        <v>0</v>
      </c>
      <c r="V789" s="84">
        <f>pivå!V791</f>
        <v>0</v>
      </c>
      <c r="W789" s="84">
        <f>pivå!W791</f>
        <v>0</v>
      </c>
      <c r="X789" s="84">
        <f>pivå!X791</f>
        <v>0</v>
      </c>
      <c r="Y789" s="84">
        <f>pivå!Y791</f>
        <v>0</v>
      </c>
      <c r="Z789" s="84">
        <f>pivå!Z791</f>
        <v>0</v>
      </c>
      <c r="AA789" s="84">
        <f>pivå!AA791</f>
        <v>0</v>
      </c>
      <c r="AB789" s="84">
        <f>pivå!AB791</f>
        <v>0</v>
      </c>
      <c r="AC789" s="84">
        <f>pivå!AC791</f>
        <v>0</v>
      </c>
      <c r="AD789" s="84">
        <f>pivå!AD791</f>
        <v>0</v>
      </c>
      <c r="AE789" s="84">
        <f>pivå!AE791</f>
        <v>0</v>
      </c>
    </row>
    <row r="790" spans="1:31">
      <c r="A790" s="84">
        <f>pivå!A792</f>
        <v>0</v>
      </c>
      <c r="B790" s="84">
        <f>pivå!B792</f>
        <v>0</v>
      </c>
      <c r="C790" s="84">
        <f>pivå!C792</f>
        <v>0</v>
      </c>
      <c r="D790" s="84">
        <f>pivå!D792</f>
        <v>0</v>
      </c>
      <c r="E790" s="84">
        <f>pivå!E792</f>
        <v>0</v>
      </c>
      <c r="F790" s="84">
        <f>pivå!F792</f>
        <v>0</v>
      </c>
      <c r="G790" s="84">
        <f>pivå!G792</f>
        <v>0</v>
      </c>
      <c r="H790" s="84">
        <f>pivå!H792</f>
        <v>0</v>
      </c>
      <c r="I790" s="84">
        <f>pivå!I792</f>
        <v>0</v>
      </c>
      <c r="J790" s="84">
        <f>pivå!J792</f>
        <v>0</v>
      </c>
      <c r="K790" s="84">
        <f>pivå!K792</f>
        <v>0</v>
      </c>
      <c r="L790" s="84">
        <f>pivå!L792</f>
        <v>0</v>
      </c>
      <c r="M790" s="84">
        <f>pivå!M792</f>
        <v>0</v>
      </c>
      <c r="N790" s="84">
        <f>pivå!N792</f>
        <v>0</v>
      </c>
      <c r="O790" s="84">
        <f>pivå!O792</f>
        <v>0</v>
      </c>
      <c r="P790" s="84">
        <f>pivå!P792</f>
        <v>0</v>
      </c>
      <c r="Q790" s="84">
        <f>pivå!Q792</f>
        <v>0</v>
      </c>
      <c r="R790" s="84">
        <f>pivå!R792</f>
        <v>0</v>
      </c>
      <c r="S790" s="84">
        <f>pivå!S792</f>
        <v>0</v>
      </c>
      <c r="T790" s="84">
        <f>pivå!T792</f>
        <v>0</v>
      </c>
      <c r="U790" s="84">
        <f>pivå!U792</f>
        <v>0</v>
      </c>
      <c r="V790" s="84">
        <f>pivå!V792</f>
        <v>0</v>
      </c>
      <c r="W790" s="84">
        <f>pivå!W792</f>
        <v>0</v>
      </c>
      <c r="X790" s="84">
        <f>pivå!X792</f>
        <v>0</v>
      </c>
      <c r="Y790" s="84">
        <f>pivå!Y792</f>
        <v>0</v>
      </c>
      <c r="Z790" s="84">
        <f>pivå!Z792</f>
        <v>0</v>
      </c>
      <c r="AA790" s="84">
        <f>pivå!AA792</f>
        <v>0</v>
      </c>
      <c r="AB790" s="84">
        <f>pivå!AB792</f>
        <v>0</v>
      </c>
      <c r="AC790" s="84">
        <f>pivå!AC792</f>
        <v>0</v>
      </c>
      <c r="AD790" s="84">
        <f>pivå!AD792</f>
        <v>0</v>
      </c>
      <c r="AE790" s="84">
        <f>pivå!AE792</f>
        <v>0</v>
      </c>
    </row>
    <row r="791" spans="1:31">
      <c r="A791" s="84">
        <f>pivå!A793</f>
        <v>0</v>
      </c>
      <c r="B791" s="84">
        <f>pivå!B793</f>
        <v>0</v>
      </c>
      <c r="C791" s="84">
        <f>pivå!C793</f>
        <v>0</v>
      </c>
      <c r="D791" s="84">
        <f>pivå!D793</f>
        <v>0</v>
      </c>
      <c r="E791" s="84">
        <f>pivå!E793</f>
        <v>0</v>
      </c>
      <c r="F791" s="84">
        <f>pivå!F793</f>
        <v>0</v>
      </c>
      <c r="G791" s="84">
        <f>pivå!G793</f>
        <v>0</v>
      </c>
      <c r="H791" s="84">
        <f>pivå!H793</f>
        <v>0</v>
      </c>
      <c r="I791" s="84">
        <f>pivå!I793</f>
        <v>0</v>
      </c>
      <c r="J791" s="84">
        <f>pivå!J793</f>
        <v>0</v>
      </c>
      <c r="K791" s="84">
        <f>pivå!K793</f>
        <v>0</v>
      </c>
      <c r="L791" s="84">
        <f>pivå!L793</f>
        <v>0</v>
      </c>
      <c r="M791" s="84">
        <f>pivå!M793</f>
        <v>0</v>
      </c>
      <c r="N791" s="84">
        <f>pivå!N793</f>
        <v>0</v>
      </c>
      <c r="O791" s="84">
        <f>pivå!O793</f>
        <v>0</v>
      </c>
      <c r="P791" s="84">
        <f>pivå!P793</f>
        <v>0</v>
      </c>
      <c r="Q791" s="84">
        <f>pivå!Q793</f>
        <v>0</v>
      </c>
      <c r="R791" s="84">
        <f>pivå!R793</f>
        <v>0</v>
      </c>
      <c r="S791" s="84">
        <f>pivå!S793</f>
        <v>0</v>
      </c>
      <c r="T791" s="84">
        <f>pivå!T793</f>
        <v>0</v>
      </c>
      <c r="U791" s="84">
        <f>pivå!U793</f>
        <v>0</v>
      </c>
      <c r="V791" s="84">
        <f>pivå!V793</f>
        <v>0</v>
      </c>
      <c r="W791" s="84">
        <f>pivå!W793</f>
        <v>0</v>
      </c>
      <c r="X791" s="84">
        <f>pivå!X793</f>
        <v>0</v>
      </c>
      <c r="Y791" s="84">
        <f>pivå!Y793</f>
        <v>0</v>
      </c>
      <c r="Z791" s="84">
        <f>pivå!Z793</f>
        <v>0</v>
      </c>
      <c r="AA791" s="84">
        <f>pivå!AA793</f>
        <v>0</v>
      </c>
      <c r="AB791" s="84">
        <f>pivå!AB793</f>
        <v>0</v>
      </c>
      <c r="AC791" s="84">
        <f>pivå!AC793</f>
        <v>0</v>
      </c>
      <c r="AD791" s="84">
        <f>pivå!AD793</f>
        <v>0</v>
      </c>
      <c r="AE791" s="84">
        <f>pivå!AE793</f>
        <v>0</v>
      </c>
    </row>
    <row r="792" spans="1:31">
      <c r="A792" s="84">
        <f>pivå!A794</f>
        <v>0</v>
      </c>
      <c r="B792" s="84">
        <f>pivå!B794</f>
        <v>0</v>
      </c>
      <c r="C792" s="84">
        <f>pivå!C794</f>
        <v>0</v>
      </c>
      <c r="D792" s="84">
        <f>pivå!D794</f>
        <v>0</v>
      </c>
      <c r="E792" s="84">
        <f>pivå!E794</f>
        <v>0</v>
      </c>
      <c r="F792" s="84">
        <f>pivå!F794</f>
        <v>0</v>
      </c>
      <c r="G792" s="84">
        <f>pivå!G794</f>
        <v>0</v>
      </c>
      <c r="H792" s="84">
        <f>pivå!H794</f>
        <v>0</v>
      </c>
      <c r="I792" s="84">
        <f>pivå!I794</f>
        <v>0</v>
      </c>
      <c r="J792" s="84">
        <f>pivå!J794</f>
        <v>0</v>
      </c>
      <c r="K792" s="84">
        <f>pivå!K794</f>
        <v>0</v>
      </c>
      <c r="L792" s="84">
        <f>pivå!L794</f>
        <v>0</v>
      </c>
      <c r="M792" s="84">
        <f>pivå!M794</f>
        <v>0</v>
      </c>
      <c r="N792" s="84">
        <f>pivå!N794</f>
        <v>0</v>
      </c>
      <c r="O792" s="84">
        <f>pivå!O794</f>
        <v>0</v>
      </c>
      <c r="P792" s="84">
        <f>pivå!P794</f>
        <v>0</v>
      </c>
      <c r="Q792" s="84">
        <f>pivå!Q794</f>
        <v>0</v>
      </c>
      <c r="R792" s="84">
        <f>pivå!R794</f>
        <v>0</v>
      </c>
      <c r="S792" s="84">
        <f>pivå!S794</f>
        <v>0</v>
      </c>
      <c r="T792" s="84">
        <f>pivå!T794</f>
        <v>0</v>
      </c>
      <c r="U792" s="84">
        <f>pivå!U794</f>
        <v>0</v>
      </c>
      <c r="V792" s="84">
        <f>pivå!V794</f>
        <v>0</v>
      </c>
      <c r="W792" s="84">
        <f>pivå!W794</f>
        <v>0</v>
      </c>
      <c r="X792" s="84">
        <f>pivå!X794</f>
        <v>0</v>
      </c>
      <c r="Y792" s="84">
        <f>pivå!Y794</f>
        <v>0</v>
      </c>
      <c r="Z792" s="84">
        <f>pivå!Z794</f>
        <v>0</v>
      </c>
      <c r="AA792" s="84">
        <f>pivå!AA794</f>
        <v>0</v>
      </c>
      <c r="AB792" s="84">
        <f>pivå!AB794</f>
        <v>0</v>
      </c>
      <c r="AC792" s="84">
        <f>pivå!AC794</f>
        <v>0</v>
      </c>
      <c r="AD792" s="84">
        <f>pivå!AD794</f>
        <v>0</v>
      </c>
      <c r="AE792" s="84">
        <f>pivå!AE794</f>
        <v>0</v>
      </c>
    </row>
    <row r="793" spans="1:31">
      <c r="A793" s="84">
        <f>pivå!A795</f>
        <v>0</v>
      </c>
      <c r="B793" s="84">
        <f>pivå!B795</f>
        <v>0</v>
      </c>
      <c r="C793" s="84">
        <f>pivå!C795</f>
        <v>0</v>
      </c>
      <c r="D793" s="84">
        <f>pivå!D795</f>
        <v>0</v>
      </c>
      <c r="E793" s="84">
        <f>pivå!E795</f>
        <v>0</v>
      </c>
      <c r="F793" s="84">
        <f>pivå!F795</f>
        <v>0</v>
      </c>
      <c r="G793" s="84">
        <f>pivå!G795</f>
        <v>0</v>
      </c>
      <c r="H793" s="84">
        <f>pivå!H795</f>
        <v>0</v>
      </c>
      <c r="I793" s="84">
        <f>pivå!I795</f>
        <v>0</v>
      </c>
      <c r="J793" s="84">
        <f>pivå!J795</f>
        <v>0</v>
      </c>
      <c r="K793" s="84">
        <f>pivå!K795</f>
        <v>0</v>
      </c>
      <c r="L793" s="84">
        <f>pivå!L795</f>
        <v>0</v>
      </c>
      <c r="M793" s="84">
        <f>pivå!M795</f>
        <v>0</v>
      </c>
      <c r="N793" s="84">
        <f>pivå!N795</f>
        <v>0</v>
      </c>
      <c r="O793" s="84">
        <f>pivå!O795</f>
        <v>0</v>
      </c>
      <c r="P793" s="84">
        <f>pivå!P795</f>
        <v>0</v>
      </c>
      <c r="Q793" s="84">
        <f>pivå!Q795</f>
        <v>0</v>
      </c>
      <c r="R793" s="84">
        <f>pivå!R795</f>
        <v>0</v>
      </c>
      <c r="S793" s="84">
        <f>pivå!S795</f>
        <v>0</v>
      </c>
      <c r="T793" s="84">
        <f>pivå!T795</f>
        <v>0</v>
      </c>
      <c r="U793" s="84">
        <f>pivå!U795</f>
        <v>0</v>
      </c>
      <c r="V793" s="84">
        <f>pivå!V795</f>
        <v>0</v>
      </c>
      <c r="W793" s="84">
        <f>pivå!W795</f>
        <v>0</v>
      </c>
      <c r="X793" s="84">
        <f>pivå!X795</f>
        <v>0</v>
      </c>
      <c r="Y793" s="84">
        <f>pivå!Y795</f>
        <v>0</v>
      </c>
      <c r="Z793" s="84">
        <f>pivå!Z795</f>
        <v>0</v>
      </c>
      <c r="AA793" s="84">
        <f>pivå!AA795</f>
        <v>0</v>
      </c>
      <c r="AB793" s="84">
        <f>pivå!AB795</f>
        <v>0</v>
      </c>
      <c r="AC793" s="84">
        <f>pivå!AC795</f>
        <v>0</v>
      </c>
      <c r="AD793" s="84">
        <f>pivå!AD795</f>
        <v>0</v>
      </c>
      <c r="AE793" s="84">
        <f>pivå!AE795</f>
        <v>0</v>
      </c>
    </row>
    <row r="794" spans="1:31">
      <c r="A794" s="84">
        <f>pivå!A796</f>
        <v>0</v>
      </c>
      <c r="B794" s="84">
        <f>pivå!B796</f>
        <v>0</v>
      </c>
      <c r="C794" s="84">
        <f>pivå!C796</f>
        <v>0</v>
      </c>
      <c r="D794" s="84">
        <f>pivå!D796</f>
        <v>0</v>
      </c>
      <c r="E794" s="84">
        <f>pivå!E796</f>
        <v>0</v>
      </c>
      <c r="F794" s="84">
        <f>pivå!F796</f>
        <v>0</v>
      </c>
      <c r="G794" s="84">
        <f>pivå!G796</f>
        <v>0</v>
      </c>
      <c r="H794" s="84">
        <f>pivå!H796</f>
        <v>0</v>
      </c>
      <c r="I794" s="84">
        <f>pivå!I796</f>
        <v>0</v>
      </c>
      <c r="J794" s="84">
        <f>pivå!J796</f>
        <v>0</v>
      </c>
      <c r="K794" s="84">
        <f>pivå!K796</f>
        <v>0</v>
      </c>
      <c r="L794" s="84">
        <f>pivå!L796</f>
        <v>0</v>
      </c>
      <c r="M794" s="84">
        <f>pivå!M796</f>
        <v>0</v>
      </c>
      <c r="N794" s="84">
        <f>pivå!N796</f>
        <v>0</v>
      </c>
      <c r="O794" s="84">
        <f>pivå!O796</f>
        <v>0</v>
      </c>
      <c r="P794" s="84">
        <f>pivå!P796</f>
        <v>0</v>
      </c>
      <c r="Q794" s="84">
        <f>pivå!Q796</f>
        <v>0</v>
      </c>
      <c r="R794" s="84">
        <f>pivå!R796</f>
        <v>0</v>
      </c>
      <c r="S794" s="84">
        <f>pivå!S796</f>
        <v>0</v>
      </c>
      <c r="T794" s="84">
        <f>pivå!T796</f>
        <v>0</v>
      </c>
      <c r="U794" s="84">
        <f>pivå!U796</f>
        <v>0</v>
      </c>
      <c r="V794" s="84">
        <f>pivå!V796</f>
        <v>0</v>
      </c>
      <c r="W794" s="84">
        <f>pivå!W796</f>
        <v>0</v>
      </c>
      <c r="X794" s="84">
        <f>pivå!X796</f>
        <v>0</v>
      </c>
      <c r="Y794" s="84">
        <f>pivå!Y796</f>
        <v>0</v>
      </c>
      <c r="Z794" s="84">
        <f>pivå!Z796</f>
        <v>0</v>
      </c>
      <c r="AA794" s="84">
        <f>pivå!AA796</f>
        <v>0</v>
      </c>
      <c r="AB794" s="84">
        <f>pivå!AB796</f>
        <v>0</v>
      </c>
      <c r="AC794" s="84">
        <f>pivå!AC796</f>
        <v>0</v>
      </c>
      <c r="AD794" s="84">
        <f>pivå!AD796</f>
        <v>0</v>
      </c>
      <c r="AE794" s="84">
        <f>pivå!AE796</f>
        <v>0</v>
      </c>
    </row>
    <row r="795" spans="1:31">
      <c r="A795" s="84">
        <f>pivå!A797</f>
        <v>0</v>
      </c>
      <c r="B795" s="84">
        <f>pivå!B797</f>
        <v>0</v>
      </c>
      <c r="C795" s="84">
        <f>pivå!C797</f>
        <v>0</v>
      </c>
      <c r="D795" s="84">
        <f>pivå!D797</f>
        <v>0</v>
      </c>
      <c r="E795" s="84">
        <f>pivå!E797</f>
        <v>0</v>
      </c>
      <c r="F795" s="84">
        <f>pivå!F797</f>
        <v>0</v>
      </c>
      <c r="G795" s="84">
        <f>pivå!G797</f>
        <v>0</v>
      </c>
      <c r="H795" s="84">
        <f>pivå!H797</f>
        <v>0</v>
      </c>
      <c r="I795" s="84">
        <f>pivå!I797</f>
        <v>0</v>
      </c>
      <c r="J795" s="84">
        <f>pivå!J797</f>
        <v>0</v>
      </c>
      <c r="K795" s="84">
        <f>pivå!K797</f>
        <v>0</v>
      </c>
      <c r="L795" s="84">
        <f>pivå!L797</f>
        <v>0</v>
      </c>
      <c r="M795" s="84">
        <f>pivå!M797</f>
        <v>0</v>
      </c>
      <c r="N795" s="84">
        <f>pivå!N797</f>
        <v>0</v>
      </c>
      <c r="O795" s="84">
        <f>pivå!O797</f>
        <v>0</v>
      </c>
      <c r="P795" s="84">
        <f>pivå!P797</f>
        <v>0</v>
      </c>
      <c r="Q795" s="84">
        <f>pivå!Q797</f>
        <v>0</v>
      </c>
      <c r="R795" s="84">
        <f>pivå!R797</f>
        <v>0</v>
      </c>
      <c r="S795" s="84">
        <f>pivå!S797</f>
        <v>0</v>
      </c>
      <c r="T795" s="84">
        <f>pivå!T797</f>
        <v>0</v>
      </c>
      <c r="U795" s="84">
        <f>pivå!U797</f>
        <v>0</v>
      </c>
      <c r="V795" s="84">
        <f>pivå!V797</f>
        <v>0</v>
      </c>
      <c r="W795" s="84">
        <f>pivå!W797</f>
        <v>0</v>
      </c>
      <c r="X795" s="84">
        <f>pivå!X797</f>
        <v>0</v>
      </c>
      <c r="Y795" s="84">
        <f>pivå!Y797</f>
        <v>0</v>
      </c>
      <c r="Z795" s="84">
        <f>pivå!Z797</f>
        <v>0</v>
      </c>
      <c r="AA795" s="84">
        <f>pivå!AA797</f>
        <v>0</v>
      </c>
      <c r="AB795" s="84">
        <f>pivå!AB797</f>
        <v>0</v>
      </c>
      <c r="AC795" s="84">
        <f>pivå!AC797</f>
        <v>0</v>
      </c>
      <c r="AD795" s="84">
        <f>pivå!AD797</f>
        <v>0</v>
      </c>
      <c r="AE795" s="84">
        <f>pivå!AE797</f>
        <v>0</v>
      </c>
    </row>
    <row r="796" spans="1:31">
      <c r="A796" s="84">
        <f>pivå!A798</f>
        <v>0</v>
      </c>
      <c r="B796" s="84">
        <f>pivå!B798</f>
        <v>0</v>
      </c>
      <c r="C796" s="84">
        <f>pivå!C798</f>
        <v>0</v>
      </c>
      <c r="D796" s="84">
        <f>pivå!D798</f>
        <v>0</v>
      </c>
      <c r="E796" s="84">
        <f>pivå!E798</f>
        <v>0</v>
      </c>
      <c r="F796" s="84">
        <f>pivå!F798</f>
        <v>0</v>
      </c>
      <c r="G796" s="84">
        <f>pivå!G798</f>
        <v>0</v>
      </c>
      <c r="H796" s="84">
        <f>pivå!H798</f>
        <v>0</v>
      </c>
      <c r="I796" s="84">
        <f>pivå!I798</f>
        <v>0</v>
      </c>
      <c r="J796" s="84">
        <f>pivå!J798</f>
        <v>0</v>
      </c>
      <c r="K796" s="84">
        <f>pivå!K798</f>
        <v>0</v>
      </c>
      <c r="L796" s="84">
        <f>pivå!L798</f>
        <v>0</v>
      </c>
      <c r="M796" s="84">
        <f>pivå!M798</f>
        <v>0</v>
      </c>
      <c r="N796" s="84">
        <f>pivå!N798</f>
        <v>0</v>
      </c>
      <c r="O796" s="84">
        <f>pivå!O798</f>
        <v>0</v>
      </c>
      <c r="P796" s="84">
        <f>pivå!P798</f>
        <v>0</v>
      </c>
      <c r="Q796" s="84">
        <f>pivå!Q798</f>
        <v>0</v>
      </c>
      <c r="R796" s="84">
        <f>pivå!R798</f>
        <v>0</v>
      </c>
      <c r="S796" s="84">
        <f>pivå!S798</f>
        <v>0</v>
      </c>
      <c r="T796" s="84">
        <f>pivå!T798</f>
        <v>0</v>
      </c>
      <c r="U796" s="84">
        <f>pivå!U798</f>
        <v>0</v>
      </c>
      <c r="V796" s="84">
        <f>pivå!V798</f>
        <v>0</v>
      </c>
      <c r="W796" s="84">
        <f>pivå!W798</f>
        <v>0</v>
      </c>
      <c r="X796" s="84">
        <f>pivå!X798</f>
        <v>0</v>
      </c>
      <c r="Y796" s="84">
        <f>pivå!Y798</f>
        <v>0</v>
      </c>
      <c r="Z796" s="84">
        <f>pivå!Z798</f>
        <v>0</v>
      </c>
      <c r="AA796" s="84">
        <f>pivå!AA798</f>
        <v>0</v>
      </c>
      <c r="AB796" s="84">
        <f>pivå!AB798</f>
        <v>0</v>
      </c>
      <c r="AC796" s="84">
        <f>pivå!AC798</f>
        <v>0</v>
      </c>
      <c r="AD796" s="84">
        <f>pivå!AD798</f>
        <v>0</v>
      </c>
      <c r="AE796" s="84">
        <f>pivå!AE798</f>
        <v>0</v>
      </c>
    </row>
    <row r="797" spans="1:31">
      <c r="A797" s="84">
        <f>pivå!A799</f>
        <v>0</v>
      </c>
      <c r="B797" s="84">
        <f>pivå!B799</f>
        <v>0</v>
      </c>
      <c r="C797" s="84">
        <f>pivå!C799</f>
        <v>0</v>
      </c>
      <c r="D797" s="84">
        <f>pivå!D799</f>
        <v>0</v>
      </c>
      <c r="E797" s="84">
        <f>pivå!E799</f>
        <v>0</v>
      </c>
      <c r="F797" s="84">
        <f>pivå!F799</f>
        <v>0</v>
      </c>
      <c r="G797" s="84">
        <f>pivå!G799</f>
        <v>0</v>
      </c>
      <c r="H797" s="84">
        <f>pivå!H799</f>
        <v>0</v>
      </c>
      <c r="I797" s="84">
        <f>pivå!I799</f>
        <v>0</v>
      </c>
      <c r="J797" s="84">
        <f>pivå!J799</f>
        <v>0</v>
      </c>
      <c r="K797" s="84">
        <f>pivå!K799</f>
        <v>0</v>
      </c>
      <c r="L797" s="84">
        <f>pivå!L799</f>
        <v>0</v>
      </c>
      <c r="M797" s="84">
        <f>pivå!M799</f>
        <v>0</v>
      </c>
      <c r="N797" s="84">
        <f>pivå!N799</f>
        <v>0</v>
      </c>
      <c r="O797" s="84">
        <f>pivå!O799</f>
        <v>0</v>
      </c>
      <c r="P797" s="84">
        <f>pivå!P799</f>
        <v>0</v>
      </c>
      <c r="Q797" s="84">
        <f>pivå!Q799</f>
        <v>0</v>
      </c>
      <c r="R797" s="84">
        <f>pivå!R799</f>
        <v>0</v>
      </c>
      <c r="S797" s="84">
        <f>pivå!S799</f>
        <v>0</v>
      </c>
      <c r="T797" s="84">
        <f>pivå!T799</f>
        <v>0</v>
      </c>
      <c r="U797" s="84">
        <f>pivå!U799</f>
        <v>0</v>
      </c>
      <c r="V797" s="84">
        <f>pivå!V799</f>
        <v>0</v>
      </c>
      <c r="W797" s="84">
        <f>pivå!W799</f>
        <v>0</v>
      </c>
      <c r="X797" s="84">
        <f>pivå!X799</f>
        <v>0</v>
      </c>
      <c r="Y797" s="84">
        <f>pivå!Y799</f>
        <v>0</v>
      </c>
      <c r="Z797" s="84">
        <f>pivå!Z799</f>
        <v>0</v>
      </c>
      <c r="AA797" s="84">
        <f>pivå!AA799</f>
        <v>0</v>
      </c>
      <c r="AB797" s="84">
        <f>pivå!AB799</f>
        <v>0</v>
      </c>
      <c r="AC797" s="84">
        <f>pivå!AC799</f>
        <v>0</v>
      </c>
      <c r="AD797" s="84">
        <f>pivå!AD799</f>
        <v>0</v>
      </c>
      <c r="AE797" s="84">
        <f>pivå!AE799</f>
        <v>0</v>
      </c>
    </row>
    <row r="798" spans="1:31">
      <c r="A798" s="84">
        <f>pivå!A800</f>
        <v>0</v>
      </c>
      <c r="B798" s="84">
        <f>pivå!B800</f>
        <v>0</v>
      </c>
      <c r="C798" s="84">
        <f>pivå!C800</f>
        <v>0</v>
      </c>
      <c r="D798" s="84">
        <f>pivå!D800</f>
        <v>0</v>
      </c>
      <c r="E798" s="84">
        <f>pivå!E800</f>
        <v>0</v>
      </c>
      <c r="F798" s="84">
        <f>pivå!F800</f>
        <v>0</v>
      </c>
      <c r="G798" s="84">
        <f>pivå!G800</f>
        <v>0</v>
      </c>
      <c r="H798" s="84">
        <f>pivå!H800</f>
        <v>0</v>
      </c>
      <c r="I798" s="84">
        <f>pivå!I800</f>
        <v>0</v>
      </c>
      <c r="J798" s="84">
        <f>pivå!J800</f>
        <v>0</v>
      </c>
      <c r="K798" s="84">
        <f>pivå!K800</f>
        <v>0</v>
      </c>
      <c r="L798" s="84">
        <f>pivå!L800</f>
        <v>0</v>
      </c>
      <c r="M798" s="84">
        <f>pivå!M800</f>
        <v>0</v>
      </c>
      <c r="N798" s="84">
        <f>pivå!N800</f>
        <v>0</v>
      </c>
      <c r="O798" s="84">
        <f>pivå!O800</f>
        <v>0</v>
      </c>
      <c r="P798" s="84">
        <f>pivå!P800</f>
        <v>0</v>
      </c>
      <c r="Q798" s="84">
        <f>pivå!Q800</f>
        <v>0</v>
      </c>
      <c r="R798" s="84">
        <f>pivå!R800</f>
        <v>0</v>
      </c>
      <c r="S798" s="84">
        <f>pivå!S800</f>
        <v>0</v>
      </c>
      <c r="T798" s="84">
        <f>pivå!T800</f>
        <v>0</v>
      </c>
      <c r="U798" s="84">
        <f>pivå!U800</f>
        <v>0</v>
      </c>
      <c r="V798" s="84">
        <f>pivå!V800</f>
        <v>0</v>
      </c>
      <c r="W798" s="84">
        <f>pivå!W800</f>
        <v>0</v>
      </c>
      <c r="X798" s="84">
        <f>pivå!X800</f>
        <v>0</v>
      </c>
      <c r="Y798" s="84">
        <f>pivå!Y800</f>
        <v>0</v>
      </c>
      <c r="Z798" s="84">
        <f>pivå!Z800</f>
        <v>0</v>
      </c>
      <c r="AA798" s="84">
        <f>pivå!AA800</f>
        <v>0</v>
      </c>
      <c r="AB798" s="84">
        <f>pivå!AB800</f>
        <v>0</v>
      </c>
      <c r="AC798" s="84">
        <f>pivå!AC800</f>
        <v>0</v>
      </c>
      <c r="AD798" s="84">
        <f>pivå!AD800</f>
        <v>0</v>
      </c>
      <c r="AE798" s="84">
        <f>pivå!AE800</f>
        <v>0</v>
      </c>
    </row>
    <row r="799" spans="1:31">
      <c r="A799" s="84">
        <f>pivå!A801</f>
        <v>0</v>
      </c>
      <c r="B799" s="84">
        <f>pivå!B801</f>
        <v>0</v>
      </c>
      <c r="C799" s="84">
        <f>pivå!C801</f>
        <v>0</v>
      </c>
      <c r="D799" s="84">
        <f>pivå!D801</f>
        <v>0</v>
      </c>
      <c r="E799" s="84">
        <f>pivå!E801</f>
        <v>0</v>
      </c>
      <c r="F799" s="84">
        <f>pivå!F801</f>
        <v>0</v>
      </c>
      <c r="G799" s="84">
        <f>pivå!G801</f>
        <v>0</v>
      </c>
      <c r="H799" s="84">
        <f>pivå!H801</f>
        <v>0</v>
      </c>
      <c r="I799" s="84">
        <f>pivå!I801</f>
        <v>0</v>
      </c>
      <c r="J799" s="84">
        <f>pivå!J801</f>
        <v>0</v>
      </c>
      <c r="K799" s="84">
        <f>pivå!K801</f>
        <v>0</v>
      </c>
      <c r="L799" s="84">
        <f>pivå!L801</f>
        <v>0</v>
      </c>
      <c r="M799" s="84">
        <f>pivå!M801</f>
        <v>0</v>
      </c>
      <c r="N799" s="84">
        <f>pivå!N801</f>
        <v>0</v>
      </c>
      <c r="O799" s="84">
        <f>pivå!O801</f>
        <v>0</v>
      </c>
      <c r="P799" s="84">
        <f>pivå!P801</f>
        <v>0</v>
      </c>
      <c r="Q799" s="84">
        <f>pivå!Q801</f>
        <v>0</v>
      </c>
      <c r="R799" s="84">
        <f>pivå!R801</f>
        <v>0</v>
      </c>
      <c r="S799" s="84">
        <f>pivå!S801</f>
        <v>0</v>
      </c>
      <c r="T799" s="84">
        <f>pivå!T801</f>
        <v>0</v>
      </c>
      <c r="U799" s="84">
        <f>pivå!U801</f>
        <v>0</v>
      </c>
      <c r="V799" s="84">
        <f>pivå!V801</f>
        <v>0</v>
      </c>
      <c r="W799" s="84">
        <f>pivå!W801</f>
        <v>0</v>
      </c>
      <c r="X799" s="84">
        <f>pivå!X801</f>
        <v>0</v>
      </c>
      <c r="Y799" s="84">
        <f>pivå!Y801</f>
        <v>0</v>
      </c>
      <c r="Z799" s="84">
        <f>pivå!Z801</f>
        <v>0</v>
      </c>
      <c r="AA799" s="84">
        <f>pivå!AA801</f>
        <v>0</v>
      </c>
      <c r="AB799" s="84">
        <f>pivå!AB801</f>
        <v>0</v>
      </c>
      <c r="AC799" s="84">
        <f>pivå!AC801</f>
        <v>0</v>
      </c>
      <c r="AD799" s="84">
        <f>pivå!AD801</f>
        <v>0</v>
      </c>
      <c r="AE799" s="84">
        <f>pivå!AE801</f>
        <v>0</v>
      </c>
    </row>
    <row r="800" spans="1:31">
      <c r="A800" s="84">
        <f>pivå!A802</f>
        <v>0</v>
      </c>
      <c r="B800" s="84">
        <f>pivå!B802</f>
        <v>0</v>
      </c>
      <c r="C800" s="84">
        <f>pivå!C802</f>
        <v>0</v>
      </c>
      <c r="D800" s="84">
        <f>pivå!D802</f>
        <v>0</v>
      </c>
      <c r="E800" s="84">
        <f>pivå!E802</f>
        <v>0</v>
      </c>
      <c r="F800" s="84">
        <f>pivå!F802</f>
        <v>0</v>
      </c>
      <c r="G800" s="84">
        <f>pivå!G802</f>
        <v>0</v>
      </c>
      <c r="H800" s="84">
        <f>pivå!H802</f>
        <v>0</v>
      </c>
      <c r="I800" s="84">
        <f>pivå!I802</f>
        <v>0</v>
      </c>
      <c r="J800" s="84">
        <f>pivå!J802</f>
        <v>0</v>
      </c>
      <c r="K800" s="84">
        <f>pivå!K802</f>
        <v>0</v>
      </c>
      <c r="L800" s="84">
        <f>pivå!L802</f>
        <v>0</v>
      </c>
      <c r="M800" s="84">
        <f>pivå!M802</f>
        <v>0</v>
      </c>
      <c r="N800" s="84">
        <f>pivå!N802</f>
        <v>0</v>
      </c>
      <c r="O800" s="84">
        <f>pivå!O802</f>
        <v>0</v>
      </c>
      <c r="P800" s="84">
        <f>pivå!P802</f>
        <v>0</v>
      </c>
      <c r="Q800" s="84">
        <f>pivå!Q802</f>
        <v>0</v>
      </c>
      <c r="R800" s="84">
        <f>pivå!R802</f>
        <v>0</v>
      </c>
      <c r="S800" s="84">
        <f>pivå!S802</f>
        <v>0</v>
      </c>
      <c r="T800" s="84">
        <f>pivå!T802</f>
        <v>0</v>
      </c>
      <c r="U800" s="84">
        <f>pivå!U802</f>
        <v>0</v>
      </c>
      <c r="V800" s="84">
        <f>pivå!V802</f>
        <v>0</v>
      </c>
      <c r="W800" s="84">
        <f>pivå!W802</f>
        <v>0</v>
      </c>
      <c r="X800" s="84">
        <f>pivå!X802</f>
        <v>0</v>
      </c>
      <c r="Y800" s="84">
        <f>pivå!Y802</f>
        <v>0</v>
      </c>
      <c r="Z800" s="84">
        <f>pivå!Z802</f>
        <v>0</v>
      </c>
      <c r="AA800" s="84">
        <f>pivå!AA802</f>
        <v>0</v>
      </c>
      <c r="AB800" s="84">
        <f>pivå!AB802</f>
        <v>0</v>
      </c>
      <c r="AC800" s="84">
        <f>pivå!AC802</f>
        <v>0</v>
      </c>
      <c r="AD800" s="84">
        <f>pivå!AD802</f>
        <v>0</v>
      </c>
      <c r="AE800" s="84">
        <f>pivå!AE802</f>
        <v>0</v>
      </c>
    </row>
    <row r="801" spans="1:31">
      <c r="A801" s="84">
        <f>pivå!A803</f>
        <v>0</v>
      </c>
      <c r="B801" s="84">
        <f>pivå!B803</f>
        <v>0</v>
      </c>
      <c r="C801" s="84">
        <f>pivå!C803</f>
        <v>0</v>
      </c>
      <c r="D801" s="84">
        <f>pivå!D803</f>
        <v>0</v>
      </c>
      <c r="E801" s="84">
        <f>pivå!E803</f>
        <v>0</v>
      </c>
      <c r="F801" s="84">
        <f>pivå!F803</f>
        <v>0</v>
      </c>
      <c r="G801" s="84">
        <f>pivå!G803</f>
        <v>0</v>
      </c>
      <c r="H801" s="84">
        <f>pivå!H803</f>
        <v>0</v>
      </c>
      <c r="I801" s="84">
        <f>pivå!I803</f>
        <v>0</v>
      </c>
      <c r="J801" s="84">
        <f>pivå!J803</f>
        <v>0</v>
      </c>
      <c r="K801" s="84">
        <f>pivå!K803</f>
        <v>0</v>
      </c>
      <c r="L801" s="84">
        <f>pivå!L803</f>
        <v>0</v>
      </c>
      <c r="M801" s="84">
        <f>pivå!M803</f>
        <v>0</v>
      </c>
      <c r="N801" s="84">
        <f>pivå!N803</f>
        <v>0</v>
      </c>
      <c r="O801" s="84">
        <f>pivå!O803</f>
        <v>0</v>
      </c>
      <c r="P801" s="84">
        <f>pivå!P803</f>
        <v>0</v>
      </c>
      <c r="Q801" s="84">
        <f>pivå!Q803</f>
        <v>0</v>
      </c>
      <c r="R801" s="84">
        <f>pivå!R803</f>
        <v>0</v>
      </c>
      <c r="S801" s="84">
        <f>pivå!S803</f>
        <v>0</v>
      </c>
      <c r="T801" s="84">
        <f>pivå!T803</f>
        <v>0</v>
      </c>
      <c r="U801" s="84">
        <f>pivå!U803</f>
        <v>0</v>
      </c>
      <c r="V801" s="84">
        <f>pivå!V803</f>
        <v>0</v>
      </c>
      <c r="W801" s="84">
        <f>pivå!W803</f>
        <v>0</v>
      </c>
      <c r="X801" s="84">
        <f>pivå!X803</f>
        <v>0</v>
      </c>
      <c r="Y801" s="84">
        <f>pivå!Y803</f>
        <v>0</v>
      </c>
      <c r="Z801" s="84">
        <f>pivå!Z803</f>
        <v>0</v>
      </c>
      <c r="AA801" s="84">
        <f>pivå!AA803</f>
        <v>0</v>
      </c>
      <c r="AB801" s="84">
        <f>pivå!AB803</f>
        <v>0</v>
      </c>
      <c r="AC801" s="84">
        <f>pivå!AC803</f>
        <v>0</v>
      </c>
      <c r="AD801" s="84">
        <f>pivå!AD803</f>
        <v>0</v>
      </c>
      <c r="AE801" s="84">
        <f>pivå!AE803</f>
        <v>0</v>
      </c>
    </row>
    <row r="802" spans="1:31">
      <c r="A802" s="84">
        <f>pivå!A804</f>
        <v>0</v>
      </c>
      <c r="B802" s="84">
        <f>pivå!B804</f>
        <v>0</v>
      </c>
      <c r="C802" s="84">
        <f>pivå!C804</f>
        <v>0</v>
      </c>
      <c r="D802" s="84">
        <f>pivå!D804</f>
        <v>0</v>
      </c>
      <c r="E802" s="84">
        <f>pivå!E804</f>
        <v>0</v>
      </c>
      <c r="F802" s="84">
        <f>pivå!F804</f>
        <v>0</v>
      </c>
      <c r="G802" s="84">
        <f>pivå!G804</f>
        <v>0</v>
      </c>
      <c r="H802" s="84">
        <f>pivå!H804</f>
        <v>0</v>
      </c>
      <c r="I802" s="84">
        <f>pivå!I804</f>
        <v>0</v>
      </c>
      <c r="J802" s="84">
        <f>pivå!J804</f>
        <v>0</v>
      </c>
      <c r="K802" s="84">
        <f>pivå!K804</f>
        <v>0</v>
      </c>
      <c r="L802" s="84">
        <f>pivå!L804</f>
        <v>0</v>
      </c>
      <c r="M802" s="84">
        <f>pivå!M804</f>
        <v>0</v>
      </c>
      <c r="N802" s="84">
        <f>pivå!N804</f>
        <v>0</v>
      </c>
      <c r="O802" s="84">
        <f>pivå!O804</f>
        <v>0</v>
      </c>
      <c r="P802" s="84">
        <f>pivå!P804</f>
        <v>0</v>
      </c>
      <c r="Q802" s="84">
        <f>pivå!Q804</f>
        <v>0</v>
      </c>
      <c r="R802" s="84">
        <f>pivå!R804</f>
        <v>0</v>
      </c>
      <c r="S802" s="84">
        <f>pivå!S804</f>
        <v>0</v>
      </c>
      <c r="T802" s="84">
        <f>pivå!T804</f>
        <v>0</v>
      </c>
      <c r="U802" s="84">
        <f>pivå!U804</f>
        <v>0</v>
      </c>
      <c r="V802" s="84">
        <f>pivå!V804</f>
        <v>0</v>
      </c>
      <c r="W802" s="84">
        <f>pivå!W804</f>
        <v>0</v>
      </c>
      <c r="X802" s="84">
        <f>pivå!X804</f>
        <v>0</v>
      </c>
      <c r="Y802" s="84">
        <f>pivå!Y804</f>
        <v>0</v>
      </c>
      <c r="Z802" s="84">
        <f>pivå!Z804</f>
        <v>0</v>
      </c>
      <c r="AA802" s="84">
        <f>pivå!AA804</f>
        <v>0</v>
      </c>
      <c r="AB802" s="84">
        <f>pivå!AB804</f>
        <v>0</v>
      </c>
      <c r="AC802" s="84">
        <f>pivå!AC804</f>
        <v>0</v>
      </c>
      <c r="AD802" s="84">
        <f>pivå!AD804</f>
        <v>0</v>
      </c>
      <c r="AE802" s="84">
        <f>pivå!AE804</f>
        <v>0</v>
      </c>
    </row>
    <row r="803" spans="1:31">
      <c r="A803" s="84">
        <f>pivå!A805</f>
        <v>0</v>
      </c>
      <c r="B803" s="84">
        <f>pivå!B805</f>
        <v>0</v>
      </c>
      <c r="C803" s="84">
        <f>pivå!C805</f>
        <v>0</v>
      </c>
      <c r="D803" s="84">
        <f>pivå!D805</f>
        <v>0</v>
      </c>
      <c r="E803" s="84">
        <f>pivå!E805</f>
        <v>0</v>
      </c>
      <c r="F803" s="84">
        <f>pivå!F805</f>
        <v>0</v>
      </c>
      <c r="G803" s="84">
        <f>pivå!G805</f>
        <v>0</v>
      </c>
      <c r="H803" s="84">
        <f>pivå!H805</f>
        <v>0</v>
      </c>
      <c r="I803" s="84">
        <f>pivå!I805</f>
        <v>0</v>
      </c>
      <c r="J803" s="84">
        <f>pivå!J805</f>
        <v>0</v>
      </c>
      <c r="K803" s="84">
        <f>pivå!K805</f>
        <v>0</v>
      </c>
      <c r="L803" s="84">
        <f>pivå!L805</f>
        <v>0</v>
      </c>
      <c r="M803" s="84">
        <f>pivå!M805</f>
        <v>0</v>
      </c>
      <c r="N803" s="84">
        <f>pivå!N805</f>
        <v>0</v>
      </c>
      <c r="O803" s="84">
        <f>pivå!O805</f>
        <v>0</v>
      </c>
      <c r="P803" s="84">
        <f>pivå!P805</f>
        <v>0</v>
      </c>
      <c r="Q803" s="84">
        <f>pivå!Q805</f>
        <v>0</v>
      </c>
      <c r="R803" s="84">
        <f>pivå!R805</f>
        <v>0</v>
      </c>
      <c r="S803" s="84">
        <f>pivå!S805</f>
        <v>0</v>
      </c>
      <c r="T803" s="84">
        <f>pivå!T805</f>
        <v>0</v>
      </c>
      <c r="U803" s="84">
        <f>pivå!U805</f>
        <v>0</v>
      </c>
      <c r="V803" s="84">
        <f>pivå!V805</f>
        <v>0</v>
      </c>
      <c r="W803" s="84">
        <f>pivå!W805</f>
        <v>0</v>
      </c>
      <c r="X803" s="84">
        <f>pivå!X805</f>
        <v>0</v>
      </c>
      <c r="Y803" s="84">
        <f>pivå!Y805</f>
        <v>0</v>
      </c>
      <c r="Z803" s="84">
        <f>pivå!Z805</f>
        <v>0</v>
      </c>
      <c r="AA803" s="84">
        <f>pivå!AA805</f>
        <v>0</v>
      </c>
      <c r="AB803" s="84">
        <f>pivå!AB805</f>
        <v>0</v>
      </c>
      <c r="AC803" s="84">
        <f>pivå!AC805</f>
        <v>0</v>
      </c>
      <c r="AD803" s="84">
        <f>pivå!AD805</f>
        <v>0</v>
      </c>
      <c r="AE803" s="84">
        <f>pivå!AE805</f>
        <v>0</v>
      </c>
    </row>
    <row r="804" spans="1:31">
      <c r="A804" s="84">
        <f>pivå!A806</f>
        <v>0</v>
      </c>
      <c r="B804" s="84">
        <f>pivå!B806</f>
        <v>0</v>
      </c>
      <c r="C804" s="84">
        <f>pivå!C806</f>
        <v>0</v>
      </c>
      <c r="D804" s="84">
        <f>pivå!D806</f>
        <v>0</v>
      </c>
      <c r="E804" s="84">
        <f>pivå!E806</f>
        <v>0</v>
      </c>
      <c r="F804" s="84">
        <f>pivå!F806</f>
        <v>0</v>
      </c>
      <c r="G804" s="84">
        <f>pivå!G806</f>
        <v>0</v>
      </c>
      <c r="H804" s="84">
        <f>pivå!H806</f>
        <v>0</v>
      </c>
      <c r="I804" s="84">
        <f>pivå!I806</f>
        <v>0</v>
      </c>
      <c r="J804" s="84">
        <f>pivå!J806</f>
        <v>0</v>
      </c>
      <c r="K804" s="84">
        <f>pivå!K806</f>
        <v>0</v>
      </c>
      <c r="L804" s="84">
        <f>pivå!L806</f>
        <v>0</v>
      </c>
      <c r="M804" s="84">
        <f>pivå!M806</f>
        <v>0</v>
      </c>
      <c r="N804" s="84">
        <f>pivå!N806</f>
        <v>0</v>
      </c>
      <c r="O804" s="84">
        <f>pivå!O806</f>
        <v>0</v>
      </c>
      <c r="P804" s="84">
        <f>pivå!P806</f>
        <v>0</v>
      </c>
      <c r="Q804" s="84">
        <f>pivå!Q806</f>
        <v>0</v>
      </c>
      <c r="R804" s="84">
        <f>pivå!R806</f>
        <v>0</v>
      </c>
      <c r="S804" s="84">
        <f>pivå!S806</f>
        <v>0</v>
      </c>
      <c r="T804" s="84">
        <f>pivå!T806</f>
        <v>0</v>
      </c>
      <c r="U804" s="84">
        <f>pivå!U806</f>
        <v>0</v>
      </c>
      <c r="V804" s="84">
        <f>pivå!V806</f>
        <v>0</v>
      </c>
      <c r="W804" s="84">
        <f>pivå!W806</f>
        <v>0</v>
      </c>
      <c r="X804" s="84">
        <f>pivå!X806</f>
        <v>0</v>
      </c>
      <c r="Y804" s="84">
        <f>pivå!Y806</f>
        <v>0</v>
      </c>
      <c r="Z804" s="84">
        <f>pivå!Z806</f>
        <v>0</v>
      </c>
      <c r="AA804" s="84">
        <f>pivå!AA806</f>
        <v>0</v>
      </c>
      <c r="AB804" s="84">
        <f>pivå!AB806</f>
        <v>0</v>
      </c>
      <c r="AC804" s="84">
        <f>pivå!AC806</f>
        <v>0</v>
      </c>
      <c r="AD804" s="84">
        <f>pivå!AD806</f>
        <v>0</v>
      </c>
      <c r="AE804" s="84">
        <f>pivå!AE806</f>
        <v>0</v>
      </c>
    </row>
    <row r="805" spans="1:31">
      <c r="A805" s="84">
        <f>pivå!A807</f>
        <v>0</v>
      </c>
      <c r="B805" s="84">
        <f>pivå!B807</f>
        <v>0</v>
      </c>
      <c r="C805" s="84">
        <f>pivå!C807</f>
        <v>0</v>
      </c>
      <c r="D805" s="84">
        <f>pivå!D807</f>
        <v>0</v>
      </c>
      <c r="E805" s="84">
        <f>pivå!E807</f>
        <v>0</v>
      </c>
      <c r="F805" s="84">
        <f>pivå!F807</f>
        <v>0</v>
      </c>
      <c r="G805" s="84">
        <f>pivå!G807</f>
        <v>0</v>
      </c>
      <c r="H805" s="84">
        <f>pivå!H807</f>
        <v>0</v>
      </c>
      <c r="I805" s="84">
        <f>pivå!I807</f>
        <v>0</v>
      </c>
      <c r="J805" s="84">
        <f>pivå!J807</f>
        <v>0</v>
      </c>
      <c r="K805" s="84">
        <f>pivå!K807</f>
        <v>0</v>
      </c>
      <c r="L805" s="84">
        <f>pivå!L807</f>
        <v>0</v>
      </c>
      <c r="M805" s="84">
        <f>pivå!M807</f>
        <v>0</v>
      </c>
      <c r="N805" s="84">
        <f>pivå!N807</f>
        <v>0</v>
      </c>
      <c r="O805" s="84">
        <f>pivå!O807</f>
        <v>0</v>
      </c>
      <c r="P805" s="84">
        <f>pivå!P807</f>
        <v>0</v>
      </c>
      <c r="Q805" s="84">
        <f>pivå!Q807</f>
        <v>0</v>
      </c>
      <c r="R805" s="84">
        <f>pivå!R807</f>
        <v>0</v>
      </c>
      <c r="S805" s="84">
        <f>pivå!S807</f>
        <v>0</v>
      </c>
      <c r="T805" s="84">
        <f>pivå!T807</f>
        <v>0</v>
      </c>
      <c r="U805" s="84">
        <f>pivå!U807</f>
        <v>0</v>
      </c>
      <c r="V805" s="84">
        <f>pivå!V807</f>
        <v>0</v>
      </c>
      <c r="W805" s="84">
        <f>pivå!W807</f>
        <v>0</v>
      </c>
      <c r="X805" s="84">
        <f>pivå!X807</f>
        <v>0</v>
      </c>
      <c r="Y805" s="84">
        <f>pivå!Y807</f>
        <v>0</v>
      </c>
      <c r="Z805" s="84">
        <f>pivå!Z807</f>
        <v>0</v>
      </c>
      <c r="AA805" s="84">
        <f>pivå!AA807</f>
        <v>0</v>
      </c>
      <c r="AB805" s="84">
        <f>pivå!AB807</f>
        <v>0</v>
      </c>
      <c r="AC805" s="84">
        <f>pivå!AC807</f>
        <v>0</v>
      </c>
      <c r="AD805" s="84">
        <f>pivå!AD807</f>
        <v>0</v>
      </c>
      <c r="AE805" s="84">
        <f>pivå!AE807</f>
        <v>0</v>
      </c>
    </row>
    <row r="806" spans="1:31">
      <c r="A806" s="84">
        <f>pivå!A808</f>
        <v>0</v>
      </c>
      <c r="B806" s="84">
        <f>pivå!B808</f>
        <v>0</v>
      </c>
      <c r="C806" s="84">
        <f>pivå!C808</f>
        <v>0</v>
      </c>
      <c r="D806" s="84">
        <f>pivå!D808</f>
        <v>0</v>
      </c>
      <c r="E806" s="84">
        <f>pivå!E808</f>
        <v>0</v>
      </c>
      <c r="F806" s="84">
        <f>pivå!F808</f>
        <v>0</v>
      </c>
      <c r="G806" s="84">
        <f>pivå!G808</f>
        <v>0</v>
      </c>
      <c r="H806" s="84">
        <f>pivå!H808</f>
        <v>0</v>
      </c>
      <c r="I806" s="84">
        <f>pivå!I808</f>
        <v>0</v>
      </c>
      <c r="J806" s="84">
        <f>pivå!J808</f>
        <v>0</v>
      </c>
      <c r="K806" s="84">
        <f>pivå!K808</f>
        <v>0</v>
      </c>
      <c r="L806" s="84">
        <f>pivå!L808</f>
        <v>0</v>
      </c>
      <c r="M806" s="84">
        <f>pivå!M808</f>
        <v>0</v>
      </c>
      <c r="N806" s="84">
        <f>pivå!N808</f>
        <v>0</v>
      </c>
      <c r="O806" s="84">
        <f>pivå!O808</f>
        <v>0</v>
      </c>
      <c r="P806" s="84">
        <f>pivå!P808</f>
        <v>0</v>
      </c>
      <c r="Q806" s="84">
        <f>pivå!Q808</f>
        <v>0</v>
      </c>
      <c r="R806" s="84">
        <f>pivå!R808</f>
        <v>0</v>
      </c>
      <c r="S806" s="84">
        <f>pivå!S808</f>
        <v>0</v>
      </c>
      <c r="T806" s="84">
        <f>pivå!T808</f>
        <v>0</v>
      </c>
      <c r="U806" s="84">
        <f>pivå!U808</f>
        <v>0</v>
      </c>
      <c r="V806" s="84">
        <f>pivå!V808</f>
        <v>0</v>
      </c>
      <c r="W806" s="84">
        <f>pivå!W808</f>
        <v>0</v>
      </c>
      <c r="X806" s="84">
        <f>pivå!X808</f>
        <v>0</v>
      </c>
      <c r="Y806" s="84">
        <f>pivå!Y808</f>
        <v>0</v>
      </c>
      <c r="Z806" s="84">
        <f>pivå!Z808</f>
        <v>0</v>
      </c>
      <c r="AA806" s="84">
        <f>pivå!AA808</f>
        <v>0</v>
      </c>
      <c r="AB806" s="84">
        <f>pivå!AB808</f>
        <v>0</v>
      </c>
      <c r="AC806" s="84">
        <f>pivå!AC808</f>
        <v>0</v>
      </c>
      <c r="AD806" s="84">
        <f>pivå!AD808</f>
        <v>0</v>
      </c>
      <c r="AE806" s="84">
        <f>pivå!AE808</f>
        <v>0</v>
      </c>
    </row>
    <row r="807" spans="1:31">
      <c r="A807" s="84">
        <f>pivå!A809</f>
        <v>0</v>
      </c>
      <c r="B807" s="84">
        <f>pivå!B809</f>
        <v>0</v>
      </c>
      <c r="C807" s="84">
        <f>pivå!C809</f>
        <v>0</v>
      </c>
      <c r="D807" s="84">
        <f>pivå!D809</f>
        <v>0</v>
      </c>
      <c r="E807" s="84">
        <f>pivå!E809</f>
        <v>0</v>
      </c>
      <c r="F807" s="84">
        <f>pivå!F809</f>
        <v>0</v>
      </c>
      <c r="G807" s="84">
        <f>pivå!G809</f>
        <v>0</v>
      </c>
      <c r="H807" s="84">
        <f>pivå!H809</f>
        <v>0</v>
      </c>
      <c r="I807" s="84">
        <f>pivå!I809</f>
        <v>0</v>
      </c>
      <c r="J807" s="84">
        <f>pivå!J809</f>
        <v>0</v>
      </c>
      <c r="K807" s="84">
        <f>pivå!K809</f>
        <v>0</v>
      </c>
      <c r="L807" s="84">
        <f>pivå!L809</f>
        <v>0</v>
      </c>
      <c r="M807" s="84">
        <f>pivå!M809</f>
        <v>0</v>
      </c>
      <c r="N807" s="84">
        <f>pivå!N809</f>
        <v>0</v>
      </c>
      <c r="O807" s="84">
        <f>pivå!O809</f>
        <v>0</v>
      </c>
      <c r="P807" s="84">
        <f>pivå!P809</f>
        <v>0</v>
      </c>
      <c r="Q807" s="84">
        <f>pivå!Q809</f>
        <v>0</v>
      </c>
      <c r="R807" s="84">
        <f>pivå!R809</f>
        <v>0</v>
      </c>
      <c r="S807" s="84">
        <f>pivå!S809</f>
        <v>0</v>
      </c>
      <c r="T807" s="84">
        <f>pivå!T809</f>
        <v>0</v>
      </c>
      <c r="U807" s="84">
        <f>pivå!U809</f>
        <v>0</v>
      </c>
      <c r="V807" s="84">
        <f>pivå!V809</f>
        <v>0</v>
      </c>
      <c r="W807" s="84">
        <f>pivå!W809</f>
        <v>0</v>
      </c>
      <c r="X807" s="84">
        <f>pivå!X809</f>
        <v>0</v>
      </c>
      <c r="Y807" s="84">
        <f>pivå!Y809</f>
        <v>0</v>
      </c>
      <c r="Z807" s="84">
        <f>pivå!Z809</f>
        <v>0</v>
      </c>
      <c r="AA807" s="84">
        <f>pivå!AA809</f>
        <v>0</v>
      </c>
      <c r="AB807" s="84">
        <f>pivå!AB809</f>
        <v>0</v>
      </c>
      <c r="AC807" s="84">
        <f>pivå!AC809</f>
        <v>0</v>
      </c>
      <c r="AD807" s="84">
        <f>pivå!AD809</f>
        <v>0</v>
      </c>
      <c r="AE807" s="84">
        <f>pivå!AE809</f>
        <v>0</v>
      </c>
    </row>
    <row r="808" spans="1:31">
      <c r="A808" s="84">
        <f>pivå!A810</f>
        <v>0</v>
      </c>
      <c r="B808" s="84">
        <f>pivå!B810</f>
        <v>0</v>
      </c>
      <c r="C808" s="84">
        <f>pivå!C810</f>
        <v>0</v>
      </c>
      <c r="D808" s="84">
        <f>pivå!D810</f>
        <v>0</v>
      </c>
      <c r="E808" s="84">
        <f>pivå!E810</f>
        <v>0</v>
      </c>
      <c r="F808" s="84">
        <f>pivå!F810</f>
        <v>0</v>
      </c>
      <c r="G808" s="84">
        <f>pivå!G810</f>
        <v>0</v>
      </c>
      <c r="H808" s="84">
        <f>pivå!H810</f>
        <v>0</v>
      </c>
      <c r="I808" s="84">
        <f>pivå!I810</f>
        <v>0</v>
      </c>
      <c r="J808" s="84">
        <f>pivå!J810</f>
        <v>0</v>
      </c>
      <c r="K808" s="84">
        <f>pivå!K810</f>
        <v>0</v>
      </c>
      <c r="L808" s="84">
        <f>pivå!L810</f>
        <v>0</v>
      </c>
      <c r="M808" s="84">
        <f>pivå!M810</f>
        <v>0</v>
      </c>
      <c r="N808" s="84">
        <f>pivå!N810</f>
        <v>0</v>
      </c>
      <c r="O808" s="84">
        <f>pivå!O810</f>
        <v>0</v>
      </c>
      <c r="P808" s="84">
        <f>pivå!P810</f>
        <v>0</v>
      </c>
      <c r="Q808" s="84">
        <f>pivå!Q810</f>
        <v>0</v>
      </c>
      <c r="R808" s="84">
        <f>pivå!R810</f>
        <v>0</v>
      </c>
      <c r="S808" s="84">
        <f>pivå!S810</f>
        <v>0</v>
      </c>
      <c r="T808" s="84">
        <f>pivå!T810</f>
        <v>0</v>
      </c>
      <c r="U808" s="84">
        <f>pivå!U810</f>
        <v>0</v>
      </c>
      <c r="V808" s="84">
        <f>pivå!V810</f>
        <v>0</v>
      </c>
      <c r="W808" s="84">
        <f>pivå!W810</f>
        <v>0</v>
      </c>
      <c r="X808" s="84">
        <f>pivå!X810</f>
        <v>0</v>
      </c>
      <c r="Y808" s="84">
        <f>pivå!Y810</f>
        <v>0</v>
      </c>
      <c r="Z808" s="84">
        <f>pivå!Z810</f>
        <v>0</v>
      </c>
      <c r="AA808" s="84">
        <f>pivå!AA810</f>
        <v>0</v>
      </c>
      <c r="AB808" s="84">
        <f>pivå!AB810</f>
        <v>0</v>
      </c>
      <c r="AC808" s="84">
        <f>pivå!AC810</f>
        <v>0</v>
      </c>
      <c r="AD808" s="84">
        <f>pivå!AD810</f>
        <v>0</v>
      </c>
      <c r="AE808" s="84">
        <f>pivå!AE810</f>
        <v>0</v>
      </c>
    </row>
    <row r="809" spans="1:31">
      <c r="A809" s="84">
        <f>pivå!A811</f>
        <v>0</v>
      </c>
      <c r="B809" s="84">
        <f>pivå!B811</f>
        <v>0</v>
      </c>
      <c r="C809" s="84">
        <f>pivå!C811</f>
        <v>0</v>
      </c>
      <c r="D809" s="84">
        <f>pivå!D811</f>
        <v>0</v>
      </c>
      <c r="E809" s="84">
        <f>pivå!E811</f>
        <v>0</v>
      </c>
      <c r="F809" s="84">
        <f>pivå!F811</f>
        <v>0</v>
      </c>
      <c r="G809" s="84">
        <f>pivå!G811</f>
        <v>0</v>
      </c>
      <c r="H809" s="84">
        <f>pivå!H811</f>
        <v>0</v>
      </c>
      <c r="I809" s="84">
        <f>pivå!I811</f>
        <v>0</v>
      </c>
      <c r="J809" s="84">
        <f>pivå!J811</f>
        <v>0</v>
      </c>
      <c r="K809" s="84">
        <f>pivå!K811</f>
        <v>0</v>
      </c>
      <c r="L809" s="84">
        <f>pivå!L811</f>
        <v>0</v>
      </c>
      <c r="M809" s="84">
        <f>pivå!M811</f>
        <v>0</v>
      </c>
      <c r="N809" s="84">
        <f>pivå!N811</f>
        <v>0</v>
      </c>
      <c r="O809" s="84">
        <f>pivå!O811</f>
        <v>0</v>
      </c>
      <c r="P809" s="84">
        <f>pivå!P811</f>
        <v>0</v>
      </c>
      <c r="Q809" s="84">
        <f>pivå!Q811</f>
        <v>0</v>
      </c>
      <c r="R809" s="84">
        <f>pivå!R811</f>
        <v>0</v>
      </c>
      <c r="S809" s="84">
        <f>pivå!S811</f>
        <v>0</v>
      </c>
      <c r="T809" s="84">
        <f>pivå!T811</f>
        <v>0</v>
      </c>
      <c r="U809" s="84">
        <f>pivå!U811</f>
        <v>0</v>
      </c>
      <c r="V809" s="84">
        <f>pivå!V811</f>
        <v>0</v>
      </c>
      <c r="W809" s="84">
        <f>pivå!W811</f>
        <v>0</v>
      </c>
      <c r="X809" s="84">
        <f>pivå!X811</f>
        <v>0</v>
      </c>
      <c r="Y809" s="84">
        <f>pivå!Y811</f>
        <v>0</v>
      </c>
      <c r="Z809" s="84">
        <f>pivå!Z811</f>
        <v>0</v>
      </c>
      <c r="AA809" s="84">
        <f>pivå!AA811</f>
        <v>0</v>
      </c>
      <c r="AB809" s="84">
        <f>pivå!AB811</f>
        <v>0</v>
      </c>
      <c r="AC809" s="84">
        <f>pivå!AC811</f>
        <v>0</v>
      </c>
      <c r="AD809" s="84">
        <f>pivå!AD811</f>
        <v>0</v>
      </c>
      <c r="AE809" s="84">
        <f>pivå!AE811</f>
        <v>0</v>
      </c>
    </row>
    <row r="810" spans="1:31">
      <c r="A810" s="84">
        <f>pivå!A812</f>
        <v>0</v>
      </c>
      <c r="B810" s="84">
        <f>pivå!B812</f>
        <v>0</v>
      </c>
      <c r="C810" s="84">
        <f>pivå!C812</f>
        <v>0</v>
      </c>
      <c r="D810" s="84">
        <f>pivå!D812</f>
        <v>0</v>
      </c>
      <c r="E810" s="84">
        <f>pivå!E812</f>
        <v>0</v>
      </c>
      <c r="F810" s="84">
        <f>pivå!F812</f>
        <v>0</v>
      </c>
      <c r="G810" s="84">
        <f>pivå!G812</f>
        <v>0</v>
      </c>
      <c r="H810" s="84">
        <f>pivå!H812</f>
        <v>0</v>
      </c>
      <c r="I810" s="84">
        <f>pivå!I812</f>
        <v>0</v>
      </c>
      <c r="J810" s="84">
        <f>pivå!J812</f>
        <v>0</v>
      </c>
      <c r="K810" s="84">
        <f>pivå!K812</f>
        <v>0</v>
      </c>
      <c r="L810" s="84">
        <f>pivå!L812</f>
        <v>0</v>
      </c>
      <c r="M810" s="84">
        <f>pivå!M812</f>
        <v>0</v>
      </c>
      <c r="N810" s="84">
        <f>pivå!N812</f>
        <v>0</v>
      </c>
      <c r="O810" s="84">
        <f>pivå!O812</f>
        <v>0</v>
      </c>
      <c r="P810" s="84">
        <f>pivå!P812</f>
        <v>0</v>
      </c>
      <c r="Q810" s="84">
        <f>pivå!Q812</f>
        <v>0</v>
      </c>
      <c r="R810" s="84">
        <f>pivå!R812</f>
        <v>0</v>
      </c>
      <c r="S810" s="84">
        <f>pivå!S812</f>
        <v>0</v>
      </c>
      <c r="T810" s="84">
        <f>pivå!T812</f>
        <v>0</v>
      </c>
      <c r="U810" s="84">
        <f>pivå!U812</f>
        <v>0</v>
      </c>
      <c r="V810" s="84">
        <f>pivå!V812</f>
        <v>0</v>
      </c>
      <c r="W810" s="84">
        <f>pivå!W812</f>
        <v>0</v>
      </c>
      <c r="X810" s="84">
        <f>pivå!X812</f>
        <v>0</v>
      </c>
      <c r="Y810" s="84">
        <f>pivå!Y812</f>
        <v>0</v>
      </c>
      <c r="Z810" s="84">
        <f>pivå!Z812</f>
        <v>0</v>
      </c>
      <c r="AA810" s="84">
        <f>pivå!AA812</f>
        <v>0</v>
      </c>
      <c r="AB810" s="84">
        <f>pivå!AB812</f>
        <v>0</v>
      </c>
      <c r="AC810" s="84">
        <f>pivå!AC812</f>
        <v>0</v>
      </c>
      <c r="AD810" s="84">
        <f>pivå!AD812</f>
        <v>0</v>
      </c>
      <c r="AE810" s="84">
        <f>pivå!AE812</f>
        <v>0</v>
      </c>
    </row>
    <row r="811" spans="1:31">
      <c r="A811" s="84">
        <f>pivå!A813</f>
        <v>0</v>
      </c>
      <c r="B811" s="84">
        <f>pivå!B813</f>
        <v>0</v>
      </c>
      <c r="C811" s="84">
        <f>pivå!C813</f>
        <v>0</v>
      </c>
      <c r="D811" s="84">
        <f>pivå!D813</f>
        <v>0</v>
      </c>
      <c r="E811" s="84">
        <f>pivå!E813</f>
        <v>0</v>
      </c>
      <c r="F811" s="84">
        <f>pivå!F813</f>
        <v>0</v>
      </c>
      <c r="G811" s="84">
        <f>pivå!G813</f>
        <v>0</v>
      </c>
      <c r="H811" s="84">
        <f>pivå!H813</f>
        <v>0</v>
      </c>
      <c r="I811" s="84">
        <f>pivå!I813</f>
        <v>0</v>
      </c>
      <c r="J811" s="84">
        <f>pivå!J813</f>
        <v>0</v>
      </c>
      <c r="K811" s="84">
        <f>pivå!K813</f>
        <v>0</v>
      </c>
      <c r="L811" s="84">
        <f>pivå!L813</f>
        <v>0</v>
      </c>
      <c r="M811" s="84">
        <f>pivå!M813</f>
        <v>0</v>
      </c>
      <c r="N811" s="84">
        <f>pivå!N813</f>
        <v>0</v>
      </c>
      <c r="O811" s="84">
        <f>pivå!O813</f>
        <v>0</v>
      </c>
      <c r="P811" s="84">
        <f>pivå!P813</f>
        <v>0</v>
      </c>
      <c r="Q811" s="84">
        <f>pivå!Q813</f>
        <v>0</v>
      </c>
      <c r="R811" s="84">
        <f>pivå!R813</f>
        <v>0</v>
      </c>
      <c r="S811" s="84">
        <f>pivå!S813</f>
        <v>0</v>
      </c>
      <c r="T811" s="84">
        <f>pivå!T813</f>
        <v>0</v>
      </c>
      <c r="U811" s="84">
        <f>pivå!U813</f>
        <v>0</v>
      </c>
      <c r="V811" s="84">
        <f>pivå!V813</f>
        <v>0</v>
      </c>
      <c r="W811" s="84">
        <f>pivå!W813</f>
        <v>0</v>
      </c>
      <c r="X811" s="84">
        <f>pivå!X813</f>
        <v>0</v>
      </c>
      <c r="Y811" s="84">
        <f>pivå!Y813</f>
        <v>0</v>
      </c>
      <c r="Z811" s="84">
        <f>pivå!Z813</f>
        <v>0</v>
      </c>
      <c r="AA811" s="84">
        <f>pivå!AA813</f>
        <v>0</v>
      </c>
      <c r="AB811" s="84">
        <f>pivå!AB813</f>
        <v>0</v>
      </c>
      <c r="AC811" s="84">
        <f>pivå!AC813</f>
        <v>0</v>
      </c>
      <c r="AD811" s="84">
        <f>pivå!AD813</f>
        <v>0</v>
      </c>
      <c r="AE811" s="84">
        <f>pivå!AE813</f>
        <v>0</v>
      </c>
    </row>
    <row r="812" spans="1:31">
      <c r="A812" s="84">
        <f>pivå!A814</f>
        <v>0</v>
      </c>
      <c r="B812" s="84">
        <f>pivå!B814</f>
        <v>0</v>
      </c>
      <c r="C812" s="84">
        <f>pivå!C814</f>
        <v>0</v>
      </c>
      <c r="D812" s="84">
        <f>pivå!D814</f>
        <v>0</v>
      </c>
      <c r="E812" s="84">
        <f>pivå!E814</f>
        <v>0</v>
      </c>
      <c r="F812" s="84">
        <f>pivå!F814</f>
        <v>0</v>
      </c>
      <c r="G812" s="84">
        <f>pivå!G814</f>
        <v>0</v>
      </c>
      <c r="H812" s="84">
        <f>pivå!H814</f>
        <v>0</v>
      </c>
      <c r="I812" s="84">
        <f>pivå!I814</f>
        <v>0</v>
      </c>
      <c r="J812" s="84">
        <f>pivå!J814</f>
        <v>0</v>
      </c>
      <c r="K812" s="84">
        <f>pivå!K814</f>
        <v>0</v>
      </c>
      <c r="L812" s="84">
        <f>pivå!L814</f>
        <v>0</v>
      </c>
      <c r="M812" s="84">
        <f>pivå!M814</f>
        <v>0</v>
      </c>
      <c r="N812" s="84">
        <f>pivå!N814</f>
        <v>0</v>
      </c>
      <c r="O812" s="84">
        <f>pivå!O814</f>
        <v>0</v>
      </c>
      <c r="P812" s="84">
        <f>pivå!P814</f>
        <v>0</v>
      </c>
      <c r="Q812" s="84">
        <f>pivå!Q814</f>
        <v>0</v>
      </c>
      <c r="R812" s="84">
        <f>pivå!R814</f>
        <v>0</v>
      </c>
      <c r="S812" s="84">
        <f>pivå!S814</f>
        <v>0</v>
      </c>
      <c r="T812" s="84">
        <f>pivå!T814</f>
        <v>0</v>
      </c>
      <c r="U812" s="84">
        <f>pivå!U814</f>
        <v>0</v>
      </c>
      <c r="V812" s="84">
        <f>pivå!V814</f>
        <v>0</v>
      </c>
      <c r="W812" s="84">
        <f>pivå!W814</f>
        <v>0</v>
      </c>
      <c r="X812" s="84">
        <f>pivå!X814</f>
        <v>0</v>
      </c>
      <c r="Y812" s="84">
        <f>pivå!Y814</f>
        <v>0</v>
      </c>
      <c r="Z812" s="84">
        <f>pivå!Z814</f>
        <v>0</v>
      </c>
      <c r="AA812" s="84">
        <f>pivå!AA814</f>
        <v>0</v>
      </c>
      <c r="AB812" s="84">
        <f>pivå!AB814</f>
        <v>0</v>
      </c>
      <c r="AC812" s="84">
        <f>pivå!AC814</f>
        <v>0</v>
      </c>
      <c r="AD812" s="84">
        <f>pivå!AD814</f>
        <v>0</v>
      </c>
      <c r="AE812" s="84">
        <f>pivå!AE814</f>
        <v>0</v>
      </c>
    </row>
    <row r="813" spans="1:31">
      <c r="A813" s="84">
        <f>pivå!A815</f>
        <v>0</v>
      </c>
      <c r="B813" s="84">
        <f>pivå!B815</f>
        <v>0</v>
      </c>
      <c r="C813" s="84">
        <f>pivå!C815</f>
        <v>0</v>
      </c>
      <c r="D813" s="84">
        <f>pivå!D815</f>
        <v>0</v>
      </c>
      <c r="E813" s="84">
        <f>pivå!E815</f>
        <v>0</v>
      </c>
      <c r="F813" s="84">
        <f>pivå!F815</f>
        <v>0</v>
      </c>
      <c r="G813" s="84">
        <f>pivå!G815</f>
        <v>0</v>
      </c>
      <c r="H813" s="84">
        <f>pivå!H815</f>
        <v>0</v>
      </c>
      <c r="I813" s="84">
        <f>pivå!I815</f>
        <v>0</v>
      </c>
      <c r="J813" s="84">
        <f>pivå!J815</f>
        <v>0</v>
      </c>
      <c r="K813" s="84">
        <f>pivå!K815</f>
        <v>0</v>
      </c>
      <c r="L813" s="84">
        <f>pivå!L815</f>
        <v>0</v>
      </c>
      <c r="M813" s="84">
        <f>pivå!M815</f>
        <v>0</v>
      </c>
      <c r="N813" s="84">
        <f>pivå!N815</f>
        <v>0</v>
      </c>
      <c r="O813" s="84">
        <f>pivå!O815</f>
        <v>0</v>
      </c>
      <c r="P813" s="84">
        <f>pivå!P815</f>
        <v>0</v>
      </c>
      <c r="Q813" s="84">
        <f>pivå!Q815</f>
        <v>0</v>
      </c>
      <c r="R813" s="84">
        <f>pivå!R815</f>
        <v>0</v>
      </c>
      <c r="S813" s="84">
        <f>pivå!S815</f>
        <v>0</v>
      </c>
      <c r="T813" s="84">
        <f>pivå!T815</f>
        <v>0</v>
      </c>
      <c r="U813" s="84">
        <f>pivå!U815</f>
        <v>0</v>
      </c>
      <c r="V813" s="84">
        <f>pivå!V815</f>
        <v>0</v>
      </c>
      <c r="W813" s="84">
        <f>pivå!W815</f>
        <v>0</v>
      </c>
      <c r="X813" s="84">
        <f>pivå!X815</f>
        <v>0</v>
      </c>
      <c r="Y813" s="84">
        <f>pivå!Y815</f>
        <v>0</v>
      </c>
      <c r="Z813" s="84">
        <f>pivå!Z815</f>
        <v>0</v>
      </c>
      <c r="AA813" s="84">
        <f>pivå!AA815</f>
        <v>0</v>
      </c>
      <c r="AB813" s="84">
        <f>pivå!AB815</f>
        <v>0</v>
      </c>
      <c r="AC813" s="84">
        <f>pivå!AC815</f>
        <v>0</v>
      </c>
      <c r="AD813" s="84">
        <f>pivå!AD815</f>
        <v>0</v>
      </c>
      <c r="AE813" s="84">
        <f>pivå!AE815</f>
        <v>0</v>
      </c>
    </row>
    <row r="814" spans="1:31">
      <c r="A814" s="84">
        <f>pivå!A816</f>
        <v>0</v>
      </c>
      <c r="B814" s="84">
        <f>pivå!B816</f>
        <v>0</v>
      </c>
      <c r="C814" s="84">
        <f>pivå!C816</f>
        <v>0</v>
      </c>
      <c r="D814" s="84">
        <f>pivå!D816</f>
        <v>0</v>
      </c>
      <c r="E814" s="84">
        <f>pivå!E816</f>
        <v>0</v>
      </c>
      <c r="F814" s="84">
        <f>pivå!F816</f>
        <v>0</v>
      </c>
      <c r="G814" s="84">
        <f>pivå!G816</f>
        <v>0</v>
      </c>
      <c r="H814" s="84">
        <f>pivå!H816</f>
        <v>0</v>
      </c>
      <c r="I814" s="84">
        <f>pivå!I816</f>
        <v>0</v>
      </c>
      <c r="J814" s="84">
        <f>pivå!J816</f>
        <v>0</v>
      </c>
      <c r="K814" s="84">
        <f>pivå!K816</f>
        <v>0</v>
      </c>
      <c r="L814" s="84">
        <f>pivå!L816</f>
        <v>0</v>
      </c>
      <c r="M814" s="84">
        <f>pivå!M816</f>
        <v>0</v>
      </c>
      <c r="N814" s="84">
        <f>pivå!N816</f>
        <v>0</v>
      </c>
      <c r="O814" s="84">
        <f>pivå!O816</f>
        <v>0</v>
      </c>
      <c r="P814" s="84">
        <f>pivå!P816</f>
        <v>0</v>
      </c>
      <c r="Q814" s="84">
        <f>pivå!Q816</f>
        <v>0</v>
      </c>
      <c r="R814" s="84">
        <f>pivå!R816</f>
        <v>0</v>
      </c>
      <c r="S814" s="84">
        <f>pivå!S816</f>
        <v>0</v>
      </c>
      <c r="T814" s="84">
        <f>pivå!T816</f>
        <v>0</v>
      </c>
      <c r="U814" s="84">
        <f>pivå!U816</f>
        <v>0</v>
      </c>
      <c r="V814" s="84">
        <f>pivå!V816</f>
        <v>0</v>
      </c>
      <c r="W814" s="84">
        <f>pivå!W816</f>
        <v>0</v>
      </c>
      <c r="X814" s="84">
        <f>pivå!X816</f>
        <v>0</v>
      </c>
      <c r="Y814" s="84">
        <f>pivå!Y816</f>
        <v>0</v>
      </c>
      <c r="Z814" s="84">
        <f>pivå!Z816</f>
        <v>0</v>
      </c>
      <c r="AA814" s="84">
        <f>pivå!AA816</f>
        <v>0</v>
      </c>
      <c r="AB814" s="84">
        <f>pivå!AB816</f>
        <v>0</v>
      </c>
      <c r="AC814" s="84">
        <f>pivå!AC816</f>
        <v>0</v>
      </c>
      <c r="AD814" s="84">
        <f>pivå!AD816</f>
        <v>0</v>
      </c>
      <c r="AE814" s="84">
        <f>pivå!AE816</f>
        <v>0</v>
      </c>
    </row>
    <row r="815" spans="1:31">
      <c r="A815" s="84">
        <f>pivå!A817</f>
        <v>0</v>
      </c>
      <c r="B815" s="84">
        <f>pivå!B817</f>
        <v>0</v>
      </c>
      <c r="C815" s="84">
        <f>pivå!C817</f>
        <v>0</v>
      </c>
      <c r="D815" s="84">
        <f>pivå!D817</f>
        <v>0</v>
      </c>
      <c r="E815" s="84">
        <f>pivå!E817</f>
        <v>0</v>
      </c>
      <c r="F815" s="84">
        <f>pivå!F817</f>
        <v>0</v>
      </c>
      <c r="G815" s="84">
        <f>pivå!G817</f>
        <v>0</v>
      </c>
      <c r="H815" s="84">
        <f>pivå!H817</f>
        <v>0</v>
      </c>
      <c r="I815" s="84">
        <f>pivå!I817</f>
        <v>0</v>
      </c>
      <c r="J815" s="84">
        <f>pivå!J817</f>
        <v>0</v>
      </c>
      <c r="K815" s="84">
        <f>pivå!K817</f>
        <v>0</v>
      </c>
      <c r="L815" s="84">
        <f>pivå!L817</f>
        <v>0</v>
      </c>
      <c r="M815" s="84">
        <f>pivå!M817</f>
        <v>0</v>
      </c>
      <c r="N815" s="84">
        <f>pivå!N817</f>
        <v>0</v>
      </c>
      <c r="O815" s="84">
        <f>pivå!O817</f>
        <v>0</v>
      </c>
      <c r="P815" s="84">
        <f>pivå!P817</f>
        <v>0</v>
      </c>
      <c r="Q815" s="84">
        <f>pivå!Q817</f>
        <v>0</v>
      </c>
      <c r="R815" s="84">
        <f>pivå!R817</f>
        <v>0</v>
      </c>
      <c r="S815" s="84">
        <f>pivå!S817</f>
        <v>0</v>
      </c>
      <c r="T815" s="84">
        <f>pivå!T817</f>
        <v>0</v>
      </c>
      <c r="U815" s="84">
        <f>pivå!U817</f>
        <v>0</v>
      </c>
      <c r="V815" s="84">
        <f>pivå!V817</f>
        <v>0</v>
      </c>
      <c r="W815" s="84">
        <f>pivå!W817</f>
        <v>0</v>
      </c>
      <c r="X815" s="84">
        <f>pivå!X817</f>
        <v>0</v>
      </c>
      <c r="Y815" s="84">
        <f>pivå!Y817</f>
        <v>0</v>
      </c>
      <c r="Z815" s="84">
        <f>pivå!Z817</f>
        <v>0</v>
      </c>
      <c r="AA815" s="84">
        <f>pivå!AA817</f>
        <v>0</v>
      </c>
      <c r="AB815" s="84">
        <f>pivå!AB817</f>
        <v>0</v>
      </c>
      <c r="AC815" s="84">
        <f>pivå!AC817</f>
        <v>0</v>
      </c>
      <c r="AD815" s="84">
        <f>pivå!AD817</f>
        <v>0</v>
      </c>
      <c r="AE815" s="84">
        <f>pivå!AE817</f>
        <v>0</v>
      </c>
    </row>
    <row r="816" spans="1:31">
      <c r="A816" s="84">
        <f>pivå!A818</f>
        <v>0</v>
      </c>
      <c r="B816" s="84">
        <f>pivå!B818</f>
        <v>0</v>
      </c>
      <c r="C816" s="84">
        <f>pivå!C818</f>
        <v>0</v>
      </c>
      <c r="D816" s="84">
        <f>pivå!D818</f>
        <v>0</v>
      </c>
      <c r="E816" s="84">
        <f>pivå!E818</f>
        <v>0</v>
      </c>
      <c r="F816" s="84">
        <f>pivå!F818</f>
        <v>0</v>
      </c>
      <c r="G816" s="84">
        <f>pivå!G818</f>
        <v>0</v>
      </c>
      <c r="H816" s="84">
        <f>pivå!H818</f>
        <v>0</v>
      </c>
      <c r="I816" s="84">
        <f>pivå!I818</f>
        <v>0</v>
      </c>
      <c r="J816" s="84">
        <f>pivå!J818</f>
        <v>0</v>
      </c>
      <c r="K816" s="84">
        <f>pivå!K818</f>
        <v>0</v>
      </c>
      <c r="L816" s="84">
        <f>pivå!L818</f>
        <v>0</v>
      </c>
      <c r="M816" s="84">
        <f>pivå!M818</f>
        <v>0</v>
      </c>
      <c r="N816" s="84">
        <f>pivå!N818</f>
        <v>0</v>
      </c>
      <c r="O816" s="84">
        <f>pivå!O818</f>
        <v>0</v>
      </c>
      <c r="P816" s="84">
        <f>pivå!P818</f>
        <v>0</v>
      </c>
      <c r="Q816" s="84">
        <f>pivå!Q818</f>
        <v>0</v>
      </c>
      <c r="R816" s="84">
        <f>pivå!R818</f>
        <v>0</v>
      </c>
      <c r="S816" s="84">
        <f>pivå!S818</f>
        <v>0</v>
      </c>
      <c r="T816" s="84">
        <f>pivå!T818</f>
        <v>0</v>
      </c>
      <c r="U816" s="84">
        <f>pivå!U818</f>
        <v>0</v>
      </c>
      <c r="V816" s="84">
        <f>pivå!V818</f>
        <v>0</v>
      </c>
      <c r="W816" s="84">
        <f>pivå!W818</f>
        <v>0</v>
      </c>
      <c r="X816" s="84">
        <f>pivå!X818</f>
        <v>0</v>
      </c>
      <c r="Y816" s="84">
        <f>pivå!Y818</f>
        <v>0</v>
      </c>
      <c r="Z816" s="84">
        <f>pivå!Z818</f>
        <v>0</v>
      </c>
      <c r="AA816" s="84">
        <f>pivå!AA818</f>
        <v>0</v>
      </c>
      <c r="AB816" s="84">
        <f>pivå!AB818</f>
        <v>0</v>
      </c>
      <c r="AC816" s="84">
        <f>pivå!AC818</f>
        <v>0</v>
      </c>
      <c r="AD816" s="84">
        <f>pivå!AD818</f>
        <v>0</v>
      </c>
      <c r="AE816" s="84">
        <f>pivå!AE818</f>
        <v>0</v>
      </c>
    </row>
    <row r="817" spans="1:31">
      <c r="A817" s="84">
        <f>pivå!A819</f>
        <v>0</v>
      </c>
      <c r="B817" s="84">
        <f>pivå!B819</f>
        <v>0</v>
      </c>
      <c r="C817" s="84">
        <f>pivå!C819</f>
        <v>0</v>
      </c>
      <c r="D817" s="84">
        <f>pivå!D819</f>
        <v>0</v>
      </c>
      <c r="E817" s="84">
        <f>pivå!E819</f>
        <v>0</v>
      </c>
      <c r="F817" s="84">
        <f>pivå!F819</f>
        <v>0</v>
      </c>
      <c r="G817" s="84">
        <f>pivå!G819</f>
        <v>0</v>
      </c>
      <c r="H817" s="84">
        <f>pivå!H819</f>
        <v>0</v>
      </c>
      <c r="I817" s="84">
        <f>pivå!I819</f>
        <v>0</v>
      </c>
      <c r="J817" s="84">
        <f>pivå!J819</f>
        <v>0</v>
      </c>
      <c r="K817" s="84">
        <f>pivå!K819</f>
        <v>0</v>
      </c>
      <c r="L817" s="84">
        <f>pivå!L819</f>
        <v>0</v>
      </c>
      <c r="M817" s="84">
        <f>pivå!M819</f>
        <v>0</v>
      </c>
      <c r="N817" s="84">
        <f>pivå!N819</f>
        <v>0</v>
      </c>
      <c r="O817" s="84">
        <f>pivå!O819</f>
        <v>0</v>
      </c>
      <c r="P817" s="84">
        <f>pivå!P819</f>
        <v>0</v>
      </c>
      <c r="Q817" s="84">
        <f>pivå!Q819</f>
        <v>0</v>
      </c>
      <c r="R817" s="84">
        <f>pivå!R819</f>
        <v>0</v>
      </c>
      <c r="S817" s="84">
        <f>pivå!S819</f>
        <v>0</v>
      </c>
      <c r="T817" s="84">
        <f>pivå!T819</f>
        <v>0</v>
      </c>
      <c r="U817" s="84">
        <f>pivå!U819</f>
        <v>0</v>
      </c>
      <c r="V817" s="84">
        <f>pivå!V819</f>
        <v>0</v>
      </c>
      <c r="W817" s="84">
        <f>pivå!W819</f>
        <v>0</v>
      </c>
      <c r="X817" s="84">
        <f>pivå!X819</f>
        <v>0</v>
      </c>
      <c r="Y817" s="84">
        <f>pivå!Y819</f>
        <v>0</v>
      </c>
      <c r="Z817" s="84">
        <f>pivå!Z819</f>
        <v>0</v>
      </c>
      <c r="AA817" s="84">
        <f>pivå!AA819</f>
        <v>0</v>
      </c>
      <c r="AB817" s="84">
        <f>pivå!AB819</f>
        <v>0</v>
      </c>
      <c r="AC817" s="84">
        <f>pivå!AC819</f>
        <v>0</v>
      </c>
      <c r="AD817" s="84">
        <f>pivå!AD819</f>
        <v>0</v>
      </c>
      <c r="AE817" s="84">
        <f>pivå!AE819</f>
        <v>0</v>
      </c>
    </row>
    <row r="818" spans="1:31">
      <c r="A818" s="84">
        <f>pivå!A820</f>
        <v>0</v>
      </c>
      <c r="B818" s="84">
        <f>pivå!B820</f>
        <v>0</v>
      </c>
      <c r="C818" s="84">
        <f>pivå!C820</f>
        <v>0</v>
      </c>
      <c r="D818" s="84">
        <f>pivå!D820</f>
        <v>0</v>
      </c>
      <c r="E818" s="84">
        <f>pivå!E820</f>
        <v>0</v>
      </c>
      <c r="F818" s="84">
        <f>pivå!F820</f>
        <v>0</v>
      </c>
      <c r="G818" s="84">
        <f>pivå!G820</f>
        <v>0</v>
      </c>
      <c r="H818" s="84">
        <f>pivå!H820</f>
        <v>0</v>
      </c>
      <c r="I818" s="84">
        <f>pivå!I820</f>
        <v>0</v>
      </c>
      <c r="J818" s="84">
        <f>pivå!J820</f>
        <v>0</v>
      </c>
      <c r="K818" s="84">
        <f>pivå!K820</f>
        <v>0</v>
      </c>
      <c r="L818" s="84">
        <f>pivå!L820</f>
        <v>0</v>
      </c>
      <c r="M818" s="84">
        <f>pivå!M820</f>
        <v>0</v>
      </c>
      <c r="N818" s="84">
        <f>pivå!N820</f>
        <v>0</v>
      </c>
      <c r="O818" s="84">
        <f>pivå!O820</f>
        <v>0</v>
      </c>
      <c r="P818" s="84">
        <f>pivå!P820</f>
        <v>0</v>
      </c>
      <c r="Q818" s="84">
        <f>pivå!Q820</f>
        <v>0</v>
      </c>
      <c r="R818" s="84">
        <f>pivå!R820</f>
        <v>0</v>
      </c>
      <c r="S818" s="84">
        <f>pivå!S820</f>
        <v>0</v>
      </c>
      <c r="T818" s="84">
        <f>pivå!T820</f>
        <v>0</v>
      </c>
      <c r="U818" s="84">
        <f>pivå!U820</f>
        <v>0</v>
      </c>
      <c r="V818" s="84">
        <f>pivå!V820</f>
        <v>0</v>
      </c>
      <c r="W818" s="84">
        <f>pivå!W820</f>
        <v>0</v>
      </c>
      <c r="X818" s="84">
        <f>pivå!X820</f>
        <v>0</v>
      </c>
      <c r="Y818" s="84">
        <f>pivå!Y820</f>
        <v>0</v>
      </c>
      <c r="Z818" s="84">
        <f>pivå!Z820</f>
        <v>0</v>
      </c>
      <c r="AA818" s="84">
        <f>pivå!AA820</f>
        <v>0</v>
      </c>
      <c r="AB818" s="84">
        <f>pivå!AB820</f>
        <v>0</v>
      </c>
      <c r="AC818" s="84">
        <f>pivå!AC820</f>
        <v>0</v>
      </c>
      <c r="AD818" s="84">
        <f>pivå!AD820</f>
        <v>0</v>
      </c>
      <c r="AE818" s="84">
        <f>pivå!AE820</f>
        <v>0</v>
      </c>
    </row>
    <row r="819" spans="1:31">
      <c r="A819" s="84">
        <f>pivå!A821</f>
        <v>0</v>
      </c>
      <c r="B819" s="84">
        <f>pivå!B821</f>
        <v>0</v>
      </c>
      <c r="C819" s="84">
        <f>pivå!C821</f>
        <v>0</v>
      </c>
      <c r="D819" s="84">
        <f>pivå!D821</f>
        <v>0</v>
      </c>
      <c r="E819" s="84">
        <f>pivå!E821</f>
        <v>0</v>
      </c>
      <c r="F819" s="84">
        <f>pivå!F821</f>
        <v>0</v>
      </c>
      <c r="G819" s="84">
        <f>pivå!G821</f>
        <v>0</v>
      </c>
      <c r="H819" s="84">
        <f>pivå!H821</f>
        <v>0</v>
      </c>
      <c r="I819" s="84">
        <f>pivå!I821</f>
        <v>0</v>
      </c>
      <c r="J819" s="84">
        <f>pivå!J821</f>
        <v>0</v>
      </c>
      <c r="K819" s="84">
        <f>pivå!K821</f>
        <v>0</v>
      </c>
      <c r="L819" s="84">
        <f>pivå!L821</f>
        <v>0</v>
      </c>
      <c r="M819" s="84">
        <f>pivå!M821</f>
        <v>0</v>
      </c>
      <c r="N819" s="84">
        <f>pivå!N821</f>
        <v>0</v>
      </c>
      <c r="O819" s="84">
        <f>pivå!O821</f>
        <v>0</v>
      </c>
      <c r="P819" s="84">
        <f>pivå!P821</f>
        <v>0</v>
      </c>
      <c r="Q819" s="84">
        <f>pivå!Q821</f>
        <v>0</v>
      </c>
      <c r="R819" s="84">
        <f>pivå!R821</f>
        <v>0</v>
      </c>
      <c r="S819" s="84">
        <f>pivå!S821</f>
        <v>0</v>
      </c>
      <c r="T819" s="84">
        <f>pivå!T821</f>
        <v>0</v>
      </c>
      <c r="U819" s="84">
        <f>pivå!U821</f>
        <v>0</v>
      </c>
      <c r="V819" s="84">
        <f>pivå!V821</f>
        <v>0</v>
      </c>
      <c r="W819" s="84">
        <f>pivå!W821</f>
        <v>0</v>
      </c>
      <c r="X819" s="84">
        <f>pivå!X821</f>
        <v>0</v>
      </c>
      <c r="Y819" s="84">
        <f>pivå!Y821</f>
        <v>0</v>
      </c>
      <c r="Z819" s="84">
        <f>pivå!Z821</f>
        <v>0</v>
      </c>
      <c r="AA819" s="84">
        <f>pivå!AA821</f>
        <v>0</v>
      </c>
      <c r="AB819" s="84">
        <f>pivå!AB821</f>
        <v>0</v>
      </c>
      <c r="AC819" s="84">
        <f>pivå!AC821</f>
        <v>0</v>
      </c>
      <c r="AD819" s="84">
        <f>pivå!AD821</f>
        <v>0</v>
      </c>
      <c r="AE819" s="84">
        <f>pivå!AE821</f>
        <v>0</v>
      </c>
    </row>
    <row r="820" spans="1:31">
      <c r="A820" s="84">
        <f>pivå!A822</f>
        <v>0</v>
      </c>
      <c r="B820" s="84">
        <f>pivå!B822</f>
        <v>0</v>
      </c>
      <c r="C820" s="84">
        <f>pivå!C822</f>
        <v>0</v>
      </c>
      <c r="D820" s="84">
        <f>pivå!D822</f>
        <v>0</v>
      </c>
      <c r="E820" s="84">
        <f>pivå!E822</f>
        <v>0</v>
      </c>
      <c r="F820" s="84">
        <f>pivå!F822</f>
        <v>0</v>
      </c>
      <c r="G820" s="84">
        <f>pivå!G822</f>
        <v>0</v>
      </c>
      <c r="H820" s="84">
        <f>pivå!H822</f>
        <v>0</v>
      </c>
      <c r="I820" s="84">
        <f>pivå!I822</f>
        <v>0</v>
      </c>
      <c r="J820" s="84">
        <f>pivå!J822</f>
        <v>0</v>
      </c>
      <c r="K820" s="84">
        <f>pivå!K822</f>
        <v>0</v>
      </c>
      <c r="L820" s="84">
        <f>pivå!L822</f>
        <v>0</v>
      </c>
      <c r="M820" s="84">
        <f>pivå!M822</f>
        <v>0</v>
      </c>
      <c r="N820" s="84">
        <f>pivå!N822</f>
        <v>0</v>
      </c>
      <c r="O820" s="84">
        <f>pivå!O822</f>
        <v>0</v>
      </c>
      <c r="P820" s="84">
        <f>pivå!P822</f>
        <v>0</v>
      </c>
      <c r="Q820" s="84">
        <f>pivå!Q822</f>
        <v>0</v>
      </c>
      <c r="R820" s="84">
        <f>pivå!R822</f>
        <v>0</v>
      </c>
      <c r="S820" s="84">
        <f>pivå!S822</f>
        <v>0</v>
      </c>
      <c r="T820" s="84">
        <f>pivå!T822</f>
        <v>0</v>
      </c>
      <c r="U820" s="84">
        <f>pivå!U822</f>
        <v>0</v>
      </c>
      <c r="V820" s="84">
        <f>pivå!V822</f>
        <v>0</v>
      </c>
      <c r="W820" s="84">
        <f>pivå!W822</f>
        <v>0</v>
      </c>
      <c r="X820" s="84">
        <f>pivå!X822</f>
        <v>0</v>
      </c>
      <c r="Y820" s="84">
        <f>pivå!Y822</f>
        <v>0</v>
      </c>
      <c r="Z820" s="84">
        <f>pivå!Z822</f>
        <v>0</v>
      </c>
      <c r="AA820" s="84">
        <f>pivå!AA822</f>
        <v>0</v>
      </c>
      <c r="AB820" s="84">
        <f>pivå!AB822</f>
        <v>0</v>
      </c>
      <c r="AC820" s="84">
        <f>pivå!AC822</f>
        <v>0</v>
      </c>
      <c r="AD820" s="84">
        <f>pivå!AD822</f>
        <v>0</v>
      </c>
      <c r="AE820" s="84">
        <f>pivå!AE822</f>
        <v>0</v>
      </c>
    </row>
    <row r="821" spans="1:31">
      <c r="A821" s="84">
        <f>pivå!A823</f>
        <v>0</v>
      </c>
      <c r="B821" s="84">
        <f>pivå!B823</f>
        <v>0</v>
      </c>
      <c r="C821" s="84">
        <f>pivå!C823</f>
        <v>0</v>
      </c>
      <c r="D821" s="84">
        <f>pivå!D823</f>
        <v>0</v>
      </c>
      <c r="E821" s="84">
        <f>pivå!E823</f>
        <v>0</v>
      </c>
      <c r="F821" s="84">
        <f>pivå!F823</f>
        <v>0</v>
      </c>
      <c r="G821" s="84">
        <f>pivå!G823</f>
        <v>0</v>
      </c>
      <c r="H821" s="84">
        <f>pivå!H823</f>
        <v>0</v>
      </c>
      <c r="I821" s="84">
        <f>pivå!I823</f>
        <v>0</v>
      </c>
      <c r="J821" s="84">
        <f>pivå!J823</f>
        <v>0</v>
      </c>
      <c r="K821" s="84">
        <f>pivå!K823</f>
        <v>0</v>
      </c>
      <c r="L821" s="84">
        <f>pivå!L823</f>
        <v>0</v>
      </c>
      <c r="M821" s="84">
        <f>pivå!M823</f>
        <v>0</v>
      </c>
      <c r="N821" s="84">
        <f>pivå!N823</f>
        <v>0</v>
      </c>
      <c r="O821" s="84">
        <f>pivå!O823</f>
        <v>0</v>
      </c>
      <c r="P821" s="84">
        <f>pivå!P823</f>
        <v>0</v>
      </c>
      <c r="Q821" s="84">
        <f>pivå!Q823</f>
        <v>0</v>
      </c>
      <c r="R821" s="84">
        <f>pivå!R823</f>
        <v>0</v>
      </c>
      <c r="S821" s="84">
        <f>pivå!S823</f>
        <v>0</v>
      </c>
      <c r="T821" s="84">
        <f>pivå!T823</f>
        <v>0</v>
      </c>
      <c r="U821" s="84">
        <f>pivå!U823</f>
        <v>0</v>
      </c>
      <c r="V821" s="84">
        <f>pivå!V823</f>
        <v>0</v>
      </c>
      <c r="W821" s="84">
        <f>pivå!W823</f>
        <v>0</v>
      </c>
      <c r="X821" s="84">
        <f>pivå!X823</f>
        <v>0</v>
      </c>
      <c r="Y821" s="84">
        <f>pivå!Y823</f>
        <v>0</v>
      </c>
      <c r="Z821" s="84">
        <f>pivå!Z823</f>
        <v>0</v>
      </c>
      <c r="AA821" s="84">
        <f>pivå!AA823</f>
        <v>0</v>
      </c>
      <c r="AB821" s="84">
        <f>pivå!AB823</f>
        <v>0</v>
      </c>
      <c r="AC821" s="84">
        <f>pivå!AC823</f>
        <v>0</v>
      </c>
      <c r="AD821" s="84">
        <f>pivå!AD823</f>
        <v>0</v>
      </c>
      <c r="AE821" s="84">
        <f>pivå!AE823</f>
        <v>0</v>
      </c>
    </row>
    <row r="822" spans="1:31">
      <c r="A822" s="84">
        <f>pivå!A824</f>
        <v>0</v>
      </c>
      <c r="B822" s="84">
        <f>pivå!B824</f>
        <v>0</v>
      </c>
      <c r="C822" s="84">
        <f>pivå!C824</f>
        <v>0</v>
      </c>
      <c r="D822" s="84">
        <f>pivå!D824</f>
        <v>0</v>
      </c>
      <c r="E822" s="84">
        <f>pivå!E824</f>
        <v>0</v>
      </c>
      <c r="F822" s="84">
        <f>pivå!F824</f>
        <v>0</v>
      </c>
      <c r="G822" s="84">
        <f>pivå!G824</f>
        <v>0</v>
      </c>
      <c r="H822" s="84">
        <f>pivå!H824</f>
        <v>0</v>
      </c>
      <c r="I822" s="84">
        <f>pivå!I824</f>
        <v>0</v>
      </c>
      <c r="J822" s="84">
        <f>pivå!J824</f>
        <v>0</v>
      </c>
      <c r="K822" s="84">
        <f>pivå!K824</f>
        <v>0</v>
      </c>
      <c r="L822" s="84">
        <f>pivå!L824</f>
        <v>0</v>
      </c>
      <c r="M822" s="84">
        <f>pivå!M824</f>
        <v>0</v>
      </c>
      <c r="N822" s="84">
        <f>pivå!N824</f>
        <v>0</v>
      </c>
      <c r="O822" s="84">
        <f>pivå!O824</f>
        <v>0</v>
      </c>
      <c r="P822" s="84">
        <f>pivå!P824</f>
        <v>0</v>
      </c>
      <c r="Q822" s="84">
        <f>pivå!Q824</f>
        <v>0</v>
      </c>
      <c r="R822" s="84">
        <f>pivå!R824</f>
        <v>0</v>
      </c>
      <c r="S822" s="84">
        <f>pivå!S824</f>
        <v>0</v>
      </c>
      <c r="T822" s="84">
        <f>pivå!T824</f>
        <v>0</v>
      </c>
      <c r="U822" s="84">
        <f>pivå!U824</f>
        <v>0</v>
      </c>
      <c r="V822" s="84">
        <f>pivå!V824</f>
        <v>0</v>
      </c>
      <c r="W822" s="84">
        <f>pivå!W824</f>
        <v>0</v>
      </c>
      <c r="X822" s="84">
        <f>pivå!X824</f>
        <v>0</v>
      </c>
      <c r="Y822" s="84">
        <f>pivå!Y824</f>
        <v>0</v>
      </c>
      <c r="Z822" s="84">
        <f>pivå!Z824</f>
        <v>0</v>
      </c>
      <c r="AA822" s="84">
        <f>pivå!AA824</f>
        <v>0</v>
      </c>
      <c r="AB822" s="84">
        <f>pivå!AB824</f>
        <v>0</v>
      </c>
      <c r="AC822" s="84">
        <f>pivå!AC824</f>
        <v>0</v>
      </c>
      <c r="AD822" s="84">
        <f>pivå!AD824</f>
        <v>0</v>
      </c>
      <c r="AE822" s="84">
        <f>pivå!AE824</f>
        <v>0</v>
      </c>
    </row>
    <row r="823" spans="1:31">
      <c r="A823" s="84">
        <f>pivå!A825</f>
        <v>0</v>
      </c>
      <c r="B823" s="84">
        <f>pivå!B825</f>
        <v>0</v>
      </c>
      <c r="C823" s="84">
        <f>pivå!C825</f>
        <v>0</v>
      </c>
      <c r="D823" s="84">
        <f>pivå!D825</f>
        <v>0</v>
      </c>
      <c r="E823" s="84">
        <f>pivå!E825</f>
        <v>0</v>
      </c>
      <c r="F823" s="84">
        <f>pivå!F825</f>
        <v>0</v>
      </c>
      <c r="G823" s="84">
        <f>pivå!G825</f>
        <v>0</v>
      </c>
      <c r="H823" s="84">
        <f>pivå!H825</f>
        <v>0</v>
      </c>
      <c r="I823" s="84">
        <f>pivå!I825</f>
        <v>0</v>
      </c>
      <c r="J823" s="84">
        <f>pivå!J825</f>
        <v>0</v>
      </c>
      <c r="K823" s="84">
        <f>pivå!K825</f>
        <v>0</v>
      </c>
      <c r="L823" s="84">
        <f>pivå!L825</f>
        <v>0</v>
      </c>
      <c r="M823" s="84">
        <f>pivå!M825</f>
        <v>0</v>
      </c>
      <c r="N823" s="84">
        <f>pivå!N825</f>
        <v>0</v>
      </c>
      <c r="O823" s="84">
        <f>pivå!O825</f>
        <v>0</v>
      </c>
      <c r="P823" s="84">
        <f>pivå!P825</f>
        <v>0</v>
      </c>
      <c r="Q823" s="84">
        <f>pivå!Q825</f>
        <v>0</v>
      </c>
      <c r="R823" s="84">
        <f>pivå!R825</f>
        <v>0</v>
      </c>
      <c r="S823" s="84">
        <f>pivå!S825</f>
        <v>0</v>
      </c>
      <c r="T823" s="84">
        <f>pivå!T825</f>
        <v>0</v>
      </c>
      <c r="U823" s="84">
        <f>pivå!U825</f>
        <v>0</v>
      </c>
      <c r="V823" s="84">
        <f>pivå!V825</f>
        <v>0</v>
      </c>
      <c r="W823" s="84">
        <f>pivå!W825</f>
        <v>0</v>
      </c>
      <c r="X823" s="84">
        <f>pivå!X825</f>
        <v>0</v>
      </c>
      <c r="Y823" s="84">
        <f>pivå!Y825</f>
        <v>0</v>
      </c>
      <c r="Z823" s="84">
        <f>pivå!Z825</f>
        <v>0</v>
      </c>
      <c r="AA823" s="84">
        <f>pivå!AA825</f>
        <v>0</v>
      </c>
      <c r="AB823" s="84">
        <f>pivå!AB825</f>
        <v>0</v>
      </c>
      <c r="AC823" s="84">
        <f>pivå!AC825</f>
        <v>0</v>
      </c>
      <c r="AD823" s="84">
        <f>pivå!AD825</f>
        <v>0</v>
      </c>
      <c r="AE823" s="84">
        <f>pivå!AE825</f>
        <v>0</v>
      </c>
    </row>
    <row r="824" spans="1:31">
      <c r="A824" s="84">
        <f>pivå!A826</f>
        <v>0</v>
      </c>
      <c r="B824" s="84">
        <f>pivå!B826</f>
        <v>0</v>
      </c>
      <c r="C824" s="84">
        <f>pivå!C826</f>
        <v>0</v>
      </c>
      <c r="D824" s="84">
        <f>pivå!D826</f>
        <v>0</v>
      </c>
      <c r="E824" s="84">
        <f>pivå!E826</f>
        <v>0</v>
      </c>
      <c r="F824" s="84">
        <f>pivå!F826</f>
        <v>0</v>
      </c>
      <c r="G824" s="84">
        <f>pivå!G826</f>
        <v>0</v>
      </c>
      <c r="H824" s="84">
        <f>pivå!H826</f>
        <v>0</v>
      </c>
      <c r="I824" s="84">
        <f>pivå!I826</f>
        <v>0</v>
      </c>
      <c r="J824" s="84">
        <f>pivå!J826</f>
        <v>0</v>
      </c>
      <c r="K824" s="84">
        <f>pivå!K826</f>
        <v>0</v>
      </c>
      <c r="L824" s="84">
        <f>pivå!L826</f>
        <v>0</v>
      </c>
      <c r="M824" s="84">
        <f>pivå!M826</f>
        <v>0</v>
      </c>
      <c r="N824" s="84">
        <f>pivå!N826</f>
        <v>0</v>
      </c>
      <c r="O824" s="84">
        <f>pivå!O826</f>
        <v>0</v>
      </c>
      <c r="P824" s="84">
        <f>pivå!P826</f>
        <v>0</v>
      </c>
      <c r="Q824" s="84">
        <f>pivå!Q826</f>
        <v>0</v>
      </c>
      <c r="R824" s="84">
        <f>pivå!R826</f>
        <v>0</v>
      </c>
      <c r="S824" s="84">
        <f>pivå!S826</f>
        <v>0</v>
      </c>
      <c r="T824" s="84">
        <f>pivå!T826</f>
        <v>0</v>
      </c>
      <c r="U824" s="84">
        <f>pivå!U826</f>
        <v>0</v>
      </c>
      <c r="V824" s="84">
        <f>pivå!V826</f>
        <v>0</v>
      </c>
      <c r="W824" s="84">
        <f>pivå!W826</f>
        <v>0</v>
      </c>
      <c r="X824" s="84">
        <f>pivå!X826</f>
        <v>0</v>
      </c>
      <c r="Y824" s="84">
        <f>pivå!Y826</f>
        <v>0</v>
      </c>
      <c r="Z824" s="84">
        <f>pivå!Z826</f>
        <v>0</v>
      </c>
      <c r="AA824" s="84">
        <f>pivå!AA826</f>
        <v>0</v>
      </c>
      <c r="AB824" s="84">
        <f>pivå!AB826</f>
        <v>0</v>
      </c>
      <c r="AC824" s="84">
        <f>pivå!AC826</f>
        <v>0</v>
      </c>
      <c r="AD824" s="84">
        <f>pivå!AD826</f>
        <v>0</v>
      </c>
      <c r="AE824" s="84">
        <f>pivå!AE826</f>
        <v>0</v>
      </c>
    </row>
    <row r="825" spans="1:31">
      <c r="A825" s="84">
        <f>pivå!A827</f>
        <v>0</v>
      </c>
      <c r="B825" s="84">
        <f>pivå!B827</f>
        <v>0</v>
      </c>
      <c r="C825" s="84">
        <f>pivå!C827</f>
        <v>0</v>
      </c>
      <c r="D825" s="84">
        <f>pivå!D827</f>
        <v>0</v>
      </c>
      <c r="E825" s="84">
        <f>pivå!E827</f>
        <v>0</v>
      </c>
      <c r="F825" s="84">
        <f>pivå!F827</f>
        <v>0</v>
      </c>
      <c r="G825" s="84">
        <f>pivå!G827</f>
        <v>0</v>
      </c>
      <c r="H825" s="84">
        <f>pivå!H827</f>
        <v>0</v>
      </c>
      <c r="I825" s="84">
        <f>pivå!I827</f>
        <v>0</v>
      </c>
      <c r="J825" s="84">
        <f>pivå!J827</f>
        <v>0</v>
      </c>
      <c r="K825" s="84">
        <f>pivå!K827</f>
        <v>0</v>
      </c>
      <c r="L825" s="84">
        <f>pivå!L827</f>
        <v>0</v>
      </c>
      <c r="M825" s="84">
        <f>pivå!M827</f>
        <v>0</v>
      </c>
      <c r="N825" s="84">
        <f>pivå!N827</f>
        <v>0</v>
      </c>
      <c r="O825" s="84">
        <f>pivå!O827</f>
        <v>0</v>
      </c>
      <c r="P825" s="84">
        <f>pivå!P827</f>
        <v>0</v>
      </c>
      <c r="Q825" s="84">
        <f>pivå!Q827</f>
        <v>0</v>
      </c>
      <c r="R825" s="84">
        <f>pivå!R827</f>
        <v>0</v>
      </c>
      <c r="S825" s="84">
        <f>pivå!S827</f>
        <v>0</v>
      </c>
      <c r="T825" s="84">
        <f>pivå!T827</f>
        <v>0</v>
      </c>
      <c r="U825" s="84">
        <f>pivå!U827</f>
        <v>0</v>
      </c>
      <c r="V825" s="84">
        <f>pivå!V827</f>
        <v>0</v>
      </c>
      <c r="W825" s="84">
        <f>pivå!W827</f>
        <v>0</v>
      </c>
      <c r="X825" s="84">
        <f>pivå!X827</f>
        <v>0</v>
      </c>
      <c r="Y825" s="84">
        <f>pivå!Y827</f>
        <v>0</v>
      </c>
      <c r="Z825" s="84">
        <f>pivå!Z827</f>
        <v>0</v>
      </c>
      <c r="AA825" s="84">
        <f>pivå!AA827</f>
        <v>0</v>
      </c>
      <c r="AB825" s="84">
        <f>pivå!AB827</f>
        <v>0</v>
      </c>
      <c r="AC825" s="84">
        <f>pivå!AC827</f>
        <v>0</v>
      </c>
      <c r="AD825" s="84">
        <f>pivå!AD827</f>
        <v>0</v>
      </c>
      <c r="AE825" s="84">
        <f>pivå!AE827</f>
        <v>0</v>
      </c>
    </row>
    <row r="826" spans="1:31">
      <c r="A826" s="84">
        <f>pivå!A828</f>
        <v>0</v>
      </c>
      <c r="B826" s="84">
        <f>pivå!B828</f>
        <v>0</v>
      </c>
      <c r="C826" s="84">
        <f>pivå!C828</f>
        <v>0</v>
      </c>
      <c r="D826" s="84">
        <f>pivå!D828</f>
        <v>0</v>
      </c>
      <c r="E826" s="84">
        <f>pivå!E828</f>
        <v>0</v>
      </c>
      <c r="F826" s="84">
        <f>pivå!F828</f>
        <v>0</v>
      </c>
      <c r="G826" s="84">
        <f>pivå!G828</f>
        <v>0</v>
      </c>
      <c r="H826" s="84">
        <f>pivå!H828</f>
        <v>0</v>
      </c>
      <c r="I826" s="84">
        <f>pivå!I828</f>
        <v>0</v>
      </c>
      <c r="J826" s="84">
        <f>pivå!J828</f>
        <v>0</v>
      </c>
      <c r="K826" s="84">
        <f>pivå!K828</f>
        <v>0</v>
      </c>
      <c r="L826" s="84">
        <f>pivå!L828</f>
        <v>0</v>
      </c>
      <c r="M826" s="84">
        <f>pivå!M828</f>
        <v>0</v>
      </c>
      <c r="N826" s="84">
        <f>pivå!N828</f>
        <v>0</v>
      </c>
      <c r="O826" s="84">
        <f>pivå!O828</f>
        <v>0</v>
      </c>
      <c r="P826" s="84">
        <f>pivå!P828</f>
        <v>0</v>
      </c>
      <c r="Q826" s="84">
        <f>pivå!Q828</f>
        <v>0</v>
      </c>
      <c r="R826" s="84">
        <f>pivå!R828</f>
        <v>0</v>
      </c>
      <c r="S826" s="84">
        <f>pivå!S828</f>
        <v>0</v>
      </c>
      <c r="T826" s="84">
        <f>pivå!T828</f>
        <v>0</v>
      </c>
      <c r="U826" s="84">
        <f>pivå!U828</f>
        <v>0</v>
      </c>
      <c r="V826" s="84">
        <f>pivå!V828</f>
        <v>0</v>
      </c>
      <c r="W826" s="84">
        <f>pivå!W828</f>
        <v>0</v>
      </c>
      <c r="X826" s="84">
        <f>pivå!X828</f>
        <v>0</v>
      </c>
      <c r="Y826" s="84">
        <f>pivå!Y828</f>
        <v>0</v>
      </c>
      <c r="Z826" s="84">
        <f>pivå!Z828</f>
        <v>0</v>
      </c>
      <c r="AA826" s="84">
        <f>pivå!AA828</f>
        <v>0</v>
      </c>
      <c r="AB826" s="84">
        <f>pivå!AB828</f>
        <v>0</v>
      </c>
      <c r="AC826" s="84">
        <f>pivå!AC828</f>
        <v>0</v>
      </c>
      <c r="AD826" s="84">
        <f>pivå!AD828</f>
        <v>0</v>
      </c>
      <c r="AE826" s="84">
        <f>pivå!AE828</f>
        <v>0</v>
      </c>
    </row>
    <row r="827" spans="1:31">
      <c r="A827" s="84">
        <f>pivå!A829</f>
        <v>0</v>
      </c>
      <c r="B827" s="84">
        <f>pivå!B829</f>
        <v>0</v>
      </c>
      <c r="C827" s="84">
        <f>pivå!C829</f>
        <v>0</v>
      </c>
      <c r="D827" s="84">
        <f>pivå!D829</f>
        <v>0</v>
      </c>
      <c r="E827" s="84">
        <f>pivå!E829</f>
        <v>0</v>
      </c>
      <c r="F827" s="84">
        <f>pivå!F829</f>
        <v>0</v>
      </c>
      <c r="G827" s="84">
        <f>pivå!G829</f>
        <v>0</v>
      </c>
      <c r="H827" s="84">
        <f>pivå!H829</f>
        <v>0</v>
      </c>
      <c r="I827" s="84">
        <f>pivå!I829</f>
        <v>0</v>
      </c>
      <c r="J827" s="84">
        <f>pivå!J829</f>
        <v>0</v>
      </c>
      <c r="K827" s="84">
        <f>pivå!K829</f>
        <v>0</v>
      </c>
      <c r="L827" s="84">
        <f>pivå!L829</f>
        <v>0</v>
      </c>
      <c r="M827" s="84">
        <f>pivå!M829</f>
        <v>0</v>
      </c>
      <c r="N827" s="84">
        <f>pivå!N829</f>
        <v>0</v>
      </c>
      <c r="O827" s="84">
        <f>pivå!O829</f>
        <v>0</v>
      </c>
      <c r="P827" s="84">
        <f>pivå!P829</f>
        <v>0</v>
      </c>
      <c r="Q827" s="84">
        <f>pivå!Q829</f>
        <v>0</v>
      </c>
      <c r="R827" s="84">
        <f>pivå!R829</f>
        <v>0</v>
      </c>
      <c r="S827" s="84">
        <f>pivå!S829</f>
        <v>0</v>
      </c>
      <c r="T827" s="84">
        <f>pivå!T829</f>
        <v>0</v>
      </c>
      <c r="U827" s="84">
        <f>pivå!U829</f>
        <v>0</v>
      </c>
      <c r="V827" s="84">
        <f>pivå!V829</f>
        <v>0</v>
      </c>
      <c r="W827" s="84">
        <f>pivå!W829</f>
        <v>0</v>
      </c>
      <c r="X827" s="84">
        <f>pivå!X829</f>
        <v>0</v>
      </c>
      <c r="Y827" s="84">
        <f>pivå!Y829</f>
        <v>0</v>
      </c>
      <c r="Z827" s="84">
        <f>pivå!Z829</f>
        <v>0</v>
      </c>
      <c r="AA827" s="84">
        <f>pivå!AA829</f>
        <v>0</v>
      </c>
      <c r="AB827" s="84">
        <f>pivå!AB829</f>
        <v>0</v>
      </c>
      <c r="AC827" s="84">
        <f>pivå!AC829</f>
        <v>0</v>
      </c>
      <c r="AD827" s="84">
        <f>pivå!AD829</f>
        <v>0</v>
      </c>
      <c r="AE827" s="84">
        <f>pivå!AE829</f>
        <v>0</v>
      </c>
    </row>
    <row r="828" spans="1:31">
      <c r="A828" s="84">
        <f>pivå!A830</f>
        <v>0</v>
      </c>
      <c r="B828" s="84">
        <f>pivå!B830</f>
        <v>0</v>
      </c>
      <c r="C828" s="84">
        <f>pivå!C830</f>
        <v>0</v>
      </c>
      <c r="D828" s="84">
        <f>pivå!D830</f>
        <v>0</v>
      </c>
      <c r="E828" s="84">
        <f>pivå!E830</f>
        <v>0</v>
      </c>
      <c r="F828" s="84">
        <f>pivå!F830</f>
        <v>0</v>
      </c>
      <c r="G828" s="84">
        <f>pivå!G830</f>
        <v>0</v>
      </c>
      <c r="H828" s="84">
        <f>pivå!H830</f>
        <v>0</v>
      </c>
      <c r="I828" s="84">
        <f>pivå!I830</f>
        <v>0</v>
      </c>
      <c r="J828" s="84">
        <f>pivå!J830</f>
        <v>0</v>
      </c>
      <c r="K828" s="84">
        <f>pivå!K830</f>
        <v>0</v>
      </c>
      <c r="L828" s="84">
        <f>pivå!L830</f>
        <v>0</v>
      </c>
      <c r="M828" s="84">
        <f>pivå!M830</f>
        <v>0</v>
      </c>
      <c r="N828" s="84">
        <f>pivå!N830</f>
        <v>0</v>
      </c>
      <c r="O828" s="84">
        <f>pivå!O830</f>
        <v>0</v>
      </c>
      <c r="P828" s="84">
        <f>pivå!P830</f>
        <v>0</v>
      </c>
      <c r="Q828" s="84">
        <f>pivå!Q830</f>
        <v>0</v>
      </c>
      <c r="R828" s="84">
        <f>pivå!R830</f>
        <v>0</v>
      </c>
      <c r="S828" s="84">
        <f>pivå!S830</f>
        <v>0</v>
      </c>
      <c r="T828" s="84">
        <f>pivå!T830</f>
        <v>0</v>
      </c>
      <c r="U828" s="84">
        <f>pivå!U830</f>
        <v>0</v>
      </c>
      <c r="V828" s="84">
        <f>pivå!V830</f>
        <v>0</v>
      </c>
      <c r="W828" s="84">
        <f>pivå!W830</f>
        <v>0</v>
      </c>
      <c r="X828" s="84">
        <f>pivå!X830</f>
        <v>0</v>
      </c>
      <c r="Y828" s="84">
        <f>pivå!Y830</f>
        <v>0</v>
      </c>
      <c r="Z828" s="84">
        <f>pivå!Z830</f>
        <v>0</v>
      </c>
      <c r="AA828" s="84">
        <f>pivå!AA830</f>
        <v>0</v>
      </c>
      <c r="AB828" s="84">
        <f>pivå!AB830</f>
        <v>0</v>
      </c>
      <c r="AC828" s="84">
        <f>pivå!AC830</f>
        <v>0</v>
      </c>
      <c r="AD828" s="84">
        <f>pivå!AD830</f>
        <v>0</v>
      </c>
      <c r="AE828" s="84">
        <f>pivå!AE830</f>
        <v>0</v>
      </c>
    </row>
    <row r="829" spans="1:31">
      <c r="A829" s="84">
        <f>pivå!A831</f>
        <v>0</v>
      </c>
      <c r="B829" s="84">
        <f>pivå!B831</f>
        <v>0</v>
      </c>
      <c r="C829" s="84">
        <f>pivå!C831</f>
        <v>0</v>
      </c>
      <c r="D829" s="84">
        <f>pivå!D831</f>
        <v>0</v>
      </c>
      <c r="E829" s="84">
        <f>pivå!E831</f>
        <v>0</v>
      </c>
      <c r="F829" s="84">
        <f>pivå!F831</f>
        <v>0</v>
      </c>
      <c r="G829" s="84">
        <f>pivå!G831</f>
        <v>0</v>
      </c>
      <c r="H829" s="84">
        <f>pivå!H831</f>
        <v>0</v>
      </c>
      <c r="I829" s="84">
        <f>pivå!I831</f>
        <v>0</v>
      </c>
      <c r="J829" s="84">
        <f>pivå!J831</f>
        <v>0</v>
      </c>
      <c r="K829" s="84">
        <f>pivå!K831</f>
        <v>0</v>
      </c>
      <c r="L829" s="84">
        <f>pivå!L831</f>
        <v>0</v>
      </c>
      <c r="M829" s="84">
        <f>pivå!M831</f>
        <v>0</v>
      </c>
      <c r="N829" s="84">
        <f>pivå!N831</f>
        <v>0</v>
      </c>
      <c r="O829" s="84">
        <f>pivå!O831</f>
        <v>0</v>
      </c>
      <c r="P829" s="84">
        <f>pivå!P831</f>
        <v>0</v>
      </c>
      <c r="Q829" s="84">
        <f>pivå!Q831</f>
        <v>0</v>
      </c>
      <c r="R829" s="84">
        <f>pivå!R831</f>
        <v>0</v>
      </c>
      <c r="S829" s="84">
        <f>pivå!S831</f>
        <v>0</v>
      </c>
      <c r="T829" s="84">
        <f>pivå!T831</f>
        <v>0</v>
      </c>
      <c r="U829" s="84">
        <f>pivå!U831</f>
        <v>0</v>
      </c>
      <c r="V829" s="84">
        <f>pivå!V831</f>
        <v>0</v>
      </c>
      <c r="W829" s="84">
        <f>pivå!W831</f>
        <v>0</v>
      </c>
      <c r="X829" s="84">
        <f>pivå!X831</f>
        <v>0</v>
      </c>
      <c r="Y829" s="84">
        <f>pivå!Y831</f>
        <v>0</v>
      </c>
      <c r="Z829" s="84">
        <f>pivå!Z831</f>
        <v>0</v>
      </c>
      <c r="AA829" s="84">
        <f>pivå!AA831</f>
        <v>0</v>
      </c>
      <c r="AB829" s="84">
        <f>pivå!AB831</f>
        <v>0</v>
      </c>
      <c r="AC829" s="84">
        <f>pivå!AC831</f>
        <v>0</v>
      </c>
      <c r="AD829" s="84">
        <f>pivå!AD831</f>
        <v>0</v>
      </c>
      <c r="AE829" s="84">
        <f>pivå!AE831</f>
        <v>0</v>
      </c>
    </row>
    <row r="830" spans="1:31">
      <c r="A830" s="84">
        <f>pivå!A832</f>
        <v>0</v>
      </c>
      <c r="B830" s="84">
        <f>pivå!B832</f>
        <v>0</v>
      </c>
      <c r="C830" s="84">
        <f>pivå!C832</f>
        <v>0</v>
      </c>
      <c r="D830" s="84">
        <f>pivå!D832</f>
        <v>0</v>
      </c>
      <c r="E830" s="84">
        <f>pivå!E832</f>
        <v>0</v>
      </c>
      <c r="F830" s="84">
        <f>pivå!F832</f>
        <v>0</v>
      </c>
      <c r="G830" s="84">
        <f>pivå!G832</f>
        <v>0</v>
      </c>
      <c r="H830" s="84">
        <f>pivå!H832</f>
        <v>0</v>
      </c>
      <c r="I830" s="84">
        <f>pivå!I832</f>
        <v>0</v>
      </c>
      <c r="J830" s="84">
        <f>pivå!J832</f>
        <v>0</v>
      </c>
      <c r="K830" s="84">
        <f>pivå!K832</f>
        <v>0</v>
      </c>
      <c r="L830" s="84">
        <f>pivå!L832</f>
        <v>0</v>
      </c>
      <c r="M830" s="84">
        <f>pivå!M832</f>
        <v>0</v>
      </c>
      <c r="N830" s="84">
        <f>pivå!N832</f>
        <v>0</v>
      </c>
      <c r="O830" s="84">
        <f>pivå!O832</f>
        <v>0</v>
      </c>
      <c r="P830" s="84">
        <f>pivå!P832</f>
        <v>0</v>
      </c>
      <c r="Q830" s="84">
        <f>pivå!Q832</f>
        <v>0</v>
      </c>
      <c r="R830" s="84">
        <f>pivå!R832</f>
        <v>0</v>
      </c>
      <c r="S830" s="84">
        <f>pivå!S832</f>
        <v>0</v>
      </c>
      <c r="T830" s="84">
        <f>pivå!T832</f>
        <v>0</v>
      </c>
      <c r="U830" s="84">
        <f>pivå!U832</f>
        <v>0</v>
      </c>
      <c r="V830" s="84">
        <f>pivå!V832</f>
        <v>0</v>
      </c>
      <c r="W830" s="84">
        <f>pivå!W832</f>
        <v>0</v>
      </c>
      <c r="X830" s="84">
        <f>pivå!X832</f>
        <v>0</v>
      </c>
      <c r="Y830" s="84">
        <f>pivå!Y832</f>
        <v>0</v>
      </c>
      <c r="Z830" s="84">
        <f>pivå!Z832</f>
        <v>0</v>
      </c>
      <c r="AA830" s="84">
        <f>pivå!AA832</f>
        <v>0</v>
      </c>
      <c r="AB830" s="84">
        <f>pivå!AB832</f>
        <v>0</v>
      </c>
      <c r="AC830" s="84">
        <f>pivå!AC832</f>
        <v>0</v>
      </c>
      <c r="AD830" s="84">
        <f>pivå!AD832</f>
        <v>0</v>
      </c>
      <c r="AE830" s="84">
        <f>pivå!AE832</f>
        <v>0</v>
      </c>
    </row>
    <row r="831" spans="1:31">
      <c r="A831" s="84">
        <f>pivå!A833</f>
        <v>0</v>
      </c>
      <c r="B831" s="84">
        <f>pivå!B833</f>
        <v>0</v>
      </c>
      <c r="C831" s="84">
        <f>pivå!C833</f>
        <v>0</v>
      </c>
      <c r="D831" s="84">
        <f>pivå!D833</f>
        <v>0</v>
      </c>
      <c r="E831" s="84">
        <f>pivå!E833</f>
        <v>0</v>
      </c>
      <c r="F831" s="84">
        <f>pivå!F833</f>
        <v>0</v>
      </c>
      <c r="G831" s="84">
        <f>pivå!G833</f>
        <v>0</v>
      </c>
      <c r="H831" s="84">
        <f>pivå!H833</f>
        <v>0</v>
      </c>
      <c r="I831" s="84">
        <f>pivå!I833</f>
        <v>0</v>
      </c>
      <c r="J831" s="84">
        <f>pivå!J833</f>
        <v>0</v>
      </c>
      <c r="K831" s="84">
        <f>pivå!K833</f>
        <v>0</v>
      </c>
      <c r="L831" s="84">
        <f>pivå!L833</f>
        <v>0</v>
      </c>
      <c r="M831" s="84">
        <f>pivå!M833</f>
        <v>0</v>
      </c>
      <c r="N831" s="84">
        <f>pivå!N833</f>
        <v>0</v>
      </c>
      <c r="O831" s="84">
        <f>pivå!O833</f>
        <v>0</v>
      </c>
      <c r="P831" s="84">
        <f>pivå!P833</f>
        <v>0</v>
      </c>
      <c r="Q831" s="84">
        <f>pivå!Q833</f>
        <v>0</v>
      </c>
      <c r="R831" s="84">
        <f>pivå!R833</f>
        <v>0</v>
      </c>
      <c r="S831" s="84">
        <f>pivå!S833</f>
        <v>0</v>
      </c>
      <c r="T831" s="84">
        <f>pivå!T833</f>
        <v>0</v>
      </c>
      <c r="U831" s="84">
        <f>pivå!U833</f>
        <v>0</v>
      </c>
      <c r="V831" s="84">
        <f>pivå!V833</f>
        <v>0</v>
      </c>
      <c r="W831" s="84">
        <f>pivå!W833</f>
        <v>0</v>
      </c>
      <c r="X831" s="84">
        <f>pivå!X833</f>
        <v>0</v>
      </c>
      <c r="Y831" s="84">
        <f>pivå!Y833</f>
        <v>0</v>
      </c>
      <c r="Z831" s="84">
        <f>pivå!Z833</f>
        <v>0</v>
      </c>
      <c r="AA831" s="84">
        <f>pivå!AA833</f>
        <v>0</v>
      </c>
      <c r="AB831" s="84">
        <f>pivå!AB833</f>
        <v>0</v>
      </c>
      <c r="AC831" s="84">
        <f>pivå!AC833</f>
        <v>0</v>
      </c>
      <c r="AD831" s="84">
        <f>pivå!AD833</f>
        <v>0</v>
      </c>
      <c r="AE831" s="84">
        <f>pivå!AE833</f>
        <v>0</v>
      </c>
    </row>
    <row r="832" spans="1:31">
      <c r="A832" s="84">
        <f>pivå!A834</f>
        <v>0</v>
      </c>
      <c r="B832" s="84">
        <f>pivå!B834</f>
        <v>0</v>
      </c>
      <c r="C832" s="84">
        <f>pivå!C834</f>
        <v>0</v>
      </c>
      <c r="D832" s="84">
        <f>pivå!D834</f>
        <v>0</v>
      </c>
      <c r="E832" s="84">
        <f>pivå!E834</f>
        <v>0</v>
      </c>
      <c r="F832" s="84">
        <f>pivå!F834</f>
        <v>0</v>
      </c>
      <c r="G832" s="84">
        <f>pivå!G834</f>
        <v>0</v>
      </c>
      <c r="H832" s="84">
        <f>pivå!H834</f>
        <v>0</v>
      </c>
      <c r="I832" s="84">
        <f>pivå!I834</f>
        <v>0</v>
      </c>
      <c r="J832" s="84">
        <f>pivå!J834</f>
        <v>0</v>
      </c>
      <c r="K832" s="84">
        <f>pivå!K834</f>
        <v>0</v>
      </c>
      <c r="L832" s="84">
        <f>pivå!L834</f>
        <v>0</v>
      </c>
      <c r="M832" s="84">
        <f>pivå!M834</f>
        <v>0</v>
      </c>
      <c r="N832" s="84">
        <f>pivå!N834</f>
        <v>0</v>
      </c>
      <c r="O832" s="84">
        <f>pivå!O834</f>
        <v>0</v>
      </c>
      <c r="P832" s="84">
        <f>pivå!P834</f>
        <v>0</v>
      </c>
      <c r="Q832" s="84">
        <f>pivå!Q834</f>
        <v>0</v>
      </c>
      <c r="R832" s="84">
        <f>pivå!R834</f>
        <v>0</v>
      </c>
      <c r="S832" s="84">
        <f>pivå!S834</f>
        <v>0</v>
      </c>
      <c r="T832" s="84">
        <f>pivå!T834</f>
        <v>0</v>
      </c>
      <c r="U832" s="84">
        <f>pivå!U834</f>
        <v>0</v>
      </c>
      <c r="V832" s="84">
        <f>pivå!V834</f>
        <v>0</v>
      </c>
      <c r="W832" s="84">
        <f>pivå!W834</f>
        <v>0</v>
      </c>
      <c r="X832" s="84">
        <f>pivå!X834</f>
        <v>0</v>
      </c>
      <c r="Y832" s="84">
        <f>pivå!Y834</f>
        <v>0</v>
      </c>
      <c r="Z832" s="84">
        <f>pivå!Z834</f>
        <v>0</v>
      </c>
      <c r="AA832" s="84">
        <f>pivå!AA834</f>
        <v>0</v>
      </c>
      <c r="AB832" s="84">
        <f>pivå!AB834</f>
        <v>0</v>
      </c>
      <c r="AC832" s="84">
        <f>pivå!AC834</f>
        <v>0</v>
      </c>
      <c r="AD832" s="84">
        <f>pivå!AD834</f>
        <v>0</v>
      </c>
      <c r="AE832" s="84">
        <f>pivå!AE834</f>
        <v>0</v>
      </c>
    </row>
    <row r="833" spans="1:31">
      <c r="A833" s="84">
        <f>pivå!A835</f>
        <v>0</v>
      </c>
      <c r="B833" s="84">
        <f>pivå!B835</f>
        <v>0</v>
      </c>
      <c r="C833" s="84">
        <f>pivå!C835</f>
        <v>0</v>
      </c>
      <c r="D833" s="84">
        <f>pivå!D835</f>
        <v>0</v>
      </c>
      <c r="E833" s="84">
        <f>pivå!E835</f>
        <v>0</v>
      </c>
      <c r="F833" s="84">
        <f>pivå!F835</f>
        <v>0</v>
      </c>
      <c r="G833" s="84">
        <f>pivå!G835</f>
        <v>0</v>
      </c>
      <c r="H833" s="84">
        <f>pivå!H835</f>
        <v>0</v>
      </c>
      <c r="I833" s="84">
        <f>pivå!I835</f>
        <v>0</v>
      </c>
      <c r="J833" s="84">
        <f>pivå!J835</f>
        <v>0</v>
      </c>
      <c r="K833" s="84">
        <f>pivå!K835</f>
        <v>0</v>
      </c>
      <c r="L833" s="84">
        <f>pivå!L835</f>
        <v>0</v>
      </c>
      <c r="M833" s="84">
        <f>pivå!M835</f>
        <v>0</v>
      </c>
      <c r="N833" s="84">
        <f>pivå!N835</f>
        <v>0</v>
      </c>
      <c r="O833" s="84">
        <f>pivå!O835</f>
        <v>0</v>
      </c>
      <c r="P833" s="84">
        <f>pivå!P835</f>
        <v>0</v>
      </c>
      <c r="Q833" s="84">
        <f>pivå!Q835</f>
        <v>0</v>
      </c>
      <c r="R833" s="84">
        <f>pivå!R835</f>
        <v>0</v>
      </c>
      <c r="S833" s="84">
        <f>pivå!S835</f>
        <v>0</v>
      </c>
      <c r="T833" s="84">
        <f>pivå!T835</f>
        <v>0</v>
      </c>
      <c r="U833" s="84">
        <f>pivå!U835</f>
        <v>0</v>
      </c>
      <c r="V833" s="84">
        <f>pivå!V835</f>
        <v>0</v>
      </c>
      <c r="W833" s="84">
        <f>pivå!W835</f>
        <v>0</v>
      </c>
      <c r="X833" s="84">
        <f>pivå!X835</f>
        <v>0</v>
      </c>
      <c r="Y833" s="84">
        <f>pivå!Y835</f>
        <v>0</v>
      </c>
      <c r="Z833" s="84">
        <f>pivå!Z835</f>
        <v>0</v>
      </c>
      <c r="AA833" s="84">
        <f>pivå!AA835</f>
        <v>0</v>
      </c>
      <c r="AB833" s="84">
        <f>pivå!AB835</f>
        <v>0</v>
      </c>
      <c r="AC833" s="84">
        <f>pivå!AC835</f>
        <v>0</v>
      </c>
      <c r="AD833" s="84">
        <f>pivå!AD835</f>
        <v>0</v>
      </c>
      <c r="AE833" s="84">
        <f>pivå!AE835</f>
        <v>0</v>
      </c>
    </row>
    <row r="834" spans="1:31">
      <c r="A834" s="84">
        <f>pivå!A836</f>
        <v>0</v>
      </c>
      <c r="B834" s="84">
        <f>pivå!B836</f>
        <v>0</v>
      </c>
      <c r="C834" s="84">
        <f>pivå!C836</f>
        <v>0</v>
      </c>
      <c r="D834" s="84">
        <f>pivå!D836</f>
        <v>0</v>
      </c>
      <c r="E834" s="84">
        <f>pivå!E836</f>
        <v>0</v>
      </c>
      <c r="F834" s="84">
        <f>pivå!F836</f>
        <v>0</v>
      </c>
      <c r="G834" s="84">
        <f>pivå!G836</f>
        <v>0</v>
      </c>
      <c r="H834" s="84">
        <f>pivå!H836</f>
        <v>0</v>
      </c>
      <c r="I834" s="84">
        <f>pivå!I836</f>
        <v>0</v>
      </c>
      <c r="J834" s="84">
        <f>pivå!J836</f>
        <v>0</v>
      </c>
      <c r="K834" s="84">
        <f>pivå!K836</f>
        <v>0</v>
      </c>
      <c r="L834" s="84">
        <f>pivå!L836</f>
        <v>0</v>
      </c>
      <c r="M834" s="84">
        <f>pivå!M836</f>
        <v>0</v>
      </c>
      <c r="N834" s="84">
        <f>pivå!N836</f>
        <v>0</v>
      </c>
      <c r="O834" s="84">
        <f>pivå!O836</f>
        <v>0</v>
      </c>
      <c r="P834" s="84">
        <f>pivå!P836</f>
        <v>0</v>
      </c>
      <c r="Q834" s="84">
        <f>pivå!Q836</f>
        <v>0</v>
      </c>
      <c r="R834" s="84">
        <f>pivå!R836</f>
        <v>0</v>
      </c>
      <c r="S834" s="84">
        <f>pivå!S836</f>
        <v>0</v>
      </c>
      <c r="T834" s="84">
        <f>pivå!T836</f>
        <v>0</v>
      </c>
      <c r="U834" s="84">
        <f>pivå!U836</f>
        <v>0</v>
      </c>
      <c r="V834" s="84">
        <f>pivå!V836</f>
        <v>0</v>
      </c>
      <c r="W834" s="84">
        <f>pivå!W836</f>
        <v>0</v>
      </c>
      <c r="X834" s="84">
        <f>pivå!X836</f>
        <v>0</v>
      </c>
      <c r="Y834" s="84">
        <f>pivå!Y836</f>
        <v>0</v>
      </c>
      <c r="Z834" s="84">
        <f>pivå!Z836</f>
        <v>0</v>
      </c>
      <c r="AA834" s="84">
        <f>pivå!AA836</f>
        <v>0</v>
      </c>
      <c r="AB834" s="84">
        <f>pivå!AB836</f>
        <v>0</v>
      </c>
      <c r="AC834" s="84">
        <f>pivå!AC836</f>
        <v>0</v>
      </c>
      <c r="AD834" s="84">
        <f>pivå!AD836</f>
        <v>0</v>
      </c>
      <c r="AE834" s="84">
        <f>pivå!AE836</f>
        <v>0</v>
      </c>
    </row>
    <row r="835" spans="1:31">
      <c r="A835" s="84">
        <f>pivå!A837</f>
        <v>0</v>
      </c>
      <c r="B835" s="84">
        <f>pivå!B837</f>
        <v>0</v>
      </c>
      <c r="C835" s="84">
        <f>pivå!C837</f>
        <v>0</v>
      </c>
      <c r="D835" s="84">
        <f>pivå!D837</f>
        <v>0</v>
      </c>
      <c r="E835" s="84">
        <f>pivå!E837</f>
        <v>0</v>
      </c>
      <c r="F835" s="84">
        <f>pivå!F837</f>
        <v>0</v>
      </c>
      <c r="G835" s="84">
        <f>pivå!G837</f>
        <v>0</v>
      </c>
      <c r="H835" s="84">
        <f>pivå!H837</f>
        <v>0</v>
      </c>
      <c r="I835" s="84">
        <f>pivå!I837</f>
        <v>0</v>
      </c>
      <c r="J835" s="84">
        <f>pivå!J837</f>
        <v>0</v>
      </c>
      <c r="K835" s="84">
        <f>pivå!K837</f>
        <v>0</v>
      </c>
      <c r="L835" s="84">
        <f>pivå!L837</f>
        <v>0</v>
      </c>
      <c r="M835" s="84">
        <f>pivå!M837</f>
        <v>0</v>
      </c>
      <c r="N835" s="84">
        <f>pivå!N837</f>
        <v>0</v>
      </c>
      <c r="O835" s="84">
        <f>pivå!O837</f>
        <v>0</v>
      </c>
      <c r="P835" s="84">
        <f>pivå!P837</f>
        <v>0</v>
      </c>
      <c r="Q835" s="84">
        <f>pivå!Q837</f>
        <v>0</v>
      </c>
      <c r="R835" s="84">
        <f>pivå!R837</f>
        <v>0</v>
      </c>
      <c r="S835" s="84">
        <f>pivå!S837</f>
        <v>0</v>
      </c>
      <c r="T835" s="84">
        <f>pivå!T837</f>
        <v>0</v>
      </c>
      <c r="U835" s="84">
        <f>pivå!U837</f>
        <v>0</v>
      </c>
      <c r="V835" s="84">
        <f>pivå!V837</f>
        <v>0</v>
      </c>
      <c r="W835" s="84">
        <f>pivå!W837</f>
        <v>0</v>
      </c>
      <c r="X835" s="84">
        <f>pivå!X837</f>
        <v>0</v>
      </c>
      <c r="Y835" s="84">
        <f>pivå!Y837</f>
        <v>0</v>
      </c>
      <c r="Z835" s="84">
        <f>pivå!Z837</f>
        <v>0</v>
      </c>
      <c r="AA835" s="84">
        <f>pivå!AA837</f>
        <v>0</v>
      </c>
      <c r="AB835" s="84">
        <f>pivå!AB837</f>
        <v>0</v>
      </c>
      <c r="AC835" s="84">
        <f>pivå!AC837</f>
        <v>0</v>
      </c>
      <c r="AD835" s="84">
        <f>pivå!AD837</f>
        <v>0</v>
      </c>
      <c r="AE835" s="84">
        <f>pivå!AE837</f>
        <v>0</v>
      </c>
    </row>
    <row r="836" spans="1:31">
      <c r="A836" s="84">
        <f>pivå!A838</f>
        <v>0</v>
      </c>
      <c r="B836" s="84">
        <f>pivå!B838</f>
        <v>0</v>
      </c>
      <c r="C836" s="84">
        <f>pivå!C838</f>
        <v>0</v>
      </c>
      <c r="D836" s="84">
        <f>pivå!D838</f>
        <v>0</v>
      </c>
      <c r="E836" s="84">
        <f>pivå!E838</f>
        <v>0</v>
      </c>
      <c r="F836" s="84">
        <f>pivå!F838</f>
        <v>0</v>
      </c>
      <c r="G836" s="84">
        <f>pivå!G838</f>
        <v>0</v>
      </c>
      <c r="H836" s="84">
        <f>pivå!H838</f>
        <v>0</v>
      </c>
      <c r="I836" s="84">
        <f>pivå!I838</f>
        <v>0</v>
      </c>
      <c r="J836" s="84">
        <f>pivå!J838</f>
        <v>0</v>
      </c>
      <c r="K836" s="84">
        <f>pivå!K838</f>
        <v>0</v>
      </c>
      <c r="L836" s="84">
        <f>pivå!L838</f>
        <v>0</v>
      </c>
      <c r="M836" s="84">
        <f>pivå!M838</f>
        <v>0</v>
      </c>
      <c r="N836" s="84">
        <f>pivå!N838</f>
        <v>0</v>
      </c>
      <c r="O836" s="84">
        <f>pivå!O838</f>
        <v>0</v>
      </c>
      <c r="P836" s="84">
        <f>pivå!P838</f>
        <v>0</v>
      </c>
      <c r="Q836" s="84">
        <f>pivå!Q838</f>
        <v>0</v>
      </c>
      <c r="R836" s="84">
        <f>pivå!R838</f>
        <v>0</v>
      </c>
      <c r="S836" s="84">
        <f>pivå!S838</f>
        <v>0</v>
      </c>
      <c r="T836" s="84">
        <f>pivå!T838</f>
        <v>0</v>
      </c>
      <c r="U836" s="84">
        <f>pivå!U838</f>
        <v>0</v>
      </c>
      <c r="V836" s="84">
        <f>pivå!V838</f>
        <v>0</v>
      </c>
      <c r="W836" s="84">
        <f>pivå!W838</f>
        <v>0</v>
      </c>
      <c r="X836" s="84">
        <f>pivå!X838</f>
        <v>0</v>
      </c>
      <c r="Y836" s="84">
        <f>pivå!Y838</f>
        <v>0</v>
      </c>
      <c r="Z836" s="84">
        <f>pivå!Z838</f>
        <v>0</v>
      </c>
      <c r="AA836" s="84">
        <f>pivå!AA838</f>
        <v>0</v>
      </c>
      <c r="AB836" s="84">
        <f>pivå!AB838</f>
        <v>0</v>
      </c>
      <c r="AC836" s="84">
        <f>pivå!AC838</f>
        <v>0</v>
      </c>
      <c r="AD836" s="84">
        <f>pivå!AD838</f>
        <v>0</v>
      </c>
      <c r="AE836" s="84">
        <f>pivå!AE838</f>
        <v>0</v>
      </c>
    </row>
    <row r="837" spans="1:31">
      <c r="A837" s="84">
        <f>pivå!A839</f>
        <v>0</v>
      </c>
      <c r="B837" s="84">
        <f>pivå!B839</f>
        <v>0</v>
      </c>
      <c r="C837" s="84">
        <f>pivå!C839</f>
        <v>0</v>
      </c>
      <c r="D837" s="84">
        <f>pivå!D839</f>
        <v>0</v>
      </c>
      <c r="E837" s="84">
        <f>pivå!E839</f>
        <v>0</v>
      </c>
      <c r="F837" s="84">
        <f>pivå!F839</f>
        <v>0</v>
      </c>
      <c r="G837" s="84">
        <f>pivå!G839</f>
        <v>0</v>
      </c>
      <c r="H837" s="84">
        <f>pivå!H839</f>
        <v>0</v>
      </c>
      <c r="I837" s="84">
        <f>pivå!I839</f>
        <v>0</v>
      </c>
      <c r="J837" s="84">
        <f>pivå!J839</f>
        <v>0</v>
      </c>
      <c r="K837" s="84">
        <f>pivå!K839</f>
        <v>0</v>
      </c>
      <c r="L837" s="84">
        <f>pivå!L839</f>
        <v>0</v>
      </c>
      <c r="M837" s="84">
        <f>pivå!M839</f>
        <v>0</v>
      </c>
      <c r="N837" s="84">
        <f>pivå!N839</f>
        <v>0</v>
      </c>
      <c r="O837" s="84">
        <f>pivå!O839</f>
        <v>0</v>
      </c>
      <c r="P837" s="84">
        <f>pivå!P839</f>
        <v>0</v>
      </c>
      <c r="Q837" s="84">
        <f>pivå!Q839</f>
        <v>0</v>
      </c>
      <c r="R837" s="84">
        <f>pivå!R839</f>
        <v>0</v>
      </c>
      <c r="S837" s="84">
        <f>pivå!S839</f>
        <v>0</v>
      </c>
      <c r="T837" s="84">
        <f>pivå!T839</f>
        <v>0</v>
      </c>
      <c r="U837" s="84">
        <f>pivå!U839</f>
        <v>0</v>
      </c>
      <c r="V837" s="84">
        <f>pivå!V839</f>
        <v>0</v>
      </c>
      <c r="W837" s="84">
        <f>pivå!W839</f>
        <v>0</v>
      </c>
      <c r="X837" s="84">
        <f>pivå!X839</f>
        <v>0</v>
      </c>
      <c r="Y837" s="84">
        <f>pivå!Y839</f>
        <v>0</v>
      </c>
      <c r="Z837" s="84">
        <f>pivå!Z839</f>
        <v>0</v>
      </c>
      <c r="AA837" s="84">
        <f>pivå!AA839</f>
        <v>0</v>
      </c>
      <c r="AB837" s="84">
        <f>pivå!AB839</f>
        <v>0</v>
      </c>
      <c r="AC837" s="84">
        <f>pivå!AC839</f>
        <v>0</v>
      </c>
      <c r="AD837" s="84">
        <f>pivå!AD839</f>
        <v>0</v>
      </c>
      <c r="AE837" s="84">
        <f>pivå!AE839</f>
        <v>0</v>
      </c>
    </row>
    <row r="838" spans="1:31">
      <c r="A838" s="84">
        <f>pivå!A840</f>
        <v>0</v>
      </c>
      <c r="B838" s="84">
        <f>pivå!B840</f>
        <v>0</v>
      </c>
      <c r="C838" s="84">
        <f>pivå!C840</f>
        <v>0</v>
      </c>
      <c r="D838" s="84">
        <f>pivå!D840</f>
        <v>0</v>
      </c>
      <c r="E838" s="84">
        <f>pivå!E840</f>
        <v>0</v>
      </c>
      <c r="F838" s="84">
        <f>pivå!F840</f>
        <v>0</v>
      </c>
      <c r="G838" s="84">
        <f>pivå!G840</f>
        <v>0</v>
      </c>
      <c r="H838" s="84">
        <f>pivå!H840</f>
        <v>0</v>
      </c>
      <c r="I838" s="84">
        <f>pivå!I840</f>
        <v>0</v>
      </c>
      <c r="J838" s="84">
        <f>pivå!J840</f>
        <v>0</v>
      </c>
      <c r="K838" s="84">
        <f>pivå!K840</f>
        <v>0</v>
      </c>
      <c r="L838" s="84">
        <f>pivå!L840</f>
        <v>0</v>
      </c>
      <c r="M838" s="84">
        <f>pivå!M840</f>
        <v>0</v>
      </c>
      <c r="N838" s="84">
        <f>pivå!N840</f>
        <v>0</v>
      </c>
      <c r="O838" s="84">
        <f>pivå!O840</f>
        <v>0</v>
      </c>
      <c r="P838" s="84">
        <f>pivå!P840</f>
        <v>0</v>
      </c>
      <c r="Q838" s="84">
        <f>pivå!Q840</f>
        <v>0</v>
      </c>
      <c r="R838" s="84">
        <f>pivå!R840</f>
        <v>0</v>
      </c>
      <c r="S838" s="84">
        <f>pivå!S840</f>
        <v>0</v>
      </c>
      <c r="T838" s="84">
        <f>pivå!T840</f>
        <v>0</v>
      </c>
      <c r="U838" s="84">
        <f>pivå!U840</f>
        <v>0</v>
      </c>
      <c r="V838" s="84">
        <f>pivå!V840</f>
        <v>0</v>
      </c>
      <c r="W838" s="84">
        <f>pivå!W840</f>
        <v>0</v>
      </c>
      <c r="X838" s="84">
        <f>pivå!X840</f>
        <v>0</v>
      </c>
      <c r="Y838" s="84">
        <f>pivå!Y840</f>
        <v>0</v>
      </c>
      <c r="Z838" s="84">
        <f>pivå!Z840</f>
        <v>0</v>
      </c>
      <c r="AA838" s="84">
        <f>pivå!AA840</f>
        <v>0</v>
      </c>
      <c r="AB838" s="84">
        <f>pivå!AB840</f>
        <v>0</v>
      </c>
      <c r="AC838" s="84">
        <f>pivå!AC840</f>
        <v>0</v>
      </c>
      <c r="AD838" s="84">
        <f>pivå!AD840</f>
        <v>0</v>
      </c>
      <c r="AE838" s="84">
        <f>pivå!AE840</f>
        <v>0</v>
      </c>
    </row>
    <row r="839" spans="1:31">
      <c r="A839" s="84">
        <f>pivå!A841</f>
        <v>0</v>
      </c>
      <c r="B839" s="84">
        <f>pivå!B841</f>
        <v>0</v>
      </c>
      <c r="C839" s="84">
        <f>pivå!C841</f>
        <v>0</v>
      </c>
      <c r="D839" s="84">
        <f>pivå!D841</f>
        <v>0</v>
      </c>
      <c r="E839" s="84">
        <f>pivå!E841</f>
        <v>0</v>
      </c>
      <c r="F839" s="84">
        <f>pivå!F841</f>
        <v>0</v>
      </c>
      <c r="G839" s="84">
        <f>pivå!G841</f>
        <v>0</v>
      </c>
      <c r="H839" s="84">
        <f>pivå!H841</f>
        <v>0</v>
      </c>
      <c r="I839" s="84">
        <f>pivå!I841</f>
        <v>0</v>
      </c>
      <c r="J839" s="84">
        <f>pivå!J841</f>
        <v>0</v>
      </c>
      <c r="K839" s="84">
        <f>pivå!K841</f>
        <v>0</v>
      </c>
      <c r="L839" s="84">
        <f>pivå!L841</f>
        <v>0</v>
      </c>
      <c r="M839" s="84">
        <f>pivå!M841</f>
        <v>0</v>
      </c>
      <c r="N839" s="84">
        <f>pivå!N841</f>
        <v>0</v>
      </c>
      <c r="O839" s="84">
        <f>pivå!O841</f>
        <v>0</v>
      </c>
      <c r="P839" s="84">
        <f>pivå!P841</f>
        <v>0</v>
      </c>
      <c r="Q839" s="84">
        <f>pivå!Q841</f>
        <v>0</v>
      </c>
      <c r="R839" s="84">
        <f>pivå!R841</f>
        <v>0</v>
      </c>
      <c r="S839" s="84">
        <f>pivå!S841</f>
        <v>0</v>
      </c>
      <c r="T839" s="84">
        <f>pivå!T841</f>
        <v>0</v>
      </c>
      <c r="U839" s="84">
        <f>pivå!U841</f>
        <v>0</v>
      </c>
      <c r="V839" s="84">
        <f>pivå!V841</f>
        <v>0</v>
      </c>
      <c r="W839" s="84">
        <f>pivå!W841</f>
        <v>0</v>
      </c>
      <c r="X839" s="84">
        <f>pivå!X841</f>
        <v>0</v>
      </c>
      <c r="Y839" s="84">
        <f>pivå!Y841</f>
        <v>0</v>
      </c>
      <c r="Z839" s="84">
        <f>pivå!Z841</f>
        <v>0</v>
      </c>
      <c r="AA839" s="84">
        <f>pivå!AA841</f>
        <v>0</v>
      </c>
      <c r="AB839" s="84">
        <f>pivå!AB841</f>
        <v>0</v>
      </c>
      <c r="AC839" s="84">
        <f>pivå!AC841</f>
        <v>0</v>
      </c>
      <c r="AD839" s="84">
        <f>pivå!AD841</f>
        <v>0</v>
      </c>
      <c r="AE839" s="84">
        <f>pivå!AE841</f>
        <v>0</v>
      </c>
    </row>
    <row r="840" spans="1:31">
      <c r="A840" s="84">
        <f>pivå!A842</f>
        <v>0</v>
      </c>
      <c r="B840" s="84">
        <f>pivå!B842</f>
        <v>0</v>
      </c>
      <c r="C840" s="84">
        <f>pivå!C842</f>
        <v>0</v>
      </c>
      <c r="D840" s="84">
        <f>pivå!D842</f>
        <v>0</v>
      </c>
      <c r="E840" s="84">
        <f>pivå!E842</f>
        <v>0</v>
      </c>
      <c r="F840" s="84">
        <f>pivå!F842</f>
        <v>0</v>
      </c>
      <c r="G840" s="84">
        <f>pivå!G842</f>
        <v>0</v>
      </c>
      <c r="H840" s="84">
        <f>pivå!H842</f>
        <v>0</v>
      </c>
      <c r="I840" s="84">
        <f>pivå!I842</f>
        <v>0</v>
      </c>
      <c r="J840" s="84">
        <f>pivå!J842</f>
        <v>0</v>
      </c>
      <c r="K840" s="84">
        <f>pivå!K842</f>
        <v>0</v>
      </c>
      <c r="L840" s="84">
        <f>pivå!L842</f>
        <v>0</v>
      </c>
      <c r="M840" s="84">
        <f>pivå!M842</f>
        <v>0</v>
      </c>
      <c r="N840" s="84">
        <f>pivå!N842</f>
        <v>0</v>
      </c>
      <c r="O840" s="84">
        <f>pivå!O842</f>
        <v>0</v>
      </c>
      <c r="P840" s="84">
        <f>pivå!P842</f>
        <v>0</v>
      </c>
      <c r="Q840" s="84">
        <f>pivå!Q842</f>
        <v>0</v>
      </c>
      <c r="R840" s="84">
        <f>pivå!R842</f>
        <v>0</v>
      </c>
      <c r="S840" s="84">
        <f>pivå!S842</f>
        <v>0</v>
      </c>
      <c r="T840" s="84">
        <f>pivå!T842</f>
        <v>0</v>
      </c>
      <c r="U840" s="84">
        <f>pivå!U842</f>
        <v>0</v>
      </c>
      <c r="V840" s="84">
        <f>pivå!V842</f>
        <v>0</v>
      </c>
      <c r="W840" s="84">
        <f>pivå!W842</f>
        <v>0</v>
      </c>
      <c r="X840" s="84">
        <f>pivå!X842</f>
        <v>0</v>
      </c>
      <c r="Y840" s="84">
        <f>pivå!Y842</f>
        <v>0</v>
      </c>
      <c r="Z840" s="84">
        <f>pivå!Z842</f>
        <v>0</v>
      </c>
      <c r="AA840" s="84">
        <f>pivå!AA842</f>
        <v>0</v>
      </c>
      <c r="AB840" s="84">
        <f>pivå!AB842</f>
        <v>0</v>
      </c>
      <c r="AC840" s="84">
        <f>pivå!AC842</f>
        <v>0</v>
      </c>
      <c r="AD840" s="84">
        <f>pivå!AD842</f>
        <v>0</v>
      </c>
      <c r="AE840" s="84">
        <f>pivå!AE842</f>
        <v>0</v>
      </c>
    </row>
    <row r="841" spans="1:31">
      <c r="A841" s="84">
        <f>pivå!A843</f>
        <v>0</v>
      </c>
      <c r="B841" s="84">
        <f>pivå!B843</f>
        <v>0</v>
      </c>
      <c r="C841" s="84">
        <f>pivå!C843</f>
        <v>0</v>
      </c>
      <c r="D841" s="84">
        <f>pivå!D843</f>
        <v>0</v>
      </c>
      <c r="E841" s="84">
        <f>pivå!E843</f>
        <v>0</v>
      </c>
      <c r="F841" s="84">
        <f>pivå!F843</f>
        <v>0</v>
      </c>
      <c r="G841" s="84">
        <f>pivå!G843</f>
        <v>0</v>
      </c>
      <c r="H841" s="84">
        <f>pivå!H843</f>
        <v>0</v>
      </c>
      <c r="I841" s="84">
        <f>pivå!I843</f>
        <v>0</v>
      </c>
      <c r="J841" s="84">
        <f>pivå!J843</f>
        <v>0</v>
      </c>
      <c r="K841" s="84">
        <f>pivå!K843</f>
        <v>0</v>
      </c>
      <c r="L841" s="84">
        <f>pivå!L843</f>
        <v>0</v>
      </c>
      <c r="M841" s="84">
        <f>pivå!M843</f>
        <v>0</v>
      </c>
      <c r="N841" s="84">
        <f>pivå!N843</f>
        <v>0</v>
      </c>
      <c r="O841" s="84">
        <f>pivå!O843</f>
        <v>0</v>
      </c>
      <c r="P841" s="84">
        <f>pivå!P843</f>
        <v>0</v>
      </c>
      <c r="Q841" s="84">
        <f>pivå!Q843</f>
        <v>0</v>
      </c>
      <c r="R841" s="84">
        <f>pivå!R843</f>
        <v>0</v>
      </c>
      <c r="S841" s="84">
        <f>pivå!S843</f>
        <v>0</v>
      </c>
      <c r="T841" s="84">
        <f>pivå!T843</f>
        <v>0</v>
      </c>
      <c r="U841" s="84">
        <f>pivå!U843</f>
        <v>0</v>
      </c>
      <c r="V841" s="84">
        <f>pivå!V843</f>
        <v>0</v>
      </c>
      <c r="W841" s="84">
        <f>pivå!W843</f>
        <v>0</v>
      </c>
      <c r="X841" s="84">
        <f>pivå!X843</f>
        <v>0</v>
      </c>
      <c r="Y841" s="84">
        <f>pivå!Y843</f>
        <v>0</v>
      </c>
      <c r="Z841" s="84">
        <f>pivå!Z843</f>
        <v>0</v>
      </c>
      <c r="AA841" s="84">
        <f>pivå!AA843</f>
        <v>0</v>
      </c>
      <c r="AB841" s="84">
        <f>pivå!AB843</f>
        <v>0</v>
      </c>
      <c r="AC841" s="84">
        <f>pivå!AC843</f>
        <v>0</v>
      </c>
      <c r="AD841" s="84">
        <f>pivå!AD843</f>
        <v>0</v>
      </c>
      <c r="AE841" s="84">
        <f>pivå!AE843</f>
        <v>0</v>
      </c>
    </row>
    <row r="842" spans="1:31">
      <c r="A842" s="84">
        <f>pivå!A844</f>
        <v>0</v>
      </c>
      <c r="B842" s="84">
        <f>pivå!B844</f>
        <v>0</v>
      </c>
      <c r="C842" s="84">
        <f>pivå!C844</f>
        <v>0</v>
      </c>
      <c r="D842" s="84">
        <f>pivå!D844</f>
        <v>0</v>
      </c>
      <c r="E842" s="84">
        <f>pivå!E844</f>
        <v>0</v>
      </c>
      <c r="F842" s="84">
        <f>pivå!F844</f>
        <v>0</v>
      </c>
      <c r="G842" s="84">
        <f>pivå!G844</f>
        <v>0</v>
      </c>
      <c r="H842" s="84">
        <f>pivå!H844</f>
        <v>0</v>
      </c>
      <c r="I842" s="84">
        <f>pivå!I844</f>
        <v>0</v>
      </c>
      <c r="J842" s="84">
        <f>pivå!J844</f>
        <v>0</v>
      </c>
      <c r="K842" s="84">
        <f>pivå!K844</f>
        <v>0</v>
      </c>
      <c r="L842" s="84">
        <f>pivå!L844</f>
        <v>0</v>
      </c>
      <c r="M842" s="84">
        <f>pivå!M844</f>
        <v>0</v>
      </c>
      <c r="N842" s="84">
        <f>pivå!N844</f>
        <v>0</v>
      </c>
      <c r="O842" s="84">
        <f>pivå!O844</f>
        <v>0</v>
      </c>
      <c r="P842" s="84">
        <f>pivå!P844</f>
        <v>0</v>
      </c>
      <c r="Q842" s="84">
        <f>pivå!Q844</f>
        <v>0</v>
      </c>
      <c r="R842" s="84">
        <f>pivå!R844</f>
        <v>0</v>
      </c>
      <c r="S842" s="84">
        <f>pivå!S844</f>
        <v>0</v>
      </c>
      <c r="T842" s="84">
        <f>pivå!T844</f>
        <v>0</v>
      </c>
      <c r="U842" s="84">
        <f>pivå!U844</f>
        <v>0</v>
      </c>
      <c r="V842" s="84">
        <f>pivå!V844</f>
        <v>0</v>
      </c>
      <c r="W842" s="84">
        <f>pivå!W844</f>
        <v>0</v>
      </c>
      <c r="X842" s="84">
        <f>pivå!X844</f>
        <v>0</v>
      </c>
      <c r="Y842" s="84">
        <f>pivå!Y844</f>
        <v>0</v>
      </c>
      <c r="Z842" s="84">
        <f>pivå!Z844</f>
        <v>0</v>
      </c>
      <c r="AA842" s="84">
        <f>pivå!AA844</f>
        <v>0</v>
      </c>
      <c r="AB842" s="84">
        <f>pivå!AB844</f>
        <v>0</v>
      </c>
      <c r="AC842" s="84">
        <f>pivå!AC844</f>
        <v>0</v>
      </c>
      <c r="AD842" s="84">
        <f>pivå!AD844</f>
        <v>0</v>
      </c>
      <c r="AE842" s="84">
        <f>pivå!AE844</f>
        <v>0</v>
      </c>
    </row>
    <row r="843" spans="1:31">
      <c r="A843" s="84">
        <f>pivå!A845</f>
        <v>0</v>
      </c>
      <c r="B843" s="84">
        <f>pivå!B845</f>
        <v>0</v>
      </c>
      <c r="C843" s="84">
        <f>pivå!C845</f>
        <v>0</v>
      </c>
      <c r="D843" s="84">
        <f>pivå!D845</f>
        <v>0</v>
      </c>
      <c r="E843" s="84">
        <f>pivå!E845</f>
        <v>0</v>
      </c>
      <c r="F843" s="84">
        <f>pivå!F845</f>
        <v>0</v>
      </c>
      <c r="G843" s="84">
        <f>pivå!G845</f>
        <v>0</v>
      </c>
      <c r="H843" s="84">
        <f>pivå!H845</f>
        <v>0</v>
      </c>
      <c r="I843" s="84">
        <f>pivå!I845</f>
        <v>0</v>
      </c>
      <c r="J843" s="84">
        <f>pivå!J845</f>
        <v>0</v>
      </c>
      <c r="K843" s="84">
        <f>pivå!K845</f>
        <v>0</v>
      </c>
      <c r="L843" s="84">
        <f>pivå!L845</f>
        <v>0</v>
      </c>
      <c r="M843" s="84">
        <f>pivå!M845</f>
        <v>0</v>
      </c>
      <c r="N843" s="84">
        <f>pivå!N845</f>
        <v>0</v>
      </c>
      <c r="O843" s="84">
        <f>pivå!O845</f>
        <v>0</v>
      </c>
      <c r="P843" s="84">
        <f>pivå!P845</f>
        <v>0</v>
      </c>
      <c r="Q843" s="84">
        <f>pivå!Q845</f>
        <v>0</v>
      </c>
      <c r="R843" s="84">
        <f>pivå!R845</f>
        <v>0</v>
      </c>
      <c r="S843" s="84">
        <f>pivå!S845</f>
        <v>0</v>
      </c>
      <c r="T843" s="84">
        <f>pivå!T845</f>
        <v>0</v>
      </c>
      <c r="U843" s="84">
        <f>pivå!U845</f>
        <v>0</v>
      </c>
      <c r="V843" s="84">
        <f>pivå!V845</f>
        <v>0</v>
      </c>
      <c r="W843" s="84">
        <f>pivå!W845</f>
        <v>0</v>
      </c>
      <c r="X843" s="84">
        <f>pivå!X845</f>
        <v>0</v>
      </c>
      <c r="Y843" s="84">
        <f>pivå!Y845</f>
        <v>0</v>
      </c>
      <c r="Z843" s="84">
        <f>pivå!Z845</f>
        <v>0</v>
      </c>
      <c r="AA843" s="84">
        <f>pivå!AA845</f>
        <v>0</v>
      </c>
      <c r="AB843" s="84">
        <f>pivå!AB845</f>
        <v>0</v>
      </c>
      <c r="AC843" s="84">
        <f>pivå!AC845</f>
        <v>0</v>
      </c>
      <c r="AD843" s="84">
        <f>pivå!AD845</f>
        <v>0</v>
      </c>
      <c r="AE843" s="84">
        <f>pivå!AE845</f>
        <v>0</v>
      </c>
    </row>
    <row r="844" spans="1:31">
      <c r="A844" s="84">
        <f>pivå!A846</f>
        <v>0</v>
      </c>
      <c r="B844" s="84">
        <f>pivå!B846</f>
        <v>0</v>
      </c>
      <c r="C844" s="84">
        <f>pivå!C846</f>
        <v>0</v>
      </c>
      <c r="D844" s="84">
        <f>pivå!D846</f>
        <v>0</v>
      </c>
      <c r="E844" s="84">
        <f>pivå!E846</f>
        <v>0</v>
      </c>
      <c r="F844" s="84">
        <f>pivå!F846</f>
        <v>0</v>
      </c>
      <c r="G844" s="84">
        <f>pivå!G846</f>
        <v>0</v>
      </c>
      <c r="H844" s="84">
        <f>pivå!H846</f>
        <v>0</v>
      </c>
      <c r="I844" s="84">
        <f>pivå!I846</f>
        <v>0</v>
      </c>
      <c r="J844" s="84">
        <f>pivå!J846</f>
        <v>0</v>
      </c>
      <c r="K844" s="84">
        <f>pivå!K846</f>
        <v>0</v>
      </c>
      <c r="L844" s="84">
        <f>pivå!L846</f>
        <v>0</v>
      </c>
      <c r="M844" s="84">
        <f>pivå!M846</f>
        <v>0</v>
      </c>
      <c r="N844" s="84">
        <f>pivå!N846</f>
        <v>0</v>
      </c>
      <c r="O844" s="84">
        <f>pivå!O846</f>
        <v>0</v>
      </c>
      <c r="P844" s="84">
        <f>pivå!P846</f>
        <v>0</v>
      </c>
      <c r="Q844" s="84">
        <f>pivå!Q846</f>
        <v>0</v>
      </c>
      <c r="R844" s="84">
        <f>pivå!R846</f>
        <v>0</v>
      </c>
      <c r="S844" s="84">
        <f>pivå!S846</f>
        <v>0</v>
      </c>
      <c r="T844" s="84">
        <f>pivå!T846</f>
        <v>0</v>
      </c>
      <c r="U844" s="84">
        <f>pivå!U846</f>
        <v>0</v>
      </c>
      <c r="V844" s="84">
        <f>pivå!V846</f>
        <v>0</v>
      </c>
      <c r="W844" s="84">
        <f>pivå!W846</f>
        <v>0</v>
      </c>
      <c r="X844" s="84">
        <f>pivå!X846</f>
        <v>0</v>
      </c>
      <c r="Y844" s="84">
        <f>pivå!Y846</f>
        <v>0</v>
      </c>
      <c r="Z844" s="84">
        <f>pivå!Z846</f>
        <v>0</v>
      </c>
      <c r="AA844" s="84">
        <f>pivå!AA846</f>
        <v>0</v>
      </c>
      <c r="AB844" s="84">
        <f>pivå!AB846</f>
        <v>0</v>
      </c>
      <c r="AC844" s="84">
        <f>pivå!AC846</f>
        <v>0</v>
      </c>
      <c r="AD844" s="84">
        <f>pivå!AD846</f>
        <v>0</v>
      </c>
      <c r="AE844" s="84">
        <f>pivå!AE846</f>
        <v>0</v>
      </c>
    </row>
    <row r="845" spans="1:31">
      <c r="A845" s="84">
        <f>pivå!A847</f>
        <v>0</v>
      </c>
      <c r="B845" s="84">
        <f>pivå!B847</f>
        <v>0</v>
      </c>
      <c r="C845" s="84">
        <f>pivå!C847</f>
        <v>0</v>
      </c>
      <c r="D845" s="84">
        <f>pivå!D847</f>
        <v>0</v>
      </c>
      <c r="E845" s="84">
        <f>pivå!E847</f>
        <v>0</v>
      </c>
      <c r="F845" s="84">
        <f>pivå!F847</f>
        <v>0</v>
      </c>
      <c r="G845" s="84">
        <f>pivå!G847</f>
        <v>0</v>
      </c>
      <c r="H845" s="84">
        <f>pivå!H847</f>
        <v>0</v>
      </c>
      <c r="I845" s="84">
        <f>pivå!I847</f>
        <v>0</v>
      </c>
      <c r="J845" s="84">
        <f>pivå!J847</f>
        <v>0</v>
      </c>
      <c r="K845" s="84">
        <f>pivå!K847</f>
        <v>0</v>
      </c>
      <c r="L845" s="84">
        <f>pivå!L847</f>
        <v>0</v>
      </c>
      <c r="M845" s="84">
        <f>pivå!M847</f>
        <v>0</v>
      </c>
      <c r="N845" s="84">
        <f>pivå!N847</f>
        <v>0</v>
      </c>
      <c r="O845" s="84">
        <f>pivå!O847</f>
        <v>0</v>
      </c>
      <c r="P845" s="84">
        <f>pivå!P847</f>
        <v>0</v>
      </c>
      <c r="Q845" s="84">
        <f>pivå!Q847</f>
        <v>0</v>
      </c>
      <c r="R845" s="84">
        <f>pivå!R847</f>
        <v>0</v>
      </c>
      <c r="S845" s="84">
        <f>pivå!S847</f>
        <v>0</v>
      </c>
      <c r="T845" s="84">
        <f>pivå!T847</f>
        <v>0</v>
      </c>
      <c r="U845" s="84">
        <f>pivå!U847</f>
        <v>0</v>
      </c>
      <c r="V845" s="84">
        <f>pivå!V847</f>
        <v>0</v>
      </c>
      <c r="W845" s="84">
        <f>pivå!W847</f>
        <v>0</v>
      </c>
      <c r="X845" s="84">
        <f>pivå!X847</f>
        <v>0</v>
      </c>
      <c r="Y845" s="84">
        <f>pivå!Y847</f>
        <v>0</v>
      </c>
      <c r="Z845" s="84">
        <f>pivå!Z847</f>
        <v>0</v>
      </c>
      <c r="AA845" s="84">
        <f>pivå!AA847</f>
        <v>0</v>
      </c>
      <c r="AB845" s="84">
        <f>pivå!AB847</f>
        <v>0</v>
      </c>
      <c r="AC845" s="84">
        <f>pivå!AC847</f>
        <v>0</v>
      </c>
      <c r="AD845" s="84">
        <f>pivå!AD847</f>
        <v>0</v>
      </c>
      <c r="AE845" s="84">
        <f>pivå!AE847</f>
        <v>0</v>
      </c>
    </row>
    <row r="846" spans="1:31">
      <c r="A846" s="84">
        <f>pivå!A848</f>
        <v>0</v>
      </c>
      <c r="B846" s="84">
        <f>pivå!B848</f>
        <v>0</v>
      </c>
      <c r="C846" s="84">
        <f>pivå!C848</f>
        <v>0</v>
      </c>
      <c r="D846" s="84">
        <f>pivå!D848</f>
        <v>0</v>
      </c>
      <c r="E846" s="84">
        <f>pivå!E848</f>
        <v>0</v>
      </c>
      <c r="F846" s="84">
        <f>pivå!F848</f>
        <v>0</v>
      </c>
      <c r="G846" s="84">
        <f>pivå!G848</f>
        <v>0</v>
      </c>
      <c r="H846" s="84">
        <f>pivå!H848</f>
        <v>0</v>
      </c>
      <c r="I846" s="84">
        <f>pivå!I848</f>
        <v>0</v>
      </c>
      <c r="J846" s="84">
        <f>pivå!J848</f>
        <v>0</v>
      </c>
      <c r="K846" s="84">
        <f>pivå!K848</f>
        <v>0</v>
      </c>
      <c r="L846" s="84">
        <f>pivå!L848</f>
        <v>0</v>
      </c>
      <c r="M846" s="84">
        <f>pivå!M848</f>
        <v>0</v>
      </c>
      <c r="N846" s="84">
        <f>pivå!N848</f>
        <v>0</v>
      </c>
      <c r="O846" s="84">
        <f>pivå!O848</f>
        <v>0</v>
      </c>
      <c r="P846" s="84">
        <f>pivå!P848</f>
        <v>0</v>
      </c>
      <c r="Q846" s="84">
        <f>pivå!Q848</f>
        <v>0</v>
      </c>
      <c r="R846" s="84">
        <f>pivå!R848</f>
        <v>0</v>
      </c>
      <c r="S846" s="84">
        <f>pivå!S848</f>
        <v>0</v>
      </c>
      <c r="T846" s="84">
        <f>pivå!T848</f>
        <v>0</v>
      </c>
      <c r="U846" s="84">
        <f>pivå!U848</f>
        <v>0</v>
      </c>
      <c r="V846" s="84">
        <f>pivå!V848</f>
        <v>0</v>
      </c>
      <c r="W846" s="84">
        <f>pivå!W848</f>
        <v>0</v>
      </c>
      <c r="X846" s="84">
        <f>pivå!X848</f>
        <v>0</v>
      </c>
      <c r="Y846" s="84">
        <f>pivå!Y848</f>
        <v>0</v>
      </c>
      <c r="Z846" s="84">
        <f>pivå!Z848</f>
        <v>0</v>
      </c>
      <c r="AA846" s="84">
        <f>pivå!AA848</f>
        <v>0</v>
      </c>
      <c r="AB846" s="84">
        <f>pivå!AB848</f>
        <v>0</v>
      </c>
      <c r="AC846" s="84">
        <f>pivå!AC848</f>
        <v>0</v>
      </c>
      <c r="AD846" s="84">
        <f>pivå!AD848</f>
        <v>0</v>
      </c>
      <c r="AE846" s="84">
        <f>pivå!AE848</f>
        <v>0</v>
      </c>
    </row>
    <row r="847" spans="1:31">
      <c r="A847" s="84">
        <f>pivå!A849</f>
        <v>0</v>
      </c>
      <c r="B847" s="84">
        <f>pivå!B849</f>
        <v>0</v>
      </c>
      <c r="C847" s="84">
        <f>pivå!C849</f>
        <v>0</v>
      </c>
      <c r="D847" s="84">
        <f>pivå!D849</f>
        <v>0</v>
      </c>
      <c r="E847" s="84">
        <f>pivå!E849</f>
        <v>0</v>
      </c>
      <c r="F847" s="84">
        <f>pivå!F849</f>
        <v>0</v>
      </c>
      <c r="G847" s="84">
        <f>pivå!G849</f>
        <v>0</v>
      </c>
      <c r="H847" s="84">
        <f>pivå!H849</f>
        <v>0</v>
      </c>
      <c r="I847" s="84">
        <f>pivå!I849</f>
        <v>0</v>
      </c>
      <c r="J847" s="84">
        <f>pivå!J849</f>
        <v>0</v>
      </c>
      <c r="K847" s="84">
        <f>pivå!K849</f>
        <v>0</v>
      </c>
      <c r="L847" s="84">
        <f>pivå!L849</f>
        <v>0</v>
      </c>
      <c r="M847" s="84">
        <f>pivå!M849</f>
        <v>0</v>
      </c>
      <c r="N847" s="84">
        <f>pivå!N849</f>
        <v>0</v>
      </c>
      <c r="O847" s="84">
        <f>pivå!O849</f>
        <v>0</v>
      </c>
      <c r="P847" s="84">
        <f>pivå!P849</f>
        <v>0</v>
      </c>
      <c r="Q847" s="84">
        <f>pivå!Q849</f>
        <v>0</v>
      </c>
      <c r="R847" s="84">
        <f>pivå!R849</f>
        <v>0</v>
      </c>
      <c r="S847" s="84">
        <f>pivå!S849</f>
        <v>0</v>
      </c>
      <c r="T847" s="84">
        <f>pivå!T849</f>
        <v>0</v>
      </c>
      <c r="U847" s="84">
        <f>pivå!U849</f>
        <v>0</v>
      </c>
      <c r="V847" s="84">
        <f>pivå!V849</f>
        <v>0</v>
      </c>
      <c r="W847" s="84">
        <f>pivå!W849</f>
        <v>0</v>
      </c>
      <c r="X847" s="84">
        <f>pivå!X849</f>
        <v>0</v>
      </c>
      <c r="Y847" s="84">
        <f>pivå!Y849</f>
        <v>0</v>
      </c>
      <c r="Z847" s="84">
        <f>pivå!Z849</f>
        <v>0</v>
      </c>
      <c r="AA847" s="84">
        <f>pivå!AA849</f>
        <v>0</v>
      </c>
      <c r="AB847" s="84">
        <f>pivå!AB849</f>
        <v>0</v>
      </c>
      <c r="AC847" s="84">
        <f>pivå!AC849</f>
        <v>0</v>
      </c>
      <c r="AD847" s="84">
        <f>pivå!AD849</f>
        <v>0</v>
      </c>
      <c r="AE847" s="84">
        <f>pivå!AE849</f>
        <v>0</v>
      </c>
    </row>
    <row r="848" spans="1:31">
      <c r="A848" s="84">
        <f>pivå!A850</f>
        <v>0</v>
      </c>
      <c r="B848" s="84">
        <f>pivå!B850</f>
        <v>0</v>
      </c>
      <c r="C848" s="84">
        <f>pivå!C850</f>
        <v>0</v>
      </c>
      <c r="D848" s="84">
        <f>pivå!D850</f>
        <v>0</v>
      </c>
      <c r="E848" s="84">
        <f>pivå!E850</f>
        <v>0</v>
      </c>
      <c r="F848" s="84">
        <f>pivå!F850</f>
        <v>0</v>
      </c>
      <c r="G848" s="84">
        <f>pivå!G850</f>
        <v>0</v>
      </c>
      <c r="H848" s="84">
        <f>pivå!H850</f>
        <v>0</v>
      </c>
      <c r="I848" s="84">
        <f>pivå!I850</f>
        <v>0</v>
      </c>
      <c r="J848" s="84">
        <f>pivå!J850</f>
        <v>0</v>
      </c>
      <c r="K848" s="84">
        <f>pivå!K850</f>
        <v>0</v>
      </c>
      <c r="L848" s="84">
        <f>pivå!L850</f>
        <v>0</v>
      </c>
      <c r="M848" s="84">
        <f>pivå!M850</f>
        <v>0</v>
      </c>
      <c r="N848" s="84">
        <f>pivå!N850</f>
        <v>0</v>
      </c>
      <c r="O848" s="84">
        <f>pivå!O850</f>
        <v>0</v>
      </c>
      <c r="P848" s="84">
        <f>pivå!P850</f>
        <v>0</v>
      </c>
      <c r="Q848" s="84">
        <f>pivå!Q850</f>
        <v>0</v>
      </c>
      <c r="R848" s="84">
        <f>pivå!R850</f>
        <v>0</v>
      </c>
      <c r="S848" s="84">
        <f>pivå!S850</f>
        <v>0</v>
      </c>
      <c r="T848" s="84">
        <f>pivå!T850</f>
        <v>0</v>
      </c>
      <c r="U848" s="84">
        <f>pivå!U850</f>
        <v>0</v>
      </c>
      <c r="V848" s="84">
        <f>pivå!V850</f>
        <v>0</v>
      </c>
      <c r="W848" s="84">
        <f>pivå!W850</f>
        <v>0</v>
      </c>
      <c r="X848" s="84">
        <f>pivå!X850</f>
        <v>0</v>
      </c>
      <c r="Y848" s="84">
        <f>pivå!Y850</f>
        <v>0</v>
      </c>
      <c r="Z848" s="84">
        <f>pivå!Z850</f>
        <v>0</v>
      </c>
      <c r="AA848" s="84">
        <f>pivå!AA850</f>
        <v>0</v>
      </c>
      <c r="AB848" s="84">
        <f>pivå!AB850</f>
        <v>0</v>
      </c>
      <c r="AC848" s="84">
        <f>pivå!AC850</f>
        <v>0</v>
      </c>
      <c r="AD848" s="84">
        <f>pivå!AD850</f>
        <v>0</v>
      </c>
      <c r="AE848" s="84">
        <f>pivå!AE850</f>
        <v>0</v>
      </c>
    </row>
    <row r="849" spans="1:31">
      <c r="A849" s="84">
        <f>pivå!A851</f>
        <v>0</v>
      </c>
      <c r="B849" s="84">
        <f>pivå!B851</f>
        <v>0</v>
      </c>
      <c r="C849" s="84">
        <f>pivå!C851</f>
        <v>0</v>
      </c>
      <c r="D849" s="84">
        <f>pivå!D851</f>
        <v>0</v>
      </c>
      <c r="E849" s="84">
        <f>pivå!E851</f>
        <v>0</v>
      </c>
      <c r="F849" s="84">
        <f>pivå!F851</f>
        <v>0</v>
      </c>
      <c r="G849" s="84">
        <f>pivå!G851</f>
        <v>0</v>
      </c>
      <c r="H849" s="84">
        <f>pivå!H851</f>
        <v>0</v>
      </c>
      <c r="I849" s="84">
        <f>pivå!I851</f>
        <v>0</v>
      </c>
      <c r="J849" s="84">
        <f>pivå!J851</f>
        <v>0</v>
      </c>
      <c r="K849" s="84">
        <f>pivå!K851</f>
        <v>0</v>
      </c>
      <c r="L849" s="84">
        <f>pivå!L851</f>
        <v>0</v>
      </c>
      <c r="M849" s="84">
        <f>pivå!M851</f>
        <v>0</v>
      </c>
      <c r="N849" s="84">
        <f>pivå!N851</f>
        <v>0</v>
      </c>
      <c r="O849" s="84">
        <f>pivå!O851</f>
        <v>0</v>
      </c>
      <c r="P849" s="84">
        <f>pivå!P851</f>
        <v>0</v>
      </c>
      <c r="Q849" s="84">
        <f>pivå!Q851</f>
        <v>0</v>
      </c>
      <c r="R849" s="84">
        <f>pivå!R851</f>
        <v>0</v>
      </c>
      <c r="S849" s="84">
        <f>pivå!S851</f>
        <v>0</v>
      </c>
      <c r="T849" s="84">
        <f>pivå!T851</f>
        <v>0</v>
      </c>
      <c r="U849" s="84">
        <f>pivå!U851</f>
        <v>0</v>
      </c>
      <c r="V849" s="84">
        <f>pivå!V851</f>
        <v>0</v>
      </c>
      <c r="W849" s="84">
        <f>pivå!W851</f>
        <v>0</v>
      </c>
      <c r="X849" s="84">
        <f>pivå!X851</f>
        <v>0</v>
      </c>
      <c r="Y849" s="84">
        <f>pivå!Y851</f>
        <v>0</v>
      </c>
      <c r="Z849" s="84">
        <f>pivå!Z851</f>
        <v>0</v>
      </c>
      <c r="AA849" s="84">
        <f>pivå!AA851</f>
        <v>0</v>
      </c>
      <c r="AB849" s="84">
        <f>pivå!AB851</f>
        <v>0</v>
      </c>
      <c r="AC849" s="84">
        <f>pivå!AC851</f>
        <v>0</v>
      </c>
      <c r="AD849" s="84">
        <f>pivå!AD851</f>
        <v>0</v>
      </c>
      <c r="AE849" s="84">
        <f>pivå!AE851</f>
        <v>0</v>
      </c>
    </row>
    <row r="850" spans="1:31">
      <c r="A850" s="84">
        <f>pivå!A852</f>
        <v>0</v>
      </c>
      <c r="B850" s="84">
        <f>pivå!B852</f>
        <v>0</v>
      </c>
      <c r="C850" s="84">
        <f>pivå!C852</f>
        <v>0</v>
      </c>
      <c r="D850" s="84">
        <f>pivå!D852</f>
        <v>0</v>
      </c>
      <c r="E850" s="84">
        <f>pivå!E852</f>
        <v>0</v>
      </c>
      <c r="F850" s="84">
        <f>pivå!F852</f>
        <v>0</v>
      </c>
      <c r="G850" s="84">
        <f>pivå!G852</f>
        <v>0</v>
      </c>
      <c r="H850" s="84">
        <f>pivå!H852</f>
        <v>0</v>
      </c>
      <c r="I850" s="84">
        <f>pivå!I852</f>
        <v>0</v>
      </c>
      <c r="J850" s="84">
        <f>pivå!J852</f>
        <v>0</v>
      </c>
      <c r="K850" s="84">
        <f>pivå!K852</f>
        <v>0</v>
      </c>
      <c r="L850" s="84">
        <f>pivå!L852</f>
        <v>0</v>
      </c>
      <c r="M850" s="84">
        <f>pivå!M852</f>
        <v>0</v>
      </c>
      <c r="N850" s="84">
        <f>pivå!N852</f>
        <v>0</v>
      </c>
      <c r="O850" s="84">
        <f>pivå!O852</f>
        <v>0</v>
      </c>
      <c r="P850" s="84">
        <f>pivå!P852</f>
        <v>0</v>
      </c>
      <c r="Q850" s="84">
        <f>pivå!Q852</f>
        <v>0</v>
      </c>
      <c r="R850" s="84">
        <f>pivå!R852</f>
        <v>0</v>
      </c>
      <c r="S850" s="84">
        <f>pivå!S852</f>
        <v>0</v>
      </c>
      <c r="T850" s="84">
        <f>pivå!T852</f>
        <v>0</v>
      </c>
      <c r="U850" s="84">
        <f>pivå!U852</f>
        <v>0</v>
      </c>
      <c r="V850" s="84">
        <f>pivå!V852</f>
        <v>0</v>
      </c>
      <c r="W850" s="84">
        <f>pivå!W852</f>
        <v>0</v>
      </c>
      <c r="X850" s="84">
        <f>pivå!X852</f>
        <v>0</v>
      </c>
      <c r="Y850" s="84">
        <f>pivå!Y852</f>
        <v>0</v>
      </c>
      <c r="Z850" s="84">
        <f>pivå!Z852</f>
        <v>0</v>
      </c>
      <c r="AA850" s="84">
        <f>pivå!AA852</f>
        <v>0</v>
      </c>
      <c r="AB850" s="84">
        <f>pivå!AB852</f>
        <v>0</v>
      </c>
      <c r="AC850" s="84">
        <f>pivå!AC852</f>
        <v>0</v>
      </c>
      <c r="AD850" s="84">
        <f>pivå!AD852</f>
        <v>0</v>
      </c>
      <c r="AE850" s="84">
        <f>pivå!AE852</f>
        <v>0</v>
      </c>
    </row>
    <row r="851" spans="1:31">
      <c r="A851" s="84">
        <f>pivå!A853</f>
        <v>0</v>
      </c>
      <c r="B851" s="84">
        <f>pivå!B853</f>
        <v>0</v>
      </c>
      <c r="C851" s="84">
        <f>pivå!C853</f>
        <v>0</v>
      </c>
      <c r="D851" s="84">
        <f>pivå!D853</f>
        <v>0</v>
      </c>
      <c r="E851" s="84">
        <f>pivå!E853</f>
        <v>0</v>
      </c>
      <c r="F851" s="84">
        <f>pivå!F853</f>
        <v>0</v>
      </c>
      <c r="G851" s="84">
        <f>pivå!G853</f>
        <v>0</v>
      </c>
      <c r="H851" s="84">
        <f>pivå!H853</f>
        <v>0</v>
      </c>
      <c r="I851" s="84">
        <f>pivå!I853</f>
        <v>0</v>
      </c>
      <c r="J851" s="84">
        <f>pivå!J853</f>
        <v>0</v>
      </c>
      <c r="K851" s="84">
        <f>pivå!K853</f>
        <v>0</v>
      </c>
      <c r="L851" s="84">
        <f>pivå!L853</f>
        <v>0</v>
      </c>
      <c r="M851" s="84">
        <f>pivå!M853</f>
        <v>0</v>
      </c>
      <c r="N851" s="84">
        <f>pivå!N853</f>
        <v>0</v>
      </c>
      <c r="O851" s="84">
        <f>pivå!O853</f>
        <v>0</v>
      </c>
      <c r="P851" s="84">
        <f>pivå!P853</f>
        <v>0</v>
      </c>
      <c r="Q851" s="84">
        <f>pivå!Q853</f>
        <v>0</v>
      </c>
      <c r="R851" s="84">
        <f>pivå!R853</f>
        <v>0</v>
      </c>
      <c r="S851" s="84">
        <f>pivå!S853</f>
        <v>0</v>
      </c>
      <c r="T851" s="84">
        <f>pivå!T853</f>
        <v>0</v>
      </c>
      <c r="U851" s="84">
        <f>pivå!U853</f>
        <v>0</v>
      </c>
      <c r="V851" s="84">
        <f>pivå!V853</f>
        <v>0</v>
      </c>
      <c r="W851" s="84">
        <f>pivå!W853</f>
        <v>0</v>
      </c>
      <c r="X851" s="84">
        <f>pivå!X853</f>
        <v>0</v>
      </c>
      <c r="Y851" s="84">
        <f>pivå!Y853</f>
        <v>0</v>
      </c>
      <c r="Z851" s="84">
        <f>pivå!Z853</f>
        <v>0</v>
      </c>
      <c r="AA851" s="84">
        <f>pivå!AA853</f>
        <v>0</v>
      </c>
      <c r="AB851" s="84">
        <f>pivå!AB853</f>
        <v>0</v>
      </c>
      <c r="AC851" s="84">
        <f>pivå!AC853</f>
        <v>0</v>
      </c>
      <c r="AD851" s="84">
        <f>pivå!AD853</f>
        <v>0</v>
      </c>
      <c r="AE851" s="84">
        <f>pivå!AE853</f>
        <v>0</v>
      </c>
    </row>
    <row r="852" spans="1:31">
      <c r="A852" s="84">
        <f>pivå!A854</f>
        <v>0</v>
      </c>
      <c r="B852" s="84">
        <f>pivå!B854</f>
        <v>0</v>
      </c>
      <c r="C852" s="84">
        <f>pivå!C854</f>
        <v>0</v>
      </c>
      <c r="D852" s="84">
        <f>pivå!D854</f>
        <v>0</v>
      </c>
      <c r="E852" s="84">
        <f>pivå!E854</f>
        <v>0</v>
      </c>
      <c r="F852" s="84">
        <f>pivå!F854</f>
        <v>0</v>
      </c>
      <c r="G852" s="84">
        <f>pivå!G854</f>
        <v>0</v>
      </c>
      <c r="H852" s="84">
        <f>pivå!H854</f>
        <v>0</v>
      </c>
      <c r="I852" s="84">
        <f>pivå!I854</f>
        <v>0</v>
      </c>
      <c r="J852" s="84">
        <f>pivå!J854</f>
        <v>0</v>
      </c>
      <c r="K852" s="84">
        <f>pivå!K854</f>
        <v>0</v>
      </c>
      <c r="L852" s="84">
        <f>pivå!L854</f>
        <v>0</v>
      </c>
      <c r="M852" s="84">
        <f>pivå!M854</f>
        <v>0</v>
      </c>
      <c r="N852" s="84">
        <f>pivå!N854</f>
        <v>0</v>
      </c>
      <c r="O852" s="84">
        <f>pivå!O854</f>
        <v>0</v>
      </c>
      <c r="P852" s="84">
        <f>pivå!P854</f>
        <v>0</v>
      </c>
      <c r="Q852" s="84">
        <f>pivå!Q854</f>
        <v>0</v>
      </c>
      <c r="R852" s="84">
        <f>pivå!R854</f>
        <v>0</v>
      </c>
      <c r="S852" s="84">
        <f>pivå!S854</f>
        <v>0</v>
      </c>
      <c r="T852" s="84">
        <f>pivå!T854</f>
        <v>0</v>
      </c>
      <c r="U852" s="84">
        <f>pivå!U854</f>
        <v>0</v>
      </c>
      <c r="V852" s="84">
        <f>pivå!V854</f>
        <v>0</v>
      </c>
      <c r="W852" s="84">
        <f>pivå!W854</f>
        <v>0</v>
      </c>
      <c r="X852" s="84">
        <f>pivå!X854</f>
        <v>0</v>
      </c>
      <c r="Y852" s="84">
        <f>pivå!Y854</f>
        <v>0</v>
      </c>
      <c r="Z852" s="84">
        <f>pivå!Z854</f>
        <v>0</v>
      </c>
      <c r="AA852" s="84">
        <f>pivå!AA854</f>
        <v>0</v>
      </c>
      <c r="AB852" s="84">
        <f>pivå!AB854</f>
        <v>0</v>
      </c>
      <c r="AC852" s="84">
        <f>pivå!AC854</f>
        <v>0</v>
      </c>
      <c r="AD852" s="84">
        <f>pivå!AD854</f>
        <v>0</v>
      </c>
      <c r="AE852" s="84">
        <f>pivå!AE854</f>
        <v>0</v>
      </c>
    </row>
    <row r="853" spans="1:31">
      <c r="A853" s="84">
        <f>pivå!A855</f>
        <v>0</v>
      </c>
      <c r="B853" s="84">
        <f>pivå!B855</f>
        <v>0</v>
      </c>
      <c r="C853" s="84">
        <f>pivå!C855</f>
        <v>0</v>
      </c>
      <c r="D853" s="84">
        <f>pivå!D855</f>
        <v>0</v>
      </c>
      <c r="E853" s="84">
        <f>pivå!E855</f>
        <v>0</v>
      </c>
      <c r="F853" s="84">
        <f>pivå!F855</f>
        <v>0</v>
      </c>
      <c r="G853" s="84">
        <f>pivå!G855</f>
        <v>0</v>
      </c>
      <c r="H853" s="84">
        <f>pivå!H855</f>
        <v>0</v>
      </c>
      <c r="I853" s="84">
        <f>pivå!I855</f>
        <v>0</v>
      </c>
      <c r="J853" s="84">
        <f>pivå!J855</f>
        <v>0</v>
      </c>
      <c r="K853" s="84">
        <f>pivå!K855</f>
        <v>0</v>
      </c>
      <c r="L853" s="84">
        <f>pivå!L855</f>
        <v>0</v>
      </c>
      <c r="M853" s="84">
        <f>pivå!M855</f>
        <v>0</v>
      </c>
      <c r="N853" s="84">
        <f>pivå!N855</f>
        <v>0</v>
      </c>
      <c r="O853" s="84">
        <f>pivå!O855</f>
        <v>0</v>
      </c>
      <c r="P853" s="84">
        <f>pivå!P855</f>
        <v>0</v>
      </c>
      <c r="Q853" s="84">
        <f>pivå!Q855</f>
        <v>0</v>
      </c>
      <c r="R853" s="84">
        <f>pivå!R855</f>
        <v>0</v>
      </c>
      <c r="S853" s="84">
        <f>pivå!S855</f>
        <v>0</v>
      </c>
      <c r="T853" s="84">
        <f>pivå!T855</f>
        <v>0</v>
      </c>
      <c r="U853" s="84">
        <f>pivå!U855</f>
        <v>0</v>
      </c>
      <c r="V853" s="84">
        <f>pivå!V855</f>
        <v>0</v>
      </c>
      <c r="W853" s="84">
        <f>pivå!W855</f>
        <v>0</v>
      </c>
      <c r="X853" s="84">
        <f>pivå!X855</f>
        <v>0</v>
      </c>
      <c r="Y853" s="84">
        <f>pivå!Y855</f>
        <v>0</v>
      </c>
      <c r="Z853" s="84">
        <f>pivå!Z855</f>
        <v>0</v>
      </c>
      <c r="AA853" s="84">
        <f>pivå!AA855</f>
        <v>0</v>
      </c>
      <c r="AB853" s="84">
        <f>pivå!AB855</f>
        <v>0</v>
      </c>
      <c r="AC853" s="84">
        <f>pivå!AC855</f>
        <v>0</v>
      </c>
      <c r="AD853" s="84">
        <f>pivå!AD855</f>
        <v>0</v>
      </c>
      <c r="AE853" s="84">
        <f>pivå!AE855</f>
        <v>0</v>
      </c>
    </row>
    <row r="854" spans="1:31">
      <c r="A854" s="84">
        <f>pivå!A856</f>
        <v>0</v>
      </c>
      <c r="B854" s="84">
        <f>pivå!B856</f>
        <v>0</v>
      </c>
      <c r="C854" s="84">
        <f>pivå!C856</f>
        <v>0</v>
      </c>
      <c r="D854" s="84">
        <f>pivå!D856</f>
        <v>0</v>
      </c>
      <c r="E854" s="84">
        <f>pivå!E856</f>
        <v>0</v>
      </c>
      <c r="F854" s="84">
        <f>pivå!F856</f>
        <v>0</v>
      </c>
      <c r="G854" s="84">
        <f>pivå!G856</f>
        <v>0</v>
      </c>
      <c r="H854" s="84">
        <f>pivå!H856</f>
        <v>0</v>
      </c>
      <c r="I854" s="84">
        <f>pivå!I856</f>
        <v>0</v>
      </c>
      <c r="J854" s="84">
        <f>pivå!J856</f>
        <v>0</v>
      </c>
      <c r="K854" s="84">
        <f>pivå!K856</f>
        <v>0</v>
      </c>
      <c r="L854" s="84">
        <f>pivå!L856</f>
        <v>0</v>
      </c>
      <c r="M854" s="84">
        <f>pivå!M856</f>
        <v>0</v>
      </c>
      <c r="N854" s="84">
        <f>pivå!N856</f>
        <v>0</v>
      </c>
      <c r="O854" s="84">
        <f>pivå!O856</f>
        <v>0</v>
      </c>
      <c r="P854" s="84">
        <f>pivå!P856</f>
        <v>0</v>
      </c>
      <c r="Q854" s="84">
        <f>pivå!Q856</f>
        <v>0</v>
      </c>
      <c r="R854" s="84">
        <f>pivå!R856</f>
        <v>0</v>
      </c>
      <c r="S854" s="84">
        <f>pivå!S856</f>
        <v>0</v>
      </c>
      <c r="T854" s="84">
        <f>pivå!T856</f>
        <v>0</v>
      </c>
      <c r="U854" s="84">
        <f>pivå!U856</f>
        <v>0</v>
      </c>
      <c r="V854" s="84">
        <f>pivå!V856</f>
        <v>0</v>
      </c>
      <c r="W854" s="84">
        <f>pivå!W856</f>
        <v>0</v>
      </c>
      <c r="X854" s="84">
        <f>pivå!X856</f>
        <v>0</v>
      </c>
      <c r="Y854" s="84">
        <f>pivå!Y856</f>
        <v>0</v>
      </c>
      <c r="Z854" s="84">
        <f>pivå!Z856</f>
        <v>0</v>
      </c>
      <c r="AA854" s="84">
        <f>pivå!AA856</f>
        <v>0</v>
      </c>
      <c r="AB854" s="84">
        <f>pivå!AB856</f>
        <v>0</v>
      </c>
      <c r="AC854" s="84">
        <f>pivå!AC856</f>
        <v>0</v>
      </c>
      <c r="AD854" s="84">
        <f>pivå!AD856</f>
        <v>0</v>
      </c>
      <c r="AE854" s="84">
        <f>pivå!AE856</f>
        <v>0</v>
      </c>
    </row>
    <row r="855" spans="1:31">
      <c r="A855" s="84">
        <f>pivå!A857</f>
        <v>0</v>
      </c>
      <c r="B855" s="84">
        <f>pivå!B857</f>
        <v>0</v>
      </c>
      <c r="C855" s="84">
        <f>pivå!C857</f>
        <v>0</v>
      </c>
      <c r="D855" s="84">
        <f>pivå!D857</f>
        <v>0</v>
      </c>
      <c r="E855" s="84">
        <f>pivå!E857</f>
        <v>0</v>
      </c>
      <c r="F855" s="84">
        <f>pivå!F857</f>
        <v>0</v>
      </c>
      <c r="G855" s="84">
        <f>pivå!G857</f>
        <v>0</v>
      </c>
      <c r="H855" s="84">
        <f>pivå!H857</f>
        <v>0</v>
      </c>
      <c r="I855" s="84">
        <f>pivå!I857</f>
        <v>0</v>
      </c>
      <c r="J855" s="84">
        <f>pivå!J857</f>
        <v>0</v>
      </c>
      <c r="K855" s="84">
        <f>pivå!K857</f>
        <v>0</v>
      </c>
      <c r="L855" s="84">
        <f>pivå!L857</f>
        <v>0</v>
      </c>
      <c r="M855" s="84">
        <f>pivå!M857</f>
        <v>0</v>
      </c>
      <c r="N855" s="84">
        <f>pivå!N857</f>
        <v>0</v>
      </c>
      <c r="O855" s="84">
        <f>pivå!O857</f>
        <v>0</v>
      </c>
      <c r="P855" s="84">
        <f>pivå!P857</f>
        <v>0</v>
      </c>
      <c r="Q855" s="84">
        <f>pivå!Q857</f>
        <v>0</v>
      </c>
      <c r="R855" s="84">
        <f>pivå!R857</f>
        <v>0</v>
      </c>
      <c r="S855" s="84">
        <f>pivå!S857</f>
        <v>0</v>
      </c>
      <c r="T855" s="84">
        <f>pivå!T857</f>
        <v>0</v>
      </c>
      <c r="U855" s="84">
        <f>pivå!U857</f>
        <v>0</v>
      </c>
      <c r="V855" s="84">
        <f>pivå!V857</f>
        <v>0</v>
      </c>
      <c r="W855" s="84">
        <f>pivå!W857</f>
        <v>0</v>
      </c>
      <c r="X855" s="84">
        <f>pivå!X857</f>
        <v>0</v>
      </c>
      <c r="Y855" s="84">
        <f>pivå!Y857</f>
        <v>0</v>
      </c>
      <c r="Z855" s="84">
        <f>pivå!Z857</f>
        <v>0</v>
      </c>
      <c r="AA855" s="84">
        <f>pivå!AA857</f>
        <v>0</v>
      </c>
      <c r="AB855" s="84">
        <f>pivå!AB857</f>
        <v>0</v>
      </c>
      <c r="AC855" s="84">
        <f>pivå!AC857</f>
        <v>0</v>
      </c>
      <c r="AD855" s="84">
        <f>pivå!AD857</f>
        <v>0</v>
      </c>
      <c r="AE855" s="84">
        <f>pivå!AE857</f>
        <v>0</v>
      </c>
    </row>
    <row r="856" spans="1:31">
      <c r="A856" s="84">
        <f>pivå!A858</f>
        <v>0</v>
      </c>
      <c r="B856" s="84">
        <f>pivå!B858</f>
        <v>0</v>
      </c>
      <c r="C856" s="84">
        <f>pivå!C858</f>
        <v>0</v>
      </c>
      <c r="D856" s="84">
        <f>pivå!D858</f>
        <v>0</v>
      </c>
      <c r="E856" s="84">
        <f>pivå!E858</f>
        <v>0</v>
      </c>
      <c r="F856" s="84">
        <f>pivå!F858</f>
        <v>0</v>
      </c>
      <c r="G856" s="84">
        <f>pivå!G858</f>
        <v>0</v>
      </c>
      <c r="H856" s="84">
        <f>pivå!H858</f>
        <v>0</v>
      </c>
      <c r="I856" s="84">
        <f>pivå!I858</f>
        <v>0</v>
      </c>
      <c r="J856" s="84">
        <f>pivå!J858</f>
        <v>0</v>
      </c>
      <c r="K856" s="84">
        <f>pivå!K858</f>
        <v>0</v>
      </c>
      <c r="L856" s="84">
        <f>pivå!L858</f>
        <v>0</v>
      </c>
      <c r="M856" s="84">
        <f>pivå!M858</f>
        <v>0</v>
      </c>
      <c r="N856" s="84">
        <f>pivå!N858</f>
        <v>0</v>
      </c>
      <c r="O856" s="84">
        <f>pivå!O858</f>
        <v>0</v>
      </c>
      <c r="P856" s="84">
        <f>pivå!P858</f>
        <v>0</v>
      </c>
      <c r="Q856" s="84">
        <f>pivå!Q858</f>
        <v>0</v>
      </c>
      <c r="R856" s="84">
        <f>pivå!R858</f>
        <v>0</v>
      </c>
      <c r="S856" s="84">
        <f>pivå!S858</f>
        <v>0</v>
      </c>
      <c r="T856" s="84">
        <f>pivå!T858</f>
        <v>0</v>
      </c>
      <c r="U856" s="84">
        <f>pivå!U858</f>
        <v>0</v>
      </c>
      <c r="V856" s="84">
        <f>pivå!V858</f>
        <v>0</v>
      </c>
      <c r="W856" s="84">
        <f>pivå!W858</f>
        <v>0</v>
      </c>
      <c r="X856" s="84">
        <f>pivå!X858</f>
        <v>0</v>
      </c>
      <c r="Y856" s="84">
        <f>pivå!Y858</f>
        <v>0</v>
      </c>
      <c r="Z856" s="84">
        <f>pivå!Z858</f>
        <v>0</v>
      </c>
      <c r="AA856" s="84">
        <f>pivå!AA858</f>
        <v>0</v>
      </c>
      <c r="AB856" s="84">
        <f>pivå!AB858</f>
        <v>0</v>
      </c>
      <c r="AC856" s="84">
        <f>pivå!AC858</f>
        <v>0</v>
      </c>
      <c r="AD856" s="84">
        <f>pivå!AD858</f>
        <v>0</v>
      </c>
      <c r="AE856" s="84">
        <f>pivå!AE858</f>
        <v>0</v>
      </c>
    </row>
    <row r="857" spans="1:31">
      <c r="A857" s="84">
        <f>pivå!A859</f>
        <v>0</v>
      </c>
      <c r="B857" s="84">
        <f>pivå!B859</f>
        <v>0</v>
      </c>
      <c r="C857" s="84">
        <f>pivå!C859</f>
        <v>0</v>
      </c>
      <c r="D857" s="84">
        <f>pivå!D859</f>
        <v>0</v>
      </c>
      <c r="E857" s="84">
        <f>pivå!E859</f>
        <v>0</v>
      </c>
      <c r="F857" s="84">
        <f>pivå!F859</f>
        <v>0</v>
      </c>
      <c r="G857" s="84">
        <f>pivå!G859</f>
        <v>0</v>
      </c>
      <c r="H857" s="84">
        <f>pivå!H859</f>
        <v>0</v>
      </c>
      <c r="I857" s="84">
        <f>pivå!I859</f>
        <v>0</v>
      </c>
      <c r="J857" s="84">
        <f>pivå!J859</f>
        <v>0</v>
      </c>
      <c r="K857" s="84">
        <f>pivå!K859</f>
        <v>0</v>
      </c>
      <c r="L857" s="84">
        <f>pivå!L859</f>
        <v>0</v>
      </c>
      <c r="M857" s="84">
        <f>pivå!M859</f>
        <v>0</v>
      </c>
      <c r="N857" s="84">
        <f>pivå!N859</f>
        <v>0</v>
      </c>
      <c r="O857" s="84">
        <f>pivå!O859</f>
        <v>0</v>
      </c>
      <c r="P857" s="84">
        <f>pivå!P859</f>
        <v>0</v>
      </c>
      <c r="Q857" s="84">
        <f>pivå!Q859</f>
        <v>0</v>
      </c>
      <c r="R857" s="84">
        <f>pivå!R859</f>
        <v>0</v>
      </c>
      <c r="S857" s="84">
        <f>pivå!S859</f>
        <v>0</v>
      </c>
      <c r="T857" s="84">
        <f>pivå!T859</f>
        <v>0</v>
      </c>
      <c r="U857" s="84">
        <f>pivå!U859</f>
        <v>0</v>
      </c>
      <c r="V857" s="84">
        <f>pivå!V859</f>
        <v>0</v>
      </c>
      <c r="W857" s="84">
        <f>pivå!W859</f>
        <v>0</v>
      </c>
      <c r="X857" s="84">
        <f>pivå!X859</f>
        <v>0</v>
      </c>
      <c r="Y857" s="84">
        <f>pivå!Y859</f>
        <v>0</v>
      </c>
      <c r="Z857" s="84">
        <f>pivå!Z859</f>
        <v>0</v>
      </c>
      <c r="AA857" s="84">
        <f>pivå!AA859</f>
        <v>0</v>
      </c>
      <c r="AB857" s="84">
        <f>pivå!AB859</f>
        <v>0</v>
      </c>
      <c r="AC857" s="84">
        <f>pivå!AC859</f>
        <v>0</v>
      </c>
      <c r="AD857" s="84">
        <f>pivå!AD859</f>
        <v>0</v>
      </c>
      <c r="AE857" s="84">
        <f>pivå!AE859</f>
        <v>0</v>
      </c>
    </row>
    <row r="858" spans="1:31">
      <c r="A858" s="84">
        <f>pivå!A860</f>
        <v>0</v>
      </c>
      <c r="B858" s="84">
        <f>pivå!B860</f>
        <v>0</v>
      </c>
      <c r="C858" s="84">
        <f>pivå!C860</f>
        <v>0</v>
      </c>
      <c r="D858" s="84">
        <f>pivå!D860</f>
        <v>0</v>
      </c>
      <c r="E858" s="84">
        <f>pivå!E860</f>
        <v>0</v>
      </c>
      <c r="F858" s="84">
        <f>pivå!F860</f>
        <v>0</v>
      </c>
      <c r="G858" s="84">
        <f>pivå!G860</f>
        <v>0</v>
      </c>
      <c r="H858" s="84">
        <f>pivå!H860</f>
        <v>0</v>
      </c>
      <c r="I858" s="84">
        <f>pivå!I860</f>
        <v>0</v>
      </c>
      <c r="J858" s="84">
        <f>pivå!J860</f>
        <v>0</v>
      </c>
      <c r="K858" s="84">
        <f>pivå!K860</f>
        <v>0</v>
      </c>
      <c r="L858" s="84">
        <f>pivå!L860</f>
        <v>0</v>
      </c>
      <c r="M858" s="84">
        <f>pivå!M860</f>
        <v>0</v>
      </c>
      <c r="N858" s="84">
        <f>pivå!N860</f>
        <v>0</v>
      </c>
      <c r="O858" s="84">
        <f>pivå!O860</f>
        <v>0</v>
      </c>
      <c r="P858" s="84">
        <f>pivå!P860</f>
        <v>0</v>
      </c>
      <c r="Q858" s="84">
        <f>pivå!Q860</f>
        <v>0</v>
      </c>
      <c r="R858" s="84">
        <f>pivå!R860</f>
        <v>0</v>
      </c>
      <c r="S858" s="84">
        <f>pivå!S860</f>
        <v>0</v>
      </c>
      <c r="T858" s="84">
        <f>pivå!T860</f>
        <v>0</v>
      </c>
      <c r="U858" s="84">
        <f>pivå!U860</f>
        <v>0</v>
      </c>
      <c r="V858" s="84">
        <f>pivå!V860</f>
        <v>0</v>
      </c>
      <c r="W858" s="84">
        <f>pivå!W860</f>
        <v>0</v>
      </c>
      <c r="X858" s="84">
        <f>pivå!X860</f>
        <v>0</v>
      </c>
      <c r="Y858" s="84">
        <f>pivå!Y860</f>
        <v>0</v>
      </c>
      <c r="Z858" s="84">
        <f>pivå!Z860</f>
        <v>0</v>
      </c>
      <c r="AA858" s="84">
        <f>pivå!AA860</f>
        <v>0</v>
      </c>
      <c r="AB858" s="84">
        <f>pivå!AB860</f>
        <v>0</v>
      </c>
      <c r="AC858" s="84">
        <f>pivå!AC860</f>
        <v>0</v>
      </c>
      <c r="AD858" s="84">
        <f>pivå!AD860</f>
        <v>0</v>
      </c>
      <c r="AE858" s="84">
        <f>pivå!AE860</f>
        <v>0</v>
      </c>
    </row>
    <row r="859" spans="1:31">
      <c r="A859" s="84">
        <f>pivå!A861</f>
        <v>0</v>
      </c>
      <c r="B859" s="84">
        <f>pivå!B861</f>
        <v>0</v>
      </c>
      <c r="C859" s="84">
        <f>pivå!C861</f>
        <v>0</v>
      </c>
      <c r="D859" s="84">
        <f>pivå!D861</f>
        <v>0</v>
      </c>
      <c r="E859" s="84">
        <f>pivå!E861</f>
        <v>0</v>
      </c>
      <c r="F859" s="84">
        <f>pivå!F861</f>
        <v>0</v>
      </c>
      <c r="G859" s="84">
        <f>pivå!G861</f>
        <v>0</v>
      </c>
      <c r="H859" s="84">
        <f>pivå!H861</f>
        <v>0</v>
      </c>
      <c r="I859" s="84">
        <f>pivå!I861</f>
        <v>0</v>
      </c>
      <c r="J859" s="84">
        <f>pivå!J861</f>
        <v>0</v>
      </c>
      <c r="K859" s="84">
        <f>pivå!K861</f>
        <v>0</v>
      </c>
      <c r="L859" s="84">
        <f>pivå!L861</f>
        <v>0</v>
      </c>
      <c r="M859" s="84">
        <f>pivå!M861</f>
        <v>0</v>
      </c>
      <c r="N859" s="84">
        <f>pivå!N861</f>
        <v>0</v>
      </c>
      <c r="O859" s="84">
        <f>pivå!O861</f>
        <v>0</v>
      </c>
      <c r="P859" s="84">
        <f>pivå!P861</f>
        <v>0</v>
      </c>
      <c r="Q859" s="84">
        <f>pivå!Q861</f>
        <v>0</v>
      </c>
      <c r="R859" s="84">
        <f>pivå!R861</f>
        <v>0</v>
      </c>
      <c r="S859" s="84">
        <f>pivå!S861</f>
        <v>0</v>
      </c>
      <c r="T859" s="84">
        <f>pivå!T861</f>
        <v>0</v>
      </c>
      <c r="U859" s="84">
        <f>pivå!U861</f>
        <v>0</v>
      </c>
      <c r="V859" s="84">
        <f>pivå!V861</f>
        <v>0</v>
      </c>
      <c r="W859" s="84">
        <f>pivå!W861</f>
        <v>0</v>
      </c>
      <c r="X859" s="84">
        <f>pivå!X861</f>
        <v>0</v>
      </c>
      <c r="Y859" s="84">
        <f>pivå!Y861</f>
        <v>0</v>
      </c>
      <c r="Z859" s="84">
        <f>pivå!Z861</f>
        <v>0</v>
      </c>
      <c r="AA859" s="84">
        <f>pivå!AA861</f>
        <v>0</v>
      </c>
      <c r="AB859" s="84">
        <f>pivå!AB861</f>
        <v>0</v>
      </c>
      <c r="AC859" s="84">
        <f>pivå!AC861</f>
        <v>0</v>
      </c>
      <c r="AD859" s="84">
        <f>pivå!AD861</f>
        <v>0</v>
      </c>
      <c r="AE859" s="84">
        <f>pivå!AE861</f>
        <v>0</v>
      </c>
    </row>
    <row r="860" spans="1:31">
      <c r="A860" s="84">
        <f>pivå!A862</f>
        <v>0</v>
      </c>
      <c r="B860" s="84">
        <f>pivå!B862</f>
        <v>0</v>
      </c>
      <c r="C860" s="84">
        <f>pivå!C862</f>
        <v>0</v>
      </c>
      <c r="D860" s="84">
        <f>pivå!D862</f>
        <v>0</v>
      </c>
      <c r="E860" s="84">
        <f>pivå!E862</f>
        <v>0</v>
      </c>
      <c r="F860" s="84">
        <f>pivå!F862</f>
        <v>0</v>
      </c>
      <c r="G860" s="84">
        <f>pivå!G862</f>
        <v>0</v>
      </c>
      <c r="H860" s="84">
        <f>pivå!H862</f>
        <v>0</v>
      </c>
      <c r="I860" s="84">
        <f>pivå!I862</f>
        <v>0</v>
      </c>
      <c r="J860" s="84">
        <f>pivå!J862</f>
        <v>0</v>
      </c>
      <c r="K860" s="84">
        <f>pivå!K862</f>
        <v>0</v>
      </c>
      <c r="L860" s="84">
        <f>pivå!L862</f>
        <v>0</v>
      </c>
      <c r="M860" s="84">
        <f>pivå!M862</f>
        <v>0</v>
      </c>
      <c r="N860" s="84">
        <f>pivå!N862</f>
        <v>0</v>
      </c>
      <c r="O860" s="84">
        <f>pivå!O862</f>
        <v>0</v>
      </c>
      <c r="P860" s="84">
        <f>pivå!P862</f>
        <v>0</v>
      </c>
      <c r="Q860" s="84">
        <f>pivå!Q862</f>
        <v>0</v>
      </c>
      <c r="R860" s="84">
        <f>pivå!R862</f>
        <v>0</v>
      </c>
      <c r="S860" s="84">
        <f>pivå!S862</f>
        <v>0</v>
      </c>
      <c r="T860" s="84">
        <f>pivå!T862</f>
        <v>0</v>
      </c>
      <c r="U860" s="84">
        <f>pivå!U862</f>
        <v>0</v>
      </c>
      <c r="V860" s="84">
        <f>pivå!V862</f>
        <v>0</v>
      </c>
      <c r="W860" s="84">
        <f>pivå!W862</f>
        <v>0</v>
      </c>
      <c r="X860" s="84">
        <f>pivå!X862</f>
        <v>0</v>
      </c>
      <c r="Y860" s="84">
        <f>pivå!Y862</f>
        <v>0</v>
      </c>
      <c r="Z860" s="84">
        <f>pivå!Z862</f>
        <v>0</v>
      </c>
      <c r="AA860" s="84">
        <f>pivå!AA862</f>
        <v>0</v>
      </c>
      <c r="AB860" s="84">
        <f>pivå!AB862</f>
        <v>0</v>
      </c>
      <c r="AC860" s="84">
        <f>pivå!AC862</f>
        <v>0</v>
      </c>
      <c r="AD860" s="84">
        <f>pivå!AD862</f>
        <v>0</v>
      </c>
      <c r="AE860" s="84">
        <f>pivå!AE862</f>
        <v>0</v>
      </c>
    </row>
    <row r="861" spans="1:31">
      <c r="A861" s="84">
        <f>pivå!A863</f>
        <v>0</v>
      </c>
      <c r="B861" s="84">
        <f>pivå!B863</f>
        <v>0</v>
      </c>
      <c r="C861" s="84">
        <f>pivå!C863</f>
        <v>0</v>
      </c>
      <c r="D861" s="84">
        <f>pivå!D863</f>
        <v>0</v>
      </c>
      <c r="E861" s="84">
        <f>pivå!E863</f>
        <v>0</v>
      </c>
      <c r="F861" s="84">
        <f>pivå!F863</f>
        <v>0</v>
      </c>
      <c r="G861" s="84">
        <f>pivå!G863</f>
        <v>0</v>
      </c>
      <c r="H861" s="84">
        <f>pivå!H863</f>
        <v>0</v>
      </c>
      <c r="I861" s="84">
        <f>pivå!I863</f>
        <v>0</v>
      </c>
      <c r="J861" s="84">
        <f>pivå!J863</f>
        <v>0</v>
      </c>
      <c r="K861" s="84">
        <f>pivå!K863</f>
        <v>0</v>
      </c>
      <c r="L861" s="84">
        <f>pivå!L863</f>
        <v>0</v>
      </c>
      <c r="M861" s="84">
        <f>pivå!M863</f>
        <v>0</v>
      </c>
      <c r="N861" s="84">
        <f>pivå!N863</f>
        <v>0</v>
      </c>
      <c r="O861" s="84">
        <f>pivå!O863</f>
        <v>0</v>
      </c>
      <c r="P861" s="84">
        <f>pivå!P863</f>
        <v>0</v>
      </c>
      <c r="Q861" s="84">
        <f>pivå!Q863</f>
        <v>0</v>
      </c>
      <c r="R861" s="84">
        <f>pivå!R863</f>
        <v>0</v>
      </c>
      <c r="S861" s="84">
        <f>pivå!S863</f>
        <v>0</v>
      </c>
      <c r="T861" s="84">
        <f>pivå!T863</f>
        <v>0</v>
      </c>
      <c r="U861" s="84">
        <f>pivå!U863</f>
        <v>0</v>
      </c>
      <c r="V861" s="84">
        <f>pivå!V863</f>
        <v>0</v>
      </c>
      <c r="W861" s="84">
        <f>pivå!W863</f>
        <v>0</v>
      </c>
      <c r="X861" s="84">
        <f>pivå!X863</f>
        <v>0</v>
      </c>
      <c r="Y861" s="84">
        <f>pivå!Y863</f>
        <v>0</v>
      </c>
      <c r="Z861" s="84">
        <f>pivå!Z863</f>
        <v>0</v>
      </c>
      <c r="AA861" s="84">
        <f>pivå!AA863</f>
        <v>0</v>
      </c>
      <c r="AB861" s="84">
        <f>pivå!AB863</f>
        <v>0</v>
      </c>
      <c r="AC861" s="84">
        <f>pivå!AC863</f>
        <v>0</v>
      </c>
      <c r="AD861" s="84">
        <f>pivå!AD863</f>
        <v>0</v>
      </c>
      <c r="AE861" s="84">
        <f>pivå!AE863</f>
        <v>0</v>
      </c>
    </row>
    <row r="862" spans="1:31">
      <c r="A862" s="84">
        <f>pivå!A864</f>
        <v>0</v>
      </c>
      <c r="B862" s="84">
        <f>pivå!B864</f>
        <v>0</v>
      </c>
      <c r="C862" s="84">
        <f>pivå!C864</f>
        <v>0</v>
      </c>
      <c r="D862" s="84">
        <f>pivå!D864</f>
        <v>0</v>
      </c>
      <c r="E862" s="84">
        <f>pivå!E864</f>
        <v>0</v>
      </c>
      <c r="F862" s="84">
        <f>pivå!F864</f>
        <v>0</v>
      </c>
      <c r="G862" s="84">
        <f>pivå!G864</f>
        <v>0</v>
      </c>
      <c r="H862" s="84">
        <f>pivå!H864</f>
        <v>0</v>
      </c>
      <c r="I862" s="84">
        <f>pivå!I864</f>
        <v>0</v>
      </c>
      <c r="J862" s="84">
        <f>pivå!J864</f>
        <v>0</v>
      </c>
      <c r="K862" s="84">
        <f>pivå!K864</f>
        <v>0</v>
      </c>
      <c r="L862" s="84">
        <f>pivå!L864</f>
        <v>0</v>
      </c>
      <c r="M862" s="84">
        <f>pivå!M864</f>
        <v>0</v>
      </c>
      <c r="N862" s="84">
        <f>pivå!N864</f>
        <v>0</v>
      </c>
      <c r="O862" s="84">
        <f>pivå!O864</f>
        <v>0</v>
      </c>
      <c r="P862" s="84">
        <f>pivå!P864</f>
        <v>0</v>
      </c>
      <c r="Q862" s="84">
        <f>pivå!Q864</f>
        <v>0</v>
      </c>
      <c r="R862" s="84">
        <f>pivå!R864</f>
        <v>0</v>
      </c>
      <c r="S862" s="84">
        <f>pivå!S864</f>
        <v>0</v>
      </c>
      <c r="T862" s="84">
        <f>pivå!T864</f>
        <v>0</v>
      </c>
      <c r="U862" s="84">
        <f>pivå!U864</f>
        <v>0</v>
      </c>
      <c r="V862" s="84">
        <f>pivå!V864</f>
        <v>0</v>
      </c>
      <c r="W862" s="84">
        <f>pivå!W864</f>
        <v>0</v>
      </c>
      <c r="X862" s="84">
        <f>pivå!X864</f>
        <v>0</v>
      </c>
      <c r="Y862" s="84">
        <f>pivå!Y864</f>
        <v>0</v>
      </c>
      <c r="Z862" s="84">
        <f>pivå!Z864</f>
        <v>0</v>
      </c>
      <c r="AA862" s="84">
        <f>pivå!AA864</f>
        <v>0</v>
      </c>
      <c r="AB862" s="84">
        <f>pivå!AB864</f>
        <v>0</v>
      </c>
      <c r="AC862" s="84">
        <f>pivå!AC864</f>
        <v>0</v>
      </c>
      <c r="AD862" s="84">
        <f>pivå!AD864</f>
        <v>0</v>
      </c>
      <c r="AE862" s="84">
        <f>pivå!AE864</f>
        <v>0</v>
      </c>
    </row>
    <row r="863" spans="1:31">
      <c r="A863" s="84">
        <f>pivå!A865</f>
        <v>0</v>
      </c>
      <c r="B863" s="84">
        <f>pivå!B865</f>
        <v>0</v>
      </c>
      <c r="C863" s="84">
        <f>pivå!C865</f>
        <v>0</v>
      </c>
      <c r="D863" s="84">
        <f>pivå!D865</f>
        <v>0</v>
      </c>
      <c r="E863" s="84">
        <f>pivå!E865</f>
        <v>0</v>
      </c>
      <c r="F863" s="84">
        <f>pivå!F865</f>
        <v>0</v>
      </c>
      <c r="G863" s="84">
        <f>pivå!G865</f>
        <v>0</v>
      </c>
      <c r="H863" s="84">
        <f>pivå!H865</f>
        <v>0</v>
      </c>
      <c r="I863" s="84">
        <f>pivå!I865</f>
        <v>0</v>
      </c>
      <c r="J863" s="84">
        <f>pivå!J865</f>
        <v>0</v>
      </c>
      <c r="K863" s="84">
        <f>pivå!K865</f>
        <v>0</v>
      </c>
      <c r="L863" s="84">
        <f>pivå!L865</f>
        <v>0</v>
      </c>
      <c r="M863" s="84">
        <f>pivå!M865</f>
        <v>0</v>
      </c>
      <c r="N863" s="84">
        <f>pivå!N865</f>
        <v>0</v>
      </c>
      <c r="O863" s="84">
        <f>pivå!O865</f>
        <v>0</v>
      </c>
      <c r="P863" s="84">
        <f>pivå!P865</f>
        <v>0</v>
      </c>
      <c r="Q863" s="84">
        <f>pivå!Q865</f>
        <v>0</v>
      </c>
      <c r="R863" s="84">
        <f>pivå!R865</f>
        <v>0</v>
      </c>
      <c r="S863" s="84">
        <f>pivå!S865</f>
        <v>0</v>
      </c>
      <c r="T863" s="84">
        <f>pivå!T865</f>
        <v>0</v>
      </c>
      <c r="U863" s="84">
        <f>pivå!U865</f>
        <v>0</v>
      </c>
      <c r="V863" s="84">
        <f>pivå!V865</f>
        <v>0</v>
      </c>
      <c r="W863" s="84">
        <f>pivå!W865</f>
        <v>0</v>
      </c>
      <c r="X863" s="84">
        <f>pivå!X865</f>
        <v>0</v>
      </c>
      <c r="Y863" s="84">
        <f>pivå!Y865</f>
        <v>0</v>
      </c>
      <c r="Z863" s="84">
        <f>pivå!Z865</f>
        <v>0</v>
      </c>
      <c r="AA863" s="84">
        <f>pivå!AA865</f>
        <v>0</v>
      </c>
      <c r="AB863" s="84">
        <f>pivå!AB865</f>
        <v>0</v>
      </c>
      <c r="AC863" s="84">
        <f>pivå!AC865</f>
        <v>0</v>
      </c>
      <c r="AD863" s="84">
        <f>pivå!AD865</f>
        <v>0</v>
      </c>
      <c r="AE863" s="84">
        <f>pivå!AE865</f>
        <v>0</v>
      </c>
    </row>
    <row r="864" spans="1:31">
      <c r="A864" s="84">
        <f>pivå!A866</f>
        <v>0</v>
      </c>
      <c r="B864" s="84">
        <f>pivå!B866</f>
        <v>0</v>
      </c>
      <c r="C864" s="84">
        <f>pivå!C866</f>
        <v>0</v>
      </c>
      <c r="D864" s="84">
        <f>pivå!D866</f>
        <v>0</v>
      </c>
      <c r="E864" s="84">
        <f>pivå!E866</f>
        <v>0</v>
      </c>
      <c r="F864" s="84">
        <f>pivå!F866</f>
        <v>0</v>
      </c>
      <c r="G864" s="84">
        <f>pivå!G866</f>
        <v>0</v>
      </c>
      <c r="H864" s="84">
        <f>pivå!H866</f>
        <v>0</v>
      </c>
      <c r="I864" s="84">
        <f>pivå!I866</f>
        <v>0</v>
      </c>
      <c r="J864" s="84">
        <f>pivå!J866</f>
        <v>0</v>
      </c>
      <c r="K864" s="84">
        <f>pivå!K866</f>
        <v>0</v>
      </c>
      <c r="L864" s="84">
        <f>pivå!L866</f>
        <v>0</v>
      </c>
      <c r="M864" s="84">
        <f>pivå!M866</f>
        <v>0</v>
      </c>
      <c r="N864" s="84">
        <f>pivå!N866</f>
        <v>0</v>
      </c>
      <c r="O864" s="84">
        <f>pivå!O866</f>
        <v>0</v>
      </c>
      <c r="P864" s="84">
        <f>pivå!P866</f>
        <v>0</v>
      </c>
      <c r="Q864" s="84">
        <f>pivå!Q866</f>
        <v>0</v>
      </c>
      <c r="R864" s="84">
        <f>pivå!R866</f>
        <v>0</v>
      </c>
      <c r="S864" s="84">
        <f>pivå!S866</f>
        <v>0</v>
      </c>
      <c r="T864" s="84">
        <f>pivå!T866</f>
        <v>0</v>
      </c>
      <c r="U864" s="84">
        <f>pivå!U866</f>
        <v>0</v>
      </c>
      <c r="V864" s="84">
        <f>pivå!V866</f>
        <v>0</v>
      </c>
      <c r="W864" s="84">
        <f>pivå!W866</f>
        <v>0</v>
      </c>
      <c r="X864" s="84">
        <f>pivå!X866</f>
        <v>0</v>
      </c>
      <c r="Y864" s="84">
        <f>pivå!Y866</f>
        <v>0</v>
      </c>
      <c r="Z864" s="84">
        <f>pivå!Z866</f>
        <v>0</v>
      </c>
      <c r="AA864" s="84">
        <f>pivå!AA866</f>
        <v>0</v>
      </c>
      <c r="AB864" s="84">
        <f>pivå!AB866</f>
        <v>0</v>
      </c>
      <c r="AC864" s="84">
        <f>pivå!AC866</f>
        <v>0</v>
      </c>
      <c r="AD864" s="84">
        <f>pivå!AD866</f>
        <v>0</v>
      </c>
      <c r="AE864" s="84">
        <f>pivå!AE866</f>
        <v>0</v>
      </c>
    </row>
    <row r="865" spans="1:31">
      <c r="A865" s="84">
        <f>pivå!A867</f>
        <v>0</v>
      </c>
      <c r="B865" s="84">
        <f>pivå!B867</f>
        <v>0</v>
      </c>
      <c r="C865" s="84">
        <f>pivå!C867</f>
        <v>0</v>
      </c>
      <c r="D865" s="84">
        <f>pivå!D867</f>
        <v>0</v>
      </c>
      <c r="E865" s="84">
        <f>pivå!E867</f>
        <v>0</v>
      </c>
      <c r="F865" s="84">
        <f>pivå!F867</f>
        <v>0</v>
      </c>
      <c r="G865" s="84">
        <f>pivå!G867</f>
        <v>0</v>
      </c>
      <c r="H865" s="84">
        <f>pivå!H867</f>
        <v>0</v>
      </c>
      <c r="I865" s="84">
        <f>pivå!I867</f>
        <v>0</v>
      </c>
      <c r="J865" s="84">
        <f>pivå!J867</f>
        <v>0</v>
      </c>
      <c r="K865" s="84">
        <f>pivå!K867</f>
        <v>0</v>
      </c>
      <c r="L865" s="84">
        <f>pivå!L867</f>
        <v>0</v>
      </c>
      <c r="M865" s="84">
        <f>pivå!M867</f>
        <v>0</v>
      </c>
      <c r="N865" s="84">
        <f>pivå!N867</f>
        <v>0</v>
      </c>
      <c r="O865" s="84">
        <f>pivå!O867</f>
        <v>0</v>
      </c>
      <c r="P865" s="84">
        <f>pivå!P867</f>
        <v>0</v>
      </c>
      <c r="Q865" s="84">
        <f>pivå!Q867</f>
        <v>0</v>
      </c>
      <c r="R865" s="84">
        <f>pivå!R867</f>
        <v>0</v>
      </c>
      <c r="S865" s="84">
        <f>pivå!S867</f>
        <v>0</v>
      </c>
      <c r="T865" s="84">
        <f>pivå!T867</f>
        <v>0</v>
      </c>
      <c r="U865" s="84">
        <f>pivå!U867</f>
        <v>0</v>
      </c>
      <c r="V865" s="84">
        <f>pivå!V867</f>
        <v>0</v>
      </c>
      <c r="W865" s="84">
        <f>pivå!W867</f>
        <v>0</v>
      </c>
      <c r="X865" s="84">
        <f>pivå!X867</f>
        <v>0</v>
      </c>
      <c r="Y865" s="84">
        <f>pivå!Y867</f>
        <v>0</v>
      </c>
      <c r="Z865" s="84">
        <f>pivå!Z867</f>
        <v>0</v>
      </c>
      <c r="AA865" s="84">
        <f>pivå!AA867</f>
        <v>0</v>
      </c>
      <c r="AB865" s="84">
        <f>pivå!AB867</f>
        <v>0</v>
      </c>
      <c r="AC865" s="84">
        <f>pivå!AC867</f>
        <v>0</v>
      </c>
      <c r="AD865" s="84">
        <f>pivå!AD867</f>
        <v>0</v>
      </c>
      <c r="AE865" s="84">
        <f>pivå!AE867</f>
        <v>0</v>
      </c>
    </row>
    <row r="866" spans="1:31">
      <c r="A866" s="84">
        <f>pivå!A868</f>
        <v>0</v>
      </c>
      <c r="B866" s="84">
        <f>pivå!B868</f>
        <v>0</v>
      </c>
      <c r="C866" s="84">
        <f>pivå!C868</f>
        <v>0</v>
      </c>
      <c r="D866" s="84">
        <f>pivå!D868</f>
        <v>0</v>
      </c>
      <c r="E866" s="84">
        <f>pivå!E868</f>
        <v>0</v>
      </c>
      <c r="F866" s="84">
        <f>pivå!F868</f>
        <v>0</v>
      </c>
      <c r="G866" s="84">
        <f>pivå!G868</f>
        <v>0</v>
      </c>
      <c r="H866" s="84">
        <f>pivå!H868</f>
        <v>0</v>
      </c>
      <c r="I866" s="84">
        <f>pivå!I868</f>
        <v>0</v>
      </c>
      <c r="J866" s="84">
        <f>pivå!J868</f>
        <v>0</v>
      </c>
      <c r="K866" s="84">
        <f>pivå!K868</f>
        <v>0</v>
      </c>
      <c r="L866" s="84">
        <f>pivå!L868</f>
        <v>0</v>
      </c>
      <c r="M866" s="84">
        <f>pivå!M868</f>
        <v>0</v>
      </c>
      <c r="N866" s="84">
        <f>pivå!N868</f>
        <v>0</v>
      </c>
      <c r="O866" s="84">
        <f>pivå!O868</f>
        <v>0</v>
      </c>
      <c r="P866" s="84">
        <f>pivå!P868</f>
        <v>0</v>
      </c>
      <c r="Q866" s="84">
        <f>pivå!Q868</f>
        <v>0</v>
      </c>
      <c r="R866" s="84">
        <f>pivå!R868</f>
        <v>0</v>
      </c>
      <c r="S866" s="84">
        <f>pivå!S868</f>
        <v>0</v>
      </c>
      <c r="T866" s="84">
        <f>pivå!T868</f>
        <v>0</v>
      </c>
      <c r="U866" s="84">
        <f>pivå!U868</f>
        <v>0</v>
      </c>
      <c r="V866" s="84">
        <f>pivå!V868</f>
        <v>0</v>
      </c>
      <c r="W866" s="84">
        <f>pivå!W868</f>
        <v>0</v>
      </c>
      <c r="X866" s="84">
        <f>pivå!X868</f>
        <v>0</v>
      </c>
      <c r="Y866" s="84">
        <f>pivå!Y868</f>
        <v>0</v>
      </c>
      <c r="Z866" s="84">
        <f>pivå!Z868</f>
        <v>0</v>
      </c>
      <c r="AA866" s="84">
        <f>pivå!AA868</f>
        <v>0</v>
      </c>
      <c r="AB866" s="84">
        <f>pivå!AB868</f>
        <v>0</v>
      </c>
      <c r="AC866" s="84">
        <f>pivå!AC868</f>
        <v>0</v>
      </c>
      <c r="AD866" s="84">
        <f>pivå!AD868</f>
        <v>0</v>
      </c>
      <c r="AE866" s="84">
        <f>pivå!AE868</f>
        <v>0</v>
      </c>
    </row>
    <row r="867" spans="1:31">
      <c r="A867" s="84">
        <f>pivå!A869</f>
        <v>0</v>
      </c>
      <c r="B867" s="84">
        <f>pivå!B869</f>
        <v>0</v>
      </c>
      <c r="C867" s="84">
        <f>pivå!C869</f>
        <v>0</v>
      </c>
      <c r="D867" s="84">
        <f>pivå!D869</f>
        <v>0</v>
      </c>
      <c r="E867" s="84">
        <f>pivå!E869</f>
        <v>0</v>
      </c>
      <c r="F867" s="84">
        <f>pivå!F869</f>
        <v>0</v>
      </c>
      <c r="G867" s="84">
        <f>pivå!G869</f>
        <v>0</v>
      </c>
      <c r="H867" s="84">
        <f>pivå!H869</f>
        <v>0</v>
      </c>
      <c r="I867" s="84">
        <f>pivå!I869</f>
        <v>0</v>
      </c>
      <c r="J867" s="84">
        <f>pivå!J869</f>
        <v>0</v>
      </c>
      <c r="K867" s="84">
        <f>pivå!K869</f>
        <v>0</v>
      </c>
      <c r="L867" s="84">
        <f>pivå!L869</f>
        <v>0</v>
      </c>
      <c r="M867" s="84">
        <f>pivå!M869</f>
        <v>0</v>
      </c>
      <c r="N867" s="84">
        <f>pivå!N869</f>
        <v>0</v>
      </c>
      <c r="O867" s="84">
        <f>pivå!O869</f>
        <v>0</v>
      </c>
      <c r="P867" s="84">
        <f>pivå!P869</f>
        <v>0</v>
      </c>
      <c r="Q867" s="84">
        <f>pivå!Q869</f>
        <v>0</v>
      </c>
      <c r="R867" s="84">
        <f>pivå!R869</f>
        <v>0</v>
      </c>
      <c r="S867" s="84">
        <f>pivå!S869</f>
        <v>0</v>
      </c>
      <c r="T867" s="84">
        <f>pivå!T869</f>
        <v>0</v>
      </c>
      <c r="U867" s="84">
        <f>pivå!U869</f>
        <v>0</v>
      </c>
      <c r="V867" s="84">
        <f>pivå!V869</f>
        <v>0</v>
      </c>
      <c r="W867" s="84">
        <f>pivå!W869</f>
        <v>0</v>
      </c>
      <c r="X867" s="84">
        <f>pivå!X869</f>
        <v>0</v>
      </c>
      <c r="Y867" s="84">
        <f>pivå!Y869</f>
        <v>0</v>
      </c>
      <c r="Z867" s="84">
        <f>pivå!Z869</f>
        <v>0</v>
      </c>
      <c r="AA867" s="84">
        <f>pivå!AA869</f>
        <v>0</v>
      </c>
      <c r="AB867" s="84">
        <f>pivå!AB869</f>
        <v>0</v>
      </c>
      <c r="AC867" s="84">
        <f>pivå!AC869</f>
        <v>0</v>
      </c>
      <c r="AD867" s="84">
        <f>pivå!AD869</f>
        <v>0</v>
      </c>
      <c r="AE867" s="84">
        <f>pivå!AE869</f>
        <v>0</v>
      </c>
    </row>
    <row r="868" spans="1:31">
      <c r="A868" s="84">
        <f>pivå!A870</f>
        <v>0</v>
      </c>
      <c r="B868" s="84">
        <f>pivå!B870</f>
        <v>0</v>
      </c>
      <c r="C868" s="84">
        <f>pivå!C870</f>
        <v>0</v>
      </c>
      <c r="D868" s="84">
        <f>pivå!D870</f>
        <v>0</v>
      </c>
      <c r="E868" s="84">
        <f>pivå!E870</f>
        <v>0</v>
      </c>
      <c r="F868" s="84">
        <f>pivå!F870</f>
        <v>0</v>
      </c>
      <c r="G868" s="84">
        <f>pivå!G870</f>
        <v>0</v>
      </c>
      <c r="H868" s="84">
        <f>pivå!H870</f>
        <v>0</v>
      </c>
      <c r="I868" s="84">
        <f>pivå!I870</f>
        <v>0</v>
      </c>
      <c r="J868" s="84">
        <f>pivå!J870</f>
        <v>0</v>
      </c>
      <c r="K868" s="84">
        <f>pivå!K870</f>
        <v>0</v>
      </c>
      <c r="L868" s="84">
        <f>pivå!L870</f>
        <v>0</v>
      </c>
      <c r="M868" s="84">
        <f>pivå!M870</f>
        <v>0</v>
      </c>
      <c r="N868" s="84">
        <f>pivå!N870</f>
        <v>0</v>
      </c>
      <c r="O868" s="84">
        <f>pivå!O870</f>
        <v>0</v>
      </c>
      <c r="P868" s="84">
        <f>pivå!P870</f>
        <v>0</v>
      </c>
      <c r="Q868" s="84">
        <f>pivå!Q870</f>
        <v>0</v>
      </c>
      <c r="R868" s="84">
        <f>pivå!R870</f>
        <v>0</v>
      </c>
      <c r="S868" s="84">
        <f>pivå!S870</f>
        <v>0</v>
      </c>
      <c r="T868" s="84">
        <f>pivå!T870</f>
        <v>0</v>
      </c>
      <c r="U868" s="84">
        <f>pivå!U870</f>
        <v>0</v>
      </c>
      <c r="V868" s="84">
        <f>pivå!V870</f>
        <v>0</v>
      </c>
      <c r="W868" s="84">
        <f>pivå!W870</f>
        <v>0</v>
      </c>
      <c r="X868" s="84">
        <f>pivå!X870</f>
        <v>0</v>
      </c>
      <c r="Y868" s="84">
        <f>pivå!Y870</f>
        <v>0</v>
      </c>
      <c r="Z868" s="84">
        <f>pivå!Z870</f>
        <v>0</v>
      </c>
      <c r="AA868" s="84">
        <f>pivå!AA870</f>
        <v>0</v>
      </c>
      <c r="AB868" s="84">
        <f>pivå!AB870</f>
        <v>0</v>
      </c>
      <c r="AC868" s="84">
        <f>pivå!AC870</f>
        <v>0</v>
      </c>
      <c r="AD868" s="84">
        <f>pivå!AD870</f>
        <v>0</v>
      </c>
      <c r="AE868" s="84">
        <f>pivå!AE870</f>
        <v>0</v>
      </c>
    </row>
    <row r="869" spans="1:31">
      <c r="A869" s="84">
        <f>pivå!A871</f>
        <v>0</v>
      </c>
      <c r="B869" s="84">
        <f>pivå!B871</f>
        <v>0</v>
      </c>
      <c r="C869" s="84">
        <f>pivå!C871</f>
        <v>0</v>
      </c>
      <c r="D869" s="84">
        <f>pivå!D871</f>
        <v>0</v>
      </c>
      <c r="E869" s="84">
        <f>pivå!E871</f>
        <v>0</v>
      </c>
      <c r="F869" s="84">
        <f>pivå!F871</f>
        <v>0</v>
      </c>
      <c r="G869" s="84">
        <f>pivå!G871</f>
        <v>0</v>
      </c>
      <c r="H869" s="84">
        <f>pivå!H871</f>
        <v>0</v>
      </c>
      <c r="I869" s="84">
        <f>pivå!I871</f>
        <v>0</v>
      </c>
      <c r="J869" s="84">
        <f>pivå!J871</f>
        <v>0</v>
      </c>
      <c r="K869" s="84">
        <f>pivå!K871</f>
        <v>0</v>
      </c>
      <c r="L869" s="84">
        <f>pivå!L871</f>
        <v>0</v>
      </c>
      <c r="M869" s="84">
        <f>pivå!M871</f>
        <v>0</v>
      </c>
      <c r="N869" s="84">
        <f>pivå!N871</f>
        <v>0</v>
      </c>
      <c r="O869" s="84">
        <f>pivå!O871</f>
        <v>0</v>
      </c>
      <c r="P869" s="84">
        <f>pivå!P871</f>
        <v>0</v>
      </c>
      <c r="Q869" s="84">
        <f>pivå!Q871</f>
        <v>0</v>
      </c>
      <c r="R869" s="84">
        <f>pivå!R871</f>
        <v>0</v>
      </c>
      <c r="S869" s="84">
        <f>pivå!S871</f>
        <v>0</v>
      </c>
      <c r="T869" s="84">
        <f>pivå!T871</f>
        <v>0</v>
      </c>
      <c r="U869" s="84">
        <f>pivå!U871</f>
        <v>0</v>
      </c>
      <c r="V869" s="84">
        <f>pivå!V871</f>
        <v>0</v>
      </c>
      <c r="W869" s="84">
        <f>pivå!W871</f>
        <v>0</v>
      </c>
      <c r="X869" s="84">
        <f>pivå!X871</f>
        <v>0</v>
      </c>
      <c r="Y869" s="84">
        <f>pivå!Y871</f>
        <v>0</v>
      </c>
      <c r="Z869" s="84">
        <f>pivå!Z871</f>
        <v>0</v>
      </c>
      <c r="AA869" s="84">
        <f>pivå!AA871</f>
        <v>0</v>
      </c>
      <c r="AB869" s="84">
        <f>pivå!AB871</f>
        <v>0</v>
      </c>
      <c r="AC869" s="84">
        <f>pivå!AC871</f>
        <v>0</v>
      </c>
      <c r="AD869" s="84">
        <f>pivå!AD871</f>
        <v>0</v>
      </c>
      <c r="AE869" s="84">
        <f>pivå!AE871</f>
        <v>0</v>
      </c>
    </row>
    <row r="870" spans="1:31">
      <c r="A870" s="84">
        <f>pivå!A872</f>
        <v>0</v>
      </c>
      <c r="B870" s="84">
        <f>pivå!B872</f>
        <v>0</v>
      </c>
      <c r="C870" s="84">
        <f>pivå!C872</f>
        <v>0</v>
      </c>
      <c r="D870" s="84">
        <f>pivå!D872</f>
        <v>0</v>
      </c>
      <c r="E870" s="84">
        <f>pivå!E872</f>
        <v>0</v>
      </c>
      <c r="F870" s="84">
        <f>pivå!F872</f>
        <v>0</v>
      </c>
      <c r="G870" s="84">
        <f>pivå!G872</f>
        <v>0</v>
      </c>
      <c r="H870" s="84">
        <f>pivå!H872</f>
        <v>0</v>
      </c>
      <c r="I870" s="84">
        <f>pivå!I872</f>
        <v>0</v>
      </c>
      <c r="J870" s="84">
        <f>pivå!J872</f>
        <v>0</v>
      </c>
      <c r="K870" s="84">
        <f>pivå!K872</f>
        <v>0</v>
      </c>
      <c r="L870" s="84">
        <f>pivå!L872</f>
        <v>0</v>
      </c>
      <c r="M870" s="84">
        <f>pivå!M872</f>
        <v>0</v>
      </c>
      <c r="N870" s="84">
        <f>pivå!N872</f>
        <v>0</v>
      </c>
      <c r="O870" s="84">
        <f>pivå!O872</f>
        <v>0</v>
      </c>
      <c r="P870" s="84">
        <f>pivå!P872</f>
        <v>0</v>
      </c>
      <c r="Q870" s="84">
        <f>pivå!Q872</f>
        <v>0</v>
      </c>
      <c r="R870" s="84">
        <f>pivå!R872</f>
        <v>0</v>
      </c>
      <c r="S870" s="84">
        <f>pivå!S872</f>
        <v>0</v>
      </c>
      <c r="T870" s="84">
        <f>pivå!T872</f>
        <v>0</v>
      </c>
      <c r="U870" s="84">
        <f>pivå!U872</f>
        <v>0</v>
      </c>
      <c r="V870" s="84">
        <f>pivå!V872</f>
        <v>0</v>
      </c>
      <c r="W870" s="84">
        <f>pivå!W872</f>
        <v>0</v>
      </c>
      <c r="X870" s="84">
        <f>pivå!X872</f>
        <v>0</v>
      </c>
      <c r="Y870" s="84">
        <f>pivå!Y872</f>
        <v>0</v>
      </c>
      <c r="Z870" s="84">
        <f>pivå!Z872</f>
        <v>0</v>
      </c>
      <c r="AA870" s="84">
        <f>pivå!AA872</f>
        <v>0</v>
      </c>
      <c r="AB870" s="84">
        <f>pivå!AB872</f>
        <v>0</v>
      </c>
      <c r="AC870" s="84">
        <f>pivå!AC872</f>
        <v>0</v>
      </c>
      <c r="AD870" s="84">
        <f>pivå!AD872</f>
        <v>0</v>
      </c>
      <c r="AE870" s="84">
        <f>pivå!AE872</f>
        <v>0</v>
      </c>
    </row>
    <row r="871" spans="1:31">
      <c r="A871" s="84">
        <f>pivå!A873</f>
        <v>0</v>
      </c>
      <c r="B871" s="84">
        <f>pivå!B873</f>
        <v>0</v>
      </c>
      <c r="C871" s="84">
        <f>pivå!C873</f>
        <v>0</v>
      </c>
      <c r="D871" s="84">
        <f>pivå!D873</f>
        <v>0</v>
      </c>
      <c r="E871" s="84">
        <f>pivå!E873</f>
        <v>0</v>
      </c>
      <c r="F871" s="84">
        <f>pivå!F873</f>
        <v>0</v>
      </c>
      <c r="G871" s="84">
        <f>pivå!G873</f>
        <v>0</v>
      </c>
      <c r="H871" s="84">
        <f>pivå!H873</f>
        <v>0</v>
      </c>
      <c r="I871" s="84">
        <f>pivå!I873</f>
        <v>0</v>
      </c>
      <c r="J871" s="84">
        <f>pivå!J873</f>
        <v>0</v>
      </c>
      <c r="K871" s="84">
        <f>pivå!K873</f>
        <v>0</v>
      </c>
      <c r="L871" s="84">
        <f>pivå!L873</f>
        <v>0</v>
      </c>
      <c r="M871" s="84">
        <f>pivå!M873</f>
        <v>0</v>
      </c>
      <c r="N871" s="84">
        <f>pivå!N873</f>
        <v>0</v>
      </c>
      <c r="O871" s="84">
        <f>pivå!O873</f>
        <v>0</v>
      </c>
      <c r="P871" s="84">
        <f>pivå!P873</f>
        <v>0</v>
      </c>
      <c r="Q871" s="84">
        <f>pivå!Q873</f>
        <v>0</v>
      </c>
      <c r="R871" s="84">
        <f>pivå!R873</f>
        <v>0</v>
      </c>
      <c r="S871" s="84">
        <f>pivå!S873</f>
        <v>0</v>
      </c>
      <c r="T871" s="84">
        <f>pivå!T873</f>
        <v>0</v>
      </c>
      <c r="U871" s="84">
        <f>pivå!U873</f>
        <v>0</v>
      </c>
      <c r="V871" s="84">
        <f>pivå!V873</f>
        <v>0</v>
      </c>
      <c r="W871" s="84">
        <f>pivå!W873</f>
        <v>0</v>
      </c>
      <c r="X871" s="84">
        <f>pivå!X873</f>
        <v>0</v>
      </c>
      <c r="Y871" s="84">
        <f>pivå!Y873</f>
        <v>0</v>
      </c>
      <c r="Z871" s="84">
        <f>pivå!Z873</f>
        <v>0</v>
      </c>
      <c r="AA871" s="84">
        <f>pivå!AA873</f>
        <v>0</v>
      </c>
      <c r="AB871" s="84">
        <f>pivå!AB873</f>
        <v>0</v>
      </c>
      <c r="AC871" s="84">
        <f>pivå!AC873</f>
        <v>0</v>
      </c>
      <c r="AD871" s="84">
        <f>pivå!AD873</f>
        <v>0</v>
      </c>
      <c r="AE871" s="84">
        <f>pivå!AE873</f>
        <v>0</v>
      </c>
    </row>
    <row r="872" spans="1:31">
      <c r="A872" s="84">
        <f>pivå!A874</f>
        <v>0</v>
      </c>
      <c r="B872" s="84">
        <f>pivå!B874</f>
        <v>0</v>
      </c>
      <c r="C872" s="84">
        <f>pivå!C874</f>
        <v>0</v>
      </c>
      <c r="D872" s="84">
        <f>pivå!D874</f>
        <v>0</v>
      </c>
      <c r="E872" s="84">
        <f>pivå!E874</f>
        <v>0</v>
      </c>
      <c r="F872" s="84">
        <f>pivå!F874</f>
        <v>0</v>
      </c>
      <c r="G872" s="84">
        <f>pivå!G874</f>
        <v>0</v>
      </c>
      <c r="H872" s="84">
        <f>pivå!H874</f>
        <v>0</v>
      </c>
      <c r="I872" s="84">
        <f>pivå!I874</f>
        <v>0</v>
      </c>
      <c r="J872" s="84">
        <f>pivå!J874</f>
        <v>0</v>
      </c>
      <c r="K872" s="84">
        <f>pivå!K874</f>
        <v>0</v>
      </c>
      <c r="L872" s="84">
        <f>pivå!L874</f>
        <v>0</v>
      </c>
      <c r="M872" s="84">
        <f>pivå!M874</f>
        <v>0</v>
      </c>
      <c r="N872" s="84">
        <f>pivå!N874</f>
        <v>0</v>
      </c>
      <c r="O872" s="84">
        <f>pivå!O874</f>
        <v>0</v>
      </c>
      <c r="P872" s="84">
        <f>pivå!P874</f>
        <v>0</v>
      </c>
      <c r="Q872" s="84">
        <f>pivå!Q874</f>
        <v>0</v>
      </c>
      <c r="R872" s="84">
        <f>pivå!R874</f>
        <v>0</v>
      </c>
      <c r="S872" s="84">
        <f>pivå!S874</f>
        <v>0</v>
      </c>
      <c r="T872" s="84">
        <f>pivå!T874</f>
        <v>0</v>
      </c>
      <c r="U872" s="84">
        <f>pivå!U874</f>
        <v>0</v>
      </c>
      <c r="V872" s="84">
        <f>pivå!V874</f>
        <v>0</v>
      </c>
      <c r="W872" s="84">
        <f>pivå!W874</f>
        <v>0</v>
      </c>
      <c r="X872" s="84">
        <f>pivå!X874</f>
        <v>0</v>
      </c>
      <c r="Y872" s="84">
        <f>pivå!Y874</f>
        <v>0</v>
      </c>
      <c r="Z872" s="84">
        <f>pivå!Z874</f>
        <v>0</v>
      </c>
      <c r="AA872" s="84">
        <f>pivå!AA874</f>
        <v>0</v>
      </c>
      <c r="AB872" s="84">
        <f>pivå!AB874</f>
        <v>0</v>
      </c>
      <c r="AC872" s="84">
        <f>pivå!AC874</f>
        <v>0</v>
      </c>
      <c r="AD872" s="84">
        <f>pivå!AD874</f>
        <v>0</v>
      </c>
      <c r="AE872" s="84">
        <f>pivå!AE874</f>
        <v>0</v>
      </c>
    </row>
    <row r="873" spans="1:31">
      <c r="A873" s="84">
        <f>pivå!A875</f>
        <v>0</v>
      </c>
      <c r="B873" s="84">
        <f>pivå!B875</f>
        <v>0</v>
      </c>
      <c r="C873" s="84">
        <f>pivå!C875</f>
        <v>0</v>
      </c>
      <c r="D873" s="84">
        <f>pivå!D875</f>
        <v>0</v>
      </c>
      <c r="E873" s="84">
        <f>pivå!E875</f>
        <v>0</v>
      </c>
      <c r="F873" s="84">
        <f>pivå!F875</f>
        <v>0</v>
      </c>
      <c r="G873" s="84">
        <f>pivå!G875</f>
        <v>0</v>
      </c>
      <c r="H873" s="84">
        <f>pivå!H875</f>
        <v>0</v>
      </c>
      <c r="I873" s="84">
        <f>pivå!I875</f>
        <v>0</v>
      </c>
      <c r="J873" s="84">
        <f>pivå!J875</f>
        <v>0</v>
      </c>
      <c r="K873" s="84">
        <f>pivå!K875</f>
        <v>0</v>
      </c>
      <c r="L873" s="84">
        <f>pivå!L875</f>
        <v>0</v>
      </c>
      <c r="M873" s="84">
        <f>pivå!M875</f>
        <v>0</v>
      </c>
      <c r="N873" s="84">
        <f>pivå!N875</f>
        <v>0</v>
      </c>
      <c r="O873" s="84">
        <f>pivå!O875</f>
        <v>0</v>
      </c>
      <c r="P873" s="84">
        <f>pivå!P875</f>
        <v>0</v>
      </c>
      <c r="Q873" s="84">
        <f>pivå!Q875</f>
        <v>0</v>
      </c>
      <c r="R873" s="84">
        <f>pivå!R875</f>
        <v>0</v>
      </c>
      <c r="S873" s="84">
        <f>pivå!S875</f>
        <v>0</v>
      </c>
      <c r="T873" s="84">
        <f>pivå!T875</f>
        <v>0</v>
      </c>
      <c r="U873" s="84">
        <f>pivå!U875</f>
        <v>0</v>
      </c>
      <c r="V873" s="84">
        <f>pivå!V875</f>
        <v>0</v>
      </c>
      <c r="W873" s="84">
        <f>pivå!W875</f>
        <v>0</v>
      </c>
      <c r="X873" s="84">
        <f>pivå!X875</f>
        <v>0</v>
      </c>
      <c r="Y873" s="84">
        <f>pivå!Y875</f>
        <v>0</v>
      </c>
      <c r="Z873" s="84">
        <f>pivå!Z875</f>
        <v>0</v>
      </c>
      <c r="AA873" s="84">
        <f>pivå!AA875</f>
        <v>0</v>
      </c>
      <c r="AB873" s="84">
        <f>pivå!AB875</f>
        <v>0</v>
      </c>
      <c r="AC873" s="84">
        <f>pivå!AC875</f>
        <v>0</v>
      </c>
      <c r="AD873" s="84">
        <f>pivå!AD875</f>
        <v>0</v>
      </c>
      <c r="AE873" s="84">
        <f>pivå!AE875</f>
        <v>0</v>
      </c>
    </row>
    <row r="874" spans="1:31">
      <c r="A874" s="84">
        <f>pivå!A876</f>
        <v>0</v>
      </c>
      <c r="B874" s="84">
        <f>pivå!B876</f>
        <v>0</v>
      </c>
      <c r="C874" s="84">
        <f>pivå!C876</f>
        <v>0</v>
      </c>
      <c r="D874" s="84">
        <f>pivå!D876</f>
        <v>0</v>
      </c>
      <c r="E874" s="84">
        <f>pivå!E876</f>
        <v>0</v>
      </c>
      <c r="F874" s="84">
        <f>pivå!F876</f>
        <v>0</v>
      </c>
      <c r="G874" s="84">
        <f>pivå!G876</f>
        <v>0</v>
      </c>
      <c r="H874" s="84">
        <f>pivå!H876</f>
        <v>0</v>
      </c>
      <c r="I874" s="84">
        <f>pivå!I876</f>
        <v>0</v>
      </c>
      <c r="J874" s="84">
        <f>pivå!J876</f>
        <v>0</v>
      </c>
      <c r="K874" s="84">
        <f>pivå!K876</f>
        <v>0</v>
      </c>
      <c r="L874" s="84">
        <f>pivå!L876</f>
        <v>0</v>
      </c>
      <c r="M874" s="84">
        <f>pivå!M876</f>
        <v>0</v>
      </c>
      <c r="N874" s="84">
        <f>pivå!N876</f>
        <v>0</v>
      </c>
      <c r="O874" s="84">
        <f>pivå!O876</f>
        <v>0</v>
      </c>
      <c r="P874" s="84">
        <f>pivå!P876</f>
        <v>0</v>
      </c>
      <c r="Q874" s="84">
        <f>pivå!Q876</f>
        <v>0</v>
      </c>
      <c r="R874" s="84">
        <f>pivå!R876</f>
        <v>0</v>
      </c>
      <c r="S874" s="84">
        <f>pivå!S876</f>
        <v>0</v>
      </c>
      <c r="T874" s="84">
        <f>pivå!T876</f>
        <v>0</v>
      </c>
      <c r="U874" s="84">
        <f>pivå!U876</f>
        <v>0</v>
      </c>
      <c r="V874" s="84">
        <f>pivå!V876</f>
        <v>0</v>
      </c>
      <c r="W874" s="84">
        <f>pivå!W876</f>
        <v>0</v>
      </c>
      <c r="X874" s="84">
        <f>pivå!X876</f>
        <v>0</v>
      </c>
      <c r="Y874" s="84">
        <f>pivå!Y876</f>
        <v>0</v>
      </c>
      <c r="Z874" s="84">
        <f>pivå!Z876</f>
        <v>0</v>
      </c>
      <c r="AA874" s="84">
        <f>pivå!AA876</f>
        <v>0</v>
      </c>
      <c r="AB874" s="84">
        <f>pivå!AB876</f>
        <v>0</v>
      </c>
      <c r="AC874" s="84">
        <f>pivå!AC876</f>
        <v>0</v>
      </c>
      <c r="AD874" s="84">
        <f>pivå!AD876</f>
        <v>0</v>
      </c>
      <c r="AE874" s="84">
        <f>pivå!AE876</f>
        <v>0</v>
      </c>
    </row>
    <row r="875" spans="1:31">
      <c r="A875" s="84">
        <f>pivå!A877</f>
        <v>0</v>
      </c>
      <c r="B875" s="84">
        <f>pivå!B877</f>
        <v>0</v>
      </c>
      <c r="C875" s="84">
        <f>pivå!C877</f>
        <v>0</v>
      </c>
      <c r="D875" s="84">
        <f>pivå!D877</f>
        <v>0</v>
      </c>
      <c r="E875" s="84">
        <f>pivå!E877</f>
        <v>0</v>
      </c>
      <c r="F875" s="84">
        <f>pivå!F877</f>
        <v>0</v>
      </c>
      <c r="G875" s="84">
        <f>pivå!G877</f>
        <v>0</v>
      </c>
      <c r="H875" s="84">
        <f>pivå!H877</f>
        <v>0</v>
      </c>
      <c r="I875" s="84">
        <f>pivå!I877</f>
        <v>0</v>
      </c>
      <c r="J875" s="84">
        <f>pivå!J877</f>
        <v>0</v>
      </c>
      <c r="K875" s="84">
        <f>pivå!K877</f>
        <v>0</v>
      </c>
      <c r="L875" s="84">
        <f>pivå!L877</f>
        <v>0</v>
      </c>
      <c r="M875" s="84">
        <f>pivå!M877</f>
        <v>0</v>
      </c>
      <c r="N875" s="84">
        <f>pivå!N877</f>
        <v>0</v>
      </c>
      <c r="O875" s="84">
        <f>pivå!O877</f>
        <v>0</v>
      </c>
      <c r="P875" s="84">
        <f>pivå!P877</f>
        <v>0</v>
      </c>
      <c r="Q875" s="84">
        <f>pivå!Q877</f>
        <v>0</v>
      </c>
      <c r="R875" s="84">
        <f>pivå!R877</f>
        <v>0</v>
      </c>
      <c r="S875" s="84">
        <f>pivå!S877</f>
        <v>0</v>
      </c>
      <c r="T875" s="84">
        <f>pivå!T877</f>
        <v>0</v>
      </c>
      <c r="U875" s="84">
        <f>pivå!U877</f>
        <v>0</v>
      </c>
      <c r="V875" s="84">
        <f>pivå!V877</f>
        <v>0</v>
      </c>
      <c r="W875" s="84">
        <f>pivå!W877</f>
        <v>0</v>
      </c>
      <c r="X875" s="84">
        <f>pivå!X877</f>
        <v>0</v>
      </c>
      <c r="Y875" s="84">
        <f>pivå!Y877</f>
        <v>0</v>
      </c>
      <c r="Z875" s="84">
        <f>pivå!Z877</f>
        <v>0</v>
      </c>
      <c r="AA875" s="84">
        <f>pivå!AA877</f>
        <v>0</v>
      </c>
      <c r="AB875" s="84">
        <f>pivå!AB877</f>
        <v>0</v>
      </c>
      <c r="AC875" s="84">
        <f>pivå!AC877</f>
        <v>0</v>
      </c>
      <c r="AD875" s="84">
        <f>pivå!AD877</f>
        <v>0</v>
      </c>
      <c r="AE875" s="84">
        <f>pivå!AE877</f>
        <v>0</v>
      </c>
    </row>
    <row r="876" spans="1:31">
      <c r="A876" s="84">
        <f>pivå!A878</f>
        <v>0</v>
      </c>
      <c r="B876" s="84">
        <f>pivå!B878</f>
        <v>0</v>
      </c>
      <c r="C876" s="84">
        <f>pivå!C878</f>
        <v>0</v>
      </c>
      <c r="D876" s="84">
        <f>pivå!D878</f>
        <v>0</v>
      </c>
      <c r="E876" s="84">
        <f>pivå!E878</f>
        <v>0</v>
      </c>
      <c r="F876" s="84">
        <f>pivå!F878</f>
        <v>0</v>
      </c>
      <c r="G876" s="84">
        <f>pivå!G878</f>
        <v>0</v>
      </c>
      <c r="H876" s="84">
        <f>pivå!H878</f>
        <v>0</v>
      </c>
      <c r="I876" s="84">
        <f>pivå!I878</f>
        <v>0</v>
      </c>
      <c r="J876" s="84">
        <f>pivå!J878</f>
        <v>0</v>
      </c>
      <c r="K876" s="84">
        <f>pivå!K878</f>
        <v>0</v>
      </c>
      <c r="L876" s="84">
        <f>pivå!L878</f>
        <v>0</v>
      </c>
      <c r="M876" s="84">
        <f>pivå!M878</f>
        <v>0</v>
      </c>
      <c r="N876" s="84">
        <f>pivå!N878</f>
        <v>0</v>
      </c>
      <c r="O876" s="84">
        <f>pivå!O878</f>
        <v>0</v>
      </c>
      <c r="P876" s="84">
        <f>pivå!P878</f>
        <v>0</v>
      </c>
      <c r="Q876" s="84">
        <f>pivå!Q878</f>
        <v>0</v>
      </c>
      <c r="R876" s="84">
        <f>pivå!R878</f>
        <v>0</v>
      </c>
      <c r="S876" s="84">
        <f>pivå!S878</f>
        <v>0</v>
      </c>
      <c r="T876" s="84">
        <f>pivå!T878</f>
        <v>0</v>
      </c>
      <c r="U876" s="84">
        <f>pivå!U878</f>
        <v>0</v>
      </c>
      <c r="V876" s="84">
        <f>pivå!V878</f>
        <v>0</v>
      </c>
      <c r="W876" s="84">
        <f>pivå!W878</f>
        <v>0</v>
      </c>
      <c r="X876" s="84">
        <f>pivå!X878</f>
        <v>0</v>
      </c>
      <c r="Y876" s="84">
        <f>pivå!Y878</f>
        <v>0</v>
      </c>
      <c r="Z876" s="84">
        <f>pivå!Z878</f>
        <v>0</v>
      </c>
      <c r="AA876" s="84">
        <f>pivå!AA878</f>
        <v>0</v>
      </c>
      <c r="AB876" s="84">
        <f>pivå!AB878</f>
        <v>0</v>
      </c>
      <c r="AC876" s="84">
        <f>pivå!AC878</f>
        <v>0</v>
      </c>
      <c r="AD876" s="84">
        <f>pivå!AD878</f>
        <v>0</v>
      </c>
      <c r="AE876" s="84">
        <f>pivå!AE878</f>
        <v>0</v>
      </c>
    </row>
    <row r="877" spans="1:31">
      <c r="A877" s="84">
        <f>pivå!A879</f>
        <v>0</v>
      </c>
      <c r="B877" s="84">
        <f>pivå!B879</f>
        <v>0</v>
      </c>
      <c r="C877" s="84">
        <f>pivå!C879</f>
        <v>0</v>
      </c>
      <c r="D877" s="84">
        <f>pivå!D879</f>
        <v>0</v>
      </c>
      <c r="E877" s="84">
        <f>pivå!E879</f>
        <v>0</v>
      </c>
      <c r="F877" s="84">
        <f>pivå!F879</f>
        <v>0</v>
      </c>
      <c r="G877" s="84">
        <f>pivå!G879</f>
        <v>0</v>
      </c>
      <c r="H877" s="84">
        <f>pivå!H879</f>
        <v>0</v>
      </c>
      <c r="I877" s="84">
        <f>pivå!I879</f>
        <v>0</v>
      </c>
      <c r="J877" s="84">
        <f>pivå!J879</f>
        <v>0</v>
      </c>
      <c r="K877" s="84">
        <f>pivå!K879</f>
        <v>0</v>
      </c>
      <c r="L877" s="84">
        <f>pivå!L879</f>
        <v>0</v>
      </c>
      <c r="M877" s="84">
        <f>pivå!M879</f>
        <v>0</v>
      </c>
      <c r="N877" s="84">
        <f>pivå!N879</f>
        <v>0</v>
      </c>
      <c r="O877" s="84">
        <f>pivå!O879</f>
        <v>0</v>
      </c>
      <c r="P877" s="84">
        <f>pivå!P879</f>
        <v>0</v>
      </c>
      <c r="Q877" s="84">
        <f>pivå!Q879</f>
        <v>0</v>
      </c>
      <c r="R877" s="84">
        <f>pivå!R879</f>
        <v>0</v>
      </c>
      <c r="S877" s="84">
        <f>pivå!S879</f>
        <v>0</v>
      </c>
      <c r="T877" s="84">
        <f>pivå!T879</f>
        <v>0</v>
      </c>
      <c r="U877" s="84">
        <f>pivå!U879</f>
        <v>0</v>
      </c>
      <c r="V877" s="84">
        <f>pivå!V879</f>
        <v>0</v>
      </c>
      <c r="W877" s="84">
        <f>pivå!W879</f>
        <v>0</v>
      </c>
      <c r="X877" s="84">
        <f>pivå!X879</f>
        <v>0</v>
      </c>
      <c r="Y877" s="84">
        <f>pivå!Y879</f>
        <v>0</v>
      </c>
      <c r="Z877" s="84">
        <f>pivå!Z879</f>
        <v>0</v>
      </c>
      <c r="AA877" s="84">
        <f>pivå!AA879</f>
        <v>0</v>
      </c>
      <c r="AB877" s="84">
        <f>pivå!AB879</f>
        <v>0</v>
      </c>
      <c r="AC877" s="84">
        <f>pivå!AC879</f>
        <v>0</v>
      </c>
      <c r="AD877" s="84">
        <f>pivå!AD879</f>
        <v>0</v>
      </c>
      <c r="AE877" s="84">
        <f>pivå!AE879</f>
        <v>0</v>
      </c>
    </row>
    <row r="878" spans="1:31">
      <c r="A878" s="84">
        <f>pivå!A880</f>
        <v>0</v>
      </c>
      <c r="B878" s="84">
        <f>pivå!B880</f>
        <v>0</v>
      </c>
      <c r="C878" s="84">
        <f>pivå!C880</f>
        <v>0</v>
      </c>
      <c r="D878" s="84">
        <f>pivå!D880</f>
        <v>0</v>
      </c>
      <c r="E878" s="84">
        <f>pivå!E880</f>
        <v>0</v>
      </c>
      <c r="F878" s="84">
        <f>pivå!F880</f>
        <v>0</v>
      </c>
      <c r="G878" s="84">
        <f>pivå!G880</f>
        <v>0</v>
      </c>
      <c r="H878" s="84">
        <f>pivå!H880</f>
        <v>0</v>
      </c>
      <c r="I878" s="84">
        <f>pivå!I880</f>
        <v>0</v>
      </c>
      <c r="J878" s="84">
        <f>pivå!J880</f>
        <v>0</v>
      </c>
      <c r="K878" s="84">
        <f>pivå!K880</f>
        <v>0</v>
      </c>
      <c r="L878" s="84">
        <f>pivå!L880</f>
        <v>0</v>
      </c>
      <c r="M878" s="84">
        <f>pivå!M880</f>
        <v>0</v>
      </c>
      <c r="N878" s="84">
        <f>pivå!N880</f>
        <v>0</v>
      </c>
      <c r="O878" s="84">
        <f>pivå!O880</f>
        <v>0</v>
      </c>
      <c r="P878" s="84">
        <f>pivå!P880</f>
        <v>0</v>
      </c>
      <c r="Q878" s="84">
        <f>pivå!Q880</f>
        <v>0</v>
      </c>
      <c r="R878" s="84">
        <f>pivå!R880</f>
        <v>0</v>
      </c>
      <c r="S878" s="84">
        <f>pivå!S880</f>
        <v>0</v>
      </c>
      <c r="T878" s="84">
        <f>pivå!T880</f>
        <v>0</v>
      </c>
      <c r="U878" s="84">
        <f>pivå!U880</f>
        <v>0</v>
      </c>
      <c r="V878" s="84">
        <f>pivå!V880</f>
        <v>0</v>
      </c>
      <c r="W878" s="84">
        <f>pivå!W880</f>
        <v>0</v>
      </c>
      <c r="X878" s="84">
        <f>pivå!X880</f>
        <v>0</v>
      </c>
      <c r="Y878" s="84">
        <f>pivå!Y880</f>
        <v>0</v>
      </c>
      <c r="Z878" s="84">
        <f>pivå!Z880</f>
        <v>0</v>
      </c>
      <c r="AA878" s="84">
        <f>pivå!AA880</f>
        <v>0</v>
      </c>
      <c r="AB878" s="84">
        <f>pivå!AB880</f>
        <v>0</v>
      </c>
      <c r="AC878" s="84">
        <f>pivå!AC880</f>
        <v>0</v>
      </c>
      <c r="AD878" s="84">
        <f>pivå!AD880</f>
        <v>0</v>
      </c>
      <c r="AE878" s="84">
        <f>pivå!AE880</f>
        <v>0</v>
      </c>
    </row>
    <row r="879" spans="1:31">
      <c r="A879" s="84">
        <f>pivå!A881</f>
        <v>0</v>
      </c>
      <c r="B879" s="84">
        <f>pivå!B881</f>
        <v>0</v>
      </c>
      <c r="C879" s="84">
        <f>pivå!C881</f>
        <v>0</v>
      </c>
      <c r="D879" s="84">
        <f>pivå!D881</f>
        <v>0</v>
      </c>
      <c r="E879" s="84">
        <f>pivå!E881</f>
        <v>0</v>
      </c>
      <c r="F879" s="84">
        <f>pivå!F881</f>
        <v>0</v>
      </c>
      <c r="G879" s="84">
        <f>pivå!G881</f>
        <v>0</v>
      </c>
      <c r="H879" s="84">
        <f>pivå!H881</f>
        <v>0</v>
      </c>
      <c r="I879" s="84">
        <f>pivå!I881</f>
        <v>0</v>
      </c>
      <c r="J879" s="84">
        <f>pivå!J881</f>
        <v>0</v>
      </c>
      <c r="K879" s="84">
        <f>pivå!K881</f>
        <v>0</v>
      </c>
      <c r="L879" s="84">
        <f>pivå!L881</f>
        <v>0</v>
      </c>
      <c r="M879" s="84">
        <f>pivå!M881</f>
        <v>0</v>
      </c>
      <c r="N879" s="84">
        <f>pivå!N881</f>
        <v>0</v>
      </c>
      <c r="O879" s="84">
        <f>pivå!O881</f>
        <v>0</v>
      </c>
      <c r="P879" s="84">
        <f>pivå!P881</f>
        <v>0</v>
      </c>
      <c r="Q879" s="84">
        <f>pivå!Q881</f>
        <v>0</v>
      </c>
      <c r="R879" s="84">
        <f>pivå!R881</f>
        <v>0</v>
      </c>
      <c r="S879" s="84">
        <f>pivå!S881</f>
        <v>0</v>
      </c>
      <c r="T879" s="84">
        <f>pivå!T881</f>
        <v>0</v>
      </c>
      <c r="U879" s="84">
        <f>pivå!U881</f>
        <v>0</v>
      </c>
      <c r="V879" s="84">
        <f>pivå!V881</f>
        <v>0</v>
      </c>
      <c r="W879" s="84">
        <f>pivå!W881</f>
        <v>0</v>
      </c>
      <c r="X879" s="84">
        <f>pivå!X881</f>
        <v>0</v>
      </c>
      <c r="Y879" s="84">
        <f>pivå!Y881</f>
        <v>0</v>
      </c>
      <c r="Z879" s="84">
        <f>pivå!Z881</f>
        <v>0</v>
      </c>
      <c r="AA879" s="84">
        <f>pivå!AA881</f>
        <v>0</v>
      </c>
      <c r="AB879" s="84">
        <f>pivå!AB881</f>
        <v>0</v>
      </c>
      <c r="AC879" s="84">
        <f>pivå!AC881</f>
        <v>0</v>
      </c>
      <c r="AD879" s="84">
        <f>pivå!AD881</f>
        <v>0</v>
      </c>
      <c r="AE879" s="84">
        <f>pivå!AE881</f>
        <v>0</v>
      </c>
    </row>
    <row r="880" spans="1:31">
      <c r="A880" s="84">
        <f>pivå!A882</f>
        <v>0</v>
      </c>
      <c r="B880" s="84">
        <f>pivå!B882</f>
        <v>0</v>
      </c>
      <c r="C880" s="84">
        <f>pivå!C882</f>
        <v>0</v>
      </c>
      <c r="D880" s="84">
        <f>pivå!D882</f>
        <v>0</v>
      </c>
      <c r="E880" s="84">
        <f>pivå!E882</f>
        <v>0</v>
      </c>
      <c r="F880" s="84">
        <f>pivå!F882</f>
        <v>0</v>
      </c>
      <c r="G880" s="84">
        <f>pivå!G882</f>
        <v>0</v>
      </c>
      <c r="H880" s="84">
        <f>pivå!H882</f>
        <v>0</v>
      </c>
      <c r="I880" s="84">
        <f>pivå!I882</f>
        <v>0</v>
      </c>
      <c r="J880" s="84">
        <f>pivå!J882</f>
        <v>0</v>
      </c>
      <c r="K880" s="84">
        <f>pivå!K882</f>
        <v>0</v>
      </c>
      <c r="L880" s="84">
        <f>pivå!L882</f>
        <v>0</v>
      </c>
      <c r="M880" s="84">
        <f>pivå!M882</f>
        <v>0</v>
      </c>
      <c r="N880" s="84">
        <f>pivå!N882</f>
        <v>0</v>
      </c>
      <c r="O880" s="84">
        <f>pivå!O882</f>
        <v>0</v>
      </c>
      <c r="P880" s="84">
        <f>pivå!P882</f>
        <v>0</v>
      </c>
      <c r="Q880" s="84">
        <f>pivå!Q882</f>
        <v>0</v>
      </c>
      <c r="R880" s="84">
        <f>pivå!R882</f>
        <v>0</v>
      </c>
      <c r="S880" s="84">
        <f>pivå!S882</f>
        <v>0</v>
      </c>
      <c r="T880" s="84">
        <f>pivå!T882</f>
        <v>0</v>
      </c>
      <c r="U880" s="84">
        <f>pivå!U882</f>
        <v>0</v>
      </c>
      <c r="V880" s="84">
        <f>pivå!V882</f>
        <v>0</v>
      </c>
      <c r="W880" s="84">
        <f>pivå!W882</f>
        <v>0</v>
      </c>
      <c r="X880" s="84">
        <f>pivå!X882</f>
        <v>0</v>
      </c>
      <c r="Y880" s="84">
        <f>pivå!Y882</f>
        <v>0</v>
      </c>
      <c r="Z880" s="84">
        <f>pivå!Z882</f>
        <v>0</v>
      </c>
      <c r="AA880" s="84">
        <f>pivå!AA882</f>
        <v>0</v>
      </c>
      <c r="AB880" s="84">
        <f>pivå!AB882</f>
        <v>0</v>
      </c>
      <c r="AC880" s="84">
        <f>pivå!AC882</f>
        <v>0</v>
      </c>
      <c r="AD880" s="84">
        <f>pivå!AD882</f>
        <v>0</v>
      </c>
      <c r="AE880" s="84">
        <f>pivå!AE882</f>
        <v>0</v>
      </c>
    </row>
    <row r="881" spans="1:31">
      <c r="A881" s="84">
        <f>pivå!A883</f>
        <v>0</v>
      </c>
      <c r="B881" s="84">
        <f>pivå!B883</f>
        <v>0</v>
      </c>
      <c r="C881" s="84">
        <f>pivå!C883</f>
        <v>0</v>
      </c>
      <c r="D881" s="84">
        <f>pivå!D883</f>
        <v>0</v>
      </c>
      <c r="E881" s="84">
        <f>pivå!E883</f>
        <v>0</v>
      </c>
      <c r="F881" s="84">
        <f>pivå!F883</f>
        <v>0</v>
      </c>
      <c r="G881" s="84">
        <f>pivå!G883</f>
        <v>0</v>
      </c>
      <c r="H881" s="84">
        <f>pivå!H883</f>
        <v>0</v>
      </c>
      <c r="I881" s="84">
        <f>pivå!I883</f>
        <v>0</v>
      </c>
      <c r="J881" s="84">
        <f>pivå!J883</f>
        <v>0</v>
      </c>
      <c r="K881" s="84">
        <f>pivå!K883</f>
        <v>0</v>
      </c>
      <c r="L881" s="84">
        <f>pivå!L883</f>
        <v>0</v>
      </c>
      <c r="M881" s="84">
        <f>pivå!M883</f>
        <v>0</v>
      </c>
      <c r="N881" s="84">
        <f>pivå!N883</f>
        <v>0</v>
      </c>
      <c r="O881" s="84">
        <f>pivå!O883</f>
        <v>0</v>
      </c>
      <c r="P881" s="84">
        <f>pivå!P883</f>
        <v>0</v>
      </c>
      <c r="Q881" s="84">
        <f>pivå!Q883</f>
        <v>0</v>
      </c>
      <c r="R881" s="84">
        <f>pivå!R883</f>
        <v>0</v>
      </c>
      <c r="S881" s="84">
        <f>pivå!S883</f>
        <v>0</v>
      </c>
      <c r="T881" s="84">
        <f>pivå!T883</f>
        <v>0</v>
      </c>
      <c r="U881" s="84">
        <f>pivå!U883</f>
        <v>0</v>
      </c>
      <c r="V881" s="84">
        <f>pivå!V883</f>
        <v>0</v>
      </c>
      <c r="W881" s="84">
        <f>pivå!W883</f>
        <v>0</v>
      </c>
      <c r="X881" s="84">
        <f>pivå!X883</f>
        <v>0</v>
      </c>
      <c r="Y881" s="84">
        <f>pivå!Y883</f>
        <v>0</v>
      </c>
      <c r="Z881" s="84">
        <f>pivå!Z883</f>
        <v>0</v>
      </c>
      <c r="AA881" s="84">
        <f>pivå!AA883</f>
        <v>0</v>
      </c>
      <c r="AB881" s="84">
        <f>pivå!AB883</f>
        <v>0</v>
      </c>
      <c r="AC881" s="84">
        <f>pivå!AC883</f>
        <v>0</v>
      </c>
      <c r="AD881" s="84">
        <f>pivå!AD883</f>
        <v>0</v>
      </c>
      <c r="AE881" s="84">
        <f>pivå!AE883</f>
        <v>0</v>
      </c>
    </row>
    <row r="882" spans="1:31">
      <c r="A882" s="84">
        <f>pivå!A884</f>
        <v>0</v>
      </c>
      <c r="B882" s="84">
        <f>pivå!B884</f>
        <v>0</v>
      </c>
      <c r="C882" s="84">
        <f>pivå!C884</f>
        <v>0</v>
      </c>
      <c r="D882" s="84">
        <f>pivå!D884</f>
        <v>0</v>
      </c>
      <c r="E882" s="84">
        <f>pivå!E884</f>
        <v>0</v>
      </c>
      <c r="F882" s="84">
        <f>pivå!F884</f>
        <v>0</v>
      </c>
      <c r="G882" s="84">
        <f>pivå!G884</f>
        <v>0</v>
      </c>
      <c r="H882" s="84">
        <f>pivå!H884</f>
        <v>0</v>
      </c>
      <c r="I882" s="84">
        <f>pivå!I884</f>
        <v>0</v>
      </c>
      <c r="J882" s="84">
        <f>pivå!J884</f>
        <v>0</v>
      </c>
      <c r="K882" s="84">
        <f>pivå!K884</f>
        <v>0</v>
      </c>
      <c r="L882" s="84">
        <f>pivå!L884</f>
        <v>0</v>
      </c>
      <c r="M882" s="84">
        <f>pivå!M884</f>
        <v>0</v>
      </c>
      <c r="N882" s="84">
        <f>pivå!N884</f>
        <v>0</v>
      </c>
      <c r="O882" s="84">
        <f>pivå!O884</f>
        <v>0</v>
      </c>
      <c r="P882" s="84">
        <f>pivå!P884</f>
        <v>0</v>
      </c>
      <c r="Q882" s="84">
        <f>pivå!Q884</f>
        <v>0</v>
      </c>
      <c r="R882" s="84">
        <f>pivå!R884</f>
        <v>0</v>
      </c>
      <c r="S882" s="84">
        <f>pivå!S884</f>
        <v>0</v>
      </c>
      <c r="T882" s="84">
        <f>pivå!T884</f>
        <v>0</v>
      </c>
      <c r="U882" s="84">
        <f>pivå!U884</f>
        <v>0</v>
      </c>
      <c r="V882" s="84">
        <f>pivå!V884</f>
        <v>0</v>
      </c>
      <c r="W882" s="84">
        <f>pivå!W884</f>
        <v>0</v>
      </c>
      <c r="X882" s="84">
        <f>pivå!X884</f>
        <v>0</v>
      </c>
      <c r="Y882" s="84">
        <f>pivå!Y884</f>
        <v>0</v>
      </c>
      <c r="Z882" s="84">
        <f>pivå!Z884</f>
        <v>0</v>
      </c>
      <c r="AA882" s="84">
        <f>pivå!AA884</f>
        <v>0</v>
      </c>
      <c r="AB882" s="84">
        <f>pivå!AB884</f>
        <v>0</v>
      </c>
      <c r="AC882" s="84">
        <f>pivå!AC884</f>
        <v>0</v>
      </c>
      <c r="AD882" s="84">
        <f>pivå!AD884</f>
        <v>0</v>
      </c>
      <c r="AE882" s="84">
        <f>pivå!AE884</f>
        <v>0</v>
      </c>
    </row>
    <row r="883" spans="1:31">
      <c r="A883" s="84">
        <f>pivå!A885</f>
        <v>0</v>
      </c>
      <c r="B883" s="84">
        <f>pivå!B885</f>
        <v>0</v>
      </c>
      <c r="C883" s="84">
        <f>pivå!C885</f>
        <v>0</v>
      </c>
      <c r="D883" s="84">
        <f>pivå!D885</f>
        <v>0</v>
      </c>
      <c r="E883" s="84">
        <f>pivå!E885</f>
        <v>0</v>
      </c>
      <c r="F883" s="84">
        <f>pivå!F885</f>
        <v>0</v>
      </c>
      <c r="G883" s="84">
        <f>pivå!G885</f>
        <v>0</v>
      </c>
      <c r="H883" s="84">
        <f>pivå!H885</f>
        <v>0</v>
      </c>
      <c r="I883" s="84">
        <f>pivå!I885</f>
        <v>0</v>
      </c>
      <c r="J883" s="84">
        <f>pivå!J885</f>
        <v>0</v>
      </c>
      <c r="K883" s="84">
        <f>pivå!K885</f>
        <v>0</v>
      </c>
      <c r="L883" s="84">
        <f>pivå!L885</f>
        <v>0</v>
      </c>
      <c r="M883" s="84">
        <f>pivå!M885</f>
        <v>0</v>
      </c>
      <c r="N883" s="84">
        <f>pivå!N885</f>
        <v>0</v>
      </c>
      <c r="O883" s="84">
        <f>pivå!O885</f>
        <v>0</v>
      </c>
      <c r="P883" s="84">
        <f>pivå!P885</f>
        <v>0</v>
      </c>
      <c r="Q883" s="84">
        <f>pivå!Q885</f>
        <v>0</v>
      </c>
      <c r="R883" s="84">
        <f>pivå!R885</f>
        <v>0</v>
      </c>
      <c r="S883" s="84">
        <f>pivå!S885</f>
        <v>0</v>
      </c>
      <c r="T883" s="84">
        <f>pivå!T885</f>
        <v>0</v>
      </c>
      <c r="U883" s="84">
        <f>pivå!U885</f>
        <v>0</v>
      </c>
      <c r="V883" s="84">
        <f>pivå!V885</f>
        <v>0</v>
      </c>
      <c r="W883" s="84">
        <f>pivå!W885</f>
        <v>0</v>
      </c>
      <c r="X883" s="84">
        <f>pivå!X885</f>
        <v>0</v>
      </c>
      <c r="Y883" s="84">
        <f>pivå!Y885</f>
        <v>0</v>
      </c>
      <c r="Z883" s="84">
        <f>pivå!Z885</f>
        <v>0</v>
      </c>
      <c r="AA883" s="84">
        <f>pivå!AA885</f>
        <v>0</v>
      </c>
      <c r="AB883" s="84">
        <f>pivå!AB885</f>
        <v>0</v>
      </c>
      <c r="AC883" s="84">
        <f>pivå!AC885</f>
        <v>0</v>
      </c>
      <c r="AD883" s="84">
        <f>pivå!AD885</f>
        <v>0</v>
      </c>
      <c r="AE883" s="84">
        <f>pivå!AE885</f>
        <v>0</v>
      </c>
    </row>
    <row r="884" spans="1:31">
      <c r="A884" s="84">
        <f>pivå!A886</f>
        <v>0</v>
      </c>
      <c r="B884" s="84">
        <f>pivå!B886</f>
        <v>0</v>
      </c>
      <c r="C884" s="84">
        <f>pivå!C886</f>
        <v>0</v>
      </c>
      <c r="D884" s="84">
        <f>pivå!D886</f>
        <v>0</v>
      </c>
      <c r="E884" s="84">
        <f>pivå!E886</f>
        <v>0</v>
      </c>
      <c r="F884" s="84">
        <f>pivå!F886</f>
        <v>0</v>
      </c>
      <c r="G884" s="84">
        <f>pivå!G886</f>
        <v>0</v>
      </c>
      <c r="H884" s="84">
        <f>pivå!H886</f>
        <v>0</v>
      </c>
      <c r="I884" s="84">
        <f>pivå!I886</f>
        <v>0</v>
      </c>
      <c r="J884" s="84">
        <f>pivå!J886</f>
        <v>0</v>
      </c>
      <c r="K884" s="84">
        <f>pivå!K886</f>
        <v>0</v>
      </c>
      <c r="L884" s="84">
        <f>pivå!L886</f>
        <v>0</v>
      </c>
      <c r="M884" s="84">
        <f>pivå!M886</f>
        <v>0</v>
      </c>
      <c r="N884" s="84">
        <f>pivå!N886</f>
        <v>0</v>
      </c>
      <c r="O884" s="84">
        <f>pivå!O886</f>
        <v>0</v>
      </c>
      <c r="P884" s="84">
        <f>pivå!P886</f>
        <v>0</v>
      </c>
      <c r="Q884" s="84">
        <f>pivå!Q886</f>
        <v>0</v>
      </c>
      <c r="R884" s="84">
        <f>pivå!R886</f>
        <v>0</v>
      </c>
      <c r="S884" s="84">
        <f>pivå!S886</f>
        <v>0</v>
      </c>
      <c r="T884" s="84">
        <f>pivå!T886</f>
        <v>0</v>
      </c>
      <c r="U884" s="84">
        <f>pivå!U886</f>
        <v>0</v>
      </c>
      <c r="V884" s="84">
        <f>pivå!V886</f>
        <v>0</v>
      </c>
      <c r="W884" s="84">
        <f>pivå!W886</f>
        <v>0</v>
      </c>
      <c r="X884" s="84">
        <f>pivå!X886</f>
        <v>0</v>
      </c>
      <c r="Y884" s="84">
        <f>pivå!Y886</f>
        <v>0</v>
      </c>
      <c r="Z884" s="84">
        <f>pivå!Z886</f>
        <v>0</v>
      </c>
      <c r="AA884" s="84">
        <f>pivå!AA886</f>
        <v>0</v>
      </c>
      <c r="AB884" s="84">
        <f>pivå!AB886</f>
        <v>0</v>
      </c>
      <c r="AC884" s="84">
        <f>pivå!AC886</f>
        <v>0</v>
      </c>
      <c r="AD884" s="84">
        <f>pivå!AD886</f>
        <v>0</v>
      </c>
      <c r="AE884" s="84">
        <f>pivå!AE886</f>
        <v>0</v>
      </c>
    </row>
    <row r="885" spans="1:31">
      <c r="A885" s="84">
        <f>pivå!A887</f>
        <v>0</v>
      </c>
      <c r="B885" s="84">
        <f>pivå!B887</f>
        <v>0</v>
      </c>
      <c r="C885" s="84">
        <f>pivå!C887</f>
        <v>0</v>
      </c>
      <c r="D885" s="84">
        <f>pivå!D887</f>
        <v>0</v>
      </c>
      <c r="E885" s="84">
        <f>pivå!E887</f>
        <v>0</v>
      </c>
      <c r="F885" s="84">
        <f>pivå!F887</f>
        <v>0</v>
      </c>
      <c r="G885" s="84">
        <f>pivå!G887</f>
        <v>0</v>
      </c>
      <c r="H885" s="84">
        <f>pivå!H887</f>
        <v>0</v>
      </c>
      <c r="I885" s="84">
        <f>pivå!I887</f>
        <v>0</v>
      </c>
      <c r="J885" s="84">
        <f>pivå!J887</f>
        <v>0</v>
      </c>
      <c r="K885" s="84">
        <f>pivå!K887</f>
        <v>0</v>
      </c>
      <c r="L885" s="84">
        <f>pivå!L887</f>
        <v>0</v>
      </c>
      <c r="M885" s="84">
        <f>pivå!M887</f>
        <v>0</v>
      </c>
      <c r="N885" s="84">
        <f>pivå!N887</f>
        <v>0</v>
      </c>
      <c r="O885" s="84">
        <f>pivå!O887</f>
        <v>0</v>
      </c>
      <c r="P885" s="84">
        <f>pivå!P887</f>
        <v>0</v>
      </c>
      <c r="Q885" s="84">
        <f>pivå!Q887</f>
        <v>0</v>
      </c>
      <c r="R885" s="84">
        <f>pivå!R887</f>
        <v>0</v>
      </c>
      <c r="S885" s="84">
        <f>pivå!S887</f>
        <v>0</v>
      </c>
      <c r="T885" s="84">
        <f>pivå!T887</f>
        <v>0</v>
      </c>
      <c r="U885" s="84">
        <f>pivå!U887</f>
        <v>0</v>
      </c>
      <c r="V885" s="84">
        <f>pivå!V887</f>
        <v>0</v>
      </c>
      <c r="W885" s="84">
        <f>pivå!W887</f>
        <v>0</v>
      </c>
      <c r="X885" s="84">
        <f>pivå!X887</f>
        <v>0</v>
      </c>
      <c r="Y885" s="84">
        <f>pivå!Y887</f>
        <v>0</v>
      </c>
      <c r="Z885" s="84">
        <f>pivå!Z887</f>
        <v>0</v>
      </c>
      <c r="AA885" s="84">
        <f>pivå!AA887</f>
        <v>0</v>
      </c>
      <c r="AB885" s="84">
        <f>pivå!AB887</f>
        <v>0</v>
      </c>
      <c r="AC885" s="84">
        <f>pivå!AC887</f>
        <v>0</v>
      </c>
      <c r="AD885" s="84">
        <f>pivå!AD887</f>
        <v>0</v>
      </c>
      <c r="AE885" s="84">
        <f>pivå!AE887</f>
        <v>0</v>
      </c>
    </row>
    <row r="886" spans="1:31">
      <c r="A886" s="84">
        <f>pivå!A888</f>
        <v>0</v>
      </c>
      <c r="B886" s="84">
        <f>pivå!B888</f>
        <v>0</v>
      </c>
      <c r="C886" s="84">
        <f>pivå!C888</f>
        <v>0</v>
      </c>
      <c r="D886" s="84">
        <f>pivå!D888</f>
        <v>0</v>
      </c>
      <c r="E886" s="84">
        <f>pivå!E888</f>
        <v>0</v>
      </c>
      <c r="F886" s="84">
        <f>pivå!F888</f>
        <v>0</v>
      </c>
      <c r="G886" s="84">
        <f>pivå!G888</f>
        <v>0</v>
      </c>
      <c r="H886" s="84">
        <f>pivå!H888</f>
        <v>0</v>
      </c>
      <c r="I886" s="84">
        <f>pivå!I888</f>
        <v>0</v>
      </c>
      <c r="J886" s="84">
        <f>pivå!J888</f>
        <v>0</v>
      </c>
      <c r="K886" s="84">
        <f>pivå!K888</f>
        <v>0</v>
      </c>
      <c r="L886" s="84">
        <f>pivå!L888</f>
        <v>0</v>
      </c>
      <c r="M886" s="84">
        <f>pivå!M888</f>
        <v>0</v>
      </c>
      <c r="N886" s="84">
        <f>pivå!N888</f>
        <v>0</v>
      </c>
      <c r="O886" s="84">
        <f>pivå!O888</f>
        <v>0</v>
      </c>
      <c r="P886" s="84">
        <f>pivå!P888</f>
        <v>0</v>
      </c>
      <c r="Q886" s="84">
        <f>pivå!Q888</f>
        <v>0</v>
      </c>
      <c r="R886" s="84">
        <f>pivå!R888</f>
        <v>0</v>
      </c>
      <c r="S886" s="84">
        <f>pivå!S888</f>
        <v>0</v>
      </c>
      <c r="T886" s="84">
        <f>pivå!T888</f>
        <v>0</v>
      </c>
      <c r="U886" s="84">
        <f>pivå!U888</f>
        <v>0</v>
      </c>
      <c r="V886" s="84">
        <f>pivå!V888</f>
        <v>0</v>
      </c>
      <c r="W886" s="84">
        <f>pivå!W888</f>
        <v>0</v>
      </c>
      <c r="X886" s="84">
        <f>pivå!X888</f>
        <v>0</v>
      </c>
      <c r="Y886" s="84">
        <f>pivå!Y888</f>
        <v>0</v>
      </c>
      <c r="Z886" s="84">
        <f>pivå!Z888</f>
        <v>0</v>
      </c>
      <c r="AA886" s="84">
        <f>pivå!AA888</f>
        <v>0</v>
      </c>
      <c r="AB886" s="84">
        <f>pivå!AB888</f>
        <v>0</v>
      </c>
      <c r="AC886" s="84">
        <f>pivå!AC888</f>
        <v>0</v>
      </c>
      <c r="AD886" s="84">
        <f>pivå!AD888</f>
        <v>0</v>
      </c>
      <c r="AE886" s="84">
        <f>pivå!AE888</f>
        <v>0</v>
      </c>
    </row>
    <row r="887" spans="1:31">
      <c r="A887" s="84">
        <f>pivå!A889</f>
        <v>0</v>
      </c>
      <c r="B887" s="84">
        <f>pivå!B889</f>
        <v>0</v>
      </c>
      <c r="C887" s="84">
        <f>pivå!C889</f>
        <v>0</v>
      </c>
      <c r="D887" s="84">
        <f>pivå!D889</f>
        <v>0</v>
      </c>
      <c r="E887" s="84">
        <f>pivå!E889</f>
        <v>0</v>
      </c>
      <c r="F887" s="84">
        <f>pivå!F889</f>
        <v>0</v>
      </c>
      <c r="G887" s="84">
        <f>pivå!G889</f>
        <v>0</v>
      </c>
      <c r="H887" s="84">
        <f>pivå!H889</f>
        <v>0</v>
      </c>
      <c r="I887" s="84">
        <f>pivå!I889</f>
        <v>0</v>
      </c>
      <c r="J887" s="84">
        <f>pivå!J889</f>
        <v>0</v>
      </c>
      <c r="K887" s="84">
        <f>pivå!K889</f>
        <v>0</v>
      </c>
      <c r="L887" s="84">
        <f>pivå!L889</f>
        <v>0</v>
      </c>
      <c r="M887" s="84">
        <f>pivå!M889</f>
        <v>0</v>
      </c>
      <c r="N887" s="84">
        <f>pivå!N889</f>
        <v>0</v>
      </c>
      <c r="O887" s="84">
        <f>pivå!O889</f>
        <v>0</v>
      </c>
      <c r="P887" s="84">
        <f>pivå!P889</f>
        <v>0</v>
      </c>
      <c r="Q887" s="84">
        <f>pivå!Q889</f>
        <v>0</v>
      </c>
      <c r="R887" s="84">
        <f>pivå!R889</f>
        <v>0</v>
      </c>
      <c r="S887" s="84">
        <f>pivå!S889</f>
        <v>0</v>
      </c>
      <c r="T887" s="84">
        <f>pivå!T889</f>
        <v>0</v>
      </c>
      <c r="U887" s="84">
        <f>pivå!U889</f>
        <v>0</v>
      </c>
      <c r="V887" s="84">
        <f>pivå!V889</f>
        <v>0</v>
      </c>
      <c r="W887" s="84">
        <f>pivå!W889</f>
        <v>0</v>
      </c>
      <c r="X887" s="84">
        <f>pivå!X889</f>
        <v>0</v>
      </c>
      <c r="Y887" s="84">
        <f>pivå!Y889</f>
        <v>0</v>
      </c>
      <c r="Z887" s="84">
        <f>pivå!Z889</f>
        <v>0</v>
      </c>
      <c r="AA887" s="84">
        <f>pivå!AA889</f>
        <v>0</v>
      </c>
      <c r="AB887" s="84">
        <f>pivå!AB889</f>
        <v>0</v>
      </c>
      <c r="AC887" s="84">
        <f>pivå!AC889</f>
        <v>0</v>
      </c>
      <c r="AD887" s="84">
        <f>pivå!AD889</f>
        <v>0</v>
      </c>
      <c r="AE887" s="84">
        <f>pivå!AE889</f>
        <v>0</v>
      </c>
    </row>
    <row r="888" spans="1:31">
      <c r="A888" s="84">
        <f>pivå!A890</f>
        <v>0</v>
      </c>
      <c r="B888" s="84">
        <f>pivå!B890</f>
        <v>0</v>
      </c>
      <c r="C888" s="84">
        <f>pivå!C890</f>
        <v>0</v>
      </c>
      <c r="D888" s="84">
        <f>pivå!D890</f>
        <v>0</v>
      </c>
      <c r="E888" s="84">
        <f>pivå!E890</f>
        <v>0</v>
      </c>
      <c r="F888" s="84">
        <f>pivå!F890</f>
        <v>0</v>
      </c>
      <c r="G888" s="84">
        <f>pivå!G890</f>
        <v>0</v>
      </c>
      <c r="H888" s="84">
        <f>pivå!H890</f>
        <v>0</v>
      </c>
      <c r="I888" s="84">
        <f>pivå!I890</f>
        <v>0</v>
      </c>
      <c r="J888" s="84">
        <f>pivå!J890</f>
        <v>0</v>
      </c>
      <c r="K888" s="84">
        <f>pivå!K890</f>
        <v>0</v>
      </c>
      <c r="L888" s="84">
        <f>pivå!L890</f>
        <v>0</v>
      </c>
      <c r="M888" s="84">
        <f>pivå!M890</f>
        <v>0</v>
      </c>
      <c r="N888" s="84">
        <f>pivå!N890</f>
        <v>0</v>
      </c>
      <c r="O888" s="84">
        <f>pivå!O890</f>
        <v>0</v>
      </c>
      <c r="P888" s="84">
        <f>pivå!P890</f>
        <v>0</v>
      </c>
      <c r="Q888" s="84">
        <f>pivå!Q890</f>
        <v>0</v>
      </c>
      <c r="R888" s="84">
        <f>pivå!R890</f>
        <v>0</v>
      </c>
      <c r="S888" s="84">
        <f>pivå!S890</f>
        <v>0</v>
      </c>
      <c r="T888" s="84">
        <f>pivå!T890</f>
        <v>0</v>
      </c>
      <c r="U888" s="84">
        <f>pivå!U890</f>
        <v>0</v>
      </c>
      <c r="V888" s="84">
        <f>pivå!V890</f>
        <v>0</v>
      </c>
      <c r="W888" s="84">
        <f>pivå!W890</f>
        <v>0</v>
      </c>
      <c r="X888" s="84">
        <f>pivå!X890</f>
        <v>0</v>
      </c>
      <c r="Y888" s="84">
        <f>pivå!Y890</f>
        <v>0</v>
      </c>
      <c r="Z888" s="84">
        <f>pivå!Z890</f>
        <v>0</v>
      </c>
      <c r="AA888" s="84">
        <f>pivå!AA890</f>
        <v>0</v>
      </c>
      <c r="AB888" s="84">
        <f>pivå!AB890</f>
        <v>0</v>
      </c>
      <c r="AC888" s="84">
        <f>pivå!AC890</f>
        <v>0</v>
      </c>
      <c r="AD888" s="84">
        <f>pivå!AD890</f>
        <v>0</v>
      </c>
      <c r="AE888" s="84">
        <f>pivå!AE890</f>
        <v>0</v>
      </c>
    </row>
    <row r="889" spans="1:31">
      <c r="A889" s="84">
        <f>pivå!A891</f>
        <v>0</v>
      </c>
      <c r="B889" s="84">
        <f>pivå!B891</f>
        <v>0</v>
      </c>
      <c r="C889" s="84">
        <f>pivå!C891</f>
        <v>0</v>
      </c>
      <c r="D889" s="84">
        <f>pivå!D891</f>
        <v>0</v>
      </c>
      <c r="E889" s="84">
        <f>pivå!E891</f>
        <v>0</v>
      </c>
      <c r="F889" s="84">
        <f>pivå!F891</f>
        <v>0</v>
      </c>
      <c r="G889" s="84">
        <f>pivå!G891</f>
        <v>0</v>
      </c>
      <c r="H889" s="84">
        <f>pivå!H891</f>
        <v>0</v>
      </c>
      <c r="I889" s="84">
        <f>pivå!I891</f>
        <v>0</v>
      </c>
      <c r="J889" s="84">
        <f>pivå!J891</f>
        <v>0</v>
      </c>
      <c r="K889" s="84">
        <f>pivå!K891</f>
        <v>0</v>
      </c>
      <c r="L889" s="84">
        <f>pivå!L891</f>
        <v>0</v>
      </c>
      <c r="M889" s="84">
        <f>pivå!M891</f>
        <v>0</v>
      </c>
      <c r="N889" s="84">
        <f>pivå!N891</f>
        <v>0</v>
      </c>
      <c r="O889" s="84">
        <f>pivå!O891</f>
        <v>0</v>
      </c>
      <c r="P889" s="84">
        <f>pivå!P891</f>
        <v>0</v>
      </c>
      <c r="Q889" s="84">
        <f>pivå!Q891</f>
        <v>0</v>
      </c>
      <c r="R889" s="84">
        <f>pivå!R891</f>
        <v>0</v>
      </c>
      <c r="S889" s="84">
        <f>pivå!S891</f>
        <v>0</v>
      </c>
      <c r="T889" s="84">
        <f>pivå!T891</f>
        <v>0</v>
      </c>
      <c r="U889" s="84">
        <f>pivå!U891</f>
        <v>0</v>
      </c>
      <c r="V889" s="84">
        <f>pivå!V891</f>
        <v>0</v>
      </c>
      <c r="W889" s="84">
        <f>pivå!W891</f>
        <v>0</v>
      </c>
      <c r="X889" s="84">
        <f>pivå!X891</f>
        <v>0</v>
      </c>
      <c r="Y889" s="84">
        <f>pivå!Y891</f>
        <v>0</v>
      </c>
      <c r="Z889" s="84">
        <f>pivå!Z891</f>
        <v>0</v>
      </c>
      <c r="AA889" s="84">
        <f>pivå!AA891</f>
        <v>0</v>
      </c>
      <c r="AB889" s="84">
        <f>pivå!AB891</f>
        <v>0</v>
      </c>
      <c r="AC889" s="84">
        <f>pivå!AC891</f>
        <v>0</v>
      </c>
      <c r="AD889" s="84">
        <f>pivå!AD891</f>
        <v>0</v>
      </c>
      <c r="AE889" s="84">
        <f>pivå!AE891</f>
        <v>0</v>
      </c>
    </row>
    <row r="890" spans="1:31">
      <c r="A890" s="84">
        <f>pivå!A892</f>
        <v>0</v>
      </c>
      <c r="B890" s="84">
        <f>pivå!B892</f>
        <v>0</v>
      </c>
      <c r="C890" s="84">
        <f>pivå!C892</f>
        <v>0</v>
      </c>
      <c r="D890" s="84">
        <f>pivå!D892</f>
        <v>0</v>
      </c>
      <c r="E890" s="84">
        <f>pivå!E892</f>
        <v>0</v>
      </c>
      <c r="F890" s="84">
        <f>pivå!F892</f>
        <v>0</v>
      </c>
      <c r="G890" s="84">
        <f>pivå!G892</f>
        <v>0</v>
      </c>
      <c r="H890" s="84">
        <f>pivå!H892</f>
        <v>0</v>
      </c>
      <c r="I890" s="84">
        <f>pivå!I892</f>
        <v>0</v>
      </c>
      <c r="J890" s="84">
        <f>pivå!J892</f>
        <v>0</v>
      </c>
      <c r="K890" s="84">
        <f>pivå!K892</f>
        <v>0</v>
      </c>
      <c r="L890" s="84">
        <f>pivå!L892</f>
        <v>0</v>
      </c>
      <c r="M890" s="84">
        <f>pivå!M892</f>
        <v>0</v>
      </c>
      <c r="N890" s="84">
        <f>pivå!N892</f>
        <v>0</v>
      </c>
      <c r="O890" s="84">
        <f>pivå!O892</f>
        <v>0</v>
      </c>
      <c r="P890" s="84">
        <f>pivå!P892</f>
        <v>0</v>
      </c>
      <c r="Q890" s="84">
        <f>pivå!Q892</f>
        <v>0</v>
      </c>
      <c r="R890" s="84">
        <f>pivå!R892</f>
        <v>0</v>
      </c>
      <c r="S890" s="84">
        <f>pivå!S892</f>
        <v>0</v>
      </c>
      <c r="T890" s="84">
        <f>pivå!T892</f>
        <v>0</v>
      </c>
      <c r="U890" s="84">
        <f>pivå!U892</f>
        <v>0</v>
      </c>
      <c r="V890" s="84">
        <f>pivå!V892</f>
        <v>0</v>
      </c>
      <c r="W890" s="84">
        <f>pivå!W892</f>
        <v>0</v>
      </c>
      <c r="X890" s="84">
        <f>pivå!X892</f>
        <v>0</v>
      </c>
      <c r="Y890" s="84">
        <f>pivå!Y892</f>
        <v>0</v>
      </c>
      <c r="Z890" s="84">
        <f>pivå!Z892</f>
        <v>0</v>
      </c>
      <c r="AA890" s="84">
        <f>pivå!AA892</f>
        <v>0</v>
      </c>
      <c r="AB890" s="84">
        <f>pivå!AB892</f>
        <v>0</v>
      </c>
      <c r="AC890" s="84">
        <f>pivå!AC892</f>
        <v>0</v>
      </c>
      <c r="AD890" s="84">
        <f>pivå!AD892</f>
        <v>0</v>
      </c>
      <c r="AE890" s="84">
        <f>pivå!AE892</f>
        <v>0</v>
      </c>
    </row>
    <row r="891" spans="1:31">
      <c r="A891" s="84">
        <f>pivå!A893</f>
        <v>0</v>
      </c>
      <c r="B891" s="84">
        <f>pivå!B893</f>
        <v>0</v>
      </c>
      <c r="C891" s="84">
        <f>pivå!C893</f>
        <v>0</v>
      </c>
      <c r="D891" s="84">
        <f>pivå!D893</f>
        <v>0</v>
      </c>
      <c r="E891" s="84">
        <f>pivå!E893</f>
        <v>0</v>
      </c>
      <c r="F891" s="84">
        <f>pivå!F893</f>
        <v>0</v>
      </c>
      <c r="G891" s="84">
        <f>pivå!G893</f>
        <v>0</v>
      </c>
      <c r="H891" s="84">
        <f>pivå!H893</f>
        <v>0</v>
      </c>
      <c r="I891" s="84">
        <f>pivå!I893</f>
        <v>0</v>
      </c>
      <c r="J891" s="84">
        <f>pivå!J893</f>
        <v>0</v>
      </c>
      <c r="K891" s="84">
        <f>pivå!K893</f>
        <v>0</v>
      </c>
      <c r="L891" s="84">
        <f>pivå!L893</f>
        <v>0</v>
      </c>
      <c r="M891" s="84">
        <f>pivå!M893</f>
        <v>0</v>
      </c>
      <c r="N891" s="84">
        <f>pivå!N893</f>
        <v>0</v>
      </c>
      <c r="O891" s="84">
        <f>pivå!O893</f>
        <v>0</v>
      </c>
      <c r="P891" s="84">
        <f>pivå!P893</f>
        <v>0</v>
      </c>
      <c r="Q891" s="84">
        <f>pivå!Q893</f>
        <v>0</v>
      </c>
      <c r="R891" s="84">
        <f>pivå!R893</f>
        <v>0</v>
      </c>
      <c r="S891" s="84">
        <f>pivå!S893</f>
        <v>0</v>
      </c>
      <c r="T891" s="84">
        <f>pivå!T893</f>
        <v>0</v>
      </c>
      <c r="U891" s="84">
        <f>pivå!U893</f>
        <v>0</v>
      </c>
      <c r="V891" s="84">
        <f>pivå!V893</f>
        <v>0</v>
      </c>
      <c r="W891" s="84">
        <f>pivå!W893</f>
        <v>0</v>
      </c>
      <c r="X891" s="84">
        <f>pivå!X893</f>
        <v>0</v>
      </c>
      <c r="Y891" s="84">
        <f>pivå!Y893</f>
        <v>0</v>
      </c>
      <c r="Z891" s="84">
        <f>pivå!Z893</f>
        <v>0</v>
      </c>
      <c r="AA891" s="84">
        <f>pivå!AA893</f>
        <v>0</v>
      </c>
      <c r="AB891" s="84">
        <f>pivå!AB893</f>
        <v>0</v>
      </c>
      <c r="AC891" s="84">
        <f>pivå!AC893</f>
        <v>0</v>
      </c>
      <c r="AD891" s="84">
        <f>pivå!AD893</f>
        <v>0</v>
      </c>
      <c r="AE891" s="84">
        <f>pivå!AE893</f>
        <v>0</v>
      </c>
    </row>
    <row r="892" spans="1:31">
      <c r="A892" s="84">
        <f>pivå!A894</f>
        <v>0</v>
      </c>
      <c r="B892" s="84">
        <f>pivå!B894</f>
        <v>0</v>
      </c>
      <c r="C892" s="84">
        <f>pivå!C894</f>
        <v>0</v>
      </c>
      <c r="D892" s="84">
        <f>pivå!D894</f>
        <v>0</v>
      </c>
      <c r="E892" s="84">
        <f>pivå!E894</f>
        <v>0</v>
      </c>
      <c r="F892" s="84">
        <f>pivå!F894</f>
        <v>0</v>
      </c>
      <c r="G892" s="84">
        <f>pivå!G894</f>
        <v>0</v>
      </c>
      <c r="H892" s="84">
        <f>pivå!H894</f>
        <v>0</v>
      </c>
      <c r="I892" s="84">
        <f>pivå!I894</f>
        <v>0</v>
      </c>
      <c r="J892" s="84">
        <f>pivå!J894</f>
        <v>0</v>
      </c>
      <c r="K892" s="84">
        <f>pivå!K894</f>
        <v>0</v>
      </c>
      <c r="L892" s="84">
        <f>pivå!L894</f>
        <v>0</v>
      </c>
      <c r="M892" s="84">
        <f>pivå!M894</f>
        <v>0</v>
      </c>
      <c r="N892" s="84">
        <f>pivå!N894</f>
        <v>0</v>
      </c>
      <c r="O892" s="84">
        <f>pivå!O894</f>
        <v>0</v>
      </c>
      <c r="P892" s="84">
        <f>pivå!P894</f>
        <v>0</v>
      </c>
      <c r="Q892" s="84">
        <f>pivå!Q894</f>
        <v>0</v>
      </c>
      <c r="R892" s="84">
        <f>pivå!R894</f>
        <v>0</v>
      </c>
      <c r="S892" s="84">
        <f>pivå!S894</f>
        <v>0</v>
      </c>
      <c r="T892" s="84">
        <f>pivå!T894</f>
        <v>0</v>
      </c>
      <c r="U892" s="84">
        <f>pivå!U894</f>
        <v>0</v>
      </c>
      <c r="V892" s="84">
        <f>pivå!V894</f>
        <v>0</v>
      </c>
      <c r="W892" s="84">
        <f>pivå!W894</f>
        <v>0</v>
      </c>
      <c r="X892" s="84">
        <f>pivå!X894</f>
        <v>0</v>
      </c>
      <c r="Y892" s="84">
        <f>pivå!Y894</f>
        <v>0</v>
      </c>
      <c r="Z892" s="84">
        <f>pivå!Z894</f>
        <v>0</v>
      </c>
      <c r="AA892" s="84">
        <f>pivå!AA894</f>
        <v>0</v>
      </c>
      <c r="AB892" s="84">
        <f>pivå!AB894</f>
        <v>0</v>
      </c>
      <c r="AC892" s="84">
        <f>pivå!AC894</f>
        <v>0</v>
      </c>
      <c r="AD892" s="84">
        <f>pivå!AD894</f>
        <v>0</v>
      </c>
      <c r="AE892" s="84">
        <f>pivå!AE894</f>
        <v>0</v>
      </c>
    </row>
    <row r="893" spans="1:31">
      <c r="A893" s="84">
        <f>pivå!A895</f>
        <v>0</v>
      </c>
      <c r="B893" s="84">
        <f>pivå!B895</f>
        <v>0</v>
      </c>
      <c r="C893" s="84">
        <f>pivå!C895</f>
        <v>0</v>
      </c>
      <c r="D893" s="84">
        <f>pivå!D895</f>
        <v>0</v>
      </c>
      <c r="E893" s="84">
        <f>pivå!E895</f>
        <v>0</v>
      </c>
      <c r="F893" s="84">
        <f>pivå!F895</f>
        <v>0</v>
      </c>
      <c r="G893" s="84">
        <f>pivå!G895</f>
        <v>0</v>
      </c>
      <c r="H893" s="84">
        <f>pivå!H895</f>
        <v>0</v>
      </c>
      <c r="I893" s="84">
        <f>pivå!I895</f>
        <v>0</v>
      </c>
      <c r="J893" s="84">
        <f>pivå!J895</f>
        <v>0</v>
      </c>
      <c r="K893" s="84">
        <f>pivå!K895</f>
        <v>0</v>
      </c>
      <c r="L893" s="84">
        <f>pivå!L895</f>
        <v>0</v>
      </c>
      <c r="M893" s="84">
        <f>pivå!M895</f>
        <v>0</v>
      </c>
      <c r="N893" s="84">
        <f>pivå!N895</f>
        <v>0</v>
      </c>
      <c r="O893" s="84">
        <f>pivå!O895</f>
        <v>0</v>
      </c>
      <c r="P893" s="84">
        <f>pivå!P895</f>
        <v>0</v>
      </c>
      <c r="Q893" s="84">
        <f>pivå!Q895</f>
        <v>0</v>
      </c>
      <c r="R893" s="84">
        <f>pivå!R895</f>
        <v>0</v>
      </c>
      <c r="S893" s="84">
        <f>pivå!S895</f>
        <v>0</v>
      </c>
      <c r="T893" s="84">
        <f>pivå!T895</f>
        <v>0</v>
      </c>
      <c r="U893" s="84">
        <f>pivå!U895</f>
        <v>0</v>
      </c>
      <c r="V893" s="84">
        <f>pivå!V895</f>
        <v>0</v>
      </c>
      <c r="W893" s="84">
        <f>pivå!W895</f>
        <v>0</v>
      </c>
      <c r="X893" s="84">
        <f>pivå!X895</f>
        <v>0</v>
      </c>
      <c r="Y893" s="84">
        <f>pivå!Y895</f>
        <v>0</v>
      </c>
      <c r="Z893" s="84">
        <f>pivå!Z895</f>
        <v>0</v>
      </c>
      <c r="AA893" s="84">
        <f>pivå!AA895</f>
        <v>0</v>
      </c>
      <c r="AB893" s="84">
        <f>pivå!AB895</f>
        <v>0</v>
      </c>
      <c r="AC893" s="84">
        <f>pivå!AC895</f>
        <v>0</v>
      </c>
      <c r="AD893" s="84">
        <f>pivå!AD895</f>
        <v>0</v>
      </c>
      <c r="AE893" s="84">
        <f>pivå!AE895</f>
        <v>0</v>
      </c>
    </row>
    <row r="894" spans="1:31">
      <c r="A894" s="84">
        <f>pivå!A896</f>
        <v>0</v>
      </c>
      <c r="B894" s="84">
        <f>pivå!B896</f>
        <v>0</v>
      </c>
      <c r="C894" s="84">
        <f>pivå!C896</f>
        <v>0</v>
      </c>
      <c r="D894" s="84">
        <f>pivå!D896</f>
        <v>0</v>
      </c>
      <c r="E894" s="84">
        <f>pivå!E896</f>
        <v>0</v>
      </c>
      <c r="F894" s="84">
        <f>pivå!F896</f>
        <v>0</v>
      </c>
      <c r="G894" s="84">
        <f>pivå!G896</f>
        <v>0</v>
      </c>
      <c r="H894" s="84">
        <f>pivå!H896</f>
        <v>0</v>
      </c>
      <c r="I894" s="84">
        <f>pivå!I896</f>
        <v>0</v>
      </c>
      <c r="J894" s="84">
        <f>pivå!J896</f>
        <v>0</v>
      </c>
      <c r="K894" s="84">
        <f>pivå!K896</f>
        <v>0</v>
      </c>
      <c r="L894" s="84">
        <f>pivå!L896</f>
        <v>0</v>
      </c>
      <c r="M894" s="84">
        <f>pivå!M896</f>
        <v>0</v>
      </c>
      <c r="N894" s="84">
        <f>pivå!N896</f>
        <v>0</v>
      </c>
      <c r="O894" s="84">
        <f>pivå!O896</f>
        <v>0</v>
      </c>
      <c r="P894" s="84">
        <f>pivå!P896</f>
        <v>0</v>
      </c>
      <c r="Q894" s="84">
        <f>pivå!Q896</f>
        <v>0</v>
      </c>
      <c r="R894" s="84">
        <f>pivå!R896</f>
        <v>0</v>
      </c>
      <c r="S894" s="84">
        <f>pivå!S896</f>
        <v>0</v>
      </c>
      <c r="T894" s="84">
        <f>pivå!T896</f>
        <v>0</v>
      </c>
      <c r="U894" s="84">
        <f>pivå!U896</f>
        <v>0</v>
      </c>
      <c r="V894" s="84">
        <f>pivå!V896</f>
        <v>0</v>
      </c>
      <c r="W894" s="84">
        <f>pivå!W896</f>
        <v>0</v>
      </c>
      <c r="X894" s="84">
        <f>pivå!X896</f>
        <v>0</v>
      </c>
      <c r="Y894" s="84">
        <f>pivå!Y896</f>
        <v>0</v>
      </c>
      <c r="Z894" s="84">
        <f>pivå!Z896</f>
        <v>0</v>
      </c>
      <c r="AA894" s="84">
        <f>pivå!AA896</f>
        <v>0</v>
      </c>
      <c r="AB894" s="84">
        <f>pivå!AB896</f>
        <v>0</v>
      </c>
      <c r="AC894" s="84">
        <f>pivå!AC896</f>
        <v>0</v>
      </c>
      <c r="AD894" s="84">
        <f>pivå!AD896</f>
        <v>0</v>
      </c>
      <c r="AE894" s="84">
        <f>pivå!AE896</f>
        <v>0</v>
      </c>
    </row>
    <row r="895" spans="1:31">
      <c r="A895" s="84">
        <f>pivå!A897</f>
        <v>0</v>
      </c>
      <c r="B895" s="84">
        <f>pivå!B897</f>
        <v>0</v>
      </c>
      <c r="C895" s="84">
        <f>pivå!C897</f>
        <v>0</v>
      </c>
      <c r="D895" s="84">
        <f>pivå!D897</f>
        <v>0</v>
      </c>
      <c r="E895" s="84">
        <f>pivå!E897</f>
        <v>0</v>
      </c>
      <c r="F895" s="84">
        <f>pivå!F897</f>
        <v>0</v>
      </c>
      <c r="G895" s="84">
        <f>pivå!G897</f>
        <v>0</v>
      </c>
      <c r="H895" s="84">
        <f>pivå!H897</f>
        <v>0</v>
      </c>
      <c r="I895" s="84">
        <f>pivå!I897</f>
        <v>0</v>
      </c>
      <c r="J895" s="84">
        <f>pivå!J897</f>
        <v>0</v>
      </c>
      <c r="K895" s="84">
        <f>pivå!K897</f>
        <v>0</v>
      </c>
      <c r="L895" s="84">
        <f>pivå!L897</f>
        <v>0</v>
      </c>
      <c r="M895" s="84">
        <f>pivå!M897</f>
        <v>0</v>
      </c>
      <c r="N895" s="84">
        <f>pivå!N897</f>
        <v>0</v>
      </c>
      <c r="O895" s="84">
        <f>pivå!O897</f>
        <v>0</v>
      </c>
      <c r="P895" s="84">
        <f>pivå!P897</f>
        <v>0</v>
      </c>
      <c r="Q895" s="84">
        <f>pivå!Q897</f>
        <v>0</v>
      </c>
      <c r="R895" s="84">
        <f>pivå!R897</f>
        <v>0</v>
      </c>
      <c r="S895" s="84">
        <f>pivå!S897</f>
        <v>0</v>
      </c>
      <c r="T895" s="84">
        <f>pivå!T897</f>
        <v>0</v>
      </c>
      <c r="U895" s="84">
        <f>pivå!U897</f>
        <v>0</v>
      </c>
      <c r="V895" s="84">
        <f>pivå!V897</f>
        <v>0</v>
      </c>
      <c r="W895" s="84">
        <f>pivå!W897</f>
        <v>0</v>
      </c>
      <c r="X895" s="84">
        <f>pivå!X897</f>
        <v>0</v>
      </c>
      <c r="Y895" s="84">
        <f>pivå!Y897</f>
        <v>0</v>
      </c>
      <c r="Z895" s="84">
        <f>pivå!Z897</f>
        <v>0</v>
      </c>
      <c r="AA895" s="84">
        <f>pivå!AA897</f>
        <v>0</v>
      </c>
      <c r="AB895" s="84">
        <f>pivå!AB897</f>
        <v>0</v>
      </c>
      <c r="AC895" s="84">
        <f>pivå!AC897</f>
        <v>0</v>
      </c>
      <c r="AD895" s="84">
        <f>pivå!AD897</f>
        <v>0</v>
      </c>
      <c r="AE895" s="84">
        <f>pivå!AE897</f>
        <v>0</v>
      </c>
    </row>
    <row r="896" spans="1:31">
      <c r="A896" s="84">
        <f>pivå!A898</f>
        <v>0</v>
      </c>
      <c r="B896" s="84">
        <f>pivå!B898</f>
        <v>0</v>
      </c>
      <c r="C896" s="84">
        <f>pivå!C898</f>
        <v>0</v>
      </c>
      <c r="D896" s="84">
        <f>pivå!D898</f>
        <v>0</v>
      </c>
      <c r="E896" s="84">
        <f>pivå!E898</f>
        <v>0</v>
      </c>
      <c r="F896" s="84">
        <f>pivå!F898</f>
        <v>0</v>
      </c>
      <c r="G896" s="84">
        <f>pivå!G898</f>
        <v>0</v>
      </c>
      <c r="H896" s="84">
        <f>pivå!H898</f>
        <v>0</v>
      </c>
      <c r="I896" s="84">
        <f>pivå!I898</f>
        <v>0</v>
      </c>
      <c r="J896" s="84">
        <f>pivå!J898</f>
        <v>0</v>
      </c>
      <c r="K896" s="84">
        <f>pivå!K898</f>
        <v>0</v>
      </c>
      <c r="L896" s="84">
        <f>pivå!L898</f>
        <v>0</v>
      </c>
      <c r="M896" s="84">
        <f>pivå!M898</f>
        <v>0</v>
      </c>
      <c r="N896" s="84">
        <f>pivå!N898</f>
        <v>0</v>
      </c>
      <c r="O896" s="84">
        <f>pivå!O898</f>
        <v>0</v>
      </c>
      <c r="P896" s="84">
        <f>pivå!P898</f>
        <v>0</v>
      </c>
      <c r="Q896" s="84">
        <f>pivå!Q898</f>
        <v>0</v>
      </c>
      <c r="R896" s="84">
        <f>pivå!R898</f>
        <v>0</v>
      </c>
      <c r="S896" s="84">
        <f>pivå!S898</f>
        <v>0</v>
      </c>
      <c r="T896" s="84">
        <f>pivå!T898</f>
        <v>0</v>
      </c>
      <c r="U896" s="84">
        <f>pivå!U898</f>
        <v>0</v>
      </c>
      <c r="V896" s="84">
        <f>pivå!V898</f>
        <v>0</v>
      </c>
      <c r="W896" s="84">
        <f>pivå!W898</f>
        <v>0</v>
      </c>
      <c r="X896" s="84">
        <f>pivå!X898</f>
        <v>0</v>
      </c>
      <c r="Y896" s="84">
        <f>pivå!Y898</f>
        <v>0</v>
      </c>
      <c r="Z896" s="84">
        <f>pivå!Z898</f>
        <v>0</v>
      </c>
      <c r="AA896" s="84">
        <f>pivå!AA898</f>
        <v>0</v>
      </c>
      <c r="AB896" s="84">
        <f>pivå!AB898</f>
        <v>0</v>
      </c>
      <c r="AC896" s="84">
        <f>pivå!AC898</f>
        <v>0</v>
      </c>
      <c r="AD896" s="84">
        <f>pivå!AD898</f>
        <v>0</v>
      </c>
      <c r="AE896" s="84">
        <f>pivå!AE898</f>
        <v>0</v>
      </c>
    </row>
    <row r="897" spans="1:31">
      <c r="A897" s="84">
        <f>pivå!A899</f>
        <v>0</v>
      </c>
      <c r="B897" s="84">
        <f>pivå!B899</f>
        <v>0</v>
      </c>
      <c r="C897" s="84">
        <f>pivå!C899</f>
        <v>0</v>
      </c>
      <c r="D897" s="84">
        <f>pivå!D899</f>
        <v>0</v>
      </c>
      <c r="E897" s="84">
        <f>pivå!E899</f>
        <v>0</v>
      </c>
      <c r="F897" s="84">
        <f>pivå!F899</f>
        <v>0</v>
      </c>
      <c r="G897" s="84">
        <f>pivå!G899</f>
        <v>0</v>
      </c>
      <c r="H897" s="84">
        <f>pivå!H899</f>
        <v>0</v>
      </c>
      <c r="I897" s="84">
        <f>pivå!I899</f>
        <v>0</v>
      </c>
      <c r="J897" s="84">
        <f>pivå!J899</f>
        <v>0</v>
      </c>
      <c r="K897" s="84">
        <f>pivå!K899</f>
        <v>0</v>
      </c>
      <c r="L897" s="84">
        <f>pivå!L899</f>
        <v>0</v>
      </c>
      <c r="M897" s="84">
        <f>pivå!M899</f>
        <v>0</v>
      </c>
      <c r="N897" s="84">
        <f>pivå!N899</f>
        <v>0</v>
      </c>
      <c r="O897" s="84">
        <f>pivå!O899</f>
        <v>0</v>
      </c>
      <c r="P897" s="84">
        <f>pivå!P899</f>
        <v>0</v>
      </c>
      <c r="Q897" s="84">
        <f>pivå!Q899</f>
        <v>0</v>
      </c>
      <c r="R897" s="84">
        <f>pivå!R899</f>
        <v>0</v>
      </c>
      <c r="S897" s="84">
        <f>pivå!S899</f>
        <v>0</v>
      </c>
      <c r="T897" s="84">
        <f>pivå!T899</f>
        <v>0</v>
      </c>
      <c r="U897" s="84">
        <f>pivå!U899</f>
        <v>0</v>
      </c>
      <c r="V897" s="84">
        <f>pivå!V899</f>
        <v>0</v>
      </c>
      <c r="W897" s="84">
        <f>pivå!W899</f>
        <v>0</v>
      </c>
      <c r="X897" s="84">
        <f>pivå!X899</f>
        <v>0</v>
      </c>
      <c r="Y897" s="84">
        <f>pivå!Y899</f>
        <v>0</v>
      </c>
      <c r="Z897" s="84">
        <f>pivå!Z899</f>
        <v>0</v>
      </c>
      <c r="AA897" s="84">
        <f>pivå!AA899</f>
        <v>0</v>
      </c>
      <c r="AB897" s="84">
        <f>pivå!AB899</f>
        <v>0</v>
      </c>
      <c r="AC897" s="84">
        <f>pivå!AC899</f>
        <v>0</v>
      </c>
      <c r="AD897" s="84">
        <f>pivå!AD899</f>
        <v>0</v>
      </c>
      <c r="AE897" s="84">
        <f>pivå!AE899</f>
        <v>0</v>
      </c>
    </row>
    <row r="898" spans="1:31">
      <c r="A898" s="84">
        <f>pivå!A900</f>
        <v>0</v>
      </c>
      <c r="B898" s="84">
        <f>pivå!B900</f>
        <v>0</v>
      </c>
      <c r="C898" s="84">
        <f>pivå!C900</f>
        <v>0</v>
      </c>
      <c r="D898" s="84">
        <f>pivå!D900</f>
        <v>0</v>
      </c>
      <c r="E898" s="84">
        <f>pivå!E900</f>
        <v>0</v>
      </c>
      <c r="F898" s="84">
        <f>pivå!F900</f>
        <v>0</v>
      </c>
      <c r="G898" s="84">
        <f>pivå!G900</f>
        <v>0</v>
      </c>
      <c r="H898" s="84">
        <f>pivå!H900</f>
        <v>0</v>
      </c>
      <c r="I898" s="84">
        <f>pivå!I900</f>
        <v>0</v>
      </c>
      <c r="J898" s="84">
        <f>pivå!J900</f>
        <v>0</v>
      </c>
      <c r="K898" s="84">
        <f>pivå!K900</f>
        <v>0</v>
      </c>
      <c r="L898" s="84">
        <f>pivå!L900</f>
        <v>0</v>
      </c>
      <c r="M898" s="84">
        <f>pivå!M900</f>
        <v>0</v>
      </c>
      <c r="N898" s="84">
        <f>pivå!N900</f>
        <v>0</v>
      </c>
      <c r="O898" s="84">
        <f>pivå!O900</f>
        <v>0</v>
      </c>
      <c r="P898" s="84">
        <f>pivå!P900</f>
        <v>0</v>
      </c>
      <c r="Q898" s="84">
        <f>pivå!Q900</f>
        <v>0</v>
      </c>
      <c r="R898" s="84">
        <f>pivå!R900</f>
        <v>0</v>
      </c>
      <c r="S898" s="84">
        <f>pivå!S900</f>
        <v>0</v>
      </c>
      <c r="T898" s="84">
        <f>pivå!T900</f>
        <v>0</v>
      </c>
      <c r="U898" s="84">
        <f>pivå!U900</f>
        <v>0</v>
      </c>
      <c r="V898" s="84">
        <f>pivå!V900</f>
        <v>0</v>
      </c>
      <c r="W898" s="84">
        <f>pivå!W900</f>
        <v>0</v>
      </c>
      <c r="X898" s="84">
        <f>pivå!X900</f>
        <v>0</v>
      </c>
      <c r="Y898" s="84">
        <f>pivå!Y900</f>
        <v>0</v>
      </c>
      <c r="Z898" s="84">
        <f>pivå!Z900</f>
        <v>0</v>
      </c>
      <c r="AA898" s="84">
        <f>pivå!AA900</f>
        <v>0</v>
      </c>
      <c r="AB898" s="84">
        <f>pivå!AB900</f>
        <v>0</v>
      </c>
      <c r="AC898" s="84">
        <f>pivå!AC900</f>
        <v>0</v>
      </c>
      <c r="AD898" s="84">
        <f>pivå!AD900</f>
        <v>0</v>
      </c>
      <c r="AE898" s="84">
        <f>pivå!AE900</f>
        <v>0</v>
      </c>
    </row>
    <row r="899" spans="1:31">
      <c r="A899" s="84">
        <f>pivå!A901</f>
        <v>0</v>
      </c>
      <c r="B899" s="84">
        <f>pivå!B901</f>
        <v>0</v>
      </c>
      <c r="C899" s="84">
        <f>pivå!C901</f>
        <v>0</v>
      </c>
      <c r="D899" s="84">
        <f>pivå!D901</f>
        <v>0</v>
      </c>
      <c r="E899" s="84">
        <f>pivå!E901</f>
        <v>0</v>
      </c>
      <c r="F899" s="84">
        <f>pivå!F901</f>
        <v>0</v>
      </c>
      <c r="G899" s="84">
        <f>pivå!G901</f>
        <v>0</v>
      </c>
      <c r="H899" s="84">
        <f>pivå!H901</f>
        <v>0</v>
      </c>
      <c r="I899" s="84">
        <f>pivå!I901</f>
        <v>0</v>
      </c>
      <c r="J899" s="84">
        <f>pivå!J901</f>
        <v>0</v>
      </c>
      <c r="K899" s="84">
        <f>pivå!K901</f>
        <v>0</v>
      </c>
      <c r="L899" s="84">
        <f>pivå!L901</f>
        <v>0</v>
      </c>
      <c r="M899" s="84">
        <f>pivå!M901</f>
        <v>0</v>
      </c>
      <c r="N899" s="84">
        <f>pivå!N901</f>
        <v>0</v>
      </c>
      <c r="O899" s="84">
        <f>pivå!O901</f>
        <v>0</v>
      </c>
      <c r="P899" s="84">
        <f>pivå!P901</f>
        <v>0</v>
      </c>
      <c r="Q899" s="84">
        <f>pivå!Q901</f>
        <v>0</v>
      </c>
      <c r="R899" s="84">
        <f>pivå!R901</f>
        <v>0</v>
      </c>
      <c r="S899" s="84">
        <f>pivå!S901</f>
        <v>0</v>
      </c>
      <c r="T899" s="84">
        <f>pivå!T901</f>
        <v>0</v>
      </c>
      <c r="U899" s="84">
        <f>pivå!U901</f>
        <v>0</v>
      </c>
      <c r="V899" s="84">
        <f>pivå!V901</f>
        <v>0</v>
      </c>
      <c r="W899" s="84">
        <f>pivå!W901</f>
        <v>0</v>
      </c>
      <c r="X899" s="84">
        <f>pivå!X901</f>
        <v>0</v>
      </c>
      <c r="Y899" s="84">
        <f>pivå!Y901</f>
        <v>0</v>
      </c>
      <c r="Z899" s="84">
        <f>pivå!Z901</f>
        <v>0</v>
      </c>
      <c r="AA899" s="84">
        <f>pivå!AA901</f>
        <v>0</v>
      </c>
      <c r="AB899" s="84">
        <f>pivå!AB901</f>
        <v>0</v>
      </c>
      <c r="AC899" s="84">
        <f>pivå!AC901</f>
        <v>0</v>
      </c>
      <c r="AD899" s="84">
        <f>pivå!AD901</f>
        <v>0</v>
      </c>
      <c r="AE899" s="84">
        <f>pivå!AE901</f>
        <v>0</v>
      </c>
    </row>
    <row r="900" spans="1:31">
      <c r="A900" s="84">
        <f>pivå!A902</f>
        <v>0</v>
      </c>
      <c r="B900" s="84">
        <f>pivå!B902</f>
        <v>0</v>
      </c>
      <c r="C900" s="84">
        <f>pivå!C902</f>
        <v>0</v>
      </c>
      <c r="D900" s="84">
        <f>pivå!D902</f>
        <v>0</v>
      </c>
      <c r="E900" s="84">
        <f>pivå!E902</f>
        <v>0</v>
      </c>
      <c r="F900" s="84">
        <f>pivå!F902</f>
        <v>0</v>
      </c>
      <c r="G900" s="84">
        <f>pivå!G902</f>
        <v>0</v>
      </c>
      <c r="H900" s="84">
        <f>pivå!H902</f>
        <v>0</v>
      </c>
      <c r="I900" s="84">
        <f>pivå!I902</f>
        <v>0</v>
      </c>
      <c r="J900" s="84">
        <f>pivå!J902</f>
        <v>0</v>
      </c>
      <c r="K900" s="84">
        <f>pivå!K902</f>
        <v>0</v>
      </c>
      <c r="L900" s="84">
        <f>pivå!L902</f>
        <v>0</v>
      </c>
      <c r="M900" s="84">
        <f>pivå!M902</f>
        <v>0</v>
      </c>
      <c r="N900" s="84">
        <f>pivå!N902</f>
        <v>0</v>
      </c>
      <c r="O900" s="84">
        <f>pivå!O902</f>
        <v>0</v>
      </c>
      <c r="P900" s="84">
        <f>pivå!P902</f>
        <v>0</v>
      </c>
      <c r="Q900" s="84">
        <f>pivå!Q902</f>
        <v>0</v>
      </c>
      <c r="R900" s="84">
        <f>pivå!R902</f>
        <v>0</v>
      </c>
      <c r="S900" s="84">
        <f>pivå!S902</f>
        <v>0</v>
      </c>
      <c r="T900" s="84">
        <f>pivå!T902</f>
        <v>0</v>
      </c>
      <c r="U900" s="84">
        <f>pivå!U902</f>
        <v>0</v>
      </c>
      <c r="V900" s="84">
        <f>pivå!V902</f>
        <v>0</v>
      </c>
      <c r="W900" s="84">
        <f>pivå!W902</f>
        <v>0</v>
      </c>
      <c r="X900" s="84">
        <f>pivå!X902</f>
        <v>0</v>
      </c>
      <c r="Y900" s="84">
        <f>pivå!Y902</f>
        <v>0</v>
      </c>
      <c r="Z900" s="84">
        <f>pivå!Z902</f>
        <v>0</v>
      </c>
      <c r="AA900" s="84">
        <f>pivå!AA902</f>
        <v>0</v>
      </c>
      <c r="AB900" s="84">
        <f>pivå!AB902</f>
        <v>0</v>
      </c>
      <c r="AC900" s="84">
        <f>pivå!AC902</f>
        <v>0</v>
      </c>
      <c r="AD900" s="84">
        <f>pivå!AD902</f>
        <v>0</v>
      </c>
      <c r="AE900" s="84">
        <f>pivå!AE902</f>
        <v>0</v>
      </c>
    </row>
    <row r="901" spans="1:31">
      <c r="A901" s="84">
        <f>pivå!A903</f>
        <v>0</v>
      </c>
      <c r="B901" s="84">
        <f>pivå!B903</f>
        <v>0</v>
      </c>
      <c r="C901" s="84">
        <f>pivå!C903</f>
        <v>0</v>
      </c>
      <c r="D901" s="84">
        <f>pivå!D903</f>
        <v>0</v>
      </c>
      <c r="E901" s="84">
        <f>pivå!E903</f>
        <v>0</v>
      </c>
      <c r="F901" s="84">
        <f>pivå!F903</f>
        <v>0</v>
      </c>
      <c r="G901" s="84">
        <f>pivå!G903</f>
        <v>0</v>
      </c>
      <c r="H901" s="84">
        <f>pivå!H903</f>
        <v>0</v>
      </c>
      <c r="I901" s="84">
        <f>pivå!I903</f>
        <v>0</v>
      </c>
      <c r="J901" s="84">
        <f>pivå!J903</f>
        <v>0</v>
      </c>
      <c r="K901" s="84">
        <f>pivå!K903</f>
        <v>0</v>
      </c>
      <c r="L901" s="84">
        <f>pivå!L903</f>
        <v>0</v>
      </c>
      <c r="M901" s="84">
        <f>pivå!M903</f>
        <v>0</v>
      </c>
      <c r="N901" s="84">
        <f>pivå!N903</f>
        <v>0</v>
      </c>
      <c r="O901" s="84">
        <f>pivå!O903</f>
        <v>0</v>
      </c>
      <c r="P901" s="84">
        <f>pivå!P903</f>
        <v>0</v>
      </c>
      <c r="Q901" s="84">
        <f>pivå!Q903</f>
        <v>0</v>
      </c>
      <c r="R901" s="84">
        <f>pivå!R903</f>
        <v>0</v>
      </c>
      <c r="S901" s="84">
        <f>pivå!S903</f>
        <v>0</v>
      </c>
      <c r="T901" s="84">
        <f>pivå!T903</f>
        <v>0</v>
      </c>
      <c r="U901" s="84">
        <f>pivå!U903</f>
        <v>0</v>
      </c>
      <c r="V901" s="84">
        <f>pivå!V903</f>
        <v>0</v>
      </c>
      <c r="W901" s="84">
        <f>pivå!W903</f>
        <v>0</v>
      </c>
      <c r="X901" s="84">
        <f>pivå!X903</f>
        <v>0</v>
      </c>
      <c r="Y901" s="84">
        <f>pivå!Y903</f>
        <v>0</v>
      </c>
      <c r="Z901" s="84">
        <f>pivå!Z903</f>
        <v>0</v>
      </c>
      <c r="AA901" s="84">
        <f>pivå!AA903</f>
        <v>0</v>
      </c>
      <c r="AB901" s="84">
        <f>pivå!AB903</f>
        <v>0</v>
      </c>
      <c r="AC901" s="84">
        <f>pivå!AC903</f>
        <v>0</v>
      </c>
      <c r="AD901" s="84">
        <f>pivå!AD903</f>
        <v>0</v>
      </c>
      <c r="AE901" s="84">
        <f>pivå!AE903</f>
        <v>0</v>
      </c>
    </row>
    <row r="902" spans="1:31">
      <c r="A902" s="84">
        <f>pivå!A904</f>
        <v>0</v>
      </c>
      <c r="B902" s="84">
        <f>pivå!B904</f>
        <v>0</v>
      </c>
      <c r="C902" s="84">
        <f>pivå!C904</f>
        <v>0</v>
      </c>
      <c r="D902" s="84">
        <f>pivå!D904</f>
        <v>0</v>
      </c>
      <c r="E902" s="84">
        <f>pivå!E904</f>
        <v>0</v>
      </c>
      <c r="F902" s="84">
        <f>pivå!F904</f>
        <v>0</v>
      </c>
      <c r="G902" s="84">
        <f>pivå!G904</f>
        <v>0</v>
      </c>
      <c r="H902" s="84">
        <f>pivå!H904</f>
        <v>0</v>
      </c>
      <c r="I902" s="84">
        <f>pivå!I904</f>
        <v>0</v>
      </c>
      <c r="J902" s="84">
        <f>pivå!J904</f>
        <v>0</v>
      </c>
      <c r="K902" s="84">
        <f>pivå!K904</f>
        <v>0</v>
      </c>
      <c r="L902" s="84">
        <f>pivå!L904</f>
        <v>0</v>
      </c>
      <c r="M902" s="84">
        <f>pivå!M904</f>
        <v>0</v>
      </c>
      <c r="N902" s="84">
        <f>pivå!N904</f>
        <v>0</v>
      </c>
      <c r="O902" s="84">
        <f>pivå!O904</f>
        <v>0</v>
      </c>
      <c r="P902" s="84">
        <f>pivå!P904</f>
        <v>0</v>
      </c>
      <c r="Q902" s="84">
        <f>pivå!Q904</f>
        <v>0</v>
      </c>
      <c r="R902" s="84">
        <f>pivå!R904</f>
        <v>0</v>
      </c>
      <c r="S902" s="84">
        <f>pivå!S904</f>
        <v>0</v>
      </c>
      <c r="T902" s="84">
        <f>pivå!T904</f>
        <v>0</v>
      </c>
      <c r="U902" s="84">
        <f>pivå!U904</f>
        <v>0</v>
      </c>
      <c r="V902" s="84">
        <f>pivå!V904</f>
        <v>0</v>
      </c>
      <c r="W902" s="84">
        <f>pivå!W904</f>
        <v>0</v>
      </c>
      <c r="X902" s="84">
        <f>pivå!X904</f>
        <v>0</v>
      </c>
      <c r="Y902" s="84">
        <f>pivå!Y904</f>
        <v>0</v>
      </c>
      <c r="Z902" s="84">
        <f>pivå!Z904</f>
        <v>0</v>
      </c>
      <c r="AA902" s="84">
        <f>pivå!AA904</f>
        <v>0</v>
      </c>
      <c r="AB902" s="84">
        <f>pivå!AB904</f>
        <v>0</v>
      </c>
      <c r="AC902" s="84">
        <f>pivå!AC904</f>
        <v>0</v>
      </c>
      <c r="AD902" s="84">
        <f>pivå!AD904</f>
        <v>0</v>
      </c>
      <c r="AE902" s="84">
        <f>pivå!AE904</f>
        <v>0</v>
      </c>
    </row>
    <row r="903" spans="1:31">
      <c r="A903" s="84">
        <f>pivå!A905</f>
        <v>0</v>
      </c>
      <c r="B903" s="84">
        <f>pivå!B905</f>
        <v>0</v>
      </c>
      <c r="C903" s="84">
        <f>pivå!C905</f>
        <v>0</v>
      </c>
      <c r="D903" s="84">
        <f>pivå!D905</f>
        <v>0</v>
      </c>
      <c r="E903" s="84">
        <f>pivå!E905</f>
        <v>0</v>
      </c>
      <c r="F903" s="84">
        <f>pivå!F905</f>
        <v>0</v>
      </c>
      <c r="G903" s="84">
        <f>pivå!G905</f>
        <v>0</v>
      </c>
      <c r="H903" s="84">
        <f>pivå!H905</f>
        <v>0</v>
      </c>
      <c r="I903" s="84">
        <f>pivå!I905</f>
        <v>0</v>
      </c>
      <c r="J903" s="84">
        <f>pivå!J905</f>
        <v>0</v>
      </c>
      <c r="K903" s="84">
        <f>pivå!K905</f>
        <v>0</v>
      </c>
      <c r="L903" s="84">
        <f>pivå!L905</f>
        <v>0</v>
      </c>
      <c r="M903" s="84">
        <f>pivå!M905</f>
        <v>0</v>
      </c>
      <c r="N903" s="84">
        <f>pivå!N905</f>
        <v>0</v>
      </c>
      <c r="O903" s="84">
        <f>pivå!O905</f>
        <v>0</v>
      </c>
      <c r="P903" s="84">
        <f>pivå!P905</f>
        <v>0</v>
      </c>
      <c r="Q903" s="84">
        <f>pivå!Q905</f>
        <v>0</v>
      </c>
      <c r="R903" s="84">
        <f>pivå!R905</f>
        <v>0</v>
      </c>
      <c r="S903" s="84">
        <f>pivå!S905</f>
        <v>0</v>
      </c>
      <c r="T903" s="84">
        <f>pivå!T905</f>
        <v>0</v>
      </c>
      <c r="U903" s="84">
        <f>pivå!U905</f>
        <v>0</v>
      </c>
      <c r="V903" s="84">
        <f>pivå!V905</f>
        <v>0</v>
      </c>
      <c r="W903" s="84">
        <f>pivå!W905</f>
        <v>0</v>
      </c>
      <c r="X903" s="84">
        <f>pivå!X905</f>
        <v>0</v>
      </c>
      <c r="Y903" s="84">
        <f>pivå!Y905</f>
        <v>0</v>
      </c>
      <c r="Z903" s="84">
        <f>pivå!Z905</f>
        <v>0</v>
      </c>
      <c r="AA903" s="84">
        <f>pivå!AA905</f>
        <v>0</v>
      </c>
      <c r="AB903" s="84">
        <f>pivå!AB905</f>
        <v>0</v>
      </c>
      <c r="AC903" s="84">
        <f>pivå!AC905</f>
        <v>0</v>
      </c>
      <c r="AD903" s="84">
        <f>pivå!AD905</f>
        <v>0</v>
      </c>
      <c r="AE903" s="84">
        <f>pivå!AE905</f>
        <v>0</v>
      </c>
    </row>
    <row r="904" spans="1:31">
      <c r="A904" s="84">
        <f>pivå!A906</f>
        <v>0</v>
      </c>
      <c r="B904" s="84">
        <f>pivå!B906</f>
        <v>0</v>
      </c>
      <c r="C904" s="84">
        <f>pivå!C906</f>
        <v>0</v>
      </c>
      <c r="D904" s="84">
        <f>pivå!D906</f>
        <v>0</v>
      </c>
      <c r="E904" s="84">
        <f>pivå!E906</f>
        <v>0</v>
      </c>
      <c r="F904" s="84">
        <f>pivå!F906</f>
        <v>0</v>
      </c>
      <c r="G904" s="84">
        <f>pivå!G906</f>
        <v>0</v>
      </c>
      <c r="H904" s="84">
        <f>pivå!H906</f>
        <v>0</v>
      </c>
      <c r="I904" s="84">
        <f>pivå!I906</f>
        <v>0</v>
      </c>
      <c r="J904" s="84">
        <f>pivå!J906</f>
        <v>0</v>
      </c>
      <c r="K904" s="84">
        <f>pivå!K906</f>
        <v>0</v>
      </c>
      <c r="L904" s="84">
        <f>pivå!L906</f>
        <v>0</v>
      </c>
      <c r="M904" s="84">
        <f>pivå!M906</f>
        <v>0</v>
      </c>
      <c r="N904" s="84">
        <f>pivå!N906</f>
        <v>0</v>
      </c>
      <c r="O904" s="84">
        <f>pivå!O906</f>
        <v>0</v>
      </c>
      <c r="P904" s="84">
        <f>pivå!P906</f>
        <v>0</v>
      </c>
      <c r="Q904" s="84">
        <f>pivå!Q906</f>
        <v>0</v>
      </c>
      <c r="R904" s="84">
        <f>pivå!R906</f>
        <v>0</v>
      </c>
      <c r="S904" s="84">
        <f>pivå!S906</f>
        <v>0</v>
      </c>
      <c r="T904" s="84">
        <f>pivå!T906</f>
        <v>0</v>
      </c>
      <c r="U904" s="84">
        <f>pivå!U906</f>
        <v>0</v>
      </c>
      <c r="V904" s="84">
        <f>pivå!V906</f>
        <v>0</v>
      </c>
      <c r="W904" s="84">
        <f>pivå!W906</f>
        <v>0</v>
      </c>
      <c r="X904" s="84">
        <f>pivå!X906</f>
        <v>0</v>
      </c>
      <c r="Y904" s="84">
        <f>pivå!Y906</f>
        <v>0</v>
      </c>
      <c r="Z904" s="84">
        <f>pivå!Z906</f>
        <v>0</v>
      </c>
      <c r="AA904" s="84">
        <f>pivå!AA906</f>
        <v>0</v>
      </c>
      <c r="AB904" s="84">
        <f>pivå!AB906</f>
        <v>0</v>
      </c>
      <c r="AC904" s="84">
        <f>pivå!AC906</f>
        <v>0</v>
      </c>
      <c r="AD904" s="84">
        <f>pivå!AD906</f>
        <v>0</v>
      </c>
      <c r="AE904" s="84">
        <f>pivå!AE906</f>
        <v>0</v>
      </c>
    </row>
    <row r="905" spans="1:31">
      <c r="A905" s="84">
        <f>pivå!A907</f>
        <v>0</v>
      </c>
      <c r="B905" s="84">
        <f>pivå!B907</f>
        <v>0</v>
      </c>
      <c r="C905" s="84">
        <f>pivå!C907</f>
        <v>0</v>
      </c>
      <c r="D905" s="84">
        <f>pivå!D907</f>
        <v>0</v>
      </c>
      <c r="E905" s="84">
        <f>pivå!E907</f>
        <v>0</v>
      </c>
      <c r="F905" s="84">
        <f>pivå!F907</f>
        <v>0</v>
      </c>
      <c r="G905" s="84">
        <f>pivå!G907</f>
        <v>0</v>
      </c>
      <c r="H905" s="84">
        <f>pivå!H907</f>
        <v>0</v>
      </c>
      <c r="I905" s="84">
        <f>pivå!I907</f>
        <v>0</v>
      </c>
      <c r="J905" s="84">
        <f>pivå!J907</f>
        <v>0</v>
      </c>
      <c r="K905" s="84">
        <f>pivå!K907</f>
        <v>0</v>
      </c>
      <c r="L905" s="84">
        <f>pivå!L907</f>
        <v>0</v>
      </c>
      <c r="M905" s="84">
        <f>pivå!M907</f>
        <v>0</v>
      </c>
      <c r="N905" s="84">
        <f>pivå!N907</f>
        <v>0</v>
      </c>
      <c r="O905" s="84">
        <f>pivå!O907</f>
        <v>0</v>
      </c>
      <c r="P905" s="84">
        <f>pivå!P907</f>
        <v>0</v>
      </c>
      <c r="Q905" s="84">
        <f>pivå!Q907</f>
        <v>0</v>
      </c>
      <c r="R905" s="84">
        <f>pivå!R907</f>
        <v>0</v>
      </c>
      <c r="S905" s="84">
        <f>pivå!S907</f>
        <v>0</v>
      </c>
      <c r="T905" s="84">
        <f>pivå!T907</f>
        <v>0</v>
      </c>
      <c r="U905" s="84">
        <f>pivå!U907</f>
        <v>0</v>
      </c>
      <c r="V905" s="84">
        <f>pivå!V907</f>
        <v>0</v>
      </c>
      <c r="W905" s="84">
        <f>pivå!W907</f>
        <v>0</v>
      </c>
      <c r="X905" s="84">
        <f>pivå!X907</f>
        <v>0</v>
      </c>
      <c r="Y905" s="84">
        <f>pivå!Y907</f>
        <v>0</v>
      </c>
      <c r="Z905" s="84">
        <f>pivå!Z907</f>
        <v>0</v>
      </c>
      <c r="AA905" s="84">
        <f>pivå!AA907</f>
        <v>0</v>
      </c>
      <c r="AB905" s="84">
        <f>pivå!AB907</f>
        <v>0</v>
      </c>
      <c r="AC905" s="84">
        <f>pivå!AC907</f>
        <v>0</v>
      </c>
      <c r="AD905" s="84">
        <f>pivå!AD907</f>
        <v>0</v>
      </c>
      <c r="AE905" s="84">
        <f>pivå!AE907</f>
        <v>0</v>
      </c>
    </row>
    <row r="906" spans="1:31">
      <c r="A906" s="84">
        <f>pivå!A908</f>
        <v>0</v>
      </c>
      <c r="B906" s="84">
        <f>pivå!B908</f>
        <v>0</v>
      </c>
      <c r="C906" s="84">
        <f>pivå!C908</f>
        <v>0</v>
      </c>
      <c r="D906" s="84">
        <f>pivå!D908</f>
        <v>0</v>
      </c>
      <c r="E906" s="84">
        <f>pivå!E908</f>
        <v>0</v>
      </c>
      <c r="F906" s="84">
        <f>pivå!F908</f>
        <v>0</v>
      </c>
      <c r="G906" s="84">
        <f>pivå!G908</f>
        <v>0</v>
      </c>
      <c r="H906" s="84">
        <f>pivå!H908</f>
        <v>0</v>
      </c>
      <c r="I906" s="84">
        <f>pivå!I908</f>
        <v>0</v>
      </c>
      <c r="J906" s="84">
        <f>pivå!J908</f>
        <v>0</v>
      </c>
      <c r="K906" s="84">
        <f>pivå!K908</f>
        <v>0</v>
      </c>
      <c r="L906" s="84">
        <f>pivå!L908</f>
        <v>0</v>
      </c>
      <c r="M906" s="84">
        <f>pivå!M908</f>
        <v>0</v>
      </c>
      <c r="N906" s="84">
        <f>pivå!N908</f>
        <v>0</v>
      </c>
      <c r="O906" s="84">
        <f>pivå!O908</f>
        <v>0</v>
      </c>
      <c r="P906" s="84">
        <f>pivå!P908</f>
        <v>0</v>
      </c>
      <c r="Q906" s="84">
        <f>pivå!Q908</f>
        <v>0</v>
      </c>
      <c r="R906" s="84">
        <f>pivå!R908</f>
        <v>0</v>
      </c>
      <c r="S906" s="84">
        <f>pivå!S908</f>
        <v>0</v>
      </c>
      <c r="T906" s="84">
        <f>pivå!T908</f>
        <v>0</v>
      </c>
      <c r="U906" s="84">
        <f>pivå!U908</f>
        <v>0</v>
      </c>
      <c r="V906" s="84">
        <f>pivå!V908</f>
        <v>0</v>
      </c>
      <c r="W906" s="84">
        <f>pivå!W908</f>
        <v>0</v>
      </c>
      <c r="X906" s="84">
        <f>pivå!X908</f>
        <v>0</v>
      </c>
      <c r="Y906" s="84">
        <f>pivå!Y908</f>
        <v>0</v>
      </c>
      <c r="Z906" s="84">
        <f>pivå!Z908</f>
        <v>0</v>
      </c>
      <c r="AA906" s="84">
        <f>pivå!AA908</f>
        <v>0</v>
      </c>
      <c r="AB906" s="84">
        <f>pivå!AB908</f>
        <v>0</v>
      </c>
      <c r="AC906" s="84">
        <f>pivå!AC908</f>
        <v>0</v>
      </c>
      <c r="AD906" s="84">
        <f>pivå!AD908</f>
        <v>0</v>
      </c>
      <c r="AE906" s="84">
        <f>pivå!AE908</f>
        <v>0</v>
      </c>
    </row>
    <row r="907" spans="1:31">
      <c r="A907" s="84">
        <f>pivå!A909</f>
        <v>0</v>
      </c>
      <c r="B907" s="84">
        <f>pivå!B909</f>
        <v>0</v>
      </c>
      <c r="C907" s="84">
        <f>pivå!C909</f>
        <v>0</v>
      </c>
      <c r="D907" s="84">
        <f>pivå!D909</f>
        <v>0</v>
      </c>
      <c r="E907" s="84">
        <f>pivå!E909</f>
        <v>0</v>
      </c>
      <c r="F907" s="84">
        <f>pivå!F909</f>
        <v>0</v>
      </c>
      <c r="G907" s="84">
        <f>pivå!G909</f>
        <v>0</v>
      </c>
      <c r="H907" s="84">
        <f>pivå!H909</f>
        <v>0</v>
      </c>
      <c r="I907" s="84">
        <f>pivå!I909</f>
        <v>0</v>
      </c>
      <c r="J907" s="84">
        <f>pivå!J909</f>
        <v>0</v>
      </c>
      <c r="K907" s="84">
        <f>pivå!K909</f>
        <v>0</v>
      </c>
      <c r="L907" s="84">
        <f>pivå!L909</f>
        <v>0</v>
      </c>
      <c r="M907" s="84">
        <f>pivå!M909</f>
        <v>0</v>
      </c>
      <c r="N907" s="84">
        <f>pivå!N909</f>
        <v>0</v>
      </c>
      <c r="O907" s="84">
        <f>pivå!O909</f>
        <v>0</v>
      </c>
      <c r="P907" s="84">
        <f>pivå!P909</f>
        <v>0</v>
      </c>
      <c r="Q907" s="84">
        <f>pivå!Q909</f>
        <v>0</v>
      </c>
      <c r="R907" s="84">
        <f>pivå!R909</f>
        <v>0</v>
      </c>
      <c r="S907" s="84">
        <f>pivå!S909</f>
        <v>0</v>
      </c>
      <c r="T907" s="84">
        <f>pivå!T909</f>
        <v>0</v>
      </c>
      <c r="U907" s="84">
        <f>pivå!U909</f>
        <v>0</v>
      </c>
      <c r="V907" s="84">
        <f>pivå!V909</f>
        <v>0</v>
      </c>
      <c r="W907" s="84">
        <f>pivå!W909</f>
        <v>0</v>
      </c>
      <c r="X907" s="84">
        <f>pivå!X909</f>
        <v>0</v>
      </c>
      <c r="Y907" s="84">
        <f>pivå!Y909</f>
        <v>0</v>
      </c>
      <c r="Z907" s="84">
        <f>pivå!Z909</f>
        <v>0</v>
      </c>
      <c r="AA907" s="84">
        <f>pivå!AA909</f>
        <v>0</v>
      </c>
      <c r="AB907" s="84">
        <f>pivå!AB909</f>
        <v>0</v>
      </c>
      <c r="AC907" s="84">
        <f>pivå!AC909</f>
        <v>0</v>
      </c>
      <c r="AD907" s="84">
        <f>pivå!AD909</f>
        <v>0</v>
      </c>
      <c r="AE907" s="84">
        <f>pivå!AE909</f>
        <v>0</v>
      </c>
    </row>
    <row r="908" spans="1:31">
      <c r="A908" s="84">
        <f>pivå!A910</f>
        <v>0</v>
      </c>
      <c r="B908" s="84">
        <f>pivå!B910</f>
        <v>0</v>
      </c>
      <c r="C908" s="84">
        <f>pivå!C910</f>
        <v>0</v>
      </c>
      <c r="D908" s="84">
        <f>pivå!D910</f>
        <v>0</v>
      </c>
      <c r="E908" s="84">
        <f>pivå!E910</f>
        <v>0</v>
      </c>
      <c r="F908" s="84">
        <f>pivå!F910</f>
        <v>0</v>
      </c>
      <c r="G908" s="84">
        <f>pivå!G910</f>
        <v>0</v>
      </c>
      <c r="H908" s="84">
        <f>pivå!H910</f>
        <v>0</v>
      </c>
      <c r="I908" s="84">
        <f>pivå!I910</f>
        <v>0</v>
      </c>
      <c r="J908" s="84">
        <f>pivå!J910</f>
        <v>0</v>
      </c>
      <c r="K908" s="84">
        <f>pivå!K910</f>
        <v>0</v>
      </c>
      <c r="L908" s="84">
        <f>pivå!L910</f>
        <v>0</v>
      </c>
      <c r="M908" s="84">
        <f>pivå!M910</f>
        <v>0</v>
      </c>
      <c r="N908" s="84">
        <f>pivå!N910</f>
        <v>0</v>
      </c>
      <c r="O908" s="84">
        <f>pivå!O910</f>
        <v>0</v>
      </c>
      <c r="P908" s="84">
        <f>pivå!P910</f>
        <v>0</v>
      </c>
      <c r="Q908" s="84">
        <f>pivå!Q910</f>
        <v>0</v>
      </c>
      <c r="R908" s="84">
        <f>pivå!R910</f>
        <v>0</v>
      </c>
      <c r="S908" s="84">
        <f>pivå!S910</f>
        <v>0</v>
      </c>
      <c r="T908" s="84">
        <f>pivå!T910</f>
        <v>0</v>
      </c>
      <c r="U908" s="84">
        <f>pivå!U910</f>
        <v>0</v>
      </c>
      <c r="V908" s="84">
        <f>pivå!V910</f>
        <v>0</v>
      </c>
      <c r="W908" s="84">
        <f>pivå!W910</f>
        <v>0</v>
      </c>
      <c r="X908" s="84">
        <f>pivå!X910</f>
        <v>0</v>
      </c>
      <c r="Y908" s="84">
        <f>pivå!Y910</f>
        <v>0</v>
      </c>
      <c r="Z908" s="84">
        <f>pivå!Z910</f>
        <v>0</v>
      </c>
      <c r="AA908" s="84">
        <f>pivå!AA910</f>
        <v>0</v>
      </c>
      <c r="AB908" s="84">
        <f>pivå!AB910</f>
        <v>0</v>
      </c>
      <c r="AC908" s="84">
        <f>pivå!AC910</f>
        <v>0</v>
      </c>
      <c r="AD908" s="84">
        <f>pivå!AD910</f>
        <v>0</v>
      </c>
      <c r="AE908" s="84">
        <f>pivå!AE910</f>
        <v>0</v>
      </c>
    </row>
    <row r="909" spans="1:31">
      <c r="A909" s="84">
        <f>pivå!A911</f>
        <v>0</v>
      </c>
      <c r="B909" s="84">
        <f>pivå!B911</f>
        <v>0</v>
      </c>
      <c r="C909" s="84">
        <f>pivå!C911</f>
        <v>0</v>
      </c>
      <c r="D909" s="84">
        <f>pivå!D911</f>
        <v>0</v>
      </c>
      <c r="E909" s="84">
        <f>pivå!E911</f>
        <v>0</v>
      </c>
      <c r="F909" s="84">
        <f>pivå!F911</f>
        <v>0</v>
      </c>
      <c r="G909" s="84">
        <f>pivå!G911</f>
        <v>0</v>
      </c>
      <c r="H909" s="84">
        <f>pivå!H911</f>
        <v>0</v>
      </c>
      <c r="I909" s="84">
        <f>pivå!I911</f>
        <v>0</v>
      </c>
      <c r="J909" s="84">
        <f>pivå!J911</f>
        <v>0</v>
      </c>
      <c r="K909" s="84">
        <f>pivå!K911</f>
        <v>0</v>
      </c>
      <c r="L909" s="84">
        <f>pivå!L911</f>
        <v>0</v>
      </c>
      <c r="M909" s="84">
        <f>pivå!M911</f>
        <v>0</v>
      </c>
      <c r="N909" s="84">
        <f>pivå!N911</f>
        <v>0</v>
      </c>
      <c r="O909" s="84">
        <f>pivå!O911</f>
        <v>0</v>
      </c>
      <c r="P909" s="84">
        <f>pivå!P911</f>
        <v>0</v>
      </c>
      <c r="Q909" s="84">
        <f>pivå!Q911</f>
        <v>0</v>
      </c>
      <c r="R909" s="84">
        <f>pivå!R911</f>
        <v>0</v>
      </c>
      <c r="S909" s="84">
        <f>pivå!S911</f>
        <v>0</v>
      </c>
      <c r="T909" s="84">
        <f>pivå!T911</f>
        <v>0</v>
      </c>
      <c r="U909" s="84">
        <f>pivå!U911</f>
        <v>0</v>
      </c>
      <c r="V909" s="84">
        <f>pivå!V911</f>
        <v>0</v>
      </c>
      <c r="W909" s="84">
        <f>pivå!W911</f>
        <v>0</v>
      </c>
      <c r="X909" s="84">
        <f>pivå!X911</f>
        <v>0</v>
      </c>
      <c r="Y909" s="84">
        <f>pivå!Y911</f>
        <v>0</v>
      </c>
      <c r="Z909" s="84">
        <f>pivå!Z911</f>
        <v>0</v>
      </c>
      <c r="AA909" s="84">
        <f>pivå!AA911</f>
        <v>0</v>
      </c>
      <c r="AB909" s="84">
        <f>pivå!AB911</f>
        <v>0</v>
      </c>
      <c r="AC909" s="84">
        <f>pivå!AC911</f>
        <v>0</v>
      </c>
      <c r="AD909" s="84">
        <f>pivå!AD911</f>
        <v>0</v>
      </c>
      <c r="AE909" s="84">
        <f>pivå!AE911</f>
        <v>0</v>
      </c>
    </row>
    <row r="910" spans="1:31">
      <c r="A910" s="84">
        <f>pivå!A912</f>
        <v>0</v>
      </c>
      <c r="B910" s="84">
        <f>pivå!B912</f>
        <v>0</v>
      </c>
      <c r="C910" s="84">
        <f>pivå!C912</f>
        <v>0</v>
      </c>
      <c r="D910" s="84">
        <f>pivå!D912</f>
        <v>0</v>
      </c>
      <c r="E910" s="84">
        <f>pivå!E912</f>
        <v>0</v>
      </c>
      <c r="F910" s="84">
        <f>pivå!F912</f>
        <v>0</v>
      </c>
      <c r="G910" s="84">
        <f>pivå!G912</f>
        <v>0</v>
      </c>
      <c r="H910" s="84">
        <f>pivå!H912</f>
        <v>0</v>
      </c>
      <c r="I910" s="84">
        <f>pivå!I912</f>
        <v>0</v>
      </c>
      <c r="J910" s="84">
        <f>pivå!J912</f>
        <v>0</v>
      </c>
      <c r="K910" s="84">
        <f>pivå!K912</f>
        <v>0</v>
      </c>
      <c r="L910" s="84">
        <f>pivå!L912</f>
        <v>0</v>
      </c>
      <c r="M910" s="84">
        <f>pivå!M912</f>
        <v>0</v>
      </c>
      <c r="N910" s="84">
        <f>pivå!N912</f>
        <v>0</v>
      </c>
      <c r="O910" s="84">
        <f>pivå!O912</f>
        <v>0</v>
      </c>
      <c r="P910" s="84">
        <f>pivå!P912</f>
        <v>0</v>
      </c>
      <c r="Q910" s="84">
        <f>pivå!Q912</f>
        <v>0</v>
      </c>
      <c r="R910" s="84">
        <f>pivå!R912</f>
        <v>0</v>
      </c>
      <c r="S910" s="84">
        <f>pivå!S912</f>
        <v>0</v>
      </c>
      <c r="T910" s="84">
        <f>pivå!T912</f>
        <v>0</v>
      </c>
      <c r="U910" s="84">
        <f>pivå!U912</f>
        <v>0</v>
      </c>
      <c r="V910" s="84">
        <f>pivå!V912</f>
        <v>0</v>
      </c>
      <c r="W910" s="84">
        <f>pivå!W912</f>
        <v>0</v>
      </c>
      <c r="X910" s="84">
        <f>pivå!X912</f>
        <v>0</v>
      </c>
      <c r="Y910" s="84">
        <f>pivå!Y912</f>
        <v>0</v>
      </c>
      <c r="Z910" s="84">
        <f>pivå!Z912</f>
        <v>0</v>
      </c>
      <c r="AA910" s="84">
        <f>pivå!AA912</f>
        <v>0</v>
      </c>
      <c r="AB910" s="84">
        <f>pivå!AB912</f>
        <v>0</v>
      </c>
      <c r="AC910" s="84">
        <f>pivå!AC912</f>
        <v>0</v>
      </c>
      <c r="AD910" s="84">
        <f>pivå!AD912</f>
        <v>0</v>
      </c>
      <c r="AE910" s="84">
        <f>pivå!AE912</f>
        <v>0</v>
      </c>
    </row>
    <row r="911" spans="1:31">
      <c r="A911" s="84">
        <f>pivå!A913</f>
        <v>0</v>
      </c>
      <c r="B911" s="84">
        <f>pivå!B913</f>
        <v>0</v>
      </c>
      <c r="C911" s="84">
        <f>pivå!C913</f>
        <v>0</v>
      </c>
      <c r="D911" s="84">
        <f>pivå!D913</f>
        <v>0</v>
      </c>
      <c r="E911" s="84">
        <f>pivå!E913</f>
        <v>0</v>
      </c>
      <c r="F911" s="84">
        <f>pivå!F913</f>
        <v>0</v>
      </c>
      <c r="G911" s="84">
        <f>pivå!G913</f>
        <v>0</v>
      </c>
      <c r="H911" s="84">
        <f>pivå!H913</f>
        <v>0</v>
      </c>
      <c r="I911" s="84">
        <f>pivå!I913</f>
        <v>0</v>
      </c>
      <c r="J911" s="84">
        <f>pivå!J913</f>
        <v>0</v>
      </c>
      <c r="K911" s="84">
        <f>pivå!K913</f>
        <v>0</v>
      </c>
      <c r="L911" s="84">
        <f>pivå!L913</f>
        <v>0</v>
      </c>
      <c r="M911" s="84">
        <f>pivå!M913</f>
        <v>0</v>
      </c>
      <c r="N911" s="84">
        <f>pivå!N913</f>
        <v>0</v>
      </c>
      <c r="O911" s="84">
        <f>pivå!O913</f>
        <v>0</v>
      </c>
      <c r="P911" s="84">
        <f>pivå!P913</f>
        <v>0</v>
      </c>
      <c r="Q911" s="84">
        <f>pivå!Q913</f>
        <v>0</v>
      </c>
      <c r="R911" s="84">
        <f>pivå!R913</f>
        <v>0</v>
      </c>
      <c r="S911" s="84">
        <f>pivå!S913</f>
        <v>0</v>
      </c>
      <c r="T911" s="84">
        <f>pivå!T913</f>
        <v>0</v>
      </c>
      <c r="U911" s="84">
        <f>pivå!U913</f>
        <v>0</v>
      </c>
      <c r="V911" s="84">
        <f>pivå!V913</f>
        <v>0</v>
      </c>
      <c r="W911" s="84">
        <f>pivå!W913</f>
        <v>0</v>
      </c>
      <c r="X911" s="84">
        <f>pivå!X913</f>
        <v>0</v>
      </c>
      <c r="Y911" s="84">
        <f>pivå!Y913</f>
        <v>0</v>
      </c>
      <c r="Z911" s="84">
        <f>pivå!Z913</f>
        <v>0</v>
      </c>
      <c r="AA911" s="84">
        <f>pivå!AA913</f>
        <v>0</v>
      </c>
      <c r="AB911" s="84">
        <f>pivå!AB913</f>
        <v>0</v>
      </c>
      <c r="AC911" s="84">
        <f>pivå!AC913</f>
        <v>0</v>
      </c>
      <c r="AD911" s="84">
        <f>pivå!AD913</f>
        <v>0</v>
      </c>
      <c r="AE911" s="84">
        <f>pivå!AE913</f>
        <v>0</v>
      </c>
    </row>
    <row r="912" spans="1:31">
      <c r="A912" s="84">
        <f>pivå!A914</f>
        <v>0</v>
      </c>
      <c r="B912" s="84">
        <f>pivå!B914</f>
        <v>0</v>
      </c>
      <c r="C912" s="84">
        <f>pivå!C914</f>
        <v>0</v>
      </c>
      <c r="D912" s="84">
        <f>pivå!D914</f>
        <v>0</v>
      </c>
      <c r="E912" s="84">
        <f>pivå!E914</f>
        <v>0</v>
      </c>
      <c r="F912" s="84">
        <f>pivå!F914</f>
        <v>0</v>
      </c>
      <c r="G912" s="84">
        <f>pivå!G914</f>
        <v>0</v>
      </c>
      <c r="H912" s="84">
        <f>pivå!H914</f>
        <v>0</v>
      </c>
      <c r="I912" s="84">
        <f>pivå!I914</f>
        <v>0</v>
      </c>
      <c r="J912" s="84">
        <f>pivå!J914</f>
        <v>0</v>
      </c>
      <c r="K912" s="84">
        <f>pivå!K914</f>
        <v>0</v>
      </c>
      <c r="L912" s="84">
        <f>pivå!L914</f>
        <v>0</v>
      </c>
      <c r="M912" s="84">
        <f>pivå!M914</f>
        <v>0</v>
      </c>
      <c r="N912" s="84">
        <f>pivå!N914</f>
        <v>0</v>
      </c>
      <c r="O912" s="84">
        <f>pivå!O914</f>
        <v>0</v>
      </c>
      <c r="P912" s="84">
        <f>pivå!P914</f>
        <v>0</v>
      </c>
      <c r="Q912" s="84">
        <f>pivå!Q914</f>
        <v>0</v>
      </c>
      <c r="R912" s="84">
        <f>pivå!R914</f>
        <v>0</v>
      </c>
      <c r="S912" s="84">
        <f>pivå!S914</f>
        <v>0</v>
      </c>
      <c r="T912" s="84">
        <f>pivå!T914</f>
        <v>0</v>
      </c>
      <c r="U912" s="84">
        <f>pivå!U914</f>
        <v>0</v>
      </c>
      <c r="V912" s="84">
        <f>pivå!V914</f>
        <v>0</v>
      </c>
      <c r="W912" s="84">
        <f>pivå!W914</f>
        <v>0</v>
      </c>
      <c r="X912" s="84">
        <f>pivå!X914</f>
        <v>0</v>
      </c>
      <c r="Y912" s="84">
        <f>pivå!Y914</f>
        <v>0</v>
      </c>
      <c r="Z912" s="84">
        <f>pivå!Z914</f>
        <v>0</v>
      </c>
      <c r="AA912" s="84">
        <f>pivå!AA914</f>
        <v>0</v>
      </c>
      <c r="AB912" s="84">
        <f>pivå!AB914</f>
        <v>0</v>
      </c>
      <c r="AC912" s="84">
        <f>pivå!AC914</f>
        <v>0</v>
      </c>
      <c r="AD912" s="84">
        <f>pivå!AD914</f>
        <v>0</v>
      </c>
      <c r="AE912" s="84">
        <f>pivå!AE914</f>
        <v>0</v>
      </c>
    </row>
    <row r="913" spans="1:31">
      <c r="A913" s="84">
        <f>pivå!A915</f>
        <v>0</v>
      </c>
      <c r="B913" s="84">
        <f>pivå!B915</f>
        <v>0</v>
      </c>
      <c r="C913" s="84">
        <f>pivå!C915</f>
        <v>0</v>
      </c>
      <c r="D913" s="84">
        <f>pivå!D915</f>
        <v>0</v>
      </c>
      <c r="E913" s="84">
        <f>pivå!E915</f>
        <v>0</v>
      </c>
      <c r="F913" s="84">
        <f>pivå!F915</f>
        <v>0</v>
      </c>
      <c r="G913" s="84">
        <f>pivå!G915</f>
        <v>0</v>
      </c>
      <c r="H913" s="84">
        <f>pivå!H915</f>
        <v>0</v>
      </c>
      <c r="I913" s="84">
        <f>pivå!I915</f>
        <v>0</v>
      </c>
      <c r="J913" s="84">
        <f>pivå!J915</f>
        <v>0</v>
      </c>
      <c r="K913" s="84">
        <f>pivå!K915</f>
        <v>0</v>
      </c>
      <c r="L913" s="84">
        <f>pivå!L915</f>
        <v>0</v>
      </c>
      <c r="M913" s="84">
        <f>pivå!M915</f>
        <v>0</v>
      </c>
      <c r="N913" s="84">
        <f>pivå!N915</f>
        <v>0</v>
      </c>
      <c r="O913" s="84">
        <f>pivå!O915</f>
        <v>0</v>
      </c>
      <c r="P913" s="84">
        <f>pivå!P915</f>
        <v>0</v>
      </c>
      <c r="Q913" s="84">
        <f>pivå!Q915</f>
        <v>0</v>
      </c>
      <c r="R913" s="84">
        <f>pivå!R915</f>
        <v>0</v>
      </c>
      <c r="S913" s="84">
        <f>pivå!S915</f>
        <v>0</v>
      </c>
      <c r="T913" s="84">
        <f>pivå!T915</f>
        <v>0</v>
      </c>
      <c r="U913" s="84">
        <f>pivå!U915</f>
        <v>0</v>
      </c>
      <c r="V913" s="84">
        <f>pivå!V915</f>
        <v>0</v>
      </c>
      <c r="W913" s="84">
        <f>pivå!W915</f>
        <v>0</v>
      </c>
      <c r="X913" s="84">
        <f>pivå!X915</f>
        <v>0</v>
      </c>
      <c r="Y913" s="84">
        <f>pivå!Y915</f>
        <v>0</v>
      </c>
      <c r="Z913" s="84">
        <f>pivå!Z915</f>
        <v>0</v>
      </c>
      <c r="AA913" s="84">
        <f>pivå!AA915</f>
        <v>0</v>
      </c>
      <c r="AB913" s="84">
        <f>pivå!AB915</f>
        <v>0</v>
      </c>
      <c r="AC913" s="84">
        <f>pivå!AC915</f>
        <v>0</v>
      </c>
      <c r="AD913" s="84">
        <f>pivå!AD915</f>
        <v>0</v>
      </c>
      <c r="AE913" s="84">
        <f>pivå!AE915</f>
        <v>0</v>
      </c>
    </row>
    <row r="914" spans="1:31">
      <c r="A914" s="84">
        <f>pivå!A916</f>
        <v>0</v>
      </c>
      <c r="B914" s="84">
        <f>pivå!B916</f>
        <v>0</v>
      </c>
      <c r="C914" s="84">
        <f>pivå!C916</f>
        <v>0</v>
      </c>
      <c r="D914" s="84">
        <f>pivå!D916</f>
        <v>0</v>
      </c>
      <c r="E914" s="84">
        <f>pivå!E916</f>
        <v>0</v>
      </c>
      <c r="F914" s="84">
        <f>pivå!F916</f>
        <v>0</v>
      </c>
      <c r="G914" s="84">
        <f>pivå!G916</f>
        <v>0</v>
      </c>
      <c r="H914" s="84">
        <f>pivå!H916</f>
        <v>0</v>
      </c>
      <c r="I914" s="84">
        <f>pivå!I916</f>
        <v>0</v>
      </c>
      <c r="J914" s="84">
        <f>pivå!J916</f>
        <v>0</v>
      </c>
      <c r="K914" s="84">
        <f>pivå!K916</f>
        <v>0</v>
      </c>
      <c r="L914" s="84">
        <f>pivå!L916</f>
        <v>0</v>
      </c>
      <c r="M914" s="84">
        <f>pivå!M916</f>
        <v>0</v>
      </c>
      <c r="N914" s="84">
        <f>pivå!N916</f>
        <v>0</v>
      </c>
      <c r="O914" s="84">
        <f>pivå!O916</f>
        <v>0</v>
      </c>
      <c r="P914" s="84">
        <f>pivå!P916</f>
        <v>0</v>
      </c>
      <c r="Q914" s="84">
        <f>pivå!Q916</f>
        <v>0</v>
      </c>
      <c r="R914" s="84">
        <f>pivå!R916</f>
        <v>0</v>
      </c>
      <c r="S914" s="84">
        <f>pivå!S916</f>
        <v>0</v>
      </c>
      <c r="T914" s="84">
        <f>pivå!T916</f>
        <v>0</v>
      </c>
      <c r="U914" s="84">
        <f>pivå!U916</f>
        <v>0</v>
      </c>
      <c r="V914" s="84">
        <f>pivå!V916</f>
        <v>0</v>
      </c>
      <c r="W914" s="84">
        <f>pivå!W916</f>
        <v>0</v>
      </c>
      <c r="X914" s="84">
        <f>pivå!X916</f>
        <v>0</v>
      </c>
      <c r="Y914" s="84">
        <f>pivå!Y916</f>
        <v>0</v>
      </c>
      <c r="Z914" s="84">
        <f>pivå!Z916</f>
        <v>0</v>
      </c>
      <c r="AA914" s="84">
        <f>pivå!AA916</f>
        <v>0</v>
      </c>
      <c r="AB914" s="84">
        <f>pivå!AB916</f>
        <v>0</v>
      </c>
      <c r="AC914" s="84">
        <f>pivå!AC916</f>
        <v>0</v>
      </c>
      <c r="AD914" s="84">
        <f>pivå!AD916</f>
        <v>0</v>
      </c>
      <c r="AE914" s="84">
        <f>pivå!AE916</f>
        <v>0</v>
      </c>
    </row>
    <row r="915" spans="1:31">
      <c r="A915" s="84">
        <f>pivå!A917</f>
        <v>0</v>
      </c>
      <c r="B915" s="84">
        <f>pivå!B917</f>
        <v>0</v>
      </c>
      <c r="C915" s="84">
        <f>pivå!C917</f>
        <v>0</v>
      </c>
      <c r="D915" s="84">
        <f>pivå!D917</f>
        <v>0</v>
      </c>
      <c r="E915" s="84">
        <f>pivå!E917</f>
        <v>0</v>
      </c>
      <c r="F915" s="84">
        <f>pivå!F917</f>
        <v>0</v>
      </c>
      <c r="G915" s="84">
        <f>pivå!G917</f>
        <v>0</v>
      </c>
      <c r="H915" s="84">
        <f>pivå!H917</f>
        <v>0</v>
      </c>
      <c r="I915" s="84">
        <f>pivå!I917</f>
        <v>0</v>
      </c>
      <c r="J915" s="84">
        <f>pivå!J917</f>
        <v>0</v>
      </c>
      <c r="K915" s="84">
        <f>pivå!K917</f>
        <v>0</v>
      </c>
      <c r="L915" s="84">
        <f>pivå!L917</f>
        <v>0</v>
      </c>
      <c r="M915" s="84">
        <f>pivå!M917</f>
        <v>0</v>
      </c>
      <c r="N915" s="84">
        <f>pivå!N917</f>
        <v>0</v>
      </c>
      <c r="O915" s="84">
        <f>pivå!O917</f>
        <v>0</v>
      </c>
      <c r="P915" s="84">
        <f>pivå!P917</f>
        <v>0</v>
      </c>
      <c r="Q915" s="84">
        <f>pivå!Q917</f>
        <v>0</v>
      </c>
      <c r="R915" s="84">
        <f>pivå!R917</f>
        <v>0</v>
      </c>
      <c r="S915" s="84">
        <f>pivå!S917</f>
        <v>0</v>
      </c>
      <c r="T915" s="84">
        <f>pivå!T917</f>
        <v>0</v>
      </c>
      <c r="U915" s="84">
        <f>pivå!U917</f>
        <v>0</v>
      </c>
      <c r="V915" s="84">
        <f>pivå!V917</f>
        <v>0</v>
      </c>
      <c r="W915" s="84">
        <f>pivå!W917</f>
        <v>0</v>
      </c>
      <c r="X915" s="84">
        <f>pivå!X917</f>
        <v>0</v>
      </c>
      <c r="Y915" s="84">
        <f>pivå!Y917</f>
        <v>0</v>
      </c>
      <c r="Z915" s="84">
        <f>pivå!Z917</f>
        <v>0</v>
      </c>
      <c r="AA915" s="84">
        <f>pivå!AA917</f>
        <v>0</v>
      </c>
      <c r="AB915" s="84">
        <f>pivå!AB917</f>
        <v>0</v>
      </c>
      <c r="AC915" s="84">
        <f>pivå!AC917</f>
        <v>0</v>
      </c>
      <c r="AD915" s="84">
        <f>pivå!AD917</f>
        <v>0</v>
      </c>
      <c r="AE915" s="84">
        <f>pivå!AE917</f>
        <v>0</v>
      </c>
    </row>
    <row r="916" spans="1:31">
      <c r="A916" s="84">
        <f>pivå!A918</f>
        <v>0</v>
      </c>
      <c r="B916" s="84">
        <f>pivå!B918</f>
        <v>0</v>
      </c>
      <c r="C916" s="84">
        <f>pivå!C918</f>
        <v>0</v>
      </c>
      <c r="D916" s="84">
        <f>pivå!D918</f>
        <v>0</v>
      </c>
      <c r="E916" s="84">
        <f>pivå!E918</f>
        <v>0</v>
      </c>
      <c r="F916" s="84">
        <f>pivå!F918</f>
        <v>0</v>
      </c>
      <c r="G916" s="84">
        <f>pivå!G918</f>
        <v>0</v>
      </c>
      <c r="H916" s="84">
        <f>pivå!H918</f>
        <v>0</v>
      </c>
      <c r="I916" s="84">
        <f>pivå!I918</f>
        <v>0</v>
      </c>
      <c r="J916" s="84">
        <f>pivå!J918</f>
        <v>0</v>
      </c>
      <c r="K916" s="84">
        <f>pivå!K918</f>
        <v>0</v>
      </c>
      <c r="L916" s="84">
        <f>pivå!L918</f>
        <v>0</v>
      </c>
      <c r="M916" s="84">
        <f>pivå!M918</f>
        <v>0</v>
      </c>
      <c r="N916" s="84">
        <f>pivå!N918</f>
        <v>0</v>
      </c>
      <c r="O916" s="84">
        <f>pivå!O918</f>
        <v>0</v>
      </c>
      <c r="P916" s="84">
        <f>pivå!P918</f>
        <v>0</v>
      </c>
      <c r="Q916" s="84">
        <f>pivå!Q918</f>
        <v>0</v>
      </c>
      <c r="R916" s="84">
        <f>pivå!R918</f>
        <v>0</v>
      </c>
      <c r="S916" s="84">
        <f>pivå!S918</f>
        <v>0</v>
      </c>
      <c r="T916" s="84">
        <f>pivå!T918</f>
        <v>0</v>
      </c>
      <c r="U916" s="84">
        <f>pivå!U918</f>
        <v>0</v>
      </c>
      <c r="V916" s="84">
        <f>pivå!V918</f>
        <v>0</v>
      </c>
      <c r="W916" s="84">
        <f>pivå!W918</f>
        <v>0</v>
      </c>
      <c r="X916" s="84">
        <f>pivå!X918</f>
        <v>0</v>
      </c>
      <c r="Y916" s="84">
        <f>pivå!Y918</f>
        <v>0</v>
      </c>
      <c r="Z916" s="84">
        <f>pivå!Z918</f>
        <v>0</v>
      </c>
      <c r="AA916" s="84">
        <f>pivå!AA918</f>
        <v>0</v>
      </c>
      <c r="AB916" s="84">
        <f>pivå!AB918</f>
        <v>0</v>
      </c>
      <c r="AC916" s="84">
        <f>pivå!AC918</f>
        <v>0</v>
      </c>
      <c r="AD916" s="84">
        <f>pivå!AD918</f>
        <v>0</v>
      </c>
      <c r="AE916" s="84">
        <f>pivå!AE918</f>
        <v>0</v>
      </c>
    </row>
    <row r="917" spans="1:31">
      <c r="A917" s="84">
        <f>pivå!A919</f>
        <v>0</v>
      </c>
      <c r="B917" s="84">
        <f>pivå!B919</f>
        <v>0</v>
      </c>
      <c r="C917" s="84">
        <f>pivå!C919</f>
        <v>0</v>
      </c>
      <c r="D917" s="84">
        <f>pivå!D919</f>
        <v>0</v>
      </c>
      <c r="E917" s="84">
        <f>pivå!E919</f>
        <v>0</v>
      </c>
      <c r="F917" s="84">
        <f>pivå!F919</f>
        <v>0</v>
      </c>
      <c r="G917" s="84">
        <f>pivå!G919</f>
        <v>0</v>
      </c>
      <c r="H917" s="84">
        <f>pivå!H919</f>
        <v>0</v>
      </c>
      <c r="I917" s="84">
        <f>pivå!I919</f>
        <v>0</v>
      </c>
      <c r="J917" s="84">
        <f>pivå!J919</f>
        <v>0</v>
      </c>
      <c r="K917" s="84">
        <f>pivå!K919</f>
        <v>0</v>
      </c>
      <c r="L917" s="84">
        <f>pivå!L919</f>
        <v>0</v>
      </c>
      <c r="M917" s="84">
        <f>pivå!M919</f>
        <v>0</v>
      </c>
      <c r="N917" s="84">
        <f>pivå!N919</f>
        <v>0</v>
      </c>
      <c r="O917" s="84">
        <f>pivå!O919</f>
        <v>0</v>
      </c>
      <c r="P917" s="84">
        <f>pivå!P919</f>
        <v>0</v>
      </c>
      <c r="Q917" s="84">
        <f>pivå!Q919</f>
        <v>0</v>
      </c>
      <c r="R917" s="84">
        <f>pivå!R919</f>
        <v>0</v>
      </c>
      <c r="S917" s="84">
        <f>pivå!S919</f>
        <v>0</v>
      </c>
      <c r="T917" s="84">
        <f>pivå!T919</f>
        <v>0</v>
      </c>
      <c r="U917" s="84">
        <f>pivå!U919</f>
        <v>0</v>
      </c>
      <c r="V917" s="84">
        <f>pivå!V919</f>
        <v>0</v>
      </c>
      <c r="W917" s="84">
        <f>pivå!W919</f>
        <v>0</v>
      </c>
      <c r="X917" s="84">
        <f>pivå!X919</f>
        <v>0</v>
      </c>
      <c r="Y917" s="84">
        <f>pivå!Y919</f>
        <v>0</v>
      </c>
      <c r="Z917" s="84">
        <f>pivå!Z919</f>
        <v>0</v>
      </c>
      <c r="AA917" s="84">
        <f>pivå!AA919</f>
        <v>0</v>
      </c>
      <c r="AB917" s="84">
        <f>pivå!AB919</f>
        <v>0</v>
      </c>
      <c r="AC917" s="84">
        <f>pivå!AC919</f>
        <v>0</v>
      </c>
      <c r="AD917" s="84">
        <f>pivå!AD919</f>
        <v>0</v>
      </c>
      <c r="AE917" s="84">
        <f>pivå!AE919</f>
        <v>0</v>
      </c>
    </row>
    <row r="918" spans="1:31">
      <c r="A918" s="84">
        <f>pivå!A920</f>
        <v>0</v>
      </c>
      <c r="B918" s="84">
        <f>pivå!B920</f>
        <v>0</v>
      </c>
      <c r="C918" s="84">
        <f>pivå!C920</f>
        <v>0</v>
      </c>
      <c r="D918" s="84">
        <f>pivå!D920</f>
        <v>0</v>
      </c>
      <c r="E918" s="84">
        <f>pivå!E920</f>
        <v>0</v>
      </c>
      <c r="F918" s="84">
        <f>pivå!F920</f>
        <v>0</v>
      </c>
      <c r="G918" s="84">
        <f>pivå!G920</f>
        <v>0</v>
      </c>
      <c r="H918" s="84">
        <f>pivå!H920</f>
        <v>0</v>
      </c>
      <c r="I918" s="84">
        <f>pivå!I920</f>
        <v>0</v>
      </c>
      <c r="J918" s="84">
        <f>pivå!J920</f>
        <v>0</v>
      </c>
      <c r="K918" s="84">
        <f>pivå!K920</f>
        <v>0</v>
      </c>
      <c r="L918" s="84">
        <f>pivå!L920</f>
        <v>0</v>
      </c>
      <c r="M918" s="84">
        <f>pivå!M920</f>
        <v>0</v>
      </c>
      <c r="N918" s="84">
        <f>pivå!N920</f>
        <v>0</v>
      </c>
      <c r="O918" s="84">
        <f>pivå!O920</f>
        <v>0</v>
      </c>
      <c r="P918" s="84">
        <f>pivå!P920</f>
        <v>0</v>
      </c>
      <c r="Q918" s="84">
        <f>pivå!Q920</f>
        <v>0</v>
      </c>
      <c r="R918" s="84">
        <f>pivå!R920</f>
        <v>0</v>
      </c>
      <c r="S918" s="84">
        <f>pivå!S920</f>
        <v>0</v>
      </c>
      <c r="T918" s="84">
        <f>pivå!T920</f>
        <v>0</v>
      </c>
      <c r="U918" s="84">
        <f>pivå!U920</f>
        <v>0</v>
      </c>
      <c r="V918" s="84">
        <f>pivå!V920</f>
        <v>0</v>
      </c>
      <c r="W918" s="84">
        <f>pivå!W920</f>
        <v>0</v>
      </c>
      <c r="X918" s="84">
        <f>pivå!X920</f>
        <v>0</v>
      </c>
      <c r="Y918" s="84">
        <f>pivå!Y920</f>
        <v>0</v>
      </c>
      <c r="Z918" s="84">
        <f>pivå!Z920</f>
        <v>0</v>
      </c>
      <c r="AA918" s="84">
        <f>pivå!AA920</f>
        <v>0</v>
      </c>
      <c r="AB918" s="84">
        <f>pivå!AB920</f>
        <v>0</v>
      </c>
      <c r="AC918" s="84">
        <f>pivå!AC920</f>
        <v>0</v>
      </c>
      <c r="AD918" s="84">
        <f>pivå!AD920</f>
        <v>0</v>
      </c>
      <c r="AE918" s="84">
        <f>pivå!AE920</f>
        <v>0</v>
      </c>
    </row>
    <row r="919" spans="1:31">
      <c r="A919" s="84">
        <f>pivå!A921</f>
        <v>0</v>
      </c>
      <c r="B919" s="84">
        <f>pivå!B921</f>
        <v>0</v>
      </c>
      <c r="C919" s="84">
        <f>pivå!C921</f>
        <v>0</v>
      </c>
      <c r="D919" s="84">
        <f>pivå!D921</f>
        <v>0</v>
      </c>
      <c r="E919" s="84">
        <f>pivå!E921</f>
        <v>0</v>
      </c>
      <c r="F919" s="84">
        <f>pivå!F921</f>
        <v>0</v>
      </c>
      <c r="G919" s="84">
        <f>pivå!G921</f>
        <v>0</v>
      </c>
      <c r="H919" s="84">
        <f>pivå!H921</f>
        <v>0</v>
      </c>
      <c r="I919" s="84">
        <f>pivå!I921</f>
        <v>0</v>
      </c>
      <c r="J919" s="84">
        <f>pivå!J921</f>
        <v>0</v>
      </c>
      <c r="K919" s="84">
        <f>pivå!K921</f>
        <v>0</v>
      </c>
      <c r="L919" s="84">
        <f>pivå!L921</f>
        <v>0</v>
      </c>
      <c r="M919" s="84">
        <f>pivå!M921</f>
        <v>0</v>
      </c>
      <c r="N919" s="84">
        <f>pivå!N921</f>
        <v>0</v>
      </c>
      <c r="O919" s="84">
        <f>pivå!O921</f>
        <v>0</v>
      </c>
      <c r="P919" s="84">
        <f>pivå!P921</f>
        <v>0</v>
      </c>
      <c r="Q919" s="84">
        <f>pivå!Q921</f>
        <v>0</v>
      </c>
      <c r="R919" s="84">
        <f>pivå!R921</f>
        <v>0</v>
      </c>
      <c r="S919" s="84">
        <f>pivå!S921</f>
        <v>0</v>
      </c>
      <c r="T919" s="84">
        <f>pivå!T921</f>
        <v>0</v>
      </c>
      <c r="U919" s="84">
        <f>pivå!U921</f>
        <v>0</v>
      </c>
      <c r="V919" s="84">
        <f>pivå!V921</f>
        <v>0</v>
      </c>
      <c r="W919" s="84">
        <f>pivå!W921</f>
        <v>0</v>
      </c>
      <c r="X919" s="84">
        <f>pivå!X921</f>
        <v>0</v>
      </c>
      <c r="Y919" s="84">
        <f>pivå!Y921</f>
        <v>0</v>
      </c>
      <c r="Z919" s="84">
        <f>pivå!Z921</f>
        <v>0</v>
      </c>
      <c r="AA919" s="84">
        <f>pivå!AA921</f>
        <v>0</v>
      </c>
      <c r="AB919" s="84">
        <f>pivå!AB921</f>
        <v>0</v>
      </c>
      <c r="AC919" s="84">
        <f>pivå!AC921</f>
        <v>0</v>
      </c>
      <c r="AD919" s="84">
        <f>pivå!AD921</f>
        <v>0</v>
      </c>
      <c r="AE919" s="84">
        <f>pivå!AE921</f>
        <v>0</v>
      </c>
    </row>
    <row r="920" spans="1:31">
      <c r="A920" s="84">
        <f>pivå!A922</f>
        <v>0</v>
      </c>
      <c r="B920" s="84">
        <f>pivå!B922</f>
        <v>0</v>
      </c>
      <c r="C920" s="84">
        <f>pivå!C922</f>
        <v>0</v>
      </c>
      <c r="D920" s="84">
        <f>pivå!D922</f>
        <v>0</v>
      </c>
      <c r="E920" s="84">
        <f>pivå!E922</f>
        <v>0</v>
      </c>
      <c r="F920" s="84">
        <f>pivå!F922</f>
        <v>0</v>
      </c>
      <c r="G920" s="84">
        <f>pivå!G922</f>
        <v>0</v>
      </c>
      <c r="H920" s="84">
        <f>pivå!H922</f>
        <v>0</v>
      </c>
      <c r="I920" s="84">
        <f>pivå!I922</f>
        <v>0</v>
      </c>
      <c r="J920" s="84">
        <f>pivå!J922</f>
        <v>0</v>
      </c>
      <c r="K920" s="84">
        <f>pivå!K922</f>
        <v>0</v>
      </c>
      <c r="L920" s="84">
        <f>pivå!L922</f>
        <v>0</v>
      </c>
      <c r="M920" s="84">
        <f>pivå!M922</f>
        <v>0</v>
      </c>
      <c r="N920" s="84">
        <f>pivå!N922</f>
        <v>0</v>
      </c>
      <c r="O920" s="84">
        <f>pivå!O922</f>
        <v>0</v>
      </c>
      <c r="P920" s="84">
        <f>pivå!P922</f>
        <v>0</v>
      </c>
      <c r="Q920" s="84">
        <f>pivå!Q922</f>
        <v>0</v>
      </c>
      <c r="R920" s="84">
        <f>pivå!R922</f>
        <v>0</v>
      </c>
      <c r="S920" s="84">
        <f>pivå!S922</f>
        <v>0</v>
      </c>
      <c r="T920" s="84">
        <f>pivå!T922</f>
        <v>0</v>
      </c>
      <c r="U920" s="84">
        <f>pivå!U922</f>
        <v>0</v>
      </c>
      <c r="V920" s="84">
        <f>pivå!V922</f>
        <v>0</v>
      </c>
      <c r="W920" s="84">
        <f>pivå!W922</f>
        <v>0</v>
      </c>
      <c r="X920" s="84">
        <f>pivå!X922</f>
        <v>0</v>
      </c>
      <c r="Y920" s="84">
        <f>pivå!Y922</f>
        <v>0</v>
      </c>
      <c r="Z920" s="84">
        <f>pivå!Z922</f>
        <v>0</v>
      </c>
      <c r="AA920" s="84">
        <f>pivå!AA922</f>
        <v>0</v>
      </c>
      <c r="AB920" s="84">
        <f>pivå!AB922</f>
        <v>0</v>
      </c>
      <c r="AC920" s="84">
        <f>pivå!AC922</f>
        <v>0</v>
      </c>
      <c r="AD920" s="84">
        <f>pivå!AD922</f>
        <v>0</v>
      </c>
      <c r="AE920" s="84">
        <f>pivå!AE922</f>
        <v>0</v>
      </c>
    </row>
    <row r="921" spans="1:31">
      <c r="A921" s="84">
        <f>pivå!A923</f>
        <v>0</v>
      </c>
      <c r="B921" s="84">
        <f>pivå!B923</f>
        <v>0</v>
      </c>
      <c r="C921" s="84">
        <f>pivå!C923</f>
        <v>0</v>
      </c>
      <c r="D921" s="84">
        <f>pivå!D923</f>
        <v>0</v>
      </c>
      <c r="E921" s="84">
        <f>pivå!E923</f>
        <v>0</v>
      </c>
      <c r="F921" s="84">
        <f>pivå!F923</f>
        <v>0</v>
      </c>
      <c r="G921" s="84">
        <f>pivå!G923</f>
        <v>0</v>
      </c>
      <c r="H921" s="84">
        <f>pivå!H923</f>
        <v>0</v>
      </c>
      <c r="I921" s="84">
        <f>pivå!I923</f>
        <v>0</v>
      </c>
      <c r="J921" s="84">
        <f>pivå!J923</f>
        <v>0</v>
      </c>
      <c r="K921" s="84">
        <f>pivå!K923</f>
        <v>0</v>
      </c>
      <c r="L921" s="84">
        <f>pivå!L923</f>
        <v>0</v>
      </c>
      <c r="M921" s="84">
        <f>pivå!M923</f>
        <v>0</v>
      </c>
      <c r="N921" s="84">
        <f>pivå!N923</f>
        <v>0</v>
      </c>
      <c r="O921" s="84">
        <f>pivå!O923</f>
        <v>0</v>
      </c>
      <c r="P921" s="84">
        <f>pivå!P923</f>
        <v>0</v>
      </c>
      <c r="Q921" s="84">
        <f>pivå!Q923</f>
        <v>0</v>
      </c>
      <c r="R921" s="84">
        <f>pivå!R923</f>
        <v>0</v>
      </c>
      <c r="S921" s="84">
        <f>pivå!S923</f>
        <v>0</v>
      </c>
      <c r="T921" s="84">
        <f>pivå!T923</f>
        <v>0</v>
      </c>
      <c r="U921" s="84">
        <f>pivå!U923</f>
        <v>0</v>
      </c>
      <c r="V921" s="84">
        <f>pivå!V923</f>
        <v>0</v>
      </c>
      <c r="W921" s="84">
        <f>pivå!W923</f>
        <v>0</v>
      </c>
      <c r="X921" s="84">
        <f>pivå!X923</f>
        <v>0</v>
      </c>
      <c r="Y921" s="84">
        <f>pivå!Y923</f>
        <v>0</v>
      </c>
      <c r="Z921" s="84">
        <f>pivå!Z923</f>
        <v>0</v>
      </c>
      <c r="AA921" s="84">
        <f>pivå!AA923</f>
        <v>0</v>
      </c>
      <c r="AB921" s="84">
        <f>pivå!AB923</f>
        <v>0</v>
      </c>
      <c r="AC921" s="84">
        <f>pivå!AC923</f>
        <v>0</v>
      </c>
      <c r="AD921" s="84">
        <f>pivå!AD923</f>
        <v>0</v>
      </c>
      <c r="AE921" s="84">
        <f>pivå!AE923</f>
        <v>0</v>
      </c>
    </row>
    <row r="922" spans="1:31">
      <c r="A922" s="84">
        <f>pivå!A924</f>
        <v>0</v>
      </c>
      <c r="B922" s="84">
        <f>pivå!B924</f>
        <v>0</v>
      </c>
      <c r="C922" s="84">
        <f>pivå!C924</f>
        <v>0</v>
      </c>
      <c r="D922" s="84">
        <f>pivå!D924</f>
        <v>0</v>
      </c>
      <c r="E922" s="84">
        <f>pivå!E924</f>
        <v>0</v>
      </c>
      <c r="F922" s="84">
        <f>pivå!F924</f>
        <v>0</v>
      </c>
      <c r="G922" s="84">
        <f>pivå!G924</f>
        <v>0</v>
      </c>
      <c r="H922" s="84">
        <f>pivå!H924</f>
        <v>0</v>
      </c>
      <c r="I922" s="84">
        <f>pivå!I924</f>
        <v>0</v>
      </c>
      <c r="J922" s="84">
        <f>pivå!J924</f>
        <v>0</v>
      </c>
      <c r="K922" s="84">
        <f>pivå!K924</f>
        <v>0</v>
      </c>
      <c r="L922" s="84">
        <f>pivå!L924</f>
        <v>0</v>
      </c>
      <c r="M922" s="84">
        <f>pivå!M924</f>
        <v>0</v>
      </c>
      <c r="N922" s="84">
        <f>pivå!N924</f>
        <v>0</v>
      </c>
      <c r="O922" s="84">
        <f>pivå!O924</f>
        <v>0</v>
      </c>
      <c r="P922" s="84">
        <f>pivå!P924</f>
        <v>0</v>
      </c>
      <c r="Q922" s="84">
        <f>pivå!Q924</f>
        <v>0</v>
      </c>
      <c r="R922" s="84">
        <f>pivå!R924</f>
        <v>0</v>
      </c>
      <c r="S922" s="84">
        <f>pivå!S924</f>
        <v>0</v>
      </c>
      <c r="T922" s="84">
        <f>pivå!T924</f>
        <v>0</v>
      </c>
      <c r="U922" s="84">
        <f>pivå!U924</f>
        <v>0</v>
      </c>
      <c r="V922" s="84">
        <f>pivå!V924</f>
        <v>0</v>
      </c>
      <c r="W922" s="84">
        <f>pivå!W924</f>
        <v>0</v>
      </c>
      <c r="X922" s="84">
        <f>pivå!X924</f>
        <v>0</v>
      </c>
      <c r="Y922" s="84">
        <f>pivå!Y924</f>
        <v>0</v>
      </c>
      <c r="Z922" s="84">
        <f>pivå!Z924</f>
        <v>0</v>
      </c>
      <c r="AA922" s="84">
        <f>pivå!AA924</f>
        <v>0</v>
      </c>
      <c r="AB922" s="84">
        <f>pivå!AB924</f>
        <v>0</v>
      </c>
      <c r="AC922" s="84">
        <f>pivå!AC924</f>
        <v>0</v>
      </c>
      <c r="AD922" s="84">
        <f>pivå!AD924</f>
        <v>0</v>
      </c>
      <c r="AE922" s="84">
        <f>pivå!AE924</f>
        <v>0</v>
      </c>
    </row>
    <row r="923" spans="1:31">
      <c r="A923" s="84">
        <f>pivå!A925</f>
        <v>0</v>
      </c>
      <c r="B923" s="84">
        <f>pivå!B925</f>
        <v>0</v>
      </c>
      <c r="C923" s="84">
        <f>pivå!C925</f>
        <v>0</v>
      </c>
      <c r="D923" s="84">
        <f>pivå!D925</f>
        <v>0</v>
      </c>
      <c r="E923" s="84">
        <f>pivå!E925</f>
        <v>0</v>
      </c>
      <c r="F923" s="84">
        <f>pivå!F925</f>
        <v>0</v>
      </c>
      <c r="G923" s="84">
        <f>pivå!G925</f>
        <v>0</v>
      </c>
      <c r="H923" s="84">
        <f>pivå!H925</f>
        <v>0</v>
      </c>
      <c r="I923" s="84">
        <f>pivå!I925</f>
        <v>0</v>
      </c>
      <c r="J923" s="84">
        <f>pivå!J925</f>
        <v>0</v>
      </c>
      <c r="K923" s="84">
        <f>pivå!K925</f>
        <v>0</v>
      </c>
      <c r="L923" s="84">
        <f>pivå!L925</f>
        <v>0</v>
      </c>
      <c r="M923" s="84">
        <f>pivå!M925</f>
        <v>0</v>
      </c>
      <c r="N923" s="84">
        <f>pivå!N925</f>
        <v>0</v>
      </c>
      <c r="O923" s="84">
        <f>pivå!O925</f>
        <v>0</v>
      </c>
      <c r="P923" s="84">
        <f>pivå!P925</f>
        <v>0</v>
      </c>
      <c r="Q923" s="84">
        <f>pivå!Q925</f>
        <v>0</v>
      </c>
      <c r="R923" s="84">
        <f>pivå!R925</f>
        <v>0</v>
      </c>
      <c r="S923" s="84">
        <f>pivå!S925</f>
        <v>0</v>
      </c>
      <c r="T923" s="84">
        <f>pivå!T925</f>
        <v>0</v>
      </c>
      <c r="U923" s="84">
        <f>pivå!U925</f>
        <v>0</v>
      </c>
      <c r="V923" s="84">
        <f>pivå!V925</f>
        <v>0</v>
      </c>
      <c r="W923" s="84">
        <f>pivå!W925</f>
        <v>0</v>
      </c>
      <c r="X923" s="84">
        <f>pivå!X925</f>
        <v>0</v>
      </c>
      <c r="Y923" s="84">
        <f>pivå!Y925</f>
        <v>0</v>
      </c>
      <c r="Z923" s="84">
        <f>pivå!Z925</f>
        <v>0</v>
      </c>
      <c r="AA923" s="84">
        <f>pivå!AA925</f>
        <v>0</v>
      </c>
      <c r="AB923" s="84">
        <f>pivå!AB925</f>
        <v>0</v>
      </c>
      <c r="AC923" s="84">
        <f>pivå!AC925</f>
        <v>0</v>
      </c>
      <c r="AD923" s="84">
        <f>pivå!AD925</f>
        <v>0</v>
      </c>
      <c r="AE923" s="84">
        <f>pivå!AE925</f>
        <v>0</v>
      </c>
    </row>
    <row r="924" spans="1:31">
      <c r="A924" s="84">
        <f>pivå!A926</f>
        <v>0</v>
      </c>
      <c r="B924" s="84">
        <f>pivå!B926</f>
        <v>0</v>
      </c>
      <c r="C924" s="84">
        <f>pivå!C926</f>
        <v>0</v>
      </c>
      <c r="D924" s="84">
        <f>pivå!D926</f>
        <v>0</v>
      </c>
      <c r="E924" s="84">
        <f>pivå!E926</f>
        <v>0</v>
      </c>
      <c r="F924" s="84">
        <f>pivå!F926</f>
        <v>0</v>
      </c>
      <c r="G924" s="84">
        <f>pivå!G926</f>
        <v>0</v>
      </c>
      <c r="H924" s="84">
        <f>pivå!H926</f>
        <v>0</v>
      </c>
      <c r="I924" s="84">
        <f>pivå!I926</f>
        <v>0</v>
      </c>
      <c r="J924" s="84">
        <f>pivå!J926</f>
        <v>0</v>
      </c>
      <c r="K924" s="84">
        <f>pivå!K926</f>
        <v>0</v>
      </c>
      <c r="L924" s="84">
        <f>pivå!L926</f>
        <v>0</v>
      </c>
      <c r="M924" s="84">
        <f>pivå!M926</f>
        <v>0</v>
      </c>
      <c r="N924" s="84">
        <f>pivå!N926</f>
        <v>0</v>
      </c>
      <c r="O924" s="84">
        <f>pivå!O926</f>
        <v>0</v>
      </c>
      <c r="P924" s="84">
        <f>pivå!P926</f>
        <v>0</v>
      </c>
      <c r="Q924" s="84">
        <f>pivå!Q926</f>
        <v>0</v>
      </c>
      <c r="R924" s="84">
        <f>pivå!R926</f>
        <v>0</v>
      </c>
      <c r="S924" s="84">
        <f>pivå!S926</f>
        <v>0</v>
      </c>
      <c r="T924" s="84">
        <f>pivå!T926</f>
        <v>0</v>
      </c>
      <c r="U924" s="84">
        <f>pivå!U926</f>
        <v>0</v>
      </c>
      <c r="V924" s="84">
        <f>pivå!V926</f>
        <v>0</v>
      </c>
      <c r="W924" s="84">
        <f>pivå!W926</f>
        <v>0</v>
      </c>
      <c r="X924" s="84">
        <f>pivå!X926</f>
        <v>0</v>
      </c>
      <c r="Y924" s="84">
        <f>pivå!Y926</f>
        <v>0</v>
      </c>
      <c r="Z924" s="84">
        <f>pivå!Z926</f>
        <v>0</v>
      </c>
      <c r="AA924" s="84">
        <f>pivå!AA926</f>
        <v>0</v>
      </c>
      <c r="AB924" s="84">
        <f>pivå!AB926</f>
        <v>0</v>
      </c>
      <c r="AC924" s="84">
        <f>pivå!AC926</f>
        <v>0</v>
      </c>
      <c r="AD924" s="84">
        <f>pivå!AD926</f>
        <v>0</v>
      </c>
      <c r="AE924" s="84">
        <f>pivå!AE926</f>
        <v>0</v>
      </c>
    </row>
    <row r="925" spans="1:31">
      <c r="A925" s="84">
        <f>pivå!A927</f>
        <v>0</v>
      </c>
      <c r="B925" s="84">
        <f>pivå!B927</f>
        <v>0</v>
      </c>
      <c r="C925" s="84">
        <f>pivå!C927</f>
        <v>0</v>
      </c>
      <c r="D925" s="84">
        <f>pivå!D927</f>
        <v>0</v>
      </c>
      <c r="E925" s="84">
        <f>pivå!E927</f>
        <v>0</v>
      </c>
      <c r="F925" s="84">
        <f>pivå!F927</f>
        <v>0</v>
      </c>
      <c r="G925" s="84">
        <f>pivå!G927</f>
        <v>0</v>
      </c>
      <c r="H925" s="84">
        <f>pivå!H927</f>
        <v>0</v>
      </c>
      <c r="I925" s="84">
        <f>pivå!I927</f>
        <v>0</v>
      </c>
      <c r="J925" s="84">
        <f>pivå!J927</f>
        <v>0</v>
      </c>
      <c r="K925" s="84">
        <f>pivå!K927</f>
        <v>0</v>
      </c>
      <c r="L925" s="84">
        <f>pivå!L927</f>
        <v>0</v>
      </c>
      <c r="M925" s="84">
        <f>pivå!M927</f>
        <v>0</v>
      </c>
      <c r="N925" s="84">
        <f>pivå!N927</f>
        <v>0</v>
      </c>
      <c r="O925" s="84">
        <f>pivå!O927</f>
        <v>0</v>
      </c>
      <c r="P925" s="84">
        <f>pivå!P927</f>
        <v>0</v>
      </c>
      <c r="Q925" s="84">
        <f>pivå!Q927</f>
        <v>0</v>
      </c>
      <c r="R925" s="84">
        <f>pivå!R927</f>
        <v>0</v>
      </c>
      <c r="S925" s="84">
        <f>pivå!S927</f>
        <v>0</v>
      </c>
      <c r="T925" s="84">
        <f>pivå!T927</f>
        <v>0</v>
      </c>
      <c r="U925" s="84">
        <f>pivå!U927</f>
        <v>0</v>
      </c>
      <c r="V925" s="84">
        <f>pivå!V927</f>
        <v>0</v>
      </c>
      <c r="W925" s="84">
        <f>pivå!W927</f>
        <v>0</v>
      </c>
      <c r="X925" s="84">
        <f>pivå!X927</f>
        <v>0</v>
      </c>
      <c r="Y925" s="84">
        <f>pivå!Y927</f>
        <v>0</v>
      </c>
      <c r="Z925" s="84">
        <f>pivå!Z927</f>
        <v>0</v>
      </c>
      <c r="AA925" s="84">
        <f>pivå!AA927</f>
        <v>0</v>
      </c>
      <c r="AB925" s="84">
        <f>pivå!AB927</f>
        <v>0</v>
      </c>
      <c r="AC925" s="84">
        <f>pivå!AC927</f>
        <v>0</v>
      </c>
      <c r="AD925" s="84">
        <f>pivå!AD927</f>
        <v>0</v>
      </c>
      <c r="AE925" s="84">
        <f>pivå!AE927</f>
        <v>0</v>
      </c>
    </row>
    <row r="926" spans="1:31">
      <c r="A926" s="84">
        <f>pivå!A928</f>
        <v>0</v>
      </c>
      <c r="B926" s="84">
        <f>pivå!B928</f>
        <v>0</v>
      </c>
      <c r="C926" s="84">
        <f>pivå!C928</f>
        <v>0</v>
      </c>
      <c r="D926" s="84">
        <f>pivå!D928</f>
        <v>0</v>
      </c>
      <c r="E926" s="84">
        <f>pivå!E928</f>
        <v>0</v>
      </c>
      <c r="F926" s="84">
        <f>pivå!F928</f>
        <v>0</v>
      </c>
      <c r="G926" s="84">
        <f>pivå!G928</f>
        <v>0</v>
      </c>
      <c r="H926" s="84">
        <f>pivå!H928</f>
        <v>0</v>
      </c>
      <c r="I926" s="84">
        <f>pivå!I928</f>
        <v>0</v>
      </c>
      <c r="J926" s="84">
        <f>pivå!J928</f>
        <v>0</v>
      </c>
      <c r="K926" s="84">
        <f>pivå!K928</f>
        <v>0</v>
      </c>
      <c r="L926" s="84">
        <f>pivå!L928</f>
        <v>0</v>
      </c>
      <c r="M926" s="84">
        <f>pivå!M928</f>
        <v>0</v>
      </c>
      <c r="N926" s="84">
        <f>pivå!N928</f>
        <v>0</v>
      </c>
      <c r="O926" s="84">
        <f>pivå!O928</f>
        <v>0</v>
      </c>
      <c r="P926" s="84">
        <f>pivå!P928</f>
        <v>0</v>
      </c>
      <c r="Q926" s="84">
        <f>pivå!Q928</f>
        <v>0</v>
      </c>
      <c r="R926" s="84">
        <f>pivå!R928</f>
        <v>0</v>
      </c>
      <c r="S926" s="84">
        <f>pivå!S928</f>
        <v>0</v>
      </c>
      <c r="T926" s="84">
        <f>pivå!T928</f>
        <v>0</v>
      </c>
      <c r="U926" s="84">
        <f>pivå!U928</f>
        <v>0</v>
      </c>
      <c r="V926" s="84">
        <f>pivå!V928</f>
        <v>0</v>
      </c>
      <c r="W926" s="84">
        <f>pivå!W928</f>
        <v>0</v>
      </c>
      <c r="X926" s="84">
        <f>pivå!X928</f>
        <v>0</v>
      </c>
      <c r="Y926" s="84">
        <f>pivå!Y928</f>
        <v>0</v>
      </c>
      <c r="Z926" s="84">
        <f>pivå!Z928</f>
        <v>0</v>
      </c>
      <c r="AA926" s="84">
        <f>pivå!AA928</f>
        <v>0</v>
      </c>
      <c r="AB926" s="84">
        <f>pivå!AB928</f>
        <v>0</v>
      </c>
      <c r="AC926" s="84">
        <f>pivå!AC928</f>
        <v>0</v>
      </c>
      <c r="AD926" s="84">
        <f>pivå!AD928</f>
        <v>0</v>
      </c>
      <c r="AE926" s="84">
        <f>pivå!AE928</f>
        <v>0</v>
      </c>
    </row>
    <row r="927" spans="1:31">
      <c r="A927" s="84">
        <f>pivå!A929</f>
        <v>0</v>
      </c>
      <c r="B927" s="84">
        <f>pivå!B929</f>
        <v>0</v>
      </c>
      <c r="C927" s="84">
        <f>pivå!C929</f>
        <v>0</v>
      </c>
      <c r="D927" s="84">
        <f>pivå!D929</f>
        <v>0</v>
      </c>
      <c r="E927" s="84">
        <f>pivå!E929</f>
        <v>0</v>
      </c>
      <c r="F927" s="84">
        <f>pivå!F929</f>
        <v>0</v>
      </c>
      <c r="G927" s="84">
        <f>pivå!G929</f>
        <v>0</v>
      </c>
      <c r="H927" s="84">
        <f>pivå!H929</f>
        <v>0</v>
      </c>
      <c r="I927" s="84">
        <f>pivå!I929</f>
        <v>0</v>
      </c>
      <c r="J927" s="84">
        <f>pivå!J929</f>
        <v>0</v>
      </c>
      <c r="K927" s="84">
        <f>pivå!K929</f>
        <v>0</v>
      </c>
      <c r="L927" s="84">
        <f>pivå!L929</f>
        <v>0</v>
      </c>
      <c r="M927" s="84">
        <f>pivå!M929</f>
        <v>0</v>
      </c>
      <c r="N927" s="84">
        <f>pivå!N929</f>
        <v>0</v>
      </c>
      <c r="O927" s="84">
        <f>pivå!O929</f>
        <v>0</v>
      </c>
      <c r="P927" s="84">
        <f>pivå!P929</f>
        <v>0</v>
      </c>
      <c r="Q927" s="84">
        <f>pivå!Q929</f>
        <v>0</v>
      </c>
      <c r="R927" s="84">
        <f>pivå!R929</f>
        <v>0</v>
      </c>
      <c r="S927" s="84">
        <f>pivå!S929</f>
        <v>0</v>
      </c>
      <c r="T927" s="84">
        <f>pivå!T929</f>
        <v>0</v>
      </c>
      <c r="U927" s="84">
        <f>pivå!U929</f>
        <v>0</v>
      </c>
      <c r="V927" s="84">
        <f>pivå!V929</f>
        <v>0</v>
      </c>
      <c r="W927" s="84">
        <f>pivå!W929</f>
        <v>0</v>
      </c>
      <c r="X927" s="84">
        <f>pivå!X929</f>
        <v>0</v>
      </c>
      <c r="Y927" s="84">
        <f>pivå!Y929</f>
        <v>0</v>
      </c>
      <c r="Z927" s="84">
        <f>pivå!Z929</f>
        <v>0</v>
      </c>
      <c r="AA927" s="84">
        <f>pivå!AA929</f>
        <v>0</v>
      </c>
      <c r="AB927" s="84">
        <f>pivå!AB929</f>
        <v>0</v>
      </c>
      <c r="AC927" s="84">
        <f>pivå!AC929</f>
        <v>0</v>
      </c>
      <c r="AD927" s="84">
        <f>pivå!AD929</f>
        <v>0</v>
      </c>
      <c r="AE927" s="84">
        <f>pivå!AE929</f>
        <v>0</v>
      </c>
    </row>
    <row r="928" spans="1:31">
      <c r="A928" s="84">
        <f>pivå!A930</f>
        <v>0</v>
      </c>
      <c r="B928" s="84">
        <f>pivå!B930</f>
        <v>0</v>
      </c>
      <c r="C928" s="84">
        <f>pivå!C930</f>
        <v>0</v>
      </c>
      <c r="D928" s="84">
        <f>pivå!D930</f>
        <v>0</v>
      </c>
      <c r="E928" s="84">
        <f>pivå!E930</f>
        <v>0</v>
      </c>
      <c r="F928" s="84">
        <f>pivå!F930</f>
        <v>0</v>
      </c>
      <c r="G928" s="84">
        <f>pivå!G930</f>
        <v>0</v>
      </c>
      <c r="H928" s="84">
        <f>pivå!H930</f>
        <v>0</v>
      </c>
      <c r="I928" s="84">
        <f>pivå!I930</f>
        <v>0</v>
      </c>
      <c r="J928" s="84">
        <f>pivå!J930</f>
        <v>0</v>
      </c>
      <c r="K928" s="84">
        <f>pivå!K930</f>
        <v>0</v>
      </c>
      <c r="L928" s="84">
        <f>pivå!L930</f>
        <v>0</v>
      </c>
      <c r="M928" s="84">
        <f>pivå!M930</f>
        <v>0</v>
      </c>
      <c r="N928" s="84">
        <f>pivå!N930</f>
        <v>0</v>
      </c>
      <c r="O928" s="84">
        <f>pivå!O930</f>
        <v>0</v>
      </c>
      <c r="P928" s="84">
        <f>pivå!P930</f>
        <v>0</v>
      </c>
      <c r="Q928" s="84">
        <f>pivå!Q930</f>
        <v>0</v>
      </c>
      <c r="R928" s="84">
        <f>pivå!R930</f>
        <v>0</v>
      </c>
      <c r="S928" s="84">
        <f>pivå!S930</f>
        <v>0</v>
      </c>
      <c r="T928" s="84">
        <f>pivå!T930</f>
        <v>0</v>
      </c>
      <c r="U928" s="84">
        <f>pivå!U930</f>
        <v>0</v>
      </c>
      <c r="V928" s="84">
        <f>pivå!V930</f>
        <v>0</v>
      </c>
      <c r="W928" s="84">
        <f>pivå!W930</f>
        <v>0</v>
      </c>
      <c r="X928" s="84">
        <f>pivå!X930</f>
        <v>0</v>
      </c>
      <c r="Y928" s="84">
        <f>pivå!Y930</f>
        <v>0</v>
      </c>
      <c r="Z928" s="84">
        <f>pivå!Z930</f>
        <v>0</v>
      </c>
      <c r="AA928" s="84">
        <f>pivå!AA930</f>
        <v>0</v>
      </c>
      <c r="AB928" s="84">
        <f>pivå!AB930</f>
        <v>0</v>
      </c>
      <c r="AC928" s="84">
        <f>pivå!AC930</f>
        <v>0</v>
      </c>
      <c r="AD928" s="84">
        <f>pivå!AD930</f>
        <v>0</v>
      </c>
      <c r="AE928" s="84">
        <f>pivå!AE930</f>
        <v>0</v>
      </c>
    </row>
    <row r="929" spans="1:31">
      <c r="A929" s="84">
        <f>pivå!A931</f>
        <v>0</v>
      </c>
      <c r="B929" s="84">
        <f>pivå!B931</f>
        <v>0</v>
      </c>
      <c r="C929" s="84">
        <f>pivå!C931</f>
        <v>0</v>
      </c>
      <c r="D929" s="84">
        <f>pivå!D931</f>
        <v>0</v>
      </c>
      <c r="E929" s="84">
        <f>pivå!E931</f>
        <v>0</v>
      </c>
      <c r="F929" s="84">
        <f>pivå!F931</f>
        <v>0</v>
      </c>
      <c r="G929" s="84">
        <f>pivå!G931</f>
        <v>0</v>
      </c>
      <c r="H929" s="84">
        <f>pivå!H931</f>
        <v>0</v>
      </c>
      <c r="I929" s="84">
        <f>pivå!I931</f>
        <v>0</v>
      </c>
      <c r="J929" s="84">
        <f>pivå!J931</f>
        <v>0</v>
      </c>
      <c r="K929" s="84">
        <f>pivå!K931</f>
        <v>0</v>
      </c>
      <c r="L929" s="84">
        <f>pivå!L931</f>
        <v>0</v>
      </c>
      <c r="M929" s="84">
        <f>pivå!M931</f>
        <v>0</v>
      </c>
      <c r="N929" s="84">
        <f>pivå!N931</f>
        <v>0</v>
      </c>
      <c r="O929" s="84">
        <f>pivå!O931</f>
        <v>0</v>
      </c>
      <c r="P929" s="84">
        <f>pivå!P931</f>
        <v>0</v>
      </c>
      <c r="Q929" s="84">
        <f>pivå!Q931</f>
        <v>0</v>
      </c>
      <c r="R929" s="84">
        <f>pivå!R931</f>
        <v>0</v>
      </c>
      <c r="S929" s="84">
        <f>pivå!S931</f>
        <v>0</v>
      </c>
      <c r="T929" s="84">
        <f>pivå!T931</f>
        <v>0</v>
      </c>
      <c r="U929" s="84">
        <f>pivå!U931</f>
        <v>0</v>
      </c>
      <c r="V929" s="84">
        <f>pivå!V931</f>
        <v>0</v>
      </c>
      <c r="W929" s="84">
        <f>pivå!W931</f>
        <v>0</v>
      </c>
      <c r="X929" s="84">
        <f>pivå!X931</f>
        <v>0</v>
      </c>
      <c r="Y929" s="84">
        <f>pivå!Y931</f>
        <v>0</v>
      </c>
      <c r="Z929" s="84">
        <f>pivå!Z931</f>
        <v>0</v>
      </c>
      <c r="AA929" s="84">
        <f>pivå!AA931</f>
        <v>0</v>
      </c>
      <c r="AB929" s="84">
        <f>pivå!AB931</f>
        <v>0</v>
      </c>
      <c r="AC929" s="84">
        <f>pivå!AC931</f>
        <v>0</v>
      </c>
      <c r="AD929" s="84">
        <f>pivå!AD931</f>
        <v>0</v>
      </c>
      <c r="AE929" s="84">
        <f>pivå!AE931</f>
        <v>0</v>
      </c>
    </row>
    <row r="930" spans="1:31">
      <c r="A930" s="84">
        <f>pivå!A932</f>
        <v>0</v>
      </c>
      <c r="B930" s="84">
        <f>pivå!B932</f>
        <v>0</v>
      </c>
      <c r="C930" s="84">
        <f>pivå!C932</f>
        <v>0</v>
      </c>
      <c r="D930" s="84">
        <f>pivå!D932</f>
        <v>0</v>
      </c>
      <c r="E930" s="84">
        <f>pivå!E932</f>
        <v>0</v>
      </c>
      <c r="F930" s="84">
        <f>pivå!F932</f>
        <v>0</v>
      </c>
      <c r="G930" s="84">
        <f>pivå!G932</f>
        <v>0</v>
      </c>
      <c r="H930" s="84">
        <f>pivå!H932</f>
        <v>0</v>
      </c>
      <c r="I930" s="84">
        <f>pivå!I932</f>
        <v>0</v>
      </c>
      <c r="J930" s="84">
        <f>pivå!J932</f>
        <v>0</v>
      </c>
      <c r="K930" s="84">
        <f>pivå!K932</f>
        <v>0</v>
      </c>
      <c r="L930" s="84">
        <f>pivå!L932</f>
        <v>0</v>
      </c>
      <c r="M930" s="84">
        <f>pivå!M932</f>
        <v>0</v>
      </c>
      <c r="N930" s="84">
        <f>pivå!N932</f>
        <v>0</v>
      </c>
      <c r="O930" s="84">
        <f>pivå!O932</f>
        <v>0</v>
      </c>
      <c r="P930" s="84">
        <f>pivå!P932</f>
        <v>0</v>
      </c>
      <c r="Q930" s="84">
        <f>pivå!Q932</f>
        <v>0</v>
      </c>
      <c r="R930" s="84">
        <f>pivå!R932</f>
        <v>0</v>
      </c>
      <c r="S930" s="84">
        <f>pivå!S932</f>
        <v>0</v>
      </c>
      <c r="T930" s="84">
        <f>pivå!T932</f>
        <v>0</v>
      </c>
      <c r="U930" s="84">
        <f>pivå!U932</f>
        <v>0</v>
      </c>
      <c r="V930" s="84">
        <f>pivå!V932</f>
        <v>0</v>
      </c>
      <c r="W930" s="84">
        <f>pivå!W932</f>
        <v>0</v>
      </c>
      <c r="X930" s="84">
        <f>pivå!X932</f>
        <v>0</v>
      </c>
      <c r="Y930" s="84">
        <f>pivå!Y932</f>
        <v>0</v>
      </c>
      <c r="Z930" s="84">
        <f>pivå!Z932</f>
        <v>0</v>
      </c>
      <c r="AA930" s="84">
        <f>pivå!AA932</f>
        <v>0</v>
      </c>
      <c r="AB930" s="84">
        <f>pivå!AB932</f>
        <v>0</v>
      </c>
      <c r="AC930" s="84">
        <f>pivå!AC932</f>
        <v>0</v>
      </c>
      <c r="AD930" s="84">
        <f>pivå!AD932</f>
        <v>0</v>
      </c>
      <c r="AE930" s="84">
        <f>pivå!AE932</f>
        <v>0</v>
      </c>
    </row>
    <row r="931" spans="1:31">
      <c r="A931" s="84">
        <f>pivå!A933</f>
        <v>0</v>
      </c>
      <c r="B931" s="84">
        <f>pivå!B933</f>
        <v>0</v>
      </c>
      <c r="C931" s="84">
        <f>pivå!C933</f>
        <v>0</v>
      </c>
      <c r="D931" s="84">
        <f>pivå!D933</f>
        <v>0</v>
      </c>
      <c r="E931" s="84">
        <f>pivå!E933</f>
        <v>0</v>
      </c>
      <c r="F931" s="84">
        <f>pivå!F933</f>
        <v>0</v>
      </c>
      <c r="G931" s="84">
        <f>pivå!G933</f>
        <v>0</v>
      </c>
      <c r="H931" s="84">
        <f>pivå!H933</f>
        <v>0</v>
      </c>
      <c r="I931" s="84">
        <f>pivå!I933</f>
        <v>0</v>
      </c>
      <c r="J931" s="84">
        <f>pivå!J933</f>
        <v>0</v>
      </c>
      <c r="K931" s="84">
        <f>pivå!K933</f>
        <v>0</v>
      </c>
      <c r="L931" s="84">
        <f>pivå!L933</f>
        <v>0</v>
      </c>
      <c r="M931" s="84">
        <f>pivå!M933</f>
        <v>0</v>
      </c>
      <c r="N931" s="84">
        <f>pivå!N933</f>
        <v>0</v>
      </c>
      <c r="O931" s="84">
        <f>pivå!O933</f>
        <v>0</v>
      </c>
      <c r="P931" s="84">
        <f>pivå!P933</f>
        <v>0</v>
      </c>
      <c r="Q931" s="84">
        <f>pivå!Q933</f>
        <v>0</v>
      </c>
      <c r="R931" s="84">
        <f>pivå!R933</f>
        <v>0</v>
      </c>
      <c r="S931" s="84">
        <f>pivå!S933</f>
        <v>0</v>
      </c>
      <c r="T931" s="84">
        <f>pivå!T933</f>
        <v>0</v>
      </c>
      <c r="U931" s="84">
        <f>pivå!U933</f>
        <v>0</v>
      </c>
      <c r="V931" s="84">
        <f>pivå!V933</f>
        <v>0</v>
      </c>
      <c r="W931" s="84">
        <f>pivå!W933</f>
        <v>0</v>
      </c>
      <c r="X931" s="84">
        <f>pivå!X933</f>
        <v>0</v>
      </c>
      <c r="Y931" s="84">
        <f>pivå!Y933</f>
        <v>0</v>
      </c>
      <c r="Z931" s="84">
        <f>pivå!Z933</f>
        <v>0</v>
      </c>
      <c r="AA931" s="84">
        <f>pivå!AA933</f>
        <v>0</v>
      </c>
      <c r="AB931" s="84">
        <f>pivå!AB933</f>
        <v>0</v>
      </c>
      <c r="AC931" s="84">
        <f>pivå!AC933</f>
        <v>0</v>
      </c>
      <c r="AD931" s="84">
        <f>pivå!AD933</f>
        <v>0</v>
      </c>
      <c r="AE931" s="84">
        <f>pivå!AE933</f>
        <v>0</v>
      </c>
    </row>
    <row r="932" spans="1:31">
      <c r="A932" s="84">
        <f>pivå!A934</f>
        <v>0</v>
      </c>
      <c r="B932" s="84">
        <f>pivå!B934</f>
        <v>0</v>
      </c>
      <c r="C932" s="84">
        <f>pivå!C934</f>
        <v>0</v>
      </c>
      <c r="D932" s="84">
        <f>pivå!D934</f>
        <v>0</v>
      </c>
      <c r="E932" s="84">
        <f>pivå!E934</f>
        <v>0</v>
      </c>
      <c r="F932" s="84">
        <f>pivå!F934</f>
        <v>0</v>
      </c>
      <c r="G932" s="84">
        <f>pivå!G934</f>
        <v>0</v>
      </c>
      <c r="H932" s="84">
        <f>pivå!H934</f>
        <v>0</v>
      </c>
      <c r="I932" s="84">
        <f>pivå!I934</f>
        <v>0</v>
      </c>
      <c r="J932" s="84">
        <f>pivå!J934</f>
        <v>0</v>
      </c>
      <c r="K932" s="84">
        <f>pivå!K934</f>
        <v>0</v>
      </c>
      <c r="L932" s="84">
        <f>pivå!L934</f>
        <v>0</v>
      </c>
      <c r="M932" s="84">
        <f>pivå!M934</f>
        <v>0</v>
      </c>
      <c r="N932" s="84">
        <f>pivå!N934</f>
        <v>0</v>
      </c>
      <c r="O932" s="84">
        <f>pivå!O934</f>
        <v>0</v>
      </c>
      <c r="P932" s="84">
        <f>pivå!P934</f>
        <v>0</v>
      </c>
      <c r="Q932" s="84">
        <f>pivå!Q934</f>
        <v>0</v>
      </c>
      <c r="R932" s="84">
        <f>pivå!R934</f>
        <v>0</v>
      </c>
      <c r="S932" s="84">
        <f>pivå!S934</f>
        <v>0</v>
      </c>
      <c r="T932" s="84">
        <f>pivå!T934</f>
        <v>0</v>
      </c>
      <c r="U932" s="84">
        <f>pivå!U934</f>
        <v>0</v>
      </c>
      <c r="V932" s="84">
        <f>pivå!V934</f>
        <v>0</v>
      </c>
      <c r="W932" s="84">
        <f>pivå!W934</f>
        <v>0</v>
      </c>
      <c r="X932" s="84">
        <f>pivå!X934</f>
        <v>0</v>
      </c>
      <c r="Y932" s="84">
        <f>pivå!Y934</f>
        <v>0</v>
      </c>
      <c r="Z932" s="84">
        <f>pivå!Z934</f>
        <v>0</v>
      </c>
      <c r="AA932" s="84">
        <f>pivå!AA934</f>
        <v>0</v>
      </c>
      <c r="AB932" s="84">
        <f>pivå!AB934</f>
        <v>0</v>
      </c>
      <c r="AC932" s="84">
        <f>pivå!AC934</f>
        <v>0</v>
      </c>
      <c r="AD932" s="84">
        <f>pivå!AD934</f>
        <v>0</v>
      </c>
      <c r="AE932" s="84">
        <f>pivå!AE934</f>
        <v>0</v>
      </c>
    </row>
    <row r="933" spans="1:31">
      <c r="A933" s="84">
        <f>pivå!A935</f>
        <v>0</v>
      </c>
      <c r="B933" s="84">
        <f>pivå!B935</f>
        <v>0</v>
      </c>
      <c r="C933" s="84">
        <f>pivå!C935</f>
        <v>0</v>
      </c>
      <c r="D933" s="84">
        <f>pivå!D935</f>
        <v>0</v>
      </c>
      <c r="E933" s="84">
        <f>pivå!E935</f>
        <v>0</v>
      </c>
      <c r="F933" s="84">
        <f>pivå!F935</f>
        <v>0</v>
      </c>
      <c r="G933" s="84">
        <f>pivå!G935</f>
        <v>0</v>
      </c>
      <c r="H933" s="84">
        <f>pivå!H935</f>
        <v>0</v>
      </c>
      <c r="I933" s="84">
        <f>pivå!I935</f>
        <v>0</v>
      </c>
      <c r="J933" s="84">
        <f>pivå!J935</f>
        <v>0</v>
      </c>
      <c r="K933" s="84">
        <f>pivå!K935</f>
        <v>0</v>
      </c>
      <c r="L933" s="84">
        <f>pivå!L935</f>
        <v>0</v>
      </c>
      <c r="M933" s="84">
        <f>pivå!M935</f>
        <v>0</v>
      </c>
      <c r="N933" s="84">
        <f>pivå!N935</f>
        <v>0</v>
      </c>
      <c r="O933" s="84">
        <f>pivå!O935</f>
        <v>0</v>
      </c>
      <c r="P933" s="84">
        <f>pivå!P935</f>
        <v>0</v>
      </c>
      <c r="Q933" s="84">
        <f>pivå!Q935</f>
        <v>0</v>
      </c>
      <c r="R933" s="84">
        <f>pivå!R935</f>
        <v>0</v>
      </c>
      <c r="S933" s="84">
        <f>pivå!S935</f>
        <v>0</v>
      </c>
      <c r="T933" s="84">
        <f>pivå!T935</f>
        <v>0</v>
      </c>
      <c r="U933" s="84">
        <f>pivå!U935</f>
        <v>0</v>
      </c>
      <c r="V933" s="84">
        <f>pivå!V935</f>
        <v>0</v>
      </c>
      <c r="W933" s="84">
        <f>pivå!W935</f>
        <v>0</v>
      </c>
      <c r="X933" s="84">
        <f>pivå!X935</f>
        <v>0</v>
      </c>
      <c r="Y933" s="84">
        <f>pivå!Y935</f>
        <v>0</v>
      </c>
      <c r="Z933" s="84">
        <f>pivå!Z935</f>
        <v>0</v>
      </c>
      <c r="AA933" s="84">
        <f>pivå!AA935</f>
        <v>0</v>
      </c>
      <c r="AB933" s="84">
        <f>pivå!AB935</f>
        <v>0</v>
      </c>
      <c r="AC933" s="84">
        <f>pivå!AC935</f>
        <v>0</v>
      </c>
      <c r="AD933" s="84">
        <f>pivå!AD935</f>
        <v>0</v>
      </c>
      <c r="AE933" s="84">
        <f>pivå!AE935</f>
        <v>0</v>
      </c>
    </row>
    <row r="934" spans="1:31">
      <c r="A934" s="84">
        <f>pivå!A936</f>
        <v>0</v>
      </c>
      <c r="B934" s="84">
        <f>pivå!B936</f>
        <v>0</v>
      </c>
      <c r="C934" s="84">
        <f>pivå!C936</f>
        <v>0</v>
      </c>
      <c r="D934" s="84">
        <f>pivå!D936</f>
        <v>0</v>
      </c>
      <c r="E934" s="84">
        <f>pivå!E936</f>
        <v>0</v>
      </c>
      <c r="F934" s="84">
        <f>pivå!F936</f>
        <v>0</v>
      </c>
      <c r="G934" s="84">
        <f>pivå!G936</f>
        <v>0</v>
      </c>
      <c r="H934" s="84">
        <f>pivå!H936</f>
        <v>0</v>
      </c>
      <c r="I934" s="84">
        <f>pivå!I936</f>
        <v>0</v>
      </c>
      <c r="J934" s="84">
        <f>pivå!J936</f>
        <v>0</v>
      </c>
      <c r="K934" s="84">
        <f>pivå!K936</f>
        <v>0</v>
      </c>
      <c r="L934" s="84">
        <f>pivå!L936</f>
        <v>0</v>
      </c>
      <c r="M934" s="84">
        <f>pivå!M936</f>
        <v>0</v>
      </c>
      <c r="N934" s="84">
        <f>pivå!N936</f>
        <v>0</v>
      </c>
      <c r="O934" s="84">
        <f>pivå!O936</f>
        <v>0</v>
      </c>
      <c r="P934" s="84">
        <f>pivå!P936</f>
        <v>0</v>
      </c>
      <c r="Q934" s="84">
        <f>pivå!Q936</f>
        <v>0</v>
      </c>
      <c r="R934" s="84">
        <f>pivå!R936</f>
        <v>0</v>
      </c>
      <c r="S934" s="84">
        <f>pivå!S936</f>
        <v>0</v>
      </c>
      <c r="T934" s="84">
        <f>pivå!T936</f>
        <v>0</v>
      </c>
      <c r="U934" s="84">
        <f>pivå!U936</f>
        <v>0</v>
      </c>
      <c r="V934" s="84">
        <f>pivå!V936</f>
        <v>0</v>
      </c>
      <c r="W934" s="84">
        <f>pivå!W936</f>
        <v>0</v>
      </c>
      <c r="X934" s="84">
        <f>pivå!X936</f>
        <v>0</v>
      </c>
      <c r="Y934" s="84">
        <f>pivå!Y936</f>
        <v>0</v>
      </c>
      <c r="Z934" s="84">
        <f>pivå!Z936</f>
        <v>0</v>
      </c>
      <c r="AA934" s="84">
        <f>pivå!AA936</f>
        <v>0</v>
      </c>
      <c r="AB934" s="84">
        <f>pivå!AB936</f>
        <v>0</v>
      </c>
      <c r="AC934" s="84">
        <f>pivå!AC936</f>
        <v>0</v>
      </c>
      <c r="AD934" s="84">
        <f>pivå!AD936</f>
        <v>0</v>
      </c>
      <c r="AE934" s="84">
        <f>pivå!AE936</f>
        <v>0</v>
      </c>
    </row>
    <row r="935" spans="1:31">
      <c r="A935" s="84">
        <f>pivå!A937</f>
        <v>0</v>
      </c>
      <c r="B935" s="84">
        <f>pivå!B937</f>
        <v>0</v>
      </c>
      <c r="C935" s="84">
        <f>pivå!C937</f>
        <v>0</v>
      </c>
      <c r="D935" s="84">
        <f>pivå!D937</f>
        <v>0</v>
      </c>
      <c r="E935" s="84">
        <f>pivå!E937</f>
        <v>0</v>
      </c>
      <c r="F935" s="84">
        <f>pivå!F937</f>
        <v>0</v>
      </c>
      <c r="G935" s="84">
        <f>pivå!G937</f>
        <v>0</v>
      </c>
      <c r="H935" s="84">
        <f>pivå!H937</f>
        <v>0</v>
      </c>
      <c r="I935" s="84">
        <f>pivå!I937</f>
        <v>0</v>
      </c>
      <c r="J935" s="84">
        <f>pivå!J937</f>
        <v>0</v>
      </c>
      <c r="K935" s="84">
        <f>pivå!K937</f>
        <v>0</v>
      </c>
      <c r="L935" s="84">
        <f>pivå!L937</f>
        <v>0</v>
      </c>
      <c r="M935" s="84">
        <f>pivå!M937</f>
        <v>0</v>
      </c>
      <c r="N935" s="84">
        <f>pivå!N937</f>
        <v>0</v>
      </c>
      <c r="O935" s="84">
        <f>pivå!O937</f>
        <v>0</v>
      </c>
      <c r="P935" s="84">
        <f>pivå!P937</f>
        <v>0</v>
      </c>
      <c r="Q935" s="84">
        <f>pivå!Q937</f>
        <v>0</v>
      </c>
      <c r="R935" s="84">
        <f>pivå!R937</f>
        <v>0</v>
      </c>
      <c r="S935" s="84">
        <f>pivå!S937</f>
        <v>0</v>
      </c>
      <c r="T935" s="84">
        <f>pivå!T937</f>
        <v>0</v>
      </c>
      <c r="U935" s="84">
        <f>pivå!U937</f>
        <v>0</v>
      </c>
      <c r="V935" s="84">
        <f>pivå!V937</f>
        <v>0</v>
      </c>
      <c r="W935" s="84">
        <f>pivå!W937</f>
        <v>0</v>
      </c>
      <c r="X935" s="84">
        <f>pivå!X937</f>
        <v>0</v>
      </c>
      <c r="Y935" s="84">
        <f>pivå!Y937</f>
        <v>0</v>
      </c>
      <c r="Z935" s="84">
        <f>pivå!Z937</f>
        <v>0</v>
      </c>
      <c r="AA935" s="84">
        <f>pivå!AA937</f>
        <v>0</v>
      </c>
      <c r="AB935" s="84">
        <f>pivå!AB937</f>
        <v>0</v>
      </c>
      <c r="AC935" s="84">
        <f>pivå!AC937</f>
        <v>0</v>
      </c>
      <c r="AD935" s="84">
        <f>pivå!AD937</f>
        <v>0</v>
      </c>
      <c r="AE935" s="84">
        <f>pivå!AE937</f>
        <v>0</v>
      </c>
    </row>
    <row r="936" spans="1:31">
      <c r="A936" s="84">
        <f>pivå!A938</f>
        <v>0</v>
      </c>
      <c r="B936" s="84">
        <f>pivå!B938</f>
        <v>0</v>
      </c>
      <c r="C936" s="84">
        <f>pivå!C938</f>
        <v>0</v>
      </c>
      <c r="D936" s="84">
        <f>pivå!D938</f>
        <v>0</v>
      </c>
      <c r="E936" s="84">
        <f>pivå!E938</f>
        <v>0</v>
      </c>
      <c r="F936" s="84">
        <f>pivå!F938</f>
        <v>0</v>
      </c>
      <c r="G936" s="84">
        <f>pivå!G938</f>
        <v>0</v>
      </c>
      <c r="H936" s="84">
        <f>pivå!H938</f>
        <v>0</v>
      </c>
      <c r="I936" s="84">
        <f>pivå!I938</f>
        <v>0</v>
      </c>
      <c r="J936" s="84">
        <f>pivå!J938</f>
        <v>0</v>
      </c>
      <c r="K936" s="84">
        <f>pivå!K938</f>
        <v>0</v>
      </c>
      <c r="L936" s="84">
        <f>pivå!L938</f>
        <v>0</v>
      </c>
      <c r="M936" s="84">
        <f>pivå!M938</f>
        <v>0</v>
      </c>
      <c r="N936" s="84">
        <f>pivå!N938</f>
        <v>0</v>
      </c>
      <c r="O936" s="84">
        <f>pivå!O938</f>
        <v>0</v>
      </c>
      <c r="P936" s="84">
        <f>pivå!P938</f>
        <v>0</v>
      </c>
      <c r="Q936" s="84">
        <f>pivå!Q938</f>
        <v>0</v>
      </c>
      <c r="R936" s="84">
        <f>pivå!R938</f>
        <v>0</v>
      </c>
      <c r="S936" s="84">
        <f>pivå!S938</f>
        <v>0</v>
      </c>
      <c r="T936" s="84">
        <f>pivå!T938</f>
        <v>0</v>
      </c>
      <c r="U936" s="84">
        <f>pivå!U938</f>
        <v>0</v>
      </c>
      <c r="V936" s="84">
        <f>pivå!V938</f>
        <v>0</v>
      </c>
      <c r="W936" s="84">
        <f>pivå!W938</f>
        <v>0</v>
      </c>
      <c r="X936" s="84">
        <f>pivå!X938</f>
        <v>0</v>
      </c>
      <c r="Y936" s="84">
        <f>pivå!Y938</f>
        <v>0</v>
      </c>
      <c r="Z936" s="84">
        <f>pivå!Z938</f>
        <v>0</v>
      </c>
      <c r="AA936" s="84">
        <f>pivå!AA938</f>
        <v>0</v>
      </c>
      <c r="AB936" s="84">
        <f>pivå!AB938</f>
        <v>0</v>
      </c>
      <c r="AC936" s="84">
        <f>pivå!AC938</f>
        <v>0</v>
      </c>
      <c r="AD936" s="84">
        <f>pivå!AD938</f>
        <v>0</v>
      </c>
      <c r="AE936" s="84">
        <f>pivå!AE938</f>
        <v>0</v>
      </c>
    </row>
    <row r="937" spans="1:31">
      <c r="A937" s="84">
        <f>pivå!A939</f>
        <v>0</v>
      </c>
      <c r="B937" s="84">
        <f>pivå!B939</f>
        <v>0</v>
      </c>
      <c r="C937" s="84">
        <f>pivå!C939</f>
        <v>0</v>
      </c>
      <c r="D937" s="84">
        <f>pivå!D939</f>
        <v>0</v>
      </c>
      <c r="E937" s="84">
        <f>pivå!E939</f>
        <v>0</v>
      </c>
      <c r="F937" s="84">
        <f>pivå!F939</f>
        <v>0</v>
      </c>
      <c r="G937" s="84">
        <f>pivå!G939</f>
        <v>0</v>
      </c>
      <c r="H937" s="84">
        <f>pivå!H939</f>
        <v>0</v>
      </c>
      <c r="I937" s="84">
        <f>pivå!I939</f>
        <v>0</v>
      </c>
      <c r="J937" s="84">
        <f>pivå!J939</f>
        <v>0</v>
      </c>
      <c r="K937" s="84">
        <f>pivå!K939</f>
        <v>0</v>
      </c>
      <c r="L937" s="84">
        <f>pivå!L939</f>
        <v>0</v>
      </c>
      <c r="M937" s="84">
        <f>pivå!M939</f>
        <v>0</v>
      </c>
      <c r="N937" s="84">
        <f>pivå!N939</f>
        <v>0</v>
      </c>
      <c r="O937" s="84">
        <f>pivå!O939</f>
        <v>0</v>
      </c>
      <c r="P937" s="84">
        <f>pivå!P939</f>
        <v>0</v>
      </c>
      <c r="Q937" s="84">
        <f>pivå!Q939</f>
        <v>0</v>
      </c>
      <c r="R937" s="84">
        <f>pivå!R939</f>
        <v>0</v>
      </c>
      <c r="S937" s="84">
        <f>pivå!S939</f>
        <v>0</v>
      </c>
      <c r="T937" s="84">
        <f>pivå!T939</f>
        <v>0</v>
      </c>
      <c r="U937" s="84">
        <f>pivå!U939</f>
        <v>0</v>
      </c>
      <c r="V937" s="84">
        <f>pivå!V939</f>
        <v>0</v>
      </c>
      <c r="W937" s="84">
        <f>pivå!W939</f>
        <v>0</v>
      </c>
      <c r="X937" s="84">
        <f>pivå!X939</f>
        <v>0</v>
      </c>
      <c r="Y937" s="84">
        <f>pivå!Y939</f>
        <v>0</v>
      </c>
      <c r="Z937" s="84">
        <f>pivå!Z939</f>
        <v>0</v>
      </c>
      <c r="AA937" s="84">
        <f>pivå!AA939</f>
        <v>0</v>
      </c>
      <c r="AB937" s="84">
        <f>pivå!AB939</f>
        <v>0</v>
      </c>
      <c r="AC937" s="84">
        <f>pivå!AC939</f>
        <v>0</v>
      </c>
      <c r="AD937" s="84">
        <f>pivå!AD939</f>
        <v>0</v>
      </c>
      <c r="AE937" s="84">
        <f>pivå!AE939</f>
        <v>0</v>
      </c>
    </row>
    <row r="938" spans="1:31">
      <c r="A938" s="84">
        <f>pivå!A940</f>
        <v>0</v>
      </c>
      <c r="B938" s="84">
        <f>pivå!B940</f>
        <v>0</v>
      </c>
      <c r="C938" s="84">
        <f>pivå!C940</f>
        <v>0</v>
      </c>
      <c r="D938" s="84">
        <f>pivå!D940</f>
        <v>0</v>
      </c>
      <c r="E938" s="84">
        <f>pivå!E940</f>
        <v>0</v>
      </c>
      <c r="F938" s="84">
        <f>pivå!F940</f>
        <v>0</v>
      </c>
      <c r="G938" s="84">
        <f>pivå!G940</f>
        <v>0</v>
      </c>
      <c r="H938" s="84">
        <f>pivå!H940</f>
        <v>0</v>
      </c>
      <c r="I938" s="84">
        <f>pivå!I940</f>
        <v>0</v>
      </c>
      <c r="J938" s="84">
        <f>pivå!J940</f>
        <v>0</v>
      </c>
      <c r="K938" s="84">
        <f>pivå!K940</f>
        <v>0</v>
      </c>
      <c r="L938" s="84">
        <f>pivå!L940</f>
        <v>0</v>
      </c>
      <c r="M938" s="84">
        <f>pivå!M940</f>
        <v>0</v>
      </c>
      <c r="N938" s="84">
        <f>pivå!N940</f>
        <v>0</v>
      </c>
      <c r="O938" s="84">
        <f>pivå!O940</f>
        <v>0</v>
      </c>
      <c r="P938" s="84">
        <f>pivå!P940</f>
        <v>0</v>
      </c>
      <c r="Q938" s="84">
        <f>pivå!Q940</f>
        <v>0</v>
      </c>
      <c r="R938" s="84">
        <f>pivå!R940</f>
        <v>0</v>
      </c>
      <c r="S938" s="84">
        <f>pivå!S940</f>
        <v>0</v>
      </c>
      <c r="T938" s="84">
        <f>pivå!T940</f>
        <v>0</v>
      </c>
      <c r="U938" s="84">
        <f>pivå!U940</f>
        <v>0</v>
      </c>
      <c r="V938" s="84">
        <f>pivå!V940</f>
        <v>0</v>
      </c>
      <c r="W938" s="84">
        <f>pivå!W940</f>
        <v>0</v>
      </c>
      <c r="X938" s="84">
        <f>pivå!X940</f>
        <v>0</v>
      </c>
      <c r="Y938" s="84">
        <f>pivå!Y940</f>
        <v>0</v>
      </c>
      <c r="Z938" s="84">
        <f>pivå!Z940</f>
        <v>0</v>
      </c>
      <c r="AA938" s="84">
        <f>pivå!AA940</f>
        <v>0</v>
      </c>
      <c r="AB938" s="84">
        <f>pivå!AB940</f>
        <v>0</v>
      </c>
      <c r="AC938" s="84">
        <f>pivå!AC940</f>
        <v>0</v>
      </c>
      <c r="AD938" s="84">
        <f>pivå!AD940</f>
        <v>0</v>
      </c>
      <c r="AE938" s="84">
        <f>pivå!AE940</f>
        <v>0</v>
      </c>
    </row>
    <row r="939" spans="1:31">
      <c r="A939" s="84">
        <f>pivå!A941</f>
        <v>0</v>
      </c>
      <c r="B939" s="84">
        <f>pivå!B941</f>
        <v>0</v>
      </c>
      <c r="C939" s="84">
        <f>pivå!C941</f>
        <v>0</v>
      </c>
      <c r="D939" s="84">
        <f>pivå!D941</f>
        <v>0</v>
      </c>
      <c r="E939" s="84">
        <f>pivå!E941</f>
        <v>0</v>
      </c>
      <c r="F939" s="84">
        <f>pivå!F941</f>
        <v>0</v>
      </c>
      <c r="G939" s="84">
        <f>pivå!G941</f>
        <v>0</v>
      </c>
      <c r="H939" s="84">
        <f>pivå!H941</f>
        <v>0</v>
      </c>
      <c r="I939" s="84">
        <f>pivå!I941</f>
        <v>0</v>
      </c>
      <c r="J939" s="84">
        <f>pivå!J941</f>
        <v>0</v>
      </c>
      <c r="K939" s="84">
        <f>pivå!K941</f>
        <v>0</v>
      </c>
      <c r="L939" s="84">
        <f>pivå!L941</f>
        <v>0</v>
      </c>
      <c r="M939" s="84">
        <f>pivå!M941</f>
        <v>0</v>
      </c>
      <c r="N939" s="84">
        <f>pivå!N941</f>
        <v>0</v>
      </c>
      <c r="O939" s="84">
        <f>pivå!O941</f>
        <v>0</v>
      </c>
      <c r="P939" s="84">
        <f>pivå!P941</f>
        <v>0</v>
      </c>
      <c r="Q939" s="84">
        <f>pivå!Q941</f>
        <v>0</v>
      </c>
      <c r="R939" s="84">
        <f>pivå!R941</f>
        <v>0</v>
      </c>
      <c r="S939" s="84">
        <f>pivå!S941</f>
        <v>0</v>
      </c>
      <c r="T939" s="84">
        <f>pivå!T941</f>
        <v>0</v>
      </c>
      <c r="U939" s="84">
        <f>pivå!U941</f>
        <v>0</v>
      </c>
      <c r="V939" s="84">
        <f>pivå!V941</f>
        <v>0</v>
      </c>
      <c r="W939" s="84">
        <f>pivå!W941</f>
        <v>0</v>
      </c>
      <c r="X939" s="84">
        <f>pivå!X941</f>
        <v>0</v>
      </c>
      <c r="Y939" s="84">
        <f>pivå!Y941</f>
        <v>0</v>
      </c>
      <c r="Z939" s="84">
        <f>pivå!Z941</f>
        <v>0</v>
      </c>
      <c r="AA939" s="84">
        <f>pivå!AA941</f>
        <v>0</v>
      </c>
      <c r="AB939" s="84">
        <f>pivå!AB941</f>
        <v>0</v>
      </c>
      <c r="AC939" s="84">
        <f>pivå!AC941</f>
        <v>0</v>
      </c>
      <c r="AD939" s="84">
        <f>pivå!AD941</f>
        <v>0</v>
      </c>
      <c r="AE939" s="84">
        <f>pivå!AE941</f>
        <v>0</v>
      </c>
    </row>
    <row r="940" spans="1:31">
      <c r="A940" s="84">
        <f>pivå!A942</f>
        <v>0</v>
      </c>
      <c r="B940" s="84">
        <f>pivå!B942</f>
        <v>0</v>
      </c>
      <c r="C940" s="84">
        <f>pivå!C942</f>
        <v>0</v>
      </c>
      <c r="D940" s="84">
        <f>pivå!D942</f>
        <v>0</v>
      </c>
      <c r="E940" s="84">
        <f>pivå!E942</f>
        <v>0</v>
      </c>
      <c r="F940" s="84">
        <f>pivå!F942</f>
        <v>0</v>
      </c>
      <c r="G940" s="84">
        <f>pivå!G942</f>
        <v>0</v>
      </c>
      <c r="H940" s="84">
        <f>pivå!H942</f>
        <v>0</v>
      </c>
      <c r="I940" s="84">
        <f>pivå!I942</f>
        <v>0</v>
      </c>
      <c r="J940" s="84">
        <f>pivå!J942</f>
        <v>0</v>
      </c>
      <c r="K940" s="84">
        <f>pivå!K942</f>
        <v>0</v>
      </c>
      <c r="L940" s="84">
        <f>pivå!L942</f>
        <v>0</v>
      </c>
      <c r="M940" s="84">
        <f>pivå!M942</f>
        <v>0</v>
      </c>
      <c r="N940" s="84">
        <f>pivå!N942</f>
        <v>0</v>
      </c>
      <c r="O940" s="84">
        <f>pivå!O942</f>
        <v>0</v>
      </c>
      <c r="P940" s="84">
        <f>pivå!P942</f>
        <v>0</v>
      </c>
      <c r="Q940" s="84">
        <f>pivå!Q942</f>
        <v>0</v>
      </c>
      <c r="R940" s="84">
        <f>pivå!R942</f>
        <v>0</v>
      </c>
      <c r="S940" s="84">
        <f>pivå!S942</f>
        <v>0</v>
      </c>
      <c r="T940" s="84">
        <f>pivå!T942</f>
        <v>0</v>
      </c>
      <c r="U940" s="84">
        <f>pivå!U942</f>
        <v>0</v>
      </c>
      <c r="V940" s="84">
        <f>pivå!V942</f>
        <v>0</v>
      </c>
      <c r="W940" s="84">
        <f>pivå!W942</f>
        <v>0</v>
      </c>
      <c r="X940" s="84">
        <f>pivå!X942</f>
        <v>0</v>
      </c>
      <c r="Y940" s="84">
        <f>pivå!Y942</f>
        <v>0</v>
      </c>
      <c r="Z940" s="84">
        <f>pivå!Z942</f>
        <v>0</v>
      </c>
      <c r="AA940" s="84">
        <f>pivå!AA942</f>
        <v>0</v>
      </c>
      <c r="AB940" s="84">
        <f>pivå!AB942</f>
        <v>0</v>
      </c>
      <c r="AC940" s="84">
        <f>pivå!AC942</f>
        <v>0</v>
      </c>
      <c r="AD940" s="84">
        <f>pivå!AD942</f>
        <v>0</v>
      </c>
      <c r="AE940" s="84">
        <f>pivå!AE942</f>
        <v>0</v>
      </c>
    </row>
    <row r="941" spans="1:31">
      <c r="A941" s="84">
        <f>pivå!A943</f>
        <v>0</v>
      </c>
      <c r="B941" s="84">
        <f>pivå!B943</f>
        <v>0</v>
      </c>
      <c r="C941" s="84">
        <f>pivå!C943</f>
        <v>0</v>
      </c>
      <c r="D941" s="84">
        <f>pivå!D943</f>
        <v>0</v>
      </c>
      <c r="E941" s="84">
        <f>pivå!E943</f>
        <v>0</v>
      </c>
      <c r="F941" s="84">
        <f>pivå!F943</f>
        <v>0</v>
      </c>
      <c r="G941" s="84">
        <f>pivå!G943</f>
        <v>0</v>
      </c>
      <c r="H941" s="84">
        <f>pivå!H943</f>
        <v>0</v>
      </c>
      <c r="I941" s="84">
        <f>pivå!I943</f>
        <v>0</v>
      </c>
      <c r="J941" s="84">
        <f>pivå!J943</f>
        <v>0</v>
      </c>
      <c r="K941" s="84">
        <f>pivå!K943</f>
        <v>0</v>
      </c>
      <c r="L941" s="84">
        <f>pivå!L943</f>
        <v>0</v>
      </c>
      <c r="M941" s="84">
        <f>pivå!M943</f>
        <v>0</v>
      </c>
      <c r="N941" s="84">
        <f>pivå!N943</f>
        <v>0</v>
      </c>
      <c r="O941" s="84">
        <f>pivå!O943</f>
        <v>0</v>
      </c>
      <c r="P941" s="84">
        <f>pivå!P943</f>
        <v>0</v>
      </c>
      <c r="Q941" s="84">
        <f>pivå!Q943</f>
        <v>0</v>
      </c>
      <c r="R941" s="84">
        <f>pivå!R943</f>
        <v>0</v>
      </c>
      <c r="S941" s="84">
        <f>pivå!S943</f>
        <v>0</v>
      </c>
      <c r="T941" s="84">
        <f>pivå!T943</f>
        <v>0</v>
      </c>
      <c r="U941" s="84">
        <f>pivå!U943</f>
        <v>0</v>
      </c>
      <c r="V941" s="84">
        <f>pivå!V943</f>
        <v>0</v>
      </c>
      <c r="W941" s="84">
        <f>pivå!W943</f>
        <v>0</v>
      </c>
      <c r="X941" s="84">
        <f>pivå!X943</f>
        <v>0</v>
      </c>
      <c r="Y941" s="84">
        <f>pivå!Y943</f>
        <v>0</v>
      </c>
      <c r="Z941" s="84">
        <f>pivå!Z943</f>
        <v>0</v>
      </c>
      <c r="AA941" s="84">
        <f>pivå!AA943</f>
        <v>0</v>
      </c>
      <c r="AB941" s="84">
        <f>pivå!AB943</f>
        <v>0</v>
      </c>
      <c r="AC941" s="84">
        <f>pivå!AC943</f>
        <v>0</v>
      </c>
      <c r="AD941" s="84">
        <f>pivå!AD943</f>
        <v>0</v>
      </c>
      <c r="AE941" s="84">
        <f>pivå!AE943</f>
        <v>0</v>
      </c>
    </row>
    <row r="942" spans="1:31">
      <c r="A942" s="84">
        <f>pivå!A944</f>
        <v>0</v>
      </c>
      <c r="B942" s="84">
        <f>pivå!B944</f>
        <v>0</v>
      </c>
      <c r="C942" s="84">
        <f>pivå!C944</f>
        <v>0</v>
      </c>
      <c r="D942" s="84">
        <f>pivå!D944</f>
        <v>0</v>
      </c>
      <c r="E942" s="84">
        <f>pivå!E944</f>
        <v>0</v>
      </c>
      <c r="F942" s="84">
        <f>pivå!F944</f>
        <v>0</v>
      </c>
      <c r="G942" s="84">
        <f>pivå!G944</f>
        <v>0</v>
      </c>
      <c r="H942" s="84">
        <f>pivå!H944</f>
        <v>0</v>
      </c>
      <c r="I942" s="84">
        <f>pivå!I944</f>
        <v>0</v>
      </c>
      <c r="J942" s="84">
        <f>pivå!J944</f>
        <v>0</v>
      </c>
      <c r="K942" s="84">
        <f>pivå!K944</f>
        <v>0</v>
      </c>
      <c r="L942" s="84">
        <f>pivå!L944</f>
        <v>0</v>
      </c>
      <c r="M942" s="84">
        <f>pivå!M944</f>
        <v>0</v>
      </c>
      <c r="N942" s="84">
        <f>pivå!N944</f>
        <v>0</v>
      </c>
      <c r="O942" s="84">
        <f>pivå!O944</f>
        <v>0</v>
      </c>
      <c r="P942" s="84">
        <f>pivå!P944</f>
        <v>0</v>
      </c>
      <c r="Q942" s="84">
        <f>pivå!Q944</f>
        <v>0</v>
      </c>
      <c r="R942" s="84">
        <f>pivå!R944</f>
        <v>0</v>
      </c>
      <c r="S942" s="84">
        <f>pivå!S944</f>
        <v>0</v>
      </c>
      <c r="T942" s="84">
        <f>pivå!T944</f>
        <v>0</v>
      </c>
      <c r="U942" s="84">
        <f>pivå!U944</f>
        <v>0</v>
      </c>
      <c r="V942" s="84">
        <f>pivå!V944</f>
        <v>0</v>
      </c>
      <c r="W942" s="84">
        <f>pivå!W944</f>
        <v>0</v>
      </c>
      <c r="X942" s="84">
        <f>pivå!X944</f>
        <v>0</v>
      </c>
      <c r="Y942" s="84">
        <f>pivå!Y944</f>
        <v>0</v>
      </c>
      <c r="Z942" s="84">
        <f>pivå!Z944</f>
        <v>0</v>
      </c>
      <c r="AA942" s="84">
        <f>pivå!AA944</f>
        <v>0</v>
      </c>
      <c r="AB942" s="84">
        <f>pivå!AB944</f>
        <v>0</v>
      </c>
      <c r="AC942" s="84">
        <f>pivå!AC944</f>
        <v>0</v>
      </c>
      <c r="AD942" s="84">
        <f>pivå!AD944</f>
        <v>0</v>
      </c>
      <c r="AE942" s="84">
        <f>pivå!AE944</f>
        <v>0</v>
      </c>
    </row>
    <row r="943" spans="1:31">
      <c r="A943" s="84">
        <f>pivå!A945</f>
        <v>0</v>
      </c>
      <c r="B943" s="84">
        <f>pivå!B945</f>
        <v>0</v>
      </c>
      <c r="C943" s="84">
        <f>pivå!C945</f>
        <v>0</v>
      </c>
      <c r="D943" s="84">
        <f>pivå!D945</f>
        <v>0</v>
      </c>
      <c r="E943" s="84">
        <f>pivå!E945</f>
        <v>0</v>
      </c>
      <c r="F943" s="84">
        <f>pivå!F945</f>
        <v>0</v>
      </c>
      <c r="G943" s="84">
        <f>pivå!G945</f>
        <v>0</v>
      </c>
      <c r="H943" s="84">
        <f>pivå!H945</f>
        <v>0</v>
      </c>
      <c r="I943" s="84">
        <f>pivå!I945</f>
        <v>0</v>
      </c>
      <c r="J943" s="84">
        <f>pivå!J945</f>
        <v>0</v>
      </c>
      <c r="K943" s="84">
        <f>pivå!K945</f>
        <v>0</v>
      </c>
      <c r="L943" s="84">
        <f>pivå!L945</f>
        <v>0</v>
      </c>
      <c r="M943" s="84">
        <f>pivå!M945</f>
        <v>0</v>
      </c>
      <c r="N943" s="84">
        <f>pivå!N945</f>
        <v>0</v>
      </c>
      <c r="O943" s="84">
        <f>pivå!O945</f>
        <v>0</v>
      </c>
      <c r="P943" s="84">
        <f>pivå!P945</f>
        <v>0</v>
      </c>
      <c r="Q943" s="84">
        <f>pivå!Q945</f>
        <v>0</v>
      </c>
      <c r="R943" s="84">
        <f>pivå!R945</f>
        <v>0</v>
      </c>
      <c r="S943" s="84">
        <f>pivå!S945</f>
        <v>0</v>
      </c>
      <c r="T943" s="84">
        <f>pivå!T945</f>
        <v>0</v>
      </c>
      <c r="U943" s="84">
        <f>pivå!U945</f>
        <v>0</v>
      </c>
      <c r="V943" s="84">
        <f>pivå!V945</f>
        <v>0</v>
      </c>
      <c r="W943" s="84">
        <f>pivå!W945</f>
        <v>0</v>
      </c>
      <c r="X943" s="84">
        <f>pivå!X945</f>
        <v>0</v>
      </c>
      <c r="Y943" s="84">
        <f>pivå!Y945</f>
        <v>0</v>
      </c>
      <c r="Z943" s="84">
        <f>pivå!Z945</f>
        <v>0</v>
      </c>
      <c r="AA943" s="84">
        <f>pivå!AA945</f>
        <v>0</v>
      </c>
      <c r="AB943" s="84">
        <f>pivå!AB945</f>
        <v>0</v>
      </c>
      <c r="AC943" s="84">
        <f>pivå!AC945</f>
        <v>0</v>
      </c>
      <c r="AD943" s="84">
        <f>pivå!AD945</f>
        <v>0</v>
      </c>
      <c r="AE943" s="84">
        <f>pivå!AE945</f>
        <v>0</v>
      </c>
    </row>
    <row r="944" spans="1:31">
      <c r="A944" s="84">
        <f>pivå!A946</f>
        <v>0</v>
      </c>
      <c r="B944" s="84">
        <f>pivå!B946</f>
        <v>0</v>
      </c>
      <c r="C944" s="84">
        <f>pivå!C946</f>
        <v>0</v>
      </c>
      <c r="D944" s="84">
        <f>pivå!D946</f>
        <v>0</v>
      </c>
      <c r="E944" s="84">
        <f>pivå!E946</f>
        <v>0</v>
      </c>
      <c r="F944" s="84">
        <f>pivå!F946</f>
        <v>0</v>
      </c>
      <c r="G944" s="84">
        <f>pivå!G946</f>
        <v>0</v>
      </c>
      <c r="H944" s="84">
        <f>pivå!H946</f>
        <v>0</v>
      </c>
      <c r="I944" s="84">
        <f>pivå!I946</f>
        <v>0</v>
      </c>
      <c r="J944" s="84">
        <f>pivå!J946</f>
        <v>0</v>
      </c>
      <c r="K944" s="84">
        <f>pivå!K946</f>
        <v>0</v>
      </c>
      <c r="L944" s="84">
        <f>pivå!L946</f>
        <v>0</v>
      </c>
      <c r="M944" s="84">
        <f>pivå!M946</f>
        <v>0</v>
      </c>
      <c r="N944" s="84">
        <f>pivå!N946</f>
        <v>0</v>
      </c>
      <c r="O944" s="84">
        <f>pivå!O946</f>
        <v>0</v>
      </c>
      <c r="P944" s="84">
        <f>pivå!P946</f>
        <v>0</v>
      </c>
      <c r="Q944" s="84">
        <f>pivå!Q946</f>
        <v>0</v>
      </c>
      <c r="R944" s="84">
        <f>pivå!R946</f>
        <v>0</v>
      </c>
      <c r="S944" s="84">
        <f>pivå!S946</f>
        <v>0</v>
      </c>
      <c r="T944" s="84">
        <f>pivå!T946</f>
        <v>0</v>
      </c>
      <c r="U944" s="84">
        <f>pivå!U946</f>
        <v>0</v>
      </c>
      <c r="V944" s="84">
        <f>pivå!V946</f>
        <v>0</v>
      </c>
      <c r="W944" s="84">
        <f>pivå!W946</f>
        <v>0</v>
      </c>
      <c r="X944" s="84">
        <f>pivå!X946</f>
        <v>0</v>
      </c>
      <c r="Y944" s="84">
        <f>pivå!Y946</f>
        <v>0</v>
      </c>
      <c r="Z944" s="84">
        <f>pivå!Z946</f>
        <v>0</v>
      </c>
      <c r="AA944" s="84">
        <f>pivå!AA946</f>
        <v>0</v>
      </c>
      <c r="AB944" s="84">
        <f>pivå!AB946</f>
        <v>0</v>
      </c>
      <c r="AC944" s="84">
        <f>pivå!AC946</f>
        <v>0</v>
      </c>
      <c r="AD944" s="84">
        <f>pivå!AD946</f>
        <v>0</v>
      </c>
      <c r="AE944" s="84">
        <f>pivå!AE946</f>
        <v>0</v>
      </c>
    </row>
    <row r="945" spans="1:31">
      <c r="A945" s="84">
        <f>pivå!A947</f>
        <v>0</v>
      </c>
      <c r="B945" s="84">
        <f>pivå!B947</f>
        <v>0</v>
      </c>
      <c r="C945" s="84">
        <f>pivå!C947</f>
        <v>0</v>
      </c>
      <c r="D945" s="84">
        <f>pivå!D947</f>
        <v>0</v>
      </c>
      <c r="E945" s="84">
        <f>pivå!E947</f>
        <v>0</v>
      </c>
      <c r="F945" s="84">
        <f>pivå!F947</f>
        <v>0</v>
      </c>
      <c r="G945" s="84">
        <f>pivå!G947</f>
        <v>0</v>
      </c>
      <c r="H945" s="84">
        <f>pivå!H947</f>
        <v>0</v>
      </c>
      <c r="I945" s="84">
        <f>pivå!I947</f>
        <v>0</v>
      </c>
      <c r="J945" s="84">
        <f>pivå!J947</f>
        <v>0</v>
      </c>
      <c r="K945" s="84">
        <f>pivå!K947</f>
        <v>0</v>
      </c>
      <c r="L945" s="84">
        <f>pivå!L947</f>
        <v>0</v>
      </c>
      <c r="M945" s="84">
        <f>pivå!M947</f>
        <v>0</v>
      </c>
      <c r="N945" s="84">
        <f>pivå!N947</f>
        <v>0</v>
      </c>
      <c r="O945" s="84">
        <f>pivå!O947</f>
        <v>0</v>
      </c>
      <c r="P945" s="84">
        <f>pivå!P947</f>
        <v>0</v>
      </c>
      <c r="Q945" s="84">
        <f>pivå!Q947</f>
        <v>0</v>
      </c>
      <c r="R945" s="84">
        <f>pivå!R947</f>
        <v>0</v>
      </c>
      <c r="S945" s="84">
        <f>pivå!S947</f>
        <v>0</v>
      </c>
      <c r="T945" s="84">
        <f>pivå!T947</f>
        <v>0</v>
      </c>
      <c r="U945" s="84">
        <f>pivå!U947</f>
        <v>0</v>
      </c>
      <c r="V945" s="84">
        <f>pivå!V947</f>
        <v>0</v>
      </c>
      <c r="W945" s="84">
        <f>pivå!W947</f>
        <v>0</v>
      </c>
      <c r="X945" s="84">
        <f>pivå!X947</f>
        <v>0</v>
      </c>
      <c r="Y945" s="84">
        <f>pivå!Y947</f>
        <v>0</v>
      </c>
      <c r="Z945" s="84">
        <f>pivå!Z947</f>
        <v>0</v>
      </c>
      <c r="AA945" s="84">
        <f>pivå!AA947</f>
        <v>0</v>
      </c>
      <c r="AB945" s="84">
        <f>pivå!AB947</f>
        <v>0</v>
      </c>
      <c r="AC945" s="84">
        <f>pivå!AC947</f>
        <v>0</v>
      </c>
      <c r="AD945" s="84">
        <f>pivå!AD947</f>
        <v>0</v>
      </c>
      <c r="AE945" s="84">
        <f>pivå!AE947</f>
        <v>0</v>
      </c>
    </row>
    <row r="946" spans="1:31">
      <c r="A946" s="84">
        <f>pivå!A948</f>
        <v>0</v>
      </c>
      <c r="B946" s="84">
        <f>pivå!B948</f>
        <v>0</v>
      </c>
      <c r="C946" s="84">
        <f>pivå!C948</f>
        <v>0</v>
      </c>
      <c r="D946" s="84">
        <f>pivå!D948</f>
        <v>0</v>
      </c>
      <c r="E946" s="84">
        <f>pivå!E948</f>
        <v>0</v>
      </c>
      <c r="F946" s="84">
        <f>pivå!F948</f>
        <v>0</v>
      </c>
      <c r="G946" s="84">
        <f>pivå!G948</f>
        <v>0</v>
      </c>
      <c r="H946" s="84">
        <f>pivå!H948</f>
        <v>0</v>
      </c>
      <c r="I946" s="84">
        <f>pivå!I948</f>
        <v>0</v>
      </c>
      <c r="J946" s="84">
        <f>pivå!J948</f>
        <v>0</v>
      </c>
      <c r="K946" s="84">
        <f>pivå!K948</f>
        <v>0</v>
      </c>
      <c r="L946" s="84">
        <f>pivå!L948</f>
        <v>0</v>
      </c>
      <c r="M946" s="84">
        <f>pivå!M948</f>
        <v>0</v>
      </c>
      <c r="N946" s="84">
        <f>pivå!N948</f>
        <v>0</v>
      </c>
      <c r="O946" s="84">
        <f>pivå!O948</f>
        <v>0</v>
      </c>
      <c r="P946" s="84">
        <f>pivå!P948</f>
        <v>0</v>
      </c>
      <c r="Q946" s="84">
        <f>pivå!Q948</f>
        <v>0</v>
      </c>
      <c r="R946" s="84">
        <f>pivå!R948</f>
        <v>0</v>
      </c>
      <c r="S946" s="84">
        <f>pivå!S948</f>
        <v>0</v>
      </c>
      <c r="T946" s="84">
        <f>pivå!T948</f>
        <v>0</v>
      </c>
      <c r="U946" s="84">
        <f>pivå!U948</f>
        <v>0</v>
      </c>
      <c r="V946" s="84">
        <f>pivå!V948</f>
        <v>0</v>
      </c>
      <c r="W946" s="84">
        <f>pivå!W948</f>
        <v>0</v>
      </c>
      <c r="X946" s="84">
        <f>pivå!X948</f>
        <v>0</v>
      </c>
      <c r="Y946" s="84">
        <f>pivå!Y948</f>
        <v>0</v>
      </c>
      <c r="Z946" s="84">
        <f>pivå!Z948</f>
        <v>0</v>
      </c>
      <c r="AA946" s="84">
        <f>pivå!AA948</f>
        <v>0</v>
      </c>
      <c r="AB946" s="84">
        <f>pivå!AB948</f>
        <v>0</v>
      </c>
      <c r="AC946" s="84">
        <f>pivå!AC948</f>
        <v>0</v>
      </c>
      <c r="AD946" s="84">
        <f>pivå!AD948</f>
        <v>0</v>
      </c>
      <c r="AE946" s="84">
        <f>pivå!AE948</f>
        <v>0</v>
      </c>
    </row>
    <row r="947" spans="1:31">
      <c r="A947" s="84">
        <f>pivå!A949</f>
        <v>0</v>
      </c>
      <c r="B947" s="84">
        <f>pivå!B949</f>
        <v>0</v>
      </c>
      <c r="C947" s="84">
        <f>pivå!C949</f>
        <v>0</v>
      </c>
      <c r="D947" s="84">
        <f>pivå!D949</f>
        <v>0</v>
      </c>
      <c r="E947" s="84">
        <f>pivå!E949</f>
        <v>0</v>
      </c>
      <c r="F947" s="84">
        <f>pivå!F949</f>
        <v>0</v>
      </c>
      <c r="G947" s="84">
        <f>pivå!G949</f>
        <v>0</v>
      </c>
      <c r="H947" s="84">
        <f>pivå!H949</f>
        <v>0</v>
      </c>
      <c r="I947" s="84">
        <f>pivå!I949</f>
        <v>0</v>
      </c>
      <c r="J947" s="84">
        <f>pivå!J949</f>
        <v>0</v>
      </c>
      <c r="K947" s="84">
        <f>pivå!K949</f>
        <v>0</v>
      </c>
      <c r="L947" s="84">
        <f>pivå!L949</f>
        <v>0</v>
      </c>
      <c r="M947" s="84">
        <f>pivå!M949</f>
        <v>0</v>
      </c>
      <c r="N947" s="84">
        <f>pivå!N949</f>
        <v>0</v>
      </c>
      <c r="O947" s="84">
        <f>pivå!O949</f>
        <v>0</v>
      </c>
      <c r="P947" s="84">
        <f>pivå!P949</f>
        <v>0</v>
      </c>
      <c r="Q947" s="84">
        <f>pivå!Q949</f>
        <v>0</v>
      </c>
      <c r="R947" s="84">
        <f>pivå!R949</f>
        <v>0</v>
      </c>
      <c r="S947" s="84">
        <f>pivå!S949</f>
        <v>0</v>
      </c>
      <c r="T947" s="84">
        <f>pivå!T949</f>
        <v>0</v>
      </c>
      <c r="U947" s="84">
        <f>pivå!U949</f>
        <v>0</v>
      </c>
      <c r="V947" s="84">
        <f>pivå!V949</f>
        <v>0</v>
      </c>
      <c r="W947" s="84">
        <f>pivå!W949</f>
        <v>0</v>
      </c>
      <c r="X947" s="84">
        <f>pivå!X949</f>
        <v>0</v>
      </c>
      <c r="Y947" s="84">
        <f>pivå!Y949</f>
        <v>0</v>
      </c>
      <c r="Z947" s="84">
        <f>pivå!Z949</f>
        <v>0</v>
      </c>
      <c r="AA947" s="84">
        <f>pivå!AA949</f>
        <v>0</v>
      </c>
      <c r="AB947" s="84">
        <f>pivå!AB949</f>
        <v>0</v>
      </c>
      <c r="AC947" s="84">
        <f>pivå!AC949</f>
        <v>0</v>
      </c>
      <c r="AD947" s="84">
        <f>pivå!AD949</f>
        <v>0</v>
      </c>
      <c r="AE947" s="84">
        <f>pivå!AE949</f>
        <v>0</v>
      </c>
    </row>
    <row r="948" spans="1:31">
      <c r="A948" s="84">
        <f>pivå!A950</f>
        <v>0</v>
      </c>
      <c r="B948" s="84">
        <f>pivå!B950</f>
        <v>0</v>
      </c>
      <c r="C948" s="84">
        <f>pivå!C950</f>
        <v>0</v>
      </c>
      <c r="D948" s="84">
        <f>pivå!D950</f>
        <v>0</v>
      </c>
      <c r="E948" s="84">
        <f>pivå!E950</f>
        <v>0</v>
      </c>
      <c r="F948" s="84">
        <f>pivå!F950</f>
        <v>0</v>
      </c>
      <c r="G948" s="84">
        <f>pivå!G950</f>
        <v>0</v>
      </c>
      <c r="H948" s="84">
        <f>pivå!H950</f>
        <v>0</v>
      </c>
      <c r="I948" s="84">
        <f>pivå!I950</f>
        <v>0</v>
      </c>
      <c r="J948" s="84">
        <f>pivå!J950</f>
        <v>0</v>
      </c>
      <c r="K948" s="84">
        <f>pivå!K950</f>
        <v>0</v>
      </c>
      <c r="L948" s="84">
        <f>pivå!L950</f>
        <v>0</v>
      </c>
      <c r="M948" s="84">
        <f>pivå!M950</f>
        <v>0</v>
      </c>
      <c r="N948" s="84">
        <f>pivå!N950</f>
        <v>0</v>
      </c>
      <c r="O948" s="84">
        <f>pivå!O950</f>
        <v>0</v>
      </c>
      <c r="P948" s="84">
        <f>pivå!P950</f>
        <v>0</v>
      </c>
      <c r="Q948" s="84">
        <f>pivå!Q950</f>
        <v>0</v>
      </c>
      <c r="R948" s="84">
        <f>pivå!R950</f>
        <v>0</v>
      </c>
      <c r="S948" s="84">
        <f>pivå!S950</f>
        <v>0</v>
      </c>
      <c r="T948" s="84">
        <f>pivå!T950</f>
        <v>0</v>
      </c>
      <c r="U948" s="84">
        <f>pivå!U950</f>
        <v>0</v>
      </c>
      <c r="V948" s="84">
        <f>pivå!V950</f>
        <v>0</v>
      </c>
      <c r="W948" s="84">
        <f>pivå!W950</f>
        <v>0</v>
      </c>
      <c r="X948" s="84">
        <f>pivå!X950</f>
        <v>0</v>
      </c>
      <c r="Y948" s="84">
        <f>pivå!Y950</f>
        <v>0</v>
      </c>
      <c r="Z948" s="84">
        <f>pivå!Z950</f>
        <v>0</v>
      </c>
      <c r="AA948" s="84">
        <f>pivå!AA950</f>
        <v>0</v>
      </c>
      <c r="AB948" s="84">
        <f>pivå!AB950</f>
        <v>0</v>
      </c>
      <c r="AC948" s="84">
        <f>pivå!AC950</f>
        <v>0</v>
      </c>
      <c r="AD948" s="84">
        <f>pivå!AD950</f>
        <v>0</v>
      </c>
      <c r="AE948" s="84">
        <f>pivå!AE950</f>
        <v>0</v>
      </c>
    </row>
    <row r="949" spans="1:31">
      <c r="A949" s="84">
        <f>pivå!A951</f>
        <v>0</v>
      </c>
      <c r="B949" s="84">
        <f>pivå!B951</f>
        <v>0</v>
      </c>
      <c r="C949" s="84">
        <f>pivå!C951</f>
        <v>0</v>
      </c>
      <c r="D949" s="84">
        <f>pivå!D951</f>
        <v>0</v>
      </c>
      <c r="E949" s="84">
        <f>pivå!E951</f>
        <v>0</v>
      </c>
      <c r="F949" s="84">
        <f>pivå!F951</f>
        <v>0</v>
      </c>
      <c r="G949" s="84">
        <f>pivå!G951</f>
        <v>0</v>
      </c>
      <c r="H949" s="84">
        <f>pivå!H951</f>
        <v>0</v>
      </c>
      <c r="I949" s="84">
        <f>pivå!I951</f>
        <v>0</v>
      </c>
      <c r="J949" s="84">
        <f>pivå!J951</f>
        <v>0</v>
      </c>
      <c r="K949" s="84">
        <f>pivå!K951</f>
        <v>0</v>
      </c>
      <c r="L949" s="84">
        <f>pivå!L951</f>
        <v>0</v>
      </c>
      <c r="M949" s="84">
        <f>pivå!M951</f>
        <v>0</v>
      </c>
      <c r="N949" s="84">
        <f>pivå!N951</f>
        <v>0</v>
      </c>
      <c r="O949" s="84">
        <f>pivå!O951</f>
        <v>0</v>
      </c>
      <c r="P949" s="84">
        <f>pivå!P951</f>
        <v>0</v>
      </c>
      <c r="Q949" s="84">
        <f>pivå!Q951</f>
        <v>0</v>
      </c>
      <c r="R949" s="84">
        <f>pivå!R951</f>
        <v>0</v>
      </c>
      <c r="S949" s="84">
        <f>pivå!S951</f>
        <v>0</v>
      </c>
      <c r="T949" s="84">
        <f>pivå!T951</f>
        <v>0</v>
      </c>
      <c r="U949" s="84">
        <f>pivå!U951</f>
        <v>0</v>
      </c>
      <c r="V949" s="84">
        <f>pivå!V951</f>
        <v>0</v>
      </c>
      <c r="W949" s="84">
        <f>pivå!W951</f>
        <v>0</v>
      </c>
      <c r="X949" s="84">
        <f>pivå!X951</f>
        <v>0</v>
      </c>
      <c r="Y949" s="84">
        <f>pivå!Y951</f>
        <v>0</v>
      </c>
      <c r="Z949" s="84">
        <f>pivå!Z951</f>
        <v>0</v>
      </c>
      <c r="AA949" s="84">
        <f>pivå!AA951</f>
        <v>0</v>
      </c>
      <c r="AB949" s="84">
        <f>pivå!AB951</f>
        <v>0</v>
      </c>
      <c r="AC949" s="84">
        <f>pivå!AC951</f>
        <v>0</v>
      </c>
      <c r="AD949" s="84">
        <f>pivå!AD951</f>
        <v>0</v>
      </c>
      <c r="AE949" s="84">
        <f>pivå!AE951</f>
        <v>0</v>
      </c>
    </row>
    <row r="950" spans="1:31">
      <c r="A950" s="84">
        <f>pivå!A952</f>
        <v>0</v>
      </c>
      <c r="B950" s="84">
        <f>pivå!B952</f>
        <v>0</v>
      </c>
      <c r="C950" s="84">
        <f>pivå!C952</f>
        <v>0</v>
      </c>
      <c r="D950" s="84">
        <f>pivå!D952</f>
        <v>0</v>
      </c>
      <c r="E950" s="84">
        <f>pivå!E952</f>
        <v>0</v>
      </c>
      <c r="F950" s="84">
        <f>pivå!F952</f>
        <v>0</v>
      </c>
      <c r="G950" s="84">
        <f>pivå!G952</f>
        <v>0</v>
      </c>
      <c r="H950" s="84">
        <f>pivå!H952</f>
        <v>0</v>
      </c>
      <c r="I950" s="84">
        <f>pivå!I952</f>
        <v>0</v>
      </c>
      <c r="J950" s="84">
        <f>pivå!J952</f>
        <v>0</v>
      </c>
      <c r="K950" s="84">
        <f>pivå!K952</f>
        <v>0</v>
      </c>
      <c r="L950" s="84">
        <f>pivå!L952</f>
        <v>0</v>
      </c>
      <c r="M950" s="84">
        <f>pivå!M952</f>
        <v>0</v>
      </c>
      <c r="N950" s="84">
        <f>pivå!N952</f>
        <v>0</v>
      </c>
      <c r="O950" s="84">
        <f>pivå!O952</f>
        <v>0</v>
      </c>
      <c r="P950" s="84">
        <f>pivå!P952</f>
        <v>0</v>
      </c>
      <c r="Q950" s="84">
        <f>pivå!Q952</f>
        <v>0</v>
      </c>
      <c r="R950" s="84">
        <f>pivå!R952</f>
        <v>0</v>
      </c>
      <c r="S950" s="84">
        <f>pivå!S952</f>
        <v>0</v>
      </c>
      <c r="T950" s="84">
        <f>pivå!T952</f>
        <v>0</v>
      </c>
      <c r="U950" s="84">
        <f>pivå!U952</f>
        <v>0</v>
      </c>
      <c r="V950" s="84">
        <f>pivå!V952</f>
        <v>0</v>
      </c>
      <c r="W950" s="84">
        <f>pivå!W952</f>
        <v>0</v>
      </c>
      <c r="X950" s="84">
        <f>pivå!X952</f>
        <v>0</v>
      </c>
      <c r="Y950" s="84">
        <f>pivå!Y952</f>
        <v>0</v>
      </c>
      <c r="Z950" s="84">
        <f>pivå!Z952</f>
        <v>0</v>
      </c>
      <c r="AA950" s="84">
        <f>pivå!AA952</f>
        <v>0</v>
      </c>
      <c r="AB950" s="84">
        <f>pivå!AB952</f>
        <v>0</v>
      </c>
      <c r="AC950" s="84">
        <f>pivå!AC952</f>
        <v>0</v>
      </c>
      <c r="AD950" s="84">
        <f>pivå!AD952</f>
        <v>0</v>
      </c>
      <c r="AE950" s="84">
        <f>pivå!AE952</f>
        <v>0</v>
      </c>
    </row>
    <row r="951" spans="1:31">
      <c r="A951" s="84">
        <f>pivå!A953</f>
        <v>0</v>
      </c>
      <c r="B951" s="84">
        <f>pivå!B953</f>
        <v>0</v>
      </c>
      <c r="C951" s="84">
        <f>pivå!C953</f>
        <v>0</v>
      </c>
      <c r="D951" s="84">
        <f>pivå!D953</f>
        <v>0</v>
      </c>
      <c r="E951" s="84">
        <f>pivå!E953</f>
        <v>0</v>
      </c>
      <c r="F951" s="84">
        <f>pivå!F953</f>
        <v>0</v>
      </c>
      <c r="G951" s="84">
        <f>pivå!G953</f>
        <v>0</v>
      </c>
      <c r="H951" s="84">
        <f>pivå!H953</f>
        <v>0</v>
      </c>
      <c r="I951" s="84">
        <f>pivå!I953</f>
        <v>0</v>
      </c>
      <c r="J951" s="84">
        <f>pivå!J953</f>
        <v>0</v>
      </c>
      <c r="K951" s="84">
        <f>pivå!K953</f>
        <v>0</v>
      </c>
      <c r="L951" s="84">
        <f>pivå!L953</f>
        <v>0</v>
      </c>
      <c r="M951" s="84">
        <f>pivå!M953</f>
        <v>0</v>
      </c>
      <c r="N951" s="84">
        <f>pivå!N953</f>
        <v>0</v>
      </c>
      <c r="O951" s="84">
        <f>pivå!O953</f>
        <v>0</v>
      </c>
      <c r="P951" s="84">
        <f>pivå!P953</f>
        <v>0</v>
      </c>
      <c r="Q951" s="84">
        <f>pivå!Q953</f>
        <v>0</v>
      </c>
      <c r="R951" s="84">
        <f>pivå!R953</f>
        <v>0</v>
      </c>
      <c r="S951" s="84">
        <f>pivå!S953</f>
        <v>0</v>
      </c>
      <c r="T951" s="84">
        <f>pivå!T953</f>
        <v>0</v>
      </c>
      <c r="U951" s="84">
        <f>pivå!U953</f>
        <v>0</v>
      </c>
      <c r="V951" s="84">
        <f>pivå!V953</f>
        <v>0</v>
      </c>
      <c r="W951" s="84">
        <f>pivå!W953</f>
        <v>0</v>
      </c>
      <c r="X951" s="84">
        <f>pivå!X953</f>
        <v>0</v>
      </c>
      <c r="Y951" s="84">
        <f>pivå!Y953</f>
        <v>0</v>
      </c>
      <c r="Z951" s="84">
        <f>pivå!Z953</f>
        <v>0</v>
      </c>
      <c r="AA951" s="84">
        <f>pivå!AA953</f>
        <v>0</v>
      </c>
      <c r="AB951" s="84">
        <f>pivå!AB953</f>
        <v>0</v>
      </c>
      <c r="AC951" s="84">
        <f>pivå!AC953</f>
        <v>0</v>
      </c>
      <c r="AD951" s="84">
        <f>pivå!AD953</f>
        <v>0</v>
      </c>
      <c r="AE951" s="84">
        <f>pivå!AE953</f>
        <v>0</v>
      </c>
    </row>
    <row r="952" spans="1:31">
      <c r="A952" s="84">
        <f>pivå!A954</f>
        <v>0</v>
      </c>
      <c r="B952" s="84">
        <f>pivå!B954</f>
        <v>0</v>
      </c>
      <c r="C952" s="84">
        <f>pivå!C954</f>
        <v>0</v>
      </c>
      <c r="D952" s="84">
        <f>pivå!D954</f>
        <v>0</v>
      </c>
      <c r="E952" s="84">
        <f>pivå!E954</f>
        <v>0</v>
      </c>
      <c r="F952" s="84">
        <f>pivå!F954</f>
        <v>0</v>
      </c>
      <c r="G952" s="84">
        <f>pivå!G954</f>
        <v>0</v>
      </c>
      <c r="H952" s="84">
        <f>pivå!H954</f>
        <v>0</v>
      </c>
      <c r="I952" s="84">
        <f>pivå!I954</f>
        <v>0</v>
      </c>
      <c r="J952" s="84">
        <f>pivå!J954</f>
        <v>0</v>
      </c>
      <c r="K952" s="84">
        <f>pivå!K954</f>
        <v>0</v>
      </c>
      <c r="L952" s="84">
        <f>pivå!L954</f>
        <v>0</v>
      </c>
      <c r="M952" s="84">
        <f>pivå!M954</f>
        <v>0</v>
      </c>
      <c r="N952" s="84">
        <f>pivå!N954</f>
        <v>0</v>
      </c>
      <c r="O952" s="84">
        <f>pivå!O954</f>
        <v>0</v>
      </c>
      <c r="P952" s="84">
        <f>pivå!P954</f>
        <v>0</v>
      </c>
      <c r="Q952" s="84">
        <f>pivå!Q954</f>
        <v>0</v>
      </c>
      <c r="R952" s="84">
        <f>pivå!R954</f>
        <v>0</v>
      </c>
      <c r="S952" s="84">
        <f>pivå!S954</f>
        <v>0</v>
      </c>
      <c r="T952" s="84">
        <f>pivå!T954</f>
        <v>0</v>
      </c>
      <c r="U952" s="84">
        <f>pivå!U954</f>
        <v>0</v>
      </c>
      <c r="V952" s="84">
        <f>pivå!V954</f>
        <v>0</v>
      </c>
      <c r="W952" s="84">
        <f>pivå!W954</f>
        <v>0</v>
      </c>
      <c r="X952" s="84">
        <f>pivå!X954</f>
        <v>0</v>
      </c>
      <c r="Y952" s="84">
        <f>pivå!Y954</f>
        <v>0</v>
      </c>
      <c r="Z952" s="84">
        <f>pivå!Z954</f>
        <v>0</v>
      </c>
      <c r="AA952" s="84">
        <f>pivå!AA954</f>
        <v>0</v>
      </c>
      <c r="AB952" s="84">
        <f>pivå!AB954</f>
        <v>0</v>
      </c>
      <c r="AC952" s="84">
        <f>pivå!AC954</f>
        <v>0</v>
      </c>
      <c r="AD952" s="84">
        <f>pivå!AD954</f>
        <v>0</v>
      </c>
      <c r="AE952" s="84">
        <f>pivå!AE954</f>
        <v>0</v>
      </c>
    </row>
    <row r="953" spans="1:31">
      <c r="A953" s="84">
        <f>pivå!A955</f>
        <v>0</v>
      </c>
      <c r="B953" s="84">
        <f>pivå!B955</f>
        <v>0</v>
      </c>
      <c r="C953" s="84">
        <f>pivå!C955</f>
        <v>0</v>
      </c>
      <c r="D953" s="84">
        <f>pivå!D955</f>
        <v>0</v>
      </c>
      <c r="E953" s="84">
        <f>pivå!E955</f>
        <v>0</v>
      </c>
      <c r="F953" s="84">
        <f>pivå!F955</f>
        <v>0</v>
      </c>
      <c r="G953" s="84">
        <f>pivå!G955</f>
        <v>0</v>
      </c>
      <c r="H953" s="84">
        <f>pivå!H955</f>
        <v>0</v>
      </c>
      <c r="I953" s="84">
        <f>pivå!I955</f>
        <v>0</v>
      </c>
      <c r="J953" s="84">
        <f>pivå!J955</f>
        <v>0</v>
      </c>
      <c r="K953" s="84">
        <f>pivå!K955</f>
        <v>0</v>
      </c>
      <c r="L953" s="84">
        <f>pivå!L955</f>
        <v>0</v>
      </c>
      <c r="M953" s="84">
        <f>pivå!M955</f>
        <v>0</v>
      </c>
      <c r="N953" s="84">
        <f>pivå!N955</f>
        <v>0</v>
      </c>
      <c r="O953" s="84">
        <f>pivå!O955</f>
        <v>0</v>
      </c>
      <c r="P953" s="84">
        <f>pivå!P955</f>
        <v>0</v>
      </c>
      <c r="Q953" s="84">
        <f>pivå!Q955</f>
        <v>0</v>
      </c>
      <c r="R953" s="84">
        <f>pivå!R955</f>
        <v>0</v>
      </c>
      <c r="S953" s="84">
        <f>pivå!S955</f>
        <v>0</v>
      </c>
      <c r="T953" s="84">
        <f>pivå!T955</f>
        <v>0</v>
      </c>
      <c r="U953" s="84">
        <f>pivå!U955</f>
        <v>0</v>
      </c>
      <c r="V953" s="84">
        <f>pivå!V955</f>
        <v>0</v>
      </c>
      <c r="W953" s="84">
        <f>pivå!W955</f>
        <v>0</v>
      </c>
      <c r="X953" s="84">
        <f>pivå!X955</f>
        <v>0</v>
      </c>
      <c r="Y953" s="84">
        <f>pivå!Y955</f>
        <v>0</v>
      </c>
      <c r="Z953" s="84">
        <f>pivå!Z955</f>
        <v>0</v>
      </c>
      <c r="AA953" s="84">
        <f>pivå!AA955</f>
        <v>0</v>
      </c>
      <c r="AB953" s="84">
        <f>pivå!AB955</f>
        <v>0</v>
      </c>
      <c r="AC953" s="84">
        <f>pivå!AC955</f>
        <v>0</v>
      </c>
      <c r="AD953" s="84">
        <f>pivå!AD955</f>
        <v>0</v>
      </c>
      <c r="AE953" s="84">
        <f>pivå!AE955</f>
        <v>0</v>
      </c>
    </row>
    <row r="954" spans="1:31">
      <c r="A954" s="84">
        <f>pivå!A956</f>
        <v>0</v>
      </c>
      <c r="B954" s="84">
        <f>pivå!B956</f>
        <v>0</v>
      </c>
      <c r="C954" s="84">
        <f>pivå!C956</f>
        <v>0</v>
      </c>
      <c r="D954" s="84">
        <f>pivå!D956</f>
        <v>0</v>
      </c>
      <c r="E954" s="84">
        <f>pivå!E956</f>
        <v>0</v>
      </c>
      <c r="F954" s="84">
        <f>pivå!F956</f>
        <v>0</v>
      </c>
      <c r="G954" s="84">
        <f>pivå!G956</f>
        <v>0</v>
      </c>
      <c r="H954" s="84">
        <f>pivå!H956</f>
        <v>0</v>
      </c>
      <c r="I954" s="84">
        <f>pivå!I956</f>
        <v>0</v>
      </c>
      <c r="J954" s="84">
        <f>pivå!J956</f>
        <v>0</v>
      </c>
      <c r="K954" s="84">
        <f>pivå!K956</f>
        <v>0</v>
      </c>
      <c r="L954" s="84">
        <f>pivå!L956</f>
        <v>0</v>
      </c>
      <c r="M954" s="84">
        <f>pivå!M956</f>
        <v>0</v>
      </c>
      <c r="N954" s="84">
        <f>pivå!N956</f>
        <v>0</v>
      </c>
      <c r="O954" s="84">
        <f>pivå!O956</f>
        <v>0</v>
      </c>
      <c r="P954" s="84">
        <f>pivå!P956</f>
        <v>0</v>
      </c>
      <c r="Q954" s="84">
        <f>pivå!Q956</f>
        <v>0</v>
      </c>
      <c r="R954" s="84">
        <f>pivå!R956</f>
        <v>0</v>
      </c>
      <c r="S954" s="84">
        <f>pivå!S956</f>
        <v>0</v>
      </c>
      <c r="T954" s="84">
        <f>pivå!T956</f>
        <v>0</v>
      </c>
      <c r="U954" s="84">
        <f>pivå!U956</f>
        <v>0</v>
      </c>
      <c r="V954" s="84">
        <f>pivå!V956</f>
        <v>0</v>
      </c>
      <c r="W954" s="84">
        <f>pivå!W956</f>
        <v>0</v>
      </c>
      <c r="X954" s="84">
        <f>pivå!X956</f>
        <v>0</v>
      </c>
      <c r="Y954" s="84">
        <f>pivå!Y956</f>
        <v>0</v>
      </c>
      <c r="Z954" s="84">
        <f>pivå!Z956</f>
        <v>0</v>
      </c>
      <c r="AA954" s="84">
        <f>pivå!AA956</f>
        <v>0</v>
      </c>
      <c r="AB954" s="84">
        <f>pivå!AB956</f>
        <v>0</v>
      </c>
      <c r="AC954" s="84">
        <f>pivå!AC956</f>
        <v>0</v>
      </c>
      <c r="AD954" s="84">
        <f>pivå!AD956</f>
        <v>0</v>
      </c>
      <c r="AE954" s="84">
        <f>pivå!AE956</f>
        <v>0</v>
      </c>
    </row>
    <row r="955" spans="1:31">
      <c r="A955" s="84">
        <f>pivå!A957</f>
        <v>0</v>
      </c>
      <c r="B955" s="84">
        <f>pivå!B957</f>
        <v>0</v>
      </c>
      <c r="C955" s="84">
        <f>pivå!C957</f>
        <v>0</v>
      </c>
      <c r="D955" s="84">
        <f>pivå!D957</f>
        <v>0</v>
      </c>
      <c r="E955" s="84">
        <f>pivå!E957</f>
        <v>0</v>
      </c>
      <c r="F955" s="84">
        <f>pivå!F957</f>
        <v>0</v>
      </c>
      <c r="G955" s="84">
        <f>pivå!G957</f>
        <v>0</v>
      </c>
      <c r="H955" s="84">
        <f>pivå!H957</f>
        <v>0</v>
      </c>
      <c r="I955" s="84">
        <f>pivå!I957</f>
        <v>0</v>
      </c>
      <c r="J955" s="84">
        <f>pivå!J957</f>
        <v>0</v>
      </c>
      <c r="K955" s="84">
        <f>pivå!K957</f>
        <v>0</v>
      </c>
      <c r="L955" s="84">
        <f>pivå!L957</f>
        <v>0</v>
      </c>
      <c r="M955" s="84">
        <f>pivå!M957</f>
        <v>0</v>
      </c>
      <c r="N955" s="84">
        <f>pivå!N957</f>
        <v>0</v>
      </c>
      <c r="O955" s="84">
        <f>pivå!O957</f>
        <v>0</v>
      </c>
      <c r="P955" s="84">
        <f>pivå!P957</f>
        <v>0</v>
      </c>
      <c r="Q955" s="84">
        <f>pivå!Q957</f>
        <v>0</v>
      </c>
      <c r="R955" s="84">
        <f>pivå!R957</f>
        <v>0</v>
      </c>
      <c r="S955" s="84">
        <f>pivå!S957</f>
        <v>0</v>
      </c>
      <c r="T955" s="84">
        <f>pivå!T957</f>
        <v>0</v>
      </c>
      <c r="U955" s="84">
        <f>pivå!U957</f>
        <v>0</v>
      </c>
      <c r="V955" s="84">
        <f>pivå!V957</f>
        <v>0</v>
      </c>
      <c r="W955" s="84">
        <f>pivå!W957</f>
        <v>0</v>
      </c>
      <c r="X955" s="84">
        <f>pivå!X957</f>
        <v>0</v>
      </c>
      <c r="Y955" s="84">
        <f>pivå!Y957</f>
        <v>0</v>
      </c>
      <c r="Z955" s="84">
        <f>pivå!Z957</f>
        <v>0</v>
      </c>
      <c r="AA955" s="84">
        <f>pivå!AA957</f>
        <v>0</v>
      </c>
      <c r="AB955" s="84">
        <f>pivå!AB957</f>
        <v>0</v>
      </c>
      <c r="AC955" s="84">
        <f>pivå!AC957</f>
        <v>0</v>
      </c>
      <c r="AD955" s="84">
        <f>pivå!AD957</f>
        <v>0</v>
      </c>
      <c r="AE955" s="84">
        <f>pivå!AE957</f>
        <v>0</v>
      </c>
    </row>
    <row r="956" spans="1:31">
      <c r="A956" s="84">
        <f>pivå!A958</f>
        <v>0</v>
      </c>
      <c r="B956" s="84">
        <f>pivå!B958</f>
        <v>0</v>
      </c>
      <c r="C956" s="84">
        <f>pivå!C958</f>
        <v>0</v>
      </c>
      <c r="D956" s="84">
        <f>pivå!D958</f>
        <v>0</v>
      </c>
      <c r="E956" s="84">
        <f>pivå!E958</f>
        <v>0</v>
      </c>
      <c r="F956" s="84">
        <f>pivå!F958</f>
        <v>0</v>
      </c>
      <c r="G956" s="84">
        <f>pivå!G958</f>
        <v>0</v>
      </c>
      <c r="H956" s="84">
        <f>pivå!H958</f>
        <v>0</v>
      </c>
      <c r="I956" s="84">
        <f>pivå!I958</f>
        <v>0</v>
      </c>
      <c r="J956" s="84">
        <f>pivå!J958</f>
        <v>0</v>
      </c>
      <c r="K956" s="84">
        <f>pivå!K958</f>
        <v>0</v>
      </c>
      <c r="L956" s="84">
        <f>pivå!L958</f>
        <v>0</v>
      </c>
      <c r="M956" s="84">
        <f>pivå!M958</f>
        <v>0</v>
      </c>
      <c r="N956" s="84">
        <f>pivå!N958</f>
        <v>0</v>
      </c>
      <c r="O956" s="84">
        <f>pivå!O958</f>
        <v>0</v>
      </c>
      <c r="P956" s="84">
        <f>pivå!P958</f>
        <v>0</v>
      </c>
      <c r="Q956" s="84">
        <f>pivå!Q958</f>
        <v>0</v>
      </c>
      <c r="R956" s="84">
        <f>pivå!R958</f>
        <v>0</v>
      </c>
      <c r="S956" s="84">
        <f>pivå!S958</f>
        <v>0</v>
      </c>
      <c r="T956" s="84">
        <f>pivå!T958</f>
        <v>0</v>
      </c>
      <c r="U956" s="84">
        <f>pivå!U958</f>
        <v>0</v>
      </c>
      <c r="V956" s="84">
        <f>pivå!V958</f>
        <v>0</v>
      </c>
      <c r="W956" s="84">
        <f>pivå!W958</f>
        <v>0</v>
      </c>
      <c r="X956" s="84">
        <f>pivå!X958</f>
        <v>0</v>
      </c>
      <c r="Y956" s="84">
        <f>pivå!Y958</f>
        <v>0</v>
      </c>
      <c r="Z956" s="84">
        <f>pivå!Z958</f>
        <v>0</v>
      </c>
      <c r="AA956" s="84">
        <f>pivå!AA958</f>
        <v>0</v>
      </c>
      <c r="AB956" s="84">
        <f>pivå!AB958</f>
        <v>0</v>
      </c>
      <c r="AC956" s="84">
        <f>pivå!AC958</f>
        <v>0</v>
      </c>
      <c r="AD956" s="84">
        <f>pivå!AD958</f>
        <v>0</v>
      </c>
      <c r="AE956" s="84">
        <f>pivå!AE958</f>
        <v>0</v>
      </c>
    </row>
    <row r="957" spans="1:31">
      <c r="A957" s="84">
        <f>pivå!A959</f>
        <v>0</v>
      </c>
      <c r="B957" s="84">
        <f>pivå!B959</f>
        <v>0</v>
      </c>
      <c r="C957" s="84">
        <f>pivå!C959</f>
        <v>0</v>
      </c>
      <c r="D957" s="84">
        <f>pivå!D959</f>
        <v>0</v>
      </c>
      <c r="E957" s="84">
        <f>pivå!E959</f>
        <v>0</v>
      </c>
      <c r="F957" s="84">
        <f>pivå!F959</f>
        <v>0</v>
      </c>
      <c r="G957" s="84">
        <f>pivå!G959</f>
        <v>0</v>
      </c>
      <c r="H957" s="84">
        <f>pivå!H959</f>
        <v>0</v>
      </c>
      <c r="I957" s="84">
        <f>pivå!I959</f>
        <v>0</v>
      </c>
      <c r="J957" s="84">
        <f>pivå!J959</f>
        <v>0</v>
      </c>
      <c r="K957" s="84">
        <f>pivå!K959</f>
        <v>0</v>
      </c>
      <c r="L957" s="84">
        <f>pivå!L959</f>
        <v>0</v>
      </c>
      <c r="M957" s="84">
        <f>pivå!M959</f>
        <v>0</v>
      </c>
      <c r="N957" s="84">
        <f>pivå!N959</f>
        <v>0</v>
      </c>
      <c r="O957" s="84">
        <f>pivå!O959</f>
        <v>0</v>
      </c>
      <c r="P957" s="84">
        <f>pivå!P959</f>
        <v>0</v>
      </c>
      <c r="Q957" s="84">
        <f>pivå!Q959</f>
        <v>0</v>
      </c>
      <c r="R957" s="84">
        <f>pivå!R959</f>
        <v>0</v>
      </c>
      <c r="S957" s="84">
        <f>pivå!S959</f>
        <v>0</v>
      </c>
      <c r="T957" s="84">
        <f>pivå!T959</f>
        <v>0</v>
      </c>
      <c r="U957" s="84">
        <f>pivå!U959</f>
        <v>0</v>
      </c>
      <c r="V957" s="84">
        <f>pivå!V959</f>
        <v>0</v>
      </c>
      <c r="W957" s="84">
        <f>pivå!W959</f>
        <v>0</v>
      </c>
      <c r="X957" s="84">
        <f>pivå!X959</f>
        <v>0</v>
      </c>
      <c r="Y957" s="84">
        <f>pivå!Y959</f>
        <v>0</v>
      </c>
      <c r="Z957" s="84">
        <f>pivå!Z959</f>
        <v>0</v>
      </c>
      <c r="AA957" s="84">
        <f>pivå!AA959</f>
        <v>0</v>
      </c>
      <c r="AB957" s="84">
        <f>pivå!AB959</f>
        <v>0</v>
      </c>
      <c r="AC957" s="84">
        <f>pivå!AC959</f>
        <v>0</v>
      </c>
      <c r="AD957" s="84">
        <f>pivå!AD959</f>
        <v>0</v>
      </c>
      <c r="AE957" s="84">
        <f>pivå!AE959</f>
        <v>0</v>
      </c>
    </row>
    <row r="958" spans="1:31">
      <c r="A958" s="84">
        <f>pivå!A960</f>
        <v>0</v>
      </c>
      <c r="B958" s="84">
        <f>pivå!B960</f>
        <v>0</v>
      </c>
      <c r="C958" s="84">
        <f>pivå!C960</f>
        <v>0</v>
      </c>
      <c r="D958" s="84">
        <f>pivå!D960</f>
        <v>0</v>
      </c>
      <c r="E958" s="84">
        <f>pivå!E960</f>
        <v>0</v>
      </c>
      <c r="F958" s="84">
        <f>pivå!F960</f>
        <v>0</v>
      </c>
      <c r="G958" s="84">
        <f>pivå!G960</f>
        <v>0</v>
      </c>
      <c r="H958" s="84">
        <f>pivå!H960</f>
        <v>0</v>
      </c>
      <c r="I958" s="84">
        <f>pivå!I960</f>
        <v>0</v>
      </c>
      <c r="J958" s="84">
        <f>pivå!J960</f>
        <v>0</v>
      </c>
      <c r="K958" s="84">
        <f>pivå!K960</f>
        <v>0</v>
      </c>
      <c r="L958" s="84">
        <f>pivå!L960</f>
        <v>0</v>
      </c>
      <c r="M958" s="84">
        <f>pivå!M960</f>
        <v>0</v>
      </c>
      <c r="N958" s="84">
        <f>pivå!N960</f>
        <v>0</v>
      </c>
      <c r="O958" s="84">
        <f>pivå!O960</f>
        <v>0</v>
      </c>
      <c r="P958" s="84">
        <f>pivå!P960</f>
        <v>0</v>
      </c>
      <c r="Q958" s="84">
        <f>pivå!Q960</f>
        <v>0</v>
      </c>
      <c r="R958" s="84">
        <f>pivå!R960</f>
        <v>0</v>
      </c>
      <c r="S958" s="84">
        <f>pivå!S960</f>
        <v>0</v>
      </c>
      <c r="T958" s="84">
        <f>pivå!T960</f>
        <v>0</v>
      </c>
      <c r="U958" s="84">
        <f>pivå!U960</f>
        <v>0</v>
      </c>
      <c r="V958" s="84">
        <f>pivå!V960</f>
        <v>0</v>
      </c>
      <c r="W958" s="84">
        <f>pivå!W960</f>
        <v>0</v>
      </c>
      <c r="X958" s="84">
        <f>pivå!X960</f>
        <v>0</v>
      </c>
      <c r="Y958" s="84">
        <f>pivå!Y960</f>
        <v>0</v>
      </c>
      <c r="Z958" s="84">
        <f>pivå!Z960</f>
        <v>0</v>
      </c>
      <c r="AA958" s="84">
        <f>pivå!AA960</f>
        <v>0</v>
      </c>
      <c r="AB958" s="84">
        <f>pivå!AB960</f>
        <v>0</v>
      </c>
      <c r="AC958" s="84">
        <f>pivå!AC960</f>
        <v>0</v>
      </c>
      <c r="AD958" s="84">
        <f>pivå!AD960</f>
        <v>0</v>
      </c>
      <c r="AE958" s="84">
        <f>pivå!AE960</f>
        <v>0</v>
      </c>
    </row>
    <row r="959" spans="1:31">
      <c r="A959" s="84">
        <f>pivå!A961</f>
        <v>0</v>
      </c>
      <c r="B959" s="84">
        <f>pivå!B961</f>
        <v>0</v>
      </c>
      <c r="C959" s="84">
        <f>pivå!C961</f>
        <v>0</v>
      </c>
      <c r="D959" s="84">
        <f>pivå!D961</f>
        <v>0</v>
      </c>
      <c r="E959" s="84">
        <f>pivå!E961</f>
        <v>0</v>
      </c>
      <c r="F959" s="84">
        <f>pivå!F961</f>
        <v>0</v>
      </c>
      <c r="G959" s="84">
        <f>pivå!G961</f>
        <v>0</v>
      </c>
      <c r="H959" s="84">
        <f>pivå!H961</f>
        <v>0</v>
      </c>
      <c r="I959" s="84">
        <f>pivå!I961</f>
        <v>0</v>
      </c>
      <c r="J959" s="84">
        <f>pivå!J961</f>
        <v>0</v>
      </c>
      <c r="K959" s="84">
        <f>pivå!K961</f>
        <v>0</v>
      </c>
      <c r="L959" s="84">
        <f>pivå!L961</f>
        <v>0</v>
      </c>
      <c r="M959" s="84">
        <f>pivå!M961</f>
        <v>0</v>
      </c>
      <c r="N959" s="84">
        <f>pivå!N961</f>
        <v>0</v>
      </c>
      <c r="O959" s="84">
        <f>pivå!O961</f>
        <v>0</v>
      </c>
      <c r="P959" s="84">
        <f>pivå!P961</f>
        <v>0</v>
      </c>
      <c r="Q959" s="84">
        <f>pivå!Q961</f>
        <v>0</v>
      </c>
      <c r="R959" s="84">
        <f>pivå!R961</f>
        <v>0</v>
      </c>
      <c r="S959" s="84">
        <f>pivå!S961</f>
        <v>0</v>
      </c>
      <c r="T959" s="84">
        <f>pivå!T961</f>
        <v>0</v>
      </c>
      <c r="U959" s="84">
        <f>pivå!U961</f>
        <v>0</v>
      </c>
      <c r="V959" s="84">
        <f>pivå!V961</f>
        <v>0</v>
      </c>
      <c r="W959" s="84">
        <f>pivå!W961</f>
        <v>0</v>
      </c>
      <c r="X959" s="84">
        <f>pivå!X961</f>
        <v>0</v>
      </c>
      <c r="Y959" s="84">
        <f>pivå!Y961</f>
        <v>0</v>
      </c>
      <c r="Z959" s="84">
        <f>pivå!Z961</f>
        <v>0</v>
      </c>
      <c r="AA959" s="84">
        <f>pivå!AA961</f>
        <v>0</v>
      </c>
      <c r="AB959" s="84">
        <f>pivå!AB961</f>
        <v>0</v>
      </c>
      <c r="AC959" s="84">
        <f>pivå!AC961</f>
        <v>0</v>
      </c>
      <c r="AD959" s="84">
        <f>pivå!AD961</f>
        <v>0</v>
      </c>
      <c r="AE959" s="84">
        <f>pivå!AE961</f>
        <v>0</v>
      </c>
    </row>
    <row r="960" spans="1:31">
      <c r="A960" s="84">
        <f>pivå!A962</f>
        <v>0</v>
      </c>
      <c r="B960" s="84">
        <f>pivå!B962</f>
        <v>0</v>
      </c>
      <c r="C960" s="84">
        <f>pivå!C962</f>
        <v>0</v>
      </c>
      <c r="D960" s="84">
        <f>pivå!D962</f>
        <v>0</v>
      </c>
      <c r="E960" s="84">
        <f>pivå!E962</f>
        <v>0</v>
      </c>
      <c r="F960" s="84">
        <f>pivå!F962</f>
        <v>0</v>
      </c>
      <c r="G960" s="84">
        <f>pivå!G962</f>
        <v>0</v>
      </c>
      <c r="H960" s="84">
        <f>pivå!H962</f>
        <v>0</v>
      </c>
      <c r="I960" s="84">
        <f>pivå!I962</f>
        <v>0</v>
      </c>
      <c r="J960" s="84">
        <f>pivå!J962</f>
        <v>0</v>
      </c>
      <c r="K960" s="84">
        <f>pivå!K962</f>
        <v>0</v>
      </c>
      <c r="L960" s="84">
        <f>pivå!L962</f>
        <v>0</v>
      </c>
      <c r="M960" s="84">
        <f>pivå!M962</f>
        <v>0</v>
      </c>
      <c r="N960" s="84">
        <f>pivå!N962</f>
        <v>0</v>
      </c>
      <c r="O960" s="84">
        <f>pivå!O962</f>
        <v>0</v>
      </c>
      <c r="P960" s="84">
        <f>pivå!P962</f>
        <v>0</v>
      </c>
      <c r="Q960" s="84">
        <f>pivå!Q962</f>
        <v>0</v>
      </c>
      <c r="R960" s="84">
        <f>pivå!R962</f>
        <v>0</v>
      </c>
      <c r="S960" s="84">
        <f>pivå!S962</f>
        <v>0</v>
      </c>
      <c r="T960" s="84">
        <f>pivå!T962</f>
        <v>0</v>
      </c>
      <c r="U960" s="84">
        <f>pivå!U962</f>
        <v>0</v>
      </c>
      <c r="V960" s="84">
        <f>pivå!V962</f>
        <v>0</v>
      </c>
      <c r="W960" s="84">
        <f>pivå!W962</f>
        <v>0</v>
      </c>
      <c r="X960" s="84">
        <f>pivå!X962</f>
        <v>0</v>
      </c>
      <c r="Y960" s="84">
        <f>pivå!Y962</f>
        <v>0</v>
      </c>
      <c r="Z960" s="84">
        <f>pivå!Z962</f>
        <v>0</v>
      </c>
      <c r="AA960" s="84">
        <f>pivå!AA962</f>
        <v>0</v>
      </c>
      <c r="AB960" s="84">
        <f>pivå!AB962</f>
        <v>0</v>
      </c>
      <c r="AC960" s="84">
        <f>pivå!AC962</f>
        <v>0</v>
      </c>
      <c r="AD960" s="84">
        <f>pivå!AD962</f>
        <v>0</v>
      </c>
      <c r="AE960" s="84">
        <f>pivå!AE962</f>
        <v>0</v>
      </c>
    </row>
    <row r="961" spans="1:31">
      <c r="A961" s="84">
        <f>pivå!A963</f>
        <v>0</v>
      </c>
      <c r="B961" s="84">
        <f>pivå!B963</f>
        <v>0</v>
      </c>
      <c r="C961" s="84">
        <f>pivå!C963</f>
        <v>0</v>
      </c>
      <c r="D961" s="84">
        <f>pivå!D963</f>
        <v>0</v>
      </c>
      <c r="E961" s="84">
        <f>pivå!E963</f>
        <v>0</v>
      </c>
      <c r="F961" s="84">
        <f>pivå!F963</f>
        <v>0</v>
      </c>
      <c r="G961" s="84">
        <f>pivå!G963</f>
        <v>0</v>
      </c>
      <c r="H961" s="84">
        <f>pivå!H963</f>
        <v>0</v>
      </c>
      <c r="I961" s="84">
        <f>pivå!I963</f>
        <v>0</v>
      </c>
      <c r="J961" s="84">
        <f>pivå!J963</f>
        <v>0</v>
      </c>
      <c r="K961" s="84">
        <f>pivå!K963</f>
        <v>0</v>
      </c>
      <c r="L961" s="84">
        <f>pivå!L963</f>
        <v>0</v>
      </c>
      <c r="M961" s="84">
        <f>pivå!M963</f>
        <v>0</v>
      </c>
      <c r="N961" s="84">
        <f>pivå!N963</f>
        <v>0</v>
      </c>
      <c r="O961" s="84">
        <f>pivå!O963</f>
        <v>0</v>
      </c>
      <c r="P961" s="84">
        <f>pivå!P963</f>
        <v>0</v>
      </c>
      <c r="Q961" s="84">
        <f>pivå!Q963</f>
        <v>0</v>
      </c>
      <c r="R961" s="84">
        <f>pivå!R963</f>
        <v>0</v>
      </c>
      <c r="S961" s="84">
        <f>pivå!S963</f>
        <v>0</v>
      </c>
      <c r="T961" s="84">
        <f>pivå!T963</f>
        <v>0</v>
      </c>
      <c r="U961" s="84">
        <f>pivå!U963</f>
        <v>0</v>
      </c>
      <c r="V961" s="84">
        <f>pivå!V963</f>
        <v>0</v>
      </c>
      <c r="W961" s="84">
        <f>pivå!W963</f>
        <v>0</v>
      </c>
      <c r="X961" s="84">
        <f>pivå!X963</f>
        <v>0</v>
      </c>
      <c r="Y961" s="84">
        <f>pivå!Y963</f>
        <v>0</v>
      </c>
      <c r="Z961" s="84">
        <f>pivå!Z963</f>
        <v>0</v>
      </c>
      <c r="AA961" s="84">
        <f>pivå!AA963</f>
        <v>0</v>
      </c>
      <c r="AB961" s="84">
        <f>pivå!AB963</f>
        <v>0</v>
      </c>
      <c r="AC961" s="84">
        <f>pivå!AC963</f>
        <v>0</v>
      </c>
      <c r="AD961" s="84">
        <f>pivå!AD963</f>
        <v>0</v>
      </c>
      <c r="AE961" s="84">
        <f>pivå!AE963</f>
        <v>0</v>
      </c>
    </row>
    <row r="962" spans="1:31">
      <c r="A962" s="84">
        <f>pivå!A964</f>
        <v>0</v>
      </c>
      <c r="B962" s="84">
        <f>pivå!B964</f>
        <v>0</v>
      </c>
      <c r="C962" s="84">
        <f>pivå!C964</f>
        <v>0</v>
      </c>
      <c r="D962" s="84">
        <f>pivå!D964</f>
        <v>0</v>
      </c>
      <c r="E962" s="84">
        <f>pivå!E964</f>
        <v>0</v>
      </c>
      <c r="F962" s="84">
        <f>pivå!F964</f>
        <v>0</v>
      </c>
      <c r="G962" s="84">
        <f>pivå!G964</f>
        <v>0</v>
      </c>
      <c r="H962" s="84">
        <f>pivå!H964</f>
        <v>0</v>
      </c>
      <c r="I962" s="84">
        <f>pivå!I964</f>
        <v>0</v>
      </c>
      <c r="J962" s="84">
        <f>pivå!J964</f>
        <v>0</v>
      </c>
      <c r="K962" s="84">
        <f>pivå!K964</f>
        <v>0</v>
      </c>
      <c r="L962" s="84">
        <f>pivå!L964</f>
        <v>0</v>
      </c>
      <c r="M962" s="84">
        <f>pivå!M964</f>
        <v>0</v>
      </c>
      <c r="N962" s="84">
        <f>pivå!N964</f>
        <v>0</v>
      </c>
      <c r="O962" s="84">
        <f>pivå!O964</f>
        <v>0</v>
      </c>
      <c r="P962" s="84">
        <f>pivå!P964</f>
        <v>0</v>
      </c>
      <c r="Q962" s="84">
        <f>pivå!Q964</f>
        <v>0</v>
      </c>
      <c r="R962" s="84">
        <f>pivå!R964</f>
        <v>0</v>
      </c>
      <c r="S962" s="84">
        <f>pivå!S964</f>
        <v>0</v>
      </c>
      <c r="T962" s="84">
        <f>pivå!T964</f>
        <v>0</v>
      </c>
      <c r="U962" s="84">
        <f>pivå!U964</f>
        <v>0</v>
      </c>
      <c r="V962" s="84">
        <f>pivå!V964</f>
        <v>0</v>
      </c>
      <c r="W962" s="84">
        <f>pivå!W964</f>
        <v>0</v>
      </c>
      <c r="X962" s="84">
        <f>pivå!X964</f>
        <v>0</v>
      </c>
      <c r="Y962" s="84">
        <f>pivå!Y964</f>
        <v>0</v>
      </c>
      <c r="Z962" s="84">
        <f>pivå!Z964</f>
        <v>0</v>
      </c>
      <c r="AA962" s="84">
        <f>pivå!AA964</f>
        <v>0</v>
      </c>
      <c r="AB962" s="84">
        <f>pivå!AB964</f>
        <v>0</v>
      </c>
      <c r="AC962" s="84">
        <f>pivå!AC964</f>
        <v>0</v>
      </c>
      <c r="AD962" s="84">
        <f>pivå!AD964</f>
        <v>0</v>
      </c>
      <c r="AE962" s="84">
        <f>pivå!AE964</f>
        <v>0</v>
      </c>
    </row>
    <row r="963" spans="1:31">
      <c r="A963" s="84">
        <f>pivå!A965</f>
        <v>0</v>
      </c>
      <c r="B963" s="84">
        <f>pivå!B965</f>
        <v>0</v>
      </c>
      <c r="C963" s="84">
        <f>pivå!C965</f>
        <v>0</v>
      </c>
      <c r="D963" s="84">
        <f>pivå!D965</f>
        <v>0</v>
      </c>
      <c r="E963" s="84">
        <f>pivå!E965</f>
        <v>0</v>
      </c>
      <c r="F963" s="84">
        <f>pivå!F965</f>
        <v>0</v>
      </c>
      <c r="G963" s="84">
        <f>pivå!G965</f>
        <v>0</v>
      </c>
      <c r="H963" s="84">
        <f>pivå!H965</f>
        <v>0</v>
      </c>
      <c r="I963" s="84">
        <f>pivå!I965</f>
        <v>0</v>
      </c>
      <c r="J963" s="84">
        <f>pivå!J965</f>
        <v>0</v>
      </c>
      <c r="K963" s="84">
        <f>pivå!K965</f>
        <v>0</v>
      </c>
      <c r="L963" s="84">
        <f>pivå!L965</f>
        <v>0</v>
      </c>
      <c r="M963" s="84">
        <f>pivå!M965</f>
        <v>0</v>
      </c>
      <c r="N963" s="84">
        <f>pivå!N965</f>
        <v>0</v>
      </c>
      <c r="O963" s="84">
        <f>pivå!O965</f>
        <v>0</v>
      </c>
      <c r="P963" s="84">
        <f>pivå!P965</f>
        <v>0</v>
      </c>
      <c r="Q963" s="84">
        <f>pivå!Q965</f>
        <v>0</v>
      </c>
      <c r="R963" s="84">
        <f>pivå!R965</f>
        <v>0</v>
      </c>
      <c r="S963" s="84">
        <f>pivå!S965</f>
        <v>0</v>
      </c>
      <c r="T963" s="84">
        <f>pivå!T965</f>
        <v>0</v>
      </c>
      <c r="U963" s="84">
        <f>pivå!U965</f>
        <v>0</v>
      </c>
      <c r="V963" s="84">
        <f>pivå!V965</f>
        <v>0</v>
      </c>
      <c r="W963" s="84">
        <f>pivå!W965</f>
        <v>0</v>
      </c>
      <c r="X963" s="84">
        <f>pivå!X965</f>
        <v>0</v>
      </c>
      <c r="Y963" s="84">
        <f>pivå!Y965</f>
        <v>0</v>
      </c>
      <c r="Z963" s="84">
        <f>pivå!Z965</f>
        <v>0</v>
      </c>
      <c r="AA963" s="84">
        <f>pivå!AA965</f>
        <v>0</v>
      </c>
      <c r="AB963" s="84">
        <f>pivå!AB965</f>
        <v>0</v>
      </c>
      <c r="AC963" s="84">
        <f>pivå!AC965</f>
        <v>0</v>
      </c>
      <c r="AD963" s="84">
        <f>pivå!AD965</f>
        <v>0</v>
      </c>
      <c r="AE963" s="84">
        <f>pivå!AE965</f>
        <v>0</v>
      </c>
    </row>
    <row r="964" spans="1:31">
      <c r="A964" s="84">
        <f>pivå!A966</f>
        <v>0</v>
      </c>
      <c r="B964" s="84">
        <f>pivå!B966</f>
        <v>0</v>
      </c>
      <c r="C964" s="84">
        <f>pivå!C966</f>
        <v>0</v>
      </c>
      <c r="D964" s="84">
        <f>pivå!D966</f>
        <v>0</v>
      </c>
      <c r="E964" s="84">
        <f>pivå!E966</f>
        <v>0</v>
      </c>
      <c r="F964" s="84">
        <f>pivå!F966</f>
        <v>0</v>
      </c>
      <c r="G964" s="84">
        <f>pivå!G966</f>
        <v>0</v>
      </c>
      <c r="H964" s="84">
        <f>pivå!H966</f>
        <v>0</v>
      </c>
      <c r="I964" s="84">
        <f>pivå!I966</f>
        <v>0</v>
      </c>
      <c r="J964" s="84">
        <f>pivå!J966</f>
        <v>0</v>
      </c>
      <c r="K964" s="84">
        <f>pivå!K966</f>
        <v>0</v>
      </c>
      <c r="L964" s="84">
        <f>pivå!L966</f>
        <v>0</v>
      </c>
      <c r="M964" s="84">
        <f>pivå!M966</f>
        <v>0</v>
      </c>
      <c r="N964" s="84">
        <f>pivå!N966</f>
        <v>0</v>
      </c>
      <c r="O964" s="84">
        <f>pivå!O966</f>
        <v>0</v>
      </c>
      <c r="P964" s="84">
        <f>pivå!P966</f>
        <v>0</v>
      </c>
      <c r="Q964" s="84">
        <f>pivå!Q966</f>
        <v>0</v>
      </c>
      <c r="R964" s="84">
        <f>pivå!R966</f>
        <v>0</v>
      </c>
      <c r="S964" s="84">
        <f>pivå!S966</f>
        <v>0</v>
      </c>
      <c r="T964" s="84">
        <f>pivå!T966</f>
        <v>0</v>
      </c>
      <c r="U964" s="84">
        <f>pivå!U966</f>
        <v>0</v>
      </c>
      <c r="V964" s="84">
        <f>pivå!V966</f>
        <v>0</v>
      </c>
      <c r="W964" s="84">
        <f>pivå!W966</f>
        <v>0</v>
      </c>
      <c r="X964" s="84">
        <f>pivå!X966</f>
        <v>0</v>
      </c>
      <c r="Y964" s="84">
        <f>pivå!Y966</f>
        <v>0</v>
      </c>
      <c r="Z964" s="84">
        <f>pivå!Z966</f>
        <v>0</v>
      </c>
      <c r="AA964" s="84">
        <f>pivå!AA966</f>
        <v>0</v>
      </c>
      <c r="AB964" s="84">
        <f>pivå!AB966</f>
        <v>0</v>
      </c>
      <c r="AC964" s="84">
        <f>pivå!AC966</f>
        <v>0</v>
      </c>
      <c r="AD964" s="84">
        <f>pivå!AD966</f>
        <v>0</v>
      </c>
      <c r="AE964" s="84">
        <f>pivå!AE966</f>
        <v>0</v>
      </c>
    </row>
    <row r="965" spans="1:31">
      <c r="A965" s="84">
        <f>pivå!A967</f>
        <v>0</v>
      </c>
      <c r="B965" s="84">
        <f>pivå!B967</f>
        <v>0</v>
      </c>
      <c r="C965" s="84">
        <f>pivå!C967</f>
        <v>0</v>
      </c>
      <c r="D965" s="84">
        <f>pivå!D967</f>
        <v>0</v>
      </c>
      <c r="E965" s="84">
        <f>pivå!E967</f>
        <v>0</v>
      </c>
      <c r="F965" s="84">
        <f>pivå!F967</f>
        <v>0</v>
      </c>
      <c r="G965" s="84">
        <f>pivå!G967</f>
        <v>0</v>
      </c>
      <c r="H965" s="84">
        <f>pivå!H967</f>
        <v>0</v>
      </c>
      <c r="I965" s="84">
        <f>pivå!I967</f>
        <v>0</v>
      </c>
      <c r="J965" s="84">
        <f>pivå!J967</f>
        <v>0</v>
      </c>
      <c r="K965" s="84">
        <f>pivå!K967</f>
        <v>0</v>
      </c>
      <c r="L965" s="84">
        <f>pivå!L967</f>
        <v>0</v>
      </c>
      <c r="M965" s="84">
        <f>pivå!M967</f>
        <v>0</v>
      </c>
      <c r="N965" s="84">
        <f>pivå!N967</f>
        <v>0</v>
      </c>
      <c r="O965" s="84">
        <f>pivå!O967</f>
        <v>0</v>
      </c>
      <c r="P965" s="84">
        <f>pivå!P967</f>
        <v>0</v>
      </c>
      <c r="Q965" s="84">
        <f>pivå!Q967</f>
        <v>0</v>
      </c>
      <c r="R965" s="84">
        <f>pivå!R967</f>
        <v>0</v>
      </c>
      <c r="S965" s="84">
        <f>pivå!S967</f>
        <v>0</v>
      </c>
      <c r="T965" s="84">
        <f>pivå!T967</f>
        <v>0</v>
      </c>
      <c r="U965" s="84">
        <f>pivå!U967</f>
        <v>0</v>
      </c>
      <c r="V965" s="84">
        <f>pivå!V967</f>
        <v>0</v>
      </c>
      <c r="W965" s="84">
        <f>pivå!W967</f>
        <v>0</v>
      </c>
      <c r="X965" s="84">
        <f>pivå!X967</f>
        <v>0</v>
      </c>
      <c r="Y965" s="84">
        <f>pivå!Y967</f>
        <v>0</v>
      </c>
      <c r="Z965" s="84">
        <f>pivå!Z967</f>
        <v>0</v>
      </c>
      <c r="AA965" s="84">
        <f>pivå!AA967</f>
        <v>0</v>
      </c>
      <c r="AB965" s="84">
        <f>pivå!AB967</f>
        <v>0</v>
      </c>
      <c r="AC965" s="84">
        <f>pivå!AC967</f>
        <v>0</v>
      </c>
      <c r="AD965" s="84">
        <f>pivå!AD967</f>
        <v>0</v>
      </c>
      <c r="AE965" s="84">
        <f>pivå!AE967</f>
        <v>0</v>
      </c>
    </row>
    <row r="966" spans="1:31">
      <c r="A966" s="84">
        <f>pivå!A968</f>
        <v>0</v>
      </c>
      <c r="B966" s="84">
        <f>pivå!B968</f>
        <v>0</v>
      </c>
      <c r="C966" s="84">
        <f>pivå!C968</f>
        <v>0</v>
      </c>
      <c r="D966" s="84">
        <f>pivå!D968</f>
        <v>0</v>
      </c>
      <c r="E966" s="84">
        <f>pivå!E968</f>
        <v>0</v>
      </c>
      <c r="F966" s="84">
        <f>pivå!F968</f>
        <v>0</v>
      </c>
      <c r="G966" s="84">
        <f>pivå!G968</f>
        <v>0</v>
      </c>
      <c r="H966" s="84">
        <f>pivå!H968</f>
        <v>0</v>
      </c>
      <c r="I966" s="84">
        <f>pivå!I968</f>
        <v>0</v>
      </c>
      <c r="J966" s="84">
        <f>pivå!J968</f>
        <v>0</v>
      </c>
      <c r="K966" s="84">
        <f>pivå!K968</f>
        <v>0</v>
      </c>
      <c r="L966" s="84">
        <f>pivå!L968</f>
        <v>0</v>
      </c>
      <c r="M966" s="84">
        <f>pivå!M968</f>
        <v>0</v>
      </c>
      <c r="N966" s="84">
        <f>pivå!N968</f>
        <v>0</v>
      </c>
      <c r="O966" s="84">
        <f>pivå!O968</f>
        <v>0</v>
      </c>
      <c r="P966" s="84">
        <f>pivå!P968</f>
        <v>0</v>
      </c>
      <c r="Q966" s="84">
        <f>pivå!Q968</f>
        <v>0</v>
      </c>
      <c r="R966" s="84">
        <f>pivå!R968</f>
        <v>0</v>
      </c>
      <c r="S966" s="84">
        <f>pivå!S968</f>
        <v>0</v>
      </c>
      <c r="T966" s="84">
        <f>pivå!T968</f>
        <v>0</v>
      </c>
      <c r="U966" s="84">
        <f>pivå!U968</f>
        <v>0</v>
      </c>
      <c r="V966" s="84">
        <f>pivå!V968</f>
        <v>0</v>
      </c>
      <c r="W966" s="84">
        <f>pivå!W968</f>
        <v>0</v>
      </c>
      <c r="X966" s="84">
        <f>pivå!X968</f>
        <v>0</v>
      </c>
      <c r="Y966" s="84">
        <f>pivå!Y968</f>
        <v>0</v>
      </c>
      <c r="Z966" s="84">
        <f>pivå!Z968</f>
        <v>0</v>
      </c>
      <c r="AA966" s="84">
        <f>pivå!AA968</f>
        <v>0</v>
      </c>
      <c r="AB966" s="84">
        <f>pivå!AB968</f>
        <v>0</v>
      </c>
      <c r="AC966" s="84">
        <f>pivå!AC968</f>
        <v>0</v>
      </c>
      <c r="AD966" s="84">
        <f>pivå!AD968</f>
        <v>0</v>
      </c>
      <c r="AE966" s="84">
        <f>pivå!AE968</f>
        <v>0</v>
      </c>
    </row>
    <row r="967" spans="1:31">
      <c r="A967" s="84">
        <f>pivå!A969</f>
        <v>0</v>
      </c>
      <c r="B967" s="84">
        <f>pivå!B969</f>
        <v>0</v>
      </c>
      <c r="C967" s="84">
        <f>pivå!C969</f>
        <v>0</v>
      </c>
      <c r="D967" s="84">
        <f>pivå!D969</f>
        <v>0</v>
      </c>
      <c r="E967" s="84">
        <f>pivå!E969</f>
        <v>0</v>
      </c>
      <c r="F967" s="84">
        <f>pivå!F969</f>
        <v>0</v>
      </c>
      <c r="G967" s="84">
        <f>pivå!G969</f>
        <v>0</v>
      </c>
      <c r="H967" s="84">
        <f>pivå!H969</f>
        <v>0</v>
      </c>
      <c r="I967" s="84">
        <f>pivå!I969</f>
        <v>0</v>
      </c>
      <c r="J967" s="84">
        <f>pivå!J969</f>
        <v>0</v>
      </c>
      <c r="K967" s="84">
        <f>pivå!K969</f>
        <v>0</v>
      </c>
      <c r="L967" s="84">
        <f>pivå!L969</f>
        <v>0</v>
      </c>
      <c r="M967" s="84">
        <f>pivå!M969</f>
        <v>0</v>
      </c>
      <c r="N967" s="84">
        <f>pivå!N969</f>
        <v>0</v>
      </c>
      <c r="O967" s="84">
        <f>pivå!O969</f>
        <v>0</v>
      </c>
      <c r="P967" s="84">
        <f>pivå!P969</f>
        <v>0</v>
      </c>
      <c r="Q967" s="84">
        <f>pivå!Q969</f>
        <v>0</v>
      </c>
      <c r="R967" s="84">
        <f>pivå!R969</f>
        <v>0</v>
      </c>
      <c r="S967" s="84">
        <f>pivå!S969</f>
        <v>0</v>
      </c>
      <c r="T967" s="84">
        <f>pivå!T969</f>
        <v>0</v>
      </c>
      <c r="U967" s="84">
        <f>pivå!U969</f>
        <v>0</v>
      </c>
      <c r="V967" s="84">
        <f>pivå!V969</f>
        <v>0</v>
      </c>
      <c r="W967" s="84">
        <f>pivå!W969</f>
        <v>0</v>
      </c>
      <c r="X967" s="84">
        <f>pivå!X969</f>
        <v>0</v>
      </c>
      <c r="Y967" s="84">
        <f>pivå!Y969</f>
        <v>0</v>
      </c>
      <c r="Z967" s="84">
        <f>pivå!Z969</f>
        <v>0</v>
      </c>
      <c r="AA967" s="84">
        <f>pivå!AA969</f>
        <v>0</v>
      </c>
      <c r="AB967" s="84">
        <f>pivå!AB969</f>
        <v>0</v>
      </c>
      <c r="AC967" s="84">
        <f>pivå!AC969</f>
        <v>0</v>
      </c>
      <c r="AD967" s="84">
        <f>pivå!AD969</f>
        <v>0</v>
      </c>
      <c r="AE967" s="84">
        <f>pivå!AE969</f>
        <v>0</v>
      </c>
    </row>
    <row r="968" spans="1:31">
      <c r="A968" s="84">
        <f>pivå!A970</f>
        <v>0</v>
      </c>
      <c r="B968" s="84">
        <f>pivå!B970</f>
        <v>0</v>
      </c>
      <c r="C968" s="84">
        <f>pivå!C970</f>
        <v>0</v>
      </c>
      <c r="D968" s="84">
        <f>pivå!D970</f>
        <v>0</v>
      </c>
      <c r="E968" s="84">
        <f>pivå!E970</f>
        <v>0</v>
      </c>
      <c r="F968" s="84">
        <f>pivå!F970</f>
        <v>0</v>
      </c>
      <c r="G968" s="84">
        <f>pivå!G970</f>
        <v>0</v>
      </c>
      <c r="H968" s="84">
        <f>pivå!H970</f>
        <v>0</v>
      </c>
      <c r="I968" s="84">
        <f>pivå!I970</f>
        <v>0</v>
      </c>
      <c r="J968" s="84">
        <f>pivå!J970</f>
        <v>0</v>
      </c>
      <c r="K968" s="84">
        <f>pivå!K970</f>
        <v>0</v>
      </c>
      <c r="L968" s="84">
        <f>pivå!L970</f>
        <v>0</v>
      </c>
      <c r="M968" s="84">
        <f>pivå!M970</f>
        <v>0</v>
      </c>
      <c r="N968" s="84">
        <f>pivå!N970</f>
        <v>0</v>
      </c>
      <c r="O968" s="84">
        <f>pivå!O970</f>
        <v>0</v>
      </c>
      <c r="P968" s="84">
        <f>pivå!P970</f>
        <v>0</v>
      </c>
      <c r="Q968" s="84">
        <f>pivå!Q970</f>
        <v>0</v>
      </c>
      <c r="R968" s="84">
        <f>pivå!R970</f>
        <v>0</v>
      </c>
      <c r="S968" s="84">
        <f>pivå!S970</f>
        <v>0</v>
      </c>
      <c r="T968" s="84">
        <f>pivå!T970</f>
        <v>0</v>
      </c>
      <c r="U968" s="84">
        <f>pivå!U970</f>
        <v>0</v>
      </c>
      <c r="V968" s="84">
        <f>pivå!V970</f>
        <v>0</v>
      </c>
      <c r="W968" s="84">
        <f>pivå!W970</f>
        <v>0</v>
      </c>
      <c r="X968" s="84">
        <f>pivå!X970</f>
        <v>0</v>
      </c>
      <c r="Y968" s="84">
        <f>pivå!Y970</f>
        <v>0</v>
      </c>
      <c r="Z968" s="84">
        <f>pivå!Z970</f>
        <v>0</v>
      </c>
      <c r="AA968" s="84">
        <f>pivå!AA970</f>
        <v>0</v>
      </c>
      <c r="AB968" s="84">
        <f>pivå!AB970</f>
        <v>0</v>
      </c>
      <c r="AC968" s="84">
        <f>pivå!AC970</f>
        <v>0</v>
      </c>
      <c r="AD968" s="84">
        <f>pivå!AD970</f>
        <v>0</v>
      </c>
      <c r="AE968" s="84">
        <f>pivå!AE970</f>
        <v>0</v>
      </c>
    </row>
    <row r="969" spans="1:31">
      <c r="A969" s="84">
        <f>pivå!A971</f>
        <v>0</v>
      </c>
      <c r="B969" s="84">
        <f>pivå!B971</f>
        <v>0</v>
      </c>
      <c r="C969" s="84">
        <f>pivå!C971</f>
        <v>0</v>
      </c>
      <c r="D969" s="84">
        <f>pivå!D971</f>
        <v>0</v>
      </c>
      <c r="E969" s="84">
        <f>pivå!E971</f>
        <v>0</v>
      </c>
      <c r="F969" s="84">
        <f>pivå!F971</f>
        <v>0</v>
      </c>
      <c r="G969" s="84">
        <f>pivå!G971</f>
        <v>0</v>
      </c>
      <c r="H969" s="84">
        <f>pivå!H971</f>
        <v>0</v>
      </c>
      <c r="I969" s="84">
        <f>pivå!I971</f>
        <v>0</v>
      </c>
      <c r="J969" s="84">
        <f>pivå!J971</f>
        <v>0</v>
      </c>
      <c r="K969" s="84">
        <f>pivå!K971</f>
        <v>0</v>
      </c>
      <c r="L969" s="84">
        <f>pivå!L971</f>
        <v>0</v>
      </c>
      <c r="M969" s="84">
        <f>pivå!M971</f>
        <v>0</v>
      </c>
      <c r="N969" s="84">
        <f>pivå!N971</f>
        <v>0</v>
      </c>
      <c r="O969" s="84">
        <f>pivå!O971</f>
        <v>0</v>
      </c>
      <c r="P969" s="84">
        <f>pivå!P971</f>
        <v>0</v>
      </c>
      <c r="Q969" s="84">
        <f>pivå!Q971</f>
        <v>0</v>
      </c>
      <c r="R969" s="84">
        <f>pivå!R971</f>
        <v>0</v>
      </c>
      <c r="S969" s="84">
        <f>pivå!S971</f>
        <v>0</v>
      </c>
      <c r="T969" s="84">
        <f>pivå!T971</f>
        <v>0</v>
      </c>
      <c r="U969" s="84">
        <f>pivå!U971</f>
        <v>0</v>
      </c>
      <c r="V969" s="84">
        <f>pivå!V971</f>
        <v>0</v>
      </c>
      <c r="W969" s="84">
        <f>pivå!W971</f>
        <v>0</v>
      </c>
      <c r="X969" s="84">
        <f>pivå!X971</f>
        <v>0</v>
      </c>
      <c r="Y969" s="84">
        <f>pivå!Y971</f>
        <v>0</v>
      </c>
      <c r="Z969" s="84">
        <f>pivå!Z971</f>
        <v>0</v>
      </c>
      <c r="AA969" s="84">
        <f>pivå!AA971</f>
        <v>0</v>
      </c>
      <c r="AB969" s="84">
        <f>pivå!AB971</f>
        <v>0</v>
      </c>
      <c r="AC969" s="84">
        <f>pivå!AC971</f>
        <v>0</v>
      </c>
      <c r="AD969" s="84">
        <f>pivå!AD971</f>
        <v>0</v>
      </c>
      <c r="AE969" s="84">
        <f>pivå!AE971</f>
        <v>0</v>
      </c>
    </row>
    <row r="970" spans="1:31">
      <c r="A970" s="84">
        <f>pivå!A972</f>
        <v>0</v>
      </c>
      <c r="B970" s="84">
        <f>pivå!B972</f>
        <v>0</v>
      </c>
      <c r="C970" s="84">
        <f>pivå!C972</f>
        <v>0</v>
      </c>
      <c r="D970" s="84">
        <f>pivå!D972</f>
        <v>0</v>
      </c>
      <c r="E970" s="84">
        <f>pivå!E972</f>
        <v>0</v>
      </c>
      <c r="F970" s="84">
        <f>pivå!F972</f>
        <v>0</v>
      </c>
      <c r="G970" s="84">
        <f>pivå!G972</f>
        <v>0</v>
      </c>
      <c r="H970" s="84">
        <f>pivå!H972</f>
        <v>0</v>
      </c>
      <c r="I970" s="84">
        <f>pivå!I972</f>
        <v>0</v>
      </c>
      <c r="J970" s="84">
        <f>pivå!J972</f>
        <v>0</v>
      </c>
      <c r="K970" s="84">
        <f>pivå!K972</f>
        <v>0</v>
      </c>
      <c r="L970" s="84">
        <f>pivå!L972</f>
        <v>0</v>
      </c>
      <c r="M970" s="84">
        <f>pivå!M972</f>
        <v>0</v>
      </c>
      <c r="N970" s="84">
        <f>pivå!N972</f>
        <v>0</v>
      </c>
      <c r="O970" s="84">
        <f>pivå!O972</f>
        <v>0</v>
      </c>
      <c r="P970" s="84">
        <f>pivå!P972</f>
        <v>0</v>
      </c>
      <c r="Q970" s="84">
        <f>pivå!Q972</f>
        <v>0</v>
      </c>
      <c r="R970" s="84">
        <f>pivå!R972</f>
        <v>0</v>
      </c>
      <c r="S970" s="84">
        <f>pivå!S972</f>
        <v>0</v>
      </c>
      <c r="T970" s="84">
        <f>pivå!T972</f>
        <v>0</v>
      </c>
      <c r="U970" s="84">
        <f>pivå!U972</f>
        <v>0</v>
      </c>
      <c r="V970" s="84">
        <f>pivå!V972</f>
        <v>0</v>
      </c>
      <c r="W970" s="84">
        <f>pivå!W972</f>
        <v>0</v>
      </c>
      <c r="X970" s="84">
        <f>pivå!X972</f>
        <v>0</v>
      </c>
      <c r="Y970" s="84">
        <f>pivå!Y972</f>
        <v>0</v>
      </c>
      <c r="Z970" s="84">
        <f>pivå!Z972</f>
        <v>0</v>
      </c>
      <c r="AA970" s="84">
        <f>pivå!AA972</f>
        <v>0</v>
      </c>
      <c r="AB970" s="84">
        <f>pivå!AB972</f>
        <v>0</v>
      </c>
      <c r="AC970" s="84">
        <f>pivå!AC972</f>
        <v>0</v>
      </c>
      <c r="AD970" s="84">
        <f>pivå!AD972</f>
        <v>0</v>
      </c>
      <c r="AE970" s="84">
        <f>pivå!AE972</f>
        <v>0</v>
      </c>
    </row>
    <row r="971" spans="1:31">
      <c r="A971" s="84">
        <f>pivå!A973</f>
        <v>0</v>
      </c>
      <c r="B971" s="84">
        <f>pivå!B973</f>
        <v>0</v>
      </c>
      <c r="C971" s="84">
        <f>pivå!C973</f>
        <v>0</v>
      </c>
      <c r="D971" s="84">
        <f>pivå!D973</f>
        <v>0</v>
      </c>
      <c r="E971" s="84">
        <f>pivå!E973</f>
        <v>0</v>
      </c>
      <c r="F971" s="84">
        <f>pivå!F973</f>
        <v>0</v>
      </c>
      <c r="G971" s="84">
        <f>pivå!G973</f>
        <v>0</v>
      </c>
      <c r="H971" s="84">
        <f>pivå!H973</f>
        <v>0</v>
      </c>
      <c r="I971" s="84">
        <f>pivå!I973</f>
        <v>0</v>
      </c>
      <c r="J971" s="84">
        <f>pivå!J973</f>
        <v>0</v>
      </c>
      <c r="K971" s="84">
        <f>pivå!K973</f>
        <v>0</v>
      </c>
      <c r="L971" s="84">
        <f>pivå!L973</f>
        <v>0</v>
      </c>
      <c r="M971" s="84">
        <f>pivå!M973</f>
        <v>0</v>
      </c>
      <c r="N971" s="84">
        <f>pivå!N973</f>
        <v>0</v>
      </c>
      <c r="O971" s="84">
        <f>pivå!O973</f>
        <v>0</v>
      </c>
      <c r="P971" s="84">
        <f>pivå!P973</f>
        <v>0</v>
      </c>
      <c r="Q971" s="84">
        <f>pivå!Q973</f>
        <v>0</v>
      </c>
      <c r="R971" s="84">
        <f>pivå!R973</f>
        <v>0</v>
      </c>
      <c r="S971" s="84">
        <f>pivå!S973</f>
        <v>0</v>
      </c>
      <c r="T971" s="84">
        <f>pivå!T973</f>
        <v>0</v>
      </c>
      <c r="U971" s="84">
        <f>pivå!U973</f>
        <v>0</v>
      </c>
      <c r="V971" s="84">
        <f>pivå!V973</f>
        <v>0</v>
      </c>
      <c r="W971" s="84">
        <f>pivå!W973</f>
        <v>0</v>
      </c>
      <c r="X971" s="84">
        <f>pivå!X973</f>
        <v>0</v>
      </c>
      <c r="Y971" s="84">
        <f>pivå!Y973</f>
        <v>0</v>
      </c>
      <c r="Z971" s="84">
        <f>pivå!Z973</f>
        <v>0</v>
      </c>
      <c r="AA971" s="84">
        <f>pivå!AA973</f>
        <v>0</v>
      </c>
      <c r="AB971" s="84">
        <f>pivå!AB973</f>
        <v>0</v>
      </c>
      <c r="AC971" s="84">
        <f>pivå!AC973</f>
        <v>0</v>
      </c>
      <c r="AD971" s="84">
        <f>pivå!AD973</f>
        <v>0</v>
      </c>
      <c r="AE971" s="84">
        <f>pivå!AE973</f>
        <v>0</v>
      </c>
    </row>
    <row r="972" spans="1:31">
      <c r="A972" s="84">
        <f>pivå!A974</f>
        <v>0</v>
      </c>
      <c r="B972" s="84">
        <f>pivå!B974</f>
        <v>0</v>
      </c>
      <c r="C972" s="84">
        <f>pivå!C974</f>
        <v>0</v>
      </c>
      <c r="D972" s="84">
        <f>pivå!D974</f>
        <v>0</v>
      </c>
      <c r="E972" s="84">
        <f>pivå!E974</f>
        <v>0</v>
      </c>
      <c r="F972" s="84">
        <f>pivå!F974</f>
        <v>0</v>
      </c>
      <c r="G972" s="84">
        <f>pivå!G974</f>
        <v>0</v>
      </c>
      <c r="H972" s="84">
        <f>pivå!H974</f>
        <v>0</v>
      </c>
      <c r="I972" s="84">
        <f>pivå!I974</f>
        <v>0</v>
      </c>
      <c r="J972" s="84">
        <f>pivå!J974</f>
        <v>0</v>
      </c>
      <c r="K972" s="84">
        <f>pivå!K974</f>
        <v>0</v>
      </c>
      <c r="L972" s="84">
        <f>pivå!L974</f>
        <v>0</v>
      </c>
      <c r="M972" s="84">
        <f>pivå!M974</f>
        <v>0</v>
      </c>
      <c r="N972" s="84">
        <f>pivå!N974</f>
        <v>0</v>
      </c>
      <c r="O972" s="84">
        <f>pivå!O974</f>
        <v>0</v>
      </c>
      <c r="P972" s="84">
        <f>pivå!P974</f>
        <v>0</v>
      </c>
      <c r="Q972" s="84">
        <f>pivå!Q974</f>
        <v>0</v>
      </c>
      <c r="R972" s="84">
        <f>pivå!R974</f>
        <v>0</v>
      </c>
      <c r="S972" s="84">
        <f>pivå!S974</f>
        <v>0</v>
      </c>
      <c r="T972" s="84">
        <f>pivå!T974</f>
        <v>0</v>
      </c>
      <c r="U972" s="84">
        <f>pivå!U974</f>
        <v>0</v>
      </c>
      <c r="V972" s="84">
        <f>pivå!V974</f>
        <v>0</v>
      </c>
      <c r="W972" s="84">
        <f>pivå!W974</f>
        <v>0</v>
      </c>
      <c r="X972" s="84">
        <f>pivå!X974</f>
        <v>0</v>
      </c>
      <c r="Y972" s="84">
        <f>pivå!Y974</f>
        <v>0</v>
      </c>
      <c r="Z972" s="84">
        <f>pivå!Z974</f>
        <v>0</v>
      </c>
      <c r="AA972" s="84">
        <f>pivå!AA974</f>
        <v>0</v>
      </c>
      <c r="AB972" s="84">
        <f>pivå!AB974</f>
        <v>0</v>
      </c>
      <c r="AC972" s="84">
        <f>pivå!AC974</f>
        <v>0</v>
      </c>
      <c r="AD972" s="84">
        <f>pivå!AD974</f>
        <v>0</v>
      </c>
      <c r="AE972" s="84">
        <f>pivå!AE974</f>
        <v>0</v>
      </c>
    </row>
    <row r="973" spans="1:31">
      <c r="A973" s="84">
        <f>pivå!A975</f>
        <v>0</v>
      </c>
      <c r="B973" s="84">
        <f>pivå!B975</f>
        <v>0</v>
      </c>
      <c r="C973" s="84">
        <f>pivå!C975</f>
        <v>0</v>
      </c>
      <c r="D973" s="84">
        <f>pivå!D975</f>
        <v>0</v>
      </c>
      <c r="E973" s="84">
        <f>pivå!E975</f>
        <v>0</v>
      </c>
      <c r="F973" s="84">
        <f>pivå!F975</f>
        <v>0</v>
      </c>
      <c r="G973" s="84">
        <f>pivå!G975</f>
        <v>0</v>
      </c>
      <c r="H973" s="84">
        <f>pivå!H975</f>
        <v>0</v>
      </c>
      <c r="I973" s="84">
        <f>pivå!I975</f>
        <v>0</v>
      </c>
      <c r="J973" s="84">
        <f>pivå!J975</f>
        <v>0</v>
      </c>
      <c r="K973" s="84">
        <f>pivå!K975</f>
        <v>0</v>
      </c>
      <c r="L973" s="84">
        <f>pivå!L975</f>
        <v>0</v>
      </c>
      <c r="M973" s="84">
        <f>pivå!M975</f>
        <v>0</v>
      </c>
      <c r="N973" s="84">
        <f>pivå!N975</f>
        <v>0</v>
      </c>
      <c r="O973" s="84">
        <f>pivå!O975</f>
        <v>0</v>
      </c>
      <c r="P973" s="84">
        <f>pivå!P975</f>
        <v>0</v>
      </c>
      <c r="Q973" s="84">
        <f>pivå!Q975</f>
        <v>0</v>
      </c>
      <c r="R973" s="84">
        <f>pivå!R975</f>
        <v>0</v>
      </c>
      <c r="S973" s="84">
        <f>pivå!S975</f>
        <v>0</v>
      </c>
      <c r="T973" s="84">
        <f>pivå!T975</f>
        <v>0</v>
      </c>
      <c r="U973" s="84">
        <f>pivå!U975</f>
        <v>0</v>
      </c>
      <c r="V973" s="84">
        <f>pivå!V975</f>
        <v>0</v>
      </c>
      <c r="W973" s="84">
        <f>pivå!W975</f>
        <v>0</v>
      </c>
      <c r="X973" s="84">
        <f>pivå!X975</f>
        <v>0</v>
      </c>
      <c r="Y973" s="84">
        <f>pivå!Y975</f>
        <v>0</v>
      </c>
      <c r="Z973" s="84">
        <f>pivå!Z975</f>
        <v>0</v>
      </c>
      <c r="AA973" s="84">
        <f>pivå!AA975</f>
        <v>0</v>
      </c>
      <c r="AB973" s="84">
        <f>pivå!AB975</f>
        <v>0</v>
      </c>
      <c r="AC973" s="84">
        <f>pivå!AC975</f>
        <v>0</v>
      </c>
      <c r="AD973" s="84">
        <f>pivå!AD975</f>
        <v>0</v>
      </c>
      <c r="AE973" s="84">
        <f>pivå!AE975</f>
        <v>0</v>
      </c>
    </row>
    <row r="974" spans="1:31">
      <c r="A974" s="84">
        <f>pivå!A976</f>
        <v>0</v>
      </c>
      <c r="B974" s="84">
        <f>pivå!B976</f>
        <v>0</v>
      </c>
      <c r="C974" s="84">
        <f>pivå!C976</f>
        <v>0</v>
      </c>
      <c r="D974" s="84">
        <f>pivå!D976</f>
        <v>0</v>
      </c>
      <c r="E974" s="84">
        <f>pivå!E976</f>
        <v>0</v>
      </c>
      <c r="F974" s="84">
        <f>pivå!F976</f>
        <v>0</v>
      </c>
      <c r="G974" s="84">
        <f>pivå!G976</f>
        <v>0</v>
      </c>
      <c r="H974" s="84">
        <f>pivå!H976</f>
        <v>0</v>
      </c>
      <c r="I974" s="84">
        <f>pivå!I976</f>
        <v>0</v>
      </c>
      <c r="J974" s="84">
        <f>pivå!J976</f>
        <v>0</v>
      </c>
      <c r="K974" s="84">
        <f>pivå!K976</f>
        <v>0</v>
      </c>
      <c r="L974" s="84">
        <f>pivå!L976</f>
        <v>0</v>
      </c>
      <c r="M974" s="84">
        <f>pivå!M976</f>
        <v>0</v>
      </c>
      <c r="N974" s="84">
        <f>pivå!N976</f>
        <v>0</v>
      </c>
      <c r="O974" s="84">
        <f>pivå!O976</f>
        <v>0</v>
      </c>
      <c r="P974" s="84">
        <f>pivå!P976</f>
        <v>0</v>
      </c>
      <c r="Q974" s="84">
        <f>pivå!Q976</f>
        <v>0</v>
      </c>
      <c r="R974" s="84">
        <f>pivå!R976</f>
        <v>0</v>
      </c>
      <c r="S974" s="84">
        <f>pivå!S976</f>
        <v>0</v>
      </c>
      <c r="T974" s="84">
        <f>pivå!T976</f>
        <v>0</v>
      </c>
      <c r="U974" s="84">
        <f>pivå!U976</f>
        <v>0</v>
      </c>
      <c r="V974" s="84">
        <f>pivå!V976</f>
        <v>0</v>
      </c>
      <c r="W974" s="84">
        <f>pivå!W976</f>
        <v>0</v>
      </c>
      <c r="X974" s="84">
        <f>pivå!X976</f>
        <v>0</v>
      </c>
      <c r="Y974" s="84">
        <f>pivå!Y976</f>
        <v>0</v>
      </c>
      <c r="Z974" s="84">
        <f>pivå!Z976</f>
        <v>0</v>
      </c>
      <c r="AA974" s="84">
        <f>pivå!AA976</f>
        <v>0</v>
      </c>
      <c r="AB974" s="84">
        <f>pivå!AB976</f>
        <v>0</v>
      </c>
      <c r="AC974" s="84">
        <f>pivå!AC976</f>
        <v>0</v>
      </c>
      <c r="AD974" s="84">
        <f>pivå!AD976</f>
        <v>0</v>
      </c>
      <c r="AE974" s="84">
        <f>pivå!AE976</f>
        <v>0</v>
      </c>
    </row>
    <row r="975" spans="1:31">
      <c r="A975" s="84">
        <f>pivå!A977</f>
        <v>0</v>
      </c>
      <c r="B975" s="84">
        <f>pivå!B977</f>
        <v>0</v>
      </c>
      <c r="C975" s="84">
        <f>pivå!C977</f>
        <v>0</v>
      </c>
      <c r="D975" s="84">
        <f>pivå!D977</f>
        <v>0</v>
      </c>
      <c r="E975" s="84">
        <f>pivå!E977</f>
        <v>0</v>
      </c>
      <c r="F975" s="84">
        <f>pivå!F977</f>
        <v>0</v>
      </c>
      <c r="G975" s="84">
        <f>pivå!G977</f>
        <v>0</v>
      </c>
      <c r="H975" s="84">
        <f>pivå!H977</f>
        <v>0</v>
      </c>
      <c r="I975" s="84">
        <f>pivå!I977</f>
        <v>0</v>
      </c>
      <c r="J975" s="84">
        <f>pivå!J977</f>
        <v>0</v>
      </c>
      <c r="K975" s="84">
        <f>pivå!K977</f>
        <v>0</v>
      </c>
      <c r="L975" s="84">
        <f>pivå!L977</f>
        <v>0</v>
      </c>
      <c r="M975" s="84">
        <f>pivå!M977</f>
        <v>0</v>
      </c>
      <c r="N975" s="84">
        <f>pivå!N977</f>
        <v>0</v>
      </c>
      <c r="O975" s="84">
        <f>pivå!O977</f>
        <v>0</v>
      </c>
      <c r="P975" s="84">
        <f>pivå!P977</f>
        <v>0</v>
      </c>
      <c r="Q975" s="84">
        <f>pivå!Q977</f>
        <v>0</v>
      </c>
      <c r="R975" s="84">
        <f>pivå!R977</f>
        <v>0</v>
      </c>
      <c r="S975" s="84">
        <f>pivå!S977</f>
        <v>0</v>
      </c>
      <c r="T975" s="84">
        <f>pivå!T977</f>
        <v>0</v>
      </c>
      <c r="U975" s="84">
        <f>pivå!U977</f>
        <v>0</v>
      </c>
      <c r="V975" s="84">
        <f>pivå!V977</f>
        <v>0</v>
      </c>
      <c r="W975" s="84">
        <f>pivå!W977</f>
        <v>0</v>
      </c>
      <c r="X975" s="84">
        <f>pivå!X977</f>
        <v>0</v>
      </c>
      <c r="Y975" s="84">
        <f>pivå!Y977</f>
        <v>0</v>
      </c>
      <c r="Z975" s="84">
        <f>pivå!Z977</f>
        <v>0</v>
      </c>
      <c r="AA975" s="84">
        <f>pivå!AA977</f>
        <v>0</v>
      </c>
      <c r="AB975" s="84">
        <f>pivå!AB977</f>
        <v>0</v>
      </c>
      <c r="AC975" s="84">
        <f>pivå!AC977</f>
        <v>0</v>
      </c>
      <c r="AD975" s="84">
        <f>pivå!AD977</f>
        <v>0</v>
      </c>
      <c r="AE975" s="84">
        <f>pivå!AE977</f>
        <v>0</v>
      </c>
    </row>
    <row r="976" spans="1:31">
      <c r="A976" s="84">
        <f>pivå!A978</f>
        <v>0</v>
      </c>
      <c r="B976" s="84">
        <f>pivå!B978</f>
        <v>0</v>
      </c>
      <c r="C976" s="84">
        <f>pivå!C978</f>
        <v>0</v>
      </c>
      <c r="D976" s="84">
        <f>pivå!D978</f>
        <v>0</v>
      </c>
      <c r="E976" s="84">
        <f>pivå!E978</f>
        <v>0</v>
      </c>
      <c r="F976" s="84">
        <f>pivå!F978</f>
        <v>0</v>
      </c>
      <c r="G976" s="84">
        <f>pivå!G978</f>
        <v>0</v>
      </c>
      <c r="H976" s="84">
        <f>pivå!H978</f>
        <v>0</v>
      </c>
      <c r="I976" s="84">
        <f>pivå!I978</f>
        <v>0</v>
      </c>
      <c r="J976" s="84">
        <f>pivå!J978</f>
        <v>0</v>
      </c>
      <c r="K976" s="84">
        <f>pivå!K978</f>
        <v>0</v>
      </c>
      <c r="L976" s="84">
        <f>pivå!L978</f>
        <v>0</v>
      </c>
      <c r="M976" s="84">
        <f>pivå!M978</f>
        <v>0</v>
      </c>
      <c r="N976" s="84">
        <f>pivå!N978</f>
        <v>0</v>
      </c>
      <c r="O976" s="84">
        <f>pivå!O978</f>
        <v>0</v>
      </c>
      <c r="P976" s="84">
        <f>pivå!P978</f>
        <v>0</v>
      </c>
      <c r="Q976" s="84">
        <f>pivå!Q978</f>
        <v>0</v>
      </c>
      <c r="R976" s="84">
        <f>pivå!R978</f>
        <v>0</v>
      </c>
      <c r="S976" s="84">
        <f>pivå!S978</f>
        <v>0</v>
      </c>
      <c r="T976" s="84">
        <f>pivå!T978</f>
        <v>0</v>
      </c>
      <c r="U976" s="84">
        <f>pivå!U978</f>
        <v>0</v>
      </c>
      <c r="V976" s="84">
        <f>pivå!V978</f>
        <v>0</v>
      </c>
      <c r="W976" s="84">
        <f>pivå!W978</f>
        <v>0</v>
      </c>
      <c r="X976" s="84">
        <f>pivå!X978</f>
        <v>0</v>
      </c>
      <c r="Y976" s="84">
        <f>pivå!Y978</f>
        <v>0</v>
      </c>
      <c r="Z976" s="84">
        <f>pivå!Z978</f>
        <v>0</v>
      </c>
      <c r="AA976" s="84">
        <f>pivå!AA978</f>
        <v>0</v>
      </c>
      <c r="AB976" s="84">
        <f>pivå!AB978</f>
        <v>0</v>
      </c>
      <c r="AC976" s="84">
        <f>pivå!AC978</f>
        <v>0</v>
      </c>
      <c r="AD976" s="84">
        <f>pivå!AD978</f>
        <v>0</v>
      </c>
      <c r="AE976" s="84">
        <f>pivå!AE978</f>
        <v>0</v>
      </c>
    </row>
    <row r="977" spans="1:31">
      <c r="A977" s="84">
        <f>pivå!A979</f>
        <v>0</v>
      </c>
      <c r="B977" s="84">
        <f>pivå!B979</f>
        <v>0</v>
      </c>
      <c r="C977" s="84">
        <f>pivå!C979</f>
        <v>0</v>
      </c>
      <c r="D977" s="84">
        <f>pivå!D979</f>
        <v>0</v>
      </c>
      <c r="E977" s="84">
        <f>pivå!E979</f>
        <v>0</v>
      </c>
      <c r="F977" s="84">
        <f>pivå!F979</f>
        <v>0</v>
      </c>
      <c r="G977" s="84">
        <f>pivå!G979</f>
        <v>0</v>
      </c>
      <c r="H977" s="84">
        <f>pivå!H979</f>
        <v>0</v>
      </c>
      <c r="I977" s="84">
        <f>pivå!I979</f>
        <v>0</v>
      </c>
      <c r="J977" s="84">
        <f>pivå!J979</f>
        <v>0</v>
      </c>
      <c r="K977" s="84">
        <f>pivå!K979</f>
        <v>0</v>
      </c>
      <c r="L977" s="84">
        <f>pivå!L979</f>
        <v>0</v>
      </c>
      <c r="M977" s="84">
        <f>pivå!M979</f>
        <v>0</v>
      </c>
      <c r="N977" s="84">
        <f>pivå!N979</f>
        <v>0</v>
      </c>
      <c r="O977" s="84">
        <f>pivå!O979</f>
        <v>0</v>
      </c>
      <c r="P977" s="84">
        <f>pivå!P979</f>
        <v>0</v>
      </c>
      <c r="Q977" s="84">
        <f>pivå!Q979</f>
        <v>0</v>
      </c>
      <c r="R977" s="84">
        <f>pivå!R979</f>
        <v>0</v>
      </c>
      <c r="S977" s="84">
        <f>pivå!S979</f>
        <v>0</v>
      </c>
      <c r="T977" s="84">
        <f>pivå!T979</f>
        <v>0</v>
      </c>
      <c r="U977" s="84">
        <f>pivå!U979</f>
        <v>0</v>
      </c>
      <c r="V977" s="84">
        <f>pivå!V979</f>
        <v>0</v>
      </c>
      <c r="W977" s="84">
        <f>pivå!W979</f>
        <v>0</v>
      </c>
      <c r="X977" s="84">
        <f>pivå!X979</f>
        <v>0</v>
      </c>
      <c r="Y977" s="84">
        <f>pivå!Y979</f>
        <v>0</v>
      </c>
      <c r="Z977" s="84">
        <f>pivå!Z979</f>
        <v>0</v>
      </c>
      <c r="AA977" s="84">
        <f>pivå!AA979</f>
        <v>0</v>
      </c>
      <c r="AB977" s="84">
        <f>pivå!AB979</f>
        <v>0</v>
      </c>
      <c r="AC977" s="84">
        <f>pivå!AC979</f>
        <v>0</v>
      </c>
      <c r="AD977" s="84">
        <f>pivå!AD979</f>
        <v>0</v>
      </c>
      <c r="AE977" s="84">
        <f>pivå!AE979</f>
        <v>0</v>
      </c>
    </row>
    <row r="978" spans="1:31">
      <c r="A978" s="84">
        <f>pivå!A980</f>
        <v>0</v>
      </c>
      <c r="B978" s="84">
        <f>pivå!B980</f>
        <v>0</v>
      </c>
      <c r="C978" s="84">
        <f>pivå!C980</f>
        <v>0</v>
      </c>
      <c r="D978" s="84">
        <f>pivå!D980</f>
        <v>0</v>
      </c>
      <c r="E978" s="84">
        <f>pivå!E980</f>
        <v>0</v>
      </c>
      <c r="F978" s="84">
        <f>pivå!F980</f>
        <v>0</v>
      </c>
      <c r="G978" s="84">
        <f>pivå!G980</f>
        <v>0</v>
      </c>
      <c r="H978" s="84">
        <f>pivå!H980</f>
        <v>0</v>
      </c>
      <c r="I978" s="84">
        <f>pivå!I980</f>
        <v>0</v>
      </c>
      <c r="J978" s="84">
        <f>pivå!J980</f>
        <v>0</v>
      </c>
      <c r="K978" s="84">
        <f>pivå!K980</f>
        <v>0</v>
      </c>
      <c r="L978" s="84">
        <f>pivå!L980</f>
        <v>0</v>
      </c>
      <c r="M978" s="84">
        <f>pivå!M980</f>
        <v>0</v>
      </c>
      <c r="N978" s="84">
        <f>pivå!N980</f>
        <v>0</v>
      </c>
      <c r="O978" s="84">
        <f>pivå!O980</f>
        <v>0</v>
      </c>
      <c r="P978" s="84">
        <f>pivå!P980</f>
        <v>0</v>
      </c>
      <c r="Q978" s="84">
        <f>pivå!Q980</f>
        <v>0</v>
      </c>
      <c r="R978" s="84">
        <f>pivå!R980</f>
        <v>0</v>
      </c>
      <c r="S978" s="84">
        <f>pivå!S980</f>
        <v>0</v>
      </c>
      <c r="T978" s="84">
        <f>pivå!T980</f>
        <v>0</v>
      </c>
      <c r="U978" s="84">
        <f>pivå!U980</f>
        <v>0</v>
      </c>
      <c r="V978" s="84">
        <f>pivå!V980</f>
        <v>0</v>
      </c>
      <c r="W978" s="84">
        <f>pivå!W980</f>
        <v>0</v>
      </c>
      <c r="X978" s="84">
        <f>pivå!X980</f>
        <v>0</v>
      </c>
      <c r="Y978" s="84">
        <f>pivå!Y980</f>
        <v>0</v>
      </c>
      <c r="Z978" s="84">
        <f>pivå!Z980</f>
        <v>0</v>
      </c>
      <c r="AA978" s="84">
        <f>pivå!AA980</f>
        <v>0</v>
      </c>
      <c r="AB978" s="84">
        <f>pivå!AB980</f>
        <v>0</v>
      </c>
      <c r="AC978" s="84">
        <f>pivå!AC980</f>
        <v>0</v>
      </c>
      <c r="AD978" s="84">
        <f>pivå!AD980</f>
        <v>0</v>
      </c>
      <c r="AE978" s="84">
        <f>pivå!AE980</f>
        <v>0</v>
      </c>
    </row>
    <row r="979" spans="1:31">
      <c r="A979" s="84">
        <f>pivå!A981</f>
        <v>0</v>
      </c>
      <c r="B979" s="84">
        <f>pivå!B981</f>
        <v>0</v>
      </c>
      <c r="C979" s="84">
        <f>pivå!C981</f>
        <v>0</v>
      </c>
      <c r="D979" s="84">
        <f>pivå!D981</f>
        <v>0</v>
      </c>
      <c r="E979" s="84">
        <f>pivå!E981</f>
        <v>0</v>
      </c>
      <c r="F979" s="84">
        <f>pivå!F981</f>
        <v>0</v>
      </c>
      <c r="G979" s="84">
        <f>pivå!G981</f>
        <v>0</v>
      </c>
      <c r="H979" s="84">
        <f>pivå!H981</f>
        <v>0</v>
      </c>
      <c r="I979" s="84">
        <f>pivå!I981</f>
        <v>0</v>
      </c>
      <c r="J979" s="84">
        <f>pivå!J981</f>
        <v>0</v>
      </c>
      <c r="K979" s="84">
        <f>pivå!K981</f>
        <v>0</v>
      </c>
      <c r="L979" s="84">
        <f>pivå!L981</f>
        <v>0</v>
      </c>
      <c r="M979" s="84">
        <f>pivå!M981</f>
        <v>0</v>
      </c>
      <c r="N979" s="84">
        <f>pivå!N981</f>
        <v>0</v>
      </c>
      <c r="O979" s="84">
        <f>pivå!O981</f>
        <v>0</v>
      </c>
      <c r="P979" s="84">
        <f>pivå!P981</f>
        <v>0</v>
      </c>
      <c r="Q979" s="84">
        <f>pivå!Q981</f>
        <v>0</v>
      </c>
      <c r="R979" s="84">
        <f>pivå!R981</f>
        <v>0</v>
      </c>
      <c r="S979" s="84">
        <f>pivå!S981</f>
        <v>0</v>
      </c>
      <c r="T979" s="84">
        <f>pivå!T981</f>
        <v>0</v>
      </c>
      <c r="U979" s="84">
        <f>pivå!U981</f>
        <v>0</v>
      </c>
      <c r="V979" s="84">
        <f>pivå!V981</f>
        <v>0</v>
      </c>
      <c r="W979" s="84">
        <f>pivå!W981</f>
        <v>0</v>
      </c>
      <c r="X979" s="84">
        <f>pivå!X981</f>
        <v>0</v>
      </c>
      <c r="Y979" s="84">
        <f>pivå!Y981</f>
        <v>0</v>
      </c>
      <c r="Z979" s="84">
        <f>pivå!Z981</f>
        <v>0</v>
      </c>
      <c r="AA979" s="84">
        <f>pivå!AA981</f>
        <v>0</v>
      </c>
      <c r="AB979" s="84">
        <f>pivå!AB981</f>
        <v>0</v>
      </c>
      <c r="AC979" s="84">
        <f>pivå!AC981</f>
        <v>0</v>
      </c>
      <c r="AD979" s="84">
        <f>pivå!AD981</f>
        <v>0</v>
      </c>
      <c r="AE979" s="84">
        <f>pivå!AE981</f>
        <v>0</v>
      </c>
    </row>
    <row r="980" spans="1:31">
      <c r="A980" s="84">
        <f>pivå!A982</f>
        <v>0</v>
      </c>
      <c r="B980" s="84">
        <f>pivå!B982</f>
        <v>0</v>
      </c>
      <c r="C980" s="84">
        <f>pivå!C982</f>
        <v>0</v>
      </c>
      <c r="D980" s="84">
        <f>pivå!D982</f>
        <v>0</v>
      </c>
      <c r="E980" s="84">
        <f>pivå!E982</f>
        <v>0</v>
      </c>
      <c r="F980" s="84">
        <f>pivå!F982</f>
        <v>0</v>
      </c>
      <c r="G980" s="84">
        <f>pivå!G982</f>
        <v>0</v>
      </c>
      <c r="H980" s="84">
        <f>pivå!H982</f>
        <v>0</v>
      </c>
      <c r="I980" s="84">
        <f>pivå!I982</f>
        <v>0</v>
      </c>
      <c r="J980" s="84">
        <f>pivå!J982</f>
        <v>0</v>
      </c>
      <c r="K980" s="84">
        <f>pivå!K982</f>
        <v>0</v>
      </c>
      <c r="L980" s="84">
        <f>pivå!L982</f>
        <v>0</v>
      </c>
      <c r="M980" s="84">
        <f>pivå!M982</f>
        <v>0</v>
      </c>
      <c r="N980" s="84">
        <f>pivå!N982</f>
        <v>0</v>
      </c>
      <c r="O980" s="84">
        <f>pivå!O982</f>
        <v>0</v>
      </c>
      <c r="P980" s="84">
        <f>pivå!P982</f>
        <v>0</v>
      </c>
      <c r="Q980" s="84">
        <f>pivå!Q982</f>
        <v>0</v>
      </c>
      <c r="R980" s="84">
        <f>pivå!R982</f>
        <v>0</v>
      </c>
      <c r="S980" s="84">
        <f>pivå!S982</f>
        <v>0</v>
      </c>
      <c r="T980" s="84">
        <f>pivå!T982</f>
        <v>0</v>
      </c>
      <c r="U980" s="84">
        <f>pivå!U982</f>
        <v>0</v>
      </c>
      <c r="V980" s="84">
        <f>pivå!V982</f>
        <v>0</v>
      </c>
      <c r="W980" s="84">
        <f>pivå!W982</f>
        <v>0</v>
      </c>
      <c r="X980" s="84">
        <f>pivå!X982</f>
        <v>0</v>
      </c>
      <c r="Y980" s="84">
        <f>pivå!Y982</f>
        <v>0</v>
      </c>
      <c r="Z980" s="84">
        <f>pivå!Z982</f>
        <v>0</v>
      </c>
      <c r="AA980" s="84">
        <f>pivå!AA982</f>
        <v>0</v>
      </c>
      <c r="AB980" s="84">
        <f>pivå!AB982</f>
        <v>0</v>
      </c>
      <c r="AC980" s="84">
        <f>pivå!AC982</f>
        <v>0</v>
      </c>
      <c r="AD980" s="84">
        <f>pivå!AD982</f>
        <v>0</v>
      </c>
      <c r="AE980" s="84">
        <f>pivå!AE982</f>
        <v>0</v>
      </c>
    </row>
    <row r="981" spans="1:31">
      <c r="A981" s="84">
        <f>pivå!A983</f>
        <v>0</v>
      </c>
      <c r="B981" s="84">
        <f>pivå!B983</f>
        <v>0</v>
      </c>
      <c r="C981" s="84">
        <f>pivå!C983</f>
        <v>0</v>
      </c>
      <c r="D981" s="84">
        <f>pivå!D983</f>
        <v>0</v>
      </c>
      <c r="E981" s="84">
        <f>pivå!E983</f>
        <v>0</v>
      </c>
      <c r="F981" s="84">
        <f>pivå!F983</f>
        <v>0</v>
      </c>
      <c r="G981" s="84">
        <f>pivå!G983</f>
        <v>0</v>
      </c>
      <c r="H981" s="84">
        <f>pivå!H983</f>
        <v>0</v>
      </c>
      <c r="I981" s="84">
        <f>pivå!I983</f>
        <v>0</v>
      </c>
      <c r="J981" s="84">
        <f>pivå!J983</f>
        <v>0</v>
      </c>
      <c r="K981" s="84">
        <f>pivå!K983</f>
        <v>0</v>
      </c>
      <c r="L981" s="84">
        <f>pivå!L983</f>
        <v>0</v>
      </c>
      <c r="M981" s="84">
        <f>pivå!M983</f>
        <v>0</v>
      </c>
      <c r="N981" s="84">
        <f>pivå!N983</f>
        <v>0</v>
      </c>
      <c r="O981" s="84">
        <f>pivå!O983</f>
        <v>0</v>
      </c>
      <c r="P981" s="84">
        <f>pivå!P983</f>
        <v>0</v>
      </c>
      <c r="Q981" s="84">
        <f>pivå!Q983</f>
        <v>0</v>
      </c>
      <c r="R981" s="84">
        <f>pivå!R983</f>
        <v>0</v>
      </c>
      <c r="S981" s="84">
        <f>pivå!S983</f>
        <v>0</v>
      </c>
      <c r="T981" s="84">
        <f>pivå!T983</f>
        <v>0</v>
      </c>
      <c r="U981" s="84">
        <f>pivå!U983</f>
        <v>0</v>
      </c>
      <c r="V981" s="84">
        <f>pivå!V983</f>
        <v>0</v>
      </c>
      <c r="W981" s="84">
        <f>pivå!W983</f>
        <v>0</v>
      </c>
      <c r="X981" s="84">
        <f>pivå!X983</f>
        <v>0</v>
      </c>
      <c r="Y981" s="84">
        <f>pivå!Y983</f>
        <v>0</v>
      </c>
      <c r="Z981" s="84">
        <f>pivå!Z983</f>
        <v>0</v>
      </c>
      <c r="AA981" s="84">
        <f>pivå!AA983</f>
        <v>0</v>
      </c>
      <c r="AB981" s="84">
        <f>pivå!AB983</f>
        <v>0</v>
      </c>
      <c r="AC981" s="84">
        <f>pivå!AC983</f>
        <v>0</v>
      </c>
      <c r="AD981" s="84">
        <f>pivå!AD983</f>
        <v>0</v>
      </c>
      <c r="AE981" s="84">
        <f>pivå!AE983</f>
        <v>0</v>
      </c>
    </row>
    <row r="982" spans="1:31">
      <c r="A982" s="84">
        <f>pivå!A984</f>
        <v>0</v>
      </c>
      <c r="B982" s="84">
        <f>pivå!B984</f>
        <v>0</v>
      </c>
      <c r="C982" s="84">
        <f>pivå!C984</f>
        <v>0</v>
      </c>
      <c r="D982" s="84">
        <f>pivå!D984</f>
        <v>0</v>
      </c>
      <c r="E982" s="84">
        <f>pivå!E984</f>
        <v>0</v>
      </c>
      <c r="F982" s="84">
        <f>pivå!F984</f>
        <v>0</v>
      </c>
      <c r="G982" s="84">
        <f>pivå!G984</f>
        <v>0</v>
      </c>
      <c r="H982" s="84">
        <f>pivå!H984</f>
        <v>0</v>
      </c>
      <c r="I982" s="84">
        <f>pivå!I984</f>
        <v>0</v>
      </c>
      <c r="J982" s="84">
        <f>pivå!J984</f>
        <v>0</v>
      </c>
      <c r="K982" s="84">
        <f>pivå!K984</f>
        <v>0</v>
      </c>
      <c r="L982" s="84">
        <f>pivå!L984</f>
        <v>0</v>
      </c>
      <c r="M982" s="84">
        <f>pivå!M984</f>
        <v>0</v>
      </c>
      <c r="N982" s="84">
        <f>pivå!N984</f>
        <v>0</v>
      </c>
      <c r="O982" s="84">
        <f>pivå!O984</f>
        <v>0</v>
      </c>
      <c r="P982" s="84">
        <f>pivå!P984</f>
        <v>0</v>
      </c>
      <c r="Q982" s="84">
        <f>pivå!Q984</f>
        <v>0</v>
      </c>
      <c r="R982" s="84">
        <f>pivå!R984</f>
        <v>0</v>
      </c>
      <c r="S982" s="84">
        <f>pivå!S984</f>
        <v>0</v>
      </c>
      <c r="T982" s="84">
        <f>pivå!T984</f>
        <v>0</v>
      </c>
      <c r="U982" s="84">
        <f>pivå!U984</f>
        <v>0</v>
      </c>
      <c r="V982" s="84">
        <f>pivå!V984</f>
        <v>0</v>
      </c>
      <c r="W982" s="84">
        <f>pivå!W984</f>
        <v>0</v>
      </c>
      <c r="X982" s="84">
        <f>pivå!X984</f>
        <v>0</v>
      </c>
      <c r="Y982" s="84">
        <f>pivå!Y984</f>
        <v>0</v>
      </c>
      <c r="Z982" s="84">
        <f>pivå!Z984</f>
        <v>0</v>
      </c>
      <c r="AA982" s="84">
        <f>pivå!AA984</f>
        <v>0</v>
      </c>
      <c r="AB982" s="84">
        <f>pivå!AB984</f>
        <v>0</v>
      </c>
      <c r="AC982" s="84">
        <f>pivå!AC984</f>
        <v>0</v>
      </c>
      <c r="AD982" s="84">
        <f>pivå!AD984</f>
        <v>0</v>
      </c>
      <c r="AE982" s="84">
        <f>pivå!AE984</f>
        <v>0</v>
      </c>
    </row>
    <row r="983" spans="1:31">
      <c r="A983" s="84">
        <f>pivå!A985</f>
        <v>0</v>
      </c>
      <c r="B983" s="84">
        <f>pivå!B985</f>
        <v>0</v>
      </c>
      <c r="C983" s="84">
        <f>pivå!C985</f>
        <v>0</v>
      </c>
      <c r="D983" s="84">
        <f>pivå!D985</f>
        <v>0</v>
      </c>
      <c r="E983" s="84">
        <f>pivå!E985</f>
        <v>0</v>
      </c>
      <c r="F983" s="84">
        <f>pivå!F985</f>
        <v>0</v>
      </c>
      <c r="G983" s="84">
        <f>pivå!G985</f>
        <v>0</v>
      </c>
      <c r="H983" s="84">
        <f>pivå!H985</f>
        <v>0</v>
      </c>
      <c r="I983" s="84">
        <f>pivå!I985</f>
        <v>0</v>
      </c>
      <c r="J983" s="84">
        <f>pivå!J985</f>
        <v>0</v>
      </c>
      <c r="K983" s="84">
        <f>pivå!K985</f>
        <v>0</v>
      </c>
      <c r="L983" s="84">
        <f>pivå!L985</f>
        <v>0</v>
      </c>
      <c r="M983" s="84">
        <f>pivå!M985</f>
        <v>0</v>
      </c>
      <c r="N983" s="84">
        <f>pivå!N985</f>
        <v>0</v>
      </c>
      <c r="O983" s="84">
        <f>pivå!O985</f>
        <v>0</v>
      </c>
      <c r="P983" s="84">
        <f>pivå!P985</f>
        <v>0</v>
      </c>
      <c r="Q983" s="84">
        <f>pivå!Q985</f>
        <v>0</v>
      </c>
      <c r="R983" s="84">
        <f>pivå!R985</f>
        <v>0</v>
      </c>
      <c r="S983" s="84">
        <f>pivå!S985</f>
        <v>0</v>
      </c>
      <c r="T983" s="84">
        <f>pivå!T985</f>
        <v>0</v>
      </c>
      <c r="U983" s="84">
        <f>pivå!U985</f>
        <v>0</v>
      </c>
      <c r="V983" s="84">
        <f>pivå!V985</f>
        <v>0</v>
      </c>
      <c r="W983" s="84">
        <f>pivå!W985</f>
        <v>0</v>
      </c>
      <c r="X983" s="84">
        <f>pivå!X985</f>
        <v>0</v>
      </c>
      <c r="Y983" s="84">
        <f>pivå!Y985</f>
        <v>0</v>
      </c>
      <c r="Z983" s="84">
        <f>pivå!Z985</f>
        <v>0</v>
      </c>
      <c r="AA983" s="84">
        <f>pivå!AA985</f>
        <v>0</v>
      </c>
      <c r="AB983" s="84">
        <f>pivå!AB985</f>
        <v>0</v>
      </c>
      <c r="AC983" s="84">
        <f>pivå!AC985</f>
        <v>0</v>
      </c>
      <c r="AD983" s="84">
        <f>pivå!AD985</f>
        <v>0</v>
      </c>
      <c r="AE983" s="84">
        <f>pivå!AE985</f>
        <v>0</v>
      </c>
    </row>
    <row r="984" spans="1:31">
      <c r="A984" s="84">
        <f>pivå!A986</f>
        <v>0</v>
      </c>
      <c r="B984" s="84">
        <f>pivå!B986</f>
        <v>0</v>
      </c>
      <c r="C984" s="84">
        <f>pivå!C986</f>
        <v>0</v>
      </c>
      <c r="D984" s="84">
        <f>pivå!D986</f>
        <v>0</v>
      </c>
      <c r="E984" s="84">
        <f>pivå!E986</f>
        <v>0</v>
      </c>
      <c r="F984" s="84">
        <f>pivå!F986</f>
        <v>0</v>
      </c>
      <c r="G984" s="84">
        <f>pivå!G986</f>
        <v>0</v>
      </c>
      <c r="H984" s="84">
        <f>pivå!H986</f>
        <v>0</v>
      </c>
      <c r="I984" s="84">
        <f>pivå!I986</f>
        <v>0</v>
      </c>
      <c r="J984" s="84">
        <f>pivå!J986</f>
        <v>0</v>
      </c>
      <c r="K984" s="84">
        <f>pivå!K986</f>
        <v>0</v>
      </c>
      <c r="L984" s="84">
        <f>pivå!L986</f>
        <v>0</v>
      </c>
      <c r="M984" s="84">
        <f>pivå!M986</f>
        <v>0</v>
      </c>
      <c r="N984" s="84">
        <f>pivå!N986</f>
        <v>0</v>
      </c>
      <c r="O984" s="84">
        <f>pivå!O986</f>
        <v>0</v>
      </c>
      <c r="P984" s="84">
        <f>pivå!P986</f>
        <v>0</v>
      </c>
      <c r="Q984" s="84">
        <f>pivå!Q986</f>
        <v>0</v>
      </c>
      <c r="R984" s="84">
        <f>pivå!R986</f>
        <v>0</v>
      </c>
      <c r="S984" s="84">
        <f>pivå!S986</f>
        <v>0</v>
      </c>
      <c r="T984" s="84">
        <f>pivå!T986</f>
        <v>0</v>
      </c>
      <c r="U984" s="84">
        <f>pivå!U986</f>
        <v>0</v>
      </c>
      <c r="V984" s="84">
        <f>pivå!V986</f>
        <v>0</v>
      </c>
      <c r="W984" s="84">
        <f>pivå!W986</f>
        <v>0</v>
      </c>
      <c r="X984" s="84">
        <f>pivå!X986</f>
        <v>0</v>
      </c>
      <c r="Y984" s="84">
        <f>pivå!Y986</f>
        <v>0</v>
      </c>
      <c r="Z984" s="84">
        <f>pivå!Z986</f>
        <v>0</v>
      </c>
      <c r="AA984" s="84">
        <f>pivå!AA986</f>
        <v>0</v>
      </c>
      <c r="AB984" s="84">
        <f>pivå!AB986</f>
        <v>0</v>
      </c>
      <c r="AC984" s="84">
        <f>pivå!AC986</f>
        <v>0</v>
      </c>
      <c r="AD984" s="84">
        <f>pivå!AD986</f>
        <v>0</v>
      </c>
      <c r="AE984" s="84">
        <f>pivå!AE986</f>
        <v>0</v>
      </c>
    </row>
    <row r="985" spans="1:31">
      <c r="A985" s="84">
        <f>pivå!A987</f>
        <v>0</v>
      </c>
      <c r="B985" s="84">
        <f>pivå!B987</f>
        <v>0</v>
      </c>
      <c r="C985" s="84">
        <f>pivå!C987</f>
        <v>0</v>
      </c>
      <c r="D985" s="84">
        <f>pivå!D987</f>
        <v>0</v>
      </c>
      <c r="E985" s="84">
        <f>pivå!E987</f>
        <v>0</v>
      </c>
      <c r="F985" s="84">
        <f>pivå!F987</f>
        <v>0</v>
      </c>
      <c r="G985" s="84">
        <f>pivå!G987</f>
        <v>0</v>
      </c>
      <c r="H985" s="84">
        <f>pivå!H987</f>
        <v>0</v>
      </c>
      <c r="I985" s="84">
        <f>pivå!I987</f>
        <v>0</v>
      </c>
      <c r="J985" s="84">
        <f>pivå!J987</f>
        <v>0</v>
      </c>
      <c r="K985" s="84">
        <f>pivå!K987</f>
        <v>0</v>
      </c>
      <c r="L985" s="84">
        <f>pivå!L987</f>
        <v>0</v>
      </c>
      <c r="M985" s="84">
        <f>pivå!M987</f>
        <v>0</v>
      </c>
      <c r="N985" s="84">
        <f>pivå!N987</f>
        <v>0</v>
      </c>
      <c r="O985" s="84">
        <f>pivå!O987</f>
        <v>0</v>
      </c>
      <c r="P985" s="84">
        <f>pivå!P987</f>
        <v>0</v>
      </c>
      <c r="Q985" s="84">
        <f>pivå!Q987</f>
        <v>0</v>
      </c>
      <c r="R985" s="84">
        <f>pivå!R987</f>
        <v>0</v>
      </c>
      <c r="S985" s="84">
        <f>pivå!S987</f>
        <v>0</v>
      </c>
      <c r="T985" s="84">
        <f>pivå!T987</f>
        <v>0</v>
      </c>
      <c r="U985" s="84">
        <f>pivå!U987</f>
        <v>0</v>
      </c>
      <c r="V985" s="84">
        <f>pivå!V987</f>
        <v>0</v>
      </c>
      <c r="W985" s="84">
        <f>pivå!W987</f>
        <v>0</v>
      </c>
      <c r="X985" s="84">
        <f>pivå!X987</f>
        <v>0</v>
      </c>
      <c r="Y985" s="84">
        <f>pivå!Y987</f>
        <v>0</v>
      </c>
      <c r="Z985" s="84">
        <f>pivå!Z987</f>
        <v>0</v>
      </c>
      <c r="AA985" s="84">
        <f>pivå!AA987</f>
        <v>0</v>
      </c>
      <c r="AB985" s="84">
        <f>pivå!AB987</f>
        <v>0</v>
      </c>
      <c r="AC985" s="84">
        <f>pivå!AC987</f>
        <v>0</v>
      </c>
      <c r="AD985" s="84">
        <f>pivå!AD987</f>
        <v>0</v>
      </c>
      <c r="AE985" s="84">
        <f>pivå!AE987</f>
        <v>0</v>
      </c>
    </row>
    <row r="986" spans="1:31">
      <c r="A986" s="84">
        <f>pivå!A988</f>
        <v>0</v>
      </c>
      <c r="B986" s="84">
        <f>pivå!B988</f>
        <v>0</v>
      </c>
      <c r="C986" s="84">
        <f>pivå!C988</f>
        <v>0</v>
      </c>
      <c r="D986" s="84">
        <f>pivå!D988</f>
        <v>0</v>
      </c>
      <c r="E986" s="84">
        <f>pivå!E988</f>
        <v>0</v>
      </c>
      <c r="F986" s="84">
        <f>pivå!F988</f>
        <v>0</v>
      </c>
      <c r="G986" s="84">
        <f>pivå!G988</f>
        <v>0</v>
      </c>
      <c r="H986" s="84">
        <f>pivå!H988</f>
        <v>0</v>
      </c>
      <c r="I986" s="84">
        <f>pivå!I988</f>
        <v>0</v>
      </c>
      <c r="J986" s="84">
        <f>pivå!J988</f>
        <v>0</v>
      </c>
      <c r="K986" s="84">
        <f>pivå!K988</f>
        <v>0</v>
      </c>
      <c r="L986" s="84">
        <f>pivå!L988</f>
        <v>0</v>
      </c>
      <c r="M986" s="84">
        <f>pivå!M988</f>
        <v>0</v>
      </c>
      <c r="N986" s="84">
        <f>pivå!N988</f>
        <v>0</v>
      </c>
      <c r="O986" s="84">
        <f>pivå!O988</f>
        <v>0</v>
      </c>
      <c r="P986" s="84">
        <f>pivå!P988</f>
        <v>0</v>
      </c>
      <c r="Q986" s="84">
        <f>pivå!Q988</f>
        <v>0</v>
      </c>
      <c r="R986" s="84">
        <f>pivå!R988</f>
        <v>0</v>
      </c>
      <c r="S986" s="84">
        <f>pivå!S988</f>
        <v>0</v>
      </c>
      <c r="T986" s="84">
        <f>pivå!T988</f>
        <v>0</v>
      </c>
      <c r="U986" s="84">
        <f>pivå!U988</f>
        <v>0</v>
      </c>
      <c r="V986" s="84">
        <f>pivå!V988</f>
        <v>0</v>
      </c>
      <c r="W986" s="84">
        <f>pivå!W988</f>
        <v>0</v>
      </c>
      <c r="X986" s="84">
        <f>pivå!X988</f>
        <v>0</v>
      </c>
      <c r="Y986" s="84">
        <f>pivå!Y988</f>
        <v>0</v>
      </c>
      <c r="Z986" s="84">
        <f>pivå!Z988</f>
        <v>0</v>
      </c>
      <c r="AA986" s="84">
        <f>pivå!AA988</f>
        <v>0</v>
      </c>
      <c r="AB986" s="84">
        <f>pivå!AB988</f>
        <v>0</v>
      </c>
      <c r="AC986" s="84">
        <f>pivå!AC988</f>
        <v>0</v>
      </c>
      <c r="AD986" s="84">
        <f>pivå!AD988</f>
        <v>0</v>
      </c>
      <c r="AE986" s="84">
        <f>pivå!AE988</f>
        <v>0</v>
      </c>
    </row>
    <row r="987" spans="1:31">
      <c r="A987" s="84">
        <f>pivå!A989</f>
        <v>0</v>
      </c>
      <c r="B987" s="84">
        <f>pivå!B989</f>
        <v>0</v>
      </c>
      <c r="C987" s="84">
        <f>pivå!C989</f>
        <v>0</v>
      </c>
      <c r="D987" s="84">
        <f>pivå!D989</f>
        <v>0</v>
      </c>
      <c r="E987" s="84">
        <f>pivå!E989</f>
        <v>0</v>
      </c>
      <c r="F987" s="84">
        <f>pivå!F989</f>
        <v>0</v>
      </c>
      <c r="G987" s="84">
        <f>pivå!G989</f>
        <v>0</v>
      </c>
      <c r="H987" s="84">
        <f>pivå!H989</f>
        <v>0</v>
      </c>
      <c r="I987" s="84">
        <f>pivå!I989</f>
        <v>0</v>
      </c>
      <c r="J987" s="84">
        <f>pivå!J989</f>
        <v>0</v>
      </c>
      <c r="K987" s="84">
        <f>pivå!K989</f>
        <v>0</v>
      </c>
      <c r="L987" s="84">
        <f>pivå!L989</f>
        <v>0</v>
      </c>
      <c r="M987" s="84">
        <f>pivå!M989</f>
        <v>0</v>
      </c>
      <c r="N987" s="84">
        <f>pivå!N989</f>
        <v>0</v>
      </c>
      <c r="O987" s="84">
        <f>pivå!O989</f>
        <v>0</v>
      </c>
      <c r="P987" s="84">
        <f>pivå!P989</f>
        <v>0</v>
      </c>
      <c r="Q987" s="84">
        <f>pivå!Q989</f>
        <v>0</v>
      </c>
      <c r="R987" s="84">
        <f>pivå!R989</f>
        <v>0</v>
      </c>
      <c r="S987" s="84">
        <f>pivå!S989</f>
        <v>0</v>
      </c>
      <c r="T987" s="84">
        <f>pivå!T989</f>
        <v>0</v>
      </c>
      <c r="U987" s="84">
        <f>pivå!U989</f>
        <v>0</v>
      </c>
      <c r="V987" s="84">
        <f>pivå!V989</f>
        <v>0</v>
      </c>
      <c r="W987" s="84">
        <f>pivå!W989</f>
        <v>0</v>
      </c>
      <c r="X987" s="84">
        <f>pivå!X989</f>
        <v>0</v>
      </c>
      <c r="Y987" s="84">
        <f>pivå!Y989</f>
        <v>0</v>
      </c>
      <c r="Z987" s="84">
        <f>pivå!Z989</f>
        <v>0</v>
      </c>
      <c r="AA987" s="84">
        <f>pivå!AA989</f>
        <v>0</v>
      </c>
      <c r="AB987" s="84">
        <f>pivå!AB989</f>
        <v>0</v>
      </c>
      <c r="AC987" s="84">
        <f>pivå!AC989</f>
        <v>0</v>
      </c>
      <c r="AD987" s="84">
        <f>pivå!AD989</f>
        <v>0</v>
      </c>
      <c r="AE987" s="84">
        <f>pivå!AE989</f>
        <v>0</v>
      </c>
    </row>
    <row r="988" spans="1:31">
      <c r="A988" s="84">
        <f>pivå!A990</f>
        <v>0</v>
      </c>
      <c r="B988" s="84">
        <f>pivå!B990</f>
        <v>0</v>
      </c>
      <c r="C988" s="84">
        <f>pivå!C990</f>
        <v>0</v>
      </c>
      <c r="D988" s="84">
        <f>pivå!D990</f>
        <v>0</v>
      </c>
      <c r="E988" s="84">
        <f>pivå!E990</f>
        <v>0</v>
      </c>
      <c r="F988" s="84">
        <f>pivå!F990</f>
        <v>0</v>
      </c>
      <c r="G988" s="84">
        <f>pivå!G990</f>
        <v>0</v>
      </c>
      <c r="H988" s="84">
        <f>pivå!H990</f>
        <v>0</v>
      </c>
      <c r="I988" s="84">
        <f>pivå!I990</f>
        <v>0</v>
      </c>
      <c r="J988" s="84">
        <f>pivå!J990</f>
        <v>0</v>
      </c>
      <c r="K988" s="84">
        <f>pivå!K990</f>
        <v>0</v>
      </c>
      <c r="L988" s="84">
        <f>pivå!L990</f>
        <v>0</v>
      </c>
      <c r="M988" s="84">
        <f>pivå!M990</f>
        <v>0</v>
      </c>
      <c r="N988" s="84">
        <f>pivå!N990</f>
        <v>0</v>
      </c>
      <c r="O988" s="84">
        <f>pivå!O990</f>
        <v>0</v>
      </c>
      <c r="P988" s="84">
        <f>pivå!P990</f>
        <v>0</v>
      </c>
      <c r="Q988" s="84">
        <f>pivå!Q990</f>
        <v>0</v>
      </c>
      <c r="R988" s="84">
        <f>pivå!R990</f>
        <v>0</v>
      </c>
      <c r="S988" s="84">
        <f>pivå!S990</f>
        <v>0</v>
      </c>
      <c r="T988" s="84">
        <f>pivå!T990</f>
        <v>0</v>
      </c>
      <c r="U988" s="84">
        <f>pivå!U990</f>
        <v>0</v>
      </c>
      <c r="V988" s="84">
        <f>pivå!V990</f>
        <v>0</v>
      </c>
      <c r="W988" s="84">
        <f>pivå!W990</f>
        <v>0</v>
      </c>
      <c r="X988" s="84">
        <f>pivå!X990</f>
        <v>0</v>
      </c>
      <c r="Y988" s="84">
        <f>pivå!Y990</f>
        <v>0</v>
      </c>
      <c r="Z988" s="84">
        <f>pivå!Z990</f>
        <v>0</v>
      </c>
      <c r="AA988" s="84">
        <f>pivå!AA990</f>
        <v>0</v>
      </c>
      <c r="AB988" s="84">
        <f>pivå!AB990</f>
        <v>0</v>
      </c>
      <c r="AC988" s="84">
        <f>pivå!AC990</f>
        <v>0</v>
      </c>
      <c r="AD988" s="84">
        <f>pivå!AD990</f>
        <v>0</v>
      </c>
      <c r="AE988" s="84">
        <f>pivå!AE990</f>
        <v>0</v>
      </c>
    </row>
    <row r="989" spans="1:31">
      <c r="A989" s="84">
        <f>pivå!A991</f>
        <v>0</v>
      </c>
      <c r="B989" s="84">
        <f>pivå!B991</f>
        <v>0</v>
      </c>
      <c r="C989" s="84">
        <f>pivå!C991</f>
        <v>0</v>
      </c>
      <c r="D989" s="84">
        <f>pivå!D991</f>
        <v>0</v>
      </c>
      <c r="E989" s="84">
        <f>pivå!E991</f>
        <v>0</v>
      </c>
      <c r="F989" s="84">
        <f>pivå!F991</f>
        <v>0</v>
      </c>
      <c r="G989" s="84">
        <f>pivå!G991</f>
        <v>0</v>
      </c>
      <c r="H989" s="84">
        <f>pivå!H991</f>
        <v>0</v>
      </c>
      <c r="I989" s="84">
        <f>pivå!I991</f>
        <v>0</v>
      </c>
      <c r="J989" s="84">
        <f>pivå!J991</f>
        <v>0</v>
      </c>
      <c r="K989" s="84">
        <f>pivå!K991</f>
        <v>0</v>
      </c>
      <c r="L989" s="84">
        <f>pivå!L991</f>
        <v>0</v>
      </c>
      <c r="M989" s="84">
        <f>pivå!M991</f>
        <v>0</v>
      </c>
      <c r="N989" s="84">
        <f>pivå!N991</f>
        <v>0</v>
      </c>
      <c r="O989" s="84">
        <f>pivå!O991</f>
        <v>0</v>
      </c>
      <c r="P989" s="84">
        <f>pivå!P991</f>
        <v>0</v>
      </c>
      <c r="Q989" s="84">
        <f>pivå!Q991</f>
        <v>0</v>
      </c>
      <c r="R989" s="84">
        <f>pivå!R991</f>
        <v>0</v>
      </c>
      <c r="S989" s="84">
        <f>pivå!S991</f>
        <v>0</v>
      </c>
      <c r="T989" s="84">
        <f>pivå!T991</f>
        <v>0</v>
      </c>
      <c r="U989" s="84">
        <f>pivå!U991</f>
        <v>0</v>
      </c>
      <c r="V989" s="84">
        <f>pivå!V991</f>
        <v>0</v>
      </c>
      <c r="W989" s="84">
        <f>pivå!W991</f>
        <v>0</v>
      </c>
      <c r="X989" s="84">
        <f>pivå!X991</f>
        <v>0</v>
      </c>
      <c r="Y989" s="84">
        <f>pivå!Y991</f>
        <v>0</v>
      </c>
      <c r="Z989" s="84">
        <f>pivå!Z991</f>
        <v>0</v>
      </c>
      <c r="AA989" s="84">
        <f>pivå!AA991</f>
        <v>0</v>
      </c>
      <c r="AB989" s="84">
        <f>pivå!AB991</f>
        <v>0</v>
      </c>
      <c r="AC989" s="84">
        <f>pivå!AC991</f>
        <v>0</v>
      </c>
      <c r="AD989" s="84">
        <f>pivå!AD991</f>
        <v>0</v>
      </c>
      <c r="AE989" s="84">
        <f>pivå!AE991</f>
        <v>0</v>
      </c>
    </row>
    <row r="990" spans="1:31">
      <c r="A990" s="84">
        <f>pivå!A992</f>
        <v>0</v>
      </c>
      <c r="B990" s="84">
        <f>pivå!B992</f>
        <v>0</v>
      </c>
      <c r="C990" s="84">
        <f>pivå!C992</f>
        <v>0</v>
      </c>
      <c r="D990" s="84">
        <f>pivå!D992</f>
        <v>0</v>
      </c>
      <c r="E990" s="84">
        <f>pivå!E992</f>
        <v>0</v>
      </c>
      <c r="F990" s="84">
        <f>pivå!F992</f>
        <v>0</v>
      </c>
      <c r="G990" s="84">
        <f>pivå!G992</f>
        <v>0</v>
      </c>
      <c r="H990" s="84">
        <f>pivå!H992</f>
        <v>0</v>
      </c>
      <c r="I990" s="84">
        <f>pivå!I992</f>
        <v>0</v>
      </c>
      <c r="J990" s="84">
        <f>pivå!J992</f>
        <v>0</v>
      </c>
      <c r="K990" s="84">
        <f>pivå!K992</f>
        <v>0</v>
      </c>
      <c r="L990" s="84">
        <f>pivå!L992</f>
        <v>0</v>
      </c>
      <c r="M990" s="84">
        <f>pivå!M992</f>
        <v>0</v>
      </c>
      <c r="N990" s="84">
        <f>pivå!N992</f>
        <v>0</v>
      </c>
      <c r="O990" s="84">
        <f>pivå!O992</f>
        <v>0</v>
      </c>
      <c r="P990" s="84">
        <f>pivå!P992</f>
        <v>0</v>
      </c>
      <c r="Q990" s="84">
        <f>pivå!Q992</f>
        <v>0</v>
      </c>
      <c r="R990" s="84">
        <f>pivå!R992</f>
        <v>0</v>
      </c>
      <c r="S990" s="84">
        <f>pivå!S992</f>
        <v>0</v>
      </c>
      <c r="T990" s="84">
        <f>pivå!T992</f>
        <v>0</v>
      </c>
      <c r="U990" s="84">
        <f>pivå!U992</f>
        <v>0</v>
      </c>
      <c r="V990" s="84">
        <f>pivå!V992</f>
        <v>0</v>
      </c>
      <c r="W990" s="84">
        <f>pivå!W992</f>
        <v>0</v>
      </c>
      <c r="X990" s="84">
        <f>pivå!X992</f>
        <v>0</v>
      </c>
      <c r="Y990" s="84">
        <f>pivå!Y992</f>
        <v>0</v>
      </c>
      <c r="Z990" s="84">
        <f>pivå!Z992</f>
        <v>0</v>
      </c>
      <c r="AA990" s="84">
        <f>pivå!AA992</f>
        <v>0</v>
      </c>
      <c r="AB990" s="84">
        <f>pivå!AB992</f>
        <v>0</v>
      </c>
      <c r="AC990" s="84">
        <f>pivå!AC992</f>
        <v>0</v>
      </c>
      <c r="AD990" s="84">
        <f>pivå!AD992</f>
        <v>0</v>
      </c>
      <c r="AE990" s="84">
        <f>pivå!AE992</f>
        <v>0</v>
      </c>
    </row>
    <row r="991" spans="1:31">
      <c r="A991" s="84">
        <f>pivå!A993</f>
        <v>0</v>
      </c>
      <c r="B991" s="84">
        <f>pivå!B993</f>
        <v>0</v>
      </c>
      <c r="C991" s="84">
        <f>pivå!C993</f>
        <v>0</v>
      </c>
      <c r="D991" s="84">
        <f>pivå!D993</f>
        <v>0</v>
      </c>
      <c r="E991" s="84">
        <f>pivå!E993</f>
        <v>0</v>
      </c>
      <c r="F991" s="84">
        <f>pivå!F993</f>
        <v>0</v>
      </c>
      <c r="G991" s="84">
        <f>pivå!G993</f>
        <v>0</v>
      </c>
      <c r="H991" s="84">
        <f>pivå!H993</f>
        <v>0</v>
      </c>
      <c r="I991" s="84">
        <f>pivå!I993</f>
        <v>0</v>
      </c>
      <c r="J991" s="84">
        <f>pivå!J993</f>
        <v>0</v>
      </c>
      <c r="K991" s="84">
        <f>pivå!K993</f>
        <v>0</v>
      </c>
      <c r="L991" s="84">
        <f>pivå!L993</f>
        <v>0</v>
      </c>
      <c r="M991" s="84">
        <f>pivå!M993</f>
        <v>0</v>
      </c>
      <c r="N991" s="84">
        <f>pivå!N993</f>
        <v>0</v>
      </c>
      <c r="O991" s="84">
        <f>pivå!O993</f>
        <v>0</v>
      </c>
      <c r="P991" s="84">
        <f>pivå!P993</f>
        <v>0</v>
      </c>
      <c r="Q991" s="84">
        <f>pivå!Q993</f>
        <v>0</v>
      </c>
      <c r="R991" s="84">
        <f>pivå!R993</f>
        <v>0</v>
      </c>
      <c r="S991" s="84">
        <f>pivå!S993</f>
        <v>0</v>
      </c>
      <c r="T991" s="84">
        <f>pivå!T993</f>
        <v>0</v>
      </c>
      <c r="U991" s="84">
        <f>pivå!U993</f>
        <v>0</v>
      </c>
      <c r="V991" s="84">
        <f>pivå!V993</f>
        <v>0</v>
      </c>
      <c r="W991" s="84">
        <f>pivå!W993</f>
        <v>0</v>
      </c>
      <c r="X991" s="84">
        <f>pivå!X993</f>
        <v>0</v>
      </c>
      <c r="Y991" s="84">
        <f>pivå!Y993</f>
        <v>0</v>
      </c>
      <c r="Z991" s="84">
        <f>pivå!Z993</f>
        <v>0</v>
      </c>
      <c r="AA991" s="84">
        <f>pivå!AA993</f>
        <v>0</v>
      </c>
      <c r="AB991" s="84">
        <f>pivå!AB993</f>
        <v>0</v>
      </c>
      <c r="AC991" s="84">
        <f>pivå!AC993</f>
        <v>0</v>
      </c>
      <c r="AD991" s="84">
        <f>pivå!AD993</f>
        <v>0</v>
      </c>
      <c r="AE991" s="84">
        <f>pivå!AE993</f>
        <v>0</v>
      </c>
    </row>
    <row r="992" spans="1:31">
      <c r="A992" s="84">
        <f>pivå!A994</f>
        <v>0</v>
      </c>
      <c r="B992" s="84">
        <f>pivå!B994</f>
        <v>0</v>
      </c>
      <c r="C992" s="84">
        <f>pivå!C994</f>
        <v>0</v>
      </c>
      <c r="D992" s="84">
        <f>pivå!D994</f>
        <v>0</v>
      </c>
      <c r="E992" s="84">
        <f>pivå!E994</f>
        <v>0</v>
      </c>
      <c r="F992" s="84">
        <f>pivå!F994</f>
        <v>0</v>
      </c>
      <c r="G992" s="84">
        <f>pivå!G994</f>
        <v>0</v>
      </c>
      <c r="H992" s="84">
        <f>pivå!H994</f>
        <v>0</v>
      </c>
      <c r="I992" s="84">
        <f>pivå!I994</f>
        <v>0</v>
      </c>
      <c r="J992" s="84">
        <f>pivå!J994</f>
        <v>0</v>
      </c>
      <c r="K992" s="84">
        <f>pivå!K994</f>
        <v>0</v>
      </c>
      <c r="L992" s="84">
        <f>pivå!L994</f>
        <v>0</v>
      </c>
      <c r="M992" s="84">
        <f>pivå!M994</f>
        <v>0</v>
      </c>
      <c r="N992" s="84">
        <f>pivå!N994</f>
        <v>0</v>
      </c>
      <c r="O992" s="84">
        <f>pivå!O994</f>
        <v>0</v>
      </c>
      <c r="P992" s="84">
        <f>pivå!P994</f>
        <v>0</v>
      </c>
      <c r="Q992" s="84">
        <f>pivå!Q994</f>
        <v>0</v>
      </c>
      <c r="R992" s="84">
        <f>pivå!R994</f>
        <v>0</v>
      </c>
      <c r="S992" s="84">
        <f>pivå!S994</f>
        <v>0</v>
      </c>
      <c r="T992" s="84">
        <f>pivå!T994</f>
        <v>0</v>
      </c>
      <c r="U992" s="84">
        <f>pivå!U994</f>
        <v>0</v>
      </c>
      <c r="V992" s="84">
        <f>pivå!V994</f>
        <v>0</v>
      </c>
      <c r="W992" s="84">
        <f>pivå!W994</f>
        <v>0</v>
      </c>
      <c r="X992" s="84">
        <f>pivå!X994</f>
        <v>0</v>
      </c>
      <c r="Y992" s="84">
        <f>pivå!Y994</f>
        <v>0</v>
      </c>
      <c r="Z992" s="84">
        <f>pivå!Z994</f>
        <v>0</v>
      </c>
      <c r="AA992" s="84">
        <f>pivå!AA994</f>
        <v>0</v>
      </c>
      <c r="AB992" s="84">
        <f>pivå!AB994</f>
        <v>0</v>
      </c>
      <c r="AC992" s="84">
        <f>pivå!AC994</f>
        <v>0</v>
      </c>
      <c r="AD992" s="84">
        <f>pivå!AD994</f>
        <v>0</v>
      </c>
      <c r="AE992" s="84">
        <f>pivå!AE994</f>
        <v>0</v>
      </c>
    </row>
    <row r="993" spans="1:31">
      <c r="A993" s="84">
        <f>pivå!A995</f>
        <v>0</v>
      </c>
      <c r="B993" s="84">
        <f>pivå!B995</f>
        <v>0</v>
      </c>
      <c r="C993" s="84">
        <f>pivå!C995</f>
        <v>0</v>
      </c>
      <c r="D993" s="84">
        <f>pivå!D995</f>
        <v>0</v>
      </c>
      <c r="E993" s="84">
        <f>pivå!E995</f>
        <v>0</v>
      </c>
      <c r="F993" s="84">
        <f>pivå!F995</f>
        <v>0</v>
      </c>
      <c r="G993" s="84">
        <f>pivå!G995</f>
        <v>0</v>
      </c>
      <c r="H993" s="84">
        <f>pivå!H995</f>
        <v>0</v>
      </c>
      <c r="I993" s="84">
        <f>pivå!I995</f>
        <v>0</v>
      </c>
      <c r="J993" s="84">
        <f>pivå!J995</f>
        <v>0</v>
      </c>
      <c r="K993" s="84">
        <f>pivå!K995</f>
        <v>0</v>
      </c>
      <c r="L993" s="84">
        <f>pivå!L995</f>
        <v>0</v>
      </c>
      <c r="M993" s="84">
        <f>pivå!M995</f>
        <v>0</v>
      </c>
      <c r="N993" s="84">
        <f>pivå!N995</f>
        <v>0</v>
      </c>
      <c r="O993" s="84">
        <f>pivå!O995</f>
        <v>0</v>
      </c>
      <c r="P993" s="84">
        <f>pivå!P995</f>
        <v>0</v>
      </c>
      <c r="Q993" s="84">
        <f>pivå!Q995</f>
        <v>0</v>
      </c>
      <c r="R993" s="84">
        <f>pivå!R995</f>
        <v>0</v>
      </c>
      <c r="S993" s="84">
        <f>pivå!S995</f>
        <v>0</v>
      </c>
      <c r="T993" s="84">
        <f>pivå!T995</f>
        <v>0</v>
      </c>
      <c r="U993" s="84">
        <f>pivå!U995</f>
        <v>0</v>
      </c>
      <c r="V993" s="84">
        <f>pivå!V995</f>
        <v>0</v>
      </c>
      <c r="W993" s="84">
        <f>pivå!W995</f>
        <v>0</v>
      </c>
      <c r="X993" s="84">
        <f>pivå!X995</f>
        <v>0</v>
      </c>
      <c r="Y993" s="84">
        <f>pivå!Y995</f>
        <v>0</v>
      </c>
      <c r="Z993" s="84">
        <f>pivå!Z995</f>
        <v>0</v>
      </c>
      <c r="AA993" s="84">
        <f>pivå!AA995</f>
        <v>0</v>
      </c>
      <c r="AB993" s="84">
        <f>pivå!AB995</f>
        <v>0</v>
      </c>
      <c r="AC993" s="84">
        <f>pivå!AC995</f>
        <v>0</v>
      </c>
      <c r="AD993" s="84">
        <f>pivå!AD995</f>
        <v>0</v>
      </c>
      <c r="AE993" s="84">
        <f>pivå!AE995</f>
        <v>0</v>
      </c>
    </row>
    <row r="994" spans="1:31">
      <c r="A994" s="84">
        <f>pivå!A996</f>
        <v>0</v>
      </c>
      <c r="B994" s="84">
        <f>pivå!B996</f>
        <v>0</v>
      </c>
      <c r="C994" s="84">
        <f>pivå!C996</f>
        <v>0</v>
      </c>
      <c r="D994" s="84">
        <f>pivå!D996</f>
        <v>0</v>
      </c>
      <c r="E994" s="84">
        <f>pivå!E996</f>
        <v>0</v>
      </c>
      <c r="F994" s="84">
        <f>pivå!F996</f>
        <v>0</v>
      </c>
      <c r="G994" s="84">
        <f>pivå!G996</f>
        <v>0</v>
      </c>
      <c r="H994" s="84">
        <f>pivå!H996</f>
        <v>0</v>
      </c>
      <c r="I994" s="84">
        <f>pivå!I996</f>
        <v>0</v>
      </c>
      <c r="J994" s="84">
        <f>pivå!J996</f>
        <v>0</v>
      </c>
      <c r="K994" s="84">
        <f>pivå!K996</f>
        <v>0</v>
      </c>
      <c r="L994" s="84">
        <f>pivå!L996</f>
        <v>0</v>
      </c>
      <c r="M994" s="84">
        <f>pivå!M996</f>
        <v>0</v>
      </c>
      <c r="N994" s="84">
        <f>pivå!N996</f>
        <v>0</v>
      </c>
      <c r="O994" s="84">
        <f>pivå!O996</f>
        <v>0</v>
      </c>
      <c r="P994" s="84">
        <f>pivå!P996</f>
        <v>0</v>
      </c>
      <c r="Q994" s="84">
        <f>pivå!Q996</f>
        <v>0</v>
      </c>
      <c r="R994" s="84">
        <f>pivå!R996</f>
        <v>0</v>
      </c>
      <c r="S994" s="84">
        <f>pivå!S996</f>
        <v>0</v>
      </c>
      <c r="T994" s="84">
        <f>pivå!T996</f>
        <v>0</v>
      </c>
      <c r="U994" s="84">
        <f>pivå!U996</f>
        <v>0</v>
      </c>
      <c r="V994" s="84">
        <f>pivå!V996</f>
        <v>0</v>
      </c>
      <c r="W994" s="84">
        <f>pivå!W996</f>
        <v>0</v>
      </c>
      <c r="X994" s="84">
        <f>pivå!X996</f>
        <v>0</v>
      </c>
      <c r="Y994" s="84">
        <f>pivå!Y996</f>
        <v>0</v>
      </c>
      <c r="Z994" s="84">
        <f>pivå!Z996</f>
        <v>0</v>
      </c>
      <c r="AA994" s="84">
        <f>pivå!AA996</f>
        <v>0</v>
      </c>
      <c r="AB994" s="84">
        <f>pivå!AB996</f>
        <v>0</v>
      </c>
      <c r="AC994" s="84">
        <f>pivå!AC996</f>
        <v>0</v>
      </c>
      <c r="AD994" s="84">
        <f>pivå!AD996</f>
        <v>0</v>
      </c>
      <c r="AE994" s="84">
        <f>pivå!AE996</f>
        <v>0</v>
      </c>
    </row>
    <row r="995" spans="1:31">
      <c r="A995" s="84">
        <f>pivå!A997</f>
        <v>0</v>
      </c>
      <c r="B995" s="84">
        <f>pivå!B997</f>
        <v>0</v>
      </c>
      <c r="C995" s="84">
        <f>pivå!C997</f>
        <v>0</v>
      </c>
      <c r="D995" s="84">
        <f>pivå!D997</f>
        <v>0</v>
      </c>
      <c r="E995" s="84">
        <f>pivå!E997</f>
        <v>0</v>
      </c>
      <c r="F995" s="84">
        <f>pivå!F997</f>
        <v>0</v>
      </c>
      <c r="G995" s="84">
        <f>pivå!G997</f>
        <v>0</v>
      </c>
      <c r="H995" s="84">
        <f>pivå!H997</f>
        <v>0</v>
      </c>
      <c r="I995" s="84">
        <f>pivå!I997</f>
        <v>0</v>
      </c>
      <c r="J995" s="84">
        <f>pivå!J997</f>
        <v>0</v>
      </c>
      <c r="K995" s="84">
        <f>pivå!K997</f>
        <v>0</v>
      </c>
      <c r="L995" s="84">
        <f>pivå!L997</f>
        <v>0</v>
      </c>
      <c r="M995" s="84">
        <f>pivå!M997</f>
        <v>0</v>
      </c>
      <c r="N995" s="84">
        <f>pivå!N997</f>
        <v>0</v>
      </c>
      <c r="O995" s="84">
        <f>pivå!O997</f>
        <v>0</v>
      </c>
      <c r="P995" s="84">
        <f>pivå!P997</f>
        <v>0</v>
      </c>
      <c r="Q995" s="84">
        <f>pivå!Q997</f>
        <v>0</v>
      </c>
      <c r="R995" s="84">
        <f>pivå!R997</f>
        <v>0</v>
      </c>
      <c r="S995" s="84">
        <f>pivå!S997</f>
        <v>0</v>
      </c>
      <c r="T995" s="84">
        <f>pivå!T997</f>
        <v>0</v>
      </c>
      <c r="U995" s="84">
        <f>pivå!U997</f>
        <v>0</v>
      </c>
      <c r="V995" s="84">
        <f>pivå!V997</f>
        <v>0</v>
      </c>
      <c r="W995" s="84">
        <f>pivå!W997</f>
        <v>0</v>
      </c>
      <c r="X995" s="84">
        <f>pivå!X997</f>
        <v>0</v>
      </c>
      <c r="Y995" s="84">
        <f>pivå!Y997</f>
        <v>0</v>
      </c>
      <c r="Z995" s="84">
        <f>pivå!Z997</f>
        <v>0</v>
      </c>
      <c r="AA995" s="84">
        <f>pivå!AA997</f>
        <v>0</v>
      </c>
      <c r="AB995" s="84">
        <f>pivå!AB997</f>
        <v>0</v>
      </c>
      <c r="AC995" s="84">
        <f>pivå!AC997</f>
        <v>0</v>
      </c>
      <c r="AD995" s="84">
        <f>pivå!AD997</f>
        <v>0</v>
      </c>
      <c r="AE995" s="84">
        <f>pivå!AE997</f>
        <v>0</v>
      </c>
    </row>
    <row r="996" spans="1:31">
      <c r="A996" s="84">
        <f>pivå!A998</f>
        <v>0</v>
      </c>
      <c r="B996" s="84">
        <f>pivå!B998</f>
        <v>0</v>
      </c>
      <c r="C996" s="84">
        <f>pivå!C998</f>
        <v>0</v>
      </c>
      <c r="D996" s="84">
        <f>pivå!D998</f>
        <v>0</v>
      </c>
      <c r="E996" s="84">
        <f>pivå!E998</f>
        <v>0</v>
      </c>
      <c r="F996" s="84">
        <f>pivå!F998</f>
        <v>0</v>
      </c>
      <c r="G996" s="84">
        <f>pivå!G998</f>
        <v>0</v>
      </c>
      <c r="H996" s="84">
        <f>pivå!H998</f>
        <v>0</v>
      </c>
      <c r="I996" s="84">
        <f>pivå!I998</f>
        <v>0</v>
      </c>
      <c r="J996" s="84">
        <f>pivå!J998</f>
        <v>0</v>
      </c>
      <c r="K996" s="84">
        <f>pivå!K998</f>
        <v>0</v>
      </c>
      <c r="L996" s="84">
        <f>pivå!L998</f>
        <v>0</v>
      </c>
      <c r="M996" s="84">
        <f>pivå!M998</f>
        <v>0</v>
      </c>
      <c r="N996" s="84">
        <f>pivå!N998</f>
        <v>0</v>
      </c>
      <c r="O996" s="84">
        <f>pivå!O998</f>
        <v>0</v>
      </c>
      <c r="P996" s="84">
        <f>pivå!P998</f>
        <v>0</v>
      </c>
      <c r="Q996" s="84">
        <f>pivå!Q998</f>
        <v>0</v>
      </c>
      <c r="R996" s="84">
        <f>pivå!R998</f>
        <v>0</v>
      </c>
      <c r="S996" s="84">
        <f>pivå!S998</f>
        <v>0</v>
      </c>
      <c r="T996" s="84">
        <f>pivå!T998</f>
        <v>0</v>
      </c>
      <c r="U996" s="84">
        <f>pivå!U998</f>
        <v>0</v>
      </c>
      <c r="V996" s="84">
        <f>pivå!V998</f>
        <v>0</v>
      </c>
      <c r="W996" s="84">
        <f>pivå!W998</f>
        <v>0</v>
      </c>
      <c r="X996" s="84">
        <f>pivå!X998</f>
        <v>0</v>
      </c>
      <c r="Y996" s="84">
        <f>pivå!Y998</f>
        <v>0</v>
      </c>
      <c r="Z996" s="84">
        <f>pivå!Z998</f>
        <v>0</v>
      </c>
      <c r="AA996" s="84">
        <f>pivå!AA998</f>
        <v>0</v>
      </c>
      <c r="AB996" s="84">
        <f>pivå!AB998</f>
        <v>0</v>
      </c>
      <c r="AC996" s="84">
        <f>pivå!AC998</f>
        <v>0</v>
      </c>
      <c r="AD996" s="84">
        <f>pivå!AD998</f>
        <v>0</v>
      </c>
      <c r="AE996" s="84">
        <f>pivå!AE998</f>
        <v>0</v>
      </c>
    </row>
    <row r="997" spans="1:31">
      <c r="A997" s="84">
        <f>pivå!A999</f>
        <v>0</v>
      </c>
      <c r="B997" s="84">
        <f>pivå!B999</f>
        <v>0</v>
      </c>
      <c r="C997" s="84">
        <f>pivå!C999</f>
        <v>0</v>
      </c>
      <c r="D997" s="84">
        <f>pivå!D999</f>
        <v>0</v>
      </c>
      <c r="E997" s="84">
        <f>pivå!E999</f>
        <v>0</v>
      </c>
      <c r="F997" s="84">
        <f>pivå!F999</f>
        <v>0</v>
      </c>
      <c r="G997" s="84">
        <f>pivå!G999</f>
        <v>0</v>
      </c>
      <c r="H997" s="84">
        <f>pivå!H999</f>
        <v>0</v>
      </c>
      <c r="I997" s="84">
        <f>pivå!I999</f>
        <v>0</v>
      </c>
      <c r="J997" s="84">
        <f>pivå!J999</f>
        <v>0</v>
      </c>
      <c r="K997" s="84">
        <f>pivå!K999</f>
        <v>0</v>
      </c>
      <c r="L997" s="84">
        <f>pivå!L999</f>
        <v>0</v>
      </c>
      <c r="M997" s="84">
        <f>pivå!M999</f>
        <v>0</v>
      </c>
      <c r="N997" s="84">
        <f>pivå!N999</f>
        <v>0</v>
      </c>
      <c r="O997" s="84">
        <f>pivå!O999</f>
        <v>0</v>
      </c>
      <c r="P997" s="84">
        <f>pivå!P999</f>
        <v>0</v>
      </c>
      <c r="Q997" s="84">
        <f>pivå!Q999</f>
        <v>0</v>
      </c>
      <c r="R997" s="84">
        <f>pivå!R999</f>
        <v>0</v>
      </c>
      <c r="S997" s="84">
        <f>pivå!S999</f>
        <v>0</v>
      </c>
      <c r="T997" s="84">
        <f>pivå!T999</f>
        <v>0</v>
      </c>
      <c r="U997" s="84">
        <f>pivå!U999</f>
        <v>0</v>
      </c>
      <c r="V997" s="84">
        <f>pivå!V999</f>
        <v>0</v>
      </c>
      <c r="W997" s="84">
        <f>pivå!W999</f>
        <v>0</v>
      </c>
      <c r="X997" s="84">
        <f>pivå!X999</f>
        <v>0</v>
      </c>
      <c r="Y997" s="84">
        <f>pivå!Y999</f>
        <v>0</v>
      </c>
      <c r="Z997" s="84">
        <f>pivå!Z999</f>
        <v>0</v>
      </c>
      <c r="AA997" s="84">
        <f>pivå!AA999</f>
        <v>0</v>
      </c>
      <c r="AB997" s="84">
        <f>pivå!AB999</f>
        <v>0</v>
      </c>
      <c r="AC997" s="84">
        <f>pivå!AC999</f>
        <v>0</v>
      </c>
      <c r="AD997" s="84">
        <f>pivå!AD999</f>
        <v>0</v>
      </c>
      <c r="AE997" s="84">
        <f>pivå!AE999</f>
        <v>0</v>
      </c>
    </row>
    <row r="998" spans="1:31">
      <c r="A998" s="84">
        <f>pivå!A1000</f>
        <v>0</v>
      </c>
      <c r="B998" s="84">
        <f>pivå!B1000</f>
        <v>0</v>
      </c>
      <c r="C998" s="84">
        <f>pivå!C1000</f>
        <v>0</v>
      </c>
      <c r="D998" s="84">
        <f>pivå!D1000</f>
        <v>0</v>
      </c>
      <c r="E998" s="84">
        <f>pivå!E1000</f>
        <v>0</v>
      </c>
      <c r="F998" s="84">
        <f>pivå!F1000</f>
        <v>0</v>
      </c>
      <c r="G998" s="84">
        <f>pivå!G1000</f>
        <v>0</v>
      </c>
      <c r="H998" s="84">
        <f>pivå!H1000</f>
        <v>0</v>
      </c>
      <c r="I998" s="84">
        <f>pivå!I1000</f>
        <v>0</v>
      </c>
      <c r="J998" s="84">
        <f>pivå!J1000</f>
        <v>0</v>
      </c>
      <c r="K998" s="84">
        <f>pivå!K1000</f>
        <v>0</v>
      </c>
      <c r="L998" s="84">
        <f>pivå!L1000</f>
        <v>0</v>
      </c>
      <c r="M998" s="84">
        <f>pivå!M1000</f>
        <v>0</v>
      </c>
      <c r="N998" s="84">
        <f>pivå!N1000</f>
        <v>0</v>
      </c>
      <c r="O998" s="84">
        <f>pivå!O1000</f>
        <v>0</v>
      </c>
      <c r="P998" s="84">
        <f>pivå!P1000</f>
        <v>0</v>
      </c>
      <c r="Q998" s="84">
        <f>pivå!Q1000</f>
        <v>0</v>
      </c>
      <c r="R998" s="84">
        <f>pivå!R1000</f>
        <v>0</v>
      </c>
      <c r="S998" s="84">
        <f>pivå!S1000</f>
        <v>0</v>
      </c>
      <c r="T998" s="84">
        <f>pivå!T1000</f>
        <v>0</v>
      </c>
      <c r="U998" s="84">
        <f>pivå!U1000</f>
        <v>0</v>
      </c>
      <c r="V998" s="84">
        <f>pivå!V1000</f>
        <v>0</v>
      </c>
      <c r="W998" s="84">
        <f>pivå!W1000</f>
        <v>0</v>
      </c>
      <c r="X998" s="84">
        <f>pivå!X1000</f>
        <v>0</v>
      </c>
      <c r="Y998" s="84">
        <f>pivå!Y1000</f>
        <v>0</v>
      </c>
      <c r="Z998" s="84">
        <f>pivå!Z1000</f>
        <v>0</v>
      </c>
      <c r="AA998" s="84">
        <f>pivå!AA1000</f>
        <v>0</v>
      </c>
      <c r="AB998" s="84">
        <f>pivå!AB1000</f>
        <v>0</v>
      </c>
      <c r="AC998" s="84">
        <f>pivå!AC1000</f>
        <v>0</v>
      </c>
      <c r="AD998" s="84">
        <f>pivå!AD1000</f>
        <v>0</v>
      </c>
      <c r="AE998" s="84">
        <f>pivå!AE1000</f>
        <v>0</v>
      </c>
    </row>
    <row r="999" spans="1:31">
      <c r="A999" s="84">
        <f>pivå!A1001</f>
        <v>0</v>
      </c>
      <c r="B999" s="84">
        <f>pivå!B1001</f>
        <v>0</v>
      </c>
      <c r="C999" s="84">
        <f>pivå!C1001</f>
        <v>0</v>
      </c>
      <c r="D999" s="84">
        <f>pivå!D1001</f>
        <v>0</v>
      </c>
      <c r="E999" s="84">
        <f>pivå!E1001</f>
        <v>0</v>
      </c>
      <c r="F999" s="84">
        <f>pivå!F1001</f>
        <v>0</v>
      </c>
      <c r="G999" s="84">
        <f>pivå!G1001</f>
        <v>0</v>
      </c>
      <c r="H999" s="84">
        <f>pivå!H1001</f>
        <v>0</v>
      </c>
      <c r="I999" s="84">
        <f>pivå!I1001</f>
        <v>0</v>
      </c>
      <c r="J999" s="84">
        <f>pivå!J1001</f>
        <v>0</v>
      </c>
      <c r="K999" s="84">
        <f>pivå!K1001</f>
        <v>0</v>
      </c>
      <c r="L999" s="84">
        <f>pivå!L1001</f>
        <v>0</v>
      </c>
      <c r="M999" s="84">
        <f>pivå!M1001</f>
        <v>0</v>
      </c>
      <c r="N999" s="84">
        <f>pivå!N1001</f>
        <v>0</v>
      </c>
      <c r="O999" s="84">
        <f>pivå!O1001</f>
        <v>0</v>
      </c>
      <c r="P999" s="84">
        <f>pivå!P1001</f>
        <v>0</v>
      </c>
      <c r="Q999" s="84">
        <f>pivå!Q1001</f>
        <v>0</v>
      </c>
      <c r="R999" s="84">
        <f>pivå!R1001</f>
        <v>0</v>
      </c>
      <c r="S999" s="84">
        <f>pivå!S1001</f>
        <v>0</v>
      </c>
      <c r="T999" s="84">
        <f>pivå!T1001</f>
        <v>0</v>
      </c>
      <c r="U999" s="84">
        <f>pivå!U1001</f>
        <v>0</v>
      </c>
      <c r="V999" s="84">
        <f>pivå!V1001</f>
        <v>0</v>
      </c>
      <c r="W999" s="84">
        <f>pivå!W1001</f>
        <v>0</v>
      </c>
      <c r="X999" s="84">
        <f>pivå!X1001</f>
        <v>0</v>
      </c>
      <c r="Y999" s="84">
        <f>pivå!Y1001</f>
        <v>0</v>
      </c>
      <c r="Z999" s="84">
        <f>pivå!Z1001</f>
        <v>0</v>
      </c>
      <c r="AA999" s="84">
        <f>pivå!AA1001</f>
        <v>0</v>
      </c>
      <c r="AB999" s="84">
        <f>pivå!AB1001</f>
        <v>0</v>
      </c>
      <c r="AC999" s="84">
        <f>pivå!AC1001</f>
        <v>0</v>
      </c>
      <c r="AD999" s="84">
        <f>pivå!AD1001</f>
        <v>0</v>
      </c>
      <c r="AE999" s="84">
        <f>pivå!AE1001</f>
        <v>0</v>
      </c>
    </row>
  </sheetData>
  <pageMargins left="0.2" right="0.19" top="0.74803149606299213" bottom="0.74803149606299213" header="0.31496062992125984" footer="0.31496062992125984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FFC000"/>
  </sheetPr>
  <dimension ref="A1:AE999"/>
  <sheetViews>
    <sheetView topLeftCell="A7" zoomScale="55" zoomScaleNormal="55" workbookViewId="0">
      <selection activeCell="F6" sqref="F6"/>
    </sheetView>
  </sheetViews>
  <sheetFormatPr defaultRowHeight="12.75"/>
  <cols>
    <col min="2" max="2" width="37.5703125" customWidth="1"/>
    <col min="3" max="3" width="37.5703125" bestFit="1" customWidth="1"/>
    <col min="4" max="4" width="10.140625" bestFit="1" customWidth="1"/>
    <col min="5" max="5" width="61.85546875" bestFit="1" customWidth="1"/>
    <col min="6" max="6" width="41.85546875" customWidth="1"/>
    <col min="7" max="7" width="17.140625" bestFit="1" customWidth="1"/>
    <col min="8" max="8" width="20.140625" customWidth="1"/>
    <col min="9" max="9" width="10.42578125" bestFit="1" customWidth="1"/>
    <col min="10" max="10" width="21.5703125" bestFit="1" customWidth="1"/>
    <col min="11" max="30" width="21.5703125" customWidth="1"/>
    <col min="31" max="32" width="21.5703125" bestFit="1" customWidth="1"/>
    <col min="33" max="33" width="9.85546875" bestFit="1" customWidth="1"/>
    <col min="34" max="34" width="8.7109375" customWidth="1"/>
    <col min="35" max="35" width="7.28515625" customWidth="1"/>
    <col min="36" max="36" width="8.7109375" customWidth="1"/>
    <col min="37" max="37" width="12.85546875" bestFit="1" customWidth="1"/>
    <col min="38" max="38" width="8.7109375" customWidth="1"/>
    <col min="39" max="39" width="8.140625" customWidth="1"/>
    <col min="40" max="40" width="8.7109375" customWidth="1"/>
    <col min="41" max="41" width="10.42578125" bestFit="1" customWidth="1"/>
    <col min="42" max="42" width="8.7109375" customWidth="1"/>
    <col min="43" max="43" width="14.5703125" bestFit="1" customWidth="1"/>
    <col min="44" max="44" width="8.7109375" customWidth="1"/>
    <col min="45" max="45" width="9.42578125" bestFit="1" customWidth="1"/>
    <col min="46" max="46" width="8.7109375" customWidth="1"/>
    <col min="47" max="47" width="12.42578125" bestFit="1" customWidth="1"/>
    <col min="48" max="48" width="8.7109375" customWidth="1"/>
    <col min="49" max="49" width="10.5703125" bestFit="1" customWidth="1"/>
    <col min="50" max="50" width="8.7109375" customWidth="1"/>
    <col min="51" max="51" width="6.42578125" customWidth="1"/>
    <col min="52" max="52" width="8.7109375" customWidth="1"/>
    <col min="53" max="53" width="6.140625" customWidth="1"/>
  </cols>
  <sheetData>
    <row r="1" spans="1:31"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</row>
    <row r="2" spans="1:31">
      <c r="J2" s="86">
        <f>pivå!AF4</f>
        <v>0</v>
      </c>
      <c r="K2" s="86">
        <f>pivå!AG4</f>
        <v>0</v>
      </c>
      <c r="L2" s="86">
        <f>pivå!AH4</f>
        <v>0</v>
      </c>
      <c r="M2" s="86">
        <f>pivå!AI4</f>
        <v>0</v>
      </c>
      <c r="N2" s="86">
        <f>pivå!AJ4</f>
        <v>0</v>
      </c>
      <c r="O2" s="86">
        <f>pivå!AK4</f>
        <v>0</v>
      </c>
      <c r="P2" s="86">
        <f>pivå!AL4</f>
        <v>0</v>
      </c>
      <c r="Q2" s="86">
        <f>pivå!AM4</f>
        <v>0</v>
      </c>
      <c r="R2" s="86">
        <f>pivå!AN4</f>
        <v>0</v>
      </c>
      <c r="S2" s="86">
        <f>pivå!AO4</f>
        <v>0</v>
      </c>
      <c r="T2" s="86">
        <f>pivå!AP4</f>
        <v>0</v>
      </c>
      <c r="U2" s="86">
        <f>pivå!AQ4</f>
        <v>0</v>
      </c>
      <c r="V2" s="86">
        <f>pivå!AR4</f>
        <v>0</v>
      </c>
      <c r="W2" s="86">
        <f>pivå!AS4</f>
        <v>0</v>
      </c>
      <c r="X2" s="86">
        <f>pivå!AT4</f>
        <v>0</v>
      </c>
      <c r="Y2" s="86">
        <f>pivå!AU4</f>
        <v>0</v>
      </c>
      <c r="Z2" s="86">
        <f>pivå!AV4</f>
        <v>0</v>
      </c>
      <c r="AA2" s="86">
        <f>pivå!AW4</f>
        <v>0</v>
      </c>
      <c r="AB2" s="86">
        <f>pivå!AX4</f>
        <v>0</v>
      </c>
      <c r="AC2" s="86">
        <f>pivå!AY4</f>
        <v>0</v>
      </c>
      <c r="AD2" s="86">
        <f>pivå!AZ4</f>
        <v>0</v>
      </c>
      <c r="AE2" s="86">
        <f>pivå!BA4</f>
        <v>0</v>
      </c>
    </row>
    <row r="3" spans="1:31">
      <c r="J3" s="86">
        <f>pivå!AF5</f>
        <v>-1</v>
      </c>
      <c r="K3" s="86">
        <f>pivå!AG5</f>
        <v>0</v>
      </c>
      <c r="L3" s="86">
        <f>pivå!AH5</f>
        <v>0</v>
      </c>
      <c r="M3" s="86">
        <f>pivå!AI5</f>
        <v>0</v>
      </c>
      <c r="N3" s="86">
        <f>pivå!AJ5</f>
        <v>0</v>
      </c>
      <c r="O3" s="86">
        <f>pivå!AK5</f>
        <v>0</v>
      </c>
      <c r="P3" s="86">
        <f>pivå!AL5</f>
        <v>0</v>
      </c>
      <c r="Q3" s="86">
        <f>pivå!AM5</f>
        <v>0</v>
      </c>
      <c r="R3" s="86">
        <f>pivå!AN5</f>
        <v>0</v>
      </c>
      <c r="S3" s="86">
        <f>pivå!AO5</f>
        <v>0</v>
      </c>
      <c r="T3" s="86">
        <f>pivå!AP5</f>
        <v>0</v>
      </c>
      <c r="U3" s="86">
        <f>pivå!AQ5</f>
        <v>0</v>
      </c>
      <c r="V3" s="86">
        <f>pivå!AR5</f>
        <v>0</v>
      </c>
      <c r="W3" s="86">
        <f>pivå!AS5</f>
        <v>0</v>
      </c>
      <c r="X3" s="86">
        <f>pivå!AT5</f>
        <v>0</v>
      </c>
      <c r="Y3" s="86">
        <f>pivå!AU5</f>
        <v>0</v>
      </c>
      <c r="Z3" s="86">
        <f>pivå!AV5</f>
        <v>0</v>
      </c>
      <c r="AA3" s="86">
        <f>pivå!AW5</f>
        <v>0</v>
      </c>
      <c r="AB3" s="86">
        <f>pivå!AX5</f>
        <v>0</v>
      </c>
      <c r="AC3" s="86">
        <f>pivå!AY5</f>
        <v>0</v>
      </c>
      <c r="AD3" s="86">
        <f>pivå!AZ5</f>
        <v>0</v>
      </c>
      <c r="AE3" s="86">
        <f>pivå!BA5</f>
        <v>0</v>
      </c>
    </row>
    <row r="4" spans="1:31">
      <c r="J4" s="86" t="str">
        <f>pivå!AF6</f>
        <v>01</v>
      </c>
      <c r="K4" s="86" t="str">
        <f>pivå!AG6</f>
        <v>03</v>
      </c>
      <c r="L4" s="86" t="str">
        <f>pivå!AH6</f>
        <v>04</v>
      </c>
      <c r="M4" s="86" t="str">
        <f>pivå!AI6</f>
        <v>05</v>
      </c>
      <c r="N4" s="86" t="str">
        <f>pivå!AJ6</f>
        <v>06</v>
      </c>
      <c r="O4" s="86" t="str">
        <f>pivå!AK6</f>
        <v>07</v>
      </c>
      <c r="P4" s="86" t="str">
        <f>pivå!AL6</f>
        <v>08</v>
      </c>
      <c r="Q4" s="86" t="str">
        <f>pivå!AM6</f>
        <v>09</v>
      </c>
      <c r="R4" s="86" t="str">
        <f>pivå!AN6</f>
        <v>10</v>
      </c>
      <c r="S4" s="86" t="str">
        <f>pivå!AO6</f>
        <v>12</v>
      </c>
      <c r="T4" s="86" t="str">
        <f>pivå!AP6</f>
        <v>13</v>
      </c>
      <c r="U4" s="86" t="str">
        <f>pivå!AQ6</f>
        <v>14</v>
      </c>
      <c r="V4" s="86" t="str">
        <f>pivå!AR6</f>
        <v>17</v>
      </c>
      <c r="W4" s="86" t="str">
        <f>pivå!AS6</f>
        <v>18</v>
      </c>
      <c r="X4" s="86" t="str">
        <f>pivå!AT6</f>
        <v>19</v>
      </c>
      <c r="Y4" s="86" t="str">
        <f>pivå!AU6</f>
        <v>20</v>
      </c>
      <c r="Z4" s="86" t="str">
        <f>pivå!AV6</f>
        <v>21</v>
      </c>
      <c r="AA4" s="86" t="str">
        <f>pivå!AW6</f>
        <v>22</v>
      </c>
      <c r="AB4" s="86" t="str">
        <f>pivå!AX6</f>
        <v>23</v>
      </c>
      <c r="AC4" s="86" t="str">
        <f>pivå!AY6</f>
        <v>24</v>
      </c>
      <c r="AD4" s="86" t="str">
        <f>pivå!AZ6</f>
        <v>25</v>
      </c>
      <c r="AE4" s="86" t="str">
        <f>pivå!BA6</f>
        <v>46</v>
      </c>
    </row>
    <row r="5" spans="1:31">
      <c r="A5">
        <f>pivå!A7</f>
        <v>0</v>
      </c>
      <c r="B5" t="str">
        <f>pivå!B7</f>
        <v>Indelning kod</v>
      </c>
      <c r="C5" t="str">
        <f>pivå!C7</f>
        <v>Indelning</v>
      </c>
      <c r="D5" t="str">
        <f>pivå!D7</f>
        <v>Nr_rapp_2012</v>
      </c>
      <c r="E5" t="str">
        <f>pivå!E7</f>
        <v>Kategori</v>
      </c>
      <c r="F5" t="str">
        <f>pivå!F7</f>
        <v>Ettikett</v>
      </c>
      <c r="G5" t="str">
        <f>pivå!G7</f>
        <v>Ny/ändrad 2012</v>
      </c>
      <c r="H5" t="str">
        <f>pivå!H7</f>
        <v>IND_ID</v>
      </c>
      <c r="I5" t="str">
        <f>pivå!I7</f>
        <v>IND_Bra</v>
      </c>
      <c r="J5" s="86" t="str">
        <f>pivå!AF7</f>
        <v>Stockholm</v>
      </c>
      <c r="K5" s="86" t="str">
        <f>pivå!AG7</f>
        <v>Uppsala</v>
      </c>
      <c r="L5" s="86" t="str">
        <f>pivå!AH7</f>
        <v>Sörmland</v>
      </c>
      <c r="M5" s="86" t="str">
        <f>pivå!AI7</f>
        <v>Östergötland</v>
      </c>
      <c r="N5" s="86" t="str">
        <f>pivå!AJ7</f>
        <v>Jönköping</v>
      </c>
      <c r="O5" s="86" t="str">
        <f>pivå!AK7</f>
        <v>Kronoberg</v>
      </c>
      <c r="P5" s="86" t="str">
        <f>pivå!AL7</f>
        <v>Kalmar</v>
      </c>
      <c r="Q5" s="86" t="str">
        <f>pivå!AM7</f>
        <v>Gotland</v>
      </c>
      <c r="R5" s="86" t="str">
        <f>pivå!AN7</f>
        <v>Blekinge</v>
      </c>
      <c r="S5" s="86" t="str">
        <f>pivå!AO7</f>
        <v>Skåne</v>
      </c>
      <c r="T5" s="86" t="str">
        <f>pivå!AP7</f>
        <v>Halland</v>
      </c>
      <c r="U5" s="86" t="str">
        <f>pivå!AQ7</f>
        <v>Västra Götaland</v>
      </c>
      <c r="V5" s="86" t="str">
        <f>pivå!AR7</f>
        <v>Värmland</v>
      </c>
      <c r="W5" s="86" t="str">
        <f>pivå!AS7</f>
        <v>Örebro</v>
      </c>
      <c r="X5" s="86" t="str">
        <f>pivå!AT7</f>
        <v>Västmanland</v>
      </c>
      <c r="Y5" s="86" t="str">
        <f>pivå!AU7</f>
        <v>Dalarna</v>
      </c>
      <c r="Z5" s="86" t="str">
        <f>pivå!AV7</f>
        <v>Gävleborg</v>
      </c>
      <c r="AA5" s="86" t="str">
        <f>pivå!AW7</f>
        <v>Västernorrland</v>
      </c>
      <c r="AB5" s="86" t="str">
        <f>pivå!AX7</f>
        <v>Jämtland</v>
      </c>
      <c r="AC5" s="86" t="str">
        <f>pivå!AY7</f>
        <v>Västerbotten</v>
      </c>
      <c r="AD5" s="86" t="str">
        <f>pivå!AZ7</f>
        <v>Norrbotten</v>
      </c>
      <c r="AE5" s="86" t="str">
        <f>pivå!BA7</f>
        <v>RIKET</v>
      </c>
    </row>
    <row r="6" spans="1:31">
      <c r="B6" t="str">
        <f>pivå!B8</f>
        <v>A</v>
      </c>
      <c r="C6" t="str">
        <f>pivå!C8</f>
        <v>Dödlighet, undvikbar slutenvård med mera</v>
      </c>
      <c r="D6">
        <f>pivå!D8</f>
        <v>1</v>
      </c>
      <c r="E6" t="str">
        <f>pivå!E8</f>
        <v>Kvinnor</v>
      </c>
      <c r="F6" t="str">
        <f>pivå!F8</f>
        <v>Återstående medellivslängd</v>
      </c>
      <c r="G6" t="str">
        <f>pivå!G8</f>
        <v>(tom)</v>
      </c>
      <c r="H6" t="str">
        <f>pivå!H8</f>
        <v>A000002</v>
      </c>
      <c r="I6">
        <f>pivå!I8</f>
        <v>0</v>
      </c>
      <c r="J6" s="86">
        <f>pivå!AF8</f>
        <v>83.5</v>
      </c>
      <c r="K6" s="86">
        <f>pivå!AG8</f>
        <v>83.61</v>
      </c>
      <c r="L6" s="86">
        <f>pivå!AH8</f>
        <v>82.62</v>
      </c>
      <c r="M6" s="86">
        <f>pivå!AI8</f>
        <v>82.95</v>
      </c>
      <c r="N6" s="86">
        <f>pivå!AJ8</f>
        <v>83.4</v>
      </c>
      <c r="O6" s="86">
        <f>pivå!AK8</f>
        <v>83.69</v>
      </c>
      <c r="P6" s="86">
        <f>pivå!AL8</f>
        <v>83.06</v>
      </c>
      <c r="Q6" s="86">
        <f>pivå!AM8</f>
        <v>83.73</v>
      </c>
      <c r="R6" s="86">
        <f>pivå!AN8</f>
        <v>83.08</v>
      </c>
      <c r="S6" s="86">
        <f>pivå!AO8</f>
        <v>83.34</v>
      </c>
      <c r="T6" s="86">
        <f>pivå!AP8</f>
        <v>84.23</v>
      </c>
      <c r="U6" s="86">
        <f>pivå!AQ8</f>
        <v>83.21</v>
      </c>
      <c r="V6" s="86">
        <f>pivå!AR8</f>
        <v>82.65</v>
      </c>
      <c r="W6" s="86">
        <f>pivå!AS8</f>
        <v>82.97</v>
      </c>
      <c r="X6" s="86">
        <f>pivå!AT8</f>
        <v>82.9</v>
      </c>
      <c r="Y6" s="86">
        <f>pivå!AU8</f>
        <v>82.85</v>
      </c>
      <c r="Z6" s="86">
        <f>pivå!AV8</f>
        <v>82.21</v>
      </c>
      <c r="AA6" s="86">
        <f>pivå!AW8</f>
        <v>82.57</v>
      </c>
      <c r="AB6" s="86">
        <f>pivå!AX8</f>
        <v>82.72</v>
      </c>
      <c r="AC6" s="86">
        <f>pivå!AY8</f>
        <v>83.16</v>
      </c>
      <c r="AD6" s="86">
        <f>pivå!AZ8</f>
        <v>82.7</v>
      </c>
      <c r="AE6" s="86">
        <f>pivå!BA8</f>
        <v>83.19</v>
      </c>
    </row>
    <row r="7" spans="1:31">
      <c r="B7">
        <f>pivå!B9</f>
        <v>0</v>
      </c>
      <c r="C7">
        <f>pivå!C9</f>
        <v>0</v>
      </c>
      <c r="D7">
        <f>pivå!D9</f>
        <v>0</v>
      </c>
      <c r="E7" t="str">
        <f>pivå!E9</f>
        <v>Män</v>
      </c>
      <c r="F7" t="str">
        <f>pivå!F9</f>
        <v>Återstående medellivslängd</v>
      </c>
      <c r="G7" t="str">
        <f>pivå!G9</f>
        <v>(tom)</v>
      </c>
      <c r="H7" t="str">
        <f>pivå!H9</f>
        <v>A000002</v>
      </c>
      <c r="I7">
        <f>pivå!I9</f>
        <v>0</v>
      </c>
      <c r="J7" s="86">
        <f>pivå!AF9</f>
        <v>79.290000000000006</v>
      </c>
      <c r="K7" s="86">
        <f>pivå!AG9</f>
        <v>80.22</v>
      </c>
      <c r="L7" s="86">
        <f>pivå!AH9</f>
        <v>78.59</v>
      </c>
      <c r="M7" s="86">
        <f>pivå!AI9</f>
        <v>79.459999999999994</v>
      </c>
      <c r="N7" s="86">
        <f>pivå!AJ9</f>
        <v>79.52</v>
      </c>
      <c r="O7" s="86">
        <f>pivå!AK9</f>
        <v>79.88</v>
      </c>
      <c r="P7" s="86">
        <f>pivå!AL9</f>
        <v>78.77</v>
      </c>
      <c r="Q7" s="86">
        <f>pivå!AM9</f>
        <v>79.33</v>
      </c>
      <c r="R7" s="86">
        <f>pivå!AN9</f>
        <v>79.19</v>
      </c>
      <c r="S7" s="86">
        <f>pivå!AO9</f>
        <v>79.11</v>
      </c>
      <c r="T7" s="86">
        <f>pivå!AP9</f>
        <v>80.23</v>
      </c>
      <c r="U7" s="86">
        <f>pivå!AQ9</f>
        <v>79.150000000000006</v>
      </c>
      <c r="V7" s="86">
        <f>pivå!AR9</f>
        <v>78.23</v>
      </c>
      <c r="W7" s="86">
        <f>pivå!AS9</f>
        <v>78.87</v>
      </c>
      <c r="X7" s="86">
        <f>pivå!AT9</f>
        <v>79.05</v>
      </c>
      <c r="Y7" s="86">
        <f>pivå!AU9</f>
        <v>79.349999999999994</v>
      </c>
      <c r="Z7" s="86">
        <f>pivå!AV9</f>
        <v>78.17</v>
      </c>
      <c r="AA7" s="86">
        <f>pivå!AW9</f>
        <v>77.94</v>
      </c>
      <c r="AB7" s="86">
        <f>pivå!AX9</f>
        <v>78.75</v>
      </c>
      <c r="AC7" s="86">
        <f>pivå!AY9</f>
        <v>79.150000000000006</v>
      </c>
      <c r="AD7" s="86">
        <f>pivå!AZ9</f>
        <v>78.2</v>
      </c>
      <c r="AE7" s="86">
        <f>pivå!BA9</f>
        <v>79.13</v>
      </c>
    </row>
    <row r="8" spans="1:31">
      <c r="B8">
        <f>pivå!B10</f>
        <v>0</v>
      </c>
      <c r="C8">
        <f>pivå!C10</f>
        <v>0</v>
      </c>
      <c r="D8">
        <f>pivå!D10</f>
        <v>2</v>
      </c>
      <c r="E8" t="str">
        <f>pivå!E10</f>
        <v>Kvinnor</v>
      </c>
      <c r="F8" t="str">
        <f>pivå!F10</f>
        <v xml:space="preserve">Hälsopolitiskt åtgärdbar dödlighet </v>
      </c>
      <c r="G8" t="str">
        <f>pivå!G10</f>
        <v>(tom)</v>
      </c>
      <c r="H8" t="str">
        <f>pivå!H10</f>
        <v>A000010</v>
      </c>
      <c r="I8">
        <f>pivå!I10</f>
        <v>1</v>
      </c>
      <c r="J8" s="86">
        <f>pivå!AF10</f>
        <v>36.449050450267315</v>
      </c>
      <c r="K8" s="86">
        <f>pivå!AG10</f>
        <v>31.169239319711352</v>
      </c>
      <c r="L8" s="86">
        <f>pivå!AH10</f>
        <v>32.458271874359042</v>
      </c>
      <c r="M8" s="86">
        <f>pivå!AI10</f>
        <v>31.680781606210893</v>
      </c>
      <c r="N8" s="86">
        <f>pivå!AJ10</f>
        <v>27.075428720107681</v>
      </c>
      <c r="O8" s="86">
        <f>pivå!AK10</f>
        <v>31.623217594966508</v>
      </c>
      <c r="P8" s="86">
        <f>pivå!AL10</f>
        <v>33.658610815327535</v>
      </c>
      <c r="Q8" s="86">
        <f>pivå!AM10</f>
        <v>43.55772049542761</v>
      </c>
      <c r="R8" s="86">
        <f>pivå!AN10</f>
        <v>29.997521380388847</v>
      </c>
      <c r="S8" s="86">
        <f>pivå!AO10</f>
        <v>41.098931699367569</v>
      </c>
      <c r="T8" s="86">
        <f>pivå!AP10</f>
        <v>27.591963951120718</v>
      </c>
      <c r="U8" s="86">
        <f>pivå!AQ10</f>
        <v>32.796499446475082</v>
      </c>
      <c r="V8" s="86">
        <f>pivå!AR10</f>
        <v>33.899445654089149</v>
      </c>
      <c r="W8" s="86">
        <f>pivå!AS10</f>
        <v>36.192036555996729</v>
      </c>
      <c r="X8" s="86">
        <f>pivå!AT10</f>
        <v>38.630601781145302</v>
      </c>
      <c r="Y8" s="86">
        <f>pivå!AU10</f>
        <v>35.694818068447098</v>
      </c>
      <c r="Z8" s="86">
        <f>pivå!AV10</f>
        <v>39.842323728515289</v>
      </c>
      <c r="AA8" s="86">
        <f>pivå!AW10</f>
        <v>32.131209356297695</v>
      </c>
      <c r="AB8" s="86">
        <f>pivå!AX10</f>
        <v>38.80842498921109</v>
      </c>
      <c r="AC8" s="86">
        <f>pivå!AY10</f>
        <v>23.298678844179054</v>
      </c>
      <c r="AD8" s="86">
        <f>pivå!AZ10</f>
        <v>33.48266761093852</v>
      </c>
      <c r="AE8" s="86">
        <f>pivå!BA10</f>
        <v>34.496317013088856</v>
      </c>
    </row>
    <row r="9" spans="1:31">
      <c r="B9">
        <f>pivå!B11</f>
        <v>0</v>
      </c>
      <c r="C9">
        <f>pivå!C11</f>
        <v>0</v>
      </c>
      <c r="D9">
        <f>pivå!D11</f>
        <v>0</v>
      </c>
      <c r="E9" t="str">
        <f>pivå!E11</f>
        <v>Män</v>
      </c>
      <c r="F9" t="str">
        <f>pivå!F11</f>
        <v xml:space="preserve">Hälsopolitiskt åtgärdbar dödlighet </v>
      </c>
      <c r="G9" t="str">
        <f>pivå!G11</f>
        <v>(tom)</v>
      </c>
      <c r="H9" t="str">
        <f>pivå!H11</f>
        <v>A000010</v>
      </c>
      <c r="I9">
        <f>pivå!I11</f>
        <v>1</v>
      </c>
      <c r="J9" s="86">
        <f>pivå!AF11</f>
        <v>60.59107801275497</v>
      </c>
      <c r="K9" s="86">
        <f>pivå!AG11</f>
        <v>52.017556289578536</v>
      </c>
      <c r="L9" s="86">
        <f>pivå!AH11</f>
        <v>59.996375991329288</v>
      </c>
      <c r="M9" s="86">
        <f>pivå!AI11</f>
        <v>50.466075225786426</v>
      </c>
      <c r="N9" s="86">
        <f>pivå!AJ11</f>
        <v>47.995874694626067</v>
      </c>
      <c r="O9" s="86">
        <f>pivå!AK11</f>
        <v>52.549529944340307</v>
      </c>
      <c r="P9" s="86">
        <f>pivå!AL11</f>
        <v>56.30981282028069</v>
      </c>
      <c r="Q9" s="86">
        <f>pivå!AM11</f>
        <v>57.222128678372563</v>
      </c>
      <c r="R9" s="86">
        <f>pivå!AN11</f>
        <v>53.3803784188012</v>
      </c>
      <c r="S9" s="86">
        <f>pivå!AO11</f>
        <v>64.871619633586576</v>
      </c>
      <c r="T9" s="86">
        <f>pivå!AP11</f>
        <v>50.716460549885603</v>
      </c>
      <c r="U9" s="86">
        <f>pivå!AQ11</f>
        <v>55.227096226855281</v>
      </c>
      <c r="V9" s="86">
        <f>pivå!AR11</f>
        <v>49.708937311207244</v>
      </c>
      <c r="W9" s="86">
        <f>pivå!AS11</f>
        <v>57.163910322971354</v>
      </c>
      <c r="X9" s="86">
        <f>pivå!AT11</f>
        <v>55.783836990849963</v>
      </c>
      <c r="Y9" s="86">
        <f>pivå!AU11</f>
        <v>51.849084265557927</v>
      </c>
      <c r="Z9" s="86">
        <f>pivå!AV11</f>
        <v>57.033671207669585</v>
      </c>
      <c r="AA9" s="86">
        <f>pivå!AW11</f>
        <v>56.161645911844445</v>
      </c>
      <c r="AB9" s="86">
        <f>pivå!AX11</f>
        <v>48.195237663941974</v>
      </c>
      <c r="AC9" s="86">
        <f>pivå!AY11</f>
        <v>42.138795550207178</v>
      </c>
      <c r="AD9" s="86">
        <f>pivå!AZ11</f>
        <v>47.550462642307679</v>
      </c>
      <c r="AE9" s="86">
        <f>pivå!BA11</f>
        <v>55.744546849523722</v>
      </c>
    </row>
    <row r="10" spans="1:31">
      <c r="B10">
        <f>pivå!B12</f>
        <v>0</v>
      </c>
      <c r="C10">
        <f>pivå!C12</f>
        <v>0</v>
      </c>
      <c r="D10">
        <f>pivå!D12</f>
        <v>0</v>
      </c>
      <c r="E10" t="str">
        <f>pivå!E12</f>
        <v>Totalt</v>
      </c>
      <c r="F10" t="str">
        <f>pivå!F12</f>
        <v xml:space="preserve">Hälsopolitiskt åtgärdbar dödlighet </v>
      </c>
      <c r="G10" t="str">
        <f>pivå!G12</f>
        <v>(tom)</v>
      </c>
      <c r="H10" t="str">
        <f>pivå!H12</f>
        <v>A000010</v>
      </c>
      <c r="I10">
        <f>pivå!I12</f>
        <v>1</v>
      </c>
      <c r="J10" s="86">
        <f>pivå!AF12</f>
        <v>47.576684348004761</v>
      </c>
      <c r="K10" s="86">
        <f>pivå!AG12</f>
        <v>41.406516598213074</v>
      </c>
      <c r="L10" s="86">
        <f>pivå!AH12</f>
        <v>45.480806930329699</v>
      </c>
      <c r="M10" s="86">
        <f>pivå!AI12</f>
        <v>40.544703379317944</v>
      </c>
      <c r="N10" s="86">
        <f>pivå!AJ12</f>
        <v>36.953533152007623</v>
      </c>
      <c r="O10" s="86">
        <f>pivå!AK12</f>
        <v>41.857496191831039</v>
      </c>
      <c r="P10" s="86">
        <f>pivå!AL12</f>
        <v>44.346651166519223</v>
      </c>
      <c r="Q10" s="86">
        <f>pivå!AM12</f>
        <v>49.505879116427792</v>
      </c>
      <c r="R10" s="86">
        <f>pivå!AN12</f>
        <v>41.378305578952144</v>
      </c>
      <c r="S10" s="86">
        <f>pivå!AO12</f>
        <v>52.296040799586009</v>
      </c>
      <c r="T10" s="86">
        <f>pivå!AP12</f>
        <v>38.618158493144875</v>
      </c>
      <c r="U10" s="86">
        <f>pivå!AQ12</f>
        <v>43.537135687805801</v>
      </c>
      <c r="V10" s="86">
        <f>pivå!AR12</f>
        <v>41.744538963874994</v>
      </c>
      <c r="W10" s="86">
        <f>pivå!AS12</f>
        <v>46.084127901075369</v>
      </c>
      <c r="X10" s="86">
        <f>pivå!AT12</f>
        <v>46.734293731335455</v>
      </c>
      <c r="Y10" s="86">
        <f>pivå!AU12</f>
        <v>43.791103920596804</v>
      </c>
      <c r="Z10" s="86">
        <f>pivå!AV12</f>
        <v>48.133179473729939</v>
      </c>
      <c r="AA10" s="86">
        <f>pivå!AW12</f>
        <v>43.679873351128862</v>
      </c>
      <c r="AB10" s="86">
        <f>pivå!AX12</f>
        <v>43.351451324401353</v>
      </c>
      <c r="AC10" s="86">
        <f>pivå!AY12</f>
        <v>32.225068373343973</v>
      </c>
      <c r="AD10" s="86">
        <f>pivå!AZ12</f>
        <v>40.479098333908837</v>
      </c>
      <c r="AE10" s="86">
        <f>pivå!BA12</f>
        <v>44.594357351749153</v>
      </c>
    </row>
    <row r="11" spans="1:31">
      <c r="B11">
        <f>pivå!B13</f>
        <v>0</v>
      </c>
      <c r="C11">
        <f>pivå!C13</f>
        <v>0</v>
      </c>
      <c r="D11">
        <f>pivå!D13</f>
        <v>3</v>
      </c>
      <c r="E11" t="str">
        <f>pivå!E13</f>
        <v>Kvinnor</v>
      </c>
      <c r="F11" t="str">
        <f>pivå!F13</f>
        <v>Sjukvårdsrelaterad åtgärdbar dödlighet</v>
      </c>
      <c r="G11" t="str">
        <f>pivå!G13</f>
        <v>(tom)</v>
      </c>
      <c r="H11" t="str">
        <f>pivå!H13</f>
        <v>A000050</v>
      </c>
      <c r="I11">
        <f>pivå!I13</f>
        <v>1</v>
      </c>
      <c r="J11" s="86">
        <f>pivå!AF13</f>
        <v>35.890176563736745</v>
      </c>
      <c r="K11" s="86">
        <f>pivå!AG13</f>
        <v>36.142265848298749</v>
      </c>
      <c r="L11" s="86">
        <f>pivå!AH13</f>
        <v>47.376387394447107</v>
      </c>
      <c r="M11" s="86">
        <f>pivå!AI13</f>
        <v>38.819845544020083</v>
      </c>
      <c r="N11" s="86">
        <f>pivå!AJ13</f>
        <v>41.512137697446803</v>
      </c>
      <c r="O11" s="86">
        <f>pivå!AK13</f>
        <v>36.66025485147231</v>
      </c>
      <c r="P11" s="86">
        <f>pivå!AL13</f>
        <v>44.672226230085975</v>
      </c>
      <c r="Q11" s="86">
        <f>pivå!AM13</f>
        <v>39.294916188685342</v>
      </c>
      <c r="R11" s="86">
        <f>pivå!AN13</f>
        <v>36.538693558975822</v>
      </c>
      <c r="S11" s="86">
        <f>pivå!AO13</f>
        <v>36.511659714318796</v>
      </c>
      <c r="T11" s="86">
        <f>pivå!AP13</f>
        <v>30.773277187059431</v>
      </c>
      <c r="U11" s="86">
        <f>pivå!AQ13</f>
        <v>37.904065975614699</v>
      </c>
      <c r="V11" s="86">
        <f>pivå!AR13</f>
        <v>46.576820357618523</v>
      </c>
      <c r="W11" s="86">
        <f>pivå!AS13</f>
        <v>42.771032259671941</v>
      </c>
      <c r="X11" s="86">
        <f>pivå!AT13</f>
        <v>39.013980076055226</v>
      </c>
      <c r="Y11" s="86">
        <f>pivå!AU13</f>
        <v>45.905957510270305</v>
      </c>
      <c r="Z11" s="86">
        <f>pivå!AV13</f>
        <v>46.449106401697364</v>
      </c>
      <c r="AA11" s="86">
        <f>pivå!AW13</f>
        <v>48.036802382815274</v>
      </c>
      <c r="AB11" s="86">
        <f>pivå!AX13</f>
        <v>46.174315062352406</v>
      </c>
      <c r="AC11" s="86">
        <f>pivå!AY13</f>
        <v>36.839496373147426</v>
      </c>
      <c r="AD11" s="86">
        <f>pivå!AZ13</f>
        <v>41.091949699309936</v>
      </c>
      <c r="AE11" s="86">
        <f>pivå!BA13</f>
        <v>39.311541200981608</v>
      </c>
    </row>
    <row r="12" spans="1:31">
      <c r="B12">
        <f>pivå!B14</f>
        <v>0</v>
      </c>
      <c r="C12">
        <f>pivå!C14</f>
        <v>0</v>
      </c>
      <c r="D12">
        <f>pivå!D14</f>
        <v>0</v>
      </c>
      <c r="E12" t="str">
        <f>pivå!E14</f>
        <v>Män</v>
      </c>
      <c r="F12" t="str">
        <f>pivå!F14</f>
        <v>Sjukvårdsrelaterad åtgärdbar dödlighet</v>
      </c>
      <c r="G12" t="str">
        <f>pivå!G14</f>
        <v>(tom)</v>
      </c>
      <c r="H12" t="str">
        <f>pivå!H14</f>
        <v>A000050</v>
      </c>
      <c r="I12">
        <f>pivå!I14</f>
        <v>1</v>
      </c>
      <c r="J12" s="86">
        <f>pivå!AF14</f>
        <v>54.253412912985098</v>
      </c>
      <c r="K12" s="86">
        <f>pivå!AG14</f>
        <v>45.040811471539158</v>
      </c>
      <c r="L12" s="86">
        <f>pivå!AH14</f>
        <v>62.350878150971973</v>
      </c>
      <c r="M12" s="86">
        <f>pivå!AI14</f>
        <v>55.236018623860929</v>
      </c>
      <c r="N12" s="86">
        <f>pivå!AJ14</f>
        <v>55.315168959908576</v>
      </c>
      <c r="O12" s="86">
        <f>pivå!AK14</f>
        <v>46.238061519209822</v>
      </c>
      <c r="P12" s="86">
        <f>pivå!AL14</f>
        <v>62.32107017768756</v>
      </c>
      <c r="Q12" s="86">
        <f>pivå!AM14</f>
        <v>55.854576640632658</v>
      </c>
      <c r="R12" s="86">
        <f>pivå!AN14</f>
        <v>53.440869002097692</v>
      </c>
      <c r="S12" s="86">
        <f>pivå!AO14</f>
        <v>50.704326818976966</v>
      </c>
      <c r="T12" s="86">
        <f>pivå!AP14</f>
        <v>40.734287939174223</v>
      </c>
      <c r="U12" s="86">
        <f>pivå!AQ14</f>
        <v>58.102793494180268</v>
      </c>
      <c r="V12" s="86">
        <f>pivå!AR14</f>
        <v>71.87902120827377</v>
      </c>
      <c r="W12" s="86">
        <f>pivå!AS14</f>
        <v>58.581114326139115</v>
      </c>
      <c r="X12" s="86">
        <f>pivå!AT14</f>
        <v>61.220477596920261</v>
      </c>
      <c r="Y12" s="86">
        <f>pivå!AU14</f>
        <v>64.283060587356829</v>
      </c>
      <c r="Z12" s="86">
        <f>pivå!AV14</f>
        <v>61.26828949549985</v>
      </c>
      <c r="AA12" s="86">
        <f>pivå!AW14</f>
        <v>70.125818353766363</v>
      </c>
      <c r="AB12" s="86">
        <f>pivå!AX14</f>
        <v>60.604872052004239</v>
      </c>
      <c r="AC12" s="86">
        <f>pivå!AY14</f>
        <v>58.501457009028442</v>
      </c>
      <c r="AD12" s="86">
        <f>pivå!AZ14</f>
        <v>70.945909190881224</v>
      </c>
      <c r="AE12" s="86">
        <f>pivå!BA14</f>
        <v>56.989034454579681</v>
      </c>
    </row>
    <row r="13" spans="1:31">
      <c r="B13">
        <f>pivå!B15</f>
        <v>0</v>
      </c>
      <c r="C13">
        <f>pivå!C15</f>
        <v>0</v>
      </c>
      <c r="D13">
        <f>pivå!D15</f>
        <v>0</v>
      </c>
      <c r="E13" t="str">
        <f>pivå!E15</f>
        <v>Totalt</v>
      </c>
      <c r="F13" t="str">
        <f>pivå!F15</f>
        <v>Sjukvårdsrelaterad åtgärdbar dödlighet</v>
      </c>
      <c r="G13" t="str">
        <f>pivå!G15</f>
        <v>(tom)</v>
      </c>
      <c r="H13" t="str">
        <f>pivå!H15</f>
        <v>A000050</v>
      </c>
      <c r="I13">
        <f>pivå!I15</f>
        <v>1</v>
      </c>
      <c r="J13" s="86">
        <f>pivå!AF15</f>
        <v>44.149329746629206</v>
      </c>
      <c r="K13" s="86">
        <f>pivå!AG15</f>
        <v>40.242378791557591</v>
      </c>
      <c r="L13" s="86">
        <f>pivå!AH15</f>
        <v>54.472545951105353</v>
      </c>
      <c r="M13" s="86">
        <f>pivå!AI15</f>
        <v>46.545674777178114</v>
      </c>
      <c r="N13" s="86">
        <f>pivå!AJ15</f>
        <v>47.816955136623683</v>
      </c>
      <c r="O13" s="86">
        <f>pivå!AK15</f>
        <v>41.005342070101314</v>
      </c>
      <c r="P13" s="86">
        <f>pivå!AL15</f>
        <v>53.17620635547798</v>
      </c>
      <c r="Q13" s="86">
        <f>pivå!AM15</f>
        <v>46.768985545211848</v>
      </c>
      <c r="R13" s="86">
        <f>pivå!AN15</f>
        <v>44.671142768380335</v>
      </c>
      <c r="S13" s="86">
        <f>pivå!AO15</f>
        <v>42.97418894315733</v>
      </c>
      <c r="T13" s="86">
        <f>pivå!AP15</f>
        <v>35.531808350413215</v>
      </c>
      <c r="U13" s="86">
        <f>pivå!AQ15</f>
        <v>47.333798537139103</v>
      </c>
      <c r="V13" s="86">
        <f>pivå!AR15</f>
        <v>58.399087905430171</v>
      </c>
      <c r="W13" s="86">
        <f>pivå!AS15</f>
        <v>50.357342329339907</v>
      </c>
      <c r="X13" s="86">
        <f>pivå!AT15</f>
        <v>49.128893808645429</v>
      </c>
      <c r="Y13" s="86">
        <f>pivå!AU15</f>
        <v>54.570479115481703</v>
      </c>
      <c r="Z13" s="86">
        <f>pivå!AV15</f>
        <v>53.357824738695101</v>
      </c>
      <c r="AA13" s="86">
        <f>pivå!AW15</f>
        <v>58.1867451402494</v>
      </c>
      <c r="AB13" s="86">
        <f>pivå!AX15</f>
        <v>53.176461394374556</v>
      </c>
      <c r="AC13" s="86">
        <f>pivå!AY15</f>
        <v>47.025364241373275</v>
      </c>
      <c r="AD13" s="86">
        <f>pivå!AZ15</f>
        <v>55.144161803695454</v>
      </c>
      <c r="AE13" s="86">
        <f>pivå!BA15</f>
        <v>47.505978382625827</v>
      </c>
    </row>
    <row r="14" spans="1:31">
      <c r="B14">
        <f>pivå!B16</f>
        <v>0</v>
      </c>
      <c r="C14">
        <f>pivå!C16</f>
        <v>0</v>
      </c>
      <c r="D14">
        <f>pivå!D16</f>
        <v>4</v>
      </c>
      <c r="E14" t="str">
        <f>pivå!E16</f>
        <v>Kvinnor</v>
      </c>
      <c r="F14" t="str">
        <f>pivå!F16</f>
        <v>Åtgärdbar dödlighet i ischemisk hjärtsjukdom</v>
      </c>
      <c r="G14" t="str">
        <f>pivå!G16</f>
        <v>(tom)</v>
      </c>
      <c r="H14" t="str">
        <f>pivå!H16</f>
        <v>A000100</v>
      </c>
      <c r="I14">
        <f>pivå!I16</f>
        <v>1</v>
      </c>
      <c r="J14" s="86">
        <f>pivå!AF16</f>
        <v>28.95603590987697</v>
      </c>
      <c r="K14" s="86">
        <f>pivå!AG16</f>
        <v>31.106690812548088</v>
      </c>
      <c r="L14" s="86">
        <f>pivå!AH16</f>
        <v>38.685993641145188</v>
      </c>
      <c r="M14" s="86">
        <f>pivå!AI16</f>
        <v>40.90302416254054</v>
      </c>
      <c r="N14" s="86">
        <f>pivå!AJ16</f>
        <v>36.341091467313632</v>
      </c>
      <c r="O14" s="86">
        <f>pivå!AK16</f>
        <v>35.05414545729051</v>
      </c>
      <c r="P14" s="86">
        <f>pivå!AL16</f>
        <v>44.412668388431499</v>
      </c>
      <c r="Q14" s="86">
        <f>pivå!AM16</f>
        <v>32.746986874926492</v>
      </c>
      <c r="R14" s="86">
        <f>pivå!AN16</f>
        <v>46.927854970084759</v>
      </c>
      <c r="S14" s="86">
        <f>pivå!AO16</f>
        <v>34.935134561261052</v>
      </c>
      <c r="T14" s="86">
        <f>pivå!AP16</f>
        <v>27.468832409643735</v>
      </c>
      <c r="U14" s="86">
        <f>pivå!AQ16</f>
        <v>35.993087605720874</v>
      </c>
      <c r="V14" s="86">
        <f>pivå!AR16</f>
        <v>45.703467526915347</v>
      </c>
      <c r="W14" s="86">
        <f>pivå!AS16</f>
        <v>39.485397647257614</v>
      </c>
      <c r="X14" s="86">
        <f>pivå!AT16</f>
        <v>36.285460198734611</v>
      </c>
      <c r="Y14" s="86">
        <f>pivå!AU16</f>
        <v>41.029560275405359</v>
      </c>
      <c r="Z14" s="86">
        <f>pivå!AV16</f>
        <v>32.262664527896575</v>
      </c>
      <c r="AA14" s="86">
        <f>pivå!AW16</f>
        <v>43.380507903855595</v>
      </c>
      <c r="AB14" s="86">
        <f>pivå!AX16</f>
        <v>45.092173543288546</v>
      </c>
      <c r="AC14" s="86">
        <f>pivå!AY16</f>
        <v>37.167445865478328</v>
      </c>
      <c r="AD14" s="86">
        <f>pivå!AZ16</f>
        <v>40.109817823288971</v>
      </c>
      <c r="AE14" s="86">
        <f>pivå!BA16</f>
        <v>35.940339482603598</v>
      </c>
    </row>
    <row r="15" spans="1:31">
      <c r="B15">
        <f>pivå!B17</f>
        <v>0</v>
      </c>
      <c r="C15">
        <f>pivå!C17</f>
        <v>0</v>
      </c>
      <c r="D15">
        <f>pivå!D17</f>
        <v>0</v>
      </c>
      <c r="E15" t="str">
        <f>pivå!E17</f>
        <v>Män</v>
      </c>
      <c r="F15" t="str">
        <f>pivå!F17</f>
        <v>Åtgärdbar dödlighet i ischemisk hjärtsjukdom</v>
      </c>
      <c r="G15" t="str">
        <f>pivå!G17</f>
        <v>(tom)</v>
      </c>
      <c r="H15" t="str">
        <f>pivå!H17</f>
        <v>A000100</v>
      </c>
      <c r="I15">
        <f>pivå!I17</f>
        <v>1</v>
      </c>
      <c r="J15" s="86">
        <f>pivå!AF17</f>
        <v>86.537434574948762</v>
      </c>
      <c r="K15" s="86">
        <f>pivå!AG17</f>
        <v>69.956576488191899</v>
      </c>
      <c r="L15" s="86">
        <f>pivå!AH17</f>
        <v>99.532465016451695</v>
      </c>
      <c r="M15" s="86">
        <f>pivå!AI17</f>
        <v>87.698728739987388</v>
      </c>
      <c r="N15" s="86">
        <f>pivå!AJ17</f>
        <v>84.264427330872763</v>
      </c>
      <c r="O15" s="86">
        <f>pivå!AK17</f>
        <v>79.261718950336672</v>
      </c>
      <c r="P15" s="86">
        <f>pivå!AL17</f>
        <v>108.24116085036854</v>
      </c>
      <c r="Q15" s="86">
        <f>pivå!AM17</f>
        <v>108.57631407579382</v>
      </c>
      <c r="R15" s="86">
        <f>pivå!AN17</f>
        <v>95.818210246277687</v>
      </c>
      <c r="S15" s="86">
        <f>pivå!AO17</f>
        <v>94.91092275271194</v>
      </c>
      <c r="T15" s="86">
        <f>pivå!AP17</f>
        <v>69.208695354249812</v>
      </c>
      <c r="U15" s="86">
        <f>pivå!AQ17</f>
        <v>94.731884265161568</v>
      </c>
      <c r="V15" s="86">
        <f>pivå!AR17</f>
        <v>119.01133342411057</v>
      </c>
      <c r="W15" s="86">
        <f>pivå!AS17</f>
        <v>100.16487470480945</v>
      </c>
      <c r="X15" s="86">
        <f>pivå!AT17</f>
        <v>88.18572247841405</v>
      </c>
      <c r="Y15" s="86">
        <f>pivå!AU17</f>
        <v>98.353035173420281</v>
      </c>
      <c r="Z15" s="86">
        <f>pivå!AV17</f>
        <v>102.39243939993744</v>
      </c>
      <c r="AA15" s="86">
        <f>pivå!AW17</f>
        <v>104.97581300447204</v>
      </c>
      <c r="AB15" s="86">
        <f>pivå!AX17</f>
        <v>102.02720074462763</v>
      </c>
      <c r="AC15" s="86">
        <f>pivå!AY17</f>
        <v>101.52291058954495</v>
      </c>
      <c r="AD15" s="86">
        <f>pivå!AZ17</f>
        <v>126.39569787464984</v>
      </c>
      <c r="AE15" s="86">
        <f>pivå!BA17</f>
        <v>94.23780677883164</v>
      </c>
    </row>
    <row r="16" spans="1:31">
      <c r="B16">
        <f>pivå!B18</f>
        <v>0</v>
      </c>
      <c r="C16">
        <f>pivå!C18</f>
        <v>0</v>
      </c>
      <c r="D16">
        <f>pivå!D18</f>
        <v>0</v>
      </c>
      <c r="E16" t="str">
        <f>pivå!E18</f>
        <v>Totalt</v>
      </c>
      <c r="F16" t="str">
        <f>pivå!F18</f>
        <v>Åtgärdbar dödlighet i ischemisk hjärtsjukdom</v>
      </c>
      <c r="G16" t="str">
        <f>pivå!G18</f>
        <v>(tom)</v>
      </c>
      <c r="H16" t="str">
        <f>pivå!H18</f>
        <v>A000100</v>
      </c>
      <c r="I16">
        <f>pivå!I18</f>
        <v>1</v>
      </c>
      <c r="J16" s="86">
        <f>pivå!AF18</f>
        <v>55.575994875677807</v>
      </c>
      <c r="K16" s="86">
        <f>pivå!AG18</f>
        <v>49.707670959973505</v>
      </c>
      <c r="L16" s="86">
        <f>pivå!AH18</f>
        <v>67.962108021640759</v>
      </c>
      <c r="M16" s="86">
        <f>pivå!AI18</f>
        <v>63.360940374837739</v>
      </c>
      <c r="N16" s="86">
        <f>pivå!AJ18</f>
        <v>58.684345795427276</v>
      </c>
      <c r="O16" s="86">
        <f>pivå!AK18</f>
        <v>56.370765039077256</v>
      </c>
      <c r="P16" s="86">
        <f>pivå!AL18</f>
        <v>75.022061511554995</v>
      </c>
      <c r="Q16" s="86">
        <f>pivå!AM18</f>
        <v>68.443563738200638</v>
      </c>
      <c r="R16" s="86">
        <f>pivå!AN18</f>
        <v>70.533089589940488</v>
      </c>
      <c r="S16" s="86">
        <f>pivå!AO18</f>
        <v>63.395210076035013</v>
      </c>
      <c r="T16" s="86">
        <f>pivå!AP18</f>
        <v>47.701871559460116</v>
      </c>
      <c r="U16" s="86">
        <f>pivå!AQ18</f>
        <v>63.996435186941952</v>
      </c>
      <c r="V16" s="86">
        <f>pivå!AR18</f>
        <v>80.808415458816114</v>
      </c>
      <c r="W16" s="86">
        <f>pivå!AS18</f>
        <v>68.532285637279898</v>
      </c>
      <c r="X16" s="86">
        <f>pivå!AT18</f>
        <v>61.157137284676722</v>
      </c>
      <c r="Y16" s="86">
        <f>pivå!AU18</f>
        <v>68.75600751175115</v>
      </c>
      <c r="Z16" s="86">
        <f>pivå!AV18</f>
        <v>65.736549350419324</v>
      </c>
      <c r="AA16" s="86">
        <f>pivå!AW18</f>
        <v>72.719503026200428</v>
      </c>
      <c r="AB16" s="86">
        <f>pivå!AX18</f>
        <v>72.871570754264354</v>
      </c>
      <c r="AC16" s="86">
        <f>pivå!AY18</f>
        <v>68.049235093010566</v>
      </c>
      <c r="AD16" s="86">
        <f>pivå!AZ18</f>
        <v>81.607278014877352</v>
      </c>
      <c r="AE16" s="86">
        <f>pivå!BA18</f>
        <v>63.647037572794282</v>
      </c>
    </row>
    <row r="17" spans="2:31">
      <c r="B17">
        <f>pivå!B19</f>
        <v>0</v>
      </c>
      <c r="C17">
        <f>pivå!C19</f>
        <v>0</v>
      </c>
      <c r="D17">
        <f>pivå!D19</f>
        <v>5</v>
      </c>
      <c r="E17" t="str">
        <f>pivå!E19</f>
        <v>Kvinnor</v>
      </c>
      <c r="F17" t="str">
        <f>pivå!F19</f>
        <v>Självmord i befolkningen</v>
      </c>
      <c r="G17" t="str">
        <f>pivå!G19</f>
        <v>(tom)</v>
      </c>
      <c r="H17" t="str">
        <f>pivå!H19</f>
        <v>A002930</v>
      </c>
      <c r="I17">
        <f>pivå!I19</f>
        <v>1</v>
      </c>
      <c r="J17" s="86">
        <f>pivå!AF19</f>
        <v>10.712111149707892</v>
      </c>
      <c r="K17" s="86">
        <f>pivå!AG19</f>
        <v>8.5126521372204937</v>
      </c>
      <c r="L17" s="86">
        <f>pivå!AH19</f>
        <v>10.0607345379723</v>
      </c>
      <c r="M17" s="86">
        <f>pivå!AI19</f>
        <v>8.0283611870863485</v>
      </c>
      <c r="N17" s="86">
        <f>pivå!AJ19</f>
        <v>8.4308346552054143</v>
      </c>
      <c r="O17" s="86">
        <f>pivå!AK19</f>
        <v>9.2441503384790398</v>
      </c>
      <c r="P17" s="86">
        <f>pivå!AL19</f>
        <v>7.608153735726515</v>
      </c>
      <c r="Q17" s="86">
        <f>pivå!AM19</f>
        <v>3.4919886316372026</v>
      </c>
      <c r="R17" s="86">
        <f>pivå!AN19</f>
        <v>5.8195978764750667</v>
      </c>
      <c r="S17" s="86">
        <f>pivå!AO19</f>
        <v>10.820447738873899</v>
      </c>
      <c r="T17" s="86">
        <f>pivå!AP19</f>
        <v>8.6855223611562735</v>
      </c>
      <c r="U17" s="86">
        <f>pivå!AQ19</f>
        <v>8.0755805103153229</v>
      </c>
      <c r="V17" s="86">
        <f>pivå!AR19</f>
        <v>9.4366016477230623</v>
      </c>
      <c r="W17" s="86">
        <f>pivå!AS19</f>
        <v>9.9671009594940809</v>
      </c>
      <c r="X17" s="86">
        <f>pivå!AT19</f>
        <v>8.4950215413828332</v>
      </c>
      <c r="Y17" s="86">
        <f>pivå!AU19</f>
        <v>8.2454817430224541</v>
      </c>
      <c r="Z17" s="86">
        <f>pivå!AV19</f>
        <v>9.1981048073672351</v>
      </c>
      <c r="AA17" s="86">
        <f>pivå!AW19</f>
        <v>9.6763656445581319</v>
      </c>
      <c r="AB17" s="86">
        <f>pivå!AX19</f>
        <v>9.0704782673989275</v>
      </c>
      <c r="AC17" s="86">
        <f>pivå!AY19</f>
        <v>5.9885349444153517</v>
      </c>
      <c r="AD17" s="86">
        <f>pivå!AZ19</f>
        <v>7.7351570524539293</v>
      </c>
      <c r="AE17" s="86">
        <f>pivå!BA19</f>
        <v>9.1394892285238871</v>
      </c>
    </row>
    <row r="18" spans="2:31">
      <c r="B18">
        <f>pivå!B20</f>
        <v>0</v>
      </c>
      <c r="C18">
        <f>pivå!C20</f>
        <v>0</v>
      </c>
      <c r="D18">
        <f>pivå!D20</f>
        <v>0</v>
      </c>
      <c r="E18" t="str">
        <f>pivå!E20</f>
        <v>Män</v>
      </c>
      <c r="F18" t="str">
        <f>pivå!F20</f>
        <v>Självmord i befolkningen</v>
      </c>
      <c r="G18" t="str">
        <f>pivå!G20</f>
        <v>(tom)</v>
      </c>
      <c r="H18" t="str">
        <f>pivå!H20</f>
        <v>A002930</v>
      </c>
      <c r="I18">
        <f>pivå!I20</f>
        <v>1</v>
      </c>
      <c r="J18" s="86">
        <f>pivå!AF20</f>
        <v>22.374145489195136</v>
      </c>
      <c r="K18" s="86">
        <f>pivå!AG20</f>
        <v>21.510461848809143</v>
      </c>
      <c r="L18" s="86">
        <f>pivå!AH20</f>
        <v>23.8397264908699</v>
      </c>
      <c r="M18" s="86">
        <f>pivå!AI20</f>
        <v>19.934302442326036</v>
      </c>
      <c r="N18" s="86">
        <f>pivå!AJ20</f>
        <v>21.321235491595822</v>
      </c>
      <c r="O18" s="86">
        <f>pivå!AK20</f>
        <v>18.155915716626513</v>
      </c>
      <c r="P18" s="86">
        <f>pivå!AL20</f>
        <v>26.076562181091013</v>
      </c>
      <c r="Q18" s="86">
        <f>pivå!AM20</f>
        <v>28.198841477199593</v>
      </c>
      <c r="R18" s="86">
        <f>pivå!AN20</f>
        <v>29.28606371062941</v>
      </c>
      <c r="S18" s="86">
        <f>pivå!AO20</f>
        <v>27.339956922008835</v>
      </c>
      <c r="T18" s="86">
        <f>pivå!AP20</f>
        <v>19.643904790844278</v>
      </c>
      <c r="U18" s="86">
        <f>pivå!AQ20</f>
        <v>19.797682661093475</v>
      </c>
      <c r="V18" s="86">
        <f>pivå!AR20</f>
        <v>28.824186316795263</v>
      </c>
      <c r="W18" s="86">
        <f>pivå!AS20</f>
        <v>20.381923061548736</v>
      </c>
      <c r="X18" s="86">
        <f>pivå!AT20</f>
        <v>23.658907980505614</v>
      </c>
      <c r="Y18" s="86">
        <f>pivå!AU20</f>
        <v>25.247200193154928</v>
      </c>
      <c r="Z18" s="86">
        <f>pivå!AV20</f>
        <v>30.942717591780234</v>
      </c>
      <c r="AA18" s="86">
        <f>pivå!AW20</f>
        <v>23.094651303514311</v>
      </c>
      <c r="AB18" s="86">
        <f>pivå!AX20</f>
        <v>28.140936184839543</v>
      </c>
      <c r="AC18" s="86">
        <f>pivå!AY20</f>
        <v>16.331691211464744</v>
      </c>
      <c r="AD18" s="86">
        <f>pivå!AZ20</f>
        <v>19.521410365495594</v>
      </c>
      <c r="AE18" s="86">
        <f>pivå!BA20</f>
        <v>22.789927814637728</v>
      </c>
    </row>
    <row r="19" spans="2:31">
      <c r="B19">
        <f>pivå!B21</f>
        <v>0</v>
      </c>
      <c r="C19">
        <f>pivå!C21</f>
        <v>0</v>
      </c>
      <c r="D19">
        <f>pivå!D21</f>
        <v>0</v>
      </c>
      <c r="E19" t="str">
        <f>pivå!E21</f>
        <v>Totalt</v>
      </c>
      <c r="F19" t="str">
        <f>pivå!F21</f>
        <v>Självmord i befolkningen</v>
      </c>
      <c r="G19" t="str">
        <f>pivå!G21</f>
        <v>(tom)</v>
      </c>
      <c r="H19" t="str">
        <f>pivå!H21</f>
        <v>A002930</v>
      </c>
      <c r="I19">
        <f>pivå!I21</f>
        <v>1</v>
      </c>
      <c r="J19" s="86">
        <f>pivå!AF21</f>
        <v>16.101788516001523</v>
      </c>
      <c r="K19" s="86">
        <f>pivå!AG21</f>
        <v>14.776403775250021</v>
      </c>
      <c r="L19" s="86">
        <f>pivå!AH21</f>
        <v>16.67673990185132</v>
      </c>
      <c r="M19" s="86">
        <f>pivå!AI21</f>
        <v>13.875008926421124</v>
      </c>
      <c r="N19" s="86">
        <f>pivå!AJ21</f>
        <v>14.810054983562264</v>
      </c>
      <c r="O19" s="86">
        <f>pivå!AK21</f>
        <v>13.617818007058348</v>
      </c>
      <c r="P19" s="86">
        <f>pivå!AL21</f>
        <v>16.605494051609234</v>
      </c>
      <c r="Q19" s="86">
        <f>pivå!AM21</f>
        <v>15.252232831846184</v>
      </c>
      <c r="R19" s="86">
        <f>pivå!AN21</f>
        <v>17.576161499047963</v>
      </c>
      <c r="S19" s="86">
        <f>pivå!AO21</f>
        <v>18.728993100305914</v>
      </c>
      <c r="T19" s="86">
        <f>pivå!AP21</f>
        <v>14.052432928956961</v>
      </c>
      <c r="U19" s="86">
        <f>pivå!AQ21</f>
        <v>13.755923178292921</v>
      </c>
      <c r="V19" s="86">
        <f>pivå!AR21</f>
        <v>18.790565861649249</v>
      </c>
      <c r="W19" s="86">
        <f>pivå!AS21</f>
        <v>15.065358200009694</v>
      </c>
      <c r="X19" s="86">
        <f>pivå!AT21</f>
        <v>15.81030098922691</v>
      </c>
      <c r="Y19" s="86">
        <f>pivå!AU21</f>
        <v>16.455633669860994</v>
      </c>
      <c r="Z19" s="86">
        <f>pivå!AV21</f>
        <v>19.831621503208716</v>
      </c>
      <c r="AA19" s="86">
        <f>pivå!AW21</f>
        <v>16.196141656259531</v>
      </c>
      <c r="AB19" s="86">
        <f>pivå!AX21</f>
        <v>18.508646649343543</v>
      </c>
      <c r="AC19" s="86">
        <f>pivå!AY21</f>
        <v>11.110656455205833</v>
      </c>
      <c r="AD19" s="86">
        <f>pivå!AZ21</f>
        <v>13.749971328123854</v>
      </c>
      <c r="AE19" s="86">
        <f>pivå!BA21</f>
        <v>15.717663509858843</v>
      </c>
    </row>
    <row r="20" spans="2:31">
      <c r="B20">
        <f>pivå!B22</f>
        <v>0</v>
      </c>
      <c r="C20">
        <f>pivå!C22</f>
        <v>0</v>
      </c>
      <c r="D20">
        <f>pivå!D22</f>
        <v>6</v>
      </c>
      <c r="E20" t="str">
        <f>pivå!E22</f>
        <v>Totalt</v>
      </c>
      <c r="F20" t="str">
        <f>pivå!F22</f>
        <v>Responstid för ambulans</v>
      </c>
      <c r="G20" t="str">
        <f>pivå!G22</f>
        <v>Ny</v>
      </c>
      <c r="H20" t="str">
        <f>pivå!H22</f>
        <v>F000001</v>
      </c>
      <c r="I20">
        <f>pivå!I22</f>
        <v>1</v>
      </c>
      <c r="J20" s="86" t="str">
        <f>pivå!AF22</f>
        <v>us</v>
      </c>
      <c r="K20" s="86" t="str">
        <f>pivå!AG22</f>
        <v>us</v>
      </c>
      <c r="L20" s="86" t="str">
        <f>pivå!AH22</f>
        <v>us</v>
      </c>
      <c r="M20" s="86" t="str">
        <f>pivå!AI22</f>
        <v>us</v>
      </c>
      <c r="N20" s="86" t="str">
        <f>pivå!AJ22</f>
        <v>us</v>
      </c>
      <c r="O20" s="86" t="str">
        <f>pivå!AK22</f>
        <v>us</v>
      </c>
      <c r="P20" s="86" t="str">
        <f>pivå!AL22</f>
        <v>us</v>
      </c>
      <c r="Q20" s="86" t="str">
        <f>pivå!AM22</f>
        <v>us</v>
      </c>
      <c r="R20" s="86" t="str">
        <f>pivå!AN22</f>
        <v>us</v>
      </c>
      <c r="S20" s="86" t="str">
        <f>pivå!AO22</f>
        <v>us</v>
      </c>
      <c r="T20" s="86" t="str">
        <f>pivå!AP22</f>
        <v>us</v>
      </c>
      <c r="U20" s="86" t="str">
        <f>pivå!AQ22</f>
        <v>us</v>
      </c>
      <c r="V20" s="86" t="str">
        <f>pivå!AR22</f>
        <v>us</v>
      </c>
      <c r="W20" s="86" t="str">
        <f>pivå!AS22</f>
        <v>us</v>
      </c>
      <c r="X20" s="86" t="str">
        <f>pivå!AT22</f>
        <v>us</v>
      </c>
      <c r="Y20" s="86" t="str">
        <f>pivå!AU22</f>
        <v>us</v>
      </c>
      <c r="Z20" s="86" t="str">
        <f>pivå!AV22</f>
        <v>us</v>
      </c>
      <c r="AA20" s="86" t="str">
        <f>pivå!AW22</f>
        <v>us</v>
      </c>
      <c r="AB20" s="86" t="str">
        <f>pivå!AX22</f>
        <v>us</v>
      </c>
      <c r="AC20" s="86" t="str">
        <f>pivå!AY22</f>
        <v>us</v>
      </c>
      <c r="AD20" s="86" t="str">
        <f>pivå!AZ22</f>
        <v>us</v>
      </c>
      <c r="AE20" s="86" t="str">
        <f>pivå!BA22</f>
        <v>us</v>
      </c>
    </row>
    <row r="21" spans="2:31">
      <c r="B21">
        <f>pivå!B23</f>
        <v>0</v>
      </c>
      <c r="C21">
        <f>pivå!C23</f>
        <v>0</v>
      </c>
      <c r="D21">
        <f>pivå!D23</f>
        <v>7</v>
      </c>
      <c r="E21" t="str">
        <f>pivå!E23</f>
        <v>Kvinnor</v>
      </c>
      <c r="F21" t="str">
        <f>pivå!F23</f>
        <v>Undvikbar slutenvård</v>
      </c>
      <c r="G21" t="str">
        <f>pivå!G23</f>
        <v>(tom)</v>
      </c>
      <c r="H21" t="str">
        <f>pivå!H23</f>
        <v>A000490</v>
      </c>
      <c r="I21">
        <f>pivå!I23</f>
        <v>1</v>
      </c>
      <c r="J21" s="86">
        <f>pivå!AF23</f>
        <v>1012.6226131335321</v>
      </c>
      <c r="K21" s="86">
        <f>pivå!AG23</f>
        <v>1063.6594700222095</v>
      </c>
      <c r="L21" s="86">
        <f>pivå!AH23</f>
        <v>1063.5883357933635</v>
      </c>
      <c r="M21" s="86">
        <f>pivå!AI23</f>
        <v>951.98882732057962</v>
      </c>
      <c r="N21" s="86">
        <f>pivå!AJ23</f>
        <v>1065.8473879395515</v>
      </c>
      <c r="O21" s="86">
        <f>pivå!AK23</f>
        <v>1143.6599232156827</v>
      </c>
      <c r="P21" s="86">
        <f>pivå!AL23</f>
        <v>1128.7598400322117</v>
      </c>
      <c r="Q21" s="86">
        <f>pivå!AM23</f>
        <v>1307.7856588651662</v>
      </c>
      <c r="R21" s="86">
        <f>pivå!AN23</f>
        <v>1029.4251585561442</v>
      </c>
      <c r="S21" s="86">
        <f>pivå!AO23</f>
        <v>1093.0665746601071</v>
      </c>
      <c r="T21" s="86">
        <f>pivå!AP23</f>
        <v>1049.7165328163242</v>
      </c>
      <c r="U21" s="86">
        <f>pivå!AQ23</f>
        <v>1068.2165456480145</v>
      </c>
      <c r="V21" s="86">
        <f>pivå!AR23</f>
        <v>1126.4690336984415</v>
      </c>
      <c r="W21" s="86">
        <f>pivå!AS23</f>
        <v>1053.2845724264216</v>
      </c>
      <c r="X21" s="86">
        <f>pivå!AT23</f>
        <v>1141.398645029707</v>
      </c>
      <c r="Y21" s="86">
        <f>pivå!AU23</f>
        <v>1257.2502578210897</v>
      </c>
      <c r="Z21" s="86">
        <f>pivå!AV23</f>
        <v>1056.0929731278188</v>
      </c>
      <c r="AA21" s="86">
        <f>pivå!AW23</f>
        <v>1078.0079023498956</v>
      </c>
      <c r="AB21" s="86">
        <f>pivå!AX23</f>
        <v>951.35079323130094</v>
      </c>
      <c r="AC21" s="86">
        <f>pivå!AY23</f>
        <v>1215.6689043194622</v>
      </c>
      <c r="AD21" s="86">
        <f>pivå!AZ23</f>
        <v>1207.2717567898203</v>
      </c>
      <c r="AE21" s="86">
        <f>pivå!BA23</f>
        <v>1072.1623757452605</v>
      </c>
    </row>
    <row r="22" spans="2:31">
      <c r="B22">
        <f>pivå!B24</f>
        <v>0</v>
      </c>
      <c r="C22">
        <f>pivå!C24</f>
        <v>0</v>
      </c>
      <c r="D22">
        <f>pivå!D24</f>
        <v>0</v>
      </c>
      <c r="E22" t="str">
        <f>pivå!E24</f>
        <v>Män</v>
      </c>
      <c r="F22" t="str">
        <f>pivå!F24</f>
        <v>Undvikbar slutenvård</v>
      </c>
      <c r="G22" t="str">
        <f>pivå!G24</f>
        <v>(tom)</v>
      </c>
      <c r="H22" t="str">
        <f>pivå!H24</f>
        <v>A000490</v>
      </c>
      <c r="I22">
        <f>pivå!I24</f>
        <v>1</v>
      </c>
      <c r="J22" s="86">
        <f>pivå!AF24</f>
        <v>1282.3554355614115</v>
      </c>
      <c r="K22" s="86">
        <f>pivå!AG24</f>
        <v>1363.2070601020127</v>
      </c>
      <c r="L22" s="86">
        <f>pivå!AH24</f>
        <v>1295.0895675566542</v>
      </c>
      <c r="M22" s="86">
        <f>pivå!AI24</f>
        <v>1206.5366457502605</v>
      </c>
      <c r="N22" s="86">
        <f>pivå!AJ24</f>
        <v>1238.2765236064356</v>
      </c>
      <c r="O22" s="86">
        <f>pivå!AK24</f>
        <v>1369.2922031656078</v>
      </c>
      <c r="P22" s="86">
        <f>pivå!AL24</f>
        <v>1494.5136054065833</v>
      </c>
      <c r="Q22" s="86">
        <f>pivå!AM24</f>
        <v>1396.0469458806811</v>
      </c>
      <c r="R22" s="86">
        <f>pivå!AN24</f>
        <v>1292.1434043743789</v>
      </c>
      <c r="S22" s="86">
        <f>pivå!AO24</f>
        <v>1368.9439659805955</v>
      </c>
      <c r="T22" s="86">
        <f>pivå!AP24</f>
        <v>1224.5318655242208</v>
      </c>
      <c r="U22" s="86">
        <f>pivå!AQ24</f>
        <v>1302.712946475343</v>
      </c>
      <c r="V22" s="86">
        <f>pivå!AR24</f>
        <v>1347.6678666270152</v>
      </c>
      <c r="W22" s="86">
        <f>pivå!AS24</f>
        <v>1360.2740238163217</v>
      </c>
      <c r="X22" s="86">
        <f>pivå!AT24</f>
        <v>1256.6809781824381</v>
      </c>
      <c r="Y22" s="86">
        <f>pivå!AU24</f>
        <v>1496.8542389541226</v>
      </c>
      <c r="Z22" s="86">
        <f>pivå!AV24</f>
        <v>1195.3823552864931</v>
      </c>
      <c r="AA22" s="86">
        <f>pivå!AW24</f>
        <v>1433.8594249884238</v>
      </c>
      <c r="AB22" s="86">
        <f>pivå!AX24</f>
        <v>1163.5624148074153</v>
      </c>
      <c r="AC22" s="86">
        <f>pivå!AY24</f>
        <v>1428.807336809967</v>
      </c>
      <c r="AD22" s="86">
        <f>pivå!AZ24</f>
        <v>1426.8401954859621</v>
      </c>
      <c r="AE22" s="86">
        <f>pivå!BA24</f>
        <v>1318.9057478172663</v>
      </c>
    </row>
    <row r="23" spans="2:31">
      <c r="B23">
        <f>pivå!B25</f>
        <v>0</v>
      </c>
      <c r="C23">
        <f>pivå!C25</f>
        <v>0</v>
      </c>
      <c r="D23">
        <f>pivå!D25</f>
        <v>0</v>
      </c>
      <c r="E23" t="str">
        <f>pivå!E25</f>
        <v>Totalt</v>
      </c>
      <c r="F23" t="str">
        <f>pivå!F25</f>
        <v>Undvikbar slutenvård</v>
      </c>
      <c r="G23" t="str">
        <f>pivå!G25</f>
        <v>(tom)</v>
      </c>
      <c r="H23" t="str">
        <f>pivå!H25</f>
        <v>A000490</v>
      </c>
      <c r="I23">
        <f>pivå!I25</f>
        <v>1</v>
      </c>
      <c r="J23" s="86">
        <f>pivå!AF25</f>
        <v>1123.2075817</v>
      </c>
      <c r="K23" s="86">
        <f>pivå!AG25</f>
        <v>1194.6842451</v>
      </c>
      <c r="L23" s="86">
        <f>pivå!AH25</f>
        <v>1162.5651087000001</v>
      </c>
      <c r="M23" s="86">
        <f>pivå!AI25</f>
        <v>1060.3497067999999</v>
      </c>
      <c r="N23" s="86">
        <f>pivå!AJ25</f>
        <v>1135.9460488</v>
      </c>
      <c r="O23" s="86">
        <f>pivå!AK25</f>
        <v>1240.2559792</v>
      </c>
      <c r="P23" s="86">
        <f>pivå!AL25</f>
        <v>1290.4346846000001</v>
      </c>
      <c r="Q23" s="86">
        <f>pivå!AM25</f>
        <v>1342.5705329</v>
      </c>
      <c r="R23" s="86">
        <f>pivå!AN25</f>
        <v>1148.7909261</v>
      </c>
      <c r="S23" s="86">
        <f>pivå!AO25</f>
        <v>1211.3808658</v>
      </c>
      <c r="T23" s="86">
        <f>pivå!AP25</f>
        <v>1124.5251636999999</v>
      </c>
      <c r="U23" s="86">
        <f>pivå!AQ25</f>
        <v>1166.7771858999999</v>
      </c>
      <c r="V23" s="86">
        <f>pivå!AR25</f>
        <v>1218.9166760000001</v>
      </c>
      <c r="W23" s="86">
        <f>pivå!AS25</f>
        <v>1179.0886425000001</v>
      </c>
      <c r="X23" s="86">
        <f>pivå!AT25</f>
        <v>1185.3249544</v>
      </c>
      <c r="Y23" s="86">
        <f>pivå!AU25</f>
        <v>1361.6275258000001</v>
      </c>
      <c r="Z23" s="86">
        <f>pivå!AV25</f>
        <v>1111.2223996</v>
      </c>
      <c r="AA23" s="86">
        <f>pivå!AW25</f>
        <v>1234.1841910000001</v>
      </c>
      <c r="AB23" s="86">
        <f>pivå!AX25</f>
        <v>1050.2575413</v>
      </c>
      <c r="AC23" s="86">
        <f>pivå!AY25</f>
        <v>1303.1590174999999</v>
      </c>
      <c r="AD23" s="86">
        <f>pivå!AZ25</f>
        <v>1298.4772872000001</v>
      </c>
      <c r="AE23" s="86">
        <f>pivå!BA25</f>
        <v>1176.6180913999999</v>
      </c>
    </row>
    <row r="24" spans="2:31">
      <c r="B24">
        <f>pivå!B26</f>
        <v>0</v>
      </c>
      <c r="C24">
        <f>pivå!C26</f>
        <v>0</v>
      </c>
      <c r="D24">
        <f>pivå!D26</f>
        <v>8</v>
      </c>
      <c r="E24" t="str">
        <f>pivå!E26</f>
        <v>Kvinnor</v>
      </c>
      <c r="F24" t="str">
        <f>pivå!F26</f>
        <v>Vårdrelaterade infektioner</v>
      </c>
      <c r="G24" t="str">
        <f>pivå!G26</f>
        <v>(tom)</v>
      </c>
      <c r="H24" t="str">
        <f>pivå!H26</f>
        <v>A000910</v>
      </c>
      <c r="I24">
        <f>pivå!I26</f>
        <v>1</v>
      </c>
      <c r="J24" s="86">
        <f>pivå!AF26</f>
        <v>9.6061479346781944</v>
      </c>
      <c r="K24" s="86">
        <f>pivå!AG26</f>
        <v>10.23454157782516</v>
      </c>
      <c r="L24" s="86">
        <f>pivå!AH26</f>
        <v>6.3545150501672243</v>
      </c>
      <c r="M24" s="86">
        <f>pivå!AI26</f>
        <v>11.79245283018868</v>
      </c>
      <c r="N24" s="86">
        <f>pivå!AJ26</f>
        <v>7.7922077922077921</v>
      </c>
      <c r="O24" s="86">
        <f>pivå!AK26</f>
        <v>8.5561497326203195</v>
      </c>
      <c r="P24" s="86">
        <f>pivå!AL26</f>
        <v>4.8327137546468402</v>
      </c>
      <c r="Q24" s="86">
        <f>pivå!AM26</f>
        <v>11.666666666666666</v>
      </c>
      <c r="R24" s="86">
        <f>pivå!AN26</f>
        <v>6.0975609756097562</v>
      </c>
      <c r="S24" s="86">
        <f>pivå!AO26</f>
        <v>7.7904633982538618</v>
      </c>
      <c r="T24" s="86">
        <f>pivå!AP26</f>
        <v>5.2147239263803682</v>
      </c>
      <c r="U24" s="86">
        <f>pivå!AQ26</f>
        <v>7.5873362445414845</v>
      </c>
      <c r="V24" s="86">
        <f>pivå!AR26</f>
        <v>8.9403973509933774</v>
      </c>
      <c r="W24" s="86">
        <f>pivå!AS26</f>
        <v>6.8119891008174394</v>
      </c>
      <c r="X24" s="86">
        <f>pivå!AT26</f>
        <v>1.639344262295082</v>
      </c>
      <c r="Y24" s="86">
        <f>pivå!AU26</f>
        <v>8.6666666666666679</v>
      </c>
      <c r="Z24" s="86">
        <f>pivå!AV26</f>
        <v>7.6923076923076925</v>
      </c>
      <c r="AA24" s="86">
        <f>pivå!AW26</f>
        <v>9.1286307053941904</v>
      </c>
      <c r="AB24" s="86">
        <f>pivå!AX26</f>
        <v>2.1428571428571428</v>
      </c>
      <c r="AC24" s="86">
        <f>pivå!AY26</f>
        <v>8.4832904884318765</v>
      </c>
      <c r="AD24" s="86">
        <f>pivå!AZ26</f>
        <v>7.8231292517006805</v>
      </c>
      <c r="AE24" s="86">
        <f>pivå!BA26</f>
        <v>8.0576357948620725</v>
      </c>
    </row>
    <row r="25" spans="2:31">
      <c r="B25">
        <f>pivå!B27</f>
        <v>0</v>
      </c>
      <c r="C25">
        <f>pivå!C27</f>
        <v>0</v>
      </c>
      <c r="D25">
        <f>pivå!D27</f>
        <v>0</v>
      </c>
      <c r="E25" t="str">
        <f>pivå!E27</f>
        <v>Män</v>
      </c>
      <c r="F25" t="str">
        <f>pivå!F27</f>
        <v>Vårdrelaterade infektioner</v>
      </c>
      <c r="G25" t="str">
        <f>pivå!G27</f>
        <v>(tom)</v>
      </c>
      <c r="H25" t="str">
        <f>pivå!H27</f>
        <v>A000910</v>
      </c>
      <c r="I25">
        <f>pivå!I27</f>
        <v>1</v>
      </c>
      <c r="J25" s="86">
        <f>pivå!AF27</f>
        <v>12.007389162561577</v>
      </c>
      <c r="K25" s="86">
        <f>pivå!AG27</f>
        <v>13.665943600867678</v>
      </c>
      <c r="L25" s="86">
        <f>pivå!AH27</f>
        <v>7.3260073260073266</v>
      </c>
      <c r="M25" s="86">
        <f>pivå!AI27</f>
        <v>16.911764705882355</v>
      </c>
      <c r="N25" s="86">
        <f>pivå!AJ27</f>
        <v>8.4210526315789469</v>
      </c>
      <c r="O25" s="86">
        <f>pivå!AK27</f>
        <v>7.9754601226993866</v>
      </c>
      <c r="P25" s="86">
        <f>pivå!AL27</f>
        <v>8.8967971530249113</v>
      </c>
      <c r="Q25" s="86">
        <f>pivå!AM27</f>
        <v>8.6206896551724146</v>
      </c>
      <c r="R25" s="86">
        <f>pivå!AN27</f>
        <v>9.3525179856115113</v>
      </c>
      <c r="S25" s="86">
        <f>pivå!AO27</f>
        <v>10.301692420897719</v>
      </c>
      <c r="T25" s="86">
        <f>pivå!AP27</f>
        <v>7.0866141732283463</v>
      </c>
      <c r="U25" s="86">
        <f>pivå!AQ27</f>
        <v>10.868245294474804</v>
      </c>
      <c r="V25" s="86">
        <f>pivå!AR27</f>
        <v>9.5419847328244281</v>
      </c>
      <c r="W25" s="86">
        <f>pivå!AS27</f>
        <v>12.244897959183673</v>
      </c>
      <c r="X25" s="86">
        <f>pivå!AT27</f>
        <v>6.0606060606060606</v>
      </c>
      <c r="Y25" s="86">
        <f>pivå!AU27</f>
        <v>8.1967213114754092</v>
      </c>
      <c r="Z25" s="86">
        <f>pivå!AV27</f>
        <v>12.222222222222221</v>
      </c>
      <c r="AA25" s="86">
        <f>pivå!AW27</f>
        <v>6.2761506276150625</v>
      </c>
      <c r="AB25" s="86">
        <f>pivå!AX27</f>
        <v>8.2568807339449553</v>
      </c>
      <c r="AC25" s="86">
        <f>pivå!AY27</f>
        <v>10.526315789473683</v>
      </c>
      <c r="AD25" s="86">
        <f>pivå!AZ27</f>
        <v>11.188811188811188</v>
      </c>
      <c r="AE25" s="86">
        <f>pivå!BA27</f>
        <v>10.622477161674103</v>
      </c>
    </row>
    <row r="26" spans="2:31">
      <c r="B26">
        <f>pivå!B28</f>
        <v>0</v>
      </c>
      <c r="C26">
        <f>pivå!C28</f>
        <v>0</v>
      </c>
      <c r="D26">
        <f>pivå!D28</f>
        <v>0</v>
      </c>
      <c r="E26" t="str">
        <f>pivå!E28</f>
        <v>Totalt</v>
      </c>
      <c r="F26" t="str">
        <f>pivå!F28</f>
        <v>Vårdrelaterade infektioner</v>
      </c>
      <c r="G26" t="str">
        <f>pivå!G28</f>
        <v>(tom)</v>
      </c>
      <c r="H26" t="str">
        <f>pivå!H28</f>
        <v>A000910</v>
      </c>
      <c r="I26">
        <f>pivå!I28</f>
        <v>1</v>
      </c>
      <c r="J26" s="86">
        <f>pivå!AF28</f>
        <v>10.658391797085807</v>
      </c>
      <c r="K26" s="86">
        <f>pivå!AG28</f>
        <v>11.935483870967742</v>
      </c>
      <c r="L26" s="86">
        <f>pivå!AH28</f>
        <v>6.8181818181818175</v>
      </c>
      <c r="M26" s="86">
        <f>pivå!AI28</f>
        <v>14.302884615384615</v>
      </c>
      <c r="N26" s="86">
        <f>pivå!AJ28</f>
        <v>8.1045751633986924</v>
      </c>
      <c r="O26" s="86">
        <f>pivå!AK28</f>
        <v>8.2857142857142847</v>
      </c>
      <c r="P26" s="86">
        <f>pivå!AL28</f>
        <v>6.9090909090909092</v>
      </c>
      <c r="Q26" s="86">
        <f>pivå!AM28</f>
        <v>10.16949152542373</v>
      </c>
      <c r="R26" s="86">
        <f>pivå!AN28</f>
        <v>7.5907590759075907</v>
      </c>
      <c r="S26" s="86">
        <f>pivå!AO28</f>
        <v>8.9887640449438209</v>
      </c>
      <c r="T26" s="86">
        <f>pivå!AP28</f>
        <v>6.0344827586206895</v>
      </c>
      <c r="U26" s="86">
        <f>pivå!AQ28</f>
        <v>9.1405576315033059</v>
      </c>
      <c r="V26" s="86">
        <f>pivå!AR28</f>
        <v>9.2198581560283674</v>
      </c>
      <c r="W26" s="86">
        <f>pivå!AS28</f>
        <v>9.2284417549167923</v>
      </c>
      <c r="X26" s="86">
        <f>pivå!AT28</f>
        <v>3.9370078740157481</v>
      </c>
      <c r="Y26" s="86">
        <f>pivå!AU28</f>
        <v>8.4558823529411775</v>
      </c>
      <c r="Z26" s="86">
        <f>pivå!AV28</f>
        <v>9.8920863309352516</v>
      </c>
      <c r="AA26" s="86">
        <f>pivå!AW28</f>
        <v>7.7083333333333339</v>
      </c>
      <c r="AB26" s="86">
        <f>pivå!AX28</f>
        <v>4.8192771084337354</v>
      </c>
      <c r="AC26" s="86">
        <f>pivå!AY28</f>
        <v>9.5177664974619276</v>
      </c>
      <c r="AD26" s="86">
        <f>pivå!AZ28</f>
        <v>9.4827586206896548</v>
      </c>
      <c r="AE26" s="86">
        <f>pivå!BA28</f>
        <v>9.267144216801082</v>
      </c>
    </row>
    <row r="27" spans="2:31">
      <c r="B27">
        <f>pivå!B29</f>
        <v>0</v>
      </c>
      <c r="C27">
        <f>pivå!C29</f>
        <v>0</v>
      </c>
      <c r="D27">
        <f>pivå!D29</f>
        <v>9</v>
      </c>
      <c r="E27" t="str">
        <f>pivå!E29</f>
        <v>Totalt</v>
      </c>
      <c r="F27" t="str">
        <f>pivå!F29</f>
        <v xml:space="preserve">MPR - vaccination av barn </v>
      </c>
      <c r="G27" t="str">
        <f>pivå!G29</f>
        <v>(tom)</v>
      </c>
      <c r="H27" t="str">
        <f>pivå!H29</f>
        <v>A000700</v>
      </c>
      <c r="I27">
        <f>pivå!I29</f>
        <v>0</v>
      </c>
      <c r="J27" s="86" t="str">
        <f>pivå!AF29</f>
        <v>us</v>
      </c>
      <c r="K27" s="86" t="str">
        <f>pivå!AG29</f>
        <v>us</v>
      </c>
      <c r="L27" s="86" t="str">
        <f>pivå!AH29</f>
        <v>us</v>
      </c>
      <c r="M27" s="86" t="str">
        <f>pivå!AI29</f>
        <v>us</v>
      </c>
      <c r="N27" s="86" t="str">
        <f>pivå!AJ29</f>
        <v>us</v>
      </c>
      <c r="O27" s="86" t="str">
        <f>pivå!AK29</f>
        <v>us</v>
      </c>
      <c r="P27" s="86" t="str">
        <f>pivå!AL29</f>
        <v>us</v>
      </c>
      <c r="Q27" s="86" t="str">
        <f>pivå!AM29</f>
        <v>us</v>
      </c>
      <c r="R27" s="86" t="str">
        <f>pivå!AN29</f>
        <v>us</v>
      </c>
      <c r="S27" s="86" t="str">
        <f>pivå!AO29</f>
        <v>us</v>
      </c>
      <c r="T27" s="86" t="str">
        <f>pivå!AP29</f>
        <v>us</v>
      </c>
      <c r="U27" s="86" t="str">
        <f>pivå!AQ29</f>
        <v>us</v>
      </c>
      <c r="V27" s="86" t="str">
        <f>pivå!AR29</f>
        <v>us</v>
      </c>
      <c r="W27" s="86" t="str">
        <f>pivå!AS29</f>
        <v>us</v>
      </c>
      <c r="X27" s="86" t="str">
        <f>pivå!AT29</f>
        <v>us</v>
      </c>
      <c r="Y27" s="86" t="str">
        <f>pivå!AU29</f>
        <v>us</v>
      </c>
      <c r="Z27" s="86" t="str">
        <f>pivå!AV29</f>
        <v>us</v>
      </c>
      <c r="AA27" s="86" t="str">
        <f>pivå!AW29</f>
        <v>us</v>
      </c>
      <c r="AB27" s="86" t="str">
        <f>pivå!AX29</f>
        <v>us</v>
      </c>
      <c r="AC27" s="86" t="str">
        <f>pivå!AY29</f>
        <v>us</v>
      </c>
      <c r="AD27" s="86" t="str">
        <f>pivå!AZ29</f>
        <v>us</v>
      </c>
      <c r="AE27" s="86" t="str">
        <f>pivå!BA29</f>
        <v>us</v>
      </c>
    </row>
    <row r="28" spans="2:31">
      <c r="B28">
        <f>pivå!B30</f>
        <v>0</v>
      </c>
      <c r="C28">
        <f>pivå!C30</f>
        <v>0</v>
      </c>
      <c r="D28">
        <f>pivå!D30</f>
        <v>10</v>
      </c>
      <c r="E28" t="str">
        <f>pivå!E30</f>
        <v>Kvinnor</v>
      </c>
      <c r="F28" t="str">
        <f>pivå!F30</f>
        <v>Deltagandefrekvens gynekologiskt cellprov</v>
      </c>
      <c r="G28" t="str">
        <f>pivå!G30</f>
        <v>Ny</v>
      </c>
      <c r="H28" t="str">
        <f>pivå!H30</f>
        <v>F000004</v>
      </c>
      <c r="I28">
        <f>pivå!I30</f>
        <v>0</v>
      </c>
      <c r="J28" s="86">
        <f>pivå!AF30</f>
        <v>75.288389917834436</v>
      </c>
      <c r="K28" s="86">
        <f>pivå!AG30</f>
        <v>66.414129110840435</v>
      </c>
      <c r="L28" s="86">
        <f>pivå!AH30</f>
        <v>66.970518848999376</v>
      </c>
      <c r="M28" s="86">
        <f>pivå!AI30</f>
        <v>76.756902383779519</v>
      </c>
      <c r="N28" s="86">
        <f>pivå!AJ30</f>
        <v>84.444473183916813</v>
      </c>
      <c r="O28" s="86">
        <f>pivå!AK30</f>
        <v>72.682209520195428</v>
      </c>
      <c r="P28" s="86">
        <f>pivå!AL30</f>
        <v>87.077699521675271</v>
      </c>
      <c r="Q28" s="86">
        <f>pivå!AM30</f>
        <v>74.623864144197825</v>
      </c>
      <c r="R28" s="86">
        <f>pivå!AN30</f>
        <v>90.247423275687851</v>
      </c>
      <c r="S28" s="86">
        <f>pivå!AO30</f>
        <v>81.441121726432158</v>
      </c>
      <c r="T28" s="86">
        <f>pivå!AP30</f>
        <v>88.750199336029809</v>
      </c>
      <c r="U28" s="86">
        <f>pivå!AQ30</f>
        <v>83.677761974973578</v>
      </c>
      <c r="V28" s="86">
        <f>pivå!AR30</f>
        <v>82.358824556668623</v>
      </c>
      <c r="W28" s="86">
        <f>pivå!AS30</f>
        <v>78.805593938381648</v>
      </c>
      <c r="X28" s="86">
        <f>pivå!AT30</f>
        <v>76.5494732213823</v>
      </c>
      <c r="Y28" s="86">
        <f>pivå!AU30</f>
        <v>92.120182306140919</v>
      </c>
      <c r="Z28" s="86">
        <f>pivå!AV30</f>
        <v>88.289589350747207</v>
      </c>
      <c r="AA28" s="86">
        <f>pivå!AW30</f>
        <v>86.924883049844965</v>
      </c>
      <c r="AB28" s="86">
        <f>pivå!AX30</f>
        <v>84.177387516166363</v>
      </c>
      <c r="AC28" s="86">
        <f>pivå!AY30</f>
        <v>84.301677808362825</v>
      </c>
      <c r="AD28" s="86">
        <f>pivå!AZ30</f>
        <v>85.741114279752381</v>
      </c>
      <c r="AE28" s="86">
        <f>pivå!BA30</f>
        <v>80.311933746919522</v>
      </c>
    </row>
    <row r="29" spans="2:31">
      <c r="B29" t="str">
        <f>pivå!B31</f>
        <v>A2</v>
      </c>
      <c r="C29" t="str">
        <f>pivå!C31</f>
        <v>Läkemedelsbehandling</v>
      </c>
      <c r="D29">
        <f>pivå!D31</f>
        <v>11</v>
      </c>
      <c r="E29" t="str">
        <f>pivå!E31</f>
        <v>Kvinnor</v>
      </c>
      <c r="F29" t="str">
        <f>pivå!F31</f>
        <v>Tio eller fler läkemedel bland äldre</v>
      </c>
      <c r="G29" t="str">
        <f>pivå!G31</f>
        <v>(tom)</v>
      </c>
      <c r="H29" t="str">
        <f>pivå!H31</f>
        <v>A001000</v>
      </c>
      <c r="I29">
        <f>pivå!I31</f>
        <v>1</v>
      </c>
      <c r="J29" s="86">
        <f>pivå!AF31</f>
        <v>12.336113353062505</v>
      </c>
      <c r="K29" s="86">
        <f>pivå!AG31</f>
        <v>16.677419354838712</v>
      </c>
      <c r="L29" s="86">
        <f>pivå!AH31</f>
        <v>11.487896494156928</v>
      </c>
      <c r="M29" s="86">
        <f>pivå!AI31</f>
        <v>11.674305742787814</v>
      </c>
      <c r="N29" s="86">
        <f>pivå!AJ31</f>
        <v>13.688485427615863</v>
      </c>
      <c r="O29" s="86">
        <f>pivå!AK31</f>
        <v>15.563010501750291</v>
      </c>
      <c r="P29" s="86">
        <f>pivå!AL31</f>
        <v>11.34152859433458</v>
      </c>
      <c r="Q29" s="86">
        <f>pivå!AM31</f>
        <v>10.927634774162215</v>
      </c>
      <c r="R29" s="86">
        <f>pivå!AN31</f>
        <v>12.573605819189471</v>
      </c>
      <c r="S29" s="86">
        <f>pivå!AO31</f>
        <v>13.436170465619282</v>
      </c>
      <c r="T29" s="86">
        <f>pivå!AP31</f>
        <v>12.265724659012854</v>
      </c>
      <c r="U29" s="86">
        <f>pivå!AQ31</f>
        <v>14.655288916346507</v>
      </c>
      <c r="V29" s="86">
        <f>pivå!AR31</f>
        <v>13.344484713316607</v>
      </c>
      <c r="W29" s="86">
        <f>pivå!AS31</f>
        <v>11.012956419316843</v>
      </c>
      <c r="X29" s="86">
        <f>pivå!AT31</f>
        <v>12.418517290907081</v>
      </c>
      <c r="Y29" s="86">
        <f>pivå!AU31</f>
        <v>12.365244632820419</v>
      </c>
      <c r="Z29" s="86">
        <f>pivå!AV31</f>
        <v>12.3199539082005</v>
      </c>
      <c r="AA29" s="86">
        <f>pivå!AW31</f>
        <v>13.971219931271477</v>
      </c>
      <c r="AB29" s="86">
        <f>pivå!AX31</f>
        <v>11.651065524795857</v>
      </c>
      <c r="AC29" s="86">
        <f>pivå!AY31</f>
        <v>15.454966427413751</v>
      </c>
      <c r="AD29" s="86">
        <f>pivå!AZ31</f>
        <v>13.908617424242426</v>
      </c>
      <c r="AE29" s="86">
        <f>pivå!BA31</f>
        <v>13.190484106078818</v>
      </c>
    </row>
    <row r="30" spans="2:31">
      <c r="B30">
        <f>pivå!B32</f>
        <v>0</v>
      </c>
      <c r="C30">
        <f>pivå!C32</f>
        <v>0</v>
      </c>
      <c r="D30">
        <f>pivå!D32</f>
        <v>0</v>
      </c>
      <c r="E30" t="str">
        <f>pivå!E32</f>
        <v>Män</v>
      </c>
      <c r="F30" t="str">
        <f>pivå!F32</f>
        <v>Tio eller fler läkemedel bland äldre</v>
      </c>
      <c r="G30" t="str">
        <f>pivå!G32</f>
        <v>(tom)</v>
      </c>
      <c r="H30" t="str">
        <f>pivå!H32</f>
        <v>A001000</v>
      </c>
      <c r="I30">
        <f>pivå!I32</f>
        <v>1</v>
      </c>
      <c r="J30" s="86">
        <f>pivå!AF32</f>
        <v>10.089343343411352</v>
      </c>
      <c r="K30" s="86">
        <f>pivå!AG32</f>
        <v>12.512962322848253</v>
      </c>
      <c r="L30" s="86">
        <f>pivå!AH32</f>
        <v>8.5576751649135314</v>
      </c>
      <c r="M30" s="86">
        <f>pivå!AI32</f>
        <v>9.6177697598376373</v>
      </c>
      <c r="N30" s="86">
        <f>pivå!AJ32</f>
        <v>11.149501661129568</v>
      </c>
      <c r="O30" s="86">
        <f>pivå!AK32</f>
        <v>12.307338394294916</v>
      </c>
      <c r="P30" s="86">
        <f>pivå!AL32</f>
        <v>9.0956072351421184</v>
      </c>
      <c r="Q30" s="86">
        <f>pivå!AM32</f>
        <v>7.1369975389663667</v>
      </c>
      <c r="R30" s="86">
        <f>pivå!AN32</f>
        <v>9.3855693348365268</v>
      </c>
      <c r="S30" s="86">
        <f>pivå!AO32</f>
        <v>11.102904972919744</v>
      </c>
      <c r="T30" s="86">
        <f>pivå!AP32</f>
        <v>9.4867094408799275</v>
      </c>
      <c r="U30" s="86">
        <f>pivå!AQ32</f>
        <v>11.045244809023327</v>
      </c>
      <c r="V30" s="86">
        <f>pivå!AR32</f>
        <v>10.138108969494612</v>
      </c>
      <c r="W30" s="86">
        <f>pivå!AS32</f>
        <v>8.8741270652359052</v>
      </c>
      <c r="X30" s="86">
        <f>pivå!AT32</f>
        <v>9.2171954195607277</v>
      </c>
      <c r="Y30" s="86">
        <f>pivå!AU32</f>
        <v>9.1727716727716722</v>
      </c>
      <c r="Z30" s="86">
        <f>pivå!AV32</f>
        <v>9.8229672567758115</v>
      </c>
      <c r="AA30" s="86">
        <f>pivå!AW32</f>
        <v>10.614627028998722</v>
      </c>
      <c r="AB30" s="86">
        <f>pivå!AX32</f>
        <v>8.6942257217847754</v>
      </c>
      <c r="AC30" s="86">
        <f>pivå!AY32</f>
        <v>11.472311472311473</v>
      </c>
      <c r="AD30" s="86">
        <f>pivå!AZ32</f>
        <v>9.648622981956315</v>
      </c>
      <c r="AE30" s="86">
        <f>pivå!BA32</f>
        <v>10.317796610169491</v>
      </c>
    </row>
    <row r="31" spans="2:31">
      <c r="B31">
        <f>pivå!B33</f>
        <v>0</v>
      </c>
      <c r="C31">
        <f>pivå!C33</f>
        <v>0</v>
      </c>
      <c r="D31">
        <f>pivå!D33</f>
        <v>0</v>
      </c>
      <c r="E31" t="str">
        <f>pivå!E33</f>
        <v>Totalt</v>
      </c>
      <c r="F31" t="str">
        <f>pivå!F33</f>
        <v>Tio eller fler läkemedel bland äldre</v>
      </c>
      <c r="G31" t="str">
        <f>pivå!G33</f>
        <v>(tom)</v>
      </c>
      <c r="H31" t="str">
        <f>pivå!H33</f>
        <v>A001000</v>
      </c>
      <c r="I31">
        <f>pivå!I33</f>
        <v>1</v>
      </c>
      <c r="J31" s="86">
        <f>pivå!AF33</f>
        <v>11.559770870504273</v>
      </c>
      <c r="K31" s="86">
        <f>pivå!AG33</f>
        <v>15.080206814264882</v>
      </c>
      <c r="L31" s="86">
        <f>pivå!AH33</f>
        <v>10.406108076087673</v>
      </c>
      <c r="M31" s="86">
        <f>pivå!AI33</f>
        <v>10.904872389791183</v>
      </c>
      <c r="N31" s="86">
        <f>pivå!AJ33</f>
        <v>12.737140865408556</v>
      </c>
      <c r="O31" s="86">
        <f>pivå!AK33</f>
        <v>14.299741140765867</v>
      </c>
      <c r="P31" s="86">
        <f>pivå!AL33</f>
        <v>10.481530343007915</v>
      </c>
      <c r="Q31" s="86">
        <f>pivå!AM33</f>
        <v>9.5179987797437455</v>
      </c>
      <c r="R31" s="86">
        <f>pivå!AN33</f>
        <v>11.360223128084101</v>
      </c>
      <c r="S31" s="86">
        <f>pivå!AO33</f>
        <v>12.58032959590639</v>
      </c>
      <c r="T31" s="86">
        <f>pivå!AP33</f>
        <v>11.178825356993489</v>
      </c>
      <c r="U31" s="86">
        <f>pivå!AQ33</f>
        <v>13.297994096741162</v>
      </c>
      <c r="V31" s="86">
        <f>pivå!AR33</f>
        <v>12.126801152737752</v>
      </c>
      <c r="W31" s="86">
        <f>pivå!AS33</f>
        <v>10.231023102310232</v>
      </c>
      <c r="X31" s="86">
        <f>pivå!AT33</f>
        <v>11.23243844762832</v>
      </c>
      <c r="Y31" s="86">
        <f>pivå!AU33</f>
        <v>11.163458776213732</v>
      </c>
      <c r="Z31" s="86">
        <f>pivå!AV33</f>
        <v>11.371078168720604</v>
      </c>
      <c r="AA31" s="86">
        <f>pivå!AW33</f>
        <v>12.727272727272727</v>
      </c>
      <c r="AB31" s="86">
        <f>pivå!AX33</f>
        <v>10.534143016482837</v>
      </c>
      <c r="AC31" s="86">
        <f>pivå!AY33</f>
        <v>13.942135113791371</v>
      </c>
      <c r="AD31" s="86">
        <f>pivå!AZ33</f>
        <v>12.273025596149639</v>
      </c>
      <c r="AE31" s="86">
        <f>pivå!BA33</f>
        <v>12.126285962680921</v>
      </c>
    </row>
    <row r="32" spans="2:31">
      <c r="B32">
        <f>pivå!B34</f>
        <v>0</v>
      </c>
      <c r="C32">
        <f>pivå!C34</f>
        <v>0</v>
      </c>
      <c r="D32">
        <f>pivå!D34</f>
        <v>12</v>
      </c>
      <c r="E32" t="str">
        <f>pivå!E34</f>
        <v>Kvinnor</v>
      </c>
      <c r="F32" t="str">
        <f>pivå!F34</f>
        <v>Läkemedelsinteraktion bland äldre</v>
      </c>
      <c r="G32" t="str">
        <f>pivå!G34</f>
        <v>Ändrad</v>
      </c>
      <c r="H32" t="str">
        <f>pivå!H34</f>
        <v>A001200</v>
      </c>
      <c r="I32">
        <f>pivå!I34</f>
        <v>1</v>
      </c>
      <c r="J32" s="86">
        <f>pivå!AF34</f>
        <v>2.7082772845484713</v>
      </c>
      <c r="K32" s="86">
        <f>pivå!AG34</f>
        <v>2.376344086021505</v>
      </c>
      <c r="L32" s="86">
        <f>pivå!AH34</f>
        <v>1.7424874791318865</v>
      </c>
      <c r="M32" s="86">
        <f>pivå!AI34</f>
        <v>2.1366945268266377</v>
      </c>
      <c r="N32" s="86">
        <f>pivå!AJ34</f>
        <v>2.4924351011307531</v>
      </c>
      <c r="O32" s="86">
        <f>pivå!AK34</f>
        <v>2.1003500583430572</v>
      </c>
      <c r="P32" s="86">
        <f>pivå!AL34</f>
        <v>2.3837520042757885</v>
      </c>
      <c r="Q32" s="86">
        <f>pivå!AM34</f>
        <v>2.6226323457989316</v>
      </c>
      <c r="R32" s="86">
        <f>pivå!AN34</f>
        <v>2.3034291652234153</v>
      </c>
      <c r="S32" s="86">
        <f>pivå!AO34</f>
        <v>2.7071993915337629</v>
      </c>
      <c r="T32" s="86">
        <f>pivå!AP34</f>
        <v>2.5316455696202533</v>
      </c>
      <c r="U32" s="86">
        <f>pivå!AQ34</f>
        <v>3.0600227812421568</v>
      </c>
      <c r="V32" s="86">
        <f>pivå!AR34</f>
        <v>3.0480438620946009</v>
      </c>
      <c r="W32" s="86">
        <f>pivå!AS34</f>
        <v>2.3262661955241457</v>
      </c>
      <c r="X32" s="86">
        <f>pivå!AT34</f>
        <v>2.077118550436416</v>
      </c>
      <c r="Y32" s="86">
        <f>pivå!AU34</f>
        <v>2.1745139592739333</v>
      </c>
      <c r="Z32" s="86">
        <f>pivå!AV34</f>
        <v>2.3333973497215288</v>
      </c>
      <c r="AA32" s="86">
        <f>pivå!AW34</f>
        <v>2.4377147766323026</v>
      </c>
      <c r="AB32" s="86">
        <f>pivå!AX34</f>
        <v>1.8123879705238</v>
      </c>
      <c r="AC32" s="86">
        <f>pivå!AY34</f>
        <v>2.0143551748089834</v>
      </c>
      <c r="AD32" s="86">
        <f>pivå!AZ34</f>
        <v>2.8172348484848486</v>
      </c>
      <c r="AE32" s="86">
        <f>pivå!BA34</f>
        <v>2.5666189294939006</v>
      </c>
    </row>
    <row r="33" spans="2:31">
      <c r="B33">
        <f>pivå!B35</f>
        <v>0</v>
      </c>
      <c r="C33">
        <f>pivå!C35</f>
        <v>0</v>
      </c>
      <c r="D33">
        <f>pivå!D35</f>
        <v>0</v>
      </c>
      <c r="E33" t="str">
        <f>pivå!E35</f>
        <v>Män</v>
      </c>
      <c r="F33" t="str">
        <f>pivå!F35</f>
        <v>Läkemedelsinteraktion bland äldre</v>
      </c>
      <c r="G33" t="str">
        <f>pivå!G35</f>
        <v>Ändrad</v>
      </c>
      <c r="H33" t="str">
        <f>pivå!H35</f>
        <v>A001200</v>
      </c>
      <c r="I33">
        <f>pivå!I35</f>
        <v>1</v>
      </c>
      <c r="J33" s="86">
        <f>pivå!AF35</f>
        <v>2.7312565818527705</v>
      </c>
      <c r="K33" s="86">
        <f>pivå!AG35</f>
        <v>2.3677843069478048</v>
      </c>
      <c r="L33" s="86">
        <f>pivå!AH35</f>
        <v>2.228561240862899</v>
      </c>
      <c r="M33" s="86">
        <f>pivå!AI35</f>
        <v>2.3226970346149507</v>
      </c>
      <c r="N33" s="86">
        <f>pivå!AJ35</f>
        <v>2.0996677740863787</v>
      </c>
      <c r="O33" s="86">
        <f>pivå!AK35</f>
        <v>2.4614676788589831</v>
      </c>
      <c r="P33" s="86">
        <f>pivå!AL35</f>
        <v>2.4978466838931954</v>
      </c>
      <c r="Q33" s="86">
        <f>pivå!AM35</f>
        <v>2.0508613617719442</v>
      </c>
      <c r="R33" s="86">
        <f>pivå!AN35</f>
        <v>2.1984216459977453</v>
      </c>
      <c r="S33" s="86">
        <f>pivå!AO35</f>
        <v>2.9254882652223864</v>
      </c>
      <c r="T33" s="86">
        <f>pivå!AP35</f>
        <v>2.7039413382218149</v>
      </c>
      <c r="U33" s="86">
        <f>pivå!AQ35</f>
        <v>2.7877467316072804</v>
      </c>
      <c r="V33" s="86">
        <f>pivå!AR35</f>
        <v>3.020185157079982</v>
      </c>
      <c r="W33" s="86">
        <f>pivå!AS35</f>
        <v>3.0148185998978025</v>
      </c>
      <c r="X33" s="86">
        <f>pivå!AT35</f>
        <v>2.9660221513046743</v>
      </c>
      <c r="Y33" s="86">
        <f>pivå!AU35</f>
        <v>2.6251526251526252</v>
      </c>
      <c r="Z33" s="86">
        <f>pivå!AV35</f>
        <v>2.5379915400281998</v>
      </c>
      <c r="AA33" s="86">
        <f>pivå!AW35</f>
        <v>2.2797738464344337</v>
      </c>
      <c r="AB33" s="86">
        <f>pivå!AX35</f>
        <v>1.837270341207349</v>
      </c>
      <c r="AC33" s="86">
        <f>pivå!AY35</f>
        <v>2.3247023247023249</v>
      </c>
      <c r="AD33" s="86">
        <f>pivå!AZ35</f>
        <v>2.0702754036087367</v>
      </c>
      <c r="AE33" s="86">
        <f>pivå!BA35</f>
        <v>2.6222294654498044</v>
      </c>
    </row>
    <row r="34" spans="2:31">
      <c r="B34">
        <f>pivå!B36</f>
        <v>0</v>
      </c>
      <c r="C34">
        <f>pivå!C36</f>
        <v>0</v>
      </c>
      <c r="D34">
        <f>pivå!D36</f>
        <v>0</v>
      </c>
      <c r="E34" t="str">
        <f>pivå!E36</f>
        <v>Totalt</v>
      </c>
      <c r="F34" t="str">
        <f>pivå!F36</f>
        <v>Läkemedelsinteraktion bland äldre</v>
      </c>
      <c r="G34" t="str">
        <f>pivå!G36</f>
        <v>Ändrad</v>
      </c>
      <c r="H34" t="str">
        <f>pivå!H36</f>
        <v>A001200</v>
      </c>
      <c r="I34">
        <f>pivå!I36</f>
        <v>1</v>
      </c>
      <c r="J34" s="86">
        <f>pivå!AF36</f>
        <v>2.7162174852098788</v>
      </c>
      <c r="K34" s="86">
        <f>pivå!AG36</f>
        <v>2.3730611162667374</v>
      </c>
      <c r="L34" s="86">
        <f>pivå!AH36</f>
        <v>1.9219377344829855</v>
      </c>
      <c r="M34" s="86">
        <f>pivå!AI36</f>
        <v>2.2062855937565913</v>
      </c>
      <c r="N34" s="86">
        <f>pivå!AJ36</f>
        <v>2.3452671413633421</v>
      </c>
      <c r="O34" s="86">
        <f>pivå!AK36</f>
        <v>2.2404713023297331</v>
      </c>
      <c r="P34" s="86">
        <f>pivå!AL36</f>
        <v>2.4274406332453826</v>
      </c>
      <c r="Q34" s="86">
        <f>pivå!AM36</f>
        <v>2.4100061012812692</v>
      </c>
      <c r="R34" s="86">
        <f>pivå!AN36</f>
        <v>2.2634627762282773</v>
      </c>
      <c r="S34" s="86">
        <f>pivå!AO36</f>
        <v>2.7872676649860786</v>
      </c>
      <c r="T34" s="86">
        <f>pivå!AP36</f>
        <v>2.5990320846029755</v>
      </c>
      <c r="U34" s="86">
        <f>pivå!AQ36</f>
        <v>2.9576531534244928</v>
      </c>
      <c r="V34" s="86">
        <f>pivå!AR36</f>
        <v>3.0374639769452449</v>
      </c>
      <c r="W34" s="86">
        <f>pivå!AS36</f>
        <v>2.5779936484214461</v>
      </c>
      <c r="X34" s="86">
        <f>pivå!AT36</f>
        <v>2.4064543051884826</v>
      </c>
      <c r="Y34" s="86">
        <f>pivå!AU36</f>
        <v>2.3441539787417409</v>
      </c>
      <c r="Z34" s="86">
        <f>pivå!AV36</f>
        <v>2.4111448472941595</v>
      </c>
      <c r="AA34" s="86">
        <f>pivå!AW36</f>
        <v>2.3791821561338291</v>
      </c>
      <c r="AB34" s="86">
        <f>pivå!AX36</f>
        <v>1.8217870863799728</v>
      </c>
      <c r="AC34" s="86">
        <f>pivå!AY36</f>
        <v>2.1322420848589272</v>
      </c>
      <c r="AD34" s="86">
        <f>pivå!AZ36</f>
        <v>2.5304455626048274</v>
      </c>
      <c r="AE34" s="86">
        <f>pivå!BA36</f>
        <v>2.5872200666527139</v>
      </c>
    </row>
    <row r="35" spans="2:31">
      <c r="B35">
        <f>pivå!B37</f>
        <v>0</v>
      </c>
      <c r="C35">
        <f>pivå!C37</f>
        <v>0</v>
      </c>
      <c r="D35">
        <f>pivå!D37</f>
        <v>13</v>
      </c>
      <c r="E35" t="str">
        <f>pivå!E37</f>
        <v>Kvinnor</v>
      </c>
      <c r="F35" t="str">
        <f>pivå!F37</f>
        <v>Äldre med läkemedel som bör undvikas</v>
      </c>
      <c r="G35" t="str">
        <f>pivå!G37</f>
        <v>(tom)</v>
      </c>
      <c r="H35" t="str">
        <f>pivå!H37</f>
        <v>A020490</v>
      </c>
      <c r="I35">
        <f>pivå!I37</f>
        <v>1</v>
      </c>
      <c r="J35" s="86">
        <f>pivå!AF37</f>
        <v>11.955878396556363</v>
      </c>
      <c r="K35" s="86">
        <f>pivå!AG37</f>
        <v>12.505376344086022</v>
      </c>
      <c r="L35" s="86">
        <f>pivå!AH37</f>
        <v>11.028797996661103</v>
      </c>
      <c r="M35" s="86">
        <f>pivå!AI37</f>
        <v>13.3998382313292</v>
      </c>
      <c r="N35" s="86">
        <f>pivå!AJ37</f>
        <v>15.265169612995699</v>
      </c>
      <c r="O35" s="86">
        <f>pivå!AK37</f>
        <v>11.303967327887982</v>
      </c>
      <c r="P35" s="86">
        <f>pivå!AL37</f>
        <v>12.111170497060396</v>
      </c>
      <c r="Q35" s="86">
        <f>pivå!AM37</f>
        <v>11.753278290432249</v>
      </c>
      <c r="R35" s="86">
        <f>pivå!AN37</f>
        <v>16.470384482161414</v>
      </c>
      <c r="S35" s="86">
        <f>pivå!AO37</f>
        <v>13.764171796639173</v>
      </c>
      <c r="T35" s="86">
        <f>pivå!AP37</f>
        <v>12.540476891374741</v>
      </c>
      <c r="U35" s="86">
        <f>pivå!AQ37</f>
        <v>13.639786087997374</v>
      </c>
      <c r="V35" s="86">
        <f>pivå!AR37</f>
        <v>12.452374314654772</v>
      </c>
      <c r="W35" s="86">
        <f>pivå!AS37</f>
        <v>13.417746368276404</v>
      </c>
      <c r="X35" s="86">
        <f>pivå!AT37</f>
        <v>12.429565793834936</v>
      </c>
      <c r="Y35" s="86">
        <f>pivå!AU37</f>
        <v>12.991799502441721</v>
      </c>
      <c r="Z35" s="86">
        <f>pivå!AV37</f>
        <v>11.302093335893987</v>
      </c>
      <c r="AA35" s="86">
        <f>pivå!AW37</f>
        <v>14.991408934707904</v>
      </c>
      <c r="AB35" s="86">
        <f>pivå!AX37</f>
        <v>12.527384983071101</v>
      </c>
      <c r="AC35" s="86">
        <f>pivå!AY37</f>
        <v>14.80666821023385</v>
      </c>
      <c r="AD35" s="86">
        <f>pivå!AZ37</f>
        <v>14.500473484848486</v>
      </c>
      <c r="AE35" s="86">
        <f>pivå!BA37</f>
        <v>13.099698232872159</v>
      </c>
    </row>
    <row r="36" spans="2:31">
      <c r="B36">
        <f>pivå!B38</f>
        <v>0</v>
      </c>
      <c r="C36">
        <f>pivå!C38</f>
        <v>0</v>
      </c>
      <c r="D36">
        <f>pivå!D38</f>
        <v>0</v>
      </c>
      <c r="E36" t="str">
        <f>pivå!E38</f>
        <v>Män</v>
      </c>
      <c r="F36" t="str">
        <f>pivå!F38</f>
        <v>Äldre med läkemedel som bör undvikas</v>
      </c>
      <c r="G36" t="str">
        <f>pivå!G38</f>
        <v>(tom)</v>
      </c>
      <c r="H36" t="str">
        <f>pivå!H38</f>
        <v>A020490</v>
      </c>
      <c r="I36">
        <f>pivå!I38</f>
        <v>1</v>
      </c>
      <c r="J36" s="86">
        <f>pivå!AF38</f>
        <v>9.2910282977205565</v>
      </c>
      <c r="K36" s="86">
        <f>pivå!AG38</f>
        <v>9.972347044590391</v>
      </c>
      <c r="L36" s="86">
        <f>pivå!AH38</f>
        <v>7.666250668568372</v>
      </c>
      <c r="M36" s="86">
        <f>pivå!AI38</f>
        <v>10.147705491036193</v>
      </c>
      <c r="N36" s="86">
        <f>pivå!AJ38</f>
        <v>12.039867109634551</v>
      </c>
      <c r="O36" s="86">
        <f>pivå!AK38</f>
        <v>9.7538532321141016</v>
      </c>
      <c r="P36" s="86">
        <f>pivå!AL38</f>
        <v>9.405684754521964</v>
      </c>
      <c r="Q36" s="86">
        <f>pivå!AM38</f>
        <v>9.9261689909762101</v>
      </c>
      <c r="R36" s="86">
        <f>pivå!AN38</f>
        <v>11.161217587373168</v>
      </c>
      <c r="S36" s="86">
        <f>pivå!AO38</f>
        <v>10.536681437715412</v>
      </c>
      <c r="T36" s="86">
        <f>pivå!AP38</f>
        <v>9.9908340971585705</v>
      </c>
      <c r="U36" s="86">
        <f>pivå!AQ38</f>
        <v>10.314662906946936</v>
      </c>
      <c r="V36" s="86">
        <f>pivå!AR38</f>
        <v>9.1060859007436648</v>
      </c>
      <c r="W36" s="86">
        <f>pivå!AS38</f>
        <v>8.8230284448986556</v>
      </c>
      <c r="X36" s="86">
        <f>pivå!AT38</f>
        <v>9.9117702271447339</v>
      </c>
      <c r="Y36" s="86">
        <f>pivå!AU38</f>
        <v>9.7222222222222232</v>
      </c>
      <c r="Z36" s="86">
        <f>pivå!AV38</f>
        <v>7.9273069089769708</v>
      </c>
      <c r="AA36" s="86">
        <f>pivå!AW38</f>
        <v>11.398869232172167</v>
      </c>
      <c r="AB36" s="86">
        <f>pivå!AX38</f>
        <v>9.5472440944881889</v>
      </c>
      <c r="AC36" s="86">
        <f>pivå!AY38</f>
        <v>11.774711774711774</v>
      </c>
      <c r="AD36" s="86">
        <f>pivå!AZ38</f>
        <v>9.8765432098765427</v>
      </c>
      <c r="AE36" s="86">
        <f>pivå!BA38</f>
        <v>9.9576271186440675</v>
      </c>
    </row>
    <row r="37" spans="2:31">
      <c r="B37">
        <f>pivå!B39</f>
        <v>0</v>
      </c>
      <c r="C37">
        <f>pivå!C39</f>
        <v>0</v>
      </c>
      <c r="D37">
        <f>pivå!D39</f>
        <v>0</v>
      </c>
      <c r="E37" t="str">
        <f>pivå!E39</f>
        <v>Totalt</v>
      </c>
      <c r="F37" t="str">
        <f>pivå!F39</f>
        <v>Äldre med läkemedel som bör undvikas</v>
      </c>
      <c r="G37" t="str">
        <f>pivå!G39</f>
        <v>(tom)</v>
      </c>
      <c r="H37" t="str">
        <f>pivå!H39</f>
        <v>A020490</v>
      </c>
      <c r="I37">
        <f>pivå!I39</f>
        <v>1</v>
      </c>
      <c r="J37" s="86">
        <f>pivå!AF39</f>
        <v>11.035073715841863</v>
      </c>
      <c r="K37" s="86">
        <f>pivå!AG39</f>
        <v>11.533872464536657</v>
      </c>
      <c r="L37" s="86">
        <f>pivå!AH39</f>
        <v>9.7874020930691774</v>
      </c>
      <c r="M37" s="86">
        <f>pivå!AI39</f>
        <v>12.183083737608099</v>
      </c>
      <c r="N37" s="86">
        <f>pivå!AJ39</f>
        <v>14.056664840910221</v>
      </c>
      <c r="O37" s="86">
        <f>pivå!AK39</f>
        <v>10.702490404355975</v>
      </c>
      <c r="P37" s="86">
        <f>pivå!AL39</f>
        <v>11.075197889182057</v>
      </c>
      <c r="Q37" s="86">
        <f>pivå!AM39</f>
        <v>11.073825503355705</v>
      </c>
      <c r="R37" s="86">
        <f>pivå!AN39</f>
        <v>14.449688907959665</v>
      </c>
      <c r="S37" s="86">
        <f>pivå!AO39</f>
        <v>12.58032959590639</v>
      </c>
      <c r="T37" s="86">
        <f>pivå!AP39</f>
        <v>11.543287327478042</v>
      </c>
      <c r="U37" s="86">
        <f>pivå!AQ39</f>
        <v>12.38961508342871</v>
      </c>
      <c r="V37" s="86">
        <f>pivå!AR39</f>
        <v>11.181556195965419</v>
      </c>
      <c r="W37" s="86">
        <f>pivå!AS39</f>
        <v>11.737966249455134</v>
      </c>
      <c r="X37" s="86">
        <f>pivå!AT39</f>
        <v>11.496731116984281</v>
      </c>
      <c r="Y37" s="86">
        <f>pivå!AU39</f>
        <v>11.760988221775353</v>
      </c>
      <c r="Z37" s="86">
        <f>pivå!AV39</f>
        <v>10.019646365422396</v>
      </c>
      <c r="AA37" s="86">
        <f>pivå!AW39</f>
        <v>13.660020277120649</v>
      </c>
      <c r="AB37" s="86">
        <f>pivå!AX39</f>
        <v>11.401660676663775</v>
      </c>
      <c r="AC37" s="86">
        <f>pivå!AY39</f>
        <v>13.654964462631918</v>
      </c>
      <c r="AD37" s="86">
        <f>pivå!AZ39</f>
        <v>12.725151316269233</v>
      </c>
      <c r="AE37" s="86">
        <f>pivå!BA39</f>
        <v>11.935705890876307</v>
      </c>
    </row>
    <row r="38" spans="2:31">
      <c r="B38">
        <f>pivå!B40</f>
        <v>0</v>
      </c>
      <c r="C38">
        <f>pivå!C40</f>
        <v>0</v>
      </c>
      <c r="D38">
        <f>pivå!D40</f>
        <v>14</v>
      </c>
      <c r="E38" t="str">
        <f>pivå!E40</f>
        <v>Kvinnor</v>
      </c>
      <c r="F38" t="str">
        <f>pivå!F40</f>
        <v>Förekomst av antibiotikabehandling</v>
      </c>
      <c r="G38" t="str">
        <f>pivå!G40</f>
        <v>(tom)</v>
      </c>
      <c r="H38" t="str">
        <f>pivå!H40</f>
        <v>A001375</v>
      </c>
      <c r="I38">
        <f>pivå!I40</f>
        <v>1</v>
      </c>
      <c r="J38" s="86">
        <f>pivå!AF40</f>
        <v>492.78681</v>
      </c>
      <c r="K38" s="86">
        <f>pivå!AG40</f>
        <v>425.69164000000001</v>
      </c>
      <c r="L38" s="86">
        <f>pivå!AH40</f>
        <v>404.93180000000001</v>
      </c>
      <c r="M38" s="86">
        <f>pivå!AI40</f>
        <v>415.89875000000001</v>
      </c>
      <c r="N38" s="86">
        <f>pivå!AJ40</f>
        <v>395.76204999999999</v>
      </c>
      <c r="O38" s="86">
        <f>pivå!AK40</f>
        <v>431.47036000000003</v>
      </c>
      <c r="P38" s="86">
        <f>pivå!AL40</f>
        <v>400.11002000000002</v>
      </c>
      <c r="Q38" s="86">
        <f>pivå!AM40</f>
        <v>426.21735999999999</v>
      </c>
      <c r="R38" s="86">
        <f>pivå!AN40</f>
        <v>456.71449999999999</v>
      </c>
      <c r="S38" s="86">
        <f>pivå!AO40</f>
        <v>478.73755999999997</v>
      </c>
      <c r="T38" s="86">
        <f>pivå!AP40</f>
        <v>441.44911000000002</v>
      </c>
      <c r="U38" s="86">
        <f>pivå!AQ40</f>
        <v>458.93561</v>
      </c>
      <c r="V38" s="86">
        <f>pivå!AR40</f>
        <v>392.96546999999998</v>
      </c>
      <c r="W38" s="86">
        <f>pivå!AS40</f>
        <v>387.33452999999997</v>
      </c>
      <c r="X38" s="86">
        <f>pivå!AT40</f>
        <v>427.33350000000002</v>
      </c>
      <c r="Y38" s="86">
        <f>pivå!AU40</f>
        <v>374.89848000000001</v>
      </c>
      <c r="Z38" s="86">
        <f>pivå!AV40</f>
        <v>393.65521999999999</v>
      </c>
      <c r="AA38" s="86">
        <f>pivå!AW40</f>
        <v>396.10942999999997</v>
      </c>
      <c r="AB38" s="86">
        <f>pivå!AX40</f>
        <v>347.77911999999998</v>
      </c>
      <c r="AC38" s="86">
        <f>pivå!AY40</f>
        <v>359.33111000000002</v>
      </c>
      <c r="AD38" s="86">
        <f>pivå!AZ40</f>
        <v>396.52260000000001</v>
      </c>
      <c r="AE38" s="86">
        <f>pivå!BA40</f>
        <v>442.32020999999997</v>
      </c>
    </row>
    <row r="39" spans="2:31">
      <c r="B39">
        <f>pivå!B41</f>
        <v>0</v>
      </c>
      <c r="C39">
        <f>pivå!C41</f>
        <v>0</v>
      </c>
      <c r="D39">
        <f>pivå!D41</f>
        <v>0</v>
      </c>
      <c r="E39" t="str">
        <f>pivå!E41</f>
        <v>Män</v>
      </c>
      <c r="F39" t="str">
        <f>pivå!F41</f>
        <v>Förekomst av antibiotikabehandling</v>
      </c>
      <c r="G39" t="str">
        <f>pivå!G41</f>
        <v>(tom)</v>
      </c>
      <c r="H39" t="str">
        <f>pivå!H41</f>
        <v>A001375</v>
      </c>
      <c r="I39">
        <f>pivå!I41</f>
        <v>1</v>
      </c>
      <c r="J39" s="86">
        <f>pivå!AF41</f>
        <v>353.63011999999998</v>
      </c>
      <c r="K39" s="86">
        <f>pivå!AG41</f>
        <v>311.20695999999998</v>
      </c>
      <c r="L39" s="86">
        <f>pivå!AH41</f>
        <v>280.19412999999997</v>
      </c>
      <c r="M39" s="86">
        <f>pivå!AI41</f>
        <v>289.22347000000002</v>
      </c>
      <c r="N39" s="86">
        <f>pivå!AJ41</f>
        <v>284.50887</v>
      </c>
      <c r="O39" s="86">
        <f>pivå!AK41</f>
        <v>313.02066000000002</v>
      </c>
      <c r="P39" s="86">
        <f>pivå!AL41</f>
        <v>295.46573999999998</v>
      </c>
      <c r="Q39" s="86">
        <f>pivå!AM41</f>
        <v>282.34320000000002</v>
      </c>
      <c r="R39" s="86">
        <f>pivå!AN41</f>
        <v>317.09554000000003</v>
      </c>
      <c r="S39" s="86">
        <f>pivå!AO41</f>
        <v>338.40440999999998</v>
      </c>
      <c r="T39" s="86">
        <f>pivå!AP41</f>
        <v>313.37716</v>
      </c>
      <c r="U39" s="86">
        <f>pivå!AQ41</f>
        <v>327.54122000000001</v>
      </c>
      <c r="V39" s="86">
        <f>pivå!AR41</f>
        <v>273.66496000000001</v>
      </c>
      <c r="W39" s="86">
        <f>pivå!AS41</f>
        <v>268.41861999999998</v>
      </c>
      <c r="X39" s="86">
        <f>pivå!AT41</f>
        <v>295.22442000000001</v>
      </c>
      <c r="Y39" s="86">
        <f>pivå!AU41</f>
        <v>255.65466000000001</v>
      </c>
      <c r="Z39" s="86">
        <f>pivå!AV41</f>
        <v>268.68306999999999</v>
      </c>
      <c r="AA39" s="86">
        <f>pivå!AW41</f>
        <v>276.07060000000001</v>
      </c>
      <c r="AB39" s="86">
        <f>pivå!AX41</f>
        <v>245.61598000000001</v>
      </c>
      <c r="AC39" s="86">
        <f>pivå!AY41</f>
        <v>256.69533999999999</v>
      </c>
      <c r="AD39" s="86">
        <f>pivå!AZ41</f>
        <v>271.89681000000002</v>
      </c>
      <c r="AE39" s="86">
        <f>pivå!BA41</f>
        <v>313.15228999999999</v>
      </c>
    </row>
    <row r="40" spans="2:31">
      <c r="B40">
        <f>pivå!B42</f>
        <v>0</v>
      </c>
      <c r="C40">
        <f>pivå!C42</f>
        <v>0</v>
      </c>
      <c r="D40">
        <f>pivå!D42</f>
        <v>0</v>
      </c>
      <c r="E40" t="str">
        <f>pivå!E42</f>
        <v>Totalt</v>
      </c>
      <c r="F40" t="str">
        <f>pivå!F42</f>
        <v>Förekomst av antibiotikabehandling</v>
      </c>
      <c r="G40" t="str">
        <f>pivå!G42</f>
        <v>(tom)</v>
      </c>
      <c r="H40" t="str">
        <f>pivå!H42</f>
        <v>A001375</v>
      </c>
      <c r="I40">
        <f>pivå!I42</f>
        <v>1</v>
      </c>
      <c r="J40" s="86">
        <f>pivå!AF42</f>
        <v>423.31130999999999</v>
      </c>
      <c r="K40" s="86">
        <f>pivå!AG42</f>
        <v>368.47152999999997</v>
      </c>
      <c r="L40" s="86">
        <f>pivå!AH42</f>
        <v>342.09478000000001</v>
      </c>
      <c r="M40" s="86">
        <f>pivå!AI42</f>
        <v>351.40242000000001</v>
      </c>
      <c r="N40" s="86">
        <f>pivå!AJ42</f>
        <v>338.92484999999999</v>
      </c>
      <c r="O40" s="86">
        <f>pivå!AK42</f>
        <v>370.51591999999999</v>
      </c>
      <c r="P40" s="86">
        <f>pivå!AL42</f>
        <v>346.49349000000001</v>
      </c>
      <c r="Q40" s="86">
        <f>pivå!AM42</f>
        <v>353.96465000000001</v>
      </c>
      <c r="R40" s="86">
        <f>pivå!AN42</f>
        <v>384.54205999999999</v>
      </c>
      <c r="S40" s="86">
        <f>pivå!AO42</f>
        <v>408.48324000000002</v>
      </c>
      <c r="T40" s="86">
        <f>pivå!AP42</f>
        <v>376.97924</v>
      </c>
      <c r="U40" s="86">
        <f>pivå!AQ42</f>
        <v>392.80351000000002</v>
      </c>
      <c r="V40" s="86">
        <f>pivå!AR42</f>
        <v>332.27805999999998</v>
      </c>
      <c r="W40" s="86">
        <f>pivå!AS42</f>
        <v>327.35991000000001</v>
      </c>
      <c r="X40" s="86">
        <f>pivå!AT42</f>
        <v>360.81047999999998</v>
      </c>
      <c r="Y40" s="86">
        <f>pivå!AU42</f>
        <v>314.09969000000001</v>
      </c>
      <c r="Z40" s="86">
        <f>pivå!AV42</f>
        <v>330.03579999999999</v>
      </c>
      <c r="AA40" s="86">
        <f>pivå!AW42</f>
        <v>335.02183000000002</v>
      </c>
      <c r="AB40" s="86">
        <f>pivå!AX42</f>
        <v>295.71733</v>
      </c>
      <c r="AC40" s="86">
        <f>pivå!AY42</f>
        <v>307.31608</v>
      </c>
      <c r="AD40" s="86">
        <f>pivå!AZ42</f>
        <v>332.37155000000001</v>
      </c>
      <c r="AE40" s="86">
        <f>pivå!BA42</f>
        <v>377.19956000000002</v>
      </c>
    </row>
    <row r="41" spans="2:31">
      <c r="B41">
        <f>pivå!B43</f>
        <v>0</v>
      </c>
      <c r="C41">
        <f>pivå!C43</f>
        <v>0</v>
      </c>
      <c r="D41">
        <f>pivå!D43</f>
        <v>15</v>
      </c>
      <c r="E41" t="str">
        <f>pivå!E43</f>
        <v>Kvinnor</v>
      </c>
      <c r="F41" t="str">
        <f>pivå!F43</f>
        <v>Penicillin V vid behandling av barn med luftvägsantibiotika</v>
      </c>
      <c r="G41" t="str">
        <f>pivå!G43</f>
        <v>(tom)</v>
      </c>
      <c r="H41" t="str">
        <f>pivå!H43</f>
        <v>A001320</v>
      </c>
      <c r="I41">
        <f>pivå!I43</f>
        <v>0</v>
      </c>
      <c r="J41" s="86">
        <f>pivå!AF43</f>
        <v>63.060863818320577</v>
      </c>
      <c r="K41" s="86">
        <f>pivå!AG43</f>
        <v>73.950123785231071</v>
      </c>
      <c r="L41" s="86">
        <f>pivå!AH43</f>
        <v>74.100267777496711</v>
      </c>
      <c r="M41" s="86">
        <f>pivå!AI43</f>
        <v>78.154389402479595</v>
      </c>
      <c r="N41" s="86">
        <f>pivå!AJ43</f>
        <v>78.774181787516568</v>
      </c>
      <c r="O41" s="86">
        <f>pivå!AK43</f>
        <v>63.005739559218043</v>
      </c>
      <c r="P41" s="86">
        <f>pivå!AL43</f>
        <v>76.10667843676427</v>
      </c>
      <c r="Q41" s="86">
        <f>pivå!AM43</f>
        <v>64.672766122523726</v>
      </c>
      <c r="R41" s="86">
        <f>pivå!AN43</f>
        <v>73.147338042936653</v>
      </c>
      <c r="S41" s="86">
        <f>pivå!AO43</f>
        <v>74.823259743484272</v>
      </c>
      <c r="T41" s="86">
        <f>pivå!AP43</f>
        <v>67.175800368787677</v>
      </c>
      <c r="U41" s="86">
        <f>pivå!AQ43</f>
        <v>68.207089760046316</v>
      </c>
      <c r="V41" s="86">
        <f>pivå!AR43</f>
        <v>84.618016304904017</v>
      </c>
      <c r="W41" s="86">
        <f>pivå!AS43</f>
        <v>76.409955535867212</v>
      </c>
      <c r="X41" s="86">
        <f>pivå!AT43</f>
        <v>77.467836529934161</v>
      </c>
      <c r="Y41" s="86">
        <f>pivå!AU43</f>
        <v>78.14280053241778</v>
      </c>
      <c r="Z41" s="86">
        <f>pivå!AV43</f>
        <v>79.499994166616432</v>
      </c>
      <c r="AA41" s="86">
        <f>pivå!AW43</f>
        <v>73.446079973713651</v>
      </c>
      <c r="AB41" s="86">
        <f>pivå!AX43</f>
        <v>80.224534169033205</v>
      </c>
      <c r="AC41" s="86">
        <f>pivå!AY43</f>
        <v>74.463180784145379</v>
      </c>
      <c r="AD41" s="86">
        <f>pivå!AZ43</f>
        <v>77.027722951172677</v>
      </c>
      <c r="AE41" s="86">
        <f>pivå!BA43</f>
        <v>70.539315971092904</v>
      </c>
    </row>
    <row r="42" spans="2:31">
      <c r="B42">
        <f>pivå!B44</f>
        <v>0</v>
      </c>
      <c r="C42">
        <f>pivå!C44</f>
        <v>0</v>
      </c>
      <c r="D42">
        <f>pivå!D44</f>
        <v>0</v>
      </c>
      <c r="E42" t="str">
        <f>pivå!E44</f>
        <v>Män</v>
      </c>
      <c r="F42" t="str">
        <f>pivå!F44</f>
        <v>Penicillin V vid behandling av barn med luftvägsantibiotika</v>
      </c>
      <c r="G42" t="str">
        <f>pivå!G44</f>
        <v>(tom)</v>
      </c>
      <c r="H42" t="str">
        <f>pivå!H44</f>
        <v>A001320</v>
      </c>
      <c r="I42">
        <f>pivå!I44</f>
        <v>0</v>
      </c>
      <c r="J42" s="86">
        <f>pivå!AF44</f>
        <v>64.162219072441758</v>
      </c>
      <c r="K42" s="86">
        <f>pivå!AG44</f>
        <v>75.791631928095512</v>
      </c>
      <c r="L42" s="86">
        <f>pivå!AH44</f>
        <v>74.855460152358035</v>
      </c>
      <c r="M42" s="86">
        <f>pivå!AI44</f>
        <v>78.116460651858333</v>
      </c>
      <c r="N42" s="86">
        <f>pivå!AJ44</f>
        <v>80.712386268883407</v>
      </c>
      <c r="O42" s="86">
        <f>pivå!AK44</f>
        <v>65.827231777294784</v>
      </c>
      <c r="P42" s="86">
        <f>pivå!AL44</f>
        <v>76.832089883514712</v>
      </c>
      <c r="Q42" s="86">
        <f>pivå!AM44</f>
        <v>71.568525500255475</v>
      </c>
      <c r="R42" s="86">
        <f>pivå!AN44</f>
        <v>76.562886378405778</v>
      </c>
      <c r="S42" s="86">
        <f>pivå!AO44</f>
        <v>76.304333454573367</v>
      </c>
      <c r="T42" s="86">
        <f>pivå!AP44</f>
        <v>68.564557877480098</v>
      </c>
      <c r="U42" s="86">
        <f>pivå!AQ44</f>
        <v>69.335713633903424</v>
      </c>
      <c r="V42" s="86">
        <f>pivå!AR44</f>
        <v>85.271179142975726</v>
      </c>
      <c r="W42" s="86">
        <f>pivå!AS44</f>
        <v>77.890860794664576</v>
      </c>
      <c r="X42" s="86">
        <f>pivå!AT44</f>
        <v>77.755283428218604</v>
      </c>
      <c r="Y42" s="86">
        <f>pivå!AU44</f>
        <v>81.210694859045887</v>
      </c>
      <c r="Z42" s="86">
        <f>pivå!AV44</f>
        <v>80.893306136609183</v>
      </c>
      <c r="AA42" s="86">
        <f>pivå!AW44</f>
        <v>74.946996856070712</v>
      </c>
      <c r="AB42" s="86">
        <f>pivå!AX44</f>
        <v>79.800266898642789</v>
      </c>
      <c r="AC42" s="86">
        <f>pivå!AY44</f>
        <v>77.328635328915482</v>
      </c>
      <c r="AD42" s="86">
        <f>pivå!AZ44</f>
        <v>79.466444545575413</v>
      </c>
      <c r="AE42" s="86">
        <f>pivå!BA44</f>
        <v>71.914685842028774</v>
      </c>
    </row>
    <row r="43" spans="2:31">
      <c r="B43">
        <f>pivå!B45</f>
        <v>0</v>
      </c>
      <c r="C43">
        <f>pivå!C45</f>
        <v>0</v>
      </c>
      <c r="D43">
        <f>pivå!D45</f>
        <v>0</v>
      </c>
      <c r="E43" t="str">
        <f>pivå!E45</f>
        <v>Totalt</v>
      </c>
      <c r="F43" t="str">
        <f>pivå!F45</f>
        <v>Penicillin V vid behandling av barn med luftvägsantibiotika</v>
      </c>
      <c r="G43" t="str">
        <f>pivå!G45</f>
        <v>(tom)</v>
      </c>
      <c r="H43" t="str">
        <f>pivå!H45</f>
        <v>A001320</v>
      </c>
      <c r="I43">
        <f>pivå!I45</f>
        <v>0</v>
      </c>
      <c r="J43" s="86">
        <f>pivå!AF45</f>
        <v>63.636774316519428</v>
      </c>
      <c r="K43" s="86">
        <f>pivå!AG45</f>
        <v>74.897336404576137</v>
      </c>
      <c r="L43" s="86">
        <f>pivå!AH45</f>
        <v>74.525156846957373</v>
      </c>
      <c r="M43" s="86">
        <f>pivå!AI45</f>
        <v>78.117320253761989</v>
      </c>
      <c r="N43" s="86">
        <f>pivå!AJ45</f>
        <v>79.847731056016585</v>
      </c>
      <c r="O43" s="86">
        <f>pivå!AK45</f>
        <v>64.481238373144947</v>
      </c>
      <c r="P43" s="86">
        <f>pivå!AL45</f>
        <v>76.518315290783661</v>
      </c>
      <c r="Q43" s="86">
        <f>pivå!AM45</f>
        <v>68.397795045822576</v>
      </c>
      <c r="R43" s="86">
        <f>pivå!AN45</f>
        <v>75.030838485763908</v>
      </c>
      <c r="S43" s="86">
        <f>pivå!AO45</f>
        <v>75.60897413139655</v>
      </c>
      <c r="T43" s="86">
        <f>pivå!AP45</f>
        <v>67.927660946287247</v>
      </c>
      <c r="U43" s="86">
        <f>pivå!AQ45</f>
        <v>68.796643240669297</v>
      </c>
      <c r="V43" s="86">
        <f>pivå!AR45</f>
        <v>84.971062843422587</v>
      </c>
      <c r="W43" s="86">
        <f>pivå!AS45</f>
        <v>77.211811108271462</v>
      </c>
      <c r="X43" s="86">
        <f>pivå!AT45</f>
        <v>77.608889267115572</v>
      </c>
      <c r="Y43" s="86">
        <f>pivå!AU45</f>
        <v>79.761600261605892</v>
      </c>
      <c r="Z43" s="86">
        <f>pivå!AV45</f>
        <v>80.251524303387868</v>
      </c>
      <c r="AA43" s="86">
        <f>pivå!AW45</f>
        <v>74.247667704385989</v>
      </c>
      <c r="AB43" s="86">
        <f>pivå!AX45</f>
        <v>79.969299603414171</v>
      </c>
      <c r="AC43" s="86">
        <f>pivå!AY45</f>
        <v>75.973328983939155</v>
      </c>
      <c r="AD43" s="86">
        <f>pivå!AZ45</f>
        <v>78.392229509262449</v>
      </c>
      <c r="AE43" s="86">
        <f>pivå!BA45</f>
        <v>71.269136720039938</v>
      </c>
    </row>
    <row r="44" spans="2:31">
      <c r="B44">
        <f>pivå!B46</f>
        <v>0</v>
      </c>
      <c r="C44">
        <f>pivå!C46</f>
        <v>0</v>
      </c>
      <c r="D44">
        <f>pivå!D46</f>
        <v>16</v>
      </c>
      <c r="E44" t="str">
        <f>pivå!E46</f>
        <v>Kvinnor</v>
      </c>
      <c r="F44" t="str">
        <f>pivå!F46</f>
        <v>Kinoloner vid behandling med urinvägsantibiotika</v>
      </c>
      <c r="G44" t="str">
        <f>pivå!G46</f>
        <v>(tom)</v>
      </c>
      <c r="H44" t="str">
        <f>pivå!H46</f>
        <v>A001300</v>
      </c>
      <c r="I44">
        <f>pivå!I46</f>
        <v>1</v>
      </c>
      <c r="J44" s="86">
        <f>pivå!AF46</f>
        <v>24.784586578489098</v>
      </c>
      <c r="K44" s="86">
        <f>pivå!AG46</f>
        <v>19.477490417574199</v>
      </c>
      <c r="L44" s="86">
        <f>pivå!AH46</f>
        <v>19.220965511944463</v>
      </c>
      <c r="M44" s="86">
        <f>pivå!AI46</f>
        <v>21.219253028341914</v>
      </c>
      <c r="N44" s="86">
        <f>pivå!AJ46</f>
        <v>18.847152784154421</v>
      </c>
      <c r="O44" s="86">
        <f>pivå!AK46</f>
        <v>26.448036603349738</v>
      </c>
      <c r="P44" s="86">
        <f>pivå!AL46</f>
        <v>15.743393933312614</v>
      </c>
      <c r="Q44" s="86">
        <f>pivå!AM46</f>
        <v>17.374505360894045</v>
      </c>
      <c r="R44" s="86">
        <f>pivå!AN46</f>
        <v>21.436391219584063</v>
      </c>
      <c r="S44" s="86">
        <f>pivå!AO46</f>
        <v>21.887321143061303</v>
      </c>
      <c r="T44" s="86">
        <f>pivå!AP46</f>
        <v>24.571910618349651</v>
      </c>
      <c r="U44" s="86">
        <f>pivå!AQ46</f>
        <v>23.873934087330021</v>
      </c>
      <c r="V44" s="86">
        <f>pivå!AR46</f>
        <v>21.450895798542007</v>
      </c>
      <c r="W44" s="86">
        <f>pivå!AS46</f>
        <v>21.506466766394478</v>
      </c>
      <c r="X44" s="86">
        <f>pivå!AT46</f>
        <v>21.285415107200144</v>
      </c>
      <c r="Y44" s="86">
        <f>pivå!AU46</f>
        <v>17.491236653548338</v>
      </c>
      <c r="Z44" s="86">
        <f>pivå!AV46</f>
        <v>21.783429384577303</v>
      </c>
      <c r="AA44" s="86">
        <f>pivå!AW46</f>
        <v>20.351515340900708</v>
      </c>
      <c r="AB44" s="86">
        <f>pivå!AX46</f>
        <v>17.586122262271363</v>
      </c>
      <c r="AC44" s="86">
        <f>pivå!AY46</f>
        <v>18.610136609991191</v>
      </c>
      <c r="AD44" s="86">
        <f>pivå!AZ46</f>
        <v>18.468494184293274</v>
      </c>
      <c r="AE44" s="86">
        <f>pivå!BA46</f>
        <v>22.077133984923559</v>
      </c>
    </row>
    <row r="45" spans="2:31">
      <c r="B45">
        <f>pivå!B47</f>
        <v>0</v>
      </c>
      <c r="C45">
        <f>pivå!C47</f>
        <v>0</v>
      </c>
      <c r="D45">
        <f>pivå!D47</f>
        <v>17</v>
      </c>
      <c r="E45" t="str">
        <f>pivå!E47</f>
        <v>Kvinnor</v>
      </c>
      <c r="F45" t="str">
        <f>pivå!F47</f>
        <v>Kombinationspreparat vid astma</v>
      </c>
      <c r="G45" t="str">
        <f>pivå!G47</f>
        <v>(tom)</v>
      </c>
      <c r="H45" t="str">
        <f>pivå!H47</f>
        <v>D001450</v>
      </c>
      <c r="I45">
        <f>pivå!I47</f>
        <v>1</v>
      </c>
      <c r="J45" s="86">
        <f>pivå!AF47</f>
        <v>38.788154410003443</v>
      </c>
      <c r="K45" s="86">
        <f>pivå!AG47</f>
        <v>36.788008989274239</v>
      </c>
      <c r="L45" s="86">
        <f>pivå!AH47</f>
        <v>46.911591237319605</v>
      </c>
      <c r="M45" s="86">
        <f>pivå!AI47</f>
        <v>26.417791119677801</v>
      </c>
      <c r="N45" s="86">
        <f>pivå!AJ47</f>
        <v>30.756149214737206</v>
      </c>
      <c r="O45" s="86">
        <f>pivå!AK47</f>
        <v>34.849088733866466</v>
      </c>
      <c r="P45" s="86">
        <f>pivå!AL47</f>
        <v>42.215737306434811</v>
      </c>
      <c r="Q45" s="86">
        <f>pivå!AM47</f>
        <v>48.86282490716939</v>
      </c>
      <c r="R45" s="86">
        <f>pivå!AN47</f>
        <v>31.676755359274644</v>
      </c>
      <c r="S45" s="86">
        <f>pivå!AO47</f>
        <v>44.989340999259717</v>
      </c>
      <c r="T45" s="86">
        <f>pivå!AP47</f>
        <v>36.993200355454</v>
      </c>
      <c r="U45" s="86">
        <f>pivå!AQ47</f>
        <v>37.32169480780766</v>
      </c>
      <c r="V45" s="86">
        <f>pivå!AR47</f>
        <v>37.447650871015739</v>
      </c>
      <c r="W45" s="86">
        <f>pivå!AS47</f>
        <v>27.836615835502528</v>
      </c>
      <c r="X45" s="86">
        <f>pivå!AT47</f>
        <v>30.552980741766088</v>
      </c>
      <c r="Y45" s="86">
        <f>pivå!AU47</f>
        <v>39.363863072089295</v>
      </c>
      <c r="Z45" s="86">
        <f>pivå!AV47</f>
        <v>46.992681180118311</v>
      </c>
      <c r="AA45" s="86">
        <f>pivå!AW47</f>
        <v>32.093376393567631</v>
      </c>
      <c r="AB45" s="86">
        <f>pivå!AX47</f>
        <v>35.219686055161638</v>
      </c>
      <c r="AC45" s="86">
        <f>pivå!AY47</f>
        <v>35.930023728047821</v>
      </c>
      <c r="AD45" s="86">
        <f>pivå!AZ47</f>
        <v>30.32501636319606</v>
      </c>
      <c r="AE45" s="86">
        <f>pivå!BA47</f>
        <v>38.000976848229193</v>
      </c>
    </row>
    <row r="46" spans="2:31">
      <c r="B46">
        <f>pivå!B48</f>
        <v>0</v>
      </c>
      <c r="C46">
        <f>pivå!C48</f>
        <v>0</v>
      </c>
      <c r="D46">
        <f>pivå!D48</f>
        <v>0</v>
      </c>
      <c r="E46" t="str">
        <f>pivå!E48</f>
        <v>Män</v>
      </c>
      <c r="F46" t="str">
        <f>pivå!F48</f>
        <v>Kombinationspreparat vid astma</v>
      </c>
      <c r="G46" t="str">
        <f>pivå!G48</f>
        <v>(tom)</v>
      </c>
      <c r="H46" t="str">
        <f>pivå!H48</f>
        <v>D001450</v>
      </c>
      <c r="I46">
        <f>pivå!I48</f>
        <v>1</v>
      </c>
      <c r="J46" s="86">
        <f>pivå!AF48</f>
        <v>44.357801475906811</v>
      </c>
      <c r="K46" s="86">
        <f>pivå!AG48</f>
        <v>43.523893805572278</v>
      </c>
      <c r="L46" s="86">
        <f>pivå!AH48</f>
        <v>37.512415283944847</v>
      </c>
      <c r="M46" s="86">
        <f>pivå!AI48</f>
        <v>33.308418640152638</v>
      </c>
      <c r="N46" s="86">
        <f>pivå!AJ48</f>
        <v>39.325549842902035</v>
      </c>
      <c r="O46" s="86">
        <f>pivå!AK48</f>
        <v>44.798113237487705</v>
      </c>
      <c r="P46" s="86">
        <f>pivå!AL48</f>
        <v>35.60807460142842</v>
      </c>
      <c r="Q46" s="86">
        <f>pivå!AM48</f>
        <v>21.802163667523565</v>
      </c>
      <c r="R46" s="86">
        <f>pivå!AN48</f>
        <v>34.709276370587425</v>
      </c>
      <c r="S46" s="86">
        <f>pivå!AO48</f>
        <v>47.030084923579686</v>
      </c>
      <c r="T46" s="86">
        <f>pivå!AP48</f>
        <v>44.189719925581109</v>
      </c>
      <c r="U46" s="86">
        <f>pivå!AQ48</f>
        <v>41.281722940458231</v>
      </c>
      <c r="V46" s="86">
        <f>pivå!AR48</f>
        <v>40.76945261628839</v>
      </c>
      <c r="W46" s="86">
        <f>pivå!AS48</f>
        <v>34.108907257105074</v>
      </c>
      <c r="X46" s="86">
        <f>pivå!AT48</f>
        <v>37.930848086985101</v>
      </c>
      <c r="Y46" s="86">
        <f>pivå!AU48</f>
        <v>52.105500221452047</v>
      </c>
      <c r="Z46" s="86">
        <f>pivå!AV48</f>
        <v>46.871499640351402</v>
      </c>
      <c r="AA46" s="86">
        <f>pivå!AW48</f>
        <v>44.25183240962766</v>
      </c>
      <c r="AB46" s="86">
        <f>pivå!AX48</f>
        <v>48.670549016070595</v>
      </c>
      <c r="AC46" s="86">
        <f>pivå!AY48</f>
        <v>42.801145557234541</v>
      </c>
      <c r="AD46" s="86">
        <f>pivå!AZ48</f>
        <v>36.886535536921144</v>
      </c>
      <c r="AE46" s="86">
        <f>pivå!BA48</f>
        <v>42.777044651455526</v>
      </c>
    </row>
    <row r="47" spans="2:31">
      <c r="B47">
        <f>pivå!B49</f>
        <v>0</v>
      </c>
      <c r="C47">
        <f>pivå!C49</f>
        <v>0</v>
      </c>
      <c r="D47">
        <f>pivå!D49</f>
        <v>0</v>
      </c>
      <c r="E47" t="str">
        <f>pivå!E49</f>
        <v>Totalt</v>
      </c>
      <c r="F47" t="str">
        <f>pivå!F49</f>
        <v>Kombinationspreparat vid astma</v>
      </c>
      <c r="G47" t="str">
        <f>pivå!G49</f>
        <v>(tom)</v>
      </c>
      <c r="H47" t="str">
        <f>pivå!H49</f>
        <v>D001450</v>
      </c>
      <c r="I47">
        <f>pivå!I49</f>
        <v>1</v>
      </c>
      <c r="J47" s="86">
        <f>pivå!AF49</f>
        <v>41.109634748882407</v>
      </c>
      <c r="K47" s="86">
        <f>pivå!AG49</f>
        <v>39.759237169284425</v>
      </c>
      <c r="L47" s="86">
        <f>pivå!AH49</f>
        <v>42.739364228362383</v>
      </c>
      <c r="M47" s="86">
        <f>pivå!AI49</f>
        <v>29.756661863551347</v>
      </c>
      <c r="N47" s="86">
        <f>pivå!AJ49</f>
        <v>34.610056679189071</v>
      </c>
      <c r="O47" s="86">
        <f>pivå!AK49</f>
        <v>39.524161764049921</v>
      </c>
      <c r="P47" s="86">
        <f>pivå!AL49</f>
        <v>38.839640629888059</v>
      </c>
      <c r="Q47" s="86">
        <f>pivå!AM49</f>
        <v>45.347808789325505</v>
      </c>
      <c r="R47" s="86">
        <f>pivå!AN49</f>
        <v>33.129307936376307</v>
      </c>
      <c r="S47" s="86">
        <f>pivå!AO49</f>
        <v>45.838531703894624</v>
      </c>
      <c r="T47" s="86">
        <f>pivå!AP49</f>
        <v>39.628308838549017</v>
      </c>
      <c r="U47" s="86">
        <f>pivå!AQ49</f>
        <v>38.996460964407611</v>
      </c>
      <c r="V47" s="86">
        <f>pivå!AR49</f>
        <v>39.10169947520621</v>
      </c>
      <c r="W47" s="86">
        <f>pivå!AS49</f>
        <v>30.270054381728791</v>
      </c>
      <c r="X47" s="86">
        <f>pivå!AT49</f>
        <v>33.639240110266172</v>
      </c>
      <c r="Y47" s="86">
        <f>pivå!AU49</f>
        <v>45.078224358855692</v>
      </c>
      <c r="Z47" s="86">
        <f>pivå!AV49</f>
        <v>46.89378431559237</v>
      </c>
      <c r="AA47" s="86">
        <f>pivå!AW49</f>
        <v>37.250945872281015</v>
      </c>
      <c r="AB47" s="86">
        <f>pivå!AX49</f>
        <v>40.079172057283351</v>
      </c>
      <c r="AC47" s="86">
        <f>pivå!AY49</f>
        <v>39.364069401577154</v>
      </c>
      <c r="AD47" s="86">
        <f>pivå!AZ49</f>
        <v>34.531389544525418</v>
      </c>
      <c r="AE47" s="86">
        <f>pivå!BA49</f>
        <v>40.058621524933017</v>
      </c>
    </row>
    <row r="48" spans="2:31">
      <c r="B48">
        <f>pivå!B50</f>
        <v>0</v>
      </c>
      <c r="C48">
        <f>pivå!C50</f>
        <v>0</v>
      </c>
      <c r="D48">
        <f>pivå!D50</f>
        <v>18</v>
      </c>
      <c r="E48" t="str">
        <f>pivå!E50</f>
        <v>Kvinnor</v>
      </c>
      <c r="F48" t="str">
        <f>pivå!F50</f>
        <v>Uttagsföljsamhet vid blodtryckssänkande behandling</v>
      </c>
      <c r="G48" t="str">
        <f>pivå!G50</f>
        <v>(tom)</v>
      </c>
      <c r="H48" t="str">
        <f>pivå!H50</f>
        <v>A020150</v>
      </c>
      <c r="I48">
        <f>pivå!I50</f>
        <v>0</v>
      </c>
      <c r="J48" s="86">
        <f>pivå!AF50</f>
        <v>67.7</v>
      </c>
      <c r="K48" s="86">
        <f>pivå!AG50</f>
        <v>70</v>
      </c>
      <c r="L48" s="86">
        <f>pivå!AH50</f>
        <v>74.599999999999994</v>
      </c>
      <c r="M48" s="86">
        <f>pivå!AI50</f>
        <v>73.2</v>
      </c>
      <c r="N48" s="86">
        <f>pivå!AJ50</f>
        <v>75.7</v>
      </c>
      <c r="O48" s="86">
        <f>pivå!AK50</f>
        <v>74.900000000000006</v>
      </c>
      <c r="P48" s="86">
        <f>pivå!AL50</f>
        <v>74</v>
      </c>
      <c r="Q48" s="86">
        <f>pivå!AM50</f>
        <v>65.5</v>
      </c>
      <c r="R48" s="86">
        <f>pivå!AN50</f>
        <v>70.2</v>
      </c>
      <c r="S48" s="86">
        <f>pivå!AO50</f>
        <v>70</v>
      </c>
      <c r="T48" s="86">
        <f>pivå!AP50</f>
        <v>71.2</v>
      </c>
      <c r="U48" s="86">
        <f>pivå!AQ50</f>
        <v>71.099999999999994</v>
      </c>
      <c r="V48" s="86">
        <f>pivå!AR50</f>
        <v>73.5</v>
      </c>
      <c r="W48" s="86">
        <f>pivå!AS50</f>
        <v>74.7</v>
      </c>
      <c r="X48" s="86">
        <f>pivå!AT50</f>
        <v>75.5</v>
      </c>
      <c r="Y48" s="86">
        <f>pivå!AU50</f>
        <v>73.3</v>
      </c>
      <c r="Z48" s="86">
        <f>pivå!AV50</f>
        <v>73.5</v>
      </c>
      <c r="AA48" s="86">
        <f>pivå!AW50</f>
        <v>76.900000000000006</v>
      </c>
      <c r="AB48" s="86">
        <f>pivå!AX50</f>
        <v>73.8</v>
      </c>
      <c r="AC48" s="86">
        <f>pivå!AY50</f>
        <v>76.5</v>
      </c>
      <c r="AD48" s="86">
        <f>pivå!AZ50</f>
        <v>77.099999999999994</v>
      </c>
      <c r="AE48" s="86">
        <f>pivå!BA50</f>
        <v>71.599999999999994</v>
      </c>
    </row>
    <row r="49" spans="2:31">
      <c r="B49">
        <f>pivå!B51</f>
        <v>0</v>
      </c>
      <c r="C49">
        <f>pivå!C51</f>
        <v>0</v>
      </c>
      <c r="D49">
        <f>pivå!D51</f>
        <v>0</v>
      </c>
      <c r="E49" t="str">
        <f>pivå!E51</f>
        <v>Män</v>
      </c>
      <c r="F49" t="str">
        <f>pivå!F51</f>
        <v>Uttagsföljsamhet vid blodtryckssänkande behandling</v>
      </c>
      <c r="G49" t="str">
        <f>pivå!G51</f>
        <v>(tom)</v>
      </c>
      <c r="H49" t="str">
        <f>pivå!H51</f>
        <v>A020150</v>
      </c>
      <c r="I49">
        <f>pivå!I51</f>
        <v>0</v>
      </c>
      <c r="J49" s="86">
        <f>pivå!AF51</f>
        <v>75</v>
      </c>
      <c r="K49" s="86">
        <f>pivå!AG51</f>
        <v>79.5</v>
      </c>
      <c r="L49" s="86">
        <f>pivå!AH51</f>
        <v>80.8</v>
      </c>
      <c r="M49" s="86">
        <f>pivå!AI51</f>
        <v>82.5</v>
      </c>
      <c r="N49" s="86">
        <f>pivå!AJ51</f>
        <v>81.099999999999994</v>
      </c>
      <c r="O49" s="86">
        <f>pivå!AK51</f>
        <v>78.900000000000006</v>
      </c>
      <c r="P49" s="86">
        <f>pivå!AL51</f>
        <v>80.7</v>
      </c>
      <c r="Q49" s="86">
        <f>pivå!AM51</f>
        <v>77.3</v>
      </c>
      <c r="R49" s="86">
        <f>pivå!AN51</f>
        <v>80.8</v>
      </c>
      <c r="S49" s="86">
        <f>pivå!AO51</f>
        <v>77.400000000000006</v>
      </c>
      <c r="T49" s="86">
        <f>pivå!AP51</f>
        <v>77</v>
      </c>
      <c r="U49" s="86">
        <f>pivå!AQ51</f>
        <v>78.7</v>
      </c>
      <c r="V49" s="86">
        <f>pivå!AR51</f>
        <v>80.2</v>
      </c>
      <c r="W49" s="86">
        <f>pivå!AS51</f>
        <v>82.7</v>
      </c>
      <c r="X49" s="86">
        <f>pivå!AT51</f>
        <v>82.2</v>
      </c>
      <c r="Y49" s="86">
        <f>pivå!AU51</f>
        <v>79.900000000000006</v>
      </c>
      <c r="Z49" s="86">
        <f>pivå!AV51</f>
        <v>80.3</v>
      </c>
      <c r="AA49" s="86">
        <f>pivå!AW51</f>
        <v>81.7</v>
      </c>
      <c r="AB49" s="86">
        <f>pivå!AX51</f>
        <v>79.599999999999994</v>
      </c>
      <c r="AC49" s="86">
        <f>pivå!AY51</f>
        <v>81.5</v>
      </c>
      <c r="AD49" s="86">
        <f>pivå!AZ51</f>
        <v>82.5</v>
      </c>
      <c r="AE49" s="86">
        <f>pivå!BA51</f>
        <v>78.599999999999994</v>
      </c>
    </row>
    <row r="50" spans="2:31">
      <c r="B50">
        <f>pivå!B52</f>
        <v>0</v>
      </c>
      <c r="C50">
        <f>pivå!C52</f>
        <v>0</v>
      </c>
      <c r="D50">
        <f>pivå!D52</f>
        <v>0</v>
      </c>
      <c r="E50" t="str">
        <f>pivå!E52</f>
        <v>Totalt</v>
      </c>
      <c r="F50" t="str">
        <f>pivå!F52</f>
        <v>Uttagsföljsamhet vid blodtryckssänkande behandling</v>
      </c>
      <c r="G50" t="str">
        <f>pivå!G52</f>
        <v>(tom)</v>
      </c>
      <c r="H50" t="str">
        <f>pivå!H52</f>
        <v>A020150</v>
      </c>
      <c r="I50">
        <f>pivå!I52</f>
        <v>0</v>
      </c>
      <c r="J50" s="86">
        <f>pivå!AF52</f>
        <v>71.3</v>
      </c>
      <c r="K50" s="86">
        <f>pivå!AG52</f>
        <v>75</v>
      </c>
      <c r="L50" s="86">
        <f>pivå!AH52</f>
        <v>77.8</v>
      </c>
      <c r="M50" s="86">
        <f>pivå!AI52</f>
        <v>78</v>
      </c>
      <c r="N50" s="86">
        <f>pivå!AJ52</f>
        <v>78.5</v>
      </c>
      <c r="O50" s="86">
        <f>pivå!AK52</f>
        <v>77</v>
      </c>
      <c r="P50" s="86">
        <f>pivå!AL52</f>
        <v>77.5</v>
      </c>
      <c r="Q50" s="86">
        <f>pivå!AM52</f>
        <v>71.900000000000006</v>
      </c>
      <c r="R50" s="86">
        <f>pivå!AN52</f>
        <v>75.5</v>
      </c>
      <c r="S50" s="86">
        <f>pivå!AO52</f>
        <v>73.8</v>
      </c>
      <c r="T50" s="86">
        <f>pivå!AP52</f>
        <v>74.3</v>
      </c>
      <c r="U50" s="86">
        <f>pivå!AQ52</f>
        <v>75</v>
      </c>
      <c r="V50" s="86">
        <f>pivå!AR52</f>
        <v>77.099999999999994</v>
      </c>
      <c r="W50" s="86">
        <f>pivå!AS52</f>
        <v>78.8</v>
      </c>
      <c r="X50" s="86">
        <f>pivå!AT52</f>
        <v>78.900000000000006</v>
      </c>
      <c r="Y50" s="86">
        <f>pivå!AU52</f>
        <v>76.8</v>
      </c>
      <c r="Z50" s="86">
        <f>pivå!AV52</f>
        <v>77.2</v>
      </c>
      <c r="AA50" s="86">
        <f>pivå!AW52</f>
        <v>79.599999999999994</v>
      </c>
      <c r="AB50" s="86">
        <f>pivå!AX52</f>
        <v>77</v>
      </c>
      <c r="AC50" s="86">
        <f>pivå!AY52</f>
        <v>79.099999999999994</v>
      </c>
      <c r="AD50" s="86">
        <f>pivå!AZ52</f>
        <v>80</v>
      </c>
      <c r="AE50" s="86">
        <f>pivå!BA52</f>
        <v>75.2</v>
      </c>
    </row>
    <row r="51" spans="2:31">
      <c r="B51" t="str">
        <f>pivå!B53</f>
        <v>B</v>
      </c>
      <c r="C51" t="str">
        <f>pivå!C53</f>
        <v>Förtroende och patienterfarenheter</v>
      </c>
      <c r="D51">
        <f>pivå!D53</f>
        <v>19</v>
      </c>
      <c r="E51" t="str">
        <f>pivå!E53</f>
        <v>Kvinnor</v>
      </c>
      <c r="F51" t="str">
        <f>pivå!F53</f>
        <v>Tillgång till sjukvård</v>
      </c>
      <c r="G51" t="str">
        <f>pivå!G53</f>
        <v>(tom)</v>
      </c>
      <c r="H51" t="str">
        <f>pivå!H53</f>
        <v>B000100</v>
      </c>
      <c r="I51">
        <f>pivå!I53</f>
        <v>0</v>
      </c>
      <c r="J51" s="86">
        <f>pivå!AF53</f>
        <v>83.13</v>
      </c>
      <c r="K51" s="86">
        <f>pivå!AG53</f>
        <v>77.95</v>
      </c>
      <c r="L51" s="86">
        <f>pivå!AH53</f>
        <v>76.819999999999993</v>
      </c>
      <c r="M51" s="86">
        <f>pivå!AI53</f>
        <v>77.33</v>
      </c>
      <c r="N51" s="86">
        <f>pivå!AJ53</f>
        <v>82.35</v>
      </c>
      <c r="O51" s="86">
        <f>pivå!AK53</f>
        <v>82.27</v>
      </c>
      <c r="P51" s="86">
        <f>pivå!AL53</f>
        <v>88.41</v>
      </c>
      <c r="Q51" s="86" t="str">
        <f>pivå!AM53</f>
        <v>us</v>
      </c>
      <c r="R51" s="86">
        <f>pivå!AN53</f>
        <v>83.89</v>
      </c>
      <c r="S51" s="86">
        <f>pivå!AO53</f>
        <v>77.48</v>
      </c>
      <c r="T51" s="86">
        <f>pivå!AP53</f>
        <v>86.32</v>
      </c>
      <c r="U51" s="86">
        <f>pivå!AQ53</f>
        <v>80.22</v>
      </c>
      <c r="V51" s="86">
        <f>pivå!AR53</f>
        <v>79.05</v>
      </c>
      <c r="W51" s="86">
        <f>pivå!AS53</f>
        <v>82.52</v>
      </c>
      <c r="X51" s="86">
        <f>pivå!AT53</f>
        <v>77.58</v>
      </c>
      <c r="Y51" s="86">
        <f>pivå!AU53</f>
        <v>77.63</v>
      </c>
      <c r="Z51" s="86">
        <f>pivå!AV53</f>
        <v>81.069999999999993</v>
      </c>
      <c r="AA51" s="86">
        <f>pivå!AW53</f>
        <v>77.09</v>
      </c>
      <c r="AB51" s="86">
        <f>pivå!AX53</f>
        <v>77.930000000000007</v>
      </c>
      <c r="AC51" s="86">
        <f>pivå!AY53</f>
        <v>83.76</v>
      </c>
      <c r="AD51" s="86">
        <f>pivå!AZ53</f>
        <v>78.5</v>
      </c>
      <c r="AE51" s="86">
        <f>pivå!BA53</f>
        <v>80.599999999999994</v>
      </c>
    </row>
    <row r="52" spans="2:31">
      <c r="B52">
        <f>pivå!B54</f>
        <v>0</v>
      </c>
      <c r="C52">
        <f>pivå!C54</f>
        <v>0</v>
      </c>
      <c r="D52">
        <f>pivå!D54</f>
        <v>0</v>
      </c>
      <c r="E52" t="str">
        <f>pivå!E54</f>
        <v>Män</v>
      </c>
      <c r="F52" t="str">
        <f>pivå!F54</f>
        <v>Tillgång till sjukvård</v>
      </c>
      <c r="G52" t="str">
        <f>pivå!G54</f>
        <v>(tom)</v>
      </c>
      <c r="H52" t="str">
        <f>pivå!H54</f>
        <v>B000100</v>
      </c>
      <c r="I52">
        <f>pivå!I54</f>
        <v>0</v>
      </c>
      <c r="J52" s="86">
        <f>pivå!AF54</f>
        <v>83.67</v>
      </c>
      <c r="K52" s="86">
        <f>pivå!AG54</f>
        <v>81.23</v>
      </c>
      <c r="L52" s="86">
        <f>pivå!AH54</f>
        <v>82.34</v>
      </c>
      <c r="M52" s="86">
        <f>pivå!AI54</f>
        <v>83.04</v>
      </c>
      <c r="N52" s="86">
        <f>pivå!AJ54</f>
        <v>86.31</v>
      </c>
      <c r="O52" s="86">
        <f>pivå!AK54</f>
        <v>86.44</v>
      </c>
      <c r="P52" s="86">
        <f>pivå!AL54</f>
        <v>87.76</v>
      </c>
      <c r="Q52" s="86" t="str">
        <f>pivå!AM54</f>
        <v>us</v>
      </c>
      <c r="R52" s="86">
        <f>pivå!AN54</f>
        <v>85.45</v>
      </c>
      <c r="S52" s="86">
        <f>pivå!AO54</f>
        <v>83.16</v>
      </c>
      <c r="T52" s="86">
        <f>pivå!AP54</f>
        <v>87.74</v>
      </c>
      <c r="U52" s="86">
        <f>pivå!AQ54</f>
        <v>81.819999999999993</v>
      </c>
      <c r="V52" s="86">
        <f>pivå!AR54</f>
        <v>79.260000000000005</v>
      </c>
      <c r="W52" s="86">
        <f>pivå!AS54</f>
        <v>81.53</v>
      </c>
      <c r="X52" s="86">
        <f>pivå!AT54</f>
        <v>80.040000000000006</v>
      </c>
      <c r="Y52" s="86">
        <f>pivå!AU54</f>
        <v>80.94</v>
      </c>
      <c r="Z52" s="86">
        <f>pivå!AV54</f>
        <v>77.63</v>
      </c>
      <c r="AA52" s="86">
        <f>pivå!AW54</f>
        <v>74.16</v>
      </c>
      <c r="AB52" s="86">
        <f>pivå!AX54</f>
        <v>80.56</v>
      </c>
      <c r="AC52" s="86">
        <f>pivå!AY54</f>
        <v>82.47</v>
      </c>
      <c r="AD52" s="86">
        <f>pivå!AZ54</f>
        <v>79.900000000000006</v>
      </c>
      <c r="AE52" s="86">
        <f>pivå!BA54</f>
        <v>82.56</v>
      </c>
    </row>
    <row r="53" spans="2:31">
      <c r="B53">
        <f>pivå!B55</f>
        <v>0</v>
      </c>
      <c r="C53">
        <f>pivå!C55</f>
        <v>0</v>
      </c>
      <c r="D53">
        <f>pivå!D55</f>
        <v>0</v>
      </c>
      <c r="E53" t="str">
        <f>pivå!E55</f>
        <v>Totalt</v>
      </c>
      <c r="F53" t="str">
        <f>pivå!F55</f>
        <v>Tillgång till sjukvård</v>
      </c>
      <c r="G53" t="str">
        <f>pivå!G55</f>
        <v>(tom)</v>
      </c>
      <c r="H53" t="str">
        <f>pivå!H55</f>
        <v>B000100</v>
      </c>
      <c r="I53">
        <f>pivå!I55</f>
        <v>0</v>
      </c>
      <c r="J53" s="86">
        <f>pivå!AF55</f>
        <v>83.4</v>
      </c>
      <c r="K53" s="86">
        <f>pivå!AG55</f>
        <v>79.72</v>
      </c>
      <c r="L53" s="86">
        <f>pivå!AH55</f>
        <v>79.77</v>
      </c>
      <c r="M53" s="86">
        <f>pivå!AI55</f>
        <v>80.59</v>
      </c>
      <c r="N53" s="86">
        <f>pivå!AJ55</f>
        <v>84.55</v>
      </c>
      <c r="O53" s="86">
        <f>pivå!AK55</f>
        <v>84.66</v>
      </c>
      <c r="P53" s="86">
        <f>pivå!AL55</f>
        <v>88.02</v>
      </c>
      <c r="Q53" s="86" t="str">
        <f>pivå!AM55</f>
        <v>us</v>
      </c>
      <c r="R53" s="86">
        <f>pivå!AN55</f>
        <v>84.73</v>
      </c>
      <c r="S53" s="86">
        <f>pivå!AO55</f>
        <v>80.67</v>
      </c>
      <c r="T53" s="86">
        <f>pivå!AP55</f>
        <v>87.13</v>
      </c>
      <c r="U53" s="86">
        <f>pivå!AQ55</f>
        <v>81.09</v>
      </c>
      <c r="V53" s="86">
        <f>pivå!AR55</f>
        <v>79.16</v>
      </c>
      <c r="W53" s="86">
        <f>pivå!AS55</f>
        <v>81.98</v>
      </c>
      <c r="X53" s="86">
        <f>pivå!AT55</f>
        <v>78.900000000000006</v>
      </c>
      <c r="Y53" s="86">
        <f>pivå!AU55</f>
        <v>79.41</v>
      </c>
      <c r="Z53" s="86">
        <f>pivå!AV55</f>
        <v>79.19</v>
      </c>
      <c r="AA53" s="86">
        <f>pivå!AW55</f>
        <v>75.489999999999995</v>
      </c>
      <c r="AB53" s="86">
        <f>pivå!AX55</f>
        <v>79.38</v>
      </c>
      <c r="AC53" s="86">
        <f>pivå!AY55</f>
        <v>83.03</v>
      </c>
      <c r="AD53" s="86">
        <f>pivå!AZ55</f>
        <v>79.33</v>
      </c>
      <c r="AE53" s="86">
        <f>pivå!BA55</f>
        <v>81.680000000000007</v>
      </c>
    </row>
    <row r="54" spans="2:31">
      <c r="B54">
        <f>pivå!B56</f>
        <v>0</v>
      </c>
      <c r="C54">
        <f>pivå!C56</f>
        <v>0</v>
      </c>
      <c r="D54">
        <f>pivå!D56</f>
        <v>20</v>
      </c>
      <c r="E54" t="str">
        <f>pivå!E56</f>
        <v>Kvinnor</v>
      </c>
      <c r="F54" t="str">
        <f>pivå!F56</f>
        <v>Förtroende för vårdcentraler</v>
      </c>
      <c r="G54" t="str">
        <f>pivå!G56</f>
        <v>(tom)</v>
      </c>
      <c r="H54" t="str">
        <f>pivå!H56</f>
        <v>B000200</v>
      </c>
      <c r="I54">
        <f>pivå!I56</f>
        <v>0</v>
      </c>
      <c r="J54" s="86">
        <f>pivå!AF56</f>
        <v>59.03</v>
      </c>
      <c r="K54" s="86">
        <f>pivå!AG56</f>
        <v>53.97</v>
      </c>
      <c r="L54" s="86">
        <f>pivå!AH56</f>
        <v>55.35</v>
      </c>
      <c r="M54" s="86">
        <f>pivå!AI56</f>
        <v>56.42</v>
      </c>
      <c r="N54" s="86">
        <f>pivå!AJ56</f>
        <v>57.95</v>
      </c>
      <c r="O54" s="86">
        <f>pivå!AK56</f>
        <v>62.99</v>
      </c>
      <c r="P54" s="86">
        <f>pivå!AL56</f>
        <v>71.72</v>
      </c>
      <c r="Q54" s="86" t="str">
        <f>pivå!AM56</f>
        <v>us</v>
      </c>
      <c r="R54" s="86">
        <f>pivå!AN56</f>
        <v>64.2</v>
      </c>
      <c r="S54" s="86">
        <f>pivå!AO56</f>
        <v>56.49</v>
      </c>
      <c r="T54" s="86">
        <f>pivå!AP56</f>
        <v>62.38</v>
      </c>
      <c r="U54" s="86">
        <f>pivå!AQ56</f>
        <v>60</v>
      </c>
      <c r="V54" s="86">
        <f>pivå!AR56</f>
        <v>62.22</v>
      </c>
      <c r="W54" s="86">
        <f>pivå!AS56</f>
        <v>58.14</v>
      </c>
      <c r="X54" s="86">
        <f>pivå!AT56</f>
        <v>58.11</v>
      </c>
      <c r="Y54" s="86">
        <f>pivå!AU56</f>
        <v>54.93</v>
      </c>
      <c r="Z54" s="86">
        <f>pivå!AV56</f>
        <v>66.36</v>
      </c>
      <c r="AA54" s="86">
        <f>pivå!AW56</f>
        <v>52.16</v>
      </c>
      <c r="AB54" s="86">
        <f>pivå!AX56</f>
        <v>59.3</v>
      </c>
      <c r="AC54" s="86">
        <f>pivå!AY56</f>
        <v>60.86</v>
      </c>
      <c r="AD54" s="86">
        <f>pivå!AZ56</f>
        <v>55.58</v>
      </c>
      <c r="AE54" s="86">
        <f>pivå!BA56</f>
        <v>58.93</v>
      </c>
    </row>
    <row r="55" spans="2:31">
      <c r="B55">
        <f>pivå!B57</f>
        <v>0</v>
      </c>
      <c r="C55">
        <f>pivå!C57</f>
        <v>0</v>
      </c>
      <c r="D55">
        <f>pivå!D57</f>
        <v>0</v>
      </c>
      <c r="E55" t="str">
        <f>pivå!E57</f>
        <v>Män</v>
      </c>
      <c r="F55" t="str">
        <f>pivå!F57</f>
        <v>Förtroende för vårdcentraler</v>
      </c>
      <c r="G55" t="str">
        <f>pivå!G57</f>
        <v>(tom)</v>
      </c>
      <c r="H55" t="str">
        <f>pivå!H57</f>
        <v>B000200</v>
      </c>
      <c r="I55">
        <f>pivå!I57</f>
        <v>0</v>
      </c>
      <c r="J55" s="86">
        <f>pivå!AF57</f>
        <v>62.84</v>
      </c>
      <c r="K55" s="86">
        <f>pivå!AG57</f>
        <v>62.93</v>
      </c>
      <c r="L55" s="86">
        <f>pivå!AH57</f>
        <v>62.38</v>
      </c>
      <c r="M55" s="86">
        <f>pivå!AI57</f>
        <v>65.08</v>
      </c>
      <c r="N55" s="86">
        <f>pivå!AJ57</f>
        <v>67.53</v>
      </c>
      <c r="O55" s="86">
        <f>pivå!AK57</f>
        <v>70.27</v>
      </c>
      <c r="P55" s="86">
        <f>pivå!AL57</f>
        <v>71.099999999999994</v>
      </c>
      <c r="Q55" s="86" t="str">
        <f>pivå!AM57</f>
        <v>us</v>
      </c>
      <c r="R55" s="86">
        <f>pivå!AN57</f>
        <v>69.89</v>
      </c>
      <c r="S55" s="86">
        <f>pivå!AO57</f>
        <v>68.930000000000007</v>
      </c>
      <c r="T55" s="86">
        <f>pivå!AP57</f>
        <v>72.84</v>
      </c>
      <c r="U55" s="86">
        <f>pivå!AQ57</f>
        <v>66.67</v>
      </c>
      <c r="V55" s="86">
        <f>pivå!AR57</f>
        <v>62.23</v>
      </c>
      <c r="W55" s="86">
        <f>pivå!AS57</f>
        <v>58.41</v>
      </c>
      <c r="X55" s="86">
        <f>pivå!AT57</f>
        <v>59.31</v>
      </c>
      <c r="Y55" s="86">
        <f>pivå!AU57</f>
        <v>59.19</v>
      </c>
      <c r="Z55" s="86">
        <f>pivå!AV57</f>
        <v>63.41</v>
      </c>
      <c r="AA55" s="86">
        <f>pivå!AW57</f>
        <v>56.72</v>
      </c>
      <c r="AB55" s="86">
        <f>pivå!AX57</f>
        <v>64.14</v>
      </c>
      <c r="AC55" s="86">
        <f>pivå!AY57</f>
        <v>63.54</v>
      </c>
      <c r="AD55" s="86">
        <f>pivå!AZ57</f>
        <v>63.18</v>
      </c>
      <c r="AE55" s="86">
        <f>pivå!BA57</f>
        <v>64.89</v>
      </c>
    </row>
    <row r="56" spans="2:31">
      <c r="B56">
        <f>pivå!B58</f>
        <v>0</v>
      </c>
      <c r="C56">
        <f>pivå!C58</f>
        <v>0</v>
      </c>
      <c r="D56">
        <f>pivå!D58</f>
        <v>0</v>
      </c>
      <c r="E56" t="str">
        <f>pivå!E58</f>
        <v>Totalt</v>
      </c>
      <c r="F56" t="str">
        <f>pivå!F58</f>
        <v>Förtroende för vårdcentraler</v>
      </c>
      <c r="G56" t="str">
        <f>pivå!G58</f>
        <v>(tom)</v>
      </c>
      <c r="H56" t="str">
        <f>pivå!H58</f>
        <v>B000200</v>
      </c>
      <c r="I56">
        <f>pivå!I58</f>
        <v>0</v>
      </c>
      <c r="J56" s="86">
        <f>pivå!AF58</f>
        <v>60.94</v>
      </c>
      <c r="K56" s="86">
        <f>pivå!AG58</f>
        <v>58.81</v>
      </c>
      <c r="L56" s="86">
        <f>pivå!AH58</f>
        <v>59.2</v>
      </c>
      <c r="M56" s="86">
        <f>pivå!AI58</f>
        <v>61.35</v>
      </c>
      <c r="N56" s="86">
        <f>pivå!AJ58</f>
        <v>63.23</v>
      </c>
      <c r="O56" s="86">
        <f>pivå!AK58</f>
        <v>67.19</v>
      </c>
      <c r="P56" s="86">
        <f>pivå!AL58</f>
        <v>71.12</v>
      </c>
      <c r="Q56" s="86" t="str">
        <f>pivå!AM58</f>
        <v>us</v>
      </c>
      <c r="R56" s="86">
        <f>pivå!AN58</f>
        <v>67.33</v>
      </c>
      <c r="S56" s="86">
        <f>pivå!AO58</f>
        <v>63.33</v>
      </c>
      <c r="T56" s="86">
        <f>pivå!AP58</f>
        <v>68.34</v>
      </c>
      <c r="U56" s="86">
        <f>pivå!AQ58</f>
        <v>63.63</v>
      </c>
      <c r="V56" s="86">
        <f>pivå!AR58</f>
        <v>62.22</v>
      </c>
      <c r="W56" s="86">
        <f>pivå!AS58</f>
        <v>58.29</v>
      </c>
      <c r="X56" s="86">
        <f>pivå!AT58</f>
        <v>58.76</v>
      </c>
      <c r="Y56" s="86">
        <f>pivå!AU58</f>
        <v>57.22</v>
      </c>
      <c r="Z56" s="86">
        <f>pivå!AV58</f>
        <v>64.75</v>
      </c>
      <c r="AA56" s="86">
        <f>pivå!AW58</f>
        <v>54.63</v>
      </c>
      <c r="AB56" s="86">
        <f>pivå!AX58</f>
        <v>61.96</v>
      </c>
      <c r="AC56" s="86">
        <f>pivå!AY58</f>
        <v>62.37</v>
      </c>
      <c r="AD56" s="86">
        <f>pivå!AZ58</f>
        <v>60.17</v>
      </c>
      <c r="AE56" s="86">
        <f>pivå!BA58</f>
        <v>62.18</v>
      </c>
    </row>
    <row r="57" spans="2:31">
      <c r="B57">
        <f>pivå!B59</f>
        <v>0</v>
      </c>
      <c r="C57">
        <f>pivå!C59</f>
        <v>0</v>
      </c>
      <c r="D57">
        <f>pivå!D59</f>
        <v>21</v>
      </c>
      <c r="E57" t="str">
        <f>pivå!E59</f>
        <v>Kvinnor</v>
      </c>
      <c r="F57" t="str">
        <f>pivå!F59</f>
        <v>Förtroende för sjukhus</v>
      </c>
      <c r="G57" t="str">
        <f>pivå!G59</f>
        <v>(tom)</v>
      </c>
      <c r="H57" t="str">
        <f>pivå!H59</f>
        <v>B000300</v>
      </c>
      <c r="I57">
        <f>pivå!I59</f>
        <v>0</v>
      </c>
      <c r="J57" s="86">
        <f>pivå!AF59</f>
        <v>65.91</v>
      </c>
      <c r="K57" s="86">
        <f>pivå!AG59</f>
        <v>70.319999999999993</v>
      </c>
      <c r="L57" s="86">
        <f>pivå!AH59</f>
        <v>61</v>
      </c>
      <c r="M57" s="86">
        <f>pivå!AI59</f>
        <v>71.790000000000006</v>
      </c>
      <c r="N57" s="86">
        <f>pivå!AJ59</f>
        <v>71.819999999999993</v>
      </c>
      <c r="O57" s="86">
        <f>pivå!AK59</f>
        <v>73.02</v>
      </c>
      <c r="P57" s="86">
        <f>pivå!AL59</f>
        <v>79.52</v>
      </c>
      <c r="Q57" s="86" t="str">
        <f>pivå!AM59</f>
        <v>us</v>
      </c>
      <c r="R57" s="86">
        <f>pivå!AN59</f>
        <v>67.84</v>
      </c>
      <c r="S57" s="86">
        <f>pivå!AO59</f>
        <v>70.290000000000006</v>
      </c>
      <c r="T57" s="86">
        <f>pivå!AP59</f>
        <v>73.790000000000006</v>
      </c>
      <c r="U57" s="86">
        <f>pivå!AQ59</f>
        <v>71.39</v>
      </c>
      <c r="V57" s="86">
        <f>pivå!AR59</f>
        <v>69.09</v>
      </c>
      <c r="W57" s="86">
        <f>pivå!AS59</f>
        <v>80.78</v>
      </c>
      <c r="X57" s="86">
        <f>pivå!AT59</f>
        <v>59.72</v>
      </c>
      <c r="Y57" s="86">
        <f>pivå!AU59</f>
        <v>66.12</v>
      </c>
      <c r="Z57" s="86">
        <f>pivå!AV59</f>
        <v>57.64</v>
      </c>
      <c r="AA57" s="86">
        <f>pivå!AW59</f>
        <v>48.41</v>
      </c>
      <c r="AB57" s="86">
        <f>pivå!AX59</f>
        <v>66.59</v>
      </c>
      <c r="AC57" s="86">
        <f>pivå!AY59</f>
        <v>79.95</v>
      </c>
      <c r="AD57" s="86">
        <f>pivå!AZ59</f>
        <v>71.05</v>
      </c>
      <c r="AE57" s="86">
        <f>pivå!BA59</f>
        <v>68.900000000000006</v>
      </c>
    </row>
    <row r="58" spans="2:31">
      <c r="B58">
        <f>pivå!B60</f>
        <v>0</v>
      </c>
      <c r="C58">
        <f>pivå!C60</f>
        <v>0</v>
      </c>
      <c r="D58">
        <f>pivå!D60</f>
        <v>0</v>
      </c>
      <c r="E58" t="str">
        <f>pivå!E60</f>
        <v>Män</v>
      </c>
      <c r="F58" t="str">
        <f>pivå!F60</f>
        <v>Förtroende för sjukhus</v>
      </c>
      <c r="G58" t="str">
        <f>pivå!G60</f>
        <v>(tom)</v>
      </c>
      <c r="H58" t="str">
        <f>pivå!H60</f>
        <v>B000300</v>
      </c>
      <c r="I58">
        <f>pivå!I60</f>
        <v>0</v>
      </c>
      <c r="J58" s="86">
        <f>pivå!AF60</f>
        <v>71.95</v>
      </c>
      <c r="K58" s="86">
        <f>pivå!AG60</f>
        <v>79.12</v>
      </c>
      <c r="L58" s="86">
        <f>pivå!AH60</f>
        <v>67.52</v>
      </c>
      <c r="M58" s="86">
        <f>pivå!AI60</f>
        <v>77.150000000000006</v>
      </c>
      <c r="N58" s="86">
        <f>pivå!AJ60</f>
        <v>79.25</v>
      </c>
      <c r="O58" s="86">
        <f>pivå!AK60</f>
        <v>79.849999999999994</v>
      </c>
      <c r="P58" s="86">
        <f>pivå!AL60</f>
        <v>77.58</v>
      </c>
      <c r="Q58" s="86" t="str">
        <f>pivå!AM60</f>
        <v>us</v>
      </c>
      <c r="R58" s="86">
        <f>pivå!AN60</f>
        <v>70.599999999999994</v>
      </c>
      <c r="S58" s="86">
        <f>pivå!AO60</f>
        <v>72.92</v>
      </c>
      <c r="T58" s="86">
        <f>pivå!AP60</f>
        <v>77.55</v>
      </c>
      <c r="U58" s="86">
        <f>pivå!AQ60</f>
        <v>74.13</v>
      </c>
      <c r="V58" s="86">
        <f>pivå!AR60</f>
        <v>71.77</v>
      </c>
      <c r="W58" s="86">
        <f>pivå!AS60</f>
        <v>76.02</v>
      </c>
      <c r="X58" s="86">
        <f>pivå!AT60</f>
        <v>65.22</v>
      </c>
      <c r="Y58" s="86">
        <f>pivå!AU60</f>
        <v>73.47</v>
      </c>
      <c r="Z58" s="86">
        <f>pivå!AV60</f>
        <v>60.16</v>
      </c>
      <c r="AA58" s="86">
        <f>pivå!AW60</f>
        <v>50.83</v>
      </c>
      <c r="AB58" s="86">
        <f>pivå!AX60</f>
        <v>71.260000000000005</v>
      </c>
      <c r="AC58" s="86">
        <f>pivå!AY60</f>
        <v>77.19</v>
      </c>
      <c r="AD58" s="86">
        <f>pivå!AZ60</f>
        <v>70.599999999999994</v>
      </c>
      <c r="AE58" s="86">
        <f>pivå!BA60</f>
        <v>72.7</v>
      </c>
    </row>
    <row r="59" spans="2:31">
      <c r="B59">
        <f>pivå!B61</f>
        <v>0</v>
      </c>
      <c r="C59">
        <f>pivå!C61</f>
        <v>0</v>
      </c>
      <c r="D59">
        <f>pivå!D61</f>
        <v>0</v>
      </c>
      <c r="E59" t="str">
        <f>pivå!E61</f>
        <v>Totalt</v>
      </c>
      <c r="F59" t="str">
        <f>pivå!F61</f>
        <v>Förtroende för sjukhus</v>
      </c>
      <c r="G59" t="str">
        <f>pivå!G61</f>
        <v>(tom)</v>
      </c>
      <c r="H59" t="str">
        <f>pivå!H61</f>
        <v>B000300</v>
      </c>
      <c r="I59">
        <f>pivå!I61</f>
        <v>0</v>
      </c>
      <c r="J59" s="86">
        <f>pivå!AF61</f>
        <v>69.010000000000005</v>
      </c>
      <c r="K59" s="86">
        <f>pivå!AG61</f>
        <v>75.099999999999994</v>
      </c>
      <c r="L59" s="86">
        <f>pivå!AH61</f>
        <v>64.58</v>
      </c>
      <c r="M59" s="86">
        <f>pivå!AI61</f>
        <v>74.87</v>
      </c>
      <c r="N59" s="86">
        <f>pivå!AJ61</f>
        <v>75.91</v>
      </c>
      <c r="O59" s="86">
        <f>pivå!AK61</f>
        <v>76.930000000000007</v>
      </c>
      <c r="P59" s="86">
        <f>pivå!AL61</f>
        <v>78.13</v>
      </c>
      <c r="Q59" s="86" t="str">
        <f>pivå!AM61</f>
        <v>us</v>
      </c>
      <c r="R59" s="86">
        <f>pivå!AN61</f>
        <v>69.349999999999994</v>
      </c>
      <c r="S59" s="86">
        <f>pivå!AO61</f>
        <v>71.86</v>
      </c>
      <c r="T59" s="86">
        <f>pivå!AP61</f>
        <v>75.95</v>
      </c>
      <c r="U59" s="86">
        <f>pivå!AQ61</f>
        <v>72.91</v>
      </c>
      <c r="V59" s="86">
        <f>pivå!AR61</f>
        <v>70.53</v>
      </c>
      <c r="W59" s="86">
        <f>pivå!AS61</f>
        <v>78.209999999999994</v>
      </c>
      <c r="X59" s="86">
        <f>pivå!AT61</f>
        <v>62.72</v>
      </c>
      <c r="Y59" s="86">
        <f>pivå!AU61</f>
        <v>70.11</v>
      </c>
      <c r="Z59" s="86">
        <f>pivå!AV61</f>
        <v>59.04</v>
      </c>
      <c r="AA59" s="86">
        <f>pivå!AW61</f>
        <v>49.71</v>
      </c>
      <c r="AB59" s="86">
        <f>pivå!AX61</f>
        <v>69.17</v>
      </c>
      <c r="AC59" s="86">
        <f>pivå!AY61</f>
        <v>78.36</v>
      </c>
      <c r="AD59" s="86">
        <f>pivå!AZ61</f>
        <v>70.78</v>
      </c>
      <c r="AE59" s="86">
        <f>pivå!BA61</f>
        <v>70.959999999999994</v>
      </c>
    </row>
    <row r="60" spans="2:31">
      <c r="B60">
        <f>pivå!B62</f>
        <v>0</v>
      </c>
      <c r="C60">
        <f>pivå!C62</f>
        <v>0</v>
      </c>
      <c r="D60">
        <f>pivå!D62</f>
        <v>22</v>
      </c>
      <c r="E60" t="str">
        <f>pivå!E62</f>
        <v>Kvinnor</v>
      </c>
      <c r="F60" t="str">
        <f>pivå!F62</f>
        <v>Bemötande vid besök i primärvård</v>
      </c>
      <c r="G60" t="str">
        <f>pivå!G62</f>
        <v>(tom)</v>
      </c>
      <c r="H60" t="str">
        <f>pivå!H62</f>
        <v>E000100</v>
      </c>
      <c r="I60">
        <f>pivå!I62</f>
        <v>0</v>
      </c>
      <c r="J60" s="86" t="str">
        <f>pivå!AF62</f>
        <v>us</v>
      </c>
      <c r="K60" s="86">
        <f>pivå!AG62</f>
        <v>89.84</v>
      </c>
      <c r="L60" s="86">
        <f>pivå!AH62</f>
        <v>85.43</v>
      </c>
      <c r="M60" s="86">
        <f>pivå!AI62</f>
        <v>87.93</v>
      </c>
      <c r="N60" s="86">
        <f>pivå!AJ62</f>
        <v>87.71</v>
      </c>
      <c r="O60" s="86">
        <f>pivå!AK62</f>
        <v>91.43</v>
      </c>
      <c r="P60" s="86">
        <f>pivå!AL62</f>
        <v>91.62</v>
      </c>
      <c r="Q60" s="86">
        <f>pivå!AM62</f>
        <v>89.95</v>
      </c>
      <c r="R60" s="86">
        <f>pivå!AN62</f>
        <v>89.84</v>
      </c>
      <c r="S60" s="86">
        <f>pivå!AO62</f>
        <v>88.52</v>
      </c>
      <c r="T60" s="86">
        <f>pivå!AP62</f>
        <v>91.59</v>
      </c>
      <c r="U60" s="86">
        <f>pivå!AQ62</f>
        <v>87.09</v>
      </c>
      <c r="V60" s="86">
        <f>pivå!AR62</f>
        <v>88.19</v>
      </c>
      <c r="W60" s="86">
        <f>pivå!AS62</f>
        <v>87.69</v>
      </c>
      <c r="X60" s="86">
        <f>pivå!AT62</f>
        <v>87.38</v>
      </c>
      <c r="Y60" s="86">
        <f>pivå!AU62</f>
        <v>88.79</v>
      </c>
      <c r="Z60" s="86">
        <f>pivå!AV62</f>
        <v>87.89</v>
      </c>
      <c r="AA60" s="86">
        <f>pivå!AW62</f>
        <v>86.77</v>
      </c>
      <c r="AB60" s="86">
        <f>pivå!AX62</f>
        <v>87.85</v>
      </c>
      <c r="AC60" s="86">
        <f>pivå!AY62</f>
        <v>88.15</v>
      </c>
      <c r="AD60" s="86" t="str">
        <f>pivå!AZ62</f>
        <v>us</v>
      </c>
      <c r="AE60" s="86">
        <f>pivå!BA62</f>
        <v>88.51</v>
      </c>
    </row>
    <row r="61" spans="2:31">
      <c r="B61">
        <f>pivå!B63</f>
        <v>0</v>
      </c>
      <c r="C61">
        <f>pivå!C63</f>
        <v>0</v>
      </c>
      <c r="D61">
        <f>pivå!D63</f>
        <v>0</v>
      </c>
      <c r="E61" t="str">
        <f>pivå!E63</f>
        <v>Män</v>
      </c>
      <c r="F61" t="str">
        <f>pivå!F63</f>
        <v>Bemötande vid besök i primärvård</v>
      </c>
      <c r="G61" t="str">
        <f>pivå!G63</f>
        <v>(tom)</v>
      </c>
      <c r="H61" t="str">
        <f>pivå!H63</f>
        <v>E000100</v>
      </c>
      <c r="I61">
        <f>pivå!I63</f>
        <v>0</v>
      </c>
      <c r="J61" s="86" t="str">
        <f>pivå!AF63</f>
        <v>us</v>
      </c>
      <c r="K61" s="86">
        <f>pivå!AG63</f>
        <v>91.97</v>
      </c>
      <c r="L61" s="86">
        <f>pivå!AH63</f>
        <v>88.25</v>
      </c>
      <c r="M61" s="86">
        <f>pivå!AI63</f>
        <v>89.73</v>
      </c>
      <c r="N61" s="86">
        <f>pivå!AJ63</f>
        <v>90.29</v>
      </c>
      <c r="O61" s="86">
        <f>pivå!AK63</f>
        <v>91.9</v>
      </c>
      <c r="P61" s="86">
        <f>pivå!AL63</f>
        <v>93.13</v>
      </c>
      <c r="Q61" s="86">
        <f>pivå!AM63</f>
        <v>90.61</v>
      </c>
      <c r="R61" s="86">
        <f>pivå!AN63</f>
        <v>92.56</v>
      </c>
      <c r="S61" s="86">
        <f>pivå!AO63</f>
        <v>91.26</v>
      </c>
      <c r="T61" s="86">
        <f>pivå!AP63</f>
        <v>93.46</v>
      </c>
      <c r="U61" s="86">
        <f>pivå!AQ63</f>
        <v>89.57</v>
      </c>
      <c r="V61" s="86">
        <f>pivå!AR63</f>
        <v>91.25</v>
      </c>
      <c r="W61" s="86">
        <f>pivå!AS63</f>
        <v>89.77</v>
      </c>
      <c r="X61" s="86">
        <f>pivå!AT63</f>
        <v>90.69</v>
      </c>
      <c r="Y61" s="86">
        <f>pivå!AU63</f>
        <v>90.38</v>
      </c>
      <c r="Z61" s="86">
        <f>pivå!AV63</f>
        <v>90.4</v>
      </c>
      <c r="AA61" s="86">
        <f>pivå!AW63</f>
        <v>89.24</v>
      </c>
      <c r="AB61" s="86">
        <f>pivå!AX63</f>
        <v>89.77</v>
      </c>
      <c r="AC61" s="86">
        <f>pivå!AY63</f>
        <v>89.58</v>
      </c>
      <c r="AD61" s="86" t="str">
        <f>pivå!AZ63</f>
        <v>us</v>
      </c>
      <c r="AE61" s="86">
        <f>pivå!BA63</f>
        <v>90.78</v>
      </c>
    </row>
    <row r="62" spans="2:31">
      <c r="B62">
        <f>pivå!B64</f>
        <v>0</v>
      </c>
      <c r="C62">
        <f>pivå!C64</f>
        <v>0</v>
      </c>
      <c r="D62">
        <f>pivå!D64</f>
        <v>0</v>
      </c>
      <c r="E62" t="str">
        <f>pivå!E64</f>
        <v>Totalt</v>
      </c>
      <c r="F62" t="str">
        <f>pivå!F64</f>
        <v>Bemötande vid besök i primärvård</v>
      </c>
      <c r="G62" t="str">
        <f>pivå!G64</f>
        <v>(tom)</v>
      </c>
      <c r="H62" t="str">
        <f>pivå!H64</f>
        <v>E000100</v>
      </c>
      <c r="I62">
        <f>pivå!I64</f>
        <v>0</v>
      </c>
      <c r="J62" s="86">
        <f>pivå!AF64</f>
        <v>91.38</v>
      </c>
      <c r="K62" s="86">
        <f>pivå!AG64</f>
        <v>90.46</v>
      </c>
      <c r="L62" s="86">
        <f>pivå!AH64</f>
        <v>86.29</v>
      </c>
      <c r="M62" s="86">
        <f>pivå!AI64</f>
        <v>88.38</v>
      </c>
      <c r="N62" s="86">
        <f>pivå!AJ64</f>
        <v>88.81</v>
      </c>
      <c r="O62" s="86">
        <f>pivå!AK64</f>
        <v>91.4</v>
      </c>
      <c r="P62" s="86">
        <f>pivå!AL64</f>
        <v>92.15</v>
      </c>
      <c r="Q62" s="86">
        <f>pivå!AM64</f>
        <v>90.01</v>
      </c>
      <c r="R62" s="86">
        <f>pivå!AN64</f>
        <v>90.64</v>
      </c>
      <c r="S62" s="86">
        <f>pivå!AO64</f>
        <v>89.39</v>
      </c>
      <c r="T62" s="86">
        <f>pivå!AP64</f>
        <v>92.16</v>
      </c>
      <c r="U62" s="86">
        <f>pivå!AQ64</f>
        <v>87.92</v>
      </c>
      <c r="V62" s="86">
        <f>pivå!AR64</f>
        <v>89.26</v>
      </c>
      <c r="W62" s="86">
        <f>pivå!AS64</f>
        <v>88.1</v>
      </c>
      <c r="X62" s="86">
        <f>pivå!AT64</f>
        <v>88.72</v>
      </c>
      <c r="Y62" s="86">
        <f>pivå!AU64</f>
        <v>89.23</v>
      </c>
      <c r="Z62" s="86">
        <f>pivå!AV64</f>
        <v>88.74</v>
      </c>
      <c r="AA62" s="86">
        <f>pivå!AW64</f>
        <v>87.56</v>
      </c>
      <c r="AB62" s="86">
        <f>pivå!AX64</f>
        <v>88.6</v>
      </c>
      <c r="AC62" s="86">
        <f>pivå!AY64</f>
        <v>88.67</v>
      </c>
      <c r="AD62" s="86" t="str">
        <f>pivå!AZ64</f>
        <v>us</v>
      </c>
      <c r="AE62" s="86">
        <f>pivå!BA64</f>
        <v>89.83</v>
      </c>
    </row>
    <row r="63" spans="2:31">
      <c r="B63">
        <f>pivå!B65</f>
        <v>0</v>
      </c>
      <c r="C63">
        <f>pivå!C65</f>
        <v>0</v>
      </c>
      <c r="D63">
        <f>pivå!D65</f>
        <v>23</v>
      </c>
      <c r="E63" t="str">
        <f>pivå!E65</f>
        <v>Kvinnor</v>
      </c>
      <c r="F63" t="str">
        <f>pivå!F65</f>
        <v>Information vid besök i primärvård</v>
      </c>
      <c r="G63" t="str">
        <f>pivå!G65</f>
        <v>(tom)</v>
      </c>
      <c r="H63" t="str">
        <f>pivå!H65</f>
        <v>E000110</v>
      </c>
      <c r="I63">
        <f>pivå!I65</f>
        <v>0</v>
      </c>
      <c r="J63" s="86" t="str">
        <f>pivå!AF65</f>
        <v>us</v>
      </c>
      <c r="K63" s="86" t="str">
        <f>pivå!AG65</f>
        <v>us</v>
      </c>
      <c r="L63" s="86" t="str">
        <f>pivå!AH65</f>
        <v>us</v>
      </c>
      <c r="M63" s="86" t="str">
        <f>pivå!AI65</f>
        <v>us</v>
      </c>
      <c r="N63" s="86" t="str">
        <f>pivå!AJ65</f>
        <v>us</v>
      </c>
      <c r="O63" s="86" t="str">
        <f>pivå!AK65</f>
        <v>us</v>
      </c>
      <c r="P63" s="86" t="str">
        <f>pivå!AL65</f>
        <v>us</v>
      </c>
      <c r="Q63" s="86" t="str">
        <f>pivå!AM65</f>
        <v>us</v>
      </c>
      <c r="R63" s="86" t="str">
        <f>pivå!AN65</f>
        <v>us</v>
      </c>
      <c r="S63" s="86" t="str">
        <f>pivå!AO65</f>
        <v>us</v>
      </c>
      <c r="T63" s="86" t="str">
        <f>pivå!AP65</f>
        <v>us</v>
      </c>
      <c r="U63" s="86" t="str">
        <f>pivå!AQ65</f>
        <v>us</v>
      </c>
      <c r="V63" s="86" t="str">
        <f>pivå!AR65</f>
        <v>us</v>
      </c>
      <c r="W63" s="86" t="str">
        <f>pivå!AS65</f>
        <v>us</v>
      </c>
      <c r="X63" s="86" t="str">
        <f>pivå!AT65</f>
        <v>us</v>
      </c>
      <c r="Y63" s="86" t="str">
        <f>pivå!AU65</f>
        <v>us</v>
      </c>
      <c r="Z63" s="86" t="str">
        <f>pivå!AV65</f>
        <v>us</v>
      </c>
      <c r="AA63" s="86" t="str">
        <f>pivå!AW65</f>
        <v>us</v>
      </c>
      <c r="AB63" s="86" t="str">
        <f>pivå!AX65</f>
        <v>us</v>
      </c>
      <c r="AC63" s="86" t="str">
        <f>pivå!AY65</f>
        <v>us</v>
      </c>
      <c r="AD63" s="86" t="str">
        <f>pivå!AZ65</f>
        <v>us</v>
      </c>
      <c r="AE63" s="86" t="str">
        <f>pivå!BA65</f>
        <v>us</v>
      </c>
    </row>
    <row r="64" spans="2:31">
      <c r="B64">
        <f>pivå!B66</f>
        <v>0</v>
      </c>
      <c r="C64">
        <f>pivå!C66</f>
        <v>0</v>
      </c>
      <c r="D64">
        <f>pivå!D66</f>
        <v>0</v>
      </c>
      <c r="E64" t="str">
        <f>pivå!E66</f>
        <v>Män</v>
      </c>
      <c r="F64" t="str">
        <f>pivå!F66</f>
        <v>Information vid besök i primärvård</v>
      </c>
      <c r="G64" t="str">
        <f>pivå!G66</f>
        <v>(tom)</v>
      </c>
      <c r="H64" t="str">
        <f>pivå!H66</f>
        <v>E000110</v>
      </c>
      <c r="I64">
        <f>pivå!I66</f>
        <v>0</v>
      </c>
      <c r="J64" s="86" t="str">
        <f>pivå!AF66</f>
        <v>us</v>
      </c>
      <c r="K64" s="86" t="str">
        <f>pivå!AG66</f>
        <v>us</v>
      </c>
      <c r="L64" s="86" t="str">
        <f>pivå!AH66</f>
        <v>us</v>
      </c>
      <c r="M64" s="86" t="str">
        <f>pivå!AI66</f>
        <v>us</v>
      </c>
      <c r="N64" s="86" t="str">
        <f>pivå!AJ66</f>
        <v>us</v>
      </c>
      <c r="O64" s="86" t="str">
        <f>pivå!AK66</f>
        <v>us</v>
      </c>
      <c r="P64" s="86" t="str">
        <f>pivå!AL66</f>
        <v>us</v>
      </c>
      <c r="Q64" s="86" t="str">
        <f>pivå!AM66</f>
        <v>us</v>
      </c>
      <c r="R64" s="86" t="str">
        <f>pivå!AN66</f>
        <v>us</v>
      </c>
      <c r="S64" s="86" t="str">
        <f>pivå!AO66</f>
        <v>us</v>
      </c>
      <c r="T64" s="86" t="str">
        <f>pivå!AP66</f>
        <v>us</v>
      </c>
      <c r="U64" s="86" t="str">
        <f>pivå!AQ66</f>
        <v>us</v>
      </c>
      <c r="V64" s="86" t="str">
        <f>pivå!AR66</f>
        <v>us</v>
      </c>
      <c r="W64" s="86" t="str">
        <f>pivå!AS66</f>
        <v>us</v>
      </c>
      <c r="X64" s="86" t="str">
        <f>pivå!AT66</f>
        <v>us</v>
      </c>
      <c r="Y64" s="86" t="str">
        <f>pivå!AU66</f>
        <v>us</v>
      </c>
      <c r="Z64" s="86" t="str">
        <f>pivå!AV66</f>
        <v>us</v>
      </c>
      <c r="AA64" s="86" t="str">
        <f>pivå!AW66</f>
        <v>us</v>
      </c>
      <c r="AB64" s="86" t="str">
        <f>pivå!AX66</f>
        <v>us</v>
      </c>
      <c r="AC64" s="86" t="str">
        <f>pivå!AY66</f>
        <v>us</v>
      </c>
      <c r="AD64" s="86" t="str">
        <f>pivå!AZ66</f>
        <v>us</v>
      </c>
      <c r="AE64" s="86" t="str">
        <f>pivå!BA66</f>
        <v>us</v>
      </c>
    </row>
    <row r="65" spans="2:31">
      <c r="B65">
        <f>pivå!B67</f>
        <v>0</v>
      </c>
      <c r="C65">
        <f>pivå!C67</f>
        <v>0</v>
      </c>
      <c r="D65">
        <f>pivå!D67</f>
        <v>0</v>
      </c>
      <c r="E65" t="str">
        <f>pivå!E67</f>
        <v>Totalt</v>
      </c>
      <c r="F65" t="str">
        <f>pivå!F67</f>
        <v>Information vid besök i primärvård</v>
      </c>
      <c r="G65" t="str">
        <f>pivå!G67</f>
        <v>(tom)</v>
      </c>
      <c r="H65" t="str">
        <f>pivå!H67</f>
        <v>E000110</v>
      </c>
      <c r="I65">
        <f>pivå!I67</f>
        <v>0</v>
      </c>
      <c r="J65" s="86" t="str">
        <f>pivå!AF67</f>
        <v>us</v>
      </c>
      <c r="K65" s="86" t="str">
        <f>pivå!AG67</f>
        <v>us</v>
      </c>
      <c r="L65" s="86" t="str">
        <f>pivå!AH67</f>
        <v>us</v>
      </c>
      <c r="M65" s="86" t="str">
        <f>pivå!AI67</f>
        <v>us</v>
      </c>
      <c r="N65" s="86" t="str">
        <f>pivå!AJ67</f>
        <v>us</v>
      </c>
      <c r="O65" s="86" t="str">
        <f>pivå!AK67</f>
        <v>us</v>
      </c>
      <c r="P65" s="86" t="str">
        <f>pivå!AL67</f>
        <v>us</v>
      </c>
      <c r="Q65" s="86" t="str">
        <f>pivå!AM67</f>
        <v>us</v>
      </c>
      <c r="R65" s="86" t="str">
        <f>pivå!AN67</f>
        <v>us</v>
      </c>
      <c r="S65" s="86" t="str">
        <f>pivå!AO67</f>
        <v>us</v>
      </c>
      <c r="T65" s="86" t="str">
        <f>pivå!AP67</f>
        <v>us</v>
      </c>
      <c r="U65" s="86" t="str">
        <f>pivå!AQ67</f>
        <v>us</v>
      </c>
      <c r="V65" s="86" t="str">
        <f>pivå!AR67</f>
        <v>us</v>
      </c>
      <c r="W65" s="86" t="str">
        <f>pivå!AS67</f>
        <v>us</v>
      </c>
      <c r="X65" s="86" t="str">
        <f>pivå!AT67</f>
        <v>us</v>
      </c>
      <c r="Y65" s="86" t="str">
        <f>pivå!AU67</f>
        <v>us</v>
      </c>
      <c r="Z65" s="86" t="str">
        <f>pivå!AV67</f>
        <v>us</v>
      </c>
      <c r="AA65" s="86" t="str">
        <f>pivå!AW67</f>
        <v>us</v>
      </c>
      <c r="AB65" s="86" t="str">
        <f>pivå!AX67</f>
        <v>us</v>
      </c>
      <c r="AC65" s="86" t="str">
        <f>pivå!AY67</f>
        <v>us</v>
      </c>
      <c r="AD65" s="86" t="str">
        <f>pivå!AZ67</f>
        <v>us</v>
      </c>
      <c r="AE65" s="86" t="str">
        <f>pivå!BA67</f>
        <v>us</v>
      </c>
    </row>
    <row r="66" spans="2:31">
      <c r="B66">
        <f>pivå!B68</f>
        <v>0</v>
      </c>
      <c r="C66">
        <f>pivå!C68</f>
        <v>0</v>
      </c>
      <c r="D66">
        <f>pivå!D68</f>
        <v>24</v>
      </c>
      <c r="E66" t="str">
        <f>pivå!E68</f>
        <v>Kvinnor</v>
      </c>
      <c r="F66" t="str">
        <f>pivå!F68</f>
        <v>Delaktighet vid besök i primärvård</v>
      </c>
      <c r="G66" t="str">
        <f>pivå!G68</f>
        <v>(tom)</v>
      </c>
      <c r="H66" t="str">
        <f>pivå!H68</f>
        <v>E000120</v>
      </c>
      <c r="I66">
        <f>pivå!I68</f>
        <v>0</v>
      </c>
      <c r="J66" s="86" t="str">
        <f>pivå!AF68</f>
        <v>us</v>
      </c>
      <c r="K66" s="86">
        <f>pivå!AG68</f>
        <v>80.56</v>
      </c>
      <c r="L66" s="86">
        <f>pivå!AH68</f>
        <v>73.23</v>
      </c>
      <c r="M66" s="86">
        <f>pivå!AI68</f>
        <v>76.19</v>
      </c>
      <c r="N66" s="86">
        <f>pivå!AJ68</f>
        <v>76.180000000000007</v>
      </c>
      <c r="O66" s="86">
        <f>pivå!AK68</f>
        <v>80.569999999999993</v>
      </c>
      <c r="P66" s="86">
        <f>pivå!AL68</f>
        <v>82.3</v>
      </c>
      <c r="Q66" s="86">
        <f>pivå!AM68</f>
        <v>80.02</v>
      </c>
      <c r="R66" s="86">
        <f>pivå!AN68</f>
        <v>78.83</v>
      </c>
      <c r="S66" s="86">
        <f>pivå!AO68</f>
        <v>78.180000000000007</v>
      </c>
      <c r="T66" s="86">
        <f>pivå!AP68</f>
        <v>82.2</v>
      </c>
      <c r="U66" s="86">
        <f>pivå!AQ68</f>
        <v>75.91</v>
      </c>
      <c r="V66" s="86">
        <f>pivå!AR68</f>
        <v>76.819999999999993</v>
      </c>
      <c r="W66" s="86">
        <f>pivå!AS68</f>
        <v>75.489999999999995</v>
      </c>
      <c r="X66" s="86">
        <f>pivå!AT68</f>
        <v>76.27</v>
      </c>
      <c r="Y66" s="86">
        <f>pivå!AU68</f>
        <v>77.25</v>
      </c>
      <c r="Z66" s="86">
        <f>pivå!AV68</f>
        <v>77.459999999999994</v>
      </c>
      <c r="AA66" s="86">
        <f>pivå!AW68</f>
        <v>75.56</v>
      </c>
      <c r="AB66" s="86">
        <f>pivå!AX68</f>
        <v>77.290000000000006</v>
      </c>
      <c r="AC66" s="86">
        <f>pivå!AY68</f>
        <v>76.16</v>
      </c>
      <c r="AD66" s="86" t="str">
        <f>pivå!AZ68</f>
        <v>us</v>
      </c>
      <c r="AE66" s="86">
        <f>pivå!BA68</f>
        <v>77.709999999999994</v>
      </c>
    </row>
    <row r="67" spans="2:31">
      <c r="B67">
        <f>pivå!B69</f>
        <v>0</v>
      </c>
      <c r="C67">
        <f>pivå!C69</f>
        <v>0</v>
      </c>
      <c r="D67">
        <f>pivå!D69</f>
        <v>0</v>
      </c>
      <c r="E67" t="str">
        <f>pivå!E69</f>
        <v>Män</v>
      </c>
      <c r="F67" t="str">
        <f>pivå!F69</f>
        <v>Delaktighet vid besök i primärvård</v>
      </c>
      <c r="G67" t="str">
        <f>pivå!G69</f>
        <v>(tom)</v>
      </c>
      <c r="H67" t="str">
        <f>pivå!H69</f>
        <v>E000120</v>
      </c>
      <c r="I67">
        <f>pivå!I69</f>
        <v>0</v>
      </c>
      <c r="J67" s="86" t="str">
        <f>pivå!AF69</f>
        <v>us</v>
      </c>
      <c r="K67" s="86">
        <f>pivå!AG69</f>
        <v>80.61</v>
      </c>
      <c r="L67" s="86">
        <f>pivå!AH69</f>
        <v>75.23</v>
      </c>
      <c r="M67" s="86">
        <f>pivå!AI69</f>
        <v>75.2</v>
      </c>
      <c r="N67" s="86">
        <f>pivå!AJ69</f>
        <v>77.11</v>
      </c>
      <c r="O67" s="86">
        <f>pivå!AK69</f>
        <v>79.819999999999993</v>
      </c>
      <c r="P67" s="86">
        <f>pivå!AL69</f>
        <v>82.16</v>
      </c>
      <c r="Q67" s="86">
        <f>pivå!AM69</f>
        <v>78.790000000000006</v>
      </c>
      <c r="R67" s="86">
        <f>pivå!AN69</f>
        <v>80.12</v>
      </c>
      <c r="S67" s="86">
        <f>pivå!AO69</f>
        <v>79.989999999999995</v>
      </c>
      <c r="T67" s="86">
        <f>pivå!AP69</f>
        <v>83.08</v>
      </c>
      <c r="U67" s="86">
        <f>pivå!AQ69</f>
        <v>76.959999999999994</v>
      </c>
      <c r="V67" s="86">
        <f>pivå!AR69</f>
        <v>78.37</v>
      </c>
      <c r="W67" s="86">
        <f>pivå!AS69</f>
        <v>76.37</v>
      </c>
      <c r="X67" s="86">
        <f>pivå!AT69</f>
        <v>78.63</v>
      </c>
      <c r="Y67" s="86">
        <f>pivå!AU69</f>
        <v>76.95</v>
      </c>
      <c r="Z67" s="86">
        <f>pivå!AV69</f>
        <v>77.52</v>
      </c>
      <c r="AA67" s="86">
        <f>pivå!AW69</f>
        <v>76.61</v>
      </c>
      <c r="AB67" s="86">
        <f>pivå!AX69</f>
        <v>76.599999999999994</v>
      </c>
      <c r="AC67" s="86">
        <f>pivå!AY69</f>
        <v>73.900000000000006</v>
      </c>
      <c r="AD67" s="86" t="str">
        <f>pivå!AZ69</f>
        <v>us</v>
      </c>
      <c r="AE67" s="86">
        <f>pivå!BA69</f>
        <v>78.37</v>
      </c>
    </row>
    <row r="68" spans="2:31">
      <c r="B68">
        <f>pivå!B70</f>
        <v>0</v>
      </c>
      <c r="C68">
        <f>pivå!C70</f>
        <v>0</v>
      </c>
      <c r="D68">
        <f>pivå!D70</f>
        <v>0</v>
      </c>
      <c r="E68" t="str">
        <f>pivå!E70</f>
        <v>Totalt</v>
      </c>
      <c r="F68" t="str">
        <f>pivå!F70</f>
        <v>Delaktighet vid besök i primärvård</v>
      </c>
      <c r="G68" t="str">
        <f>pivå!G70</f>
        <v>(tom)</v>
      </c>
      <c r="H68" t="str">
        <f>pivå!H70</f>
        <v>E000120</v>
      </c>
      <c r="I68">
        <f>pivå!I70</f>
        <v>0</v>
      </c>
      <c r="J68" s="86">
        <f>pivå!AF70</f>
        <v>82.7</v>
      </c>
      <c r="K68" s="86">
        <f>pivå!AG70</f>
        <v>80.39</v>
      </c>
      <c r="L68" s="86">
        <f>pivå!AH70</f>
        <v>73.62</v>
      </c>
      <c r="M68" s="86">
        <f>pivå!AI70</f>
        <v>75.53</v>
      </c>
      <c r="N68" s="86">
        <f>pivå!AJ70</f>
        <v>76.48</v>
      </c>
      <c r="O68" s="86">
        <f>pivå!AK70</f>
        <v>79.989999999999995</v>
      </c>
      <c r="P68" s="86">
        <f>pivå!AL70</f>
        <v>82.16</v>
      </c>
      <c r="Q68" s="86">
        <f>pivå!AM70</f>
        <v>79.45</v>
      </c>
      <c r="R68" s="86">
        <f>pivå!AN70</f>
        <v>79.239999999999995</v>
      </c>
      <c r="S68" s="86">
        <f>pivå!AO70</f>
        <v>78.67</v>
      </c>
      <c r="T68" s="86">
        <f>pivå!AP70</f>
        <v>82.47</v>
      </c>
      <c r="U68" s="86">
        <f>pivå!AQ70</f>
        <v>76.13</v>
      </c>
      <c r="V68" s="86">
        <f>pivå!AR70</f>
        <v>77.430000000000007</v>
      </c>
      <c r="W68" s="86">
        <f>pivå!AS70</f>
        <v>75.61</v>
      </c>
      <c r="X68" s="86">
        <f>pivå!AT70</f>
        <v>77.069999999999993</v>
      </c>
      <c r="Y68" s="86">
        <f>pivå!AU70</f>
        <v>77.09</v>
      </c>
      <c r="Z68" s="86">
        <f>pivå!AV70</f>
        <v>77.39</v>
      </c>
      <c r="AA68" s="86">
        <f>pivå!AW70</f>
        <v>75.8</v>
      </c>
      <c r="AB68" s="86">
        <f>pivå!AX70</f>
        <v>76.92</v>
      </c>
      <c r="AC68" s="86">
        <f>pivå!AY70</f>
        <v>75.099999999999994</v>
      </c>
      <c r="AD68" s="86" t="str">
        <f>pivå!AZ70</f>
        <v>us</v>
      </c>
      <c r="AE68" s="86">
        <f>pivå!BA70</f>
        <v>79.13</v>
      </c>
    </row>
    <row r="69" spans="2:31">
      <c r="B69">
        <f>pivå!B71</f>
        <v>0</v>
      </c>
      <c r="C69">
        <f>pivå!C71</f>
        <v>0</v>
      </c>
      <c r="D69">
        <f>pivå!D71</f>
        <v>25</v>
      </c>
      <c r="E69" t="str">
        <f>pivå!E71</f>
        <v>Kvinnor</v>
      </c>
      <c r="F69" t="str">
        <f>pivå!F71</f>
        <v>Bemötande vid besök i specialiserad vård</v>
      </c>
      <c r="G69" t="str">
        <f>pivå!G71</f>
        <v>(tom)</v>
      </c>
      <c r="H69" t="str">
        <f>pivå!H71</f>
        <v>A020120</v>
      </c>
      <c r="I69">
        <f>pivå!I71</f>
        <v>0</v>
      </c>
      <c r="J69" s="86" t="str">
        <f>pivå!AF71</f>
        <v>us</v>
      </c>
      <c r="K69" s="86" t="str">
        <f>pivå!AG71</f>
        <v>us</v>
      </c>
      <c r="L69" s="86" t="str">
        <f>pivå!AH71</f>
        <v>us</v>
      </c>
      <c r="M69" s="86" t="str">
        <f>pivå!AI71</f>
        <v>us</v>
      </c>
      <c r="N69" s="86" t="str">
        <f>pivå!AJ71</f>
        <v>us</v>
      </c>
      <c r="O69" s="86" t="str">
        <f>pivå!AK71</f>
        <v>us</v>
      </c>
      <c r="P69" s="86" t="str">
        <f>pivå!AL71</f>
        <v>us</v>
      </c>
      <c r="Q69" s="86" t="str">
        <f>pivå!AM71</f>
        <v>us</v>
      </c>
      <c r="R69" s="86" t="str">
        <f>pivå!AN71</f>
        <v>us</v>
      </c>
      <c r="S69" s="86" t="str">
        <f>pivå!AO71</f>
        <v>us</v>
      </c>
      <c r="T69" s="86" t="str">
        <f>pivå!AP71</f>
        <v>us</v>
      </c>
      <c r="U69" s="86" t="str">
        <f>pivå!AQ71</f>
        <v>us</v>
      </c>
      <c r="V69" s="86" t="str">
        <f>pivå!AR71</f>
        <v>us</v>
      </c>
      <c r="W69" s="86" t="str">
        <f>pivå!AS71</f>
        <v>us</v>
      </c>
      <c r="X69" s="86" t="str">
        <f>pivå!AT71</f>
        <v>us</v>
      </c>
      <c r="Y69" s="86" t="str">
        <f>pivå!AU71</f>
        <v>us</v>
      </c>
      <c r="Z69" s="86" t="str">
        <f>pivå!AV71</f>
        <v>us</v>
      </c>
      <c r="AA69" s="86" t="str">
        <f>pivå!AW71</f>
        <v>us</v>
      </c>
      <c r="AB69" s="86" t="str">
        <f>pivå!AX71</f>
        <v>us</v>
      </c>
      <c r="AC69" s="86" t="str">
        <f>pivå!AY71</f>
        <v>us</v>
      </c>
      <c r="AD69" s="86" t="str">
        <f>pivå!AZ71</f>
        <v>us</v>
      </c>
      <c r="AE69" s="86" t="str">
        <f>pivå!BA71</f>
        <v>us</v>
      </c>
    </row>
    <row r="70" spans="2:31">
      <c r="B70">
        <f>pivå!B72</f>
        <v>0</v>
      </c>
      <c r="C70">
        <f>pivå!C72</f>
        <v>0</v>
      </c>
      <c r="D70">
        <f>pivå!D72</f>
        <v>0</v>
      </c>
      <c r="E70" t="str">
        <f>pivå!E72</f>
        <v>Män</v>
      </c>
      <c r="F70" t="str">
        <f>pivå!F72</f>
        <v>Bemötande vid besök i specialiserad vård</v>
      </c>
      <c r="G70" t="str">
        <f>pivå!G72</f>
        <v>(tom)</v>
      </c>
      <c r="H70" t="str">
        <f>pivå!H72</f>
        <v>A020120</v>
      </c>
      <c r="I70">
        <f>pivå!I72</f>
        <v>0</v>
      </c>
      <c r="J70" s="86" t="str">
        <f>pivå!AF72</f>
        <v>us</v>
      </c>
      <c r="K70" s="86" t="str">
        <f>pivå!AG72</f>
        <v>us</v>
      </c>
      <c r="L70" s="86" t="str">
        <f>pivå!AH72</f>
        <v>us</v>
      </c>
      <c r="M70" s="86" t="str">
        <f>pivå!AI72</f>
        <v>us</v>
      </c>
      <c r="N70" s="86" t="str">
        <f>pivå!AJ72</f>
        <v>us</v>
      </c>
      <c r="O70" s="86" t="str">
        <f>pivå!AK72</f>
        <v>us</v>
      </c>
      <c r="P70" s="86" t="str">
        <f>pivå!AL72</f>
        <v>us</v>
      </c>
      <c r="Q70" s="86" t="str">
        <f>pivå!AM72</f>
        <v>us</v>
      </c>
      <c r="R70" s="86" t="str">
        <f>pivå!AN72</f>
        <v>us</v>
      </c>
      <c r="S70" s="86" t="str">
        <f>pivå!AO72</f>
        <v>us</v>
      </c>
      <c r="T70" s="86" t="str">
        <f>pivå!AP72</f>
        <v>us</v>
      </c>
      <c r="U70" s="86" t="str">
        <f>pivå!AQ72</f>
        <v>us</v>
      </c>
      <c r="V70" s="86" t="str">
        <f>pivå!AR72</f>
        <v>us</v>
      </c>
      <c r="W70" s="86" t="str">
        <f>pivå!AS72</f>
        <v>us</v>
      </c>
      <c r="X70" s="86" t="str">
        <f>pivå!AT72</f>
        <v>us</v>
      </c>
      <c r="Y70" s="86" t="str">
        <f>pivå!AU72</f>
        <v>us</v>
      </c>
      <c r="Z70" s="86" t="str">
        <f>pivå!AV72</f>
        <v>us</v>
      </c>
      <c r="AA70" s="86" t="str">
        <f>pivå!AW72</f>
        <v>us</v>
      </c>
      <c r="AB70" s="86" t="str">
        <f>pivå!AX72</f>
        <v>us</v>
      </c>
      <c r="AC70" s="86" t="str">
        <f>pivå!AY72</f>
        <v>us</v>
      </c>
      <c r="AD70" s="86" t="str">
        <f>pivå!AZ72</f>
        <v>us</v>
      </c>
      <c r="AE70" s="86" t="str">
        <f>pivå!BA72</f>
        <v>us</v>
      </c>
    </row>
    <row r="71" spans="2:31">
      <c r="B71">
        <f>pivå!B73</f>
        <v>0</v>
      </c>
      <c r="C71">
        <f>pivå!C73</f>
        <v>0</v>
      </c>
      <c r="D71">
        <f>pivå!D73</f>
        <v>0</v>
      </c>
      <c r="E71" t="str">
        <f>pivå!E73</f>
        <v>Totalt</v>
      </c>
      <c r="F71" t="str">
        <f>pivå!F73</f>
        <v>Bemötande vid besök i specialiserad vård</v>
      </c>
      <c r="G71" t="str">
        <f>pivå!G73</f>
        <v>(tom)</v>
      </c>
      <c r="H71" t="str">
        <f>pivå!H73</f>
        <v>A020120</v>
      </c>
      <c r="I71">
        <f>pivå!I73</f>
        <v>0</v>
      </c>
      <c r="J71" s="86" t="str">
        <f>pivå!AF73</f>
        <v>us</v>
      </c>
      <c r="K71" s="86" t="str">
        <f>pivå!AG73</f>
        <v>us</v>
      </c>
      <c r="L71" s="86" t="str">
        <f>pivå!AH73</f>
        <v>us</v>
      </c>
      <c r="M71" s="86" t="str">
        <f>pivå!AI73</f>
        <v>us</v>
      </c>
      <c r="N71" s="86" t="str">
        <f>pivå!AJ73</f>
        <v>us</v>
      </c>
      <c r="O71" s="86" t="str">
        <f>pivå!AK73</f>
        <v>us</v>
      </c>
      <c r="P71" s="86" t="str">
        <f>pivå!AL73</f>
        <v>us</v>
      </c>
      <c r="Q71" s="86" t="str">
        <f>pivå!AM73</f>
        <v>us</v>
      </c>
      <c r="R71" s="86" t="str">
        <f>pivå!AN73</f>
        <v>us</v>
      </c>
      <c r="S71" s="86" t="str">
        <f>pivå!AO73</f>
        <v>us</v>
      </c>
      <c r="T71" s="86" t="str">
        <f>pivå!AP73</f>
        <v>us</v>
      </c>
      <c r="U71" s="86" t="str">
        <f>pivå!AQ73</f>
        <v>us</v>
      </c>
      <c r="V71" s="86" t="str">
        <f>pivå!AR73</f>
        <v>us</v>
      </c>
      <c r="W71" s="86" t="str">
        <f>pivå!AS73</f>
        <v>us</v>
      </c>
      <c r="X71" s="86" t="str">
        <f>pivå!AT73</f>
        <v>us</v>
      </c>
      <c r="Y71" s="86" t="str">
        <f>pivå!AU73</f>
        <v>us</v>
      </c>
      <c r="Z71" s="86" t="str">
        <f>pivå!AV73</f>
        <v>us</v>
      </c>
      <c r="AA71" s="86" t="str">
        <f>pivå!AW73</f>
        <v>us</v>
      </c>
      <c r="AB71" s="86" t="str">
        <f>pivå!AX73</f>
        <v>us</v>
      </c>
      <c r="AC71" s="86" t="str">
        <f>pivå!AY73</f>
        <v>us</v>
      </c>
      <c r="AD71" s="86" t="str">
        <f>pivå!AZ73</f>
        <v>us</v>
      </c>
      <c r="AE71" s="86" t="str">
        <f>pivå!BA73</f>
        <v>us</v>
      </c>
    </row>
    <row r="72" spans="2:31">
      <c r="B72">
        <f>pivå!B74</f>
        <v>0</v>
      </c>
      <c r="C72">
        <f>pivå!C74</f>
        <v>0</v>
      </c>
      <c r="D72">
        <f>pivå!D74</f>
        <v>26</v>
      </c>
      <c r="E72" t="str">
        <f>pivå!E74</f>
        <v>Kvinnor</v>
      </c>
      <c r="F72" t="str">
        <f>pivå!F74</f>
        <v>Information vid besök i specialiserad vård</v>
      </c>
      <c r="G72" t="str">
        <f>pivå!G74</f>
        <v>(tom)</v>
      </c>
      <c r="H72" t="str">
        <f>pivå!H74</f>
        <v>A020125</v>
      </c>
      <c r="I72">
        <f>pivå!I74</f>
        <v>0</v>
      </c>
      <c r="J72" s="86" t="str">
        <f>pivå!AF74</f>
        <v>us</v>
      </c>
      <c r="K72" s="86" t="str">
        <f>pivå!AG74</f>
        <v>us</v>
      </c>
      <c r="L72" s="86" t="str">
        <f>pivå!AH74</f>
        <v>us</v>
      </c>
      <c r="M72" s="86" t="str">
        <f>pivå!AI74</f>
        <v>us</v>
      </c>
      <c r="N72" s="86" t="str">
        <f>pivå!AJ74</f>
        <v>us</v>
      </c>
      <c r="O72" s="86" t="str">
        <f>pivå!AK74</f>
        <v>us</v>
      </c>
      <c r="P72" s="86" t="str">
        <f>pivå!AL74</f>
        <v>us</v>
      </c>
      <c r="Q72" s="86" t="str">
        <f>pivå!AM74</f>
        <v>us</v>
      </c>
      <c r="R72" s="86" t="str">
        <f>pivå!AN74</f>
        <v>us</v>
      </c>
      <c r="S72" s="86" t="str">
        <f>pivå!AO74</f>
        <v>us</v>
      </c>
      <c r="T72" s="86" t="str">
        <f>pivå!AP74</f>
        <v>us</v>
      </c>
      <c r="U72" s="86" t="str">
        <f>pivå!AQ74</f>
        <v>us</v>
      </c>
      <c r="V72" s="86" t="str">
        <f>pivå!AR74</f>
        <v>us</v>
      </c>
      <c r="W72" s="86" t="str">
        <f>pivå!AS74</f>
        <v>us</v>
      </c>
      <c r="X72" s="86" t="str">
        <f>pivå!AT74</f>
        <v>us</v>
      </c>
      <c r="Y72" s="86" t="str">
        <f>pivå!AU74</f>
        <v>us</v>
      </c>
      <c r="Z72" s="86" t="str">
        <f>pivå!AV74</f>
        <v>us</v>
      </c>
      <c r="AA72" s="86" t="str">
        <f>pivå!AW74</f>
        <v>us</v>
      </c>
      <c r="AB72" s="86" t="str">
        <f>pivå!AX74</f>
        <v>us</v>
      </c>
      <c r="AC72" s="86" t="str">
        <f>pivå!AY74</f>
        <v>us</v>
      </c>
      <c r="AD72" s="86" t="str">
        <f>pivå!AZ74</f>
        <v>us</v>
      </c>
      <c r="AE72" s="86" t="str">
        <f>pivå!BA74</f>
        <v>us</v>
      </c>
    </row>
    <row r="73" spans="2:31">
      <c r="B73">
        <f>pivå!B75</f>
        <v>0</v>
      </c>
      <c r="C73">
        <f>pivå!C75</f>
        <v>0</v>
      </c>
      <c r="D73">
        <f>pivå!D75</f>
        <v>0</v>
      </c>
      <c r="E73" t="str">
        <f>pivå!E75</f>
        <v>Män</v>
      </c>
      <c r="F73" t="str">
        <f>pivå!F75</f>
        <v>Information vid besök i specialiserad vård</v>
      </c>
      <c r="G73" t="str">
        <f>pivå!G75</f>
        <v>(tom)</v>
      </c>
      <c r="H73" t="str">
        <f>pivå!H75</f>
        <v>A020125</v>
      </c>
      <c r="I73">
        <f>pivå!I75</f>
        <v>0</v>
      </c>
      <c r="J73" s="86" t="str">
        <f>pivå!AF75</f>
        <v>us</v>
      </c>
      <c r="K73" s="86" t="str">
        <f>pivå!AG75</f>
        <v>us</v>
      </c>
      <c r="L73" s="86" t="str">
        <f>pivå!AH75</f>
        <v>us</v>
      </c>
      <c r="M73" s="86" t="str">
        <f>pivå!AI75</f>
        <v>us</v>
      </c>
      <c r="N73" s="86" t="str">
        <f>pivå!AJ75</f>
        <v>us</v>
      </c>
      <c r="O73" s="86" t="str">
        <f>pivå!AK75</f>
        <v>us</v>
      </c>
      <c r="P73" s="86" t="str">
        <f>pivå!AL75</f>
        <v>us</v>
      </c>
      <c r="Q73" s="86" t="str">
        <f>pivå!AM75</f>
        <v>us</v>
      </c>
      <c r="R73" s="86" t="str">
        <f>pivå!AN75</f>
        <v>us</v>
      </c>
      <c r="S73" s="86" t="str">
        <f>pivå!AO75</f>
        <v>us</v>
      </c>
      <c r="T73" s="86" t="str">
        <f>pivå!AP75</f>
        <v>us</v>
      </c>
      <c r="U73" s="86" t="str">
        <f>pivå!AQ75</f>
        <v>us</v>
      </c>
      <c r="V73" s="86" t="str">
        <f>pivå!AR75</f>
        <v>us</v>
      </c>
      <c r="W73" s="86" t="str">
        <f>pivå!AS75</f>
        <v>us</v>
      </c>
      <c r="X73" s="86" t="str">
        <f>pivå!AT75</f>
        <v>us</v>
      </c>
      <c r="Y73" s="86" t="str">
        <f>pivå!AU75</f>
        <v>us</v>
      </c>
      <c r="Z73" s="86" t="str">
        <f>pivå!AV75</f>
        <v>us</v>
      </c>
      <c r="AA73" s="86" t="str">
        <f>pivå!AW75</f>
        <v>us</v>
      </c>
      <c r="AB73" s="86" t="str">
        <f>pivå!AX75</f>
        <v>us</v>
      </c>
      <c r="AC73" s="86" t="str">
        <f>pivå!AY75</f>
        <v>us</v>
      </c>
      <c r="AD73" s="86" t="str">
        <f>pivå!AZ75</f>
        <v>us</v>
      </c>
      <c r="AE73" s="86" t="str">
        <f>pivå!BA75</f>
        <v>us</v>
      </c>
    </row>
    <row r="74" spans="2:31">
      <c r="B74">
        <f>pivå!B76</f>
        <v>0</v>
      </c>
      <c r="C74">
        <f>pivå!C76</f>
        <v>0</v>
      </c>
      <c r="D74">
        <f>pivå!D76</f>
        <v>0</v>
      </c>
      <c r="E74" t="str">
        <f>pivå!E76</f>
        <v>Totalt</v>
      </c>
      <c r="F74" t="str">
        <f>pivå!F76</f>
        <v>Information vid besök i specialiserad vård</v>
      </c>
      <c r="G74" t="str">
        <f>pivå!G76</f>
        <v>(tom)</v>
      </c>
      <c r="H74" t="str">
        <f>pivå!H76</f>
        <v>A020125</v>
      </c>
      <c r="I74">
        <f>pivå!I76</f>
        <v>0</v>
      </c>
      <c r="J74" s="86" t="str">
        <f>pivå!AF76</f>
        <v>us</v>
      </c>
      <c r="K74" s="86" t="str">
        <f>pivå!AG76</f>
        <v>us</v>
      </c>
      <c r="L74" s="86" t="str">
        <f>pivå!AH76</f>
        <v>us</v>
      </c>
      <c r="M74" s="86" t="str">
        <f>pivå!AI76</f>
        <v>us</v>
      </c>
      <c r="N74" s="86" t="str">
        <f>pivå!AJ76</f>
        <v>us</v>
      </c>
      <c r="O74" s="86" t="str">
        <f>pivå!AK76</f>
        <v>us</v>
      </c>
      <c r="P74" s="86" t="str">
        <f>pivå!AL76</f>
        <v>us</v>
      </c>
      <c r="Q74" s="86" t="str">
        <f>pivå!AM76</f>
        <v>us</v>
      </c>
      <c r="R74" s="86" t="str">
        <f>pivå!AN76</f>
        <v>us</v>
      </c>
      <c r="S74" s="86" t="str">
        <f>pivå!AO76</f>
        <v>us</v>
      </c>
      <c r="T74" s="86" t="str">
        <f>pivå!AP76</f>
        <v>us</v>
      </c>
      <c r="U74" s="86" t="str">
        <f>pivå!AQ76</f>
        <v>us</v>
      </c>
      <c r="V74" s="86" t="str">
        <f>pivå!AR76</f>
        <v>us</v>
      </c>
      <c r="W74" s="86" t="str">
        <f>pivå!AS76</f>
        <v>us</v>
      </c>
      <c r="X74" s="86" t="str">
        <f>pivå!AT76</f>
        <v>us</v>
      </c>
      <c r="Y74" s="86" t="str">
        <f>pivå!AU76</f>
        <v>us</v>
      </c>
      <c r="Z74" s="86" t="str">
        <f>pivå!AV76</f>
        <v>us</v>
      </c>
      <c r="AA74" s="86" t="str">
        <f>pivå!AW76</f>
        <v>us</v>
      </c>
      <c r="AB74" s="86" t="str">
        <f>pivå!AX76</f>
        <v>us</v>
      </c>
      <c r="AC74" s="86" t="str">
        <f>pivå!AY76</f>
        <v>us</v>
      </c>
      <c r="AD74" s="86" t="str">
        <f>pivå!AZ76</f>
        <v>us</v>
      </c>
      <c r="AE74" s="86" t="str">
        <f>pivå!BA76</f>
        <v>us</v>
      </c>
    </row>
    <row r="75" spans="2:31">
      <c r="B75">
        <f>pivå!B77</f>
        <v>0</v>
      </c>
      <c r="C75">
        <f>pivå!C77</f>
        <v>0</v>
      </c>
      <c r="D75">
        <f>pivå!D77</f>
        <v>27</v>
      </c>
      <c r="E75" t="str">
        <f>pivå!E77</f>
        <v>Kvinnor</v>
      </c>
      <c r="F75" t="str">
        <f>pivå!F77</f>
        <v>Delaktighet vid besök i specialiserad vård</v>
      </c>
      <c r="G75" t="str">
        <f>pivå!G77</f>
        <v>(tom)</v>
      </c>
      <c r="H75" t="str">
        <f>pivå!H77</f>
        <v>A020130</v>
      </c>
      <c r="I75">
        <f>pivå!I77</f>
        <v>0</v>
      </c>
      <c r="J75" s="86" t="str">
        <f>pivå!AF77</f>
        <v>us</v>
      </c>
      <c r="K75" s="86" t="str">
        <f>pivå!AG77</f>
        <v>us</v>
      </c>
      <c r="L75" s="86" t="str">
        <f>pivå!AH77</f>
        <v>us</v>
      </c>
      <c r="M75" s="86" t="str">
        <f>pivå!AI77</f>
        <v>us</v>
      </c>
      <c r="N75" s="86" t="str">
        <f>pivå!AJ77</f>
        <v>us</v>
      </c>
      <c r="O75" s="86" t="str">
        <f>pivå!AK77</f>
        <v>us</v>
      </c>
      <c r="P75" s="86" t="str">
        <f>pivå!AL77</f>
        <v>us</v>
      </c>
      <c r="Q75" s="86" t="str">
        <f>pivå!AM77</f>
        <v>us</v>
      </c>
      <c r="R75" s="86" t="str">
        <f>pivå!AN77</f>
        <v>us</v>
      </c>
      <c r="S75" s="86" t="str">
        <f>pivå!AO77</f>
        <v>us</v>
      </c>
      <c r="T75" s="86" t="str">
        <f>pivå!AP77</f>
        <v>us</v>
      </c>
      <c r="U75" s="86" t="str">
        <f>pivå!AQ77</f>
        <v>us</v>
      </c>
      <c r="V75" s="86" t="str">
        <f>pivå!AR77</f>
        <v>us</v>
      </c>
      <c r="W75" s="86" t="str">
        <f>pivå!AS77</f>
        <v>us</v>
      </c>
      <c r="X75" s="86" t="str">
        <f>pivå!AT77</f>
        <v>us</v>
      </c>
      <c r="Y75" s="86" t="str">
        <f>pivå!AU77</f>
        <v>us</v>
      </c>
      <c r="Z75" s="86" t="str">
        <f>pivå!AV77</f>
        <v>us</v>
      </c>
      <c r="AA75" s="86" t="str">
        <f>pivå!AW77</f>
        <v>us</v>
      </c>
      <c r="AB75" s="86" t="str">
        <f>pivå!AX77</f>
        <v>us</v>
      </c>
      <c r="AC75" s="86" t="str">
        <f>pivå!AY77</f>
        <v>us</v>
      </c>
      <c r="AD75" s="86" t="str">
        <f>pivå!AZ77</f>
        <v>us</v>
      </c>
      <c r="AE75" s="86" t="str">
        <f>pivå!BA77</f>
        <v>us</v>
      </c>
    </row>
    <row r="76" spans="2:31">
      <c r="B76">
        <f>pivå!B78</f>
        <v>0</v>
      </c>
      <c r="C76">
        <f>pivå!C78</f>
        <v>0</v>
      </c>
      <c r="D76">
        <f>pivå!D78</f>
        <v>0</v>
      </c>
      <c r="E76" t="str">
        <f>pivå!E78</f>
        <v>Män</v>
      </c>
      <c r="F76" t="str">
        <f>pivå!F78</f>
        <v>Delaktighet vid besök i specialiserad vård</v>
      </c>
      <c r="G76" t="str">
        <f>pivå!G78</f>
        <v>(tom)</v>
      </c>
      <c r="H76" t="str">
        <f>pivå!H78</f>
        <v>A020130</v>
      </c>
      <c r="I76">
        <f>pivå!I78</f>
        <v>0</v>
      </c>
      <c r="J76" s="86" t="str">
        <f>pivå!AF78</f>
        <v>us</v>
      </c>
      <c r="K76" s="86" t="str">
        <f>pivå!AG78</f>
        <v>us</v>
      </c>
      <c r="L76" s="86" t="str">
        <f>pivå!AH78</f>
        <v>us</v>
      </c>
      <c r="M76" s="86" t="str">
        <f>pivå!AI78</f>
        <v>us</v>
      </c>
      <c r="N76" s="86" t="str">
        <f>pivå!AJ78</f>
        <v>us</v>
      </c>
      <c r="O76" s="86" t="str">
        <f>pivå!AK78</f>
        <v>us</v>
      </c>
      <c r="P76" s="86" t="str">
        <f>pivå!AL78</f>
        <v>us</v>
      </c>
      <c r="Q76" s="86" t="str">
        <f>pivå!AM78</f>
        <v>us</v>
      </c>
      <c r="R76" s="86" t="str">
        <f>pivå!AN78</f>
        <v>us</v>
      </c>
      <c r="S76" s="86" t="str">
        <f>pivå!AO78</f>
        <v>us</v>
      </c>
      <c r="T76" s="86" t="str">
        <f>pivå!AP78</f>
        <v>us</v>
      </c>
      <c r="U76" s="86" t="str">
        <f>pivå!AQ78</f>
        <v>us</v>
      </c>
      <c r="V76" s="86" t="str">
        <f>pivå!AR78</f>
        <v>us</v>
      </c>
      <c r="W76" s="86" t="str">
        <f>pivå!AS78</f>
        <v>us</v>
      </c>
      <c r="X76" s="86" t="str">
        <f>pivå!AT78</f>
        <v>us</v>
      </c>
      <c r="Y76" s="86" t="str">
        <f>pivå!AU78</f>
        <v>us</v>
      </c>
      <c r="Z76" s="86" t="str">
        <f>pivå!AV78</f>
        <v>us</v>
      </c>
      <c r="AA76" s="86" t="str">
        <f>pivå!AW78</f>
        <v>us</v>
      </c>
      <c r="AB76" s="86" t="str">
        <f>pivå!AX78</f>
        <v>us</v>
      </c>
      <c r="AC76" s="86" t="str">
        <f>pivå!AY78</f>
        <v>us</v>
      </c>
      <c r="AD76" s="86" t="str">
        <f>pivå!AZ78</f>
        <v>us</v>
      </c>
      <c r="AE76" s="86" t="str">
        <f>pivå!BA78</f>
        <v>us</v>
      </c>
    </row>
    <row r="77" spans="2:31">
      <c r="B77">
        <f>pivå!B79</f>
        <v>0</v>
      </c>
      <c r="C77">
        <f>pivå!C79</f>
        <v>0</v>
      </c>
      <c r="D77">
        <f>pivå!D79</f>
        <v>0</v>
      </c>
      <c r="E77" t="str">
        <f>pivå!E79</f>
        <v>Totalt</v>
      </c>
      <c r="F77" t="str">
        <f>pivå!F79</f>
        <v>Delaktighet vid besök i specialiserad vård</v>
      </c>
      <c r="G77" t="str">
        <f>pivå!G79</f>
        <v>(tom)</v>
      </c>
      <c r="H77" t="str">
        <f>pivå!H79</f>
        <v>A020130</v>
      </c>
      <c r="I77">
        <f>pivå!I79</f>
        <v>0</v>
      </c>
      <c r="J77" s="86" t="str">
        <f>pivå!AF79</f>
        <v>us</v>
      </c>
      <c r="K77" s="86" t="str">
        <f>pivå!AG79</f>
        <v>us</v>
      </c>
      <c r="L77" s="86" t="str">
        <f>pivå!AH79</f>
        <v>us</v>
      </c>
      <c r="M77" s="86" t="str">
        <f>pivå!AI79</f>
        <v>us</v>
      </c>
      <c r="N77" s="86" t="str">
        <f>pivå!AJ79</f>
        <v>us</v>
      </c>
      <c r="O77" s="86" t="str">
        <f>pivå!AK79</f>
        <v>us</v>
      </c>
      <c r="P77" s="86" t="str">
        <f>pivå!AL79</f>
        <v>us</v>
      </c>
      <c r="Q77" s="86" t="str">
        <f>pivå!AM79</f>
        <v>us</v>
      </c>
      <c r="R77" s="86" t="str">
        <f>pivå!AN79</f>
        <v>us</v>
      </c>
      <c r="S77" s="86" t="str">
        <f>pivå!AO79</f>
        <v>us</v>
      </c>
      <c r="T77" s="86" t="str">
        <f>pivå!AP79</f>
        <v>us</v>
      </c>
      <c r="U77" s="86" t="str">
        <f>pivå!AQ79</f>
        <v>us</v>
      </c>
      <c r="V77" s="86" t="str">
        <f>pivå!AR79</f>
        <v>us</v>
      </c>
      <c r="W77" s="86" t="str">
        <f>pivå!AS79</f>
        <v>us</v>
      </c>
      <c r="X77" s="86" t="str">
        <f>pivå!AT79</f>
        <v>us</v>
      </c>
      <c r="Y77" s="86" t="str">
        <f>pivå!AU79</f>
        <v>us</v>
      </c>
      <c r="Z77" s="86" t="str">
        <f>pivå!AV79</f>
        <v>us</v>
      </c>
      <c r="AA77" s="86" t="str">
        <f>pivå!AW79</f>
        <v>us</v>
      </c>
      <c r="AB77" s="86" t="str">
        <f>pivå!AX79</f>
        <v>us</v>
      </c>
      <c r="AC77" s="86" t="str">
        <f>pivå!AY79</f>
        <v>us</v>
      </c>
      <c r="AD77" s="86" t="str">
        <f>pivå!AZ79</f>
        <v>us</v>
      </c>
      <c r="AE77" s="86" t="str">
        <f>pivå!BA79</f>
        <v>us</v>
      </c>
    </row>
    <row r="78" spans="2:31">
      <c r="B78">
        <f>pivå!B80</f>
        <v>0</v>
      </c>
      <c r="C78">
        <f>pivå!C80</f>
        <v>0</v>
      </c>
      <c r="D78">
        <f>pivå!D80</f>
        <v>28</v>
      </c>
      <c r="E78" t="str">
        <f>pivå!E80</f>
        <v>Kvinnor</v>
      </c>
      <c r="F78" t="str">
        <f>pivå!F80</f>
        <v>Bemötande vid inläggning på sjukhus</v>
      </c>
      <c r="G78" t="str">
        <f>pivå!G80</f>
        <v>(tom)</v>
      </c>
      <c r="H78" t="str">
        <f>pivå!H80</f>
        <v>A020135</v>
      </c>
      <c r="I78">
        <f>pivå!I80</f>
        <v>0</v>
      </c>
      <c r="J78" s="86" t="str">
        <f>pivå!AF80</f>
        <v>us</v>
      </c>
      <c r="K78" s="86" t="str">
        <f>pivå!AG80</f>
        <v>us</v>
      </c>
      <c r="L78" s="86" t="str">
        <f>pivå!AH80</f>
        <v>us</v>
      </c>
      <c r="M78" s="86" t="str">
        <f>pivå!AI80</f>
        <v>us</v>
      </c>
      <c r="N78" s="86" t="str">
        <f>pivå!AJ80</f>
        <v>us</v>
      </c>
      <c r="O78" s="86" t="str">
        <f>pivå!AK80</f>
        <v>us</v>
      </c>
      <c r="P78" s="86" t="str">
        <f>pivå!AL80</f>
        <v>us</v>
      </c>
      <c r="Q78" s="86" t="str">
        <f>pivå!AM80</f>
        <v>us</v>
      </c>
      <c r="R78" s="86" t="str">
        <f>pivå!AN80</f>
        <v>us</v>
      </c>
      <c r="S78" s="86" t="str">
        <f>pivå!AO80</f>
        <v>us</v>
      </c>
      <c r="T78" s="86" t="str">
        <f>pivå!AP80</f>
        <v>us</v>
      </c>
      <c r="U78" s="86" t="str">
        <f>pivå!AQ80</f>
        <v>us</v>
      </c>
      <c r="V78" s="86" t="str">
        <f>pivå!AR80</f>
        <v>us</v>
      </c>
      <c r="W78" s="86" t="str">
        <f>pivå!AS80</f>
        <v>us</v>
      </c>
      <c r="X78" s="86" t="str">
        <f>pivå!AT80</f>
        <v>us</v>
      </c>
      <c r="Y78" s="86" t="str">
        <f>pivå!AU80</f>
        <v>us</v>
      </c>
      <c r="Z78" s="86" t="str">
        <f>pivå!AV80</f>
        <v>us</v>
      </c>
      <c r="AA78" s="86" t="str">
        <f>pivå!AW80</f>
        <v>us</v>
      </c>
      <c r="AB78" s="86" t="str">
        <f>pivå!AX80</f>
        <v>us</v>
      </c>
      <c r="AC78" s="86" t="str">
        <f>pivå!AY80</f>
        <v>us</v>
      </c>
      <c r="AD78" s="86" t="str">
        <f>pivå!AZ80</f>
        <v>us</v>
      </c>
      <c r="AE78" s="86" t="str">
        <f>pivå!BA80</f>
        <v>us</v>
      </c>
    </row>
    <row r="79" spans="2:31">
      <c r="B79">
        <f>pivå!B81</f>
        <v>0</v>
      </c>
      <c r="C79">
        <f>pivå!C81</f>
        <v>0</v>
      </c>
      <c r="D79">
        <f>pivå!D81</f>
        <v>0</v>
      </c>
      <c r="E79" t="str">
        <f>pivå!E81</f>
        <v>Män</v>
      </c>
      <c r="F79" t="str">
        <f>pivå!F81</f>
        <v>Bemötande vid inläggning på sjukhus</v>
      </c>
      <c r="G79" t="str">
        <f>pivå!G81</f>
        <v>(tom)</v>
      </c>
      <c r="H79" t="str">
        <f>pivå!H81</f>
        <v>A020135</v>
      </c>
      <c r="I79">
        <f>pivå!I81</f>
        <v>0</v>
      </c>
      <c r="J79" s="86" t="str">
        <f>pivå!AF81</f>
        <v>us</v>
      </c>
      <c r="K79" s="86" t="str">
        <f>pivå!AG81</f>
        <v>us</v>
      </c>
      <c r="L79" s="86" t="str">
        <f>pivå!AH81</f>
        <v>us</v>
      </c>
      <c r="M79" s="86" t="str">
        <f>pivå!AI81</f>
        <v>us</v>
      </c>
      <c r="N79" s="86" t="str">
        <f>pivå!AJ81</f>
        <v>us</v>
      </c>
      <c r="O79" s="86" t="str">
        <f>pivå!AK81</f>
        <v>us</v>
      </c>
      <c r="P79" s="86" t="str">
        <f>pivå!AL81</f>
        <v>us</v>
      </c>
      <c r="Q79" s="86" t="str">
        <f>pivå!AM81</f>
        <v>us</v>
      </c>
      <c r="R79" s="86" t="str">
        <f>pivå!AN81</f>
        <v>us</v>
      </c>
      <c r="S79" s="86" t="str">
        <f>pivå!AO81</f>
        <v>us</v>
      </c>
      <c r="T79" s="86" t="str">
        <f>pivå!AP81</f>
        <v>us</v>
      </c>
      <c r="U79" s="86" t="str">
        <f>pivå!AQ81</f>
        <v>us</v>
      </c>
      <c r="V79" s="86" t="str">
        <f>pivå!AR81</f>
        <v>us</v>
      </c>
      <c r="W79" s="86" t="str">
        <f>pivå!AS81</f>
        <v>us</v>
      </c>
      <c r="X79" s="86" t="str">
        <f>pivå!AT81</f>
        <v>us</v>
      </c>
      <c r="Y79" s="86" t="str">
        <f>pivå!AU81</f>
        <v>us</v>
      </c>
      <c r="Z79" s="86" t="str">
        <f>pivå!AV81</f>
        <v>us</v>
      </c>
      <c r="AA79" s="86" t="str">
        <f>pivå!AW81</f>
        <v>us</v>
      </c>
      <c r="AB79" s="86" t="str">
        <f>pivå!AX81</f>
        <v>us</v>
      </c>
      <c r="AC79" s="86" t="str">
        <f>pivå!AY81</f>
        <v>us</v>
      </c>
      <c r="AD79" s="86" t="str">
        <f>pivå!AZ81</f>
        <v>us</v>
      </c>
      <c r="AE79" s="86" t="str">
        <f>pivå!BA81</f>
        <v>us</v>
      </c>
    </row>
    <row r="80" spans="2:31">
      <c r="B80">
        <f>pivå!B82</f>
        <v>0</v>
      </c>
      <c r="C80">
        <f>pivå!C82</f>
        <v>0</v>
      </c>
      <c r="D80">
        <f>pivå!D82</f>
        <v>0</v>
      </c>
      <c r="E80" t="str">
        <f>pivå!E82</f>
        <v>Totalt</v>
      </c>
      <c r="F80" t="str">
        <f>pivå!F82</f>
        <v>Bemötande vid inläggning på sjukhus</v>
      </c>
      <c r="G80" t="str">
        <f>pivå!G82</f>
        <v>(tom)</v>
      </c>
      <c r="H80" t="str">
        <f>pivå!H82</f>
        <v>A020135</v>
      </c>
      <c r="I80">
        <f>pivå!I82</f>
        <v>0</v>
      </c>
      <c r="J80" s="86" t="str">
        <f>pivå!AF82</f>
        <v>us</v>
      </c>
      <c r="K80" s="86" t="str">
        <f>pivå!AG82</f>
        <v>us</v>
      </c>
      <c r="L80" s="86" t="str">
        <f>pivå!AH82</f>
        <v>us</v>
      </c>
      <c r="M80" s="86" t="str">
        <f>pivå!AI82</f>
        <v>us</v>
      </c>
      <c r="N80" s="86" t="str">
        <f>pivå!AJ82</f>
        <v>us</v>
      </c>
      <c r="O80" s="86" t="str">
        <f>pivå!AK82</f>
        <v>us</v>
      </c>
      <c r="P80" s="86" t="str">
        <f>pivå!AL82</f>
        <v>us</v>
      </c>
      <c r="Q80" s="86" t="str">
        <f>pivå!AM82</f>
        <v>us</v>
      </c>
      <c r="R80" s="86" t="str">
        <f>pivå!AN82</f>
        <v>us</v>
      </c>
      <c r="S80" s="86" t="str">
        <f>pivå!AO82</f>
        <v>us</v>
      </c>
      <c r="T80" s="86" t="str">
        <f>pivå!AP82</f>
        <v>us</v>
      </c>
      <c r="U80" s="86" t="str">
        <f>pivå!AQ82</f>
        <v>us</v>
      </c>
      <c r="V80" s="86" t="str">
        <f>pivå!AR82</f>
        <v>us</v>
      </c>
      <c r="W80" s="86" t="str">
        <f>pivå!AS82</f>
        <v>us</v>
      </c>
      <c r="X80" s="86" t="str">
        <f>pivå!AT82</f>
        <v>us</v>
      </c>
      <c r="Y80" s="86" t="str">
        <f>pivå!AU82</f>
        <v>us</v>
      </c>
      <c r="Z80" s="86" t="str">
        <f>pivå!AV82</f>
        <v>us</v>
      </c>
      <c r="AA80" s="86" t="str">
        <f>pivå!AW82</f>
        <v>us</v>
      </c>
      <c r="AB80" s="86" t="str">
        <f>pivå!AX82</f>
        <v>us</v>
      </c>
      <c r="AC80" s="86" t="str">
        <f>pivå!AY82</f>
        <v>us</v>
      </c>
      <c r="AD80" s="86" t="str">
        <f>pivå!AZ82</f>
        <v>us</v>
      </c>
      <c r="AE80" s="86" t="str">
        <f>pivå!BA82</f>
        <v>us</v>
      </c>
    </row>
    <row r="81" spans="2:31">
      <c r="B81">
        <f>pivå!B83</f>
        <v>0</v>
      </c>
      <c r="C81">
        <f>pivå!C83</f>
        <v>0</v>
      </c>
      <c r="D81">
        <f>pivå!D83</f>
        <v>29</v>
      </c>
      <c r="E81" t="str">
        <f>pivå!E83</f>
        <v>Kvinnor</v>
      </c>
      <c r="F81" t="str">
        <f>pivå!F83</f>
        <v>Information vid inläggning på sjukhus</v>
      </c>
      <c r="G81" t="str">
        <f>pivå!G83</f>
        <v>(tom)</v>
      </c>
      <c r="H81" t="str">
        <f>pivå!H83</f>
        <v>A020140</v>
      </c>
      <c r="I81">
        <f>pivå!I83</f>
        <v>0</v>
      </c>
      <c r="J81" s="86" t="str">
        <f>pivå!AF83</f>
        <v>us</v>
      </c>
      <c r="K81" s="86" t="str">
        <f>pivå!AG83</f>
        <v>us</v>
      </c>
      <c r="L81" s="86" t="str">
        <f>pivå!AH83</f>
        <v>us</v>
      </c>
      <c r="M81" s="86" t="str">
        <f>pivå!AI83</f>
        <v>us</v>
      </c>
      <c r="N81" s="86" t="str">
        <f>pivå!AJ83</f>
        <v>us</v>
      </c>
      <c r="O81" s="86" t="str">
        <f>pivå!AK83</f>
        <v>us</v>
      </c>
      <c r="P81" s="86" t="str">
        <f>pivå!AL83</f>
        <v>us</v>
      </c>
      <c r="Q81" s="86" t="str">
        <f>pivå!AM83</f>
        <v>us</v>
      </c>
      <c r="R81" s="86" t="str">
        <f>pivå!AN83</f>
        <v>us</v>
      </c>
      <c r="S81" s="86" t="str">
        <f>pivå!AO83</f>
        <v>us</v>
      </c>
      <c r="T81" s="86" t="str">
        <f>pivå!AP83</f>
        <v>us</v>
      </c>
      <c r="U81" s="86" t="str">
        <f>pivå!AQ83</f>
        <v>us</v>
      </c>
      <c r="V81" s="86" t="str">
        <f>pivå!AR83</f>
        <v>us</v>
      </c>
      <c r="W81" s="86" t="str">
        <f>pivå!AS83</f>
        <v>us</v>
      </c>
      <c r="X81" s="86" t="str">
        <f>pivå!AT83</f>
        <v>us</v>
      </c>
      <c r="Y81" s="86" t="str">
        <f>pivå!AU83</f>
        <v>us</v>
      </c>
      <c r="Z81" s="86" t="str">
        <f>pivå!AV83</f>
        <v>us</v>
      </c>
      <c r="AA81" s="86" t="str">
        <f>pivå!AW83</f>
        <v>us</v>
      </c>
      <c r="AB81" s="86" t="str">
        <f>pivå!AX83</f>
        <v>us</v>
      </c>
      <c r="AC81" s="86" t="str">
        <f>pivå!AY83</f>
        <v>us</v>
      </c>
      <c r="AD81" s="86" t="str">
        <f>pivå!AZ83</f>
        <v>us</v>
      </c>
      <c r="AE81" s="86" t="str">
        <f>pivå!BA83</f>
        <v>us</v>
      </c>
    </row>
    <row r="82" spans="2:31">
      <c r="B82">
        <f>pivå!B84</f>
        <v>0</v>
      </c>
      <c r="C82">
        <f>pivå!C84</f>
        <v>0</v>
      </c>
      <c r="D82">
        <f>pivå!D84</f>
        <v>0</v>
      </c>
      <c r="E82" t="str">
        <f>pivå!E84</f>
        <v>Män</v>
      </c>
      <c r="F82" t="str">
        <f>pivå!F84</f>
        <v>Information vid inläggning på sjukhus</v>
      </c>
      <c r="G82" t="str">
        <f>pivå!G84</f>
        <v>(tom)</v>
      </c>
      <c r="H82" t="str">
        <f>pivå!H84</f>
        <v>A020140</v>
      </c>
      <c r="I82">
        <f>pivå!I84</f>
        <v>0</v>
      </c>
      <c r="J82" s="86" t="str">
        <f>pivå!AF84</f>
        <v>us</v>
      </c>
      <c r="K82" s="86" t="str">
        <f>pivå!AG84</f>
        <v>us</v>
      </c>
      <c r="L82" s="86" t="str">
        <f>pivå!AH84</f>
        <v>us</v>
      </c>
      <c r="M82" s="86" t="str">
        <f>pivå!AI84</f>
        <v>us</v>
      </c>
      <c r="N82" s="86" t="str">
        <f>pivå!AJ84</f>
        <v>us</v>
      </c>
      <c r="O82" s="86" t="str">
        <f>pivå!AK84</f>
        <v>us</v>
      </c>
      <c r="P82" s="86" t="str">
        <f>pivå!AL84</f>
        <v>us</v>
      </c>
      <c r="Q82" s="86" t="str">
        <f>pivå!AM84</f>
        <v>us</v>
      </c>
      <c r="R82" s="86" t="str">
        <f>pivå!AN84</f>
        <v>us</v>
      </c>
      <c r="S82" s="86" t="str">
        <f>pivå!AO84</f>
        <v>us</v>
      </c>
      <c r="T82" s="86" t="str">
        <f>pivå!AP84</f>
        <v>us</v>
      </c>
      <c r="U82" s="86" t="str">
        <f>pivå!AQ84</f>
        <v>us</v>
      </c>
      <c r="V82" s="86" t="str">
        <f>pivå!AR84</f>
        <v>us</v>
      </c>
      <c r="W82" s="86" t="str">
        <f>pivå!AS84</f>
        <v>us</v>
      </c>
      <c r="X82" s="86" t="str">
        <f>pivå!AT84</f>
        <v>us</v>
      </c>
      <c r="Y82" s="86" t="str">
        <f>pivå!AU84</f>
        <v>us</v>
      </c>
      <c r="Z82" s="86" t="str">
        <f>pivå!AV84</f>
        <v>us</v>
      </c>
      <c r="AA82" s="86" t="str">
        <f>pivå!AW84</f>
        <v>us</v>
      </c>
      <c r="AB82" s="86" t="str">
        <f>pivå!AX84</f>
        <v>us</v>
      </c>
      <c r="AC82" s="86" t="str">
        <f>pivå!AY84</f>
        <v>us</v>
      </c>
      <c r="AD82" s="86" t="str">
        <f>pivå!AZ84</f>
        <v>us</v>
      </c>
      <c r="AE82" s="86" t="str">
        <f>pivå!BA84</f>
        <v>us</v>
      </c>
    </row>
    <row r="83" spans="2:31">
      <c r="B83">
        <f>pivå!B85</f>
        <v>0</v>
      </c>
      <c r="C83">
        <f>pivå!C85</f>
        <v>0</v>
      </c>
      <c r="D83">
        <f>pivå!D85</f>
        <v>0</v>
      </c>
      <c r="E83" t="str">
        <f>pivå!E85</f>
        <v>Totalt</v>
      </c>
      <c r="F83" t="str">
        <f>pivå!F85</f>
        <v>Information vid inläggning på sjukhus</v>
      </c>
      <c r="G83" t="str">
        <f>pivå!G85</f>
        <v>(tom)</v>
      </c>
      <c r="H83" t="str">
        <f>pivå!H85</f>
        <v>A020140</v>
      </c>
      <c r="I83">
        <f>pivå!I85</f>
        <v>0</v>
      </c>
      <c r="J83" s="86" t="str">
        <f>pivå!AF85</f>
        <v>us</v>
      </c>
      <c r="K83" s="86" t="str">
        <f>pivå!AG85</f>
        <v>us</v>
      </c>
      <c r="L83" s="86" t="str">
        <f>pivå!AH85</f>
        <v>us</v>
      </c>
      <c r="M83" s="86" t="str">
        <f>pivå!AI85</f>
        <v>us</v>
      </c>
      <c r="N83" s="86" t="str">
        <f>pivå!AJ85</f>
        <v>us</v>
      </c>
      <c r="O83" s="86" t="str">
        <f>pivå!AK85</f>
        <v>us</v>
      </c>
      <c r="P83" s="86" t="str">
        <f>pivå!AL85</f>
        <v>us</v>
      </c>
      <c r="Q83" s="86" t="str">
        <f>pivå!AM85</f>
        <v>us</v>
      </c>
      <c r="R83" s="86" t="str">
        <f>pivå!AN85</f>
        <v>us</v>
      </c>
      <c r="S83" s="86" t="str">
        <f>pivå!AO85</f>
        <v>us</v>
      </c>
      <c r="T83" s="86" t="str">
        <f>pivå!AP85</f>
        <v>us</v>
      </c>
      <c r="U83" s="86" t="str">
        <f>pivå!AQ85</f>
        <v>us</v>
      </c>
      <c r="V83" s="86" t="str">
        <f>pivå!AR85</f>
        <v>us</v>
      </c>
      <c r="W83" s="86" t="str">
        <f>pivå!AS85</f>
        <v>us</v>
      </c>
      <c r="X83" s="86" t="str">
        <f>pivå!AT85</f>
        <v>us</v>
      </c>
      <c r="Y83" s="86" t="str">
        <f>pivå!AU85</f>
        <v>us</v>
      </c>
      <c r="Z83" s="86" t="str">
        <f>pivå!AV85</f>
        <v>us</v>
      </c>
      <c r="AA83" s="86" t="str">
        <f>pivå!AW85</f>
        <v>us</v>
      </c>
      <c r="AB83" s="86" t="str">
        <f>pivå!AX85</f>
        <v>us</v>
      </c>
      <c r="AC83" s="86" t="str">
        <f>pivå!AY85</f>
        <v>us</v>
      </c>
      <c r="AD83" s="86" t="str">
        <f>pivå!AZ85</f>
        <v>us</v>
      </c>
      <c r="AE83" s="86" t="str">
        <f>pivå!BA85</f>
        <v>us</v>
      </c>
    </row>
    <row r="84" spans="2:31">
      <c r="B84">
        <f>pivå!B86</f>
        <v>0</v>
      </c>
      <c r="C84">
        <f>pivå!C86</f>
        <v>0</v>
      </c>
      <c r="D84">
        <f>pivå!D86</f>
        <v>30</v>
      </c>
      <c r="E84" t="str">
        <f>pivå!E86</f>
        <v>Kvinnor</v>
      </c>
      <c r="F84" t="str">
        <f>pivå!F86</f>
        <v>Delaktighet vid inläggning på sjukhus</v>
      </c>
      <c r="G84" t="str">
        <f>pivå!G86</f>
        <v>(tom)</v>
      </c>
      <c r="H84" t="str">
        <f>pivå!H86</f>
        <v>A020145</v>
      </c>
      <c r="I84">
        <f>pivå!I86</f>
        <v>0</v>
      </c>
      <c r="J84" s="86" t="str">
        <f>pivå!AF86</f>
        <v>us</v>
      </c>
      <c r="K84" s="86" t="str">
        <f>pivå!AG86</f>
        <v>us</v>
      </c>
      <c r="L84" s="86" t="str">
        <f>pivå!AH86</f>
        <v>us</v>
      </c>
      <c r="M84" s="86" t="str">
        <f>pivå!AI86</f>
        <v>us</v>
      </c>
      <c r="N84" s="86" t="str">
        <f>pivå!AJ86</f>
        <v>us</v>
      </c>
      <c r="O84" s="86" t="str">
        <f>pivå!AK86</f>
        <v>us</v>
      </c>
      <c r="P84" s="86" t="str">
        <f>pivå!AL86</f>
        <v>us</v>
      </c>
      <c r="Q84" s="86" t="str">
        <f>pivå!AM86</f>
        <v>us</v>
      </c>
      <c r="R84" s="86" t="str">
        <f>pivå!AN86</f>
        <v>us</v>
      </c>
      <c r="S84" s="86" t="str">
        <f>pivå!AO86</f>
        <v>us</v>
      </c>
      <c r="T84" s="86" t="str">
        <f>pivå!AP86</f>
        <v>us</v>
      </c>
      <c r="U84" s="86" t="str">
        <f>pivå!AQ86</f>
        <v>us</v>
      </c>
      <c r="V84" s="86" t="str">
        <f>pivå!AR86</f>
        <v>us</v>
      </c>
      <c r="W84" s="86" t="str">
        <f>pivå!AS86</f>
        <v>us</v>
      </c>
      <c r="X84" s="86" t="str">
        <f>pivå!AT86</f>
        <v>us</v>
      </c>
      <c r="Y84" s="86" t="str">
        <f>pivå!AU86</f>
        <v>us</v>
      </c>
      <c r="Z84" s="86" t="str">
        <f>pivå!AV86</f>
        <v>us</v>
      </c>
      <c r="AA84" s="86" t="str">
        <f>pivå!AW86</f>
        <v>us</v>
      </c>
      <c r="AB84" s="86" t="str">
        <f>pivå!AX86</f>
        <v>us</v>
      </c>
      <c r="AC84" s="86" t="str">
        <f>pivå!AY86</f>
        <v>us</v>
      </c>
      <c r="AD84" s="86" t="str">
        <f>pivå!AZ86</f>
        <v>us</v>
      </c>
      <c r="AE84" s="86" t="str">
        <f>pivå!BA86</f>
        <v>us</v>
      </c>
    </row>
    <row r="85" spans="2:31">
      <c r="B85">
        <f>pivå!B87</f>
        <v>0</v>
      </c>
      <c r="C85">
        <f>pivå!C87</f>
        <v>0</v>
      </c>
      <c r="D85">
        <f>pivå!D87</f>
        <v>0</v>
      </c>
      <c r="E85" t="str">
        <f>pivå!E87</f>
        <v>Män</v>
      </c>
      <c r="F85" t="str">
        <f>pivå!F87</f>
        <v>Delaktighet vid inläggning på sjukhus</v>
      </c>
      <c r="G85" t="str">
        <f>pivå!G87</f>
        <v>(tom)</v>
      </c>
      <c r="H85" t="str">
        <f>pivå!H87</f>
        <v>A020145</v>
      </c>
      <c r="I85">
        <f>pivå!I87</f>
        <v>0</v>
      </c>
      <c r="J85" s="86" t="str">
        <f>pivå!AF87</f>
        <v>us</v>
      </c>
      <c r="K85" s="86" t="str">
        <f>pivå!AG87</f>
        <v>us</v>
      </c>
      <c r="L85" s="86" t="str">
        <f>pivå!AH87</f>
        <v>us</v>
      </c>
      <c r="M85" s="86" t="str">
        <f>pivå!AI87</f>
        <v>us</v>
      </c>
      <c r="N85" s="86" t="str">
        <f>pivå!AJ87</f>
        <v>us</v>
      </c>
      <c r="O85" s="86" t="str">
        <f>pivå!AK87</f>
        <v>us</v>
      </c>
      <c r="P85" s="86" t="str">
        <f>pivå!AL87</f>
        <v>us</v>
      </c>
      <c r="Q85" s="86" t="str">
        <f>pivå!AM87</f>
        <v>us</v>
      </c>
      <c r="R85" s="86" t="str">
        <f>pivå!AN87</f>
        <v>us</v>
      </c>
      <c r="S85" s="86" t="str">
        <f>pivå!AO87</f>
        <v>us</v>
      </c>
      <c r="T85" s="86" t="str">
        <f>pivå!AP87</f>
        <v>us</v>
      </c>
      <c r="U85" s="86" t="str">
        <f>pivå!AQ87</f>
        <v>us</v>
      </c>
      <c r="V85" s="86" t="str">
        <f>pivå!AR87</f>
        <v>us</v>
      </c>
      <c r="W85" s="86" t="str">
        <f>pivå!AS87</f>
        <v>us</v>
      </c>
      <c r="X85" s="86" t="str">
        <f>pivå!AT87</f>
        <v>us</v>
      </c>
      <c r="Y85" s="86" t="str">
        <f>pivå!AU87</f>
        <v>us</v>
      </c>
      <c r="Z85" s="86" t="str">
        <f>pivå!AV87</f>
        <v>us</v>
      </c>
      <c r="AA85" s="86" t="str">
        <f>pivå!AW87</f>
        <v>us</v>
      </c>
      <c r="AB85" s="86" t="str">
        <f>pivå!AX87</f>
        <v>us</v>
      </c>
      <c r="AC85" s="86" t="str">
        <f>pivå!AY87</f>
        <v>us</v>
      </c>
      <c r="AD85" s="86" t="str">
        <f>pivå!AZ87</f>
        <v>us</v>
      </c>
      <c r="AE85" s="86" t="str">
        <f>pivå!BA87</f>
        <v>us</v>
      </c>
    </row>
    <row r="86" spans="2:31">
      <c r="B86">
        <f>pivå!B88</f>
        <v>0</v>
      </c>
      <c r="C86">
        <f>pivå!C88</f>
        <v>0</v>
      </c>
      <c r="D86">
        <f>pivå!D88</f>
        <v>0</v>
      </c>
      <c r="E86" t="str">
        <f>pivå!E88</f>
        <v>Totalt</v>
      </c>
      <c r="F86" t="str">
        <f>pivå!F88</f>
        <v>Delaktighet vid inläggning på sjukhus</v>
      </c>
      <c r="G86" t="str">
        <f>pivå!G88</f>
        <v>(tom)</v>
      </c>
      <c r="H86" t="str">
        <f>pivå!H88</f>
        <v>A020145</v>
      </c>
      <c r="I86">
        <f>pivå!I88</f>
        <v>0</v>
      </c>
      <c r="J86" s="86" t="str">
        <f>pivå!AF88</f>
        <v>us</v>
      </c>
      <c r="K86" s="86" t="str">
        <f>pivå!AG88</f>
        <v>us</v>
      </c>
      <c r="L86" s="86" t="str">
        <f>pivå!AH88</f>
        <v>us</v>
      </c>
      <c r="M86" s="86" t="str">
        <f>pivå!AI88</f>
        <v>us</v>
      </c>
      <c r="N86" s="86" t="str">
        <f>pivå!AJ88</f>
        <v>us</v>
      </c>
      <c r="O86" s="86" t="str">
        <f>pivå!AK88</f>
        <v>us</v>
      </c>
      <c r="P86" s="86" t="str">
        <f>pivå!AL88</f>
        <v>us</v>
      </c>
      <c r="Q86" s="86" t="str">
        <f>pivå!AM88</f>
        <v>us</v>
      </c>
      <c r="R86" s="86" t="str">
        <f>pivå!AN88</f>
        <v>us</v>
      </c>
      <c r="S86" s="86" t="str">
        <f>pivå!AO88</f>
        <v>us</v>
      </c>
      <c r="T86" s="86" t="str">
        <f>pivå!AP88</f>
        <v>us</v>
      </c>
      <c r="U86" s="86" t="str">
        <f>pivå!AQ88</f>
        <v>us</v>
      </c>
      <c r="V86" s="86" t="str">
        <f>pivå!AR88</f>
        <v>us</v>
      </c>
      <c r="W86" s="86" t="str">
        <f>pivå!AS88</f>
        <v>us</v>
      </c>
      <c r="X86" s="86" t="str">
        <f>pivå!AT88</f>
        <v>us</v>
      </c>
      <c r="Y86" s="86" t="str">
        <f>pivå!AU88</f>
        <v>us</v>
      </c>
      <c r="Z86" s="86" t="str">
        <f>pivå!AV88</f>
        <v>us</v>
      </c>
      <c r="AA86" s="86" t="str">
        <f>pivå!AW88</f>
        <v>us</v>
      </c>
      <c r="AB86" s="86" t="str">
        <f>pivå!AX88</f>
        <v>us</v>
      </c>
      <c r="AC86" s="86" t="str">
        <f>pivå!AY88</f>
        <v>us</v>
      </c>
      <c r="AD86" s="86" t="str">
        <f>pivå!AZ88</f>
        <v>us</v>
      </c>
      <c r="AE86" s="86" t="str">
        <f>pivå!BA88</f>
        <v>us</v>
      </c>
    </row>
    <row r="87" spans="2:31">
      <c r="B87" t="str">
        <f>pivå!B89</f>
        <v>C</v>
      </c>
      <c r="C87" t="str">
        <f>pivå!C89</f>
        <v>Tillgänglighet</v>
      </c>
      <c r="D87">
        <f>pivå!D89</f>
        <v>31</v>
      </c>
      <c r="E87" t="str">
        <f>pivå!E89</f>
        <v>Totalt</v>
      </c>
      <c r="F87" t="str">
        <f>pivå!F89</f>
        <v>Läkarbesök inom 7 dagar i primärvård</v>
      </c>
      <c r="G87" t="str">
        <f>pivå!G89</f>
        <v>(tom)</v>
      </c>
      <c r="H87" t="str">
        <f>pivå!H89</f>
        <v>C000100</v>
      </c>
      <c r="I87">
        <f>pivå!I89</f>
        <v>0</v>
      </c>
      <c r="J87" s="86">
        <f>pivå!AF89</f>
        <v>94.734551784160132</v>
      </c>
      <c r="K87" s="86">
        <f>pivå!AG89</f>
        <v>92.019729353737191</v>
      </c>
      <c r="L87" s="86">
        <f>pivå!AH89</f>
        <v>94.769140853302162</v>
      </c>
      <c r="M87" s="86">
        <f>pivå!AI89</f>
        <v>95.783825220390952</v>
      </c>
      <c r="N87" s="86">
        <f>pivå!AJ89</f>
        <v>91.709155397916206</v>
      </c>
      <c r="O87" s="86">
        <f>pivå!AK89</f>
        <v>94.550264550264558</v>
      </c>
      <c r="P87" s="86">
        <f>pivå!AL89</f>
        <v>91.510505394662118</v>
      </c>
      <c r="Q87" s="86">
        <f>pivå!AM89</f>
        <v>96.499698249849118</v>
      </c>
      <c r="R87" s="86">
        <f>pivå!AN89</f>
        <v>95.60367454068242</v>
      </c>
      <c r="S87" s="86">
        <f>pivå!AO89</f>
        <v>91.532385466034754</v>
      </c>
      <c r="T87" s="86">
        <f>pivå!AP89</f>
        <v>98.394369295062134</v>
      </c>
      <c r="U87" s="86">
        <f>pivå!AQ89</f>
        <v>95.735682819383257</v>
      </c>
      <c r="V87" s="86">
        <f>pivå!AR89</f>
        <v>96.338912133891213</v>
      </c>
      <c r="W87" s="86">
        <f>pivå!AS89</f>
        <v>87.912232295361974</v>
      </c>
      <c r="X87" s="86">
        <f>pivå!AT89</f>
        <v>87.498482825585626</v>
      </c>
      <c r="Y87" s="86">
        <f>pivå!AU89</f>
        <v>82.74227528089888</v>
      </c>
      <c r="Z87" s="86">
        <f>pivå!AV89</f>
        <v>89.631036896310363</v>
      </c>
      <c r="AA87" s="86">
        <f>pivå!AW89</f>
        <v>95.461658841940533</v>
      </c>
      <c r="AB87" s="86">
        <f>pivå!AX89</f>
        <v>94.325808419768151</v>
      </c>
      <c r="AC87" s="86">
        <f>pivå!AY89</f>
        <v>92.427520553872782</v>
      </c>
      <c r="AD87" s="86">
        <f>pivå!AZ89</f>
        <v>88.968500743544681</v>
      </c>
      <c r="AE87" s="86">
        <f>pivå!BA89</f>
        <v>93.440144990511001</v>
      </c>
    </row>
    <row r="88" spans="2:31">
      <c r="B88">
        <f>pivå!B90</f>
        <v>0</v>
      </c>
      <c r="C88">
        <f>pivå!C90</f>
        <v>0</v>
      </c>
      <c r="D88">
        <f>pivå!D90</f>
        <v>32</v>
      </c>
      <c r="E88" t="str">
        <f>pivå!E90</f>
        <v>Kvinnor</v>
      </c>
      <c r="F88" t="str">
        <f>pivå!F90</f>
        <v>Uppfattning om väntetid vid besök i primärvård</v>
      </c>
      <c r="G88" t="str">
        <f>pivå!G90</f>
        <v>(tom)</v>
      </c>
      <c r="H88" t="str">
        <f>pivå!H90</f>
        <v>E000200</v>
      </c>
      <c r="I88">
        <f>pivå!I90</f>
        <v>0</v>
      </c>
      <c r="J88" s="86">
        <f>pivå!AF90</f>
        <v>80.78</v>
      </c>
      <c r="K88" s="86">
        <f>pivå!AG90</f>
        <v>0</v>
      </c>
      <c r="L88" s="86">
        <f>pivå!AH90</f>
        <v>82.59</v>
      </c>
      <c r="M88" s="86">
        <f>pivå!AI90</f>
        <v>81.900000000000006</v>
      </c>
      <c r="N88" s="86">
        <f>pivå!AJ90</f>
        <v>83.35</v>
      </c>
      <c r="O88" s="86">
        <f>pivå!AK90</f>
        <v>85.05</v>
      </c>
      <c r="P88" s="86">
        <f>pivå!AL90</f>
        <v>85.37</v>
      </c>
      <c r="Q88" s="86">
        <f>pivå!AM90</f>
        <v>0</v>
      </c>
      <c r="R88" s="86">
        <f>pivå!AN90</f>
        <v>84.14</v>
      </c>
      <c r="S88" s="86">
        <f>pivå!AO90</f>
        <v>81.42</v>
      </c>
      <c r="T88" s="86">
        <f>pivå!AP90</f>
        <v>86.66</v>
      </c>
      <c r="U88" s="86">
        <f>pivå!AQ90</f>
        <v>83.15</v>
      </c>
      <c r="V88" s="86">
        <f>pivå!AR90</f>
        <v>84.83</v>
      </c>
      <c r="W88" s="86">
        <f>pivå!AS90</f>
        <v>81.09</v>
      </c>
      <c r="X88" s="86">
        <f>pivå!AT90</f>
        <v>77.790000000000006</v>
      </c>
      <c r="Y88" s="86">
        <f>pivå!AU90</f>
        <v>81.13</v>
      </c>
      <c r="Z88" s="86">
        <f>pivå!AV90</f>
        <v>82.18</v>
      </c>
      <c r="AA88" s="86">
        <f>pivå!AW90</f>
        <v>77.75</v>
      </c>
      <c r="AB88" s="86">
        <f>pivå!AX90</f>
        <v>0</v>
      </c>
      <c r="AC88" s="86">
        <f>pivå!AY90</f>
        <v>80.53</v>
      </c>
      <c r="AD88" s="86">
        <f>pivå!AZ90</f>
        <v>0</v>
      </c>
      <c r="AE88" s="86">
        <f>pivå!BA90</f>
        <v>82.66</v>
      </c>
    </row>
    <row r="89" spans="2:31">
      <c r="B89">
        <f>pivå!B91</f>
        <v>0</v>
      </c>
      <c r="C89">
        <f>pivå!C91</f>
        <v>0</v>
      </c>
      <c r="D89">
        <f>pivå!D91</f>
        <v>0</v>
      </c>
      <c r="E89" t="str">
        <f>pivå!E91</f>
        <v>Män</v>
      </c>
      <c r="F89" t="str">
        <f>pivå!F91</f>
        <v>Uppfattning om väntetid vid besök i primärvård</v>
      </c>
      <c r="G89" t="str">
        <f>pivå!G91</f>
        <v>(tom)</v>
      </c>
      <c r="H89" t="str">
        <f>pivå!H91</f>
        <v>E000200</v>
      </c>
      <c r="I89">
        <f>pivå!I91</f>
        <v>0</v>
      </c>
      <c r="J89" s="86">
        <f>pivå!AF91</f>
        <v>80.260000000000005</v>
      </c>
      <c r="K89" s="86">
        <f>pivå!AG91</f>
        <v>0</v>
      </c>
      <c r="L89" s="86">
        <f>pivå!AH91</f>
        <v>80.55</v>
      </c>
      <c r="M89" s="86">
        <f>pivå!AI91</f>
        <v>81.13</v>
      </c>
      <c r="N89" s="86">
        <f>pivå!AJ91</f>
        <v>83.6</v>
      </c>
      <c r="O89" s="86">
        <f>pivå!AK91</f>
        <v>83.44</v>
      </c>
      <c r="P89" s="86">
        <f>pivå!AL91</f>
        <v>86.21</v>
      </c>
      <c r="Q89" s="86">
        <f>pivå!AM91</f>
        <v>0</v>
      </c>
      <c r="R89" s="86">
        <f>pivå!AN91</f>
        <v>83.51</v>
      </c>
      <c r="S89" s="86">
        <f>pivå!AO91</f>
        <v>81.45</v>
      </c>
      <c r="T89" s="86">
        <f>pivå!AP91</f>
        <v>86.85</v>
      </c>
      <c r="U89" s="86">
        <f>pivå!AQ91</f>
        <v>82.06</v>
      </c>
      <c r="V89" s="86">
        <f>pivå!AR91</f>
        <v>83.2</v>
      </c>
      <c r="W89" s="86">
        <f>pivå!AS91</f>
        <v>80.75</v>
      </c>
      <c r="X89" s="86">
        <f>pivå!AT91</f>
        <v>74.900000000000006</v>
      </c>
      <c r="Y89" s="86">
        <f>pivå!AU91</f>
        <v>79.459999999999994</v>
      </c>
      <c r="Z89" s="86">
        <f>pivå!AV91</f>
        <v>82.75</v>
      </c>
      <c r="AA89" s="86">
        <f>pivå!AW91</f>
        <v>79.56</v>
      </c>
      <c r="AB89" s="86" t="str">
        <f>pivå!AX91</f>
        <v>us</v>
      </c>
      <c r="AC89" s="86">
        <f>pivå!AY91</f>
        <v>78.239999999999995</v>
      </c>
      <c r="AD89" s="86" t="str">
        <f>pivå!AZ91</f>
        <v>us</v>
      </c>
      <c r="AE89" s="86">
        <f>pivå!BA91</f>
        <v>82.05</v>
      </c>
    </row>
    <row r="90" spans="2:31">
      <c r="B90">
        <f>pivå!B92</f>
        <v>0</v>
      </c>
      <c r="C90">
        <f>pivå!C92</f>
        <v>0</v>
      </c>
      <c r="D90">
        <f>pivå!D92</f>
        <v>0</v>
      </c>
      <c r="E90" t="str">
        <f>pivå!E92</f>
        <v>Totalt</v>
      </c>
      <c r="F90" t="str">
        <f>pivå!F92</f>
        <v>Uppfattning om väntetid vid besök i primärvård</v>
      </c>
      <c r="G90" t="str">
        <f>pivå!G92</f>
        <v>(tom)</v>
      </c>
      <c r="H90" t="str">
        <f>pivå!H92</f>
        <v>E000200</v>
      </c>
      <c r="I90">
        <f>pivå!I92</f>
        <v>0</v>
      </c>
      <c r="J90" s="86">
        <f>pivå!AF92</f>
        <v>80.540000000000006</v>
      </c>
      <c r="K90" s="86">
        <f>pivå!AG92</f>
        <v>0</v>
      </c>
      <c r="L90" s="86">
        <f>pivå!AH92</f>
        <v>81.75</v>
      </c>
      <c r="M90" s="86">
        <f>pivå!AI92</f>
        <v>81.56</v>
      </c>
      <c r="N90" s="86">
        <f>pivå!AJ92</f>
        <v>83.44</v>
      </c>
      <c r="O90" s="86">
        <f>pivå!AK92</f>
        <v>84.35</v>
      </c>
      <c r="P90" s="86">
        <f>pivå!AL92</f>
        <v>85.73</v>
      </c>
      <c r="Q90" s="86">
        <f>pivå!AM92</f>
        <v>0</v>
      </c>
      <c r="R90" s="86">
        <f>pivå!AN92</f>
        <v>83.76</v>
      </c>
      <c r="S90" s="86">
        <f>pivå!AO92</f>
        <v>81.33</v>
      </c>
      <c r="T90" s="86">
        <f>pivå!AP92</f>
        <v>86.72</v>
      </c>
      <c r="U90" s="86">
        <f>pivå!AQ92</f>
        <v>82.8</v>
      </c>
      <c r="V90" s="86">
        <f>pivå!AR92</f>
        <v>84.19</v>
      </c>
      <c r="W90" s="86">
        <f>pivå!AS92</f>
        <v>0</v>
      </c>
      <c r="X90" s="86">
        <f>pivå!AT92</f>
        <v>76.739999999999995</v>
      </c>
      <c r="Y90" s="86">
        <f>pivå!AU92</f>
        <v>80.44</v>
      </c>
      <c r="Z90" s="86">
        <f>pivå!AV92</f>
        <v>82.3</v>
      </c>
      <c r="AA90" s="86">
        <f>pivå!AW92</f>
        <v>78.430000000000007</v>
      </c>
      <c r="AB90" s="86">
        <f>pivå!AX92</f>
        <v>0</v>
      </c>
      <c r="AC90" s="86">
        <f>pivå!AY92</f>
        <v>79.62</v>
      </c>
      <c r="AD90" s="86">
        <f>pivå!AZ92</f>
        <v>0</v>
      </c>
      <c r="AE90" s="86">
        <f>pivå!BA92</f>
        <v>82.41</v>
      </c>
    </row>
    <row r="91" spans="2:31">
      <c r="B91">
        <f>pivå!B93</f>
        <v>0</v>
      </c>
      <c r="C91">
        <f>pivå!C93</f>
        <v>0</v>
      </c>
      <c r="D91">
        <f>pivå!D93</f>
        <v>33</v>
      </c>
      <c r="E91" t="str">
        <f>pivå!E93</f>
        <v>Totalt</v>
      </c>
      <c r="F91" t="str">
        <f>pivå!F93</f>
        <v>Vårdcentralers tillgänglighet per telefon</v>
      </c>
      <c r="G91" t="str">
        <f>pivå!G93</f>
        <v>(tom)</v>
      </c>
      <c r="H91" t="str">
        <f>pivå!H93</f>
        <v>B000800</v>
      </c>
      <c r="I91">
        <f>pivå!I93</f>
        <v>0</v>
      </c>
      <c r="J91" s="86" t="str">
        <f>pivå!AF93</f>
        <v>us</v>
      </c>
      <c r="K91" s="86">
        <f>pivå!AG93</f>
        <v>96.673521773721433</v>
      </c>
      <c r="L91" s="86">
        <f>pivå!AH93</f>
        <v>98.171457595911164</v>
      </c>
      <c r="M91" s="86">
        <f>pivå!AI93</f>
        <v>93.269966755395103</v>
      </c>
      <c r="N91" s="86">
        <f>pivå!AJ93</f>
        <v>99.16192756659683</v>
      </c>
      <c r="O91" s="86">
        <f>pivå!AK93</f>
        <v>99.560311371335004</v>
      </c>
      <c r="P91" s="86">
        <f>pivå!AL93</f>
        <v>99.14027149321268</v>
      </c>
      <c r="Q91" s="86">
        <f>pivå!AM93</f>
        <v>78.505133470225871</v>
      </c>
      <c r="R91" s="86">
        <f>pivå!AN93</f>
        <v>84.836823954916312</v>
      </c>
      <c r="S91" s="86">
        <f>pivå!AO93</f>
        <v>70.248071643352077</v>
      </c>
      <c r="T91" s="86">
        <f>pivå!AP93</f>
        <v>96.250593260560038</v>
      </c>
      <c r="U91" s="86">
        <f>pivå!AQ93</f>
        <v>97.741950320742617</v>
      </c>
      <c r="V91" s="86">
        <f>pivå!AR93</f>
        <v>83.496378379938236</v>
      </c>
      <c r="W91" s="86">
        <f>pivå!AS93</f>
        <v>78.314425169843688</v>
      </c>
      <c r="X91" s="86">
        <f>pivå!AT93</f>
        <v>86.978988933846821</v>
      </c>
      <c r="Y91" s="86">
        <f>pivå!AU93</f>
        <v>92.078232728296044</v>
      </c>
      <c r="Z91" s="86">
        <f>pivå!AV93</f>
        <v>92.061798587383691</v>
      </c>
      <c r="AA91" s="86">
        <f>pivå!AW93</f>
        <v>95.894267383799331</v>
      </c>
      <c r="AB91" s="86">
        <f>pivå!AX93</f>
        <v>94.012592679769341</v>
      </c>
      <c r="AC91" s="86">
        <f>pivå!AY93</f>
        <v>82.862879008871431</v>
      </c>
      <c r="AD91" s="86">
        <f>pivå!AZ93</f>
        <v>94.383094751192914</v>
      </c>
      <c r="AE91" s="86">
        <f>pivå!BA93</f>
        <v>89.486697136699647</v>
      </c>
    </row>
    <row r="92" spans="2:31">
      <c r="B92">
        <f>pivå!B94</f>
        <v>0</v>
      </c>
      <c r="C92">
        <f>pivå!C94</f>
        <v>0</v>
      </c>
      <c r="D92">
        <f>pivå!D94</f>
        <v>34</v>
      </c>
      <c r="E92" t="str">
        <f>pivå!E94</f>
        <v>Totalt</v>
      </c>
      <c r="F92" t="str">
        <f>pivå!F94</f>
        <v xml:space="preserve">Besök inom 90 dagar i specialiserad vård </v>
      </c>
      <c r="G92" t="str">
        <f>pivå!G94</f>
        <v>(tom)</v>
      </c>
      <c r="H92" t="str">
        <f>pivå!H94</f>
        <v>C000500</v>
      </c>
      <c r="I92">
        <f>pivå!I94</f>
        <v>0</v>
      </c>
      <c r="J92" s="86">
        <f>pivå!AF94</f>
        <v>88.570111451582292</v>
      </c>
      <c r="K92" s="86">
        <f>pivå!AG94</f>
        <v>82.46276484161946</v>
      </c>
      <c r="L92" s="86">
        <f>pivå!AH94</f>
        <v>86.283185840707972</v>
      </c>
      <c r="M92" s="86">
        <f>pivå!AI94</f>
        <v>91.718858733472501</v>
      </c>
      <c r="N92" s="86">
        <f>pivå!AJ94</f>
        <v>92.899408284023664</v>
      </c>
      <c r="O92" s="86">
        <f>pivå!AK94</f>
        <v>94.745621351125948</v>
      </c>
      <c r="P92" s="86">
        <f>pivå!AL94</f>
        <v>91.414484869092149</v>
      </c>
      <c r="Q92" s="86">
        <f>pivå!AM94</f>
        <v>98.38827838827838</v>
      </c>
      <c r="R92" s="86">
        <f>pivå!AN94</f>
        <v>88.087482550023267</v>
      </c>
      <c r="S92" s="86">
        <f>pivå!AO94</f>
        <v>84.224849849849846</v>
      </c>
      <c r="T92" s="86">
        <f>pivå!AP94</f>
        <v>97.606973058637081</v>
      </c>
      <c r="U92" s="86">
        <f>pivå!AQ94</f>
        <v>95.228087526270244</v>
      </c>
      <c r="V92" s="86">
        <f>pivå!AR94</f>
        <v>87.5</v>
      </c>
      <c r="W92" s="86">
        <f>pivå!AS94</f>
        <v>87.187230371009491</v>
      </c>
      <c r="X92" s="86">
        <f>pivå!AT94</f>
        <v>85.948377423155193</v>
      </c>
      <c r="Y92" s="86">
        <f>pivå!AU94</f>
        <v>83.127721335268504</v>
      </c>
      <c r="Z92" s="86">
        <f>pivå!AV94</f>
        <v>90.782213567023689</v>
      </c>
      <c r="AA92" s="86">
        <f>pivå!AW94</f>
        <v>84.469632887836227</v>
      </c>
      <c r="AB92" s="86">
        <f>pivå!AX94</f>
        <v>83.420463032113517</v>
      </c>
      <c r="AC92" s="86">
        <f>pivå!AY94</f>
        <v>93.911469475069936</v>
      </c>
      <c r="AD92" s="86">
        <f>pivå!AZ94</f>
        <v>94.766997708174188</v>
      </c>
      <c r="AE92" s="86">
        <f>pivå!BA94</f>
        <v>88.908088137810353</v>
      </c>
    </row>
    <row r="93" spans="2:31">
      <c r="B93">
        <f>pivå!B95</f>
        <v>0</v>
      </c>
      <c r="C93">
        <f>pivå!C95</f>
        <v>0</v>
      </c>
      <c r="D93">
        <f>pivå!D95</f>
        <v>35</v>
      </c>
      <c r="E93" t="str">
        <f>pivå!E95</f>
        <v>Totalt</v>
      </c>
      <c r="F93" t="str">
        <f>pivå!F95</f>
        <v>Operation inom 90 dagar i specialiserad vård</v>
      </c>
      <c r="G93" t="str">
        <f>pivå!G95</f>
        <v>(tom)</v>
      </c>
      <c r="H93" t="str">
        <f>pivå!H95</f>
        <v>C000550</v>
      </c>
      <c r="I93">
        <f>pivå!I95</f>
        <v>0</v>
      </c>
      <c r="J93" s="86">
        <f>pivå!AF95</f>
        <v>84.627039627039622</v>
      </c>
      <c r="K93" s="86">
        <f>pivå!AG95</f>
        <v>75.41899441340783</v>
      </c>
      <c r="L93" s="86">
        <f>pivå!AH95</f>
        <v>75.773834089971118</v>
      </c>
      <c r="M93" s="86">
        <f>pivå!AI95</f>
        <v>87.901936400781665</v>
      </c>
      <c r="N93" s="86">
        <f>pivå!AJ95</f>
        <v>90.595482546201239</v>
      </c>
      <c r="O93" s="86">
        <f>pivå!AK95</f>
        <v>91.742700729927009</v>
      </c>
      <c r="P93" s="86">
        <f>pivå!AL95</f>
        <v>91.054934370442382</v>
      </c>
      <c r="Q93" s="86">
        <f>pivå!AM95</f>
        <v>94.143484626647151</v>
      </c>
      <c r="R93" s="86">
        <f>pivå!AN95</f>
        <v>84.437596302003087</v>
      </c>
      <c r="S93" s="86">
        <f>pivå!AO95</f>
        <v>80.670803988564259</v>
      </c>
      <c r="T93" s="86">
        <f>pivå!AP95</f>
        <v>97.312703583061889</v>
      </c>
      <c r="U93" s="86">
        <f>pivå!AQ95</f>
        <v>88.30468700450308</v>
      </c>
      <c r="V93" s="86">
        <f>pivå!AR95</f>
        <v>94.809941520467831</v>
      </c>
      <c r="W93" s="86">
        <f>pivå!AS95</f>
        <v>78.025974025974023</v>
      </c>
      <c r="X93" s="86">
        <f>pivå!AT95</f>
        <v>83.200398803589238</v>
      </c>
      <c r="Y93" s="86">
        <f>pivå!AU95</f>
        <v>75.046064753882604</v>
      </c>
      <c r="Z93" s="86">
        <f>pivå!AV95</f>
        <v>93.860294117647058</v>
      </c>
      <c r="AA93" s="86">
        <f>pivå!AW95</f>
        <v>95.412371134020617</v>
      </c>
      <c r="AB93" s="86">
        <f>pivå!AX95</f>
        <v>86.041189931350118</v>
      </c>
      <c r="AC93" s="86">
        <f>pivå!AY95</f>
        <v>83.704663212435236</v>
      </c>
      <c r="AD93" s="86">
        <f>pivå!AZ95</f>
        <v>97.325905292479106</v>
      </c>
      <c r="AE93" s="86">
        <f>pivå!BA95</f>
        <v>85.413109016929141</v>
      </c>
    </row>
    <row r="94" spans="2:31">
      <c r="B94" t="str">
        <f>pivå!B96</f>
        <v>D</v>
      </c>
      <c r="C94" t="str">
        <f>pivå!C96</f>
        <v>Kostnader</v>
      </c>
      <c r="D94">
        <f>pivå!D96</f>
        <v>36</v>
      </c>
      <c r="E94" t="str">
        <f>pivå!E96</f>
        <v>Totalt</v>
      </c>
      <c r="F94" t="str">
        <f>pivå!F96</f>
        <v>Strukturjusterad hälso- och sjukvårdskostnad</v>
      </c>
      <c r="G94" t="str">
        <f>pivå!G96</f>
        <v>(tom)</v>
      </c>
      <c r="H94" t="str">
        <f>pivå!H96</f>
        <v>D000200</v>
      </c>
      <c r="I94">
        <f>pivå!I96</f>
        <v>1</v>
      </c>
      <c r="J94" s="86">
        <f>pivå!AF96</f>
        <v>22523.82849527377</v>
      </c>
      <c r="K94" s="86">
        <f>pivå!AG96</f>
        <v>21333.644148930016</v>
      </c>
      <c r="L94" s="86">
        <f>pivå!AH96</f>
        <v>20207.576621493517</v>
      </c>
      <c r="M94" s="86">
        <f>pivå!AI96</f>
        <v>20021.336256929128</v>
      </c>
      <c r="N94" s="86">
        <f>pivå!AJ96</f>
        <v>20369.462820326251</v>
      </c>
      <c r="O94" s="86">
        <f>pivå!AK96</f>
        <v>21094.937995891323</v>
      </c>
      <c r="P94" s="86">
        <f>pivå!AL96</f>
        <v>19766.868289656959</v>
      </c>
      <c r="Q94" s="86">
        <f>pivå!AM96</f>
        <v>22284.936873418999</v>
      </c>
      <c r="R94" s="86">
        <f>pivå!AN96</f>
        <v>22595.560299451576</v>
      </c>
      <c r="S94" s="86">
        <f>pivå!AO96</f>
        <v>20548.915184124824</v>
      </c>
      <c r="T94" s="86">
        <f>pivå!AP96</f>
        <v>20602.936286929649</v>
      </c>
      <c r="U94" s="86">
        <f>pivå!AQ96</f>
        <v>20298.859414121172</v>
      </c>
      <c r="V94" s="86">
        <f>pivå!AR96</f>
        <v>20761.242444654286</v>
      </c>
      <c r="W94" s="86">
        <f>pivå!AS96</f>
        <v>20989.995297486923</v>
      </c>
      <c r="X94" s="86">
        <f>pivå!AT96</f>
        <v>20896.730613457465</v>
      </c>
      <c r="Y94" s="86">
        <f>pivå!AU96</f>
        <v>22002.722828800877</v>
      </c>
      <c r="Z94" s="86">
        <f>pivå!AV96</f>
        <v>21767.957353189613</v>
      </c>
      <c r="AA94" s="86">
        <f>pivå!AW96</f>
        <v>21598.040893055073</v>
      </c>
      <c r="AB94" s="86">
        <f>pivå!AX96</f>
        <v>21305.147811600291</v>
      </c>
      <c r="AC94" s="86">
        <f>pivå!AY96</f>
        <v>21079.879634634399</v>
      </c>
      <c r="AD94" s="86">
        <f>pivå!AZ96</f>
        <v>21095.01899911914</v>
      </c>
      <c r="AE94" s="86">
        <f>pivå!BA96</f>
        <v>21123.833065987463</v>
      </c>
    </row>
    <row r="95" spans="2:31">
      <c r="B95">
        <f>pivå!B97</f>
        <v>0</v>
      </c>
      <c r="C95">
        <f>pivå!C97</f>
        <v>0</v>
      </c>
      <c r="D95">
        <f>pivå!D97</f>
        <v>37</v>
      </c>
      <c r="E95" t="str">
        <f>pivå!E97</f>
        <v>Totalt</v>
      </c>
      <c r="F95" t="str">
        <f>pivå!F97</f>
        <v>Kostnader per konsumerad DRG-poäng</v>
      </c>
      <c r="G95" t="str">
        <f>pivå!G97</f>
        <v>(tom)</v>
      </c>
      <c r="H95" t="str">
        <f>pivå!H97</f>
        <v>D000700</v>
      </c>
      <c r="I95">
        <f>pivå!I97</f>
        <v>1</v>
      </c>
      <c r="J95" s="86">
        <f>pivå!AF97</f>
        <v>42152.758273785883</v>
      </c>
      <c r="K95" s="86">
        <f>pivå!AG97</f>
        <v>44797.337955477778</v>
      </c>
      <c r="L95" s="86">
        <f>pivå!AH97</f>
        <v>44399.757098145557</v>
      </c>
      <c r="M95" s="86">
        <f>pivå!AI97</f>
        <v>43550.27461937716</v>
      </c>
      <c r="N95" s="86">
        <f>pivå!AJ97</f>
        <v>44087.559742170546</v>
      </c>
      <c r="O95" s="86">
        <f>pivå!AK97</f>
        <v>46296.298582632095</v>
      </c>
      <c r="P95" s="86">
        <f>pivå!AL97</f>
        <v>39066.619622663136</v>
      </c>
      <c r="Q95" s="86">
        <f>pivå!AM97</f>
        <v>42036.206171868624</v>
      </c>
      <c r="R95" s="86">
        <f>pivå!AN97</f>
        <v>48312.34852827002</v>
      </c>
      <c r="S95" s="86">
        <f>pivå!AO97</f>
        <v>42434.844040187621</v>
      </c>
      <c r="T95" s="86">
        <f>pivå!AP97</f>
        <v>42792.42816224759</v>
      </c>
      <c r="U95" s="86">
        <f>pivå!AQ97</f>
        <v>43670.694245435981</v>
      </c>
      <c r="V95" s="86">
        <f>pivå!AR97</f>
        <v>46725.167972944153</v>
      </c>
      <c r="W95" s="86">
        <f>pivå!AS97</f>
        <v>46009.066183480558</v>
      </c>
      <c r="X95" s="86">
        <f>pivå!AT97</f>
        <v>43938.073636940186</v>
      </c>
      <c r="Y95" s="86">
        <f>pivå!AU97</f>
        <v>44264.872007522055</v>
      </c>
      <c r="Z95" s="86">
        <f>pivå!AV97</f>
        <v>45331.676588086513</v>
      </c>
      <c r="AA95" s="86">
        <f>pivå!AW97</f>
        <v>47134.173231195397</v>
      </c>
      <c r="AB95" s="86">
        <f>pivå!AX97</f>
        <v>44994.417401633233</v>
      </c>
      <c r="AC95" s="86">
        <f>pivå!AY97</f>
        <v>42935.619968498795</v>
      </c>
      <c r="AD95" s="86">
        <f>pivå!AZ97</f>
        <v>46025.826085562745</v>
      </c>
      <c r="AE95" s="86">
        <f>pivå!BA97</f>
        <v>43347.73695930891</v>
      </c>
    </row>
    <row r="96" spans="2:31">
      <c r="B96">
        <f>pivå!B98</f>
        <v>0</v>
      </c>
      <c r="C96">
        <f>pivå!C98</f>
        <v>0</v>
      </c>
      <c r="D96">
        <f>pivå!D98</f>
        <v>39</v>
      </c>
      <c r="E96" t="str">
        <f>pivå!E98</f>
        <v>Totalt</v>
      </c>
      <c r="F96" t="str">
        <f>pivå!F98</f>
        <v>Kostnad per vårdkontakt i primärvård</v>
      </c>
      <c r="G96" t="str">
        <f>pivå!G98</f>
        <v>(tom)</v>
      </c>
      <c r="H96" t="str">
        <f>pivå!H98</f>
        <v>D000900</v>
      </c>
      <c r="I96">
        <f>pivå!I98</f>
        <v>1</v>
      </c>
      <c r="J96" s="86">
        <f>pivå!AF98</f>
        <v>1248.7068061712009</v>
      </c>
      <c r="K96" s="86">
        <f>pivå!AG98</f>
        <v>1293.8406022834322</v>
      </c>
      <c r="L96" s="86">
        <f>pivå!AH98</f>
        <v>1457.5748821836203</v>
      </c>
      <c r="M96" s="86">
        <f>pivå!AI98</f>
        <v>1271.4979708291844</v>
      </c>
      <c r="N96" s="86">
        <f>pivå!AJ98</f>
        <v>1410.610005598975</v>
      </c>
      <c r="O96" s="86">
        <f>pivå!AK98</f>
        <v>1218.5099198392147</v>
      </c>
      <c r="P96" s="86">
        <f>pivå!AL98</f>
        <v>1364.7675331222888</v>
      </c>
      <c r="Q96" s="86">
        <f>pivå!AM98</f>
        <v>1324.362766507189</v>
      </c>
      <c r="R96" s="86">
        <f>pivå!AN98</f>
        <v>1450.6844397274417</v>
      </c>
      <c r="S96" s="86">
        <f>pivå!AO98</f>
        <v>1338.4170207136826</v>
      </c>
      <c r="T96" s="86">
        <f>pivå!AP98</f>
        <v>1303.6740329828233</v>
      </c>
      <c r="U96" s="86">
        <f>pivå!AQ98</f>
        <v>1315.8369593192258</v>
      </c>
      <c r="V96" s="86">
        <f>pivå!AR98</f>
        <v>1386.1058629834076</v>
      </c>
      <c r="W96" s="86">
        <f>pivå!AS98</f>
        <v>1262.1854353199249</v>
      </c>
      <c r="X96" s="86">
        <f>pivå!AT98</f>
        <v>1289.6411128275643</v>
      </c>
      <c r="Y96" s="86">
        <f>pivå!AU98</f>
        <v>1467.0247414757043</v>
      </c>
      <c r="Z96" s="86">
        <f>pivå!AV98</f>
        <v>1503.6858274427539</v>
      </c>
      <c r="AA96" s="86">
        <f>pivå!AW98</f>
        <v>1599.4909634454591</v>
      </c>
      <c r="AB96" s="86">
        <f>pivå!AX98</f>
        <v>1538.8524594590333</v>
      </c>
      <c r="AC96" s="86">
        <f>pivå!AY98</f>
        <v>1257.9796430077599</v>
      </c>
      <c r="AD96" s="86">
        <f>pivå!AZ98</f>
        <v>1661.368250633222</v>
      </c>
      <c r="AE96" s="86">
        <f>pivå!BA98</f>
        <v>1335.7243020144542</v>
      </c>
    </row>
    <row r="97" spans="2:31">
      <c r="B97" t="str">
        <f>pivå!B99</f>
        <v>F</v>
      </c>
      <c r="C97" t="str">
        <f>pivå!C99</f>
        <v>Graviditet, förlossning och nyföddhetsvård</v>
      </c>
      <c r="D97">
        <f>pivå!D99</f>
        <v>40</v>
      </c>
      <c r="E97" t="str">
        <f>pivå!E99</f>
        <v>Kvinnor</v>
      </c>
      <c r="F97" t="str">
        <f>pivå!F99</f>
        <v xml:space="preserve">Tobaksvanor under graviditet </v>
      </c>
      <c r="G97" t="str">
        <f>pivå!G99</f>
        <v>(tom)</v>
      </c>
      <c r="H97" t="str">
        <f>pivå!H99</f>
        <v>E000010</v>
      </c>
      <c r="I97">
        <f>pivå!I99</f>
        <v>1</v>
      </c>
      <c r="J97" s="86" t="str">
        <f>pivå!AF99</f>
        <v>us</v>
      </c>
      <c r="K97" s="86" t="str">
        <f>pivå!AG99</f>
        <v>us</v>
      </c>
      <c r="L97" s="86" t="str">
        <f>pivå!AH99</f>
        <v>us</v>
      </c>
      <c r="M97" s="86" t="str">
        <f>pivå!AI99</f>
        <v>us</v>
      </c>
      <c r="N97" s="86" t="str">
        <f>pivå!AJ99</f>
        <v>us</v>
      </c>
      <c r="O97" s="86" t="str">
        <f>pivå!AK99</f>
        <v>us</v>
      </c>
      <c r="P97" s="86" t="str">
        <f>pivå!AL99</f>
        <v>us</v>
      </c>
      <c r="Q97" s="86" t="str">
        <f>pivå!AM99</f>
        <v>us</v>
      </c>
      <c r="R97" s="86" t="str">
        <f>pivå!AN99</f>
        <v>us</v>
      </c>
      <c r="S97" s="86" t="str">
        <f>pivå!AO99</f>
        <v>us</v>
      </c>
      <c r="T97" s="86" t="str">
        <f>pivå!AP99</f>
        <v>us</v>
      </c>
      <c r="U97" s="86" t="str">
        <f>pivå!AQ99</f>
        <v>us</v>
      </c>
      <c r="V97" s="86" t="str">
        <f>pivå!AR99</f>
        <v>us</v>
      </c>
      <c r="W97" s="86" t="str">
        <f>pivå!AS99</f>
        <v>us</v>
      </c>
      <c r="X97" s="86" t="str">
        <f>pivå!AT99</f>
        <v>us</v>
      </c>
      <c r="Y97" s="86" t="str">
        <f>pivå!AU99</f>
        <v>us</v>
      </c>
      <c r="Z97" s="86" t="str">
        <f>pivå!AV99</f>
        <v>us</v>
      </c>
      <c r="AA97" s="86" t="str">
        <f>pivå!AW99</f>
        <v>us</v>
      </c>
      <c r="AB97" s="86" t="str">
        <f>pivå!AX99</f>
        <v>us</v>
      </c>
      <c r="AC97" s="86" t="str">
        <f>pivå!AY99</f>
        <v>us</v>
      </c>
      <c r="AD97" s="86" t="str">
        <f>pivå!AZ99</f>
        <v>us</v>
      </c>
      <c r="AE97" s="86" t="str">
        <f>pivå!BA99</f>
        <v>us</v>
      </c>
    </row>
    <row r="98" spans="2:31">
      <c r="B98">
        <f>pivå!B100</f>
        <v>0</v>
      </c>
      <c r="C98">
        <f>pivå!C100</f>
        <v>0</v>
      </c>
      <c r="D98">
        <f>pivå!D100</f>
        <v>41</v>
      </c>
      <c r="E98" t="str">
        <f>pivå!E100</f>
        <v>Kvinnor</v>
      </c>
      <c r="F98" t="str">
        <f>pivå!F100</f>
        <v>Screening för riskbruk av alkohol under graviditet</v>
      </c>
      <c r="G98" t="str">
        <f>pivå!G100</f>
        <v>Ändrad</v>
      </c>
      <c r="H98" t="str">
        <f>pivå!H100</f>
        <v>A020165</v>
      </c>
      <c r="I98">
        <f>pivå!I100</f>
        <v>0</v>
      </c>
      <c r="J98" s="86">
        <f>pivå!AF100</f>
        <v>79.33076695291679</v>
      </c>
      <c r="K98" s="86" t="str">
        <f>pivå!AG100</f>
        <v>us</v>
      </c>
      <c r="L98" s="86">
        <f>pivå!AH100</f>
        <v>63.056379821958451</v>
      </c>
      <c r="M98" s="86">
        <f>pivå!AI100</f>
        <v>78.229854689564064</v>
      </c>
      <c r="N98" s="86">
        <f>pivå!AJ100</f>
        <v>71.814671814671811</v>
      </c>
      <c r="O98" s="86">
        <f>pivå!AK100</f>
        <v>86.361242759347022</v>
      </c>
      <c r="P98" s="86">
        <f>pivå!AL100</f>
        <v>87.94063079777365</v>
      </c>
      <c r="Q98" s="86">
        <f>pivå!AM100</f>
        <v>77.237354085603116</v>
      </c>
      <c r="R98" s="86">
        <f>pivå!AN100</f>
        <v>69.370735405610304</v>
      </c>
      <c r="S98" s="86">
        <f>pivå!AO100</f>
        <v>76.755929609793412</v>
      </c>
      <c r="T98" s="86">
        <f>pivå!AP100</f>
        <v>79.485396383866487</v>
      </c>
      <c r="U98" s="86">
        <f>pivå!AQ100</f>
        <v>87.141543349218296</v>
      </c>
      <c r="V98" s="86">
        <f>pivå!AR100</f>
        <v>46.691635455680398</v>
      </c>
      <c r="W98" s="86">
        <f>pivå!AS100</f>
        <v>88.221709006928407</v>
      </c>
      <c r="X98" s="86">
        <f>pivå!AT100</f>
        <v>81.734559789750321</v>
      </c>
      <c r="Y98" s="86">
        <f>pivå!AU100</f>
        <v>11.063829787234042</v>
      </c>
      <c r="Z98" s="86">
        <f>pivå!AV100</f>
        <v>59.92685475444096</v>
      </c>
      <c r="AA98" s="86">
        <f>pivå!AW100</f>
        <v>89.361702127659569</v>
      </c>
      <c r="AB98" s="86">
        <f>pivå!AX100</f>
        <v>83.062645011600935</v>
      </c>
      <c r="AC98" s="86">
        <f>pivå!AY100</f>
        <v>83.257403189066054</v>
      </c>
      <c r="AD98" s="86">
        <f>pivå!AZ100</f>
        <v>73.234463276836152</v>
      </c>
      <c r="AE98" s="86">
        <f>pivå!BA100</f>
        <v>79.009945511294504</v>
      </c>
    </row>
    <row r="99" spans="2:31">
      <c r="B99">
        <f>pivå!B101</f>
        <v>0</v>
      </c>
      <c r="C99">
        <f>pivå!C101</f>
        <v>0</v>
      </c>
      <c r="D99">
        <f>pivå!D101</f>
        <v>42</v>
      </c>
      <c r="E99" t="str">
        <f>pivå!E101</f>
        <v>Kvinnor</v>
      </c>
      <c r="F99" t="str">
        <f>pivå!F101</f>
        <v>Tidiga aborter</v>
      </c>
      <c r="G99" t="str">
        <f>pivå!G101</f>
        <v>(tom)</v>
      </c>
      <c r="H99" t="str">
        <f>pivå!H101</f>
        <v>A002100</v>
      </c>
      <c r="I99">
        <f>pivå!I101</f>
        <v>0</v>
      </c>
      <c r="J99" s="86">
        <f>pivå!AF101</f>
        <v>75.728089640210456</v>
      </c>
      <c r="K99" s="86">
        <f>pivå!AG101</f>
        <v>77.392977865487254</v>
      </c>
      <c r="L99" s="86">
        <f>pivå!AH101</f>
        <v>82.326140093315033</v>
      </c>
      <c r="M99" s="86">
        <f>pivå!AI101</f>
        <v>80.336366121517116</v>
      </c>
      <c r="N99" s="86">
        <f>pivå!AJ101</f>
        <v>83.092466799759606</v>
      </c>
      <c r="O99" s="86">
        <f>pivå!AK101</f>
        <v>79.520840012147502</v>
      </c>
      <c r="P99" s="86">
        <f>pivå!AL101</f>
        <v>82.445557347333505</v>
      </c>
      <c r="Q99" s="86">
        <f>pivå!AM101</f>
        <v>77.791287663437345</v>
      </c>
      <c r="R99" s="86">
        <f>pivå!AN101</f>
        <v>73.571023436397525</v>
      </c>
      <c r="S99" s="86">
        <f>pivå!AO101</f>
        <v>73.580560363786574</v>
      </c>
      <c r="T99" s="86">
        <f>pivå!AP101</f>
        <v>80.274419646453325</v>
      </c>
      <c r="U99" s="86">
        <f>pivå!AQ101</f>
        <v>76.815438686485422</v>
      </c>
      <c r="V99" s="86">
        <f>pivå!AR101</f>
        <v>78.951772486857593</v>
      </c>
      <c r="W99" s="86">
        <f>pivå!AS101</f>
        <v>80.702943684231542</v>
      </c>
      <c r="X99" s="86">
        <f>pivå!AT101</f>
        <v>77.187879504990292</v>
      </c>
      <c r="Y99" s="86">
        <f>pivå!AU101</f>
        <v>74.902204689389023</v>
      </c>
      <c r="Z99" s="86">
        <f>pivå!AV101</f>
        <v>78.486154719674801</v>
      </c>
      <c r="AA99" s="86">
        <f>pivå!AW101</f>
        <v>79.443139783691336</v>
      </c>
      <c r="AB99" s="86">
        <f>pivå!AX101</f>
        <v>77.918371240973471</v>
      </c>
      <c r="AC99" s="86">
        <f>pivå!AY101</f>
        <v>83.062487568196204</v>
      </c>
      <c r="AD99" s="86">
        <f>pivå!AZ101</f>
        <v>78.18212941266988</v>
      </c>
      <c r="AE99" s="86">
        <f>pivå!BA101</f>
        <v>77.24428161557806</v>
      </c>
    </row>
    <row r="100" spans="2:31">
      <c r="B100">
        <f>pivå!B102</f>
        <v>0</v>
      </c>
      <c r="C100">
        <f>pivå!C102</f>
        <v>0</v>
      </c>
      <c r="D100">
        <f>pivå!D102</f>
        <v>43</v>
      </c>
      <c r="E100" t="str">
        <f>pivå!E102</f>
        <v>Totalt</v>
      </c>
      <c r="F100" t="str">
        <f>pivå!F102</f>
        <v>Dödfödda barn</v>
      </c>
      <c r="G100" t="str">
        <f>pivå!G102</f>
        <v>(tom)</v>
      </c>
      <c r="H100" t="str">
        <f>pivå!H102</f>
        <v>A002200</v>
      </c>
      <c r="I100">
        <f>pivå!I102</f>
        <v>1</v>
      </c>
      <c r="J100" s="86">
        <f>pivå!AF102</f>
        <v>2.8190830845759134</v>
      </c>
      <c r="K100" s="86">
        <f>pivå!AG102</f>
        <v>2.4560739559919269</v>
      </c>
      <c r="L100" s="86">
        <f>pivå!AH102</f>
        <v>3.5423866503762147</v>
      </c>
      <c r="M100" s="86">
        <f>pivå!AI102</f>
        <v>3.7933268220995227</v>
      </c>
      <c r="N100" s="86">
        <f>pivå!AJ102</f>
        <v>3.7120199300837249</v>
      </c>
      <c r="O100" s="86">
        <f>pivå!AK102</f>
        <v>4.4568741999927637</v>
      </c>
      <c r="P100" s="86">
        <f>pivå!AL102</f>
        <v>3.4659061380533105</v>
      </c>
      <c r="Q100" s="86">
        <f>pivå!AM102</f>
        <v>4.2803425019734505</v>
      </c>
      <c r="R100" s="86">
        <f>pivå!AN102</f>
        <v>2.7594498783986499</v>
      </c>
      <c r="S100" s="86">
        <f>pivå!AO102</f>
        <v>3.56558004752238</v>
      </c>
      <c r="T100" s="86">
        <f>pivå!AP102</f>
        <v>2.4093791702507761</v>
      </c>
      <c r="U100" s="86">
        <f>pivå!AQ102</f>
        <v>3.4221295636135292</v>
      </c>
      <c r="V100" s="86">
        <f>pivå!AR102</f>
        <v>3.2342619010610543</v>
      </c>
      <c r="W100" s="86">
        <f>pivå!AS102</f>
        <v>4.2427667267004123</v>
      </c>
      <c r="X100" s="86">
        <f>pivå!AT102</f>
        <v>4.025184067561697</v>
      </c>
      <c r="Y100" s="86">
        <f>pivå!AU102</f>
        <v>3.6141495910154324</v>
      </c>
      <c r="Z100" s="86">
        <f>pivå!AV102</f>
        <v>3.0997213626400706</v>
      </c>
      <c r="AA100" s="86">
        <f>pivå!AW102</f>
        <v>3.2558802033905994</v>
      </c>
      <c r="AB100" s="86">
        <f>pivå!AX102</f>
        <v>2.509247201525449</v>
      </c>
      <c r="AC100" s="86">
        <f>pivå!AY102</f>
        <v>3.8990233004892736</v>
      </c>
      <c r="AD100" s="86">
        <f>pivå!AZ102</f>
        <v>3.2651549309570345</v>
      </c>
      <c r="AE100" s="86">
        <f>pivå!BA102</f>
        <v>3.296584129226745</v>
      </c>
    </row>
    <row r="101" spans="2:31">
      <c r="B101">
        <f>pivå!B103</f>
        <v>0</v>
      </c>
      <c r="C101">
        <f>pivå!C103</f>
        <v>0</v>
      </c>
      <c r="D101">
        <f>pivå!D103</f>
        <v>44</v>
      </c>
      <c r="E101" t="str">
        <f>pivå!E103</f>
        <v>Totalt</v>
      </c>
      <c r="F101" t="str">
        <f>pivå!F103</f>
        <v>Neonatal dödlighet</v>
      </c>
      <c r="G101" t="str">
        <f>pivå!G103</f>
        <v>(tom)</v>
      </c>
      <c r="H101" t="str">
        <f>pivå!H103</f>
        <v>A002300</v>
      </c>
      <c r="I101">
        <f>pivå!I103</f>
        <v>1</v>
      </c>
      <c r="J101" s="86">
        <f>pivå!AF103</f>
        <v>1.8886188487148048</v>
      </c>
      <c r="K101" s="86">
        <f>pivå!AG103</f>
        <v>2.4388336060801605</v>
      </c>
      <c r="L101" s="86">
        <f>pivå!AH103</f>
        <v>2.015275189624032</v>
      </c>
      <c r="M101" s="86">
        <f>pivå!AI103</f>
        <v>2.004305460299598</v>
      </c>
      <c r="N101" s="86">
        <f>pivå!AJ103</f>
        <v>2.9792706867045595</v>
      </c>
      <c r="O101" s="86">
        <f>pivå!AK103</f>
        <v>2.0640327553751576</v>
      </c>
      <c r="P101" s="86">
        <f>pivå!AL103</f>
        <v>2.3102447474918986</v>
      </c>
      <c r="Q101" s="86">
        <f>pivå!AM103</f>
        <v>4.0568587543613983</v>
      </c>
      <c r="R101" s="86">
        <f>pivå!AN103</f>
        <v>3.7968517417021759</v>
      </c>
      <c r="S101" s="86">
        <f>pivå!AO103</f>
        <v>1.8080830782083799</v>
      </c>
      <c r="T101" s="86">
        <f>pivå!AP103</f>
        <v>1.5191464613124273</v>
      </c>
      <c r="U101" s="86">
        <f>pivå!AQ103</f>
        <v>2.1838582202450216</v>
      </c>
      <c r="V101" s="86">
        <f>pivå!AR103</f>
        <v>1.9342455066581632</v>
      </c>
      <c r="W101" s="86">
        <f>pivå!AS103</f>
        <v>2.0532531991874268</v>
      </c>
      <c r="X101" s="86">
        <f>pivå!AT103</f>
        <v>2.5993823624027605</v>
      </c>
      <c r="Y101" s="86">
        <f>pivå!AU103</f>
        <v>2.8953240498256165</v>
      </c>
      <c r="Z101" s="86">
        <f>pivå!AV103</f>
        <v>1.6898934905682923</v>
      </c>
      <c r="AA101" s="86">
        <f>pivå!AW103</f>
        <v>2.4248943760408124</v>
      </c>
      <c r="AB101" s="86">
        <f>pivå!AX103</f>
        <v>1.1647341547947796</v>
      </c>
      <c r="AC101" s="86">
        <f>pivå!AY103</f>
        <v>1.7424768794832777</v>
      </c>
      <c r="AD101" s="86">
        <f>pivå!AZ103</f>
        <v>2.4898688973373315</v>
      </c>
      <c r="AE101" s="86">
        <f>pivå!BA103</f>
        <v>2.100080168922247</v>
      </c>
    </row>
    <row r="102" spans="2:31">
      <c r="B102">
        <f>pivå!B104</f>
        <v>0</v>
      </c>
      <c r="C102">
        <f>pivå!C104</f>
        <v>0</v>
      </c>
      <c r="D102">
        <f>pivå!D104</f>
        <v>45</v>
      </c>
      <c r="E102" t="str">
        <f>pivå!E104</f>
        <v>Totalt</v>
      </c>
      <c r="F102" t="str">
        <f>pivå!F104</f>
        <v>Vårdrelaterade infektioner hos barn i neonatalvård</v>
      </c>
      <c r="G102" t="str">
        <f>pivå!G104</f>
        <v>(tom)</v>
      </c>
      <c r="H102" t="str">
        <f>pivå!H104</f>
        <v>A020170</v>
      </c>
      <c r="I102">
        <f>pivå!I104</f>
        <v>1</v>
      </c>
      <c r="J102" s="86" t="str">
        <f>pivå!AF104</f>
        <v>us</v>
      </c>
      <c r="K102" s="86" t="str">
        <f>pivå!AG104</f>
        <v>us</v>
      </c>
      <c r="L102" s="86" t="str">
        <f>pivå!AH104</f>
        <v>us</v>
      </c>
      <c r="M102" s="86" t="str">
        <f>pivå!AI104</f>
        <v>us</v>
      </c>
      <c r="N102" s="86" t="str">
        <f>pivå!AJ104</f>
        <v>us</v>
      </c>
      <c r="O102" s="86" t="str">
        <f>pivå!AK104</f>
        <v>us</v>
      </c>
      <c r="P102" s="86" t="str">
        <f>pivå!AL104</f>
        <v>us</v>
      </c>
      <c r="Q102" s="86" t="str">
        <f>pivå!AM104</f>
        <v>us</v>
      </c>
      <c r="R102" s="86" t="str">
        <f>pivå!AN104</f>
        <v>us</v>
      </c>
      <c r="S102" s="86" t="str">
        <f>pivå!AO104</f>
        <v>us</v>
      </c>
      <c r="T102" s="86" t="str">
        <f>pivå!AP104</f>
        <v>us</v>
      </c>
      <c r="U102" s="86" t="str">
        <f>pivå!AQ104</f>
        <v>us</v>
      </c>
      <c r="V102" s="86" t="str">
        <f>pivå!AR104</f>
        <v>us</v>
      </c>
      <c r="W102" s="86" t="str">
        <f>pivå!AS104</f>
        <v>us</v>
      </c>
      <c r="X102" s="86" t="str">
        <f>pivå!AT104</f>
        <v>us</v>
      </c>
      <c r="Y102" s="86" t="str">
        <f>pivå!AU104</f>
        <v>us</v>
      </c>
      <c r="Z102" s="86" t="str">
        <f>pivå!AV104</f>
        <v>us</v>
      </c>
      <c r="AA102" s="86" t="str">
        <f>pivå!AW104</f>
        <v>us</v>
      </c>
      <c r="AB102" s="86" t="str">
        <f>pivå!AX104</f>
        <v>us</v>
      </c>
      <c r="AC102" s="86" t="str">
        <f>pivå!AY104</f>
        <v>us</v>
      </c>
      <c r="AD102" s="86" t="str">
        <f>pivå!AZ104</f>
        <v>us</v>
      </c>
      <c r="AE102" s="86" t="str">
        <f>pivå!BA104</f>
        <v>us</v>
      </c>
    </row>
    <row r="103" spans="2:31">
      <c r="B103">
        <f>pivå!B105</f>
        <v>0</v>
      </c>
      <c r="C103">
        <f>pivå!C105</f>
        <v>0</v>
      </c>
      <c r="D103">
        <f>pivå!D105</f>
        <v>46</v>
      </c>
      <c r="E103" t="str">
        <f>pivå!E105</f>
        <v>Totalt</v>
      </c>
      <c r="F103" t="str">
        <f>pivå!F105</f>
        <v>Låg Apgar-poäng hos nyfödda</v>
      </c>
      <c r="G103" t="str">
        <f>pivå!G105</f>
        <v>(tom)</v>
      </c>
      <c r="H103" t="str">
        <f>pivå!H105</f>
        <v>A002400</v>
      </c>
      <c r="I103">
        <f>pivå!I105</f>
        <v>1</v>
      </c>
      <c r="J103" s="86">
        <f>pivå!AF105</f>
        <v>0.96687104505745558</v>
      </c>
      <c r="K103" s="86">
        <f>pivå!AG105</f>
        <v>0.98151631868991329</v>
      </c>
      <c r="L103" s="86">
        <f>pivå!AH105</f>
        <v>1.173266500074593</v>
      </c>
      <c r="M103" s="86">
        <f>pivå!AI105</f>
        <v>1.3845292270697431</v>
      </c>
      <c r="N103" s="86">
        <f>pivå!AJ105</f>
        <v>1.33275727793373</v>
      </c>
      <c r="O103" s="86">
        <f>pivå!AK105</f>
        <v>1.2329302159856719</v>
      </c>
      <c r="P103" s="86">
        <f>pivå!AL105</f>
        <v>1.454964593729857</v>
      </c>
      <c r="Q103" s="86">
        <f>pivå!AM105</f>
        <v>1.221679206888294</v>
      </c>
      <c r="R103" s="86">
        <f>pivå!AN105</f>
        <v>1.4161023411269049</v>
      </c>
      <c r="S103" s="86">
        <f>pivå!AO105</f>
        <v>1.2593693056072151</v>
      </c>
      <c r="T103" s="86">
        <f>pivå!AP105</f>
        <v>0.77421461617679588</v>
      </c>
      <c r="U103" s="86">
        <f>pivå!AQ105</f>
        <v>1.2345633089762391</v>
      </c>
      <c r="V103" s="86">
        <f>pivå!AR105</f>
        <v>0.98806654012125084</v>
      </c>
      <c r="W103" s="86">
        <f>pivå!AS105</f>
        <v>1.0184860167946908</v>
      </c>
      <c r="X103" s="86">
        <f>pivå!AT105</f>
        <v>1.6308660233034775</v>
      </c>
      <c r="Y103" s="86">
        <f>pivå!AU105</f>
        <v>1.1097936072372625</v>
      </c>
      <c r="Z103" s="86">
        <f>pivå!AV105</f>
        <v>1.144337977836436</v>
      </c>
      <c r="AA103" s="86">
        <f>pivå!AW105</f>
        <v>1.0079654149674628</v>
      </c>
      <c r="AB103" s="86">
        <f>pivå!AX105</f>
        <v>1.2544202855499846</v>
      </c>
      <c r="AC103" s="86">
        <f>pivå!AY105</f>
        <v>1.3557565534614946</v>
      </c>
      <c r="AD103" s="86">
        <f>pivå!AZ105</f>
        <v>1.0848457388055488</v>
      </c>
      <c r="AE103" s="86">
        <f>pivå!BA105</f>
        <v>1.1513843664023697</v>
      </c>
    </row>
    <row r="104" spans="2:31">
      <c r="B104">
        <f>pivå!B106</f>
        <v>0</v>
      </c>
      <c r="C104">
        <f>pivå!C106</f>
        <v>0</v>
      </c>
      <c r="D104">
        <f>pivå!D106</f>
        <v>47</v>
      </c>
      <c r="E104" t="str">
        <f>pivå!E106</f>
        <v>Kvinnor</v>
      </c>
      <c r="F104" t="str">
        <f>pivå!F106</f>
        <v>Bristningar vid förlossning</v>
      </c>
      <c r="G104" t="str">
        <f>pivå!G106</f>
        <v>Ändrad</v>
      </c>
      <c r="H104" t="str">
        <f>pivå!H106</f>
        <v>A002500</v>
      </c>
      <c r="I104">
        <f>pivå!I106</f>
        <v>1</v>
      </c>
      <c r="J104" s="86">
        <f>pivå!AF106</f>
        <v>8.3792742814003152</v>
      </c>
      <c r="K104" s="86">
        <f>pivå!AG106</f>
        <v>5.1328659271430208</v>
      </c>
      <c r="L104" s="86">
        <f>pivå!AH106</f>
        <v>6.7194827079857742</v>
      </c>
      <c r="M104" s="86">
        <f>pivå!AI106</f>
        <v>9.4553305594620056</v>
      </c>
      <c r="N104" s="86">
        <f>pivå!AJ106</f>
        <v>6.3564973385621863</v>
      </c>
      <c r="O104" s="86">
        <f>pivå!AK106</f>
        <v>6.8531804045057765</v>
      </c>
      <c r="P104" s="86">
        <f>pivå!AL106</f>
        <v>6.7841508240278694</v>
      </c>
      <c r="Q104" s="86">
        <f>pivå!AM106</f>
        <v>6.9480816411514112</v>
      </c>
      <c r="R104" s="86">
        <f>pivå!AN106</f>
        <v>9.3697395235911092</v>
      </c>
      <c r="S104" s="86">
        <f>pivå!AO106</f>
        <v>7.1708059487519193</v>
      </c>
      <c r="T104" s="86">
        <f>pivå!AP106</f>
        <v>6.3352472314110138</v>
      </c>
      <c r="U104" s="86">
        <f>pivå!AQ106</f>
        <v>5.8006821526870667</v>
      </c>
      <c r="V104" s="86">
        <f>pivå!AR106</f>
        <v>5.544394254052321</v>
      </c>
      <c r="W104" s="86">
        <f>pivå!AS106</f>
        <v>6.8311436312544522</v>
      </c>
      <c r="X104" s="86">
        <f>pivå!AT106</f>
        <v>5.2235296104821405</v>
      </c>
      <c r="Y104" s="86">
        <f>pivå!AU106</f>
        <v>7.2797294355506317</v>
      </c>
      <c r="Z104" s="86">
        <f>pivå!AV106</f>
        <v>5.8327861346372547</v>
      </c>
      <c r="AA104" s="86">
        <f>pivå!AW106</f>
        <v>9.0549891282985477</v>
      </c>
      <c r="AB104" s="86">
        <f>pivå!AX106</f>
        <v>6.6940925271935567</v>
      </c>
      <c r="AC104" s="86">
        <f>pivå!AY106</f>
        <v>7.5801922035581102</v>
      </c>
      <c r="AD104" s="86">
        <f>pivå!AZ106</f>
        <v>5.8941793678441305</v>
      </c>
      <c r="AE104" s="86">
        <f>pivå!BA106</f>
        <v>7.1620241252418175</v>
      </c>
    </row>
    <row r="105" spans="2:31">
      <c r="B105">
        <f>pivå!B107</f>
        <v>0</v>
      </c>
      <c r="C105">
        <f>pivå!C107</f>
        <v>0</v>
      </c>
      <c r="D105">
        <f>pivå!D107</f>
        <v>48</v>
      </c>
      <c r="E105" t="str">
        <f>pivå!E107</f>
        <v>Kvinnor</v>
      </c>
      <c r="F105" t="str">
        <f>pivå!F107</f>
        <v>Kejsarsnitt bland förstföderskor</v>
      </c>
      <c r="G105" t="str">
        <f>pivå!G107</f>
        <v>Ändrad</v>
      </c>
      <c r="H105" t="str">
        <f>pivå!H107</f>
        <v>D001250</v>
      </c>
      <c r="I105">
        <f>pivå!I107</f>
        <v>1</v>
      </c>
      <c r="J105" s="86" t="str">
        <f>pivå!AF107</f>
        <v>us</v>
      </c>
      <c r="K105" s="86" t="str">
        <f>pivå!AG107</f>
        <v>us</v>
      </c>
      <c r="L105" s="86" t="str">
        <f>pivå!AH107</f>
        <v>us</v>
      </c>
      <c r="M105" s="86" t="str">
        <f>pivå!AI107</f>
        <v>us</v>
      </c>
      <c r="N105" s="86" t="str">
        <f>pivå!AJ107</f>
        <v>us</v>
      </c>
      <c r="O105" s="86" t="str">
        <f>pivå!AK107</f>
        <v>us</v>
      </c>
      <c r="P105" s="86" t="str">
        <f>pivå!AL107</f>
        <v>us</v>
      </c>
      <c r="Q105" s="86" t="str">
        <f>pivå!AM107</f>
        <v>us</v>
      </c>
      <c r="R105" s="86" t="str">
        <f>pivå!AN107</f>
        <v>us</v>
      </c>
      <c r="S105" s="86" t="str">
        <f>pivå!AO107</f>
        <v>us</v>
      </c>
      <c r="T105" s="86" t="str">
        <f>pivå!AP107</f>
        <v>us</v>
      </c>
      <c r="U105" s="86" t="str">
        <f>pivå!AQ107</f>
        <v>us</v>
      </c>
      <c r="V105" s="86" t="str">
        <f>pivå!AR107</f>
        <v>us</v>
      </c>
      <c r="W105" s="86" t="str">
        <f>pivå!AS107</f>
        <v>us</v>
      </c>
      <c r="X105" s="86" t="str">
        <f>pivå!AT107</f>
        <v>us</v>
      </c>
      <c r="Y105" s="86" t="str">
        <f>pivå!AU107</f>
        <v>us</v>
      </c>
      <c r="Z105" s="86" t="str">
        <f>pivå!AV107</f>
        <v>us</v>
      </c>
      <c r="AA105" s="86" t="str">
        <f>pivå!AW107</f>
        <v>us</v>
      </c>
      <c r="AB105" s="86" t="str">
        <f>pivå!AX107</f>
        <v>us</v>
      </c>
      <c r="AC105" s="86" t="str">
        <f>pivå!AY107</f>
        <v>us</v>
      </c>
      <c r="AD105" s="86" t="str">
        <f>pivå!AZ107</f>
        <v>us</v>
      </c>
      <c r="AE105" s="86" t="str">
        <f>pivå!BA107</f>
        <v>us</v>
      </c>
    </row>
    <row r="106" spans="2:31">
      <c r="B106" t="str">
        <f>pivå!B108</f>
        <v>G</v>
      </c>
      <c r="C106" t="str">
        <f>pivå!C108</f>
        <v>Kvinnosjukvård</v>
      </c>
      <c r="D106">
        <f>pivå!D108</f>
        <v>50</v>
      </c>
      <c r="E106" t="str">
        <f>pivå!E108</f>
        <v>Kvinnor</v>
      </c>
      <c r="F106" t="str">
        <f>pivå!F108</f>
        <v>Oönskade händelser efter borttagande av livmoder</v>
      </c>
      <c r="G106" t="str">
        <f>pivå!G108</f>
        <v>(tom)</v>
      </c>
      <c r="H106" t="str">
        <f>pivå!H108</f>
        <v>A002560</v>
      </c>
      <c r="I106">
        <f>pivå!I108</f>
        <v>1</v>
      </c>
      <c r="J106" s="86">
        <f>pivå!AF108</f>
        <v>2.7115747197598674</v>
      </c>
      <c r="K106" s="86">
        <f>pivå!AG108</f>
        <v>1.1498187227347541</v>
      </c>
      <c r="L106" s="86">
        <f>pivå!AH108</f>
        <v>1.0415398564478651</v>
      </c>
      <c r="M106" s="86">
        <f>pivå!AI108</f>
        <v>2.0397219609205015</v>
      </c>
      <c r="N106" s="86">
        <f>pivå!AJ108</f>
        <v>1.3244534789480558</v>
      </c>
      <c r="O106" s="86">
        <f>pivå!AK108</f>
        <v>1.4174959656826258</v>
      </c>
      <c r="P106" s="86">
        <f>pivå!AL108</f>
        <v>1.1583663493122742</v>
      </c>
      <c r="Q106" s="86">
        <f>pivå!AM108</f>
        <v>3.2824924314234409</v>
      </c>
      <c r="R106" s="86">
        <f>pivå!AN108</f>
        <v>3.8340912024014475</v>
      </c>
      <c r="S106" s="86">
        <f>pivå!AO108</f>
        <v>1.7914934486406857</v>
      </c>
      <c r="T106" s="86">
        <f>pivå!AP108</f>
        <v>1.5058199821512681</v>
      </c>
      <c r="U106" s="86">
        <f>pivå!AQ108</f>
        <v>1.7723985485865741</v>
      </c>
      <c r="V106" s="86">
        <f>pivå!AR108</f>
        <v>1.4199250267861794</v>
      </c>
      <c r="W106" s="86">
        <f>pivå!AS108</f>
        <v>1.0179043301413897</v>
      </c>
      <c r="X106" s="86">
        <f>pivå!AT108</f>
        <v>0.60064394146293509</v>
      </c>
      <c r="Y106" s="86">
        <f>pivå!AU108</f>
        <v>2.1764842685816492</v>
      </c>
      <c r="Z106" s="86">
        <f>pivå!AV108</f>
        <v>1.3526458839684286</v>
      </c>
      <c r="AA106" s="86">
        <f>pivå!AW108</f>
        <v>0.86242667241521653</v>
      </c>
      <c r="AB106" s="86">
        <f>pivå!AX108</f>
        <v>1.2384905509376396</v>
      </c>
      <c r="AC106" s="86">
        <f>pivå!AY108</f>
        <v>0.94230747724493924</v>
      </c>
      <c r="AD106" s="86">
        <f>pivå!AZ108</f>
        <v>2.2578043759944584</v>
      </c>
      <c r="AE106" s="86">
        <f>pivå!BA108</f>
        <v>1.8313923575270605</v>
      </c>
    </row>
    <row r="107" spans="2:31">
      <c r="B107">
        <f>pivå!B109</f>
        <v>0</v>
      </c>
      <c r="C107">
        <f>pivå!C109</f>
        <v>0</v>
      </c>
      <c r="D107">
        <f>pivå!D109</f>
        <v>51</v>
      </c>
      <c r="E107" t="str">
        <f>pivå!E109</f>
        <v>Kvinnor</v>
      </c>
      <c r="F107" t="str">
        <f>pivå!F109</f>
        <v>Patientrapporterade komplikationer efter borttagande av livmoder</v>
      </c>
      <c r="G107" t="str">
        <f>pivå!G109</f>
        <v>(tom)</v>
      </c>
      <c r="H107" t="str">
        <f>pivå!H109</f>
        <v>E000310</v>
      </c>
      <c r="I107">
        <f>pivå!I109</f>
        <v>0</v>
      </c>
      <c r="J107" s="86" t="str">
        <f>pivå!AF109</f>
        <v>us</v>
      </c>
      <c r="K107" s="86">
        <f>pivå!AG109</f>
        <v>62</v>
      </c>
      <c r="L107" s="86">
        <f>pivå!AH109</f>
        <v>51.4</v>
      </c>
      <c r="M107" s="86">
        <f>pivå!AI109</f>
        <v>57.1</v>
      </c>
      <c r="N107" s="86">
        <f>pivå!AJ109</f>
        <v>68.400000000000006</v>
      </c>
      <c r="O107" s="86">
        <f>pivå!AK109</f>
        <v>76</v>
      </c>
      <c r="P107" s="86">
        <f>pivå!AL109</f>
        <v>70.3</v>
      </c>
      <c r="Q107" s="86" t="str">
        <f>pivå!AM109</f>
        <v>us</v>
      </c>
      <c r="R107" s="86">
        <f>pivå!AN109</f>
        <v>75.900000000000006</v>
      </c>
      <c r="S107" s="86">
        <f>pivå!AO109</f>
        <v>70</v>
      </c>
      <c r="T107" s="86">
        <f>pivå!AP109</f>
        <v>76.099999999999994</v>
      </c>
      <c r="U107" s="86">
        <f>pivå!AQ109</f>
        <v>64</v>
      </c>
      <c r="V107" s="86" t="str">
        <f>pivå!AR109</f>
        <v>us</v>
      </c>
      <c r="W107" s="86">
        <f>pivå!AS109</f>
        <v>84</v>
      </c>
      <c r="X107" s="86">
        <f>pivå!AT109</f>
        <v>67.900000000000006</v>
      </c>
      <c r="Y107" s="86">
        <f>pivå!AU109</f>
        <v>66.7</v>
      </c>
      <c r="Z107" s="86">
        <f>pivå!AV109</f>
        <v>62.5</v>
      </c>
      <c r="AA107" s="86">
        <f>pivå!AW109</f>
        <v>73.3</v>
      </c>
      <c r="AB107" s="86">
        <f>pivå!AX109</f>
        <v>73.2</v>
      </c>
      <c r="AC107" s="86">
        <f>pivå!AY109</f>
        <v>63.6</v>
      </c>
      <c r="AD107" s="86">
        <f>pivå!AZ109</f>
        <v>72</v>
      </c>
      <c r="AE107" s="86">
        <f>pivå!BA109</f>
        <v>67.5</v>
      </c>
    </row>
    <row r="108" spans="2:31">
      <c r="B108">
        <f>pivå!B110</f>
        <v>0</v>
      </c>
      <c r="C108">
        <f>pivå!C110</f>
        <v>0</v>
      </c>
      <c r="D108">
        <f>pivå!D110</f>
        <v>52</v>
      </c>
      <c r="E108" t="str">
        <f>pivå!E110</f>
        <v>Kvinnor</v>
      </c>
      <c r="F108" t="str">
        <f>pivå!F110</f>
        <v>Patienttillfredsställelse efter borttagande av livmoder</v>
      </c>
      <c r="G108" t="str">
        <f>pivå!G110</f>
        <v>(tom)</v>
      </c>
      <c r="H108" t="str">
        <f>pivå!H110</f>
        <v>A020185</v>
      </c>
      <c r="I108">
        <f>pivå!I110</f>
        <v>0</v>
      </c>
      <c r="J108" s="86" t="str">
        <f>pivå!AF110</f>
        <v>us</v>
      </c>
      <c r="K108" s="86">
        <f>pivå!AG110</f>
        <v>91.8</v>
      </c>
      <c r="L108" s="86">
        <f>pivå!AH110</f>
        <v>85.1</v>
      </c>
      <c r="M108" s="86">
        <f>pivå!AI110</f>
        <v>91</v>
      </c>
      <c r="N108" s="86">
        <f>pivå!AJ110</f>
        <v>91.6</v>
      </c>
      <c r="O108" s="86">
        <f>pivå!AK110</f>
        <v>91.6</v>
      </c>
      <c r="P108" s="86">
        <f>pivå!AL110</f>
        <v>95.3</v>
      </c>
      <c r="Q108" s="86" t="str">
        <f>pivå!AM110</f>
        <v>us</v>
      </c>
      <c r="R108" s="86">
        <f>pivå!AN110</f>
        <v>85.2</v>
      </c>
      <c r="S108" s="86">
        <f>pivå!AO110</f>
        <v>91.2</v>
      </c>
      <c r="T108" s="86">
        <f>pivå!AP110</f>
        <v>88.6</v>
      </c>
      <c r="U108" s="86">
        <f>pivå!AQ110</f>
        <v>90.9</v>
      </c>
      <c r="V108" s="86" t="str">
        <f>pivå!AR110</f>
        <v>us</v>
      </c>
      <c r="W108" s="86">
        <f>pivå!AS110</f>
        <v>95.7</v>
      </c>
      <c r="X108" s="86">
        <f>pivå!AT110</f>
        <v>91</v>
      </c>
      <c r="Y108" s="86">
        <f>pivå!AU110</f>
        <v>91.1</v>
      </c>
      <c r="Z108" s="86">
        <f>pivå!AV110</f>
        <v>96.6</v>
      </c>
      <c r="AA108" s="86">
        <f>pivå!AW110</f>
        <v>92.4</v>
      </c>
      <c r="AB108" s="86">
        <f>pivå!AX110</f>
        <v>89.2</v>
      </c>
      <c r="AC108" s="86">
        <f>pivå!AY110</f>
        <v>88.7</v>
      </c>
      <c r="AD108" s="86">
        <f>pivå!AZ110</f>
        <v>92.5</v>
      </c>
      <c r="AE108" s="86">
        <f>pivå!BA110</f>
        <v>91.3</v>
      </c>
    </row>
    <row r="109" spans="2:31">
      <c r="B109">
        <f>pivå!B111</f>
        <v>0</v>
      </c>
      <c r="C109">
        <f>pivå!C111</f>
        <v>0</v>
      </c>
      <c r="D109">
        <f>pivå!D111</f>
        <v>53</v>
      </c>
      <c r="E109" t="str">
        <f>pivå!E111</f>
        <v>Kvinnor</v>
      </c>
      <c r="F109" t="str">
        <f>pivå!F111</f>
        <v>Patientrapporterade komplikationer efter framfallsoperation</v>
      </c>
      <c r="G109" t="str">
        <f>pivå!G111</f>
        <v>(tom)</v>
      </c>
      <c r="H109" t="str">
        <f>pivå!H111</f>
        <v>E000330</v>
      </c>
      <c r="I109">
        <f>pivå!I111</f>
        <v>0</v>
      </c>
      <c r="J109" s="86" t="str">
        <f>pivå!AF111</f>
        <v>us</v>
      </c>
      <c r="K109" s="86" t="str">
        <f>pivå!AG111</f>
        <v>us</v>
      </c>
      <c r="L109" s="86" t="str">
        <f>pivå!AH111</f>
        <v>us</v>
      </c>
      <c r="M109" s="86" t="str">
        <f>pivå!AI111</f>
        <v>us</v>
      </c>
      <c r="N109" s="86" t="str">
        <f>pivå!AJ111</f>
        <v>us</v>
      </c>
      <c r="O109" s="86" t="str">
        <f>pivå!AK111</f>
        <v>us</v>
      </c>
      <c r="P109" s="86" t="str">
        <f>pivå!AL111</f>
        <v>us</v>
      </c>
      <c r="Q109" s="86" t="str">
        <f>pivå!AM111</f>
        <v>us</v>
      </c>
      <c r="R109" s="86" t="str">
        <f>pivå!AN111</f>
        <v>us</v>
      </c>
      <c r="S109" s="86" t="str">
        <f>pivå!AO111</f>
        <v>us</v>
      </c>
      <c r="T109" s="86" t="str">
        <f>pivå!AP111</f>
        <v>us</v>
      </c>
      <c r="U109" s="86" t="str">
        <f>pivå!AQ111</f>
        <v>us</v>
      </c>
      <c r="V109" s="86" t="str">
        <f>pivå!AR111</f>
        <v>us</v>
      </c>
      <c r="W109" s="86" t="str">
        <f>pivå!AS111</f>
        <v>us</v>
      </c>
      <c r="X109" s="86" t="str">
        <f>pivå!AT111</f>
        <v>us</v>
      </c>
      <c r="Y109" s="86" t="str">
        <f>pivå!AU111</f>
        <v>us</v>
      </c>
      <c r="Z109" s="86" t="str">
        <f>pivå!AV111</f>
        <v>us</v>
      </c>
      <c r="AA109" s="86" t="str">
        <f>pivå!AW111</f>
        <v>us</v>
      </c>
      <c r="AB109" s="86" t="str">
        <f>pivå!AX111</f>
        <v>us</v>
      </c>
      <c r="AC109" s="86" t="str">
        <f>pivå!AY111</f>
        <v>us</v>
      </c>
      <c r="AD109" s="86" t="str">
        <f>pivå!AZ111</f>
        <v>us</v>
      </c>
      <c r="AE109" s="86" t="str">
        <f>pivå!BA111</f>
        <v>us</v>
      </c>
    </row>
    <row r="110" spans="2:31">
      <c r="B110">
        <f>pivå!B112</f>
        <v>0</v>
      </c>
      <c r="C110">
        <f>pivå!C112</f>
        <v>0</v>
      </c>
      <c r="D110">
        <f>pivå!D112</f>
        <v>54</v>
      </c>
      <c r="E110" t="str">
        <f>pivå!E112</f>
        <v>Kvinnor</v>
      </c>
      <c r="F110" t="str">
        <f>pivå!F112</f>
        <v>Patientrapporterad förekomst av framfallssymtom efter operation</v>
      </c>
      <c r="G110" t="str">
        <f>pivå!G112</f>
        <v>(tom)</v>
      </c>
      <c r="H110" t="str">
        <f>pivå!H112</f>
        <v>A020190</v>
      </c>
      <c r="I110">
        <f>pivå!I112</f>
        <v>0</v>
      </c>
      <c r="J110" s="86" t="str">
        <f>pivå!AF112</f>
        <v>us</v>
      </c>
      <c r="K110" s="86" t="str">
        <f>pivå!AG112</f>
        <v>us</v>
      </c>
      <c r="L110" s="86" t="str">
        <f>pivå!AH112</f>
        <v>us</v>
      </c>
      <c r="M110" s="86" t="str">
        <f>pivå!AI112</f>
        <v>us</v>
      </c>
      <c r="N110" s="86" t="str">
        <f>pivå!AJ112</f>
        <v>us</v>
      </c>
      <c r="O110" s="86" t="str">
        <f>pivå!AK112</f>
        <v>us</v>
      </c>
      <c r="P110" s="86" t="str">
        <f>pivå!AL112</f>
        <v>us</v>
      </c>
      <c r="Q110" s="86" t="str">
        <f>pivå!AM112</f>
        <v>us</v>
      </c>
      <c r="R110" s="86" t="str">
        <f>pivå!AN112</f>
        <v>us</v>
      </c>
      <c r="S110" s="86" t="str">
        <f>pivå!AO112</f>
        <v>us</v>
      </c>
      <c r="T110" s="86" t="str">
        <f>pivå!AP112</f>
        <v>us</v>
      </c>
      <c r="U110" s="86" t="str">
        <f>pivå!AQ112</f>
        <v>us</v>
      </c>
      <c r="V110" s="86" t="str">
        <f>pivå!AR112</f>
        <v>us</v>
      </c>
      <c r="W110" s="86" t="str">
        <f>pivå!AS112</f>
        <v>us</v>
      </c>
      <c r="X110" s="86" t="str">
        <f>pivå!AT112</f>
        <v>us</v>
      </c>
      <c r="Y110" s="86" t="str">
        <f>pivå!AU112</f>
        <v>us</v>
      </c>
      <c r="Z110" s="86" t="str">
        <f>pivå!AV112</f>
        <v>us</v>
      </c>
      <c r="AA110" s="86" t="str">
        <f>pivå!AW112</f>
        <v>us</v>
      </c>
      <c r="AB110" s="86" t="str">
        <f>pivå!AX112</f>
        <v>us</v>
      </c>
      <c r="AC110" s="86" t="str">
        <f>pivå!AY112</f>
        <v>us</v>
      </c>
      <c r="AD110" s="86" t="str">
        <f>pivå!AZ112</f>
        <v>us</v>
      </c>
      <c r="AE110" s="86" t="str">
        <f>pivå!BA112</f>
        <v>us</v>
      </c>
    </row>
    <row r="111" spans="2:31">
      <c r="B111">
        <f>pivå!B113</f>
        <v>0</v>
      </c>
      <c r="C111">
        <f>pivå!C113</f>
        <v>0</v>
      </c>
      <c r="D111">
        <f>pivå!D113</f>
        <v>55</v>
      </c>
      <c r="E111" t="str">
        <f>pivå!E113</f>
        <v>Kvinnor</v>
      </c>
      <c r="F111" t="str">
        <f>pivå!F113</f>
        <v>Patientrapporterade komplikationer efter inkontinensoperation</v>
      </c>
      <c r="G111" t="str">
        <f>pivå!G113</f>
        <v>(tom)</v>
      </c>
      <c r="H111" t="str">
        <f>pivå!H113</f>
        <v>A020180</v>
      </c>
      <c r="I111">
        <f>pivå!I113</f>
        <v>0</v>
      </c>
      <c r="J111" s="86" t="str">
        <f>pivå!AF113</f>
        <v>us</v>
      </c>
      <c r="K111" s="86" t="str">
        <f>pivå!AG113</f>
        <v>us</v>
      </c>
      <c r="L111" s="86" t="str">
        <f>pivå!AH113</f>
        <v>us</v>
      </c>
      <c r="M111" s="86" t="str">
        <f>pivå!AI113</f>
        <v>us</v>
      </c>
      <c r="N111" s="86" t="str">
        <f>pivå!AJ113</f>
        <v>us</v>
      </c>
      <c r="O111" s="86" t="str">
        <f>pivå!AK113</f>
        <v>us</v>
      </c>
      <c r="P111" s="86" t="str">
        <f>pivå!AL113</f>
        <v>us</v>
      </c>
      <c r="Q111" s="86" t="str">
        <f>pivå!AM113</f>
        <v>us</v>
      </c>
      <c r="R111" s="86" t="str">
        <f>pivå!AN113</f>
        <v>us</v>
      </c>
      <c r="S111" s="86" t="str">
        <f>pivå!AO113</f>
        <v>us</v>
      </c>
      <c r="T111" s="86" t="str">
        <f>pivå!AP113</f>
        <v>us</v>
      </c>
      <c r="U111" s="86" t="str">
        <f>pivå!AQ113</f>
        <v>us</v>
      </c>
      <c r="V111" s="86" t="str">
        <f>pivå!AR113</f>
        <v>us</v>
      </c>
      <c r="W111" s="86" t="str">
        <f>pivå!AS113</f>
        <v>us</v>
      </c>
      <c r="X111" s="86" t="str">
        <f>pivå!AT113</f>
        <v>us</v>
      </c>
      <c r="Y111" s="86" t="str">
        <f>pivå!AU113</f>
        <v>us</v>
      </c>
      <c r="Z111" s="86" t="str">
        <f>pivå!AV113</f>
        <v>us</v>
      </c>
      <c r="AA111" s="86" t="str">
        <f>pivå!AW113</f>
        <v>us</v>
      </c>
      <c r="AB111" s="86" t="str">
        <f>pivå!AX113</f>
        <v>us</v>
      </c>
      <c r="AC111" s="86" t="str">
        <f>pivå!AY113</f>
        <v>us</v>
      </c>
      <c r="AD111" s="86" t="str">
        <f>pivå!AZ113</f>
        <v>us</v>
      </c>
      <c r="AE111" s="86" t="str">
        <f>pivå!BA113</f>
        <v>us</v>
      </c>
    </row>
    <row r="112" spans="2:31">
      <c r="B112">
        <f>pivå!B114</f>
        <v>0</v>
      </c>
      <c r="C112">
        <f>pivå!C114</f>
        <v>0</v>
      </c>
      <c r="D112">
        <f>pivå!D114</f>
        <v>56</v>
      </c>
      <c r="E112" t="str">
        <f>pivå!E114</f>
        <v>Kvinnor</v>
      </c>
      <c r="F112" t="str">
        <f>pivå!F114</f>
        <v>Patientrapporterad kontinens efter operation</v>
      </c>
      <c r="G112" t="str">
        <f>pivå!G114</f>
        <v>(tom)</v>
      </c>
      <c r="H112" t="str">
        <f>pivå!H114</f>
        <v>A020195</v>
      </c>
      <c r="I112">
        <f>pivå!I114</f>
        <v>0</v>
      </c>
      <c r="J112" s="86" t="str">
        <f>pivå!AF114</f>
        <v>us</v>
      </c>
      <c r="K112" s="86" t="str">
        <f>pivå!AG114</f>
        <v>us</v>
      </c>
      <c r="L112" s="86" t="str">
        <f>pivå!AH114</f>
        <v>us</v>
      </c>
      <c r="M112" s="86" t="str">
        <f>pivå!AI114</f>
        <v>us</v>
      </c>
      <c r="N112" s="86" t="str">
        <f>pivå!AJ114</f>
        <v>us</v>
      </c>
      <c r="O112" s="86" t="str">
        <f>pivå!AK114</f>
        <v>us</v>
      </c>
      <c r="P112" s="86" t="str">
        <f>pivå!AL114</f>
        <v>us</v>
      </c>
      <c r="Q112" s="86" t="str">
        <f>pivå!AM114</f>
        <v>us</v>
      </c>
      <c r="R112" s="86" t="str">
        <f>pivå!AN114</f>
        <v>us</v>
      </c>
      <c r="S112" s="86" t="str">
        <f>pivå!AO114</f>
        <v>us</v>
      </c>
      <c r="T112" s="86" t="str">
        <f>pivå!AP114</f>
        <v>us</v>
      </c>
      <c r="U112" s="86" t="str">
        <f>pivå!AQ114</f>
        <v>us</v>
      </c>
      <c r="V112" s="86" t="str">
        <f>pivå!AR114</f>
        <v>us</v>
      </c>
      <c r="W112" s="86" t="str">
        <f>pivå!AS114</f>
        <v>us</v>
      </c>
      <c r="X112" s="86" t="str">
        <f>pivå!AT114</f>
        <v>us</v>
      </c>
      <c r="Y112" s="86" t="str">
        <f>pivå!AU114</f>
        <v>us</v>
      </c>
      <c r="Z112" s="86" t="str">
        <f>pivå!AV114</f>
        <v>us</v>
      </c>
      <c r="AA112" s="86" t="str">
        <f>pivå!AW114</f>
        <v>us</v>
      </c>
      <c r="AB112" s="86" t="str">
        <f>pivå!AX114</f>
        <v>us</v>
      </c>
      <c r="AC112" s="86" t="str">
        <f>pivå!AY114</f>
        <v>us</v>
      </c>
      <c r="AD112" s="86" t="str">
        <f>pivå!AZ114</f>
        <v>us</v>
      </c>
      <c r="AE112" s="86" t="str">
        <f>pivå!BA114</f>
        <v>us</v>
      </c>
    </row>
    <row r="113" spans="2:31">
      <c r="B113">
        <f>pivå!B115</f>
        <v>0</v>
      </c>
      <c r="C113">
        <f>pivå!C115</f>
        <v>0</v>
      </c>
      <c r="D113">
        <f>pivå!D115</f>
        <v>57</v>
      </c>
      <c r="E113" t="str">
        <f>pivå!E115</f>
        <v>Kvinnor</v>
      </c>
      <c r="F113" t="str">
        <f>pivå!F115</f>
        <v xml:space="preserve">Dagkirurgiska operationer vid livmoderframfall </v>
      </c>
      <c r="G113" t="str">
        <f>pivå!G115</f>
        <v>(tom)</v>
      </c>
      <c r="H113" t="str">
        <f>pivå!H115</f>
        <v>D001200</v>
      </c>
      <c r="I113">
        <f>pivå!I115</f>
        <v>0</v>
      </c>
      <c r="J113" s="86">
        <f>pivå!AF115</f>
        <v>9.0843023255813939</v>
      </c>
      <c r="K113" s="86">
        <f>pivå!AG115</f>
        <v>2.6737967914438503</v>
      </c>
      <c r="L113" s="86">
        <f>pivå!AH115</f>
        <v>17.647058823529413</v>
      </c>
      <c r="M113" s="86">
        <f>pivå!AI115</f>
        <v>73.888888888888886</v>
      </c>
      <c r="N113" s="86">
        <f>pivå!AJ115</f>
        <v>29.223744292237441</v>
      </c>
      <c r="O113" s="86">
        <f>pivå!AK115</f>
        <v>5.2631578947368416</v>
      </c>
      <c r="P113" s="86">
        <f>pivå!AL115</f>
        <v>9.0395480225988702</v>
      </c>
      <c r="Q113" s="86">
        <f>pivå!AM115</f>
        <v>0</v>
      </c>
      <c r="R113" s="86">
        <f>pivå!AN115</f>
        <v>49.59349593495935</v>
      </c>
      <c r="S113" s="86">
        <f>pivå!AO115</f>
        <v>29.349269588313415</v>
      </c>
      <c r="T113" s="86">
        <f>pivå!AP115</f>
        <v>4.0178571428571432</v>
      </c>
      <c r="U113" s="86">
        <f>pivå!AQ115</f>
        <v>22.090729783037474</v>
      </c>
      <c r="V113" s="86">
        <f>pivå!AR115</f>
        <v>47.985347985347985</v>
      </c>
      <c r="W113" s="86">
        <f>pivå!AS115</f>
        <v>15.873015873015872</v>
      </c>
      <c r="X113" s="86">
        <f>pivå!AT115</f>
        <v>7.2463768115942031</v>
      </c>
      <c r="Y113" s="86">
        <f>pivå!AU115</f>
        <v>25.657894736842106</v>
      </c>
      <c r="Z113" s="86">
        <f>pivå!AV115</f>
        <v>49.857549857549863</v>
      </c>
      <c r="AA113" s="86">
        <f>pivå!AW115</f>
        <v>71.764705882352942</v>
      </c>
      <c r="AB113" s="86">
        <f>pivå!AX115</f>
        <v>16</v>
      </c>
      <c r="AC113" s="86">
        <f>pivå!AY115</f>
        <v>11.607142857142858</v>
      </c>
      <c r="AD113" s="86">
        <f>pivå!AZ115</f>
        <v>24.8</v>
      </c>
      <c r="AE113" s="86">
        <f>pivå!BA115</f>
        <v>23.575608253772714</v>
      </c>
    </row>
    <row r="114" spans="2:31">
      <c r="B114" t="str">
        <f>pivå!B116</f>
        <v>H</v>
      </c>
      <c r="C114" t="str">
        <f>pivå!C116</f>
        <v>Rörelseorganens sjukdomar</v>
      </c>
      <c r="D114">
        <f>pivå!D116</f>
        <v>59</v>
      </c>
      <c r="E114" t="str">
        <f>pivå!E116</f>
        <v>Kvinnor</v>
      </c>
      <c r="F114" t="str">
        <f>pivå!F116</f>
        <v>Implantatöverlevnad vid total knäprotesoperation</v>
      </c>
      <c r="G114" t="str">
        <f>pivå!G116</f>
        <v>(tom)</v>
      </c>
      <c r="H114" t="str">
        <f>pivå!H116</f>
        <v>A008000</v>
      </c>
      <c r="I114">
        <f>pivå!I116</f>
        <v>0</v>
      </c>
      <c r="J114" s="86">
        <f>pivå!AF116</f>
        <v>95.62021</v>
      </c>
      <c r="K114" s="86">
        <f>pivå!AG116</f>
        <v>94.086470000000006</v>
      </c>
      <c r="L114" s="86">
        <f>pivå!AH116</f>
        <v>95.213189999999997</v>
      </c>
      <c r="M114" s="86">
        <f>pivå!AI116</f>
        <v>93.851489999999998</v>
      </c>
      <c r="N114" s="86">
        <f>pivå!AJ116</f>
        <v>96.546289999999999</v>
      </c>
      <c r="O114" s="86">
        <f>pivå!AK116</f>
        <v>93.979410000000001</v>
      </c>
      <c r="P114" s="86">
        <f>pivå!AL116</f>
        <v>95.081029999999998</v>
      </c>
      <c r="Q114" s="86">
        <f>pivå!AM116</f>
        <v>98.451700000000002</v>
      </c>
      <c r="R114" s="86">
        <f>pivå!AN116</f>
        <v>95.710329999999999</v>
      </c>
      <c r="S114" s="86">
        <f>pivå!AO116</f>
        <v>94.781559999999999</v>
      </c>
      <c r="T114" s="86">
        <f>pivå!AP116</f>
        <v>96.149379999999994</v>
      </c>
      <c r="U114" s="86">
        <f>pivå!AQ116</f>
        <v>96.569689999999994</v>
      </c>
      <c r="V114" s="86">
        <f>pivå!AR116</f>
        <v>96.143150000000006</v>
      </c>
      <c r="W114" s="86">
        <f>pivå!AS116</f>
        <v>95.401210000000006</v>
      </c>
      <c r="X114" s="86">
        <f>pivå!AT116</f>
        <v>95.690330000000003</v>
      </c>
      <c r="Y114" s="86">
        <f>pivå!AU116</f>
        <v>91.953490000000002</v>
      </c>
      <c r="Z114" s="86">
        <f>pivå!AV116</f>
        <v>87.560280000000006</v>
      </c>
      <c r="AA114" s="86">
        <f>pivå!AW116</f>
        <v>92.181690000000003</v>
      </c>
      <c r="AB114" s="86">
        <f>pivå!AX116</f>
        <v>98.616330000000005</v>
      </c>
      <c r="AC114" s="86">
        <f>pivå!AY116</f>
        <v>95.455699999999993</v>
      </c>
      <c r="AD114" s="86">
        <f>pivå!AZ116</f>
        <v>94.185789999999997</v>
      </c>
      <c r="AE114" s="86">
        <f>pivå!BA116</f>
        <v>95.043840000000003</v>
      </c>
    </row>
    <row r="115" spans="2:31">
      <c r="B115">
        <f>pivå!B117</f>
        <v>0</v>
      </c>
      <c r="C115">
        <f>pivå!C117</f>
        <v>0</v>
      </c>
      <c r="D115">
        <f>pivå!D117</f>
        <v>0</v>
      </c>
      <c r="E115" t="str">
        <f>pivå!E117</f>
        <v>Män</v>
      </c>
      <c r="F115" t="str">
        <f>pivå!F117</f>
        <v>Implantatöverlevnad vid total knäprotesoperation</v>
      </c>
      <c r="G115" t="str">
        <f>pivå!G117</f>
        <v>(tom)</v>
      </c>
      <c r="H115" t="str">
        <f>pivå!H117</f>
        <v>A008000</v>
      </c>
      <c r="I115">
        <f>pivå!I117</f>
        <v>0</v>
      </c>
      <c r="J115" s="86">
        <f>pivå!AF117</f>
        <v>95.041589999999999</v>
      </c>
      <c r="K115" s="86">
        <f>pivå!AG117</f>
        <v>95.120959999999997</v>
      </c>
      <c r="L115" s="86">
        <f>pivå!AH117</f>
        <v>86.373660000000001</v>
      </c>
      <c r="M115" s="86">
        <f>pivå!AI117</f>
        <v>95.283529999999999</v>
      </c>
      <c r="N115" s="86">
        <f>pivå!AJ117</f>
        <v>97.366370000000003</v>
      </c>
      <c r="O115" s="86">
        <f>pivå!AK117</f>
        <v>94.422970000000007</v>
      </c>
      <c r="P115" s="86">
        <f>pivå!AL117</f>
        <v>97.200419999999994</v>
      </c>
      <c r="Q115" s="86">
        <f>pivå!AM117</f>
        <v>87.893870000000007</v>
      </c>
      <c r="R115" s="86">
        <f>pivå!AN117</f>
        <v>95.519350000000003</v>
      </c>
      <c r="S115" s="86">
        <f>pivå!AO117</f>
        <v>94.486230000000006</v>
      </c>
      <c r="T115" s="86">
        <f>pivå!AP117</f>
        <v>81.351690000000005</v>
      </c>
      <c r="U115" s="86">
        <f>pivå!AQ117</f>
        <v>96.009100000000004</v>
      </c>
      <c r="V115" s="86">
        <f>pivå!AR117</f>
        <v>93.909130000000005</v>
      </c>
      <c r="W115" s="86">
        <f>pivå!AS117</f>
        <v>97.495490000000004</v>
      </c>
      <c r="X115" s="86">
        <f>pivå!AT117</f>
        <v>92.526499999999999</v>
      </c>
      <c r="Y115" s="86">
        <f>pivå!AU117</f>
        <v>91.102770000000007</v>
      </c>
      <c r="Z115" s="86">
        <f>pivå!AV117</f>
        <v>91.518109999999993</v>
      </c>
      <c r="AA115" s="86">
        <f>pivå!AW117</f>
        <v>96.127510000000001</v>
      </c>
      <c r="AB115" s="86">
        <f>pivå!AX117</f>
        <v>94.196200000000005</v>
      </c>
      <c r="AC115" s="86">
        <f>pivå!AY117</f>
        <v>95.256129999999999</v>
      </c>
      <c r="AD115" s="86">
        <f>pivå!AZ117</f>
        <v>94.780360000000002</v>
      </c>
      <c r="AE115" s="86">
        <f>pivå!BA117</f>
        <v>94.191659999999999</v>
      </c>
    </row>
    <row r="116" spans="2:31">
      <c r="B116">
        <f>pivå!B118</f>
        <v>0</v>
      </c>
      <c r="C116">
        <f>pivå!C118</f>
        <v>0</v>
      </c>
      <c r="D116">
        <f>pivå!D118</f>
        <v>0</v>
      </c>
      <c r="E116" t="str">
        <f>pivå!E118</f>
        <v>Totalt</v>
      </c>
      <c r="F116" t="str">
        <f>pivå!F118</f>
        <v>Implantatöverlevnad vid total knäprotesoperation</v>
      </c>
      <c r="G116" t="str">
        <f>pivå!G118</f>
        <v>(tom)</v>
      </c>
      <c r="H116" t="str">
        <f>pivå!H118</f>
        <v>A008000</v>
      </c>
      <c r="I116">
        <f>pivå!I118</f>
        <v>0</v>
      </c>
      <c r="J116" s="86">
        <f>pivå!AF118</f>
        <v>95.481840000000005</v>
      </c>
      <c r="K116" s="86">
        <f>pivå!AG118</f>
        <v>94.423680000000004</v>
      </c>
      <c r="L116" s="86">
        <f>pivå!AH118</f>
        <v>92.859650000000002</v>
      </c>
      <c r="M116" s="86">
        <f>pivå!AI118</f>
        <v>94.308310000000006</v>
      </c>
      <c r="N116" s="86">
        <f>pivå!AJ118</f>
        <v>96.759129999999999</v>
      </c>
      <c r="O116" s="86">
        <f>pivå!AK118</f>
        <v>94.091840000000005</v>
      </c>
      <c r="P116" s="86">
        <f>pivå!AL118</f>
        <v>95.832830000000001</v>
      </c>
      <c r="Q116" s="86">
        <f>pivå!AM118</f>
        <v>94.754720000000006</v>
      </c>
      <c r="R116" s="86">
        <f>pivå!AN118</f>
        <v>95.727130000000002</v>
      </c>
      <c r="S116" s="86">
        <f>pivå!AO118</f>
        <v>94.687749999999994</v>
      </c>
      <c r="T116" s="86">
        <f>pivå!AP118</f>
        <v>92.862399999999994</v>
      </c>
      <c r="U116" s="86">
        <f>pivå!AQ118</f>
        <v>96.375550000000004</v>
      </c>
      <c r="V116" s="86">
        <f>pivå!AR118</f>
        <v>95.463229999999996</v>
      </c>
      <c r="W116" s="86">
        <f>pivå!AS118</f>
        <v>95.960610000000003</v>
      </c>
      <c r="X116" s="86">
        <f>pivå!AT118</f>
        <v>94.498909999999995</v>
      </c>
      <c r="Y116" s="86">
        <f>pivå!AU118</f>
        <v>91.623549999999994</v>
      </c>
      <c r="Z116" s="86">
        <f>pivå!AV118</f>
        <v>88.836209999999994</v>
      </c>
      <c r="AA116" s="86">
        <f>pivå!AW118</f>
        <v>93.042029999999997</v>
      </c>
      <c r="AB116" s="86">
        <f>pivå!AX118</f>
        <v>97.050989999999999</v>
      </c>
      <c r="AC116" s="86">
        <f>pivå!AY118</f>
        <v>95.388329999999996</v>
      </c>
      <c r="AD116" s="86">
        <f>pivå!AZ118</f>
        <v>94.331909999999993</v>
      </c>
      <c r="AE116" s="86">
        <f>pivå!BA118</f>
        <v>94.790670000000006</v>
      </c>
    </row>
    <row r="117" spans="2:31">
      <c r="B117">
        <f>pivå!B119</f>
        <v>0</v>
      </c>
      <c r="C117">
        <f>pivå!C119</f>
        <v>0</v>
      </c>
      <c r="D117">
        <f>pivå!D119</f>
        <v>60</v>
      </c>
      <c r="E117" t="str">
        <f>pivå!E119</f>
        <v>Kvinnor</v>
      </c>
      <c r="F117" t="str">
        <f>pivå!F119</f>
        <v>Implantatöverlevnad vid total höftprotesoperation</v>
      </c>
      <c r="G117" t="str">
        <f>pivå!G119</f>
        <v>(tom)</v>
      </c>
      <c r="H117" t="str">
        <f>pivå!H119</f>
        <v>A005600</v>
      </c>
      <c r="I117">
        <f>pivå!I119</f>
        <v>0</v>
      </c>
      <c r="J117" s="86">
        <f>pivå!AF119</f>
        <v>95.399999999999991</v>
      </c>
      <c r="K117" s="86">
        <f>pivå!AG119</f>
        <v>92.7</v>
      </c>
      <c r="L117" s="86">
        <f>pivå!AH119</f>
        <v>96.899999999999991</v>
      </c>
      <c r="M117" s="86">
        <f>pivå!AI119</f>
        <v>97.399999999999991</v>
      </c>
      <c r="N117" s="86">
        <f>pivå!AJ119</f>
        <v>95.5</v>
      </c>
      <c r="O117" s="86">
        <f>pivå!AK119</f>
        <v>97.7</v>
      </c>
      <c r="P117" s="86">
        <f>pivå!AL119</f>
        <v>97.399999999999991</v>
      </c>
      <c r="Q117" s="86">
        <f>pivå!AM119</f>
        <v>93.7</v>
      </c>
      <c r="R117" s="86">
        <f>pivå!AN119</f>
        <v>96.399999999999991</v>
      </c>
      <c r="S117" s="86">
        <f>pivå!AO119</f>
        <v>95</v>
      </c>
      <c r="T117" s="86">
        <f>pivå!AP119</f>
        <v>92.4</v>
      </c>
      <c r="U117" s="86">
        <f>pivå!AQ119</f>
        <v>95.8</v>
      </c>
      <c r="V117" s="86">
        <f>pivå!AR119</f>
        <v>96.8</v>
      </c>
      <c r="W117" s="86">
        <f>pivå!AS119</f>
        <v>97.3</v>
      </c>
      <c r="X117" s="86">
        <f>pivå!AT119</f>
        <v>96.6</v>
      </c>
      <c r="Y117" s="86">
        <f>pivå!AU119</f>
        <v>98</v>
      </c>
      <c r="Z117" s="86">
        <f>pivå!AV119</f>
        <v>94.5</v>
      </c>
      <c r="AA117" s="86">
        <f>pivå!AW119</f>
        <v>96.3</v>
      </c>
      <c r="AB117" s="86">
        <f>pivå!AX119</f>
        <v>85.5</v>
      </c>
      <c r="AC117" s="86">
        <f>pivå!AY119</f>
        <v>97.899999999999991</v>
      </c>
      <c r="AD117" s="86">
        <f>pivå!AZ119</f>
        <v>94.899999999999991</v>
      </c>
      <c r="AE117" s="86">
        <f>pivå!BA119</f>
        <v>95.6</v>
      </c>
    </row>
    <row r="118" spans="2:31">
      <c r="B118">
        <f>pivå!B120</f>
        <v>0</v>
      </c>
      <c r="C118">
        <f>pivå!C120</f>
        <v>0</v>
      </c>
      <c r="D118">
        <f>pivå!D120</f>
        <v>0</v>
      </c>
      <c r="E118" t="str">
        <f>pivå!E120</f>
        <v>Män</v>
      </c>
      <c r="F118" t="str">
        <f>pivå!F120</f>
        <v>Implantatöverlevnad vid total höftprotesoperation</v>
      </c>
      <c r="G118" t="str">
        <f>pivå!G120</f>
        <v>(tom)</v>
      </c>
      <c r="H118" t="str">
        <f>pivå!H120</f>
        <v>A005600</v>
      </c>
      <c r="I118">
        <f>pivå!I120</f>
        <v>0</v>
      </c>
      <c r="J118" s="86">
        <f>pivå!AF120</f>
        <v>94</v>
      </c>
      <c r="K118" s="86">
        <f>pivå!AG120</f>
        <v>94.899999999999991</v>
      </c>
      <c r="L118" s="86">
        <f>pivå!AH120</f>
        <v>95.399999999999991</v>
      </c>
      <c r="M118" s="86">
        <f>pivå!AI120</f>
        <v>96.6</v>
      </c>
      <c r="N118" s="86">
        <f>pivå!AJ120</f>
        <v>96.8</v>
      </c>
      <c r="O118" s="86">
        <f>pivå!AK120</f>
        <v>95.3</v>
      </c>
      <c r="P118" s="86">
        <f>pivå!AL120</f>
        <v>96.399999999999991</v>
      </c>
      <c r="Q118" s="86">
        <f>pivå!AM120</f>
        <v>92.7</v>
      </c>
      <c r="R118" s="86">
        <f>pivå!AN120</f>
        <v>93.4</v>
      </c>
      <c r="S118" s="86">
        <f>pivå!AO120</f>
        <v>94</v>
      </c>
      <c r="T118" s="86">
        <f>pivå!AP120</f>
        <v>93.4</v>
      </c>
      <c r="U118" s="86">
        <f>pivå!AQ120</f>
        <v>92.7</v>
      </c>
      <c r="V118" s="86">
        <f>pivå!AR120</f>
        <v>93.4</v>
      </c>
      <c r="W118" s="86">
        <f>pivå!AS120</f>
        <v>93.5</v>
      </c>
      <c r="X118" s="86">
        <f>pivå!AT120</f>
        <v>93.7</v>
      </c>
      <c r="Y118" s="86">
        <f>pivå!AU120</f>
        <v>96.2</v>
      </c>
      <c r="Z118" s="86">
        <f>pivå!AV120</f>
        <v>93.4</v>
      </c>
      <c r="AA118" s="86">
        <f>pivå!AW120</f>
        <v>92.5</v>
      </c>
      <c r="AB118" s="86">
        <f>pivå!AX120</f>
        <v>95</v>
      </c>
      <c r="AC118" s="86">
        <f>pivå!AY120</f>
        <v>97.1</v>
      </c>
      <c r="AD118" s="86">
        <f>pivå!AZ120</f>
        <v>93.300000000000011</v>
      </c>
      <c r="AE118" s="86">
        <f>pivå!BA120</f>
        <v>94.199999999999989</v>
      </c>
    </row>
    <row r="119" spans="2:31">
      <c r="B119">
        <f>pivå!B121</f>
        <v>0</v>
      </c>
      <c r="C119">
        <f>pivå!C121</f>
        <v>0</v>
      </c>
      <c r="D119">
        <f>pivå!D121</f>
        <v>0</v>
      </c>
      <c r="E119" t="str">
        <f>pivå!E121</f>
        <v>Totalt</v>
      </c>
      <c r="F119" t="str">
        <f>pivå!F121</f>
        <v>Implantatöverlevnad vid total höftprotesoperation</v>
      </c>
      <c r="G119" t="str">
        <f>pivå!G121</f>
        <v>(tom)</v>
      </c>
      <c r="H119" t="str">
        <f>pivå!H121</f>
        <v>A005600</v>
      </c>
      <c r="I119">
        <f>pivå!I121</f>
        <v>0</v>
      </c>
      <c r="J119" s="86">
        <f>pivå!AF121</f>
        <v>94.8</v>
      </c>
      <c r="K119" s="86">
        <f>pivå!AG121</f>
        <v>93.5</v>
      </c>
      <c r="L119" s="86">
        <f>pivå!AH121</f>
        <v>96.3</v>
      </c>
      <c r="M119" s="86">
        <f>pivå!AI121</f>
        <v>97.1</v>
      </c>
      <c r="N119" s="86">
        <f>pivå!AJ121</f>
        <v>96.1</v>
      </c>
      <c r="O119" s="86">
        <f>pivå!AK121</f>
        <v>96.7</v>
      </c>
      <c r="P119" s="86">
        <f>pivå!AL121</f>
        <v>97</v>
      </c>
      <c r="Q119" s="86">
        <f>pivå!AM121</f>
        <v>93.2</v>
      </c>
      <c r="R119" s="86">
        <f>pivå!AN121</f>
        <v>95.199999999999989</v>
      </c>
      <c r="S119" s="86">
        <f>pivå!AO121</f>
        <v>94.5</v>
      </c>
      <c r="T119" s="86">
        <f>pivå!AP121</f>
        <v>92.800000000000011</v>
      </c>
      <c r="U119" s="86">
        <f>pivå!AQ121</f>
        <v>94.6</v>
      </c>
      <c r="V119" s="86">
        <f>pivå!AR121</f>
        <v>95.399999999999991</v>
      </c>
      <c r="W119" s="86">
        <f>pivå!AS121</f>
        <v>95.899999999999991</v>
      </c>
      <c r="X119" s="86">
        <f>pivå!AT121</f>
        <v>95.3</v>
      </c>
      <c r="Y119" s="86">
        <f>pivå!AU121</f>
        <v>97.2</v>
      </c>
      <c r="Z119" s="86">
        <f>pivå!AV121</f>
        <v>94</v>
      </c>
      <c r="AA119" s="86">
        <f>pivå!AW121</f>
        <v>94.899999999999991</v>
      </c>
      <c r="AB119" s="86">
        <f>pivå!AX121</f>
        <v>88.8</v>
      </c>
      <c r="AC119" s="86">
        <f>pivå!AY121</f>
        <v>97.6</v>
      </c>
      <c r="AD119" s="86">
        <f>pivå!AZ121</f>
        <v>94.3</v>
      </c>
      <c r="AE119" s="86">
        <f>pivå!BA121</f>
        <v>95</v>
      </c>
    </row>
    <row r="120" spans="2:31">
      <c r="B120">
        <f>pivå!B122</f>
        <v>0</v>
      </c>
      <c r="C120">
        <f>pivå!C122</f>
        <v>0</v>
      </c>
      <c r="D120">
        <f>pivå!D122</f>
        <v>61</v>
      </c>
      <c r="E120" t="str">
        <f>pivå!E122</f>
        <v>Kvinnor</v>
      </c>
      <c r="F120" t="str">
        <f>pivå!F122</f>
        <v>Omoperation efter total höftprotesoperation</v>
      </c>
      <c r="G120" t="str">
        <f>pivå!G122</f>
        <v>(tom)</v>
      </c>
      <c r="H120" t="str">
        <f>pivå!H122</f>
        <v>A005700</v>
      </c>
      <c r="I120">
        <f>pivå!I122</f>
        <v>1</v>
      </c>
      <c r="J120" s="86">
        <f>pivå!AF122</f>
        <v>1.8800000000000001</v>
      </c>
      <c r="K120" s="86">
        <f>pivå!AG122</f>
        <v>2.39</v>
      </c>
      <c r="L120" s="86">
        <f>pivå!AH122</f>
        <v>1.69</v>
      </c>
      <c r="M120" s="86">
        <f>pivå!AI122</f>
        <v>1.53</v>
      </c>
      <c r="N120" s="86">
        <f>pivå!AJ122</f>
        <v>1.87</v>
      </c>
      <c r="O120" s="86">
        <f>pivå!AK122</f>
        <v>0.66</v>
      </c>
      <c r="P120" s="86">
        <f>pivå!AL122</f>
        <v>1.63</v>
      </c>
      <c r="Q120" s="86">
        <f>pivå!AM122</f>
        <v>1.81</v>
      </c>
      <c r="R120" s="86">
        <f>pivå!AN122</f>
        <v>0.80999999999999994</v>
      </c>
      <c r="S120" s="86">
        <f>pivå!AO122</f>
        <v>1.28</v>
      </c>
      <c r="T120" s="86">
        <f>pivå!AP122</f>
        <v>1.5599999999999998</v>
      </c>
      <c r="U120" s="86">
        <f>pivå!AQ122</f>
        <v>1.41</v>
      </c>
      <c r="V120" s="86">
        <f>pivå!AR122</f>
        <v>2.19</v>
      </c>
      <c r="W120" s="86">
        <f>pivå!AS122</f>
        <v>1.1900000000000002</v>
      </c>
      <c r="X120" s="86">
        <f>pivå!AT122</f>
        <v>3.74</v>
      </c>
      <c r="Y120" s="86">
        <f>pivå!AU122</f>
        <v>1.77</v>
      </c>
      <c r="Z120" s="86">
        <f>pivå!AV122</f>
        <v>2.33</v>
      </c>
      <c r="AA120" s="86">
        <f>pivå!AW122</f>
        <v>2.11</v>
      </c>
      <c r="AB120" s="86">
        <f>pivå!AX122</f>
        <v>1.38</v>
      </c>
      <c r="AC120" s="86">
        <f>pivå!AY122</f>
        <v>1.23</v>
      </c>
      <c r="AD120" s="86">
        <f>pivå!AZ122</f>
        <v>0.95</v>
      </c>
      <c r="AE120" s="86">
        <f>pivå!BA122</f>
        <v>1.69</v>
      </c>
    </row>
    <row r="121" spans="2:31">
      <c r="B121">
        <f>pivå!B123</f>
        <v>0</v>
      </c>
      <c r="C121">
        <f>pivå!C123</f>
        <v>0</v>
      </c>
      <c r="D121">
        <f>pivå!D123</f>
        <v>0</v>
      </c>
      <c r="E121" t="str">
        <f>pivå!E123</f>
        <v>Män</v>
      </c>
      <c r="F121" t="str">
        <f>pivå!F123</f>
        <v>Omoperation efter total höftprotesoperation</v>
      </c>
      <c r="G121" t="str">
        <f>pivå!G123</f>
        <v>(tom)</v>
      </c>
      <c r="H121" t="str">
        <f>pivå!H123</f>
        <v>A005700</v>
      </c>
      <c r="I121">
        <f>pivå!I123</f>
        <v>1</v>
      </c>
      <c r="J121" s="86">
        <f>pivå!AF123</f>
        <v>2.27</v>
      </c>
      <c r="K121" s="86">
        <f>pivå!AG123</f>
        <v>2.67</v>
      </c>
      <c r="L121" s="86">
        <f>pivå!AH123</f>
        <v>2.35</v>
      </c>
      <c r="M121" s="86">
        <f>pivå!AI123</f>
        <v>1.5</v>
      </c>
      <c r="N121" s="86">
        <f>pivå!AJ123</f>
        <v>1.2</v>
      </c>
      <c r="O121" s="86">
        <f>pivå!AK123</f>
        <v>0.66</v>
      </c>
      <c r="P121" s="86">
        <f>pivå!AL123</f>
        <v>2.4899999999999998</v>
      </c>
      <c r="Q121" s="86">
        <f>pivå!AM123</f>
        <v>0.44999999999999996</v>
      </c>
      <c r="R121" s="86">
        <f>pivå!AN123</f>
        <v>1.23</v>
      </c>
      <c r="S121" s="86">
        <f>pivå!AO123</f>
        <v>1.76</v>
      </c>
      <c r="T121" s="86">
        <f>pivå!AP123</f>
        <v>2.15</v>
      </c>
      <c r="U121" s="86">
        <f>pivå!AQ123</f>
        <v>1.96</v>
      </c>
      <c r="V121" s="86">
        <f>pivå!AR123</f>
        <v>3.62</v>
      </c>
      <c r="W121" s="86">
        <f>pivå!AS123</f>
        <v>1.68</v>
      </c>
      <c r="X121" s="86">
        <f>pivå!AT123</f>
        <v>2.31</v>
      </c>
      <c r="Y121" s="86">
        <f>pivå!AU123</f>
        <v>1.3</v>
      </c>
      <c r="Z121" s="86">
        <f>pivå!AV123</f>
        <v>2.54</v>
      </c>
      <c r="AA121" s="86">
        <f>pivå!AW123</f>
        <v>1.8399999999999999</v>
      </c>
      <c r="AB121" s="86">
        <f>pivå!AX123</f>
        <v>3.81</v>
      </c>
      <c r="AC121" s="86">
        <f>pivå!AY123</f>
        <v>0.88</v>
      </c>
      <c r="AD121" s="86">
        <f>pivå!AZ123</f>
        <v>1.6</v>
      </c>
      <c r="AE121" s="86">
        <f>pivå!BA123</f>
        <v>2</v>
      </c>
    </row>
    <row r="122" spans="2:31">
      <c r="B122">
        <f>pivå!B124</f>
        <v>0</v>
      </c>
      <c r="C122">
        <f>pivå!C124</f>
        <v>0</v>
      </c>
      <c r="D122">
        <f>pivå!D124</f>
        <v>0</v>
      </c>
      <c r="E122" t="str">
        <f>pivå!E124</f>
        <v>Totalt</v>
      </c>
      <c r="F122" t="str">
        <f>pivå!F124</f>
        <v>Omoperation efter total höftprotesoperation</v>
      </c>
      <c r="G122" t="str">
        <f>pivå!G124</f>
        <v>(tom)</v>
      </c>
      <c r="H122" t="str">
        <f>pivå!H124</f>
        <v>A005700</v>
      </c>
      <c r="I122">
        <f>pivå!I124</f>
        <v>1</v>
      </c>
      <c r="J122" s="86">
        <f>pivå!AF124</f>
        <v>2.02</v>
      </c>
      <c r="K122" s="86">
        <f>pivå!AG124</f>
        <v>2.5100000000000002</v>
      </c>
      <c r="L122" s="86">
        <f>pivå!AH124</f>
        <v>1.97</v>
      </c>
      <c r="M122" s="86">
        <f>pivå!AI124</f>
        <v>1.52</v>
      </c>
      <c r="N122" s="86">
        <f>pivå!AJ124</f>
        <v>1.59</v>
      </c>
      <c r="O122" s="86">
        <f>pivå!AK124</f>
        <v>0.66</v>
      </c>
      <c r="P122" s="86">
        <f>pivå!AL124</f>
        <v>2.0099999999999998</v>
      </c>
      <c r="Q122" s="86">
        <f>pivå!AM124</f>
        <v>1.21</v>
      </c>
      <c r="R122" s="86">
        <f>pivå!AN124</f>
        <v>1</v>
      </c>
      <c r="S122" s="86">
        <f>pivå!AO124</f>
        <v>1.48</v>
      </c>
      <c r="T122" s="86">
        <f>pivå!AP124</f>
        <v>1.81</v>
      </c>
      <c r="U122" s="86">
        <f>pivå!AQ124</f>
        <v>1.6400000000000001</v>
      </c>
      <c r="V122" s="86">
        <f>pivå!AR124</f>
        <v>2.74</v>
      </c>
      <c r="W122" s="86">
        <f>pivå!AS124</f>
        <v>1.4000000000000001</v>
      </c>
      <c r="X122" s="86">
        <f>pivå!AT124</f>
        <v>3.17</v>
      </c>
      <c r="Y122" s="86">
        <f>pivå!AU124</f>
        <v>1.5699999999999998</v>
      </c>
      <c r="Z122" s="86">
        <f>pivå!AV124</f>
        <v>2.42</v>
      </c>
      <c r="AA122" s="86">
        <f>pivå!AW124</f>
        <v>2</v>
      </c>
      <c r="AB122" s="86">
        <f>pivå!AX124</f>
        <v>2.36</v>
      </c>
      <c r="AC122" s="86">
        <f>pivå!AY124</f>
        <v>1.08</v>
      </c>
      <c r="AD122" s="86">
        <f>pivå!AZ124</f>
        <v>1.22</v>
      </c>
      <c r="AE122" s="86">
        <f>pivå!BA124</f>
        <v>1.81</v>
      </c>
    </row>
    <row r="123" spans="2:31">
      <c r="B123">
        <f>pivå!B125</f>
        <v>0</v>
      </c>
      <c r="C123">
        <f>pivå!C125</f>
        <v>0</v>
      </c>
      <c r="D123">
        <f>pivå!D125</f>
        <v>62</v>
      </c>
      <c r="E123" t="str">
        <f>pivå!E125</f>
        <v>Kvinnor</v>
      </c>
      <c r="F123" t="str">
        <f>pivå!F125</f>
        <v>Oönskade händelser efter knä- och total höftprotesoperation</v>
      </c>
      <c r="G123" t="str">
        <f>pivå!G125</f>
        <v>(tom)</v>
      </c>
      <c r="H123" t="str">
        <f>pivå!H125</f>
        <v>A006060</v>
      </c>
      <c r="I123">
        <f>pivå!I125</f>
        <v>1</v>
      </c>
      <c r="J123" s="86">
        <f>pivå!AF125</f>
        <v>3.3986106491435013</v>
      </c>
      <c r="K123" s="86">
        <f>pivå!AG125</f>
        <v>2.8707882079926876</v>
      </c>
      <c r="L123" s="86">
        <f>pivå!AH125</f>
        <v>2.4259662444505143</v>
      </c>
      <c r="M123" s="86">
        <f>pivå!AI125</f>
        <v>4.0955542559033207</v>
      </c>
      <c r="N123" s="86">
        <f>pivå!AJ125</f>
        <v>3.389586458217682</v>
      </c>
      <c r="O123" s="86">
        <f>pivå!AK125</f>
        <v>2.6407186235671407</v>
      </c>
      <c r="P123" s="86">
        <f>pivå!AL125</f>
        <v>2.3640025100818902</v>
      </c>
      <c r="Q123" s="86">
        <f>pivå!AM125</f>
        <v>2.8364410483967837</v>
      </c>
      <c r="R123" s="86">
        <f>pivå!AN125</f>
        <v>2.59349245801701</v>
      </c>
      <c r="S123" s="86">
        <f>pivå!AO125</f>
        <v>2.8801591213244939</v>
      </c>
      <c r="T123" s="86">
        <f>pivå!AP125</f>
        <v>2.8335548432444386</v>
      </c>
      <c r="U123" s="86">
        <f>pivå!AQ125</f>
        <v>2.6926292596783501</v>
      </c>
      <c r="V123" s="86">
        <f>pivå!AR125</f>
        <v>3.9399855250546207</v>
      </c>
      <c r="W123" s="86">
        <f>pivå!AS125</f>
        <v>3.4587882536795891</v>
      </c>
      <c r="X123" s="86">
        <f>pivå!AT125</f>
        <v>2.9881787409092233</v>
      </c>
      <c r="Y123" s="86">
        <f>pivå!AU125</f>
        <v>3.107553948459906</v>
      </c>
      <c r="Z123" s="86">
        <f>pivå!AV125</f>
        <v>3.9288087907462135</v>
      </c>
      <c r="AA123" s="86">
        <f>pivå!AW125</f>
        <v>2.5708279687614239</v>
      </c>
      <c r="AB123" s="86">
        <f>pivå!AX125</f>
        <v>2.5101709674690955</v>
      </c>
      <c r="AC123" s="86">
        <f>pivå!AY125</f>
        <v>3.2638556930699081</v>
      </c>
      <c r="AD123" s="86">
        <f>pivå!AZ125</f>
        <v>2.9326446882866359</v>
      </c>
      <c r="AE123" s="86">
        <f>pivå!BA125</f>
        <v>3.0879290989679795</v>
      </c>
    </row>
    <row r="124" spans="2:31">
      <c r="B124">
        <f>pivå!B126</f>
        <v>0</v>
      </c>
      <c r="C124">
        <f>pivå!C126</f>
        <v>0</v>
      </c>
      <c r="D124">
        <f>pivå!D126</f>
        <v>0</v>
      </c>
      <c r="E124" t="str">
        <f>pivå!E126</f>
        <v>Män</v>
      </c>
      <c r="F124" t="str">
        <f>pivå!F126</f>
        <v>Oönskade händelser efter knä- och total höftprotesoperation</v>
      </c>
      <c r="G124" t="str">
        <f>pivå!G126</f>
        <v>(tom)</v>
      </c>
      <c r="H124" t="str">
        <f>pivå!H126</f>
        <v>A006060</v>
      </c>
      <c r="I124">
        <f>pivå!I126</f>
        <v>1</v>
      </c>
      <c r="J124" s="86">
        <f>pivå!AF126</f>
        <v>5.2313057316077201</v>
      </c>
      <c r="K124" s="86">
        <f>pivå!AG126</f>
        <v>5.0156438956445193</v>
      </c>
      <c r="L124" s="86">
        <f>pivå!AH126</f>
        <v>3.5813431527795094</v>
      </c>
      <c r="M124" s="86">
        <f>pivå!AI126</f>
        <v>4.9636211152921259</v>
      </c>
      <c r="N124" s="86">
        <f>pivå!AJ126</f>
        <v>3.3333546675766068</v>
      </c>
      <c r="O124" s="86">
        <f>pivå!AK126</f>
        <v>3.5517511858230004</v>
      </c>
      <c r="P124" s="86">
        <f>pivå!AL126</f>
        <v>5.0421401893169699</v>
      </c>
      <c r="Q124" s="86">
        <f>pivå!AM126</f>
        <v>5.7996979259508281</v>
      </c>
      <c r="R124" s="86">
        <f>pivå!AN126</f>
        <v>5.6247166859388047</v>
      </c>
      <c r="S124" s="86">
        <f>pivå!AO126</f>
        <v>3.5203231083713171</v>
      </c>
      <c r="T124" s="86">
        <f>pivå!AP126</f>
        <v>5.2871914359332566</v>
      </c>
      <c r="U124" s="86">
        <f>pivå!AQ126</f>
        <v>2.9012642968409352</v>
      </c>
      <c r="V124" s="86">
        <f>pivå!AR126</f>
        <v>4.2126764976832192</v>
      </c>
      <c r="W124" s="86">
        <f>pivå!AS126</f>
        <v>3.841249519221277</v>
      </c>
      <c r="X124" s="86">
        <f>pivå!AT126</f>
        <v>2.7167466369686246</v>
      </c>
      <c r="Y124" s="86">
        <f>pivå!AU126</f>
        <v>4.8288262375600599</v>
      </c>
      <c r="Z124" s="86">
        <f>pivå!AV126</f>
        <v>4.498016497051232</v>
      </c>
      <c r="AA124" s="86">
        <f>pivå!AW126</f>
        <v>3.2714378763694087</v>
      </c>
      <c r="AB124" s="86">
        <f>pivå!AX126</f>
        <v>3.7151358493103857</v>
      </c>
      <c r="AC124" s="86">
        <f>pivå!AY126</f>
        <v>5.0916901936353902</v>
      </c>
      <c r="AD124" s="86">
        <f>pivå!AZ126</f>
        <v>3.2668021499849695</v>
      </c>
      <c r="AE124" s="86">
        <f>pivå!BA126</f>
        <v>4.1105995886406932</v>
      </c>
    </row>
    <row r="125" spans="2:31">
      <c r="B125">
        <f>pivå!B127</f>
        <v>0</v>
      </c>
      <c r="C125">
        <f>pivå!C127</f>
        <v>0</v>
      </c>
      <c r="D125">
        <f>pivå!D127</f>
        <v>0</v>
      </c>
      <c r="E125" t="str">
        <f>pivå!E127</f>
        <v>Totalt</v>
      </c>
      <c r="F125" t="str">
        <f>pivå!F127</f>
        <v>Oönskade händelser efter knä- och total höftprotesoperation</v>
      </c>
      <c r="G125" t="str">
        <f>pivå!G127</f>
        <v>(tom)</v>
      </c>
      <c r="H125" t="str">
        <f>pivå!H127</f>
        <v>A006060</v>
      </c>
      <c r="I125">
        <f>pivå!I127</f>
        <v>1</v>
      </c>
      <c r="J125" s="86">
        <f>pivå!AF127</f>
        <v>3.9934209617164975</v>
      </c>
      <c r="K125" s="86">
        <f>pivå!AG127</f>
        <v>3.7318580750828181</v>
      </c>
      <c r="L125" s="86">
        <f>pivå!AH127</f>
        <v>2.9377215673096431</v>
      </c>
      <c r="M125" s="86">
        <f>pivå!AI127</f>
        <v>4.4044637489864975</v>
      </c>
      <c r="N125" s="86">
        <f>pivå!AJ127</f>
        <v>3.3947385451494658</v>
      </c>
      <c r="O125" s="86">
        <f>pivå!AK127</f>
        <v>3.0183767414622307</v>
      </c>
      <c r="P125" s="86">
        <f>pivå!AL127</f>
        <v>3.4610234679888969</v>
      </c>
      <c r="Q125" s="86">
        <f>pivå!AM127</f>
        <v>4.006241352738785</v>
      </c>
      <c r="R125" s="86">
        <f>pivå!AN127</f>
        <v>3.7200410692980768</v>
      </c>
      <c r="S125" s="86">
        <f>pivå!AO127</f>
        <v>3.1396170346304242</v>
      </c>
      <c r="T125" s="86">
        <f>pivå!AP127</f>
        <v>3.9370133914298533</v>
      </c>
      <c r="U125" s="86">
        <f>pivå!AQ127</f>
        <v>2.7852859703495692</v>
      </c>
      <c r="V125" s="86">
        <f>pivå!AR127</f>
        <v>4.1330763490431366</v>
      </c>
      <c r="W125" s="86">
        <f>pivå!AS127</f>
        <v>3.6001366292696693</v>
      </c>
      <c r="X125" s="86">
        <f>pivå!AT127</f>
        <v>2.9105215940797673</v>
      </c>
      <c r="Y125" s="86">
        <f>pivå!AU127</f>
        <v>3.7917400853086725</v>
      </c>
      <c r="Z125" s="86">
        <f>pivå!AV127</f>
        <v>4.1046472427958189</v>
      </c>
      <c r="AA125" s="86">
        <f>pivå!AW127</f>
        <v>2.7956272278971692</v>
      </c>
      <c r="AB125" s="86">
        <f>pivå!AX127</f>
        <v>2.9459307683767459</v>
      </c>
      <c r="AC125" s="86">
        <f>pivå!AY127</f>
        <v>3.974417108073764</v>
      </c>
      <c r="AD125" s="86">
        <f>pivå!AZ127</f>
        <v>2.9901838471491486</v>
      </c>
      <c r="AE125" s="86">
        <f>pivå!BA127</f>
        <v>3.4835538812969769</v>
      </c>
    </row>
    <row r="126" spans="2:31">
      <c r="B126">
        <f>pivå!B128</f>
        <v>0</v>
      </c>
      <c r="C126">
        <f>pivå!C128</f>
        <v>0</v>
      </c>
      <c r="D126">
        <f>pivå!D128</f>
        <v>63</v>
      </c>
      <c r="E126" t="str">
        <f>pivå!E128</f>
        <v>Kvinnor</v>
      </c>
      <c r="F126" t="str">
        <f>pivå!F128</f>
        <v>Patientrapporterat resultat av total höftprotesoperation</v>
      </c>
      <c r="G126" t="str">
        <f>pivå!G128</f>
        <v>(tom)</v>
      </c>
      <c r="H126" t="str">
        <f>pivå!H128</f>
        <v>A005800</v>
      </c>
      <c r="I126">
        <f>pivå!I128</f>
        <v>0</v>
      </c>
      <c r="J126" s="86">
        <f>pivå!AF128</f>
        <v>0.373</v>
      </c>
      <c r="K126" s="86">
        <f>pivå!AG128</f>
        <v>0.36699999999999999</v>
      </c>
      <c r="L126" s="86">
        <f>pivå!AH128</f>
        <v>0.43</v>
      </c>
      <c r="M126" s="86">
        <f>pivå!AI128</f>
        <v>0.32500000000000001</v>
      </c>
      <c r="N126" s="86">
        <f>pivå!AJ128</f>
        <v>0.376</v>
      </c>
      <c r="O126" s="86">
        <f>pivå!AK128</f>
        <v>0.32800000000000001</v>
      </c>
      <c r="P126" s="86">
        <f>pivå!AL128</f>
        <v>0.33</v>
      </c>
      <c r="Q126" s="86">
        <f>pivå!AM128</f>
        <v>0.40799999999999997</v>
      </c>
      <c r="R126" s="86">
        <f>pivå!AN128</f>
        <v>0.42699999999999999</v>
      </c>
      <c r="S126" s="86">
        <f>pivå!AO128</f>
        <v>0.41</v>
      </c>
      <c r="T126" s="86">
        <f>pivå!AP128</f>
        <v>0.39100000000000001</v>
      </c>
      <c r="U126" s="86">
        <f>pivå!AQ128</f>
        <v>0.373</v>
      </c>
      <c r="V126" s="86">
        <f>pivå!AR128</f>
        <v>0.375</v>
      </c>
      <c r="W126" s="86">
        <f>pivå!AS128</f>
        <v>0.372</v>
      </c>
      <c r="X126" s="86">
        <f>pivå!AT128</f>
        <v>0.46</v>
      </c>
      <c r="Y126" s="86">
        <f>pivå!AU128</f>
        <v>0.38900000000000001</v>
      </c>
      <c r="Z126" s="86">
        <f>pivå!AV128</f>
        <v>0.42899999999999999</v>
      </c>
      <c r="AA126" s="86">
        <f>pivå!AW128</f>
        <v>0.39400000000000002</v>
      </c>
      <c r="AB126" s="86">
        <f>pivå!AX128</f>
        <v>0.41499999999999998</v>
      </c>
      <c r="AC126" s="86">
        <f>pivå!AY128</f>
        <v>0.40300000000000002</v>
      </c>
      <c r="AD126" s="86">
        <f>pivå!AZ128</f>
        <v>0.42599999999999999</v>
      </c>
      <c r="AE126" s="86">
        <f>pivå!BA128</f>
        <v>0.38500000000000001</v>
      </c>
    </row>
    <row r="127" spans="2:31">
      <c r="B127">
        <f>pivå!B129</f>
        <v>0</v>
      </c>
      <c r="C127">
        <f>pivå!C129</f>
        <v>0</v>
      </c>
      <c r="D127">
        <f>pivå!D129</f>
        <v>0</v>
      </c>
      <c r="E127" t="str">
        <f>pivå!E129</f>
        <v>Män</v>
      </c>
      <c r="F127" t="str">
        <f>pivå!F129</f>
        <v>Patientrapporterat resultat av total höftprotesoperation</v>
      </c>
      <c r="G127" t="str">
        <f>pivå!G129</f>
        <v>(tom)</v>
      </c>
      <c r="H127" t="str">
        <f>pivå!H129</f>
        <v>A005800</v>
      </c>
      <c r="I127">
        <f>pivå!I129</f>
        <v>0</v>
      </c>
      <c r="J127" s="86">
        <f>pivå!AF129</f>
        <v>0.34399999999999997</v>
      </c>
      <c r="K127" s="86">
        <f>pivå!AG129</f>
        <v>0.311</v>
      </c>
      <c r="L127" s="86">
        <f>pivå!AH129</f>
        <v>0.38200000000000001</v>
      </c>
      <c r="M127" s="86">
        <f>pivå!AI129</f>
        <v>0.28899999999999998</v>
      </c>
      <c r="N127" s="86">
        <f>pivå!AJ129</f>
        <v>0.35</v>
      </c>
      <c r="O127" s="86">
        <f>pivå!AK129</f>
        <v>0.35199999999999998</v>
      </c>
      <c r="P127" s="86">
        <f>pivå!AL129</f>
        <v>0.32200000000000001</v>
      </c>
      <c r="Q127" s="86">
        <f>pivå!AM129</f>
        <v>0.32100000000000001</v>
      </c>
      <c r="R127" s="86">
        <f>pivå!AN129</f>
        <v>0.38</v>
      </c>
      <c r="S127" s="86">
        <f>pivå!AO129</f>
        <v>0.36899999999999999</v>
      </c>
      <c r="T127" s="86">
        <f>pivå!AP129</f>
        <v>0.32700000000000001</v>
      </c>
      <c r="U127" s="86">
        <f>pivå!AQ129</f>
        <v>0.34100000000000003</v>
      </c>
      <c r="V127" s="86">
        <f>pivå!AR129</f>
        <v>0.34699999999999998</v>
      </c>
      <c r="W127" s="86">
        <f>pivå!AS129</f>
        <v>0.35099999999999998</v>
      </c>
      <c r="X127" s="86">
        <f>pivå!AT129</f>
        <v>0.40699999999999997</v>
      </c>
      <c r="Y127" s="86">
        <f>pivå!AU129</f>
        <v>0.35799999999999998</v>
      </c>
      <c r="Z127" s="86">
        <f>pivå!AV129</f>
        <v>0.36199999999999999</v>
      </c>
      <c r="AA127" s="86">
        <f>pivå!AW129</f>
        <v>0.36899999999999999</v>
      </c>
      <c r="AB127" s="86">
        <f>pivå!AX129</f>
        <v>0.35499999999999998</v>
      </c>
      <c r="AC127" s="86">
        <f>pivå!AY129</f>
        <v>0.39600000000000002</v>
      </c>
      <c r="AD127" s="86">
        <f>pivå!AZ129</f>
        <v>0.38500000000000001</v>
      </c>
      <c r="AE127" s="86">
        <f>pivå!BA129</f>
        <v>0.35</v>
      </c>
    </row>
    <row r="128" spans="2:31">
      <c r="B128">
        <f>pivå!B130</f>
        <v>0</v>
      </c>
      <c r="C128">
        <f>pivå!C130</f>
        <v>0</v>
      </c>
      <c r="D128">
        <f>pivå!D130</f>
        <v>0</v>
      </c>
      <c r="E128" t="str">
        <f>pivå!E130</f>
        <v>Totalt</v>
      </c>
      <c r="F128" t="str">
        <f>pivå!F130</f>
        <v>Patientrapporterat resultat av total höftprotesoperation</v>
      </c>
      <c r="G128" t="str">
        <f>pivå!G130</f>
        <v>(tom)</v>
      </c>
      <c r="H128" t="str">
        <f>pivå!H130</f>
        <v>A005800</v>
      </c>
      <c r="I128">
        <f>pivå!I130</f>
        <v>0</v>
      </c>
      <c r="J128" s="86">
        <f>pivå!AF130</f>
        <v>0.36199999999999999</v>
      </c>
      <c r="K128" s="86">
        <f>pivå!AG130</f>
        <v>0.34300000000000003</v>
      </c>
      <c r="L128" s="86">
        <f>pivå!AH130</f>
        <v>0.40799999999999997</v>
      </c>
      <c r="M128" s="86">
        <f>pivå!AI130</f>
        <v>0.31</v>
      </c>
      <c r="N128" s="86">
        <f>pivå!AJ130</f>
        <v>0.36399999999999999</v>
      </c>
      <c r="O128" s="86">
        <f>pivå!AK130</f>
        <v>0.33900000000000002</v>
      </c>
      <c r="P128" s="86">
        <f>pivå!AL130</f>
        <v>0.32700000000000001</v>
      </c>
      <c r="Q128" s="86">
        <f>pivå!AM130</f>
        <v>0.37</v>
      </c>
      <c r="R128" s="86">
        <f>pivå!AN130</f>
        <v>0.40500000000000003</v>
      </c>
      <c r="S128" s="86">
        <f>pivå!AO130</f>
        <v>0.39100000000000001</v>
      </c>
      <c r="T128" s="86">
        <f>pivå!AP130</f>
        <v>0.36399999999999999</v>
      </c>
      <c r="U128" s="86">
        <f>pivå!AQ130</f>
        <v>0.35899999999999999</v>
      </c>
      <c r="V128" s="86">
        <f>pivå!AR130</f>
        <v>0.36399999999999999</v>
      </c>
      <c r="W128" s="86">
        <f>pivå!AS130</f>
        <v>0.36299999999999999</v>
      </c>
      <c r="X128" s="86">
        <f>pivå!AT130</f>
        <v>0.44</v>
      </c>
      <c r="Y128" s="86">
        <f>pivå!AU130</f>
        <v>0.375</v>
      </c>
      <c r="Z128" s="86">
        <f>pivå!AV130</f>
        <v>0.39900000000000002</v>
      </c>
      <c r="AA128" s="86">
        <f>pivå!AW130</f>
        <v>0.38500000000000001</v>
      </c>
      <c r="AB128" s="86">
        <f>pivå!AX130</f>
        <v>0.39100000000000001</v>
      </c>
      <c r="AC128" s="86">
        <f>pivå!AY130</f>
        <v>0.4</v>
      </c>
      <c r="AD128" s="86">
        <f>pivå!AZ130</f>
        <v>0.40899999999999997</v>
      </c>
      <c r="AE128" s="86">
        <f>pivå!BA130</f>
        <v>0.37</v>
      </c>
    </row>
    <row r="129" spans="2:31">
      <c r="B129">
        <f>pivå!B131</f>
        <v>0</v>
      </c>
      <c r="C129">
        <f>pivå!C131</f>
        <v>0</v>
      </c>
      <c r="D129">
        <f>pivå!D131</f>
        <v>64</v>
      </c>
      <c r="E129" t="str">
        <f>pivå!E131</f>
        <v>Kvinnor</v>
      </c>
      <c r="F129" t="str">
        <f>pivå!F131</f>
        <v>Patienttillfredsställelse efter total höftprotesoperation</v>
      </c>
      <c r="G129" t="str">
        <f>pivå!G131</f>
        <v>(tom)</v>
      </c>
      <c r="H129" t="str">
        <f>pivå!H131</f>
        <v>A020205</v>
      </c>
      <c r="I129">
        <f>pivå!I131</f>
        <v>0</v>
      </c>
      <c r="J129" s="86">
        <f>pivå!AF131</f>
        <v>82.839665164198323</v>
      </c>
      <c r="K129" s="86">
        <f>pivå!AG131</f>
        <v>83.690280065897866</v>
      </c>
      <c r="L129" s="86">
        <f>pivå!AH131</f>
        <v>82.942430703624737</v>
      </c>
      <c r="M129" s="86">
        <f>pivå!AI131</f>
        <v>81.2</v>
      </c>
      <c r="N129" s="86">
        <f>pivå!AJ131</f>
        <v>87.219343696027636</v>
      </c>
      <c r="O129" s="86">
        <f>pivå!AK131</f>
        <v>87.45519713261649</v>
      </c>
      <c r="P129" s="86">
        <f>pivå!AL131</f>
        <v>87.907869481765829</v>
      </c>
      <c r="Q129" s="86">
        <f>pivå!AM131</f>
        <v>75.510204081632651</v>
      </c>
      <c r="R129" s="86">
        <f>pivå!AN131</f>
        <v>86.486486486486484</v>
      </c>
      <c r="S129" s="86">
        <f>pivå!AO131</f>
        <v>87.779083431257348</v>
      </c>
      <c r="T129" s="86">
        <f>pivå!AP131</f>
        <v>86.168910648714814</v>
      </c>
      <c r="U129" s="86">
        <f>pivå!AQ131</f>
        <v>83.096003674781812</v>
      </c>
      <c r="V129" s="86">
        <f>pivå!AR131</f>
        <v>83.451957295373674</v>
      </c>
      <c r="W129" s="86">
        <f>pivå!AS131</f>
        <v>88.95348837209302</v>
      </c>
      <c r="X129" s="86">
        <f>pivå!AT131</f>
        <v>84.615384615384613</v>
      </c>
      <c r="Y129" s="86">
        <f>pivå!AU131</f>
        <v>85.74108818011257</v>
      </c>
      <c r="Z129" s="86">
        <f>pivå!AV131</f>
        <v>86.551724137931032</v>
      </c>
      <c r="AA129" s="86">
        <f>pivå!AW131</f>
        <v>82.150101419878297</v>
      </c>
      <c r="AB129" s="86">
        <f>pivå!AX131</f>
        <v>87.982832618025753</v>
      </c>
      <c r="AC129" s="86">
        <f>pivå!AY131</f>
        <v>88.741721854304629</v>
      </c>
      <c r="AD129" s="86">
        <f>pivå!AZ131</f>
        <v>89.44337811900192</v>
      </c>
      <c r="AE129" s="86">
        <f>pivå!BA131</f>
        <v>84.94924518479958</v>
      </c>
    </row>
    <row r="130" spans="2:31">
      <c r="B130">
        <f>pivå!B132</f>
        <v>0</v>
      </c>
      <c r="C130">
        <f>pivå!C132</f>
        <v>0</v>
      </c>
      <c r="D130">
        <f>pivå!D132</f>
        <v>0</v>
      </c>
      <c r="E130" t="str">
        <f>pivå!E132</f>
        <v>Män</v>
      </c>
      <c r="F130" t="str">
        <f>pivå!F132</f>
        <v>Patienttillfredsställelse efter total höftprotesoperation</v>
      </c>
      <c r="G130" t="str">
        <f>pivå!G132</f>
        <v>(tom)</v>
      </c>
      <c r="H130" t="str">
        <f>pivå!H132</f>
        <v>A020205</v>
      </c>
      <c r="I130">
        <f>pivå!I132</f>
        <v>0</v>
      </c>
      <c r="J130" s="86">
        <f>pivå!AF132</f>
        <v>85.516506922257719</v>
      </c>
      <c r="K130" s="86">
        <f>pivå!AG132</f>
        <v>86.469344608879496</v>
      </c>
      <c r="L130" s="86">
        <f>pivå!AH132</f>
        <v>85.112359550561806</v>
      </c>
      <c r="M130" s="86">
        <f>pivå!AI132</f>
        <v>87.052341597796143</v>
      </c>
      <c r="N130" s="86">
        <f>pivå!AJ132</f>
        <v>91.818181818181827</v>
      </c>
      <c r="O130" s="86">
        <f>pivå!AK132</f>
        <v>87.113402061855666</v>
      </c>
      <c r="P130" s="86">
        <f>pivå!AL132</f>
        <v>93.103448275862064</v>
      </c>
      <c r="Q130" s="86">
        <f>pivå!AM132</f>
        <v>83.505154639175259</v>
      </c>
      <c r="R130" s="86">
        <f>pivå!AN132</f>
        <v>91.712707182320443</v>
      </c>
      <c r="S130" s="86">
        <f>pivå!AO132</f>
        <v>88.863109048723899</v>
      </c>
      <c r="T130" s="86">
        <f>pivå!AP132</f>
        <v>87.769784172661872</v>
      </c>
      <c r="U130" s="86">
        <f>pivå!AQ132</f>
        <v>84.984025559105433</v>
      </c>
      <c r="V130" s="86">
        <f>pivå!AR132</f>
        <v>84.19452887537993</v>
      </c>
      <c r="W130" s="86">
        <f>pivå!AS132</f>
        <v>92.81609195402298</v>
      </c>
      <c r="X130" s="86">
        <f>pivå!AT132</f>
        <v>90.825688073394488</v>
      </c>
      <c r="Y130" s="86">
        <f>pivå!AU132</f>
        <v>88.942307692307693</v>
      </c>
      <c r="Z130" s="86">
        <f>pivå!AV132</f>
        <v>86.859688195991097</v>
      </c>
      <c r="AA130" s="86">
        <f>pivå!AW132</f>
        <v>83.766233766233768</v>
      </c>
      <c r="AB130" s="86">
        <f>pivå!AX132</f>
        <v>90.845070422535215</v>
      </c>
      <c r="AC130" s="86">
        <f>pivå!AY132</f>
        <v>88.603988603988597</v>
      </c>
      <c r="AD130" s="86">
        <f>pivå!AZ132</f>
        <v>89.053254437869825</v>
      </c>
      <c r="AE130" s="86">
        <f>pivå!BA132</f>
        <v>87.431081207363803</v>
      </c>
    </row>
    <row r="131" spans="2:31">
      <c r="B131">
        <f>pivå!B133</f>
        <v>0</v>
      </c>
      <c r="C131">
        <f>pivå!C133</f>
        <v>0</v>
      </c>
      <c r="D131">
        <f>pivå!D133</f>
        <v>0</v>
      </c>
      <c r="E131" t="str">
        <f>pivå!E133</f>
        <v>Totalt</v>
      </c>
      <c r="F131" t="str">
        <f>pivå!F133</f>
        <v>Patienttillfredsställelse efter total höftprotesoperation</v>
      </c>
      <c r="G131" t="str">
        <f>pivå!G133</f>
        <v>(tom)</v>
      </c>
      <c r="H131" t="str">
        <f>pivå!H133</f>
        <v>A020205</v>
      </c>
      <c r="I131">
        <f>pivå!I133</f>
        <v>0</v>
      </c>
      <c r="J131" s="86">
        <f>pivå!AF133</f>
        <v>83.848314606741567</v>
      </c>
      <c r="K131" s="86">
        <f>pivå!AG133</f>
        <v>84.907407407407405</v>
      </c>
      <c r="L131" s="86">
        <f>pivå!AH133</f>
        <v>83.878787878787875</v>
      </c>
      <c r="M131" s="86">
        <f>pivå!AI133</f>
        <v>83.661645422943224</v>
      </c>
      <c r="N131" s="86">
        <f>pivå!AJ133</f>
        <v>89.205103042198232</v>
      </c>
      <c r="O131" s="86">
        <f>pivå!AK133</f>
        <v>87.315010570824526</v>
      </c>
      <c r="P131" s="86">
        <f>pivå!AL133</f>
        <v>90.18338727076592</v>
      </c>
      <c r="Q131" s="86">
        <f>pivå!AM133</f>
        <v>78.688524590163937</v>
      </c>
      <c r="R131" s="86">
        <f>pivå!AN133</f>
        <v>88.833746898263016</v>
      </c>
      <c r="S131" s="86">
        <f>pivå!AO133</f>
        <v>88.247078464106849</v>
      </c>
      <c r="T131" s="86">
        <f>pivå!AP133</f>
        <v>86.817188638018933</v>
      </c>
      <c r="U131" s="86">
        <f>pivå!AQ133</f>
        <v>83.885622661678255</v>
      </c>
      <c r="V131" s="86">
        <f>pivå!AR133</f>
        <v>83.726150392817061</v>
      </c>
      <c r="W131" s="86">
        <f>pivå!AS133</f>
        <v>90.509259259259252</v>
      </c>
      <c r="X131" s="86">
        <f>pivå!AT133</f>
        <v>86.994727592267139</v>
      </c>
      <c r="Y131" s="86">
        <f>pivå!AU133</f>
        <v>87.144362486828243</v>
      </c>
      <c r="Z131" s="86">
        <f>pivå!AV133</f>
        <v>86.686103012633623</v>
      </c>
      <c r="AA131" s="86">
        <f>pivå!AW133</f>
        <v>82.771535580524343</v>
      </c>
      <c r="AB131" s="86">
        <f>pivå!AX133</f>
        <v>89.066666666666677</v>
      </c>
      <c r="AC131" s="86">
        <f>pivå!AY133</f>
        <v>88.681592039800989</v>
      </c>
      <c r="AD131" s="86">
        <f>pivå!AZ133</f>
        <v>89.289871944121074</v>
      </c>
      <c r="AE131" s="86">
        <f>pivå!BA133</f>
        <v>85.968007978825426</v>
      </c>
    </row>
    <row r="132" spans="2:31">
      <c r="B132">
        <f>pivå!B134</f>
        <v>0</v>
      </c>
      <c r="C132">
        <f>pivå!C134</f>
        <v>0</v>
      </c>
      <c r="D132">
        <f>pivå!D134</f>
        <v>65</v>
      </c>
      <c r="E132" t="str">
        <f>pivå!E134</f>
        <v>Kvinnor</v>
      </c>
      <c r="F132" t="str">
        <f>pivå!F134</f>
        <v>Väntetid inför höftfrakturoperation</v>
      </c>
      <c r="G132" t="str">
        <f>pivå!G134</f>
        <v>(tom)</v>
      </c>
      <c r="H132" t="str">
        <f>pivå!H134</f>
        <v>A006000</v>
      </c>
      <c r="I132">
        <f>pivå!I134</f>
        <v>1</v>
      </c>
      <c r="J132" s="86">
        <f>pivå!AF134</f>
        <v>26</v>
      </c>
      <c r="K132" s="86">
        <f>pivå!AG134</f>
        <v>35</v>
      </c>
      <c r="L132" s="86">
        <f>pivå!AH134</f>
        <v>22</v>
      </c>
      <c r="M132" s="86">
        <f>pivå!AI134</f>
        <v>23</v>
      </c>
      <c r="N132" s="86">
        <f>pivå!AJ134</f>
        <v>19</v>
      </c>
      <c r="O132" s="86">
        <f>pivå!AK134</f>
        <v>26</v>
      </c>
      <c r="P132" s="86">
        <f>pivå!AL134</f>
        <v>17</v>
      </c>
      <c r="Q132" s="86">
        <f>pivå!AM134</f>
        <v>23</v>
      </c>
      <c r="R132" s="86">
        <f>pivå!AN134</f>
        <v>20</v>
      </c>
      <c r="S132" s="86">
        <f>pivå!AO134</f>
        <v>25</v>
      </c>
      <c r="T132" s="86">
        <f>pivå!AP134</f>
        <v>25</v>
      </c>
      <c r="U132" s="86">
        <f>pivå!AQ134</f>
        <v>26</v>
      </c>
      <c r="V132" s="86">
        <f>pivå!AR134</f>
        <v>28</v>
      </c>
      <c r="W132" s="86">
        <f>pivå!AS134</f>
        <v>23</v>
      </c>
      <c r="X132" s="86" t="str">
        <f>pivå!AT134</f>
        <v>us</v>
      </c>
      <c r="Y132" s="86">
        <f>pivå!AU134</f>
        <v>19</v>
      </c>
      <c r="Z132" s="86">
        <f>pivå!AV134</f>
        <v>15</v>
      </c>
      <c r="AA132" s="86">
        <f>pivå!AW134</f>
        <v>13</v>
      </c>
      <c r="AB132" s="86">
        <f>pivå!AX134</f>
        <v>22</v>
      </c>
      <c r="AC132" s="86">
        <f>pivå!AY134</f>
        <v>17</v>
      </c>
      <c r="AD132" s="86">
        <f>pivå!AZ134</f>
        <v>17</v>
      </c>
      <c r="AE132" s="86">
        <f>pivå!BA134</f>
        <v>24</v>
      </c>
    </row>
    <row r="133" spans="2:31">
      <c r="B133">
        <f>pivå!B135</f>
        <v>0</v>
      </c>
      <c r="C133">
        <f>pivå!C135</f>
        <v>0</v>
      </c>
      <c r="D133">
        <f>pivå!D135</f>
        <v>0</v>
      </c>
      <c r="E133" t="str">
        <f>pivå!E135</f>
        <v>Män</v>
      </c>
      <c r="F133" t="str">
        <f>pivå!F135</f>
        <v>Väntetid inför höftfrakturoperation</v>
      </c>
      <c r="G133" t="str">
        <f>pivå!G135</f>
        <v>(tom)</v>
      </c>
      <c r="H133" t="str">
        <f>pivå!H135</f>
        <v>A006000</v>
      </c>
      <c r="I133">
        <f>pivå!I135</f>
        <v>1</v>
      </c>
      <c r="J133" s="86">
        <f>pivå!AF135</f>
        <v>26</v>
      </c>
      <c r="K133" s="86">
        <f>pivå!AG135</f>
        <v>32</v>
      </c>
      <c r="L133" s="86">
        <f>pivå!AH135</f>
        <v>22</v>
      </c>
      <c r="M133" s="86">
        <f>pivå!AI135</f>
        <v>23</v>
      </c>
      <c r="N133" s="86">
        <f>pivå!AJ135</f>
        <v>21</v>
      </c>
      <c r="O133" s="86">
        <f>pivå!AK135</f>
        <v>24</v>
      </c>
      <c r="P133" s="86">
        <f>pivå!AL135</f>
        <v>18</v>
      </c>
      <c r="Q133" s="86">
        <f>pivå!AM135</f>
        <v>17</v>
      </c>
      <c r="R133" s="86">
        <f>pivå!AN135</f>
        <v>24</v>
      </c>
      <c r="S133" s="86">
        <f>pivå!AO135</f>
        <v>24</v>
      </c>
      <c r="T133" s="86">
        <f>pivå!AP135</f>
        <v>25</v>
      </c>
      <c r="U133" s="86">
        <f>pivå!AQ135</f>
        <v>28</v>
      </c>
      <c r="V133" s="86">
        <f>pivå!AR135</f>
        <v>24</v>
      </c>
      <c r="W133" s="86">
        <f>pivå!AS135</f>
        <v>24</v>
      </c>
      <c r="X133" s="86" t="str">
        <f>pivå!AT135</f>
        <v>us</v>
      </c>
      <c r="Y133" s="86">
        <f>pivå!AU135</f>
        <v>21</v>
      </c>
      <c r="Z133" s="86">
        <f>pivå!AV135</f>
        <v>17</v>
      </c>
      <c r="AA133" s="86">
        <f>pivå!AW135</f>
        <v>27</v>
      </c>
      <c r="AB133" s="86">
        <f>pivå!AX135</f>
        <v>21</v>
      </c>
      <c r="AC133" s="86">
        <f>pivå!AY135</f>
        <v>15</v>
      </c>
      <c r="AD133" s="86">
        <f>pivå!AZ135</f>
        <v>17</v>
      </c>
      <c r="AE133" s="86">
        <f>pivå!BA135</f>
        <v>24</v>
      </c>
    </row>
    <row r="134" spans="2:31">
      <c r="B134">
        <f>pivå!B136</f>
        <v>0</v>
      </c>
      <c r="C134">
        <f>pivå!C136</f>
        <v>0</v>
      </c>
      <c r="D134">
        <f>pivå!D136</f>
        <v>0</v>
      </c>
      <c r="E134" t="str">
        <f>pivå!E136</f>
        <v>Totalt</v>
      </c>
      <c r="F134" t="str">
        <f>pivå!F136</f>
        <v>Väntetid inför höftfrakturoperation</v>
      </c>
      <c r="G134" t="str">
        <f>pivå!G136</f>
        <v>(tom)</v>
      </c>
      <c r="H134" t="str">
        <f>pivå!H136</f>
        <v>A006000</v>
      </c>
      <c r="I134">
        <f>pivå!I136</f>
        <v>1</v>
      </c>
      <c r="J134" s="86">
        <f>pivå!AF136</f>
        <v>26</v>
      </c>
      <c r="K134" s="86">
        <f>pivå!AG136</f>
        <v>34</v>
      </c>
      <c r="L134" s="86">
        <f>pivå!AH136</f>
        <v>22</v>
      </c>
      <c r="M134" s="86">
        <f>pivå!AI136</f>
        <v>23</v>
      </c>
      <c r="N134" s="86">
        <f>pivå!AJ136</f>
        <v>20</v>
      </c>
      <c r="O134" s="86">
        <f>pivå!AK136</f>
        <v>25</v>
      </c>
      <c r="P134" s="86">
        <f>pivå!AL136</f>
        <v>17</v>
      </c>
      <c r="Q134" s="86">
        <f>pivå!AM136</f>
        <v>22</v>
      </c>
      <c r="R134" s="86">
        <f>pivå!AN136</f>
        <v>21</v>
      </c>
      <c r="S134" s="86">
        <f>pivå!AO136</f>
        <v>25</v>
      </c>
      <c r="T134" s="86">
        <f>pivå!AP136</f>
        <v>25</v>
      </c>
      <c r="U134" s="86">
        <f>pivå!AQ136</f>
        <v>27</v>
      </c>
      <c r="V134" s="86">
        <f>pivå!AR136</f>
        <v>27</v>
      </c>
      <c r="W134" s="86">
        <f>pivå!AS136</f>
        <v>23</v>
      </c>
      <c r="X134" s="86" t="str">
        <f>pivå!AT136</f>
        <v>us</v>
      </c>
      <c r="Y134" s="86">
        <f>pivå!AU136</f>
        <v>19</v>
      </c>
      <c r="Z134" s="86">
        <f>pivå!AV136</f>
        <v>16</v>
      </c>
      <c r="AA134" s="86">
        <f>pivå!AW136</f>
        <v>18</v>
      </c>
      <c r="AB134" s="86">
        <f>pivå!AX136</f>
        <v>22</v>
      </c>
      <c r="AC134" s="86">
        <f>pivå!AY136</f>
        <v>16</v>
      </c>
      <c r="AD134" s="86">
        <f>pivå!AZ136</f>
        <v>17</v>
      </c>
      <c r="AE134" s="86">
        <f>pivå!BA136</f>
        <v>24</v>
      </c>
    </row>
    <row r="135" spans="2:31">
      <c r="B135">
        <f>pivå!B137</f>
        <v>0</v>
      </c>
      <c r="C135">
        <f>pivå!C137</f>
        <v>0</v>
      </c>
      <c r="D135">
        <f>pivå!D137</f>
        <v>66</v>
      </c>
      <c r="E135" t="str">
        <f>pivå!E137</f>
        <v>Kvinnor</v>
      </c>
      <c r="F135" t="str">
        <f>pivå!F137</f>
        <v>Protesopereration vid höftfraktur</v>
      </c>
      <c r="G135" t="str">
        <f>pivå!G137</f>
        <v>(tom)</v>
      </c>
      <c r="H135" t="str">
        <f>pivå!H137</f>
        <v>A006020</v>
      </c>
      <c r="I135">
        <f>pivå!I137</f>
        <v>0</v>
      </c>
      <c r="J135" s="86">
        <f>pivå!AF137</f>
        <v>57.321416797962364</v>
      </c>
      <c r="K135" s="86">
        <f>pivå!AG137</f>
        <v>67.806955226045872</v>
      </c>
      <c r="L135" s="86">
        <f>pivå!AH137</f>
        <v>49.704759026554342</v>
      </c>
      <c r="M135" s="86">
        <f>pivå!AI137</f>
        <v>61.644223825125579</v>
      </c>
      <c r="N135" s="86">
        <f>pivå!AJ137</f>
        <v>53.407364573633146</v>
      </c>
      <c r="O135" s="86">
        <f>pivå!AK137</f>
        <v>64.655553519859808</v>
      </c>
      <c r="P135" s="86">
        <f>pivå!AL137</f>
        <v>61.936334117581239</v>
      </c>
      <c r="Q135" s="86">
        <f>pivå!AM137</f>
        <v>54.726839322320629</v>
      </c>
      <c r="R135" s="86">
        <f>pivå!AN137</f>
        <v>60.521679644438585</v>
      </c>
      <c r="S135" s="86">
        <f>pivå!AO137</f>
        <v>67.674401365894326</v>
      </c>
      <c r="T135" s="86">
        <f>pivå!AP137</f>
        <v>65.456163546471274</v>
      </c>
      <c r="U135" s="86">
        <f>pivå!AQ137</f>
        <v>64.329442720335294</v>
      </c>
      <c r="V135" s="86">
        <f>pivå!AR137</f>
        <v>60.496075762442359</v>
      </c>
      <c r="W135" s="86">
        <f>pivå!AS137</f>
        <v>57.927547012227741</v>
      </c>
      <c r="X135" s="86">
        <f>pivå!AT137</f>
        <v>67.414389969529466</v>
      </c>
      <c r="Y135" s="86">
        <f>pivå!AU137</f>
        <v>60.82912563149624</v>
      </c>
      <c r="Z135" s="86">
        <f>pivå!AV137</f>
        <v>61.451162135986493</v>
      </c>
      <c r="AA135" s="86">
        <f>pivå!AW137</f>
        <v>58.319519754948487</v>
      </c>
      <c r="AB135" s="86">
        <f>pivå!AX137</f>
        <v>55.099403352349363</v>
      </c>
      <c r="AC135" s="86">
        <f>pivå!AY137</f>
        <v>44.219748865617845</v>
      </c>
      <c r="AD135" s="86">
        <f>pivå!AZ137</f>
        <v>61.774586062984149</v>
      </c>
      <c r="AE135" s="86">
        <f>pivå!BA137</f>
        <v>61.005405966270018</v>
      </c>
    </row>
    <row r="136" spans="2:31">
      <c r="B136">
        <f>pivå!B138</f>
        <v>0</v>
      </c>
      <c r="C136">
        <f>pivå!C138</f>
        <v>0</v>
      </c>
      <c r="D136">
        <f>pivå!D138</f>
        <v>0</v>
      </c>
      <c r="E136" t="str">
        <f>pivå!E138</f>
        <v>Män</v>
      </c>
      <c r="F136" t="str">
        <f>pivå!F138</f>
        <v>Protesopereration vid höftfraktur</v>
      </c>
      <c r="G136" t="str">
        <f>pivå!G138</f>
        <v>(tom)</v>
      </c>
      <c r="H136" t="str">
        <f>pivå!H138</f>
        <v>A006020</v>
      </c>
      <c r="I136">
        <f>pivå!I138</f>
        <v>0</v>
      </c>
      <c r="J136" s="86">
        <f>pivå!AF138</f>
        <v>50.963458328403924</v>
      </c>
      <c r="K136" s="86">
        <f>pivå!AG138</f>
        <v>64.119704185273832</v>
      </c>
      <c r="L136" s="86">
        <f>pivå!AH138</f>
        <v>32.70098685977792</v>
      </c>
      <c r="M136" s="86">
        <f>pivå!AI138</f>
        <v>54.328364147304342</v>
      </c>
      <c r="N136" s="86">
        <f>pivå!AJ138</f>
        <v>49.788417493613807</v>
      </c>
      <c r="O136" s="86">
        <f>pivå!AK138</f>
        <v>54.807767157797748</v>
      </c>
      <c r="P136" s="86">
        <f>pivå!AL138</f>
        <v>52.955657117227076</v>
      </c>
      <c r="Q136" s="86">
        <f>pivå!AM138</f>
        <v>60.670160774641445</v>
      </c>
      <c r="R136" s="86">
        <f>pivå!AN138</f>
        <v>52.90546288590955</v>
      </c>
      <c r="S136" s="86">
        <f>pivå!AO138</f>
        <v>67.924898227941171</v>
      </c>
      <c r="T136" s="86">
        <f>pivå!AP138</f>
        <v>58.950059258362899</v>
      </c>
      <c r="U136" s="86">
        <f>pivå!AQ138</f>
        <v>57.390670371543081</v>
      </c>
      <c r="V136" s="86">
        <f>pivå!AR138</f>
        <v>47.03982611910309</v>
      </c>
      <c r="W136" s="86">
        <f>pivå!AS138</f>
        <v>46.694531192749885</v>
      </c>
      <c r="X136" s="86">
        <f>pivå!AT138</f>
        <v>44.747379714830096</v>
      </c>
      <c r="Y136" s="86">
        <f>pivå!AU138</f>
        <v>52.095191856101053</v>
      </c>
      <c r="Z136" s="86">
        <f>pivå!AV138</f>
        <v>47.463034377995982</v>
      </c>
      <c r="AA136" s="86">
        <f>pivå!AW138</f>
        <v>45.739869167245715</v>
      </c>
      <c r="AB136" s="86">
        <f>pivå!AX138</f>
        <v>36.418930645026663</v>
      </c>
      <c r="AC136" s="86">
        <f>pivå!AY138</f>
        <v>38.059169890702684</v>
      </c>
      <c r="AD136" s="86">
        <f>pivå!AZ138</f>
        <v>47.859091704684595</v>
      </c>
      <c r="AE136" s="86">
        <f>pivå!BA138</f>
        <v>52.840662192185725</v>
      </c>
    </row>
    <row r="137" spans="2:31">
      <c r="B137">
        <f>pivå!B139</f>
        <v>0</v>
      </c>
      <c r="C137">
        <f>pivå!C139</f>
        <v>0</v>
      </c>
      <c r="D137">
        <f>pivå!D139</f>
        <v>0</v>
      </c>
      <c r="E137" t="str">
        <f>pivå!E139</f>
        <v>Totalt</v>
      </c>
      <c r="F137" t="str">
        <f>pivå!F139</f>
        <v>Protesopereration vid höftfraktur</v>
      </c>
      <c r="G137" t="str">
        <f>pivå!G139</f>
        <v>(tom)</v>
      </c>
      <c r="H137" t="str">
        <f>pivå!H139</f>
        <v>A006020</v>
      </c>
      <c r="I137">
        <f>pivå!I139</f>
        <v>0</v>
      </c>
      <c r="J137" s="86">
        <f>pivå!AF139</f>
        <v>55.344445755524177</v>
      </c>
      <c r="K137" s="86">
        <f>pivå!AG139</f>
        <v>66.536223924390981</v>
      </c>
      <c r="L137" s="86">
        <f>pivå!AH139</f>
        <v>44.717765616247846</v>
      </c>
      <c r="M137" s="86">
        <f>pivå!AI139</f>
        <v>59.332202331838893</v>
      </c>
      <c r="N137" s="86">
        <f>pivå!AJ139</f>
        <v>52.294202387042546</v>
      </c>
      <c r="O137" s="86">
        <f>pivå!AK139</f>
        <v>61.743550964320562</v>
      </c>
      <c r="P137" s="86">
        <f>pivå!AL139</f>
        <v>58.903495066069823</v>
      </c>
      <c r="Q137" s="86">
        <f>pivå!AM139</f>
        <v>56.665767677505521</v>
      </c>
      <c r="R137" s="86">
        <f>pivå!AN139</f>
        <v>57.926174120378434</v>
      </c>
      <c r="S137" s="86">
        <f>pivå!AO139</f>
        <v>67.724736496857972</v>
      </c>
      <c r="T137" s="86">
        <f>pivå!AP139</f>
        <v>63.609806236546781</v>
      </c>
      <c r="U137" s="86">
        <f>pivå!AQ139</f>
        <v>62.03023714252177</v>
      </c>
      <c r="V137" s="86">
        <f>pivå!AR139</f>
        <v>56.443466873816242</v>
      </c>
      <c r="W137" s="86">
        <f>pivå!AS139</f>
        <v>53.813411648587952</v>
      </c>
      <c r="X137" s="86">
        <f>pivå!AT139</f>
        <v>60.677518074339766</v>
      </c>
      <c r="Y137" s="86">
        <f>pivå!AU139</f>
        <v>58.125383653407738</v>
      </c>
      <c r="Z137" s="86">
        <f>pivå!AV139</f>
        <v>56.957802089375853</v>
      </c>
      <c r="AA137" s="86">
        <f>pivå!AW139</f>
        <v>53.105522572632438</v>
      </c>
      <c r="AB137" s="86">
        <f>pivå!AX139</f>
        <v>49.189639155563491</v>
      </c>
      <c r="AC137" s="86">
        <f>pivå!AY139</f>
        <v>41.868177394903491</v>
      </c>
      <c r="AD137" s="86">
        <f>pivå!AZ139</f>
        <v>57.528121226987452</v>
      </c>
      <c r="AE137" s="86">
        <f>pivå!BA139</f>
        <v>58.367571251305527</v>
      </c>
    </row>
    <row r="138" spans="2:31">
      <c r="B138">
        <f>pivå!B140</f>
        <v>0</v>
      </c>
      <c r="C138">
        <f>pivå!C140</f>
        <v>0</v>
      </c>
      <c r="D138">
        <f>pivå!D140</f>
        <v>67</v>
      </c>
      <c r="E138" t="str">
        <f>pivå!E140</f>
        <v>Kvinnor</v>
      </c>
      <c r="F138" t="str">
        <f>pivå!F140</f>
        <v>Implantatöverlevnad vid halvprotesoperation</v>
      </c>
      <c r="G138" t="str">
        <f>pivå!G140</f>
        <v>(tom)</v>
      </c>
      <c r="H138" t="str">
        <f>pivå!H140</f>
        <v>A020200</v>
      </c>
      <c r="I138">
        <f>pivå!I140</f>
        <v>0</v>
      </c>
      <c r="J138" s="86">
        <f>pivå!AF140</f>
        <v>95.83160592693018</v>
      </c>
      <c r="K138" s="86">
        <f>pivå!AG140</f>
        <v>95.870465826888079</v>
      </c>
      <c r="L138" s="86">
        <f>pivå!AH140</f>
        <v>91.820674198557839</v>
      </c>
      <c r="M138" s="86">
        <f>pivå!AI140</f>
        <v>97.706599976914944</v>
      </c>
      <c r="N138" s="86">
        <f>pivå!AJ140</f>
        <v>95.628663636018217</v>
      </c>
      <c r="O138" s="86">
        <f>pivå!AK140</f>
        <v>96.320162353430931</v>
      </c>
      <c r="P138" s="86">
        <f>pivå!AL140</f>
        <v>95.196431216240256</v>
      </c>
      <c r="Q138" s="86">
        <f>pivå!AM140</f>
        <v>91.9430652101953</v>
      </c>
      <c r="R138" s="86">
        <f>pivå!AN140</f>
        <v>97.066870455660748</v>
      </c>
      <c r="S138" s="86">
        <f>pivå!AO140</f>
        <v>96.606541225108629</v>
      </c>
      <c r="T138" s="86">
        <f>pivå!AP140</f>
        <v>94.773432333217102</v>
      </c>
      <c r="U138" s="86">
        <f>pivå!AQ140</f>
        <v>96.956697176067536</v>
      </c>
      <c r="V138" s="86">
        <f>pivå!AR140</f>
        <v>95.676706962152608</v>
      </c>
      <c r="W138" s="86">
        <f>pivå!AS140</f>
        <v>96.697648330252719</v>
      </c>
      <c r="X138" s="86">
        <f>pivå!AT140</f>
        <v>91.504507107499563</v>
      </c>
      <c r="Y138" s="86">
        <f>pivå!AU140</f>
        <v>94.541380243219479</v>
      </c>
      <c r="Z138" s="86">
        <f>pivå!AV140</f>
        <v>96.031468866423069</v>
      </c>
      <c r="AA138" s="86">
        <f>pivå!AW140</f>
        <v>94.757179354616397</v>
      </c>
      <c r="AB138" s="86">
        <f>pivå!AX140</f>
        <v>95.431962377656319</v>
      </c>
      <c r="AC138" s="86">
        <f>pivå!AY140</f>
        <v>96.452880849547398</v>
      </c>
      <c r="AD138" s="86">
        <f>pivå!AZ140</f>
        <v>95.711112789656212</v>
      </c>
      <c r="AE138" s="86">
        <f>pivå!BA140</f>
        <v>96.216287445776359</v>
      </c>
    </row>
    <row r="139" spans="2:31">
      <c r="B139">
        <f>pivå!B141</f>
        <v>0</v>
      </c>
      <c r="C139">
        <f>pivå!C141</f>
        <v>0</v>
      </c>
      <c r="D139">
        <f>pivå!D141</f>
        <v>0</v>
      </c>
      <c r="E139" t="str">
        <f>pivå!E141</f>
        <v>Män</v>
      </c>
      <c r="F139" t="str">
        <f>pivå!F141</f>
        <v>Implantatöverlevnad vid halvprotesoperation</v>
      </c>
      <c r="G139" t="str">
        <f>pivå!G141</f>
        <v>(tom)</v>
      </c>
      <c r="H139" t="str">
        <f>pivå!H141</f>
        <v>A020200</v>
      </c>
      <c r="I139">
        <f>pivå!I141</f>
        <v>0</v>
      </c>
      <c r="J139" s="86">
        <f>pivå!AF141</f>
        <v>96.098668333507405</v>
      </c>
      <c r="K139" s="86">
        <f>pivå!AG141</f>
        <v>93.890654615075306</v>
      </c>
      <c r="L139" s="86">
        <f>pivå!AH141</f>
        <v>95.964487489911221</v>
      </c>
      <c r="M139" s="86">
        <f>pivå!AI141</f>
        <v>98.734177215189874</v>
      </c>
      <c r="N139" s="86">
        <f>pivå!AJ141</f>
        <v>91.456107362590643</v>
      </c>
      <c r="O139" s="86">
        <f>pivå!AK141</f>
        <v>92.99186953771175</v>
      </c>
      <c r="P139" s="86">
        <f>pivå!AL141</f>
        <v>90.475320968742039</v>
      </c>
      <c r="Q139" s="86">
        <f>pivå!AM141</f>
        <v>85.213032581453632</v>
      </c>
      <c r="R139" s="86">
        <f>pivå!AN141</f>
        <v>95.292091399357844</v>
      </c>
      <c r="S139" s="86">
        <f>pivå!AO141</f>
        <v>93.779340864768585</v>
      </c>
      <c r="T139" s="86">
        <f>pivå!AP141</f>
        <v>93.727788408627617</v>
      </c>
      <c r="U139" s="86">
        <f>pivå!AQ141</f>
        <v>97.236727063174115</v>
      </c>
      <c r="V139" s="86">
        <f>pivå!AR141</f>
        <v>92.808763922996121</v>
      </c>
      <c r="W139" s="86">
        <f>pivå!AS141</f>
        <v>95.848238557555391</v>
      </c>
      <c r="X139" s="86">
        <f>pivå!AT141</f>
        <v>88.130957486610612</v>
      </c>
      <c r="Y139" s="86">
        <f>pivå!AU141</f>
        <v>90.307414066287237</v>
      </c>
      <c r="Z139" s="86">
        <f>pivå!AV141</f>
        <v>91.142088233353022</v>
      </c>
      <c r="AA139" s="86">
        <f>pivå!AW141</f>
        <v>92.425421401660103</v>
      </c>
      <c r="AB139" s="86">
        <f>pivå!AX141</f>
        <v>91.62460181328106</v>
      </c>
      <c r="AC139" s="86">
        <f>pivå!AY141</f>
        <v>97.423025435073626</v>
      </c>
      <c r="AD139" s="86">
        <f>pivå!AZ141</f>
        <v>93.561777294322184</v>
      </c>
      <c r="AE139" s="86">
        <f>pivå!BA141</f>
        <v>95.35290006197539</v>
      </c>
    </row>
    <row r="140" spans="2:31">
      <c r="B140">
        <f>pivå!B142</f>
        <v>0</v>
      </c>
      <c r="C140">
        <f>pivå!C142</f>
        <v>0</v>
      </c>
      <c r="D140">
        <f>pivå!D142</f>
        <v>0</v>
      </c>
      <c r="E140" t="str">
        <f>pivå!E142</f>
        <v>Totalt</v>
      </c>
      <c r="F140" t="str">
        <f>pivå!F142</f>
        <v>Implantatöverlevnad vid halvprotesoperation</v>
      </c>
      <c r="G140" t="str">
        <f>pivå!G142</f>
        <v>(tom)</v>
      </c>
      <c r="H140" t="str">
        <f>pivå!H142</f>
        <v>A020200</v>
      </c>
      <c r="I140">
        <f>pivå!I142</f>
        <v>0</v>
      </c>
      <c r="J140" s="86">
        <f>pivå!AF142</f>
        <v>95.983566675028371</v>
      </c>
      <c r="K140" s="86">
        <f>pivå!AG142</f>
        <v>95.74823157606383</v>
      </c>
      <c r="L140" s="86">
        <f>pivå!AH142</f>
        <v>93.252654917056347</v>
      </c>
      <c r="M140" s="86">
        <f>pivå!AI142</f>
        <v>98.317765587024155</v>
      </c>
      <c r="N140" s="86">
        <f>pivå!AJ142</f>
        <v>94.863958269211039</v>
      </c>
      <c r="O140" s="86">
        <f>pivå!AK142</f>
        <v>95.946972278070362</v>
      </c>
      <c r="P140" s="86">
        <f>pivå!AL142</f>
        <v>94.285522655227396</v>
      </c>
      <c r="Q140" s="86">
        <f>pivå!AM142</f>
        <v>91.505159015914359</v>
      </c>
      <c r="R140" s="86">
        <f>pivå!AN142</f>
        <v>97.072734140273766</v>
      </c>
      <c r="S140" s="86">
        <f>pivå!AO142</f>
        <v>95.842685395938716</v>
      </c>
      <c r="T140" s="86">
        <f>pivå!AP142</f>
        <v>94.810953962245037</v>
      </c>
      <c r="U140" s="86">
        <f>pivå!AQ142</f>
        <v>97.103642396415424</v>
      </c>
      <c r="V140" s="86">
        <f>pivå!AR142</f>
        <v>95.288270681658204</v>
      </c>
      <c r="W140" s="86">
        <f>pivå!AS142</f>
        <v>96.739641663904308</v>
      </c>
      <c r="X140" s="86">
        <f>pivå!AT142</f>
        <v>91.216372263356021</v>
      </c>
      <c r="Y140" s="86">
        <f>pivå!AU142</f>
        <v>93.651752841716345</v>
      </c>
      <c r="Z140" s="86">
        <f>pivå!AV142</f>
        <v>95.033880507503355</v>
      </c>
      <c r="AA140" s="86">
        <f>pivå!AW142</f>
        <v>94.315526207397397</v>
      </c>
      <c r="AB140" s="86">
        <f>pivå!AX142</f>
        <v>95.142502509741306</v>
      </c>
      <c r="AC140" s="86">
        <f>pivå!AY142</f>
        <v>97.105881263829687</v>
      </c>
      <c r="AD140" s="86">
        <f>pivå!AZ142</f>
        <v>95.478532037677894</v>
      </c>
      <c r="AE140" s="86">
        <f>pivå!BA142</f>
        <v>95.990565590814086</v>
      </c>
    </row>
    <row r="141" spans="2:31">
      <c r="B141">
        <f>pivå!B143</f>
        <v>0</v>
      </c>
      <c r="C141">
        <f>pivå!C143</f>
        <v>0</v>
      </c>
      <c r="D141">
        <f>pivå!D143</f>
        <v>68</v>
      </c>
      <c r="E141" t="str">
        <f>pivå!E143</f>
        <v>Kvinnor</v>
      </c>
      <c r="F141" t="str">
        <f>pivå!F143</f>
        <v>Åter till ursprungligt boende efter höftfraktur</v>
      </c>
      <c r="G141" t="str">
        <f>pivå!G143</f>
        <v>(tom)</v>
      </c>
      <c r="H141" t="str">
        <f>pivå!H143</f>
        <v>A020210</v>
      </c>
      <c r="I141">
        <f>pivå!I143</f>
        <v>0</v>
      </c>
      <c r="J141" s="86">
        <f>pivå!AF143</f>
        <v>76</v>
      </c>
      <c r="K141" s="86">
        <f>pivå!AG143</f>
        <v>78</v>
      </c>
      <c r="L141" s="86">
        <f>pivå!AH143</f>
        <v>81</v>
      </c>
      <c r="M141" s="86">
        <f>pivå!AI143</f>
        <v>76</v>
      </c>
      <c r="N141" s="86">
        <f>pivå!AJ143</f>
        <v>80</v>
      </c>
      <c r="O141" s="86">
        <f>pivå!AK143</f>
        <v>78</v>
      </c>
      <c r="P141" s="86">
        <f>pivå!AL143</f>
        <v>76</v>
      </c>
      <c r="Q141" s="86">
        <f>pivå!AM143</f>
        <v>76</v>
      </c>
      <c r="R141" s="86">
        <f>pivå!AN143</f>
        <v>86</v>
      </c>
      <c r="S141" s="86">
        <f>pivå!AO143</f>
        <v>78</v>
      </c>
      <c r="T141" s="86">
        <f>pivå!AP143</f>
        <v>81</v>
      </c>
      <c r="U141" s="86">
        <f>pivå!AQ143</f>
        <v>81</v>
      </c>
      <c r="V141" s="86">
        <f>pivå!AR143</f>
        <v>82</v>
      </c>
      <c r="W141" s="86">
        <f>pivå!AS143</f>
        <v>81</v>
      </c>
      <c r="X141" s="86" t="str">
        <f>pivå!AT143</f>
        <v>us</v>
      </c>
      <c r="Y141" s="86">
        <f>pivå!AU143</f>
        <v>83</v>
      </c>
      <c r="Z141" s="86">
        <f>pivå!AV143</f>
        <v>81</v>
      </c>
      <c r="AA141" s="86" t="str">
        <f>pivå!AW143</f>
        <v>us</v>
      </c>
      <c r="AB141" s="86" t="str">
        <f>pivå!AX143</f>
        <v>us</v>
      </c>
      <c r="AC141" s="86">
        <f>pivå!AY143</f>
        <v>84</v>
      </c>
      <c r="AD141" s="86">
        <f>pivå!AZ143</f>
        <v>75</v>
      </c>
      <c r="AE141" s="86">
        <f>pivå!BA143</f>
        <v>79</v>
      </c>
    </row>
    <row r="142" spans="2:31">
      <c r="B142">
        <f>pivå!B144</f>
        <v>0</v>
      </c>
      <c r="C142">
        <f>pivå!C144</f>
        <v>0</v>
      </c>
      <c r="D142">
        <f>pivå!D144</f>
        <v>0</v>
      </c>
      <c r="E142" t="str">
        <f>pivå!E144</f>
        <v>Män</v>
      </c>
      <c r="F142" t="str">
        <f>pivå!F144</f>
        <v>Åter till ursprungligt boende efter höftfraktur</v>
      </c>
      <c r="G142" t="str">
        <f>pivå!G144</f>
        <v>(tom)</v>
      </c>
      <c r="H142" t="str">
        <f>pivå!H144</f>
        <v>A020210</v>
      </c>
      <c r="I142">
        <f>pivå!I144</f>
        <v>0</v>
      </c>
      <c r="J142" s="86">
        <f>pivå!AF144</f>
        <v>78</v>
      </c>
      <c r="K142" s="86">
        <f>pivå!AG144</f>
        <v>60</v>
      </c>
      <c r="L142" s="86">
        <f>pivå!AH144</f>
        <v>86</v>
      </c>
      <c r="M142" s="86">
        <f>pivå!AI144</f>
        <v>73</v>
      </c>
      <c r="N142" s="86">
        <f>pivå!AJ144</f>
        <v>75</v>
      </c>
      <c r="O142" s="86">
        <f>pivå!AK144</f>
        <v>71</v>
      </c>
      <c r="P142" s="86">
        <f>pivå!AL144</f>
        <v>79</v>
      </c>
      <c r="Q142" s="86">
        <f>pivå!AM144</f>
        <v>86</v>
      </c>
      <c r="R142" s="86">
        <f>pivå!AN144</f>
        <v>91</v>
      </c>
      <c r="S142" s="86">
        <f>pivå!AO144</f>
        <v>79</v>
      </c>
      <c r="T142" s="86">
        <f>pivå!AP144</f>
        <v>79</v>
      </c>
      <c r="U142" s="86">
        <f>pivå!AQ144</f>
        <v>79</v>
      </c>
      <c r="V142" s="86">
        <f>pivå!AR144</f>
        <v>79</v>
      </c>
      <c r="W142" s="86">
        <f>pivå!AS144</f>
        <v>77</v>
      </c>
      <c r="X142" s="86" t="str">
        <f>pivå!AT144</f>
        <v>us</v>
      </c>
      <c r="Y142" s="86">
        <f>pivå!AU144</f>
        <v>80</v>
      </c>
      <c r="Z142" s="86">
        <f>pivå!AV144</f>
        <v>76</v>
      </c>
      <c r="AA142" s="86" t="str">
        <f>pivå!AW144</f>
        <v>us</v>
      </c>
      <c r="AB142" s="86" t="str">
        <f>pivå!AX144</f>
        <v>us</v>
      </c>
      <c r="AC142" s="86">
        <f>pivå!AY144</f>
        <v>86</v>
      </c>
      <c r="AD142" s="86">
        <f>pivå!AZ144</f>
        <v>77</v>
      </c>
      <c r="AE142" s="86">
        <f>pivå!BA144</f>
        <v>78</v>
      </c>
    </row>
    <row r="143" spans="2:31">
      <c r="B143">
        <f>pivå!B145</f>
        <v>0</v>
      </c>
      <c r="C143">
        <f>pivå!C145</f>
        <v>0</v>
      </c>
      <c r="D143">
        <f>pivå!D145</f>
        <v>0</v>
      </c>
      <c r="E143" t="str">
        <f>pivå!E145</f>
        <v>Totalt</v>
      </c>
      <c r="F143" t="str">
        <f>pivå!F145</f>
        <v>Åter till ursprungligt boende efter höftfraktur</v>
      </c>
      <c r="G143" t="str">
        <f>pivå!G145</f>
        <v>(tom)</v>
      </c>
      <c r="H143" t="str">
        <f>pivå!H145</f>
        <v>A020210</v>
      </c>
      <c r="I143">
        <f>pivå!I145</f>
        <v>0</v>
      </c>
      <c r="J143" s="86">
        <f>pivå!AF145</f>
        <v>76</v>
      </c>
      <c r="K143" s="86">
        <f>pivå!AG145</f>
        <v>72</v>
      </c>
      <c r="L143" s="86">
        <f>pivå!AH145</f>
        <v>82</v>
      </c>
      <c r="M143" s="86">
        <f>pivå!AI145</f>
        <v>75</v>
      </c>
      <c r="N143" s="86">
        <f>pivå!AJ145</f>
        <v>79</v>
      </c>
      <c r="O143" s="86">
        <f>pivå!AK145</f>
        <v>76</v>
      </c>
      <c r="P143" s="86">
        <f>pivå!AL145</f>
        <v>77</v>
      </c>
      <c r="Q143" s="86">
        <f>pivå!AM145</f>
        <v>79</v>
      </c>
      <c r="R143" s="86">
        <f>pivå!AN145</f>
        <v>88</v>
      </c>
      <c r="S143" s="86">
        <f>pivå!AO145</f>
        <v>78</v>
      </c>
      <c r="T143" s="86">
        <f>pivå!AP145</f>
        <v>80</v>
      </c>
      <c r="U143" s="86">
        <f>pivå!AQ145</f>
        <v>80</v>
      </c>
      <c r="V143" s="86">
        <f>pivå!AR145</f>
        <v>81</v>
      </c>
      <c r="W143" s="86">
        <f>pivå!AS145</f>
        <v>80</v>
      </c>
      <c r="X143" s="86" t="str">
        <f>pivå!AT145</f>
        <v>us</v>
      </c>
      <c r="Y143" s="86">
        <f>pivå!AU145</f>
        <v>82</v>
      </c>
      <c r="Z143" s="86">
        <f>pivå!AV145</f>
        <v>79</v>
      </c>
      <c r="AA143" s="86" t="str">
        <f>pivå!AW145</f>
        <v>us</v>
      </c>
      <c r="AB143" s="86" t="str">
        <f>pivå!AX145</f>
        <v>us</v>
      </c>
      <c r="AC143" s="86">
        <f>pivå!AY145</f>
        <v>85</v>
      </c>
      <c r="AD143" s="86">
        <f>pivå!AZ145</f>
        <v>76</v>
      </c>
      <c r="AE143" s="86">
        <f>pivå!BA145</f>
        <v>79</v>
      </c>
    </row>
    <row r="144" spans="2:31">
      <c r="B144">
        <f>pivå!B146</f>
        <v>0</v>
      </c>
      <c r="C144">
        <f>pivå!C146</f>
        <v>0</v>
      </c>
      <c r="D144">
        <f>pivå!D146</f>
        <v>69</v>
      </c>
      <c r="E144" t="str">
        <f>pivå!E146</f>
        <v>Kvinnor</v>
      </c>
      <c r="F144" t="str">
        <f>pivå!F146</f>
        <v>Läkemedel mot benskörhet efter fraktur</v>
      </c>
      <c r="G144" t="str">
        <f>pivå!G146</f>
        <v>(tom)</v>
      </c>
      <c r="H144" t="str">
        <f>pivå!H146</f>
        <v>A006030</v>
      </c>
      <c r="I144">
        <f>pivå!I146</f>
        <v>0</v>
      </c>
      <c r="J144" s="86">
        <f>pivå!AF146</f>
        <v>13.561700250935116</v>
      </c>
      <c r="K144" s="86">
        <f>pivå!AG146</f>
        <v>17.668664765959956</v>
      </c>
      <c r="L144" s="86">
        <f>pivå!AH146</f>
        <v>15.53596673000934</v>
      </c>
      <c r="M144" s="86">
        <f>pivå!AI146</f>
        <v>11.5861954361395</v>
      </c>
      <c r="N144" s="86">
        <f>pivå!AJ146</f>
        <v>16.575736839322843</v>
      </c>
      <c r="O144" s="86">
        <f>pivå!AK146</f>
        <v>16.476145530727599</v>
      </c>
      <c r="P144" s="86">
        <f>pivå!AL146</f>
        <v>16.707160529992805</v>
      </c>
      <c r="Q144" s="86">
        <f>pivå!AM146</f>
        <v>10.817535527067266</v>
      </c>
      <c r="R144" s="86">
        <f>pivå!AN146</f>
        <v>12.034745630781668</v>
      </c>
      <c r="S144" s="86">
        <f>pivå!AO146</f>
        <v>14.19702240160766</v>
      </c>
      <c r="T144" s="86">
        <f>pivå!AP146</f>
        <v>15.019630405513103</v>
      </c>
      <c r="U144" s="86">
        <f>pivå!AQ146</f>
        <v>13.802861872307798</v>
      </c>
      <c r="V144" s="86">
        <f>pivå!AR146</f>
        <v>12.169528932921562</v>
      </c>
      <c r="W144" s="86">
        <f>pivå!AS146</f>
        <v>14.519084857607703</v>
      </c>
      <c r="X144" s="86">
        <f>pivå!AT146</f>
        <v>12.224291723281542</v>
      </c>
      <c r="Y144" s="86">
        <f>pivå!AU146</f>
        <v>13.725735005031819</v>
      </c>
      <c r="Z144" s="86">
        <f>pivå!AV146</f>
        <v>11.517336632844403</v>
      </c>
      <c r="AA144" s="86">
        <f>pivå!AW146</f>
        <v>13.229746385153357</v>
      </c>
      <c r="AB144" s="86">
        <f>pivå!AX146</f>
        <v>11.32028691019201</v>
      </c>
      <c r="AC144" s="86">
        <f>pivå!AY146</f>
        <v>14.667843227332181</v>
      </c>
      <c r="AD144" s="86">
        <f>pivå!AZ146</f>
        <v>11.415402899222364</v>
      </c>
      <c r="AE144" s="86">
        <f>pivå!BA146</f>
        <v>13.847345583856308</v>
      </c>
    </row>
    <row r="145" spans="2:31">
      <c r="B145">
        <f>pivå!B147</f>
        <v>0</v>
      </c>
      <c r="C145">
        <f>pivå!C147</f>
        <v>0</v>
      </c>
      <c r="D145">
        <f>pivå!D147</f>
        <v>70</v>
      </c>
      <c r="E145" t="str">
        <f>pivå!E147</f>
        <v>Kvinnor</v>
      </c>
      <c r="F145" t="str">
        <f>pivå!F147</f>
        <v>Patientrapporterad förbättring efter operation för spinal stenos</v>
      </c>
      <c r="G145" t="str">
        <f>pivå!G147</f>
        <v>(tom)</v>
      </c>
      <c r="H145" t="str">
        <f>pivå!H147</f>
        <v>A020215</v>
      </c>
      <c r="I145">
        <f>pivå!I147</f>
        <v>0</v>
      </c>
      <c r="J145" s="86">
        <f>pivå!AF147</f>
        <v>80.760000000000005</v>
      </c>
      <c r="K145" s="86">
        <f>pivå!AG147</f>
        <v>72.73</v>
      </c>
      <c r="L145" s="86">
        <f>pivå!AH147</f>
        <v>79.709999999999994</v>
      </c>
      <c r="M145" s="86">
        <f>pivå!AI147</f>
        <v>68.489999999999995</v>
      </c>
      <c r="N145" s="86">
        <f>pivå!AJ147</f>
        <v>80.489999999999995</v>
      </c>
      <c r="O145" s="86">
        <f>pivå!AK147</f>
        <v>70</v>
      </c>
      <c r="P145" s="86">
        <f>pivå!AL147</f>
        <v>77.78</v>
      </c>
      <c r="Q145" s="86" t="str">
        <f>pivå!AM147</f>
        <v>us</v>
      </c>
      <c r="R145" s="86">
        <f>pivå!AN147</f>
        <v>77.42</v>
      </c>
      <c r="S145" s="86">
        <f>pivå!AO147</f>
        <v>71.650000000000006</v>
      </c>
      <c r="T145" s="86" t="str">
        <f>pivå!AP147</f>
        <v>us</v>
      </c>
      <c r="U145" s="86">
        <f>pivå!AQ147</f>
        <v>73.31</v>
      </c>
      <c r="V145" s="86">
        <f>pivå!AR147</f>
        <v>60</v>
      </c>
      <c r="W145" s="86">
        <f>pivå!AS147</f>
        <v>71.430000000000007</v>
      </c>
      <c r="X145" s="86">
        <f>pivå!AT147</f>
        <v>74.069999999999993</v>
      </c>
      <c r="Y145" s="86">
        <f>pivå!AU147</f>
        <v>64.290000000000006</v>
      </c>
      <c r="Z145" s="86">
        <f>pivå!AV147</f>
        <v>65.38</v>
      </c>
      <c r="AA145" s="86">
        <f>pivå!AW147</f>
        <v>66.67</v>
      </c>
      <c r="AB145" s="86" t="str">
        <f>pivå!AX147</f>
        <v>us</v>
      </c>
      <c r="AC145" s="86">
        <f>pivå!AY147</f>
        <v>68.09</v>
      </c>
      <c r="AD145" s="86" t="str">
        <f>pivå!AZ147</f>
        <v>us</v>
      </c>
      <c r="AE145" s="86">
        <f>pivå!BA147</f>
        <v>75</v>
      </c>
    </row>
    <row r="146" spans="2:31">
      <c r="B146">
        <f>pivå!B148</f>
        <v>0</v>
      </c>
      <c r="C146">
        <f>pivå!C148</f>
        <v>0</v>
      </c>
      <c r="D146">
        <f>pivå!D148</f>
        <v>0</v>
      </c>
      <c r="E146" t="str">
        <f>pivå!E148</f>
        <v>Män</v>
      </c>
      <c r="F146" t="str">
        <f>pivå!F148</f>
        <v>Patientrapporterad förbättring efter operation för spinal stenos</v>
      </c>
      <c r="G146" t="str">
        <f>pivå!G148</f>
        <v>(tom)</v>
      </c>
      <c r="H146" t="str">
        <f>pivå!H148</f>
        <v>A020215</v>
      </c>
      <c r="I146">
        <f>pivå!I148</f>
        <v>0</v>
      </c>
      <c r="J146" s="86">
        <f>pivå!AF148</f>
        <v>80.400000000000006</v>
      </c>
      <c r="K146" s="86">
        <f>pivå!AG148</f>
        <v>70.209999999999994</v>
      </c>
      <c r="L146" s="86">
        <f>pivå!AH148</f>
        <v>84.4</v>
      </c>
      <c r="M146" s="86">
        <f>pivå!AI148</f>
        <v>71.150000000000006</v>
      </c>
      <c r="N146" s="86">
        <f>pivå!AJ148</f>
        <v>65.709999999999994</v>
      </c>
      <c r="O146" s="86">
        <f>pivå!AK148</f>
        <v>61.54</v>
      </c>
      <c r="P146" s="86">
        <f>pivå!AL148</f>
        <v>73.91</v>
      </c>
      <c r="Q146" s="86" t="str">
        <f>pivå!AM148</f>
        <v>us</v>
      </c>
      <c r="R146" s="86">
        <f>pivå!AN148</f>
        <v>78.790000000000006</v>
      </c>
      <c r="S146" s="86">
        <f>pivå!AO148</f>
        <v>75.86</v>
      </c>
      <c r="T146" s="86" t="str">
        <f>pivå!AP148</f>
        <v>us</v>
      </c>
      <c r="U146" s="86">
        <f>pivå!AQ148</f>
        <v>75.38</v>
      </c>
      <c r="V146" s="86">
        <f>pivå!AR148</f>
        <v>78.569999999999993</v>
      </c>
      <c r="W146" s="86">
        <f>pivå!AS148</f>
        <v>65.709999999999994</v>
      </c>
      <c r="X146" s="86">
        <f>pivå!AT148</f>
        <v>85.71</v>
      </c>
      <c r="Y146" s="86">
        <f>pivå!AU148</f>
        <v>75</v>
      </c>
      <c r="Z146" s="86">
        <f>pivå!AV148</f>
        <v>70.83</v>
      </c>
      <c r="AA146" s="86">
        <f>pivå!AW148</f>
        <v>80</v>
      </c>
      <c r="AB146" s="86" t="str">
        <f>pivå!AX148</f>
        <v>us</v>
      </c>
      <c r="AC146" s="86">
        <f>pivå!AY148</f>
        <v>74.510000000000005</v>
      </c>
      <c r="AD146" s="86" t="str">
        <f>pivå!AZ148</f>
        <v>us</v>
      </c>
      <c r="AE146" s="86">
        <f>pivå!BA148</f>
        <v>76.87</v>
      </c>
    </row>
    <row r="147" spans="2:31">
      <c r="B147">
        <f>pivå!B149</f>
        <v>0</v>
      </c>
      <c r="C147">
        <f>pivå!C149</f>
        <v>0</v>
      </c>
      <c r="D147">
        <f>pivå!D149</f>
        <v>0</v>
      </c>
      <c r="E147" t="str">
        <f>pivå!E149</f>
        <v>Totalt</v>
      </c>
      <c r="F147" t="str">
        <f>pivå!F149</f>
        <v>Patientrapporterad förbättring efter operation för spinal stenos</v>
      </c>
      <c r="G147" t="str">
        <f>pivå!G149</f>
        <v>(tom)</v>
      </c>
      <c r="H147" t="str">
        <f>pivå!H149</f>
        <v>A020215</v>
      </c>
      <c r="I147">
        <f>pivå!I149</f>
        <v>0</v>
      </c>
      <c r="J147" s="86">
        <f>pivå!AF149</f>
        <v>80.599999999999994</v>
      </c>
      <c r="K147" s="86">
        <f>pivå!AG149</f>
        <v>71.77</v>
      </c>
      <c r="L147" s="86">
        <f>pivå!AH149</f>
        <v>82.08</v>
      </c>
      <c r="M147" s="86">
        <f>pivå!AI149</f>
        <v>69.599999999999994</v>
      </c>
      <c r="N147" s="86">
        <f>pivå!AJ149</f>
        <v>73.680000000000007</v>
      </c>
      <c r="O147" s="86">
        <f>pivå!AK149</f>
        <v>65.22</v>
      </c>
      <c r="P147" s="86">
        <f>pivå!AL149</f>
        <v>76.27</v>
      </c>
      <c r="Q147" s="86" t="str">
        <f>pivå!AM149</f>
        <v>us</v>
      </c>
      <c r="R147" s="86">
        <f>pivå!AN149</f>
        <v>78.13</v>
      </c>
      <c r="S147" s="86">
        <f>pivå!AO149</f>
        <v>73.45</v>
      </c>
      <c r="T147" s="86" t="str">
        <f>pivå!AP149</f>
        <v>us</v>
      </c>
      <c r="U147" s="86">
        <f>pivå!AQ149</f>
        <v>74.22</v>
      </c>
      <c r="V147" s="86">
        <f>pivå!AR149</f>
        <v>68.97</v>
      </c>
      <c r="W147" s="86">
        <f>pivå!AS149</f>
        <v>69.05</v>
      </c>
      <c r="X147" s="86">
        <f>pivå!AT149</f>
        <v>80</v>
      </c>
      <c r="Y147" s="86">
        <f>pivå!AU149</f>
        <v>68.569999999999993</v>
      </c>
      <c r="Z147" s="86">
        <f>pivå!AV149</f>
        <v>68</v>
      </c>
      <c r="AA147" s="86">
        <f>pivå!AW149</f>
        <v>72.73</v>
      </c>
      <c r="AB147" s="86">
        <f>pivå!AX149</f>
        <v>85.71</v>
      </c>
      <c r="AC147" s="86">
        <f>pivå!AY149</f>
        <v>71.430000000000007</v>
      </c>
      <c r="AD147" s="86" t="str">
        <f>pivå!AZ149</f>
        <v>us</v>
      </c>
      <c r="AE147" s="86">
        <f>pivå!BA149</f>
        <v>75.84</v>
      </c>
    </row>
    <row r="148" spans="2:31">
      <c r="B148">
        <f>pivå!B150</f>
        <v>0</v>
      </c>
      <c r="C148">
        <f>pivå!C150</f>
        <v>0</v>
      </c>
      <c r="D148">
        <f>pivå!D150</f>
        <v>71</v>
      </c>
      <c r="E148" t="str">
        <f>pivå!E150</f>
        <v>Kvinnor</v>
      </c>
      <c r="F148" t="str">
        <f>pivå!F150</f>
        <v xml:space="preserve">Patientrapporterad förbättring efter operation för diskbråck </v>
      </c>
      <c r="G148" t="str">
        <f>pivå!G150</f>
        <v>(tom)</v>
      </c>
      <c r="H148" t="str">
        <f>pivå!H150</f>
        <v>A020220</v>
      </c>
      <c r="I148">
        <f>pivå!I150</f>
        <v>0</v>
      </c>
      <c r="J148" s="86">
        <f>pivå!AF150</f>
        <v>92.09</v>
      </c>
      <c r="K148" s="86">
        <f>pivå!AG150</f>
        <v>88.57</v>
      </c>
      <c r="L148" s="86">
        <f>pivå!AH150</f>
        <v>96.67</v>
      </c>
      <c r="M148" s="86">
        <f>pivå!AI150</f>
        <v>100</v>
      </c>
      <c r="N148" s="86">
        <f>pivå!AJ150</f>
        <v>95.24</v>
      </c>
      <c r="O148" s="86" t="str">
        <f>pivå!AK150</f>
        <v>us</v>
      </c>
      <c r="P148" s="86">
        <f>pivå!AL150</f>
        <v>100</v>
      </c>
      <c r="Q148" s="86" t="str">
        <f>pivå!AM150</f>
        <v>us</v>
      </c>
      <c r="R148" s="86">
        <f>pivå!AN150</f>
        <v>100</v>
      </c>
      <c r="S148" s="86">
        <f>pivå!AO150</f>
        <v>86.89</v>
      </c>
      <c r="T148" s="86" t="str">
        <f>pivå!AP150</f>
        <v>us</v>
      </c>
      <c r="U148" s="86">
        <f>pivå!AQ150</f>
        <v>88.1</v>
      </c>
      <c r="V148" s="86" t="str">
        <f>pivå!AR150</f>
        <v>us</v>
      </c>
      <c r="W148" s="86">
        <f>pivå!AS150</f>
        <v>85</v>
      </c>
      <c r="X148" s="86">
        <f>pivå!AT150</f>
        <v>76.19</v>
      </c>
      <c r="Y148" s="86">
        <f>pivå!AU150</f>
        <v>94.29</v>
      </c>
      <c r="Z148" s="86">
        <f>pivå!AV150</f>
        <v>92.86</v>
      </c>
      <c r="AA148" s="86" t="str">
        <f>pivå!AW150</f>
        <v>us</v>
      </c>
      <c r="AB148" s="86">
        <f>pivå!AX150</f>
        <v>88</v>
      </c>
      <c r="AC148" s="86">
        <f>pivå!AY150</f>
        <v>92.31</v>
      </c>
      <c r="AD148" s="86" t="str">
        <f>pivå!AZ150</f>
        <v>us</v>
      </c>
      <c r="AE148" s="86">
        <f>pivå!BA150</f>
        <v>90.68</v>
      </c>
    </row>
    <row r="149" spans="2:31">
      <c r="B149">
        <f>pivå!B151</f>
        <v>0</v>
      </c>
      <c r="C149">
        <f>pivå!C151</f>
        <v>0</v>
      </c>
      <c r="D149">
        <f>pivå!D151</f>
        <v>0</v>
      </c>
      <c r="E149" t="str">
        <f>pivå!E151</f>
        <v>Män</v>
      </c>
      <c r="F149" t="str">
        <f>pivå!F151</f>
        <v xml:space="preserve">Patientrapporterad förbättring efter operation för diskbråck </v>
      </c>
      <c r="G149" t="str">
        <f>pivå!G151</f>
        <v>(tom)</v>
      </c>
      <c r="H149" t="str">
        <f>pivå!H151</f>
        <v>A020220</v>
      </c>
      <c r="I149">
        <f>pivå!I151</f>
        <v>0</v>
      </c>
      <c r="J149" s="86">
        <f>pivå!AF151</f>
        <v>89.52</v>
      </c>
      <c r="K149" s="86">
        <f>pivå!AG151</f>
        <v>78.849999999999994</v>
      </c>
      <c r="L149" s="86">
        <f>pivå!AH151</f>
        <v>93.33</v>
      </c>
      <c r="M149" s="86">
        <f>pivå!AI151</f>
        <v>97.06</v>
      </c>
      <c r="N149" s="86">
        <f>pivå!AJ151</f>
        <v>68.42</v>
      </c>
      <c r="O149" s="86" t="str">
        <f>pivå!AK151</f>
        <v>us</v>
      </c>
      <c r="P149" s="86">
        <f>pivå!AL151</f>
        <v>100</v>
      </c>
      <c r="Q149" s="86" t="str">
        <f>pivå!AM151</f>
        <v>us</v>
      </c>
      <c r="R149" s="86">
        <f>pivå!AN151</f>
        <v>94.74</v>
      </c>
      <c r="S149" s="86">
        <f>pivå!AO151</f>
        <v>86.76</v>
      </c>
      <c r="T149" s="86" t="str">
        <f>pivå!AP151</f>
        <v>us</v>
      </c>
      <c r="U149" s="86">
        <f>pivå!AQ151</f>
        <v>90</v>
      </c>
      <c r="V149" s="86" t="str">
        <f>pivå!AR151</f>
        <v>us</v>
      </c>
      <c r="W149" s="86">
        <f>pivå!AS151</f>
        <v>70.59</v>
      </c>
      <c r="X149" s="86">
        <f>pivå!AT151</f>
        <v>94.74</v>
      </c>
      <c r="Y149" s="86">
        <f>pivå!AU151</f>
        <v>88.46</v>
      </c>
      <c r="Z149" s="86">
        <f>pivå!AV151</f>
        <v>83.33</v>
      </c>
      <c r="AA149" s="86" t="str">
        <f>pivå!AW151</f>
        <v>us</v>
      </c>
      <c r="AB149" s="86">
        <f>pivå!AX151</f>
        <v>93.75</v>
      </c>
      <c r="AC149" s="86">
        <f>pivå!AY151</f>
        <v>90.91</v>
      </c>
      <c r="AD149" s="86" t="str">
        <f>pivå!AZ151</f>
        <v>us</v>
      </c>
      <c r="AE149" s="86">
        <f>pivå!BA151</f>
        <v>88.63</v>
      </c>
    </row>
    <row r="150" spans="2:31">
      <c r="B150">
        <f>pivå!B152</f>
        <v>0</v>
      </c>
      <c r="C150">
        <f>pivå!C152</f>
        <v>0</v>
      </c>
      <c r="D150">
        <f>pivå!D152</f>
        <v>0</v>
      </c>
      <c r="E150" t="str">
        <f>pivå!E152</f>
        <v>Totalt</v>
      </c>
      <c r="F150" t="str">
        <f>pivå!F152</f>
        <v xml:space="preserve">Patientrapporterad förbättring efter operation för diskbråck </v>
      </c>
      <c r="G150" t="str">
        <f>pivå!G152</f>
        <v>(tom)</v>
      </c>
      <c r="H150" t="str">
        <f>pivå!H152</f>
        <v>A020220</v>
      </c>
      <c r="I150">
        <f>pivå!I152</f>
        <v>0</v>
      </c>
      <c r="J150" s="86">
        <f>pivå!AF152</f>
        <v>90.64</v>
      </c>
      <c r="K150" s="86">
        <f>pivå!AG152</f>
        <v>82.76</v>
      </c>
      <c r="L150" s="86">
        <f>pivå!AH152</f>
        <v>94.67</v>
      </c>
      <c r="M150" s="86">
        <f>pivå!AI152</f>
        <v>98.44</v>
      </c>
      <c r="N150" s="86">
        <f>pivå!AJ152</f>
        <v>82.5</v>
      </c>
      <c r="O150" s="86">
        <f>pivå!AK152</f>
        <v>78.569999999999993</v>
      </c>
      <c r="P150" s="86">
        <f>pivå!AL152</f>
        <v>100</v>
      </c>
      <c r="Q150" s="86" t="str">
        <f>pivå!AM152</f>
        <v>us</v>
      </c>
      <c r="R150" s="86">
        <f>pivå!AN152</f>
        <v>96.67</v>
      </c>
      <c r="S150" s="86">
        <f>pivå!AO152</f>
        <v>86.82</v>
      </c>
      <c r="T150" s="86" t="str">
        <f>pivå!AP152</f>
        <v>us</v>
      </c>
      <c r="U150" s="86">
        <f>pivå!AQ152</f>
        <v>89.18</v>
      </c>
      <c r="V150" s="86">
        <f>pivå!AR152</f>
        <v>90.91</v>
      </c>
      <c r="W150" s="86">
        <f>pivå!AS152</f>
        <v>78.38</v>
      </c>
      <c r="X150" s="86">
        <f>pivå!AT152</f>
        <v>85</v>
      </c>
      <c r="Y150" s="86">
        <f>pivå!AU152</f>
        <v>91.8</v>
      </c>
      <c r="Z150" s="86">
        <f>pivå!AV152</f>
        <v>88.46</v>
      </c>
      <c r="AA150" s="86">
        <f>pivå!AW152</f>
        <v>87.5</v>
      </c>
      <c r="AB150" s="86">
        <f>pivå!AX152</f>
        <v>90.24</v>
      </c>
      <c r="AC150" s="86">
        <f>pivå!AY152</f>
        <v>91.53</v>
      </c>
      <c r="AD150" s="86" t="str">
        <f>pivå!AZ152</f>
        <v>us</v>
      </c>
      <c r="AE150" s="86">
        <f>pivå!BA152</f>
        <v>89.57</v>
      </c>
    </row>
    <row r="151" spans="2:31">
      <c r="B151">
        <f>pivå!B153</f>
        <v>0</v>
      </c>
      <c r="C151">
        <f>pivå!C153</f>
        <v>0</v>
      </c>
      <c r="D151">
        <f>pivå!D153</f>
        <v>72</v>
      </c>
      <c r="E151" t="str">
        <f>pivå!E153</f>
        <v>Kvinnor</v>
      </c>
      <c r="F151" t="str">
        <f>pivå!F153</f>
        <v>Artroskopi i knäleden vid artros eller meniskskada</v>
      </c>
      <c r="G151" t="str">
        <f>pivå!G153</f>
        <v>(tom)</v>
      </c>
      <c r="H151" t="str">
        <f>pivå!H153</f>
        <v>D001350</v>
      </c>
      <c r="I151">
        <f>pivå!I153</f>
        <v>1</v>
      </c>
      <c r="J151" s="86">
        <f>pivå!AF153</f>
        <v>268.92218918794885</v>
      </c>
      <c r="K151" s="86">
        <f>pivå!AG153</f>
        <v>159.05313588854079</v>
      </c>
      <c r="L151" s="86">
        <f>pivå!AH153</f>
        <v>162.70558259775132</v>
      </c>
      <c r="M151" s="86">
        <f>pivå!AI153</f>
        <v>204.29434020019812</v>
      </c>
      <c r="N151" s="86">
        <f>pivå!AJ153</f>
        <v>214.88048786921738</v>
      </c>
      <c r="O151" s="86">
        <f>pivå!AK153</f>
        <v>155.57313332790631</v>
      </c>
      <c r="P151" s="86">
        <f>pivå!AL153</f>
        <v>348.50303201757714</v>
      </c>
      <c r="Q151" s="86">
        <f>pivå!AM153</f>
        <v>119.30321012164144</v>
      </c>
      <c r="R151" s="86">
        <f>pivå!AN153</f>
        <v>153.65327468209441</v>
      </c>
      <c r="S151" s="86">
        <f>pivå!AO153</f>
        <v>107.04932377948487</v>
      </c>
      <c r="T151" s="86">
        <f>pivå!AP153</f>
        <v>237.80196316306038</v>
      </c>
      <c r="U151" s="86">
        <f>pivå!AQ153</f>
        <v>175.85152264341687</v>
      </c>
      <c r="V151" s="86">
        <f>pivå!AR153</f>
        <v>90.964114621225718</v>
      </c>
      <c r="W151" s="86">
        <f>pivå!AS153</f>
        <v>102.18447011110447</v>
      </c>
      <c r="X151" s="86">
        <f>pivå!AT153</f>
        <v>170.09804040234482</v>
      </c>
      <c r="Y151" s="86">
        <f>pivå!AU153</f>
        <v>174.33194608563346</v>
      </c>
      <c r="Z151" s="86">
        <f>pivå!AV153</f>
        <v>175.62629923882062</v>
      </c>
      <c r="AA151" s="86">
        <f>pivå!AW153</f>
        <v>114.48036246733861</v>
      </c>
      <c r="AB151" s="86">
        <f>pivå!AX153</f>
        <v>249.46419640896153</v>
      </c>
      <c r="AC151" s="86">
        <f>pivå!AY153</f>
        <v>173.80654442755318</v>
      </c>
      <c r="AD151" s="86">
        <f>pivå!AZ153</f>
        <v>159.40443115231429</v>
      </c>
      <c r="AE151" s="86">
        <f>pivå!BA153</f>
        <v>186.81587742277759</v>
      </c>
    </row>
    <row r="152" spans="2:31">
      <c r="B152">
        <f>pivå!B154</f>
        <v>0</v>
      </c>
      <c r="C152">
        <f>pivå!C154</f>
        <v>0</v>
      </c>
      <c r="D152">
        <f>pivå!D154</f>
        <v>0</v>
      </c>
      <c r="E152" t="str">
        <f>pivå!E154</f>
        <v>Män</v>
      </c>
      <c r="F152" t="str">
        <f>pivå!F154</f>
        <v>Artroskopi i knäleden vid artros eller meniskskada</v>
      </c>
      <c r="G152" t="str">
        <f>pivå!G154</f>
        <v>(tom)</v>
      </c>
      <c r="H152" t="str">
        <f>pivå!H154</f>
        <v>D001350</v>
      </c>
      <c r="I152">
        <f>pivå!I154</f>
        <v>1</v>
      </c>
      <c r="J152" s="86">
        <f>pivå!AF154</f>
        <v>350.10490570271293</v>
      </c>
      <c r="K152" s="86">
        <f>pivå!AG154</f>
        <v>228.77595827770247</v>
      </c>
      <c r="L152" s="86">
        <f>pivå!AH154</f>
        <v>216.52935695842805</v>
      </c>
      <c r="M152" s="86">
        <f>pivå!AI154</f>
        <v>236.65754664716547</v>
      </c>
      <c r="N152" s="86">
        <f>pivå!AJ154</f>
        <v>299.94031021636732</v>
      </c>
      <c r="O152" s="86">
        <f>pivå!AK154</f>
        <v>284.46254268730462</v>
      </c>
      <c r="P152" s="86">
        <f>pivå!AL154</f>
        <v>482.38416825968085</v>
      </c>
      <c r="Q152" s="86">
        <f>pivå!AM154</f>
        <v>140.27550689673578</v>
      </c>
      <c r="R152" s="86">
        <f>pivå!AN154</f>
        <v>296.56473905593754</v>
      </c>
      <c r="S152" s="86">
        <f>pivå!AO154</f>
        <v>160.39326104472926</v>
      </c>
      <c r="T152" s="86">
        <f>pivå!AP154</f>
        <v>364.28060491106447</v>
      </c>
      <c r="U152" s="86">
        <f>pivå!AQ154</f>
        <v>241.6696174780181</v>
      </c>
      <c r="V152" s="86">
        <f>pivå!AR154</f>
        <v>149.77991191127546</v>
      </c>
      <c r="W152" s="86">
        <f>pivå!AS154</f>
        <v>155.68617070528327</v>
      </c>
      <c r="X152" s="86">
        <f>pivå!AT154</f>
        <v>269.69468462491443</v>
      </c>
      <c r="Y152" s="86">
        <f>pivå!AU154</f>
        <v>281.46032801729086</v>
      </c>
      <c r="Z152" s="86">
        <f>pivå!AV154</f>
        <v>264.98098655443044</v>
      </c>
      <c r="AA152" s="86">
        <f>pivå!AW154</f>
        <v>215.72183489242022</v>
      </c>
      <c r="AB152" s="86">
        <f>pivå!AX154</f>
        <v>292.58272940328493</v>
      </c>
      <c r="AC152" s="86">
        <f>pivå!AY154</f>
        <v>261.3389449835845</v>
      </c>
      <c r="AD152" s="86">
        <f>pivå!AZ154</f>
        <v>211.92493909594455</v>
      </c>
      <c r="AE152" s="86">
        <f>pivå!BA154</f>
        <v>262.1791169904522</v>
      </c>
    </row>
    <row r="153" spans="2:31">
      <c r="B153">
        <f>pivå!B155</f>
        <v>0</v>
      </c>
      <c r="C153">
        <f>pivå!C155</f>
        <v>0</v>
      </c>
      <c r="D153">
        <f>pivå!D155</f>
        <v>0</v>
      </c>
      <c r="E153" t="str">
        <f>pivå!E155</f>
        <v>Totalt</v>
      </c>
      <c r="F153" t="str">
        <f>pivå!F155</f>
        <v>Artroskopi i knäleden vid artros eller meniskskada</v>
      </c>
      <c r="G153" t="str">
        <f>pivå!G155</f>
        <v>(tom)</v>
      </c>
      <c r="H153" t="str">
        <f>pivå!H155</f>
        <v>D001350</v>
      </c>
      <c r="I153">
        <f>pivå!I155</f>
        <v>1</v>
      </c>
      <c r="J153" s="86">
        <f>pivå!AF155</f>
        <v>309.81669346621834</v>
      </c>
      <c r="K153" s="86">
        <f>pivå!AG155</f>
        <v>193.84320512096096</v>
      </c>
      <c r="L153" s="86">
        <f>pivå!AH155</f>
        <v>189.7466353827794</v>
      </c>
      <c r="M153" s="86">
        <f>pivå!AI155</f>
        <v>220.72119954100864</v>
      </c>
      <c r="N153" s="86">
        <f>pivå!AJ155</f>
        <v>259.1428598808692</v>
      </c>
      <c r="O153" s="86">
        <f>pivå!AK155</f>
        <v>221.54693728138326</v>
      </c>
      <c r="P153" s="86">
        <f>pivå!AL155</f>
        <v>416.43263369376223</v>
      </c>
      <c r="Q153" s="86">
        <f>pivå!AM155</f>
        <v>129.57265926967403</v>
      </c>
      <c r="R153" s="86">
        <f>pivå!AN155</f>
        <v>226.2543792086195</v>
      </c>
      <c r="S153" s="86">
        <f>pivå!AO155</f>
        <v>133.93860144911727</v>
      </c>
      <c r="T153" s="86">
        <f>pivå!AP155</f>
        <v>300.91911429844339</v>
      </c>
      <c r="U153" s="86">
        <f>pivå!AQ155</f>
        <v>209.17782356458341</v>
      </c>
      <c r="V153" s="86">
        <f>pivå!AR155</f>
        <v>121.17748142530012</v>
      </c>
      <c r="W153" s="86">
        <f>pivå!AS155</f>
        <v>129.40424537098633</v>
      </c>
      <c r="X153" s="86">
        <f>pivå!AT155</f>
        <v>220.62183956540628</v>
      </c>
      <c r="Y153" s="86">
        <f>pivå!AU155</f>
        <v>228.76908909995288</v>
      </c>
      <c r="Z153" s="86">
        <f>pivå!AV155</f>
        <v>221.29591193988682</v>
      </c>
      <c r="AA153" s="86">
        <f>pivå!AW155</f>
        <v>166.04498657348574</v>
      </c>
      <c r="AB153" s="86">
        <f>pivå!AX155</f>
        <v>271.85721400584333</v>
      </c>
      <c r="AC153" s="86">
        <f>pivå!AY155</f>
        <v>218.43701790795015</v>
      </c>
      <c r="AD153" s="86">
        <f>pivå!AZ155</f>
        <v>186.23248743289767</v>
      </c>
      <c r="AE153" s="86">
        <f>pivå!BA155</f>
        <v>224.98345795304624</v>
      </c>
    </row>
    <row r="154" spans="2:31">
      <c r="B154">
        <f>pivå!B156</f>
        <v>0</v>
      </c>
      <c r="C154">
        <f>pivå!C156</f>
        <v>0</v>
      </c>
      <c r="D154">
        <f>pivå!D156</f>
        <v>73</v>
      </c>
      <c r="E154" t="str">
        <f>pivå!E156</f>
        <v>Kvinnor</v>
      </c>
      <c r="F154" t="str">
        <f>pivå!F156</f>
        <v xml:space="preserve">Utbytesoperation efter korsbandsoperation </v>
      </c>
      <c r="G154" t="str">
        <f>pivå!G156</f>
        <v>Ändrad</v>
      </c>
      <c r="H154" t="str">
        <f>pivå!H156</f>
        <v>A020225</v>
      </c>
      <c r="I154">
        <f>pivå!I156</f>
        <v>1</v>
      </c>
      <c r="J154" s="86">
        <f>pivå!AF156</f>
        <v>2.11</v>
      </c>
      <c r="K154" s="86">
        <f>pivå!AG156</f>
        <v>0.89</v>
      </c>
      <c r="L154" s="86">
        <f>pivå!AH156</f>
        <v>0</v>
      </c>
      <c r="M154" s="86">
        <f>pivå!AI156</f>
        <v>1.05</v>
      </c>
      <c r="N154" s="86">
        <f>pivå!AJ156</f>
        <v>1.96</v>
      </c>
      <c r="O154" s="86">
        <f>pivå!AK156</f>
        <v>0</v>
      </c>
      <c r="P154" s="86">
        <f>pivå!AL156</f>
        <v>2.67</v>
      </c>
      <c r="Q154" s="86" t="str">
        <f>pivå!AM156</f>
        <v>us</v>
      </c>
      <c r="R154" s="86" t="str">
        <f>pivå!AN156</f>
        <v>us</v>
      </c>
      <c r="S154" s="86">
        <f>pivå!AO156</f>
        <v>0.64</v>
      </c>
      <c r="T154" s="86">
        <f>pivå!AP156</f>
        <v>2.14</v>
      </c>
      <c r="U154" s="86">
        <f>pivå!AQ156</f>
        <v>2.27</v>
      </c>
      <c r="V154" s="86">
        <f>pivå!AR156</f>
        <v>3.57</v>
      </c>
      <c r="W154" s="86">
        <f>pivå!AS156</f>
        <v>8.2200000000000006</v>
      </c>
      <c r="X154" s="86">
        <f>pivå!AT156</f>
        <v>0</v>
      </c>
      <c r="Y154" s="86">
        <f>pivå!AU156</f>
        <v>0</v>
      </c>
      <c r="Z154" s="86">
        <f>pivå!AV156</f>
        <v>0</v>
      </c>
      <c r="AA154" s="86">
        <f>pivå!AW156</f>
        <v>5.26</v>
      </c>
      <c r="AB154" s="86">
        <f>pivå!AX156</f>
        <v>9.09</v>
      </c>
      <c r="AC154" s="86">
        <f>pivå!AY156</f>
        <v>1.64</v>
      </c>
      <c r="AD154" s="86">
        <f>pivå!AZ156</f>
        <v>0</v>
      </c>
      <c r="AE154" s="86">
        <f>pivå!BA156</f>
        <v>1.73</v>
      </c>
    </row>
    <row r="155" spans="2:31">
      <c r="B155">
        <f>pivå!B157</f>
        <v>0</v>
      </c>
      <c r="C155">
        <f>pivå!C157</f>
        <v>0</v>
      </c>
      <c r="D155">
        <f>pivå!D157</f>
        <v>0</v>
      </c>
      <c r="E155" t="str">
        <f>pivå!E157</f>
        <v>Män</v>
      </c>
      <c r="F155" t="str">
        <f>pivå!F157</f>
        <v xml:space="preserve">Utbytesoperation efter korsbandsoperation </v>
      </c>
      <c r="G155" t="str">
        <f>pivå!G157</f>
        <v>Ändrad</v>
      </c>
      <c r="H155" t="str">
        <f>pivå!H157</f>
        <v>A020225</v>
      </c>
      <c r="I155">
        <f>pivå!I157</f>
        <v>1</v>
      </c>
      <c r="J155" s="86">
        <f>pivå!AF157</f>
        <v>2.11</v>
      </c>
      <c r="K155" s="86">
        <f>pivå!AG157</f>
        <v>0</v>
      </c>
      <c r="L155" s="86">
        <f>pivå!AH157</f>
        <v>2.5</v>
      </c>
      <c r="M155" s="86">
        <f>pivå!AI157</f>
        <v>0</v>
      </c>
      <c r="N155" s="86">
        <f>pivå!AJ157</f>
        <v>2.9</v>
      </c>
      <c r="O155" s="86">
        <f>pivå!AK157</f>
        <v>1.89</v>
      </c>
      <c r="P155" s="86">
        <f>pivå!AL157</f>
        <v>0</v>
      </c>
      <c r="Q155" s="86" t="str">
        <f>pivå!AM157</f>
        <v>us</v>
      </c>
      <c r="R155" s="86" t="str">
        <f>pivå!AN157</f>
        <v>us</v>
      </c>
      <c r="S155" s="86">
        <f>pivå!AO157</f>
        <v>1.21</v>
      </c>
      <c r="T155" s="86">
        <f>pivå!AP157</f>
        <v>0.88</v>
      </c>
      <c r="U155" s="86">
        <f>pivå!AQ157</f>
        <v>3.67</v>
      </c>
      <c r="V155" s="86">
        <f>pivå!AR157</f>
        <v>3.03</v>
      </c>
      <c r="W155" s="86">
        <f>pivå!AS157</f>
        <v>3.19</v>
      </c>
      <c r="X155" s="86">
        <f>pivå!AT157</f>
        <v>0</v>
      </c>
      <c r="Y155" s="86">
        <f>pivå!AU157</f>
        <v>1.89</v>
      </c>
      <c r="Z155" s="86">
        <f>pivå!AV157</f>
        <v>5</v>
      </c>
      <c r="AA155" s="86">
        <f>pivå!AW157</f>
        <v>0</v>
      </c>
      <c r="AB155" s="86">
        <f>pivå!AX157</f>
        <v>0</v>
      </c>
      <c r="AC155" s="86">
        <f>pivå!AY157</f>
        <v>0</v>
      </c>
      <c r="AD155" s="86">
        <f>pivå!AZ157</f>
        <v>0</v>
      </c>
      <c r="AE155" s="86">
        <f>pivå!BA157</f>
        <v>1.76</v>
      </c>
    </row>
    <row r="156" spans="2:31">
      <c r="B156">
        <f>pivå!B158</f>
        <v>0</v>
      </c>
      <c r="C156">
        <f>pivå!C158</f>
        <v>0</v>
      </c>
      <c r="D156">
        <f>pivå!D158</f>
        <v>0</v>
      </c>
      <c r="E156" t="str">
        <f>pivå!E158</f>
        <v>Totalt</v>
      </c>
      <c r="F156" t="str">
        <f>pivå!F158</f>
        <v xml:space="preserve">Utbytesoperation efter korsbandsoperation </v>
      </c>
      <c r="G156" t="str">
        <f>pivå!G158</f>
        <v>Ändrad</v>
      </c>
      <c r="H156" t="str">
        <f>pivå!H158</f>
        <v>A020225</v>
      </c>
      <c r="I156">
        <f>pivå!I158</f>
        <v>1</v>
      </c>
      <c r="J156" s="86">
        <f>pivå!AF158</f>
        <v>1.83</v>
      </c>
      <c r="K156" s="86">
        <f>pivå!AG158</f>
        <v>0.4</v>
      </c>
      <c r="L156" s="86">
        <f>pivå!AH158</f>
        <v>1.52</v>
      </c>
      <c r="M156" s="86">
        <f>pivå!AI158</f>
        <v>0.39</v>
      </c>
      <c r="N156" s="86">
        <f>pivå!AJ158</f>
        <v>2.5</v>
      </c>
      <c r="O156" s="86">
        <f>pivå!AK158</f>
        <v>0.93</v>
      </c>
      <c r="P156" s="86">
        <f>pivå!AL158</f>
        <v>1.0900000000000001</v>
      </c>
      <c r="Q156" s="86" t="str">
        <f>pivå!AM158</f>
        <v>us</v>
      </c>
      <c r="R156" s="86" t="str">
        <f>pivå!AN158</f>
        <v>us</v>
      </c>
      <c r="S156" s="86">
        <f>pivå!AO158</f>
        <v>0.99</v>
      </c>
      <c r="T156" s="86">
        <f>pivå!AP158</f>
        <v>1.63</v>
      </c>
      <c r="U156" s="86">
        <f>pivå!AQ158</f>
        <v>3.09</v>
      </c>
      <c r="V156" s="86">
        <f>pivå!AR158</f>
        <v>3.33</v>
      </c>
      <c r="W156" s="86">
        <f>pivå!AS158</f>
        <v>5.36</v>
      </c>
      <c r="X156" s="86">
        <f>pivå!AT158</f>
        <v>0</v>
      </c>
      <c r="Y156" s="86">
        <f>pivå!AU158</f>
        <v>0.93</v>
      </c>
      <c r="Z156" s="86">
        <f>pivå!AV158</f>
        <v>3.23</v>
      </c>
      <c r="AA156" s="86">
        <f>pivå!AW158</f>
        <v>2.78</v>
      </c>
      <c r="AB156" s="86">
        <f>pivå!AX158</f>
        <v>3.85</v>
      </c>
      <c r="AC156" s="86">
        <f>pivå!AY158</f>
        <v>0.75</v>
      </c>
      <c r="AD156" s="86">
        <f>pivå!AZ158</f>
        <v>0</v>
      </c>
      <c r="AE156" s="86">
        <f>pivå!BA158</f>
        <v>1.75</v>
      </c>
    </row>
    <row r="157" spans="2:31">
      <c r="B157">
        <f>pivå!B159</f>
        <v>0</v>
      </c>
      <c r="C157">
        <f>pivå!C159</f>
        <v>0</v>
      </c>
      <c r="D157">
        <f>pivå!D159</f>
        <v>74</v>
      </c>
      <c r="E157" t="str">
        <f>pivå!E159</f>
        <v>Kvinnor</v>
      </c>
      <c r="F157" t="str">
        <f>pivå!F159</f>
        <v xml:space="preserve">Biologiska läkemedel vid reumatoid artrit </v>
      </c>
      <c r="G157" t="str">
        <f>pivå!G159</f>
        <v>(tom)</v>
      </c>
      <c r="H157" t="str">
        <f>pivå!H159</f>
        <v>A001340</v>
      </c>
      <c r="I157">
        <f>pivå!I159</f>
        <v>0</v>
      </c>
      <c r="J157" s="86">
        <f>pivå!AF159</f>
        <v>30</v>
      </c>
      <c r="K157" s="86">
        <f>pivå!AG159</f>
        <v>20</v>
      </c>
      <c r="L157" s="86">
        <f>pivå!AH159</f>
        <v>16</v>
      </c>
      <c r="M157" s="86">
        <f>pivå!AI159</f>
        <v>15</v>
      </c>
      <c r="N157" s="86">
        <f>pivå!AJ159</f>
        <v>17</v>
      </c>
      <c r="O157" s="86">
        <f>pivå!AK159</f>
        <v>20</v>
      </c>
      <c r="P157" s="86">
        <f>pivå!AL159</f>
        <v>17</v>
      </c>
      <c r="Q157" s="86">
        <f>pivå!AM159</f>
        <v>25</v>
      </c>
      <c r="R157" s="86">
        <f>pivå!AN159</f>
        <v>23</v>
      </c>
      <c r="S157" s="86">
        <f>pivå!AO159</f>
        <v>27</v>
      </c>
      <c r="T157" s="86">
        <f>pivå!AP159</f>
        <v>22</v>
      </c>
      <c r="U157" s="86">
        <f>pivå!AQ159</f>
        <v>16</v>
      </c>
      <c r="V157" s="86">
        <f>pivå!AR159</f>
        <v>22</v>
      </c>
      <c r="W157" s="86">
        <f>pivå!AS159</f>
        <v>18</v>
      </c>
      <c r="X157" s="86">
        <f>pivå!AT159</f>
        <v>25</v>
      </c>
      <c r="Y157" s="86">
        <f>pivå!AU159</f>
        <v>23</v>
      </c>
      <c r="Z157" s="86">
        <f>pivå!AV159</f>
        <v>18</v>
      </c>
      <c r="AA157" s="86">
        <f>pivå!AW159</f>
        <v>21</v>
      </c>
      <c r="AB157" s="86">
        <f>pivå!AX159</f>
        <v>24</v>
      </c>
      <c r="AC157" s="86">
        <f>pivå!AY159</f>
        <v>17</v>
      </c>
      <c r="AD157" s="86">
        <f>pivå!AZ159</f>
        <v>11</v>
      </c>
      <c r="AE157" s="86">
        <f>pivå!BA159</f>
        <v>21</v>
      </c>
    </row>
    <row r="158" spans="2:31">
      <c r="B158">
        <f>pivå!B160</f>
        <v>0</v>
      </c>
      <c r="C158">
        <f>pivå!C160</f>
        <v>0</v>
      </c>
      <c r="D158">
        <f>pivå!D160</f>
        <v>0</v>
      </c>
      <c r="E158" t="str">
        <f>pivå!E160</f>
        <v>Män</v>
      </c>
      <c r="F158" t="str">
        <f>pivå!F160</f>
        <v xml:space="preserve">Biologiska läkemedel vid reumatoid artrit </v>
      </c>
      <c r="G158" t="str">
        <f>pivå!G160</f>
        <v>(tom)</v>
      </c>
      <c r="H158" t="str">
        <f>pivå!H160</f>
        <v>A001340</v>
      </c>
      <c r="I158">
        <f>pivå!I160</f>
        <v>0</v>
      </c>
      <c r="J158" s="86">
        <f>pivå!AF160</f>
        <v>22</v>
      </c>
      <c r="K158" s="86">
        <f>pivå!AG160</f>
        <v>19</v>
      </c>
      <c r="L158" s="86">
        <f>pivå!AH160</f>
        <v>11</v>
      </c>
      <c r="M158" s="86">
        <f>pivå!AI160</f>
        <v>13</v>
      </c>
      <c r="N158" s="86">
        <f>pivå!AJ160</f>
        <v>16</v>
      </c>
      <c r="O158" s="86">
        <f>pivå!AK160</f>
        <v>18</v>
      </c>
      <c r="P158" s="86">
        <f>pivå!AL160</f>
        <v>12</v>
      </c>
      <c r="Q158" s="86">
        <f>pivå!AM160</f>
        <v>18</v>
      </c>
      <c r="R158" s="86">
        <f>pivå!AN160</f>
        <v>20</v>
      </c>
      <c r="S158" s="86">
        <f>pivå!AO160</f>
        <v>22</v>
      </c>
      <c r="T158" s="86">
        <f>pivå!AP160</f>
        <v>17</v>
      </c>
      <c r="U158" s="86">
        <f>pivå!AQ160</f>
        <v>13</v>
      </c>
      <c r="V158" s="86">
        <f>pivå!AR160</f>
        <v>24</v>
      </c>
      <c r="W158" s="86">
        <f>pivå!AS160</f>
        <v>17</v>
      </c>
      <c r="X158" s="86">
        <f>pivå!AT160</f>
        <v>23</v>
      </c>
      <c r="Y158" s="86">
        <f>pivå!AU160</f>
        <v>17</v>
      </c>
      <c r="Z158" s="86">
        <f>pivå!AV160</f>
        <v>13</v>
      </c>
      <c r="AA158" s="86">
        <f>pivå!AW160</f>
        <v>17</v>
      </c>
      <c r="AB158" s="86">
        <f>pivå!AX160</f>
        <v>16</v>
      </c>
      <c r="AC158" s="86">
        <f>pivå!AY160</f>
        <v>10</v>
      </c>
      <c r="AD158" s="86">
        <f>pivå!AZ160</f>
        <v>16</v>
      </c>
      <c r="AE158" s="86">
        <f>pivå!BA160</f>
        <v>17</v>
      </c>
    </row>
    <row r="159" spans="2:31">
      <c r="B159">
        <f>pivå!B161</f>
        <v>0</v>
      </c>
      <c r="C159">
        <f>pivå!C161</f>
        <v>0</v>
      </c>
      <c r="D159">
        <f>pivå!D161</f>
        <v>0</v>
      </c>
      <c r="E159" t="str">
        <f>pivå!E161</f>
        <v>Totalt</v>
      </c>
      <c r="F159" t="str">
        <f>pivå!F161</f>
        <v xml:space="preserve">Biologiska läkemedel vid reumatoid artrit </v>
      </c>
      <c r="G159" t="str">
        <f>pivå!G161</f>
        <v>(tom)</v>
      </c>
      <c r="H159" t="str">
        <f>pivå!H161</f>
        <v>A001340</v>
      </c>
      <c r="I159">
        <f>pivå!I161</f>
        <v>0</v>
      </c>
      <c r="J159" s="86">
        <f>pivå!AF161</f>
        <v>28.000000000000004</v>
      </c>
      <c r="K159" s="86">
        <f>pivå!AG161</f>
        <v>20</v>
      </c>
      <c r="L159" s="86">
        <f>pivå!AH161</f>
        <v>15</v>
      </c>
      <c r="M159" s="86">
        <f>pivå!AI161</f>
        <v>14.000000000000002</v>
      </c>
      <c r="N159" s="86">
        <f>pivå!AJ161</f>
        <v>17</v>
      </c>
      <c r="O159" s="86">
        <f>pivå!AK161</f>
        <v>20</v>
      </c>
      <c r="P159" s="86">
        <f>pivå!AL161</f>
        <v>15</v>
      </c>
      <c r="Q159" s="86">
        <f>pivå!AM161</f>
        <v>23</v>
      </c>
      <c r="R159" s="86">
        <f>pivå!AN161</f>
        <v>22</v>
      </c>
      <c r="S159" s="86">
        <f>pivå!AO161</f>
        <v>25</v>
      </c>
      <c r="T159" s="86">
        <f>pivå!AP161</f>
        <v>20</v>
      </c>
      <c r="U159" s="86">
        <f>pivå!AQ161</f>
        <v>15</v>
      </c>
      <c r="V159" s="86">
        <f>pivå!AR161</f>
        <v>23</v>
      </c>
      <c r="W159" s="86">
        <f>pivå!AS161</f>
        <v>17</v>
      </c>
      <c r="X159" s="86">
        <f>pivå!AT161</f>
        <v>25</v>
      </c>
      <c r="Y159" s="86">
        <f>pivå!AU161</f>
        <v>21</v>
      </c>
      <c r="Z159" s="86">
        <f>pivå!AV161</f>
        <v>17</v>
      </c>
      <c r="AA159" s="86">
        <f>pivå!AW161</f>
        <v>20</v>
      </c>
      <c r="AB159" s="86">
        <f>pivå!AX161</f>
        <v>22</v>
      </c>
      <c r="AC159" s="86">
        <f>pivå!AY161</f>
        <v>15</v>
      </c>
      <c r="AD159" s="86">
        <f>pivå!AZ161</f>
        <v>13</v>
      </c>
      <c r="AE159" s="86">
        <f>pivå!BA161</f>
        <v>20</v>
      </c>
    </row>
    <row r="160" spans="2:31">
      <c r="B160">
        <f>pivå!B162</f>
        <v>0</v>
      </c>
      <c r="C160">
        <f>pivå!C162</f>
        <v>0</v>
      </c>
      <c r="D160">
        <f>pivå!D162</f>
        <v>75</v>
      </c>
      <c r="E160" t="str">
        <f>pivå!E162</f>
        <v>Kvinnor</v>
      </c>
      <c r="F160" t="str">
        <f>pivå!F162</f>
        <v xml:space="preserve">Effekt vid behandlingsstart med  biologiskt läkemedel </v>
      </c>
      <c r="G160" t="str">
        <f>pivå!G162</f>
        <v>Ändrad</v>
      </c>
      <c r="H160" t="str">
        <f>pivå!H162</f>
        <v>A020230</v>
      </c>
      <c r="I160">
        <f>pivå!I162</f>
        <v>0</v>
      </c>
      <c r="J160" s="86" t="str">
        <f>pivå!AF162</f>
        <v>us</v>
      </c>
      <c r="K160" s="86" t="str">
        <f>pivå!AG162</f>
        <v>us</v>
      </c>
      <c r="L160" s="86" t="str">
        <f>pivå!AH162</f>
        <v>us</v>
      </c>
      <c r="M160" s="86" t="str">
        <f>pivå!AI162</f>
        <v>us</v>
      </c>
      <c r="N160" s="86" t="str">
        <f>pivå!AJ162</f>
        <v>us</v>
      </c>
      <c r="O160" s="86" t="str">
        <f>pivå!AK162</f>
        <v>us</v>
      </c>
      <c r="P160" s="86" t="str">
        <f>pivå!AL162</f>
        <v>us</v>
      </c>
      <c r="Q160" s="86" t="str">
        <f>pivå!AM162</f>
        <v>us</v>
      </c>
      <c r="R160" s="86" t="str">
        <f>pivå!AN162</f>
        <v>us</v>
      </c>
      <c r="S160" s="86" t="str">
        <f>pivå!AO162</f>
        <v>us</v>
      </c>
      <c r="T160" s="86" t="str">
        <f>pivå!AP162</f>
        <v>us</v>
      </c>
      <c r="U160" s="86" t="str">
        <f>pivå!AQ162</f>
        <v>us</v>
      </c>
      <c r="V160" s="86" t="str">
        <f>pivå!AR162</f>
        <v>us</v>
      </c>
      <c r="W160" s="86" t="str">
        <f>pivå!AS162</f>
        <v>us</v>
      </c>
      <c r="X160" s="86" t="str">
        <f>pivå!AT162</f>
        <v>us</v>
      </c>
      <c r="Y160" s="86" t="str">
        <f>pivå!AU162</f>
        <v>us</v>
      </c>
      <c r="Z160" s="86" t="str">
        <f>pivå!AV162</f>
        <v>us</v>
      </c>
      <c r="AA160" s="86" t="str">
        <f>pivå!AW162</f>
        <v>us</v>
      </c>
      <c r="AB160" s="86" t="str">
        <f>pivå!AX162</f>
        <v>us</v>
      </c>
      <c r="AC160" s="86" t="str">
        <f>pivå!AY162</f>
        <v>us</v>
      </c>
      <c r="AD160" s="86" t="str">
        <f>pivå!AZ162</f>
        <v>us</v>
      </c>
      <c r="AE160" s="86" t="str">
        <f>pivå!BA162</f>
        <v>us</v>
      </c>
    </row>
    <row r="161" spans="2:31">
      <c r="B161">
        <f>pivå!B163</f>
        <v>0</v>
      </c>
      <c r="C161">
        <f>pivå!C163</f>
        <v>0</v>
      </c>
      <c r="D161">
        <f>pivå!D163</f>
        <v>0</v>
      </c>
      <c r="E161" t="str">
        <f>pivå!E163</f>
        <v>Män</v>
      </c>
      <c r="F161" t="str">
        <f>pivå!F163</f>
        <v xml:space="preserve">Effekt vid behandlingsstart med  biologiskt läkemedel </v>
      </c>
      <c r="G161" t="str">
        <f>pivå!G163</f>
        <v>Ändrad</v>
      </c>
      <c r="H161" t="str">
        <f>pivå!H163</f>
        <v>A020230</v>
      </c>
      <c r="I161">
        <f>pivå!I163</f>
        <v>0</v>
      </c>
      <c r="J161" s="86" t="str">
        <f>pivå!AF163</f>
        <v>us</v>
      </c>
      <c r="K161" s="86" t="str">
        <f>pivå!AG163</f>
        <v>us</v>
      </c>
      <c r="L161" s="86" t="str">
        <f>pivå!AH163</f>
        <v>us</v>
      </c>
      <c r="M161" s="86" t="str">
        <f>pivå!AI163</f>
        <v>us</v>
      </c>
      <c r="N161" s="86" t="str">
        <f>pivå!AJ163</f>
        <v>us</v>
      </c>
      <c r="O161" s="86" t="str">
        <f>pivå!AK163</f>
        <v>us</v>
      </c>
      <c r="P161" s="86" t="str">
        <f>pivå!AL163</f>
        <v>us</v>
      </c>
      <c r="Q161" s="86" t="str">
        <f>pivå!AM163</f>
        <v>us</v>
      </c>
      <c r="R161" s="86" t="str">
        <f>pivå!AN163</f>
        <v>us</v>
      </c>
      <c r="S161" s="86" t="str">
        <f>pivå!AO163</f>
        <v>us</v>
      </c>
      <c r="T161" s="86" t="str">
        <f>pivå!AP163</f>
        <v>us</v>
      </c>
      <c r="U161" s="86" t="str">
        <f>pivå!AQ163</f>
        <v>us</v>
      </c>
      <c r="V161" s="86" t="str">
        <f>pivå!AR163</f>
        <v>us</v>
      </c>
      <c r="W161" s="86" t="str">
        <f>pivå!AS163</f>
        <v>us</v>
      </c>
      <c r="X161" s="86" t="str">
        <f>pivå!AT163</f>
        <v>us</v>
      </c>
      <c r="Y161" s="86" t="str">
        <f>pivå!AU163</f>
        <v>us</v>
      </c>
      <c r="Z161" s="86" t="str">
        <f>pivå!AV163</f>
        <v>us</v>
      </c>
      <c r="AA161" s="86" t="str">
        <f>pivå!AW163</f>
        <v>us</v>
      </c>
      <c r="AB161" s="86" t="str">
        <f>pivå!AX163</f>
        <v>us</v>
      </c>
      <c r="AC161" s="86" t="str">
        <f>pivå!AY163</f>
        <v>us</v>
      </c>
      <c r="AD161" s="86" t="str">
        <f>pivå!AZ163</f>
        <v>us</v>
      </c>
      <c r="AE161" s="86" t="str">
        <f>pivå!BA163</f>
        <v>us</v>
      </c>
    </row>
    <row r="162" spans="2:31">
      <c r="B162">
        <f>pivå!B164</f>
        <v>0</v>
      </c>
      <c r="C162">
        <f>pivå!C164</f>
        <v>0</v>
      </c>
      <c r="D162">
        <f>pivå!D164</f>
        <v>0</v>
      </c>
      <c r="E162" t="str">
        <f>pivå!E164</f>
        <v>Totalt</v>
      </c>
      <c r="F162" t="str">
        <f>pivå!F164</f>
        <v xml:space="preserve">Effekt vid behandlingsstart med  biologiskt läkemedel </v>
      </c>
      <c r="G162" t="str">
        <f>pivå!G164</f>
        <v>Ändrad</v>
      </c>
      <c r="H162" t="str">
        <f>pivå!H164</f>
        <v>A020230</v>
      </c>
      <c r="I162">
        <f>pivå!I164</f>
        <v>0</v>
      </c>
      <c r="J162" s="86" t="str">
        <f>pivå!AF164</f>
        <v>us</v>
      </c>
      <c r="K162" s="86" t="str">
        <f>pivå!AG164</f>
        <v>us</v>
      </c>
      <c r="L162" s="86" t="str">
        <f>pivå!AH164</f>
        <v>us</v>
      </c>
      <c r="M162" s="86" t="str">
        <f>pivå!AI164</f>
        <v>us</v>
      </c>
      <c r="N162" s="86" t="str">
        <f>pivå!AJ164</f>
        <v>us</v>
      </c>
      <c r="O162" s="86" t="str">
        <f>pivå!AK164</f>
        <v>us</v>
      </c>
      <c r="P162" s="86" t="str">
        <f>pivå!AL164</f>
        <v>us</v>
      </c>
      <c r="Q162" s="86" t="str">
        <f>pivå!AM164</f>
        <v>us</v>
      </c>
      <c r="R162" s="86" t="str">
        <f>pivå!AN164</f>
        <v>us</v>
      </c>
      <c r="S162" s="86" t="str">
        <f>pivå!AO164</f>
        <v>us</v>
      </c>
      <c r="T162" s="86" t="str">
        <f>pivå!AP164</f>
        <v>us</v>
      </c>
      <c r="U162" s="86" t="str">
        <f>pivå!AQ164</f>
        <v>us</v>
      </c>
      <c r="V162" s="86" t="str">
        <f>pivå!AR164</f>
        <v>us</v>
      </c>
      <c r="W162" s="86" t="str">
        <f>pivå!AS164</f>
        <v>us</v>
      </c>
      <c r="X162" s="86" t="str">
        <f>pivå!AT164</f>
        <v>us</v>
      </c>
      <c r="Y162" s="86" t="str">
        <f>pivå!AU164</f>
        <v>us</v>
      </c>
      <c r="Z162" s="86" t="str">
        <f>pivå!AV164</f>
        <v>us</v>
      </c>
      <c r="AA162" s="86" t="str">
        <f>pivå!AW164</f>
        <v>us</v>
      </c>
      <c r="AB162" s="86" t="str">
        <f>pivå!AX164</f>
        <v>us</v>
      </c>
      <c r="AC162" s="86" t="str">
        <f>pivå!AY164</f>
        <v>us</v>
      </c>
      <c r="AD162" s="86" t="str">
        <f>pivå!AZ164</f>
        <v>us</v>
      </c>
      <c r="AE162" s="86" t="str">
        <f>pivå!BA164</f>
        <v>us</v>
      </c>
    </row>
    <row r="163" spans="2:31">
      <c r="B163">
        <f>pivå!B165</f>
        <v>0</v>
      </c>
      <c r="C163">
        <f>pivå!C165</f>
        <v>0</v>
      </c>
      <c r="D163">
        <f>pivå!D165</f>
        <v>76</v>
      </c>
      <c r="E163" t="str">
        <f>pivå!E165</f>
        <v>Kvinnor</v>
      </c>
      <c r="F163" t="str">
        <f>pivå!F165</f>
        <v>Patientrapporterad hälsa vid behandling med biologiskt läkemedel</v>
      </c>
      <c r="G163" t="str">
        <f>pivå!G165</f>
        <v>(tom)</v>
      </c>
      <c r="H163" t="str">
        <f>pivå!H165</f>
        <v>E000400</v>
      </c>
      <c r="I163">
        <f>pivå!I165</f>
        <v>0</v>
      </c>
      <c r="J163" s="86">
        <f>pivå!AF165</f>
        <v>38.961038961038959</v>
      </c>
      <c r="K163" s="86">
        <f>pivå!AG165</f>
        <v>42.396723646723643</v>
      </c>
      <c r="L163" s="86">
        <f>pivå!AH165</f>
        <v>44.608648056923926</v>
      </c>
      <c r="M163" s="86">
        <f>pivå!AI165</f>
        <v>27.41150813621875</v>
      </c>
      <c r="N163" s="86">
        <f>pivå!AJ165</f>
        <v>42.61280931586608</v>
      </c>
      <c r="O163" s="86">
        <f>pivå!AK165</f>
        <v>53.243657415290308</v>
      </c>
      <c r="P163" s="86">
        <f>pivå!AL165</f>
        <v>35.532530854792007</v>
      </c>
      <c r="Q163" s="86">
        <f>pivå!AM165</f>
        <v>31.606568478076863</v>
      </c>
      <c r="R163" s="86">
        <f>pivå!AN165</f>
        <v>19.632375656472032</v>
      </c>
      <c r="S163" s="86">
        <f>pivå!AO165</f>
        <v>31.815948911085638</v>
      </c>
      <c r="T163" s="86">
        <f>pivå!AP165</f>
        <v>37.866996816413149</v>
      </c>
      <c r="U163" s="86">
        <f>pivå!AQ165</f>
        <v>34.857651245551608</v>
      </c>
      <c r="V163" s="86">
        <f>pivå!AR165</f>
        <v>26.32478632478632</v>
      </c>
      <c r="W163" s="86">
        <f>pivå!AS165</f>
        <v>39.369096417750839</v>
      </c>
      <c r="X163" s="86">
        <f>pivå!AT165</f>
        <v>28.475336322869957</v>
      </c>
      <c r="Y163" s="86">
        <f>pivå!AU165</f>
        <v>41.327375041377024</v>
      </c>
      <c r="Z163" s="86">
        <f>pivå!AV165</f>
        <v>36.592178770949729</v>
      </c>
      <c r="AA163" s="86">
        <f>pivå!AW165</f>
        <v>38.792816760891256</v>
      </c>
      <c r="AB163" s="86">
        <f>pivå!AX165</f>
        <v>36.972624798711756</v>
      </c>
      <c r="AC163" s="86">
        <f>pivå!AY165</f>
        <v>39.62419647272128</v>
      </c>
      <c r="AD163" s="86">
        <f>pivå!AZ165</f>
        <v>35.395138989957786</v>
      </c>
      <c r="AE163" s="86">
        <f>pivå!BA165</f>
        <v>35.839340885684855</v>
      </c>
    </row>
    <row r="164" spans="2:31">
      <c r="B164">
        <f>pivå!B166</f>
        <v>0</v>
      </c>
      <c r="C164">
        <f>pivå!C166</f>
        <v>0</v>
      </c>
      <c r="D164">
        <f>pivå!D166</f>
        <v>0</v>
      </c>
      <c r="E164" t="str">
        <f>pivå!E166</f>
        <v>Män</v>
      </c>
      <c r="F164" t="str">
        <f>pivå!F166</f>
        <v>Patientrapporterad hälsa vid behandling med biologiskt läkemedel</v>
      </c>
      <c r="G164" t="str">
        <f>pivå!G166</f>
        <v>(tom)</v>
      </c>
      <c r="H164" t="str">
        <f>pivå!H166</f>
        <v>E000400</v>
      </c>
      <c r="I164">
        <f>pivå!I166</f>
        <v>0</v>
      </c>
      <c r="J164" s="86">
        <f>pivå!AF166</f>
        <v>42.662848962061567</v>
      </c>
      <c r="K164" s="86">
        <f>pivå!AG166</f>
        <v>54.019234258755219</v>
      </c>
      <c r="L164" s="86">
        <f>pivå!AH166</f>
        <v>48.315349042061221</v>
      </c>
      <c r="M164" s="86">
        <f>pivå!AI166</f>
        <v>34.730313850779936</v>
      </c>
      <c r="N164" s="86">
        <f>pivå!AJ166</f>
        <v>56.744498572148494</v>
      </c>
      <c r="O164" s="86" t="str">
        <f>pivå!AK166</f>
        <v>us</v>
      </c>
      <c r="P164" s="86">
        <f>pivå!AL166</f>
        <v>43.052899936265128</v>
      </c>
      <c r="Q164" s="86">
        <f>pivå!AM166</f>
        <v>36.036363636363639</v>
      </c>
      <c r="R164" s="86">
        <f>pivå!AN166</f>
        <v>27.380952380952376</v>
      </c>
      <c r="S164" s="86">
        <f>pivå!AO166</f>
        <v>33.498804927376355</v>
      </c>
      <c r="T164" s="86">
        <f>pivå!AP166</f>
        <v>14.548802946593003</v>
      </c>
      <c r="U164" s="86">
        <f>pivå!AQ166</f>
        <v>29.926335174953962</v>
      </c>
      <c r="V164" s="86">
        <f>pivå!AR166</f>
        <v>32.995014245014232</v>
      </c>
      <c r="W164" s="86" t="str">
        <f>pivå!AS166</f>
        <v>us</v>
      </c>
      <c r="X164" s="86">
        <f>pivå!AT166</f>
        <v>42.649795310755486</v>
      </c>
      <c r="Y164" s="86">
        <f>pivå!AU166</f>
        <v>46.524714828897345</v>
      </c>
      <c r="Z164" s="86">
        <f>pivå!AV166</f>
        <v>43.425309229305419</v>
      </c>
      <c r="AA164" s="86" t="str">
        <f>pivå!AW166</f>
        <v>us</v>
      </c>
      <c r="AB164" s="86">
        <f>pivå!AX166</f>
        <v>51.257326526753637</v>
      </c>
      <c r="AC164" s="86">
        <f>pivå!AY166</f>
        <v>31.468830059777972</v>
      </c>
      <c r="AD164" s="86">
        <f>pivå!AZ166</f>
        <v>25.532334384858036</v>
      </c>
      <c r="AE164" s="86">
        <f>pivå!BA166</f>
        <v>37.362030905077269</v>
      </c>
    </row>
    <row r="165" spans="2:31">
      <c r="B165">
        <f>pivå!B167</f>
        <v>0</v>
      </c>
      <c r="C165">
        <f>pivå!C167</f>
        <v>0</v>
      </c>
      <c r="D165">
        <f>pivå!D167</f>
        <v>0</v>
      </c>
      <c r="E165" t="str">
        <f>pivå!E167</f>
        <v>Totalt</v>
      </c>
      <c r="F165" t="str">
        <f>pivå!F167</f>
        <v>Patientrapporterad hälsa vid behandling med biologiskt läkemedel</v>
      </c>
      <c r="G165" t="str">
        <f>pivå!G167</f>
        <v>(tom)</v>
      </c>
      <c r="H165" t="str">
        <f>pivå!H167</f>
        <v>E000400</v>
      </c>
      <c r="I165">
        <f>pivå!I167</f>
        <v>0</v>
      </c>
      <c r="J165" s="86">
        <f>pivå!AF167</f>
        <v>39.697239536954584</v>
      </c>
      <c r="K165" s="86">
        <f>pivå!AG167</f>
        <v>46.181362904668212</v>
      </c>
      <c r="L165" s="86">
        <f>pivå!AH167</f>
        <v>45.471841704718415</v>
      </c>
      <c r="M165" s="86">
        <f>pivå!AI167</f>
        <v>28.744379107575231</v>
      </c>
      <c r="N165" s="86">
        <f>pivå!AJ167</f>
        <v>46.418389166072693</v>
      </c>
      <c r="O165" s="86">
        <f>pivå!AK167</f>
        <v>55.88910133843212</v>
      </c>
      <c r="P165" s="86">
        <f>pivå!AL167</f>
        <v>37.014188772362736</v>
      </c>
      <c r="Q165" s="86">
        <f>pivå!AM167</f>
        <v>32.580200068989299</v>
      </c>
      <c r="R165" s="86">
        <f>pivå!AN167</f>
        <v>21.267893660531701</v>
      </c>
      <c r="S165" s="86">
        <f>pivå!AO167</f>
        <v>32.279226240538271</v>
      </c>
      <c r="T165" s="86">
        <f>pivå!AP167</f>
        <v>33.084214363835216</v>
      </c>
      <c r="U165" s="86">
        <f>pivå!AQ167</f>
        <v>33.656435110393105</v>
      </c>
      <c r="V165" s="86">
        <f>pivå!AR167</f>
        <v>29.11392405063291</v>
      </c>
      <c r="W165" s="86">
        <f>pivå!AS167</f>
        <v>37.916063675832127</v>
      </c>
      <c r="X165" s="86">
        <f>pivå!AT167</f>
        <v>31.572068707991047</v>
      </c>
      <c r="Y165" s="86">
        <f>pivå!AU167</f>
        <v>42.364050797785744</v>
      </c>
      <c r="Z165" s="86">
        <f>pivå!AV167</f>
        <v>37.623947614593078</v>
      </c>
      <c r="AA165" s="86">
        <f>pivå!AW167</f>
        <v>37.061711079943898</v>
      </c>
      <c r="AB165" s="86">
        <f>pivå!AX167</f>
        <v>41.140632932814349</v>
      </c>
      <c r="AC165" s="86">
        <f>pivå!AY167</f>
        <v>38.373702422145328</v>
      </c>
      <c r="AD165" s="86">
        <f>pivå!AZ167</f>
        <v>32.70688566013898</v>
      </c>
      <c r="AE165" s="86">
        <f>pivå!BA167</f>
        <v>36.159079016221867</v>
      </c>
    </row>
    <row r="166" spans="2:31">
      <c r="B166" t="str">
        <f>pivå!B168</f>
        <v>I</v>
      </c>
      <c r="C166" t="str">
        <f>pivå!C168</f>
        <v>Diabetesvård</v>
      </c>
      <c r="D166">
        <f>pivå!D168</f>
        <v>79</v>
      </c>
      <c r="E166" t="str">
        <f>pivå!E168</f>
        <v>Kvinnor</v>
      </c>
      <c r="F166" t="str">
        <f>pivå!F168</f>
        <v>Måluppfyllelse för blodsockervärde vid diabetes - primärvård</v>
      </c>
      <c r="G166" t="str">
        <f>pivå!G168</f>
        <v>(tom)</v>
      </c>
      <c r="H166" t="str">
        <f>pivå!H168</f>
        <v>A020235</v>
      </c>
      <c r="I166">
        <f>pivå!I168</f>
        <v>0</v>
      </c>
      <c r="J166" s="86">
        <f>pivå!AF168</f>
        <v>50.9</v>
      </c>
      <c r="K166" s="86">
        <f>pivå!AG168</f>
        <v>46.7</v>
      </c>
      <c r="L166" s="86">
        <f>pivå!AH168</f>
        <v>52.3</v>
      </c>
      <c r="M166" s="86">
        <f>pivå!AI168</f>
        <v>48.9</v>
      </c>
      <c r="N166" s="86">
        <f>pivå!AJ168</f>
        <v>53.9</v>
      </c>
      <c r="O166" s="86">
        <f>pivå!AK168</f>
        <v>50.4</v>
      </c>
      <c r="P166" s="86">
        <f>pivå!AL168</f>
        <v>50.8</v>
      </c>
      <c r="Q166" s="86">
        <f>pivå!AM168</f>
        <v>53.1</v>
      </c>
      <c r="R166" s="86">
        <f>pivå!AN168</f>
        <v>49.6</v>
      </c>
      <c r="S166" s="86">
        <f>pivå!AO168</f>
        <v>53.1</v>
      </c>
      <c r="T166" s="86">
        <f>pivå!AP168</f>
        <v>50.5</v>
      </c>
      <c r="U166" s="86">
        <f>pivå!AQ168</f>
        <v>54.7</v>
      </c>
      <c r="V166" s="86">
        <f>pivå!AR168</f>
        <v>57.5</v>
      </c>
      <c r="W166" s="86">
        <f>pivå!AS168</f>
        <v>45.5</v>
      </c>
      <c r="X166" s="86">
        <f>pivå!AT168</f>
        <v>48.5</v>
      </c>
      <c r="Y166" s="86">
        <f>pivå!AU168</f>
        <v>48.7</v>
      </c>
      <c r="Z166" s="86">
        <f>pivå!AV168</f>
        <v>49.7</v>
      </c>
      <c r="AA166" s="86">
        <f>pivå!AW168</f>
        <v>45.3</v>
      </c>
      <c r="AB166" s="86">
        <f>pivå!AX168</f>
        <v>49.2</v>
      </c>
      <c r="AC166" s="86">
        <f>pivå!AY168</f>
        <v>49.8</v>
      </c>
      <c r="AD166" s="86">
        <f>pivå!AZ168</f>
        <v>47.2</v>
      </c>
      <c r="AE166" s="86">
        <f>pivå!BA168</f>
        <v>51.4</v>
      </c>
    </row>
    <row r="167" spans="2:31">
      <c r="B167">
        <f>pivå!B169</f>
        <v>0</v>
      </c>
      <c r="C167">
        <f>pivå!C169</f>
        <v>0</v>
      </c>
      <c r="D167">
        <f>pivå!D169</f>
        <v>0</v>
      </c>
      <c r="E167" t="str">
        <f>pivå!E169</f>
        <v>Män</v>
      </c>
      <c r="F167" t="str">
        <f>pivå!F169</f>
        <v>Måluppfyllelse för blodsockervärde vid diabetes - primärvård</v>
      </c>
      <c r="G167" t="str">
        <f>pivå!G169</f>
        <v>(tom)</v>
      </c>
      <c r="H167" t="str">
        <f>pivå!H169</f>
        <v>A020235</v>
      </c>
      <c r="I167">
        <f>pivå!I169</f>
        <v>0</v>
      </c>
      <c r="J167" s="86">
        <f>pivå!AF169</f>
        <v>47.8</v>
      </c>
      <c r="K167" s="86">
        <f>pivå!AG169</f>
        <v>46.9</v>
      </c>
      <c r="L167" s="86">
        <f>pivå!AH169</f>
        <v>51.7</v>
      </c>
      <c r="M167" s="86">
        <f>pivå!AI169</f>
        <v>47.6</v>
      </c>
      <c r="N167" s="86">
        <f>pivå!AJ169</f>
        <v>50.6</v>
      </c>
      <c r="O167" s="86">
        <f>pivå!AK169</f>
        <v>46.4</v>
      </c>
      <c r="P167" s="86">
        <f>pivå!AL169</f>
        <v>46.1</v>
      </c>
      <c r="Q167" s="86">
        <f>pivå!AM169</f>
        <v>44.6</v>
      </c>
      <c r="R167" s="86">
        <f>pivå!AN169</f>
        <v>47.5</v>
      </c>
      <c r="S167" s="86">
        <f>pivå!AO169</f>
        <v>51.1</v>
      </c>
      <c r="T167" s="86">
        <f>pivå!AP169</f>
        <v>47.3</v>
      </c>
      <c r="U167" s="86">
        <f>pivå!AQ169</f>
        <v>52.6</v>
      </c>
      <c r="V167" s="86">
        <f>pivå!AR169</f>
        <v>53.1</v>
      </c>
      <c r="W167" s="86">
        <f>pivå!AS169</f>
        <v>43.1</v>
      </c>
      <c r="X167" s="86">
        <f>pivå!AT169</f>
        <v>46.8</v>
      </c>
      <c r="Y167" s="86">
        <f>pivå!AU169</f>
        <v>45.9</v>
      </c>
      <c r="Z167" s="86">
        <f>pivå!AV169</f>
        <v>48.5</v>
      </c>
      <c r="AA167" s="86">
        <f>pivå!AW169</f>
        <v>42.6</v>
      </c>
      <c r="AB167" s="86">
        <f>pivå!AX169</f>
        <v>48.3</v>
      </c>
      <c r="AC167" s="86">
        <f>pivå!AY169</f>
        <v>43.1</v>
      </c>
      <c r="AD167" s="86">
        <f>pivå!AZ169</f>
        <v>41.7</v>
      </c>
      <c r="AE167" s="86">
        <f>pivå!BA169</f>
        <v>48.7</v>
      </c>
    </row>
    <row r="168" spans="2:31">
      <c r="B168">
        <f>pivå!B170</f>
        <v>0</v>
      </c>
      <c r="C168">
        <f>pivå!C170</f>
        <v>0</v>
      </c>
      <c r="D168">
        <f>pivå!D170</f>
        <v>0</v>
      </c>
      <c r="E168" t="str">
        <f>pivå!E170</f>
        <v>Totalt</v>
      </c>
      <c r="F168" t="str">
        <f>pivå!F170</f>
        <v>Måluppfyllelse för blodsockervärde vid diabetes - primärvård</v>
      </c>
      <c r="G168" t="str">
        <f>pivå!G170</f>
        <v>(tom)</v>
      </c>
      <c r="H168" t="str">
        <f>pivå!H170</f>
        <v>A020235</v>
      </c>
      <c r="I168">
        <f>pivå!I170</f>
        <v>0</v>
      </c>
      <c r="J168" s="86">
        <f>pivå!AF170</f>
        <v>49.1</v>
      </c>
      <c r="K168" s="86">
        <f>pivå!AG170</f>
        <v>46.8</v>
      </c>
      <c r="L168" s="86">
        <f>pivå!AH170</f>
        <v>51.9</v>
      </c>
      <c r="M168" s="86">
        <f>pivå!AI170</f>
        <v>48.2</v>
      </c>
      <c r="N168" s="86">
        <f>pivå!AJ170</f>
        <v>52.1</v>
      </c>
      <c r="O168" s="86">
        <f>pivå!AK170</f>
        <v>48.1</v>
      </c>
      <c r="P168" s="86">
        <f>pivå!AL170</f>
        <v>48.1</v>
      </c>
      <c r="Q168" s="86">
        <f>pivå!AM170</f>
        <v>48.2</v>
      </c>
      <c r="R168" s="86">
        <f>pivå!AN170</f>
        <v>48.4</v>
      </c>
      <c r="S168" s="86">
        <f>pivå!AO170</f>
        <v>51.9</v>
      </c>
      <c r="T168" s="86">
        <f>pivå!AP170</f>
        <v>48.6</v>
      </c>
      <c r="U168" s="86">
        <f>pivå!AQ170</f>
        <v>53.5</v>
      </c>
      <c r="V168" s="86">
        <f>pivå!AR170</f>
        <v>55</v>
      </c>
      <c r="W168" s="86">
        <f>pivå!AS170</f>
        <v>44.1</v>
      </c>
      <c r="X168" s="86">
        <f>pivå!AT170</f>
        <v>47.5</v>
      </c>
      <c r="Y168" s="86">
        <f>pivå!AU170</f>
        <v>47.1</v>
      </c>
      <c r="Z168" s="86">
        <f>pivå!AV170</f>
        <v>49</v>
      </c>
      <c r="AA168" s="86">
        <f>pivå!AW170</f>
        <v>43.7</v>
      </c>
      <c r="AB168" s="86">
        <f>pivå!AX170</f>
        <v>48.7</v>
      </c>
      <c r="AC168" s="86">
        <f>pivå!AY170</f>
        <v>45.9</v>
      </c>
      <c r="AD168" s="86">
        <f>pivå!AZ170</f>
        <v>43.9</v>
      </c>
      <c r="AE168" s="86">
        <f>pivå!BA170</f>
        <v>49.9</v>
      </c>
    </row>
    <row r="169" spans="2:31">
      <c r="B169">
        <f>pivå!B171</f>
        <v>0</v>
      </c>
      <c r="C169">
        <f>pivå!C171</f>
        <v>0</v>
      </c>
      <c r="D169">
        <f>pivå!D171</f>
        <v>80</v>
      </c>
      <c r="E169" t="str">
        <f>pivå!E171</f>
        <v>Kvinnor</v>
      </c>
      <c r="F169" t="str">
        <f>pivå!F171</f>
        <v>Måluppfyllelse för blodsockervärde vid typ 1 diabetes</v>
      </c>
      <c r="G169" t="str">
        <f>pivå!G171</f>
        <v>(tom)</v>
      </c>
      <c r="H169" t="str">
        <f>pivå!H171</f>
        <v>A020240</v>
      </c>
      <c r="I169">
        <f>pivå!I171</f>
        <v>0</v>
      </c>
      <c r="J169" s="86">
        <f>pivå!AF171</f>
        <v>15.5</v>
      </c>
      <c r="K169" s="86">
        <f>pivå!AG171</f>
        <v>15.4</v>
      </c>
      <c r="L169" s="86">
        <f>pivå!AH171</f>
        <v>10</v>
      </c>
      <c r="M169" s="86">
        <f>pivå!AI171</f>
        <v>14.3</v>
      </c>
      <c r="N169" s="86">
        <f>pivå!AJ171</f>
        <v>19.600000000000001</v>
      </c>
      <c r="O169" s="86">
        <f>pivå!AK171</f>
        <v>15.3</v>
      </c>
      <c r="P169" s="86">
        <f>pivå!AL171</f>
        <v>17.3</v>
      </c>
      <c r="Q169" s="86">
        <f>pivå!AM171</f>
        <v>12.9</v>
      </c>
      <c r="R169" s="86">
        <f>pivå!AN171</f>
        <v>17.3</v>
      </c>
      <c r="S169" s="86">
        <f>pivå!AO171</f>
        <v>14.7</v>
      </c>
      <c r="T169" s="86">
        <f>pivå!AP171</f>
        <v>18.7</v>
      </c>
      <c r="U169" s="86">
        <f>pivå!AQ171</f>
        <v>17.100000000000001</v>
      </c>
      <c r="V169" s="86">
        <f>pivå!AR171</f>
        <v>9.8000000000000007</v>
      </c>
      <c r="W169" s="86">
        <f>pivå!AS171</f>
        <v>7</v>
      </c>
      <c r="X169" s="86">
        <f>pivå!AT171</f>
        <v>14.5</v>
      </c>
      <c r="Y169" s="86">
        <f>pivå!AU171</f>
        <v>11.4</v>
      </c>
      <c r="Z169" s="86">
        <f>pivå!AV171</f>
        <v>16.7</v>
      </c>
      <c r="AA169" s="86">
        <f>pivå!AW171</f>
        <v>16.2</v>
      </c>
      <c r="AB169" s="86">
        <f>pivå!AX171</f>
        <v>10.199999999999999</v>
      </c>
      <c r="AC169" s="86">
        <f>pivå!AY171</f>
        <v>15.9</v>
      </c>
      <c r="AD169" s="86">
        <f>pivå!AZ171</f>
        <v>15.9</v>
      </c>
      <c r="AE169" s="86">
        <f>pivå!BA171</f>
        <v>15.1</v>
      </c>
    </row>
    <row r="170" spans="2:31">
      <c r="B170">
        <f>pivå!B172</f>
        <v>0</v>
      </c>
      <c r="C170">
        <f>pivå!C172</f>
        <v>0</v>
      </c>
      <c r="D170">
        <f>pivå!D172</f>
        <v>0</v>
      </c>
      <c r="E170" t="str">
        <f>pivå!E172</f>
        <v>Män</v>
      </c>
      <c r="F170" t="str">
        <f>pivå!F172</f>
        <v>Måluppfyllelse för blodsockervärde vid typ 1 diabetes</v>
      </c>
      <c r="G170" t="str">
        <f>pivå!G172</f>
        <v>(tom)</v>
      </c>
      <c r="H170" t="str">
        <f>pivå!H172</f>
        <v>A020240</v>
      </c>
      <c r="I170">
        <f>pivå!I172</f>
        <v>0</v>
      </c>
      <c r="J170" s="86">
        <f>pivå!AF172</f>
        <v>19.2</v>
      </c>
      <c r="K170" s="86">
        <f>pivå!AG172</f>
        <v>14.8</v>
      </c>
      <c r="L170" s="86">
        <f>pivå!AH172</f>
        <v>12.9</v>
      </c>
      <c r="M170" s="86">
        <f>pivå!AI172</f>
        <v>16.899999999999999</v>
      </c>
      <c r="N170" s="86">
        <f>pivå!AJ172</f>
        <v>18.2</v>
      </c>
      <c r="O170" s="86">
        <f>pivå!AK172</f>
        <v>16.5</v>
      </c>
      <c r="P170" s="86">
        <f>pivå!AL172</f>
        <v>14.4</v>
      </c>
      <c r="Q170" s="86">
        <f>pivå!AM172</f>
        <v>17.399999999999999</v>
      </c>
      <c r="R170" s="86">
        <f>pivå!AN172</f>
        <v>21.9</v>
      </c>
      <c r="S170" s="86">
        <f>pivå!AO172</f>
        <v>16.3</v>
      </c>
      <c r="T170" s="86">
        <f>pivå!AP172</f>
        <v>18.399999999999999</v>
      </c>
      <c r="U170" s="86">
        <f>pivå!AQ172</f>
        <v>19.600000000000001</v>
      </c>
      <c r="V170" s="86">
        <f>pivå!AR172</f>
        <v>10.6</v>
      </c>
      <c r="W170" s="86">
        <f>pivå!AS172</f>
        <v>10.3</v>
      </c>
      <c r="X170" s="86">
        <f>pivå!AT172</f>
        <v>15.4</v>
      </c>
      <c r="Y170" s="86">
        <f>pivå!AU172</f>
        <v>13.3</v>
      </c>
      <c r="Z170" s="86">
        <f>pivå!AV172</f>
        <v>18.899999999999999</v>
      </c>
      <c r="AA170" s="86">
        <f>pivå!AW172</f>
        <v>17.399999999999999</v>
      </c>
      <c r="AB170" s="86">
        <f>pivå!AX172</f>
        <v>15.7</v>
      </c>
      <c r="AC170" s="86">
        <f>pivå!AY172</f>
        <v>13.6</v>
      </c>
      <c r="AD170" s="86">
        <f>pivå!AZ172</f>
        <v>13.5</v>
      </c>
      <c r="AE170" s="86">
        <f>pivå!BA172</f>
        <v>16.899999999999999</v>
      </c>
    </row>
    <row r="171" spans="2:31">
      <c r="B171">
        <f>pivå!B173</f>
        <v>0</v>
      </c>
      <c r="C171">
        <f>pivå!C173</f>
        <v>0</v>
      </c>
      <c r="D171">
        <f>pivå!D173</f>
        <v>0</v>
      </c>
      <c r="E171" t="str">
        <f>pivå!E173</f>
        <v>Totalt</v>
      </c>
      <c r="F171" t="str">
        <f>pivå!F173</f>
        <v>Måluppfyllelse för blodsockervärde vid typ 1 diabetes</v>
      </c>
      <c r="G171" t="str">
        <f>pivå!G173</f>
        <v>(tom)</v>
      </c>
      <c r="H171" t="str">
        <f>pivå!H173</f>
        <v>A020240</v>
      </c>
      <c r="I171">
        <f>pivå!I173</f>
        <v>0</v>
      </c>
      <c r="J171" s="86">
        <f>pivå!AF173</f>
        <v>17.600000000000001</v>
      </c>
      <c r="K171" s="86">
        <f>pivå!AG173</f>
        <v>15.1</v>
      </c>
      <c r="L171" s="86">
        <f>pivå!AH173</f>
        <v>11.6</v>
      </c>
      <c r="M171" s="86">
        <f>pivå!AI173</f>
        <v>15.7</v>
      </c>
      <c r="N171" s="86">
        <f>pivå!AJ173</f>
        <v>18.8</v>
      </c>
      <c r="O171" s="86">
        <f>pivå!AK173</f>
        <v>16</v>
      </c>
      <c r="P171" s="86">
        <f>pivå!AL173</f>
        <v>15.8</v>
      </c>
      <c r="Q171" s="86">
        <f>pivå!AM173</f>
        <v>15.3</v>
      </c>
      <c r="R171" s="86">
        <f>pivå!AN173</f>
        <v>19.899999999999999</v>
      </c>
      <c r="S171" s="86">
        <f>pivå!AO173</f>
        <v>15.6</v>
      </c>
      <c r="T171" s="86">
        <f>pivå!AP173</f>
        <v>18.5</v>
      </c>
      <c r="U171" s="86">
        <f>pivå!AQ173</f>
        <v>18.5</v>
      </c>
      <c r="V171" s="86">
        <f>pivå!AR173</f>
        <v>10.3</v>
      </c>
      <c r="W171" s="86">
        <f>pivå!AS173</f>
        <v>8.9</v>
      </c>
      <c r="X171" s="86">
        <f>pivå!AT173</f>
        <v>15</v>
      </c>
      <c r="Y171" s="86">
        <f>pivå!AU173</f>
        <v>12.5</v>
      </c>
      <c r="Z171" s="86">
        <f>pivå!AV173</f>
        <v>17.899999999999999</v>
      </c>
      <c r="AA171" s="86">
        <f>pivå!AW173</f>
        <v>16.899999999999999</v>
      </c>
      <c r="AB171" s="86">
        <f>pivå!AX173</f>
        <v>13.5</v>
      </c>
      <c r="AC171" s="86">
        <f>pivå!AY173</f>
        <v>14.7</v>
      </c>
      <c r="AD171" s="86">
        <f>pivå!AZ173</f>
        <v>14.5</v>
      </c>
      <c r="AE171" s="86">
        <f>pivå!BA173</f>
        <v>16.100000000000001</v>
      </c>
    </row>
    <row r="172" spans="2:31">
      <c r="B172">
        <f>pivå!B174</f>
        <v>0</v>
      </c>
      <c r="C172">
        <f>pivå!C174</f>
        <v>0</v>
      </c>
      <c r="D172">
        <f>pivå!D174</f>
        <v>81</v>
      </c>
      <c r="E172" t="str">
        <f>pivå!E174</f>
        <v>Kvinnor</v>
      </c>
      <c r="F172" t="str">
        <f>pivå!F174</f>
        <v>Måluppfyllelse för blodtryck vid diabetes - primärvård</v>
      </c>
      <c r="G172" t="str">
        <f>pivå!G174</f>
        <v>(tom)</v>
      </c>
      <c r="H172" t="str">
        <f>pivå!H174</f>
        <v>E000510</v>
      </c>
      <c r="I172">
        <f>pivå!I174</f>
        <v>0</v>
      </c>
      <c r="J172" s="86">
        <f>pivå!AF174</f>
        <v>21.3</v>
      </c>
      <c r="K172" s="86">
        <f>pivå!AG174</f>
        <v>17.100000000000001</v>
      </c>
      <c r="L172" s="86">
        <f>pivå!AH174</f>
        <v>20.9</v>
      </c>
      <c r="M172" s="86">
        <f>pivå!AI174</f>
        <v>30.2</v>
      </c>
      <c r="N172" s="86">
        <f>pivå!AJ174</f>
        <v>23.4</v>
      </c>
      <c r="O172" s="86">
        <f>pivå!AK174</f>
        <v>23.1</v>
      </c>
      <c r="P172" s="86">
        <f>pivå!AL174</f>
        <v>25.5</v>
      </c>
      <c r="Q172" s="86">
        <f>pivå!AM174</f>
        <v>14.6</v>
      </c>
      <c r="R172" s="86">
        <f>pivå!AN174</f>
        <v>15.2</v>
      </c>
      <c r="S172" s="86">
        <f>pivå!AO174</f>
        <v>23.6</v>
      </c>
      <c r="T172" s="86">
        <f>pivå!AP174</f>
        <v>20.2</v>
      </c>
      <c r="U172" s="86">
        <f>pivå!AQ174</f>
        <v>23.9</v>
      </c>
      <c r="V172" s="86">
        <f>pivå!AR174</f>
        <v>25.3</v>
      </c>
      <c r="W172" s="86">
        <f>pivå!AS174</f>
        <v>24.3</v>
      </c>
      <c r="X172" s="86">
        <f>pivå!AT174</f>
        <v>16.399999999999999</v>
      </c>
      <c r="Y172" s="86">
        <f>pivå!AU174</f>
        <v>19.2</v>
      </c>
      <c r="Z172" s="86">
        <f>pivå!AV174</f>
        <v>24.6</v>
      </c>
      <c r="AA172" s="86">
        <f>pivå!AW174</f>
        <v>20.2</v>
      </c>
      <c r="AB172" s="86">
        <f>pivå!AX174</f>
        <v>18.2</v>
      </c>
      <c r="AC172" s="86">
        <f>pivå!AY174</f>
        <v>23.5</v>
      </c>
      <c r="AD172" s="86">
        <f>pivå!AZ174</f>
        <v>18</v>
      </c>
      <c r="AE172" s="86">
        <f>pivå!BA174</f>
        <v>22.6</v>
      </c>
    </row>
    <row r="173" spans="2:31">
      <c r="B173">
        <f>pivå!B175</f>
        <v>0</v>
      </c>
      <c r="C173">
        <f>pivå!C175</f>
        <v>0</v>
      </c>
      <c r="D173">
        <f>pivå!D175</f>
        <v>0</v>
      </c>
      <c r="E173" t="str">
        <f>pivå!E175</f>
        <v>Män</v>
      </c>
      <c r="F173" t="str">
        <f>pivå!F175</f>
        <v>Måluppfyllelse för blodtryck vid diabetes - primärvård</v>
      </c>
      <c r="G173" t="str">
        <f>pivå!G175</f>
        <v>(tom)</v>
      </c>
      <c r="H173" t="str">
        <f>pivå!H175</f>
        <v>E000510</v>
      </c>
      <c r="I173">
        <f>pivå!I175</f>
        <v>0</v>
      </c>
      <c r="J173" s="86">
        <f>pivå!AF175</f>
        <v>20</v>
      </c>
      <c r="K173" s="86">
        <f>pivå!AG175</f>
        <v>17.8</v>
      </c>
      <c r="L173" s="86">
        <f>pivå!AH175</f>
        <v>19.8</v>
      </c>
      <c r="M173" s="86">
        <f>pivå!AI175</f>
        <v>29.4</v>
      </c>
      <c r="N173" s="86">
        <f>pivå!AJ175</f>
        <v>23</v>
      </c>
      <c r="O173" s="86">
        <f>pivå!AK175</f>
        <v>21.3</v>
      </c>
      <c r="P173" s="86">
        <f>pivå!AL175</f>
        <v>23.1</v>
      </c>
      <c r="Q173" s="86">
        <f>pivå!AM175</f>
        <v>21.8</v>
      </c>
      <c r="R173" s="86">
        <f>pivå!AN175</f>
        <v>13.7</v>
      </c>
      <c r="S173" s="86">
        <f>pivå!AO175</f>
        <v>21.4</v>
      </c>
      <c r="T173" s="86">
        <f>pivå!AP175</f>
        <v>20.7</v>
      </c>
      <c r="U173" s="86">
        <f>pivå!AQ175</f>
        <v>23.4</v>
      </c>
      <c r="V173" s="86">
        <f>pivå!AR175</f>
        <v>23.9</v>
      </c>
      <c r="W173" s="86">
        <f>pivå!AS175</f>
        <v>22.7</v>
      </c>
      <c r="X173" s="86">
        <f>pivå!AT175</f>
        <v>15.6</v>
      </c>
      <c r="Y173" s="86">
        <f>pivå!AU175</f>
        <v>18.5</v>
      </c>
      <c r="Z173" s="86">
        <f>pivå!AV175</f>
        <v>21.4</v>
      </c>
      <c r="AA173" s="86">
        <f>pivå!AW175</f>
        <v>16.7</v>
      </c>
      <c r="AB173" s="86">
        <f>pivå!AX175</f>
        <v>19.600000000000001</v>
      </c>
      <c r="AC173" s="86">
        <f>pivå!AY175</f>
        <v>20.8</v>
      </c>
      <c r="AD173" s="86">
        <f>pivå!AZ175</f>
        <v>15.8</v>
      </c>
      <c r="AE173" s="86">
        <f>pivå!BA175</f>
        <v>21.3</v>
      </c>
    </row>
    <row r="174" spans="2:31">
      <c r="B174">
        <f>pivå!B176</f>
        <v>0</v>
      </c>
      <c r="C174">
        <f>pivå!C176</f>
        <v>0</v>
      </c>
      <c r="D174">
        <f>pivå!D176</f>
        <v>0</v>
      </c>
      <c r="E174" t="str">
        <f>pivå!E176</f>
        <v>Totalt</v>
      </c>
      <c r="F174" t="str">
        <f>pivå!F176</f>
        <v>Måluppfyllelse för blodtryck vid diabetes - primärvård</v>
      </c>
      <c r="G174" t="str">
        <f>pivå!G176</f>
        <v>(tom)</v>
      </c>
      <c r="H174" t="str">
        <f>pivå!H176</f>
        <v>E000510</v>
      </c>
      <c r="I174">
        <f>pivå!I176</f>
        <v>0</v>
      </c>
      <c r="J174" s="86">
        <f>pivå!AF176</f>
        <v>20.5</v>
      </c>
      <c r="K174" s="86">
        <f>pivå!AG176</f>
        <v>17.5</v>
      </c>
      <c r="L174" s="86">
        <f>pivå!AH176</f>
        <v>20.3</v>
      </c>
      <c r="M174" s="86">
        <f>pivå!AI176</f>
        <v>29.7</v>
      </c>
      <c r="N174" s="86">
        <f>pivå!AJ176</f>
        <v>23.1</v>
      </c>
      <c r="O174" s="86">
        <f>pivå!AK176</f>
        <v>22.1</v>
      </c>
      <c r="P174" s="86">
        <f>pivå!AL176</f>
        <v>24.2</v>
      </c>
      <c r="Q174" s="86">
        <f>pivå!AM176</f>
        <v>18.8</v>
      </c>
      <c r="R174" s="86">
        <f>pivå!AN176</f>
        <v>14.3</v>
      </c>
      <c r="S174" s="86">
        <f>pivå!AO176</f>
        <v>22.3</v>
      </c>
      <c r="T174" s="86">
        <f>pivå!AP176</f>
        <v>20.5</v>
      </c>
      <c r="U174" s="86">
        <f>pivå!AQ176</f>
        <v>23.6</v>
      </c>
      <c r="V174" s="86">
        <f>pivå!AR176</f>
        <v>24.5</v>
      </c>
      <c r="W174" s="86">
        <f>pivå!AS176</f>
        <v>23.4</v>
      </c>
      <c r="X174" s="86">
        <f>pivå!AT176</f>
        <v>16</v>
      </c>
      <c r="Y174" s="86">
        <f>pivå!AU176</f>
        <v>18.8</v>
      </c>
      <c r="Z174" s="86">
        <f>pivå!AV176</f>
        <v>22.7</v>
      </c>
      <c r="AA174" s="86">
        <f>pivå!AW176</f>
        <v>18.100000000000001</v>
      </c>
      <c r="AB174" s="86">
        <f>pivå!AX176</f>
        <v>19</v>
      </c>
      <c r="AC174" s="86">
        <f>pivå!AY176</f>
        <v>21.9</v>
      </c>
      <c r="AD174" s="86">
        <f>pivå!AZ176</f>
        <v>16.7</v>
      </c>
      <c r="AE174" s="86">
        <f>pivå!BA176</f>
        <v>21.9</v>
      </c>
    </row>
    <row r="175" spans="2:31">
      <c r="B175">
        <f>pivå!B177</f>
        <v>0</v>
      </c>
      <c r="C175">
        <f>pivå!C177</f>
        <v>0</v>
      </c>
      <c r="D175">
        <f>pivå!D177</f>
        <v>82</v>
      </c>
      <c r="E175" t="str">
        <f>pivå!E177</f>
        <v>Kvinnor</v>
      </c>
      <c r="F175" t="str">
        <f>pivå!F177</f>
        <v>Måluppfyllelse för blodtryck vid typ 1 diabetes</v>
      </c>
      <c r="G175" t="str">
        <f>pivå!G177</f>
        <v>(tom)</v>
      </c>
      <c r="H175" t="str">
        <f>pivå!H177</f>
        <v>A020245</v>
      </c>
      <c r="I175">
        <f>pivå!I177</f>
        <v>0</v>
      </c>
      <c r="J175" s="86">
        <f>pivå!AF177</f>
        <v>47.8</v>
      </c>
      <c r="K175" s="86">
        <f>pivå!AG177</f>
        <v>53.2</v>
      </c>
      <c r="L175" s="86">
        <f>pivå!AH177</f>
        <v>43.2</v>
      </c>
      <c r="M175" s="86">
        <f>pivå!AI177</f>
        <v>58.2</v>
      </c>
      <c r="N175" s="86">
        <f>pivå!AJ177</f>
        <v>55.4</v>
      </c>
      <c r="O175" s="86">
        <f>pivå!AK177</f>
        <v>46.4</v>
      </c>
      <c r="P175" s="86">
        <f>pivå!AL177</f>
        <v>46.8</v>
      </c>
      <c r="Q175" s="86">
        <f>pivå!AM177</f>
        <v>55.8</v>
      </c>
      <c r="R175" s="86">
        <f>pivå!AN177</f>
        <v>42.4</v>
      </c>
      <c r="S175" s="86">
        <f>pivå!AO177</f>
        <v>52.1</v>
      </c>
      <c r="T175" s="86">
        <f>pivå!AP177</f>
        <v>52.7</v>
      </c>
      <c r="U175" s="86">
        <f>pivå!AQ177</f>
        <v>56.3</v>
      </c>
      <c r="V175" s="86">
        <f>pivå!AR177</f>
        <v>54.2</v>
      </c>
      <c r="W175" s="86">
        <f>pivå!AS177</f>
        <v>56.6</v>
      </c>
      <c r="X175" s="86">
        <f>pivå!AT177</f>
        <v>44.8</v>
      </c>
      <c r="Y175" s="86">
        <f>pivå!AU177</f>
        <v>58</v>
      </c>
      <c r="Z175" s="86">
        <f>pivå!AV177</f>
        <v>56</v>
      </c>
      <c r="AA175" s="86">
        <f>pivå!AW177</f>
        <v>47.1</v>
      </c>
      <c r="AB175" s="86">
        <f>pivå!AX177</f>
        <v>49.1</v>
      </c>
      <c r="AC175" s="86">
        <f>pivå!AY177</f>
        <v>53</v>
      </c>
      <c r="AD175" s="86">
        <f>pivå!AZ177</f>
        <v>50.4</v>
      </c>
      <c r="AE175" s="86">
        <f>pivå!BA177</f>
        <v>52.1</v>
      </c>
    </row>
    <row r="176" spans="2:31">
      <c r="B176">
        <f>pivå!B178</f>
        <v>0</v>
      </c>
      <c r="C176">
        <f>pivå!C178</f>
        <v>0</v>
      </c>
      <c r="D176">
        <f>pivå!D178</f>
        <v>0</v>
      </c>
      <c r="E176" t="str">
        <f>pivå!E178</f>
        <v>Män</v>
      </c>
      <c r="F176" t="str">
        <f>pivå!F178</f>
        <v>Måluppfyllelse för blodtryck vid typ 1 diabetes</v>
      </c>
      <c r="G176" t="str">
        <f>pivå!G178</f>
        <v>(tom)</v>
      </c>
      <c r="H176" t="str">
        <f>pivå!H178</f>
        <v>A020245</v>
      </c>
      <c r="I176">
        <f>pivå!I178</f>
        <v>0</v>
      </c>
      <c r="J176" s="86">
        <f>pivå!AF178</f>
        <v>36.700000000000003</v>
      </c>
      <c r="K176" s="86">
        <f>pivå!AG178</f>
        <v>41.8</v>
      </c>
      <c r="L176" s="86">
        <f>pivå!AH178</f>
        <v>35.9</v>
      </c>
      <c r="M176" s="86">
        <f>pivå!AI178</f>
        <v>46.7</v>
      </c>
      <c r="N176" s="86">
        <f>pivå!AJ178</f>
        <v>44.8</v>
      </c>
      <c r="O176" s="86">
        <f>pivå!AK178</f>
        <v>42.9</v>
      </c>
      <c r="P176" s="86">
        <f>pivå!AL178</f>
        <v>36.9</v>
      </c>
      <c r="Q176" s="86">
        <f>pivå!AM178</f>
        <v>36.6</v>
      </c>
      <c r="R176" s="86">
        <f>pivå!AN178</f>
        <v>32.799999999999997</v>
      </c>
      <c r="S176" s="86">
        <f>pivå!AO178</f>
        <v>39.799999999999997</v>
      </c>
      <c r="T176" s="86">
        <f>pivå!AP178</f>
        <v>38.299999999999997</v>
      </c>
      <c r="U176" s="86">
        <f>pivå!AQ178</f>
        <v>42.5</v>
      </c>
      <c r="V176" s="86">
        <f>pivå!AR178</f>
        <v>47.5</v>
      </c>
      <c r="W176" s="86">
        <f>pivå!AS178</f>
        <v>45.1</v>
      </c>
      <c r="X176" s="86">
        <f>pivå!AT178</f>
        <v>32.700000000000003</v>
      </c>
      <c r="Y176" s="86">
        <f>pivå!AU178</f>
        <v>42.4</v>
      </c>
      <c r="Z176" s="86">
        <f>pivå!AV178</f>
        <v>42.6</v>
      </c>
      <c r="AA176" s="86">
        <f>pivå!AW178</f>
        <v>36.799999999999997</v>
      </c>
      <c r="AB176" s="86">
        <f>pivå!AX178</f>
        <v>37.1</v>
      </c>
      <c r="AC176" s="86">
        <f>pivå!AY178</f>
        <v>39.299999999999997</v>
      </c>
      <c r="AD176" s="86">
        <f>pivå!AZ178</f>
        <v>35</v>
      </c>
      <c r="AE176" s="86">
        <f>pivå!BA178</f>
        <v>40.5</v>
      </c>
    </row>
    <row r="177" spans="2:31">
      <c r="B177">
        <f>pivå!B179</f>
        <v>0</v>
      </c>
      <c r="C177">
        <f>pivå!C179</f>
        <v>0</v>
      </c>
      <c r="D177">
        <f>pivå!D179</f>
        <v>0</v>
      </c>
      <c r="E177" t="str">
        <f>pivå!E179</f>
        <v>Totalt</v>
      </c>
      <c r="F177" t="str">
        <f>pivå!F179</f>
        <v>Måluppfyllelse för blodtryck vid typ 1 diabetes</v>
      </c>
      <c r="G177" t="str">
        <f>pivå!G179</f>
        <v>(tom)</v>
      </c>
      <c r="H177" t="str">
        <f>pivå!H179</f>
        <v>A020245</v>
      </c>
      <c r="I177">
        <f>pivå!I179</f>
        <v>0</v>
      </c>
      <c r="J177" s="86">
        <f>pivå!AF179</f>
        <v>41.7</v>
      </c>
      <c r="K177" s="86">
        <f>pivå!AG179</f>
        <v>46.9</v>
      </c>
      <c r="L177" s="86">
        <f>pivå!AH179</f>
        <v>39.200000000000003</v>
      </c>
      <c r="M177" s="86">
        <f>pivå!AI179</f>
        <v>51.8</v>
      </c>
      <c r="N177" s="86">
        <f>pivå!AJ179</f>
        <v>49.6</v>
      </c>
      <c r="O177" s="86">
        <f>pivå!AK179</f>
        <v>44.4</v>
      </c>
      <c r="P177" s="86">
        <f>pivå!AL179</f>
        <v>41.5</v>
      </c>
      <c r="Q177" s="86">
        <f>pivå!AM179</f>
        <v>45.4</v>
      </c>
      <c r="R177" s="86">
        <f>pivå!AN179</f>
        <v>36.9</v>
      </c>
      <c r="S177" s="86">
        <f>pivå!AO179</f>
        <v>45.3</v>
      </c>
      <c r="T177" s="86">
        <f>pivå!AP179</f>
        <v>44.4</v>
      </c>
      <c r="U177" s="86">
        <f>pivå!AQ179</f>
        <v>48.5</v>
      </c>
      <c r="V177" s="86">
        <f>pivå!AR179</f>
        <v>50.3</v>
      </c>
      <c r="W177" s="86">
        <f>pivå!AS179</f>
        <v>50.1</v>
      </c>
      <c r="X177" s="86">
        <f>pivå!AT179</f>
        <v>38.4</v>
      </c>
      <c r="Y177" s="86">
        <f>pivå!AU179</f>
        <v>48.7</v>
      </c>
      <c r="Z177" s="86">
        <f>pivå!AV179</f>
        <v>48.6</v>
      </c>
      <c r="AA177" s="86">
        <f>pivå!AW179</f>
        <v>41.5</v>
      </c>
      <c r="AB177" s="86">
        <f>pivå!AX179</f>
        <v>41.9</v>
      </c>
      <c r="AC177" s="86">
        <f>pivå!AY179</f>
        <v>45.6</v>
      </c>
      <c r="AD177" s="86">
        <f>pivå!AZ179</f>
        <v>41.4</v>
      </c>
      <c r="AE177" s="86">
        <f>pivå!BA179</f>
        <v>45.6</v>
      </c>
    </row>
    <row r="178" spans="2:31">
      <c r="B178">
        <f>pivå!B180</f>
        <v>0</v>
      </c>
      <c r="C178">
        <f>pivå!C180</f>
        <v>0</v>
      </c>
      <c r="D178">
        <f>pivå!D180</f>
        <v>83</v>
      </c>
      <c r="E178" t="str">
        <f>pivå!E180</f>
        <v>Kvinnor</v>
      </c>
      <c r="F178" t="str">
        <f>pivå!F180</f>
        <v>Måluppfyllelse för LDL-kolesterol - primärvård</v>
      </c>
      <c r="G178" t="str">
        <f>pivå!G180</f>
        <v>(tom)</v>
      </c>
      <c r="H178" t="str">
        <f>pivå!H180</f>
        <v>E000520</v>
      </c>
      <c r="I178">
        <f>pivå!I180</f>
        <v>0</v>
      </c>
      <c r="J178" s="86">
        <f>pivå!AF180</f>
        <v>38.799999999999997</v>
      </c>
      <c r="K178" s="86">
        <f>pivå!AG180</f>
        <v>35.700000000000003</v>
      </c>
      <c r="L178" s="86">
        <f>pivå!AH180</f>
        <v>43.5</v>
      </c>
      <c r="M178" s="86">
        <f>pivå!AI180</f>
        <v>51.8</v>
      </c>
      <c r="N178" s="86">
        <f>pivå!AJ180</f>
        <v>39.200000000000003</v>
      </c>
      <c r="O178" s="86">
        <f>pivå!AK180</f>
        <v>45.7</v>
      </c>
      <c r="P178" s="86">
        <f>pivå!AL180</f>
        <v>41.7</v>
      </c>
      <c r="Q178" s="86">
        <f>pivå!AM180</f>
        <v>37</v>
      </c>
      <c r="R178" s="86">
        <f>pivå!AN180</f>
        <v>42.7</v>
      </c>
      <c r="S178" s="86">
        <f>pivå!AO180</f>
        <v>43</v>
      </c>
      <c r="T178" s="86">
        <f>pivå!AP180</f>
        <v>40.799999999999997</v>
      </c>
      <c r="U178" s="86">
        <f>pivå!AQ180</f>
        <v>42.8</v>
      </c>
      <c r="V178" s="86">
        <f>pivå!AR180</f>
        <v>49.9</v>
      </c>
      <c r="W178" s="86">
        <f>pivå!AS180</f>
        <v>47.3</v>
      </c>
      <c r="X178" s="86">
        <f>pivå!AT180</f>
        <v>39.9</v>
      </c>
      <c r="Y178" s="86">
        <f>pivå!AU180</f>
        <v>39.299999999999997</v>
      </c>
      <c r="Z178" s="86">
        <f>pivå!AV180</f>
        <v>41.3</v>
      </c>
      <c r="AA178" s="86">
        <f>pivå!AW180</f>
        <v>45.4</v>
      </c>
      <c r="AB178" s="86">
        <f>pivå!AX180</f>
        <v>45</v>
      </c>
      <c r="AC178" s="86">
        <f>pivå!AY180</f>
        <v>43.4</v>
      </c>
      <c r="AD178" s="86">
        <f>pivå!AZ180</f>
        <v>33.700000000000003</v>
      </c>
      <c r="AE178" s="86">
        <f>pivå!BA180</f>
        <v>41.8</v>
      </c>
    </row>
    <row r="179" spans="2:31">
      <c r="B179">
        <f>pivå!B181</f>
        <v>0</v>
      </c>
      <c r="C179">
        <f>pivå!C181</f>
        <v>0</v>
      </c>
      <c r="D179">
        <f>pivå!D181</f>
        <v>0</v>
      </c>
      <c r="E179" t="str">
        <f>pivå!E181</f>
        <v>Män</v>
      </c>
      <c r="F179" t="str">
        <f>pivå!F181</f>
        <v>Måluppfyllelse för LDL-kolesterol - primärvård</v>
      </c>
      <c r="G179" t="str">
        <f>pivå!G181</f>
        <v>(tom)</v>
      </c>
      <c r="H179" t="str">
        <f>pivå!H181</f>
        <v>E000520</v>
      </c>
      <c r="I179">
        <f>pivå!I181</f>
        <v>0</v>
      </c>
      <c r="J179" s="86">
        <f>pivå!AF181</f>
        <v>45.4</v>
      </c>
      <c r="K179" s="86">
        <f>pivå!AG181</f>
        <v>38.1</v>
      </c>
      <c r="L179" s="86">
        <f>pivå!AH181</f>
        <v>50.1</v>
      </c>
      <c r="M179" s="86">
        <f>pivå!AI181</f>
        <v>58.5</v>
      </c>
      <c r="N179" s="86">
        <f>pivå!AJ181</f>
        <v>47</v>
      </c>
      <c r="O179" s="86">
        <f>pivå!AK181</f>
        <v>51.8</v>
      </c>
      <c r="P179" s="86">
        <f>pivå!AL181</f>
        <v>48</v>
      </c>
      <c r="Q179" s="86">
        <f>pivå!AM181</f>
        <v>41.7</v>
      </c>
      <c r="R179" s="86">
        <f>pivå!AN181</f>
        <v>49.5</v>
      </c>
      <c r="S179" s="86">
        <f>pivå!AO181</f>
        <v>49.8</v>
      </c>
      <c r="T179" s="86">
        <f>pivå!AP181</f>
        <v>46.8</v>
      </c>
      <c r="U179" s="86">
        <f>pivå!AQ181</f>
        <v>47</v>
      </c>
      <c r="V179" s="86">
        <f>pivå!AR181</f>
        <v>53</v>
      </c>
      <c r="W179" s="86">
        <f>pivå!AS181</f>
        <v>49.3</v>
      </c>
      <c r="X179" s="86">
        <f>pivå!AT181</f>
        <v>46.5</v>
      </c>
      <c r="Y179" s="86">
        <f>pivå!AU181</f>
        <v>44.3</v>
      </c>
      <c r="Z179" s="86">
        <f>pivå!AV181</f>
        <v>44.4</v>
      </c>
      <c r="AA179" s="86">
        <f>pivå!AW181</f>
        <v>47.9</v>
      </c>
      <c r="AB179" s="86">
        <f>pivå!AX181</f>
        <v>49.9</v>
      </c>
      <c r="AC179" s="86">
        <f>pivå!AY181</f>
        <v>46.9</v>
      </c>
      <c r="AD179" s="86">
        <f>pivå!AZ181</f>
        <v>38.700000000000003</v>
      </c>
      <c r="AE179" s="86">
        <f>pivå!BA181</f>
        <v>47.2</v>
      </c>
    </row>
    <row r="180" spans="2:31">
      <c r="B180">
        <f>pivå!B182</f>
        <v>0</v>
      </c>
      <c r="C180">
        <f>pivå!C182</f>
        <v>0</v>
      </c>
      <c r="D180">
        <f>pivå!D182</f>
        <v>0</v>
      </c>
      <c r="E180" t="str">
        <f>pivå!E182</f>
        <v>Totalt</v>
      </c>
      <c r="F180" t="str">
        <f>pivå!F182</f>
        <v>Måluppfyllelse för LDL-kolesterol - primärvård</v>
      </c>
      <c r="G180" t="str">
        <f>pivå!G182</f>
        <v>(tom)</v>
      </c>
      <c r="H180" t="str">
        <f>pivå!H182</f>
        <v>E000520</v>
      </c>
      <c r="I180">
        <f>pivå!I182</f>
        <v>0</v>
      </c>
      <c r="J180" s="86">
        <f>pivå!AF182</f>
        <v>42.6</v>
      </c>
      <c r="K180" s="86">
        <f>pivå!AG182</f>
        <v>37.1</v>
      </c>
      <c r="L180" s="86">
        <f>pivå!AH182</f>
        <v>47.2</v>
      </c>
      <c r="M180" s="86">
        <f>pivå!AI182</f>
        <v>55.6</v>
      </c>
      <c r="N180" s="86">
        <f>pivå!AJ182</f>
        <v>43.5</v>
      </c>
      <c r="O180" s="86">
        <f>pivå!AK182</f>
        <v>49.1</v>
      </c>
      <c r="P180" s="86">
        <f>pivå!AL182</f>
        <v>45.3</v>
      </c>
      <c r="Q180" s="86">
        <f>pivå!AM182</f>
        <v>39.6</v>
      </c>
      <c r="R180" s="86">
        <f>pivå!AN182</f>
        <v>46.5</v>
      </c>
      <c r="S180" s="86">
        <f>pivå!AO182</f>
        <v>46.9</v>
      </c>
      <c r="T180" s="86">
        <f>pivå!AP182</f>
        <v>44.3</v>
      </c>
      <c r="U180" s="86">
        <f>pivå!AQ182</f>
        <v>45.2</v>
      </c>
      <c r="V180" s="86">
        <f>pivå!AR182</f>
        <v>51.7</v>
      </c>
      <c r="W180" s="86">
        <f>pivå!AS182</f>
        <v>48.4</v>
      </c>
      <c r="X180" s="86">
        <f>pivå!AT182</f>
        <v>43.7</v>
      </c>
      <c r="Y180" s="86">
        <f>pivå!AU182</f>
        <v>42.2</v>
      </c>
      <c r="Z180" s="86">
        <f>pivå!AV182</f>
        <v>43.1</v>
      </c>
      <c r="AA180" s="86">
        <f>pivå!AW182</f>
        <v>46.8</v>
      </c>
      <c r="AB180" s="86">
        <f>pivå!AX182</f>
        <v>47.9</v>
      </c>
      <c r="AC180" s="86">
        <f>pivå!AY182</f>
        <v>45.4</v>
      </c>
      <c r="AD180" s="86">
        <f>pivå!AZ182</f>
        <v>36.6</v>
      </c>
      <c r="AE180" s="86">
        <f>pivå!BA182</f>
        <v>44.9</v>
      </c>
    </row>
    <row r="181" spans="2:31">
      <c r="B181">
        <f>pivå!B183</f>
        <v>0</v>
      </c>
      <c r="C181">
        <f>pivå!C183</f>
        <v>0</v>
      </c>
      <c r="D181">
        <f>pivå!D183</f>
        <v>84</v>
      </c>
      <c r="E181" t="str">
        <f>pivå!E183</f>
        <v>Kvinnor</v>
      </c>
      <c r="F181" t="str">
        <f>pivå!F183</f>
        <v>Måluppfyllelse för blodsockervärde - barn</v>
      </c>
      <c r="G181" t="str">
        <f>pivå!G183</f>
        <v>(tom)</v>
      </c>
      <c r="H181" t="str">
        <f>pivå!H183</f>
        <v>A002820</v>
      </c>
      <c r="I181">
        <f>pivå!I183</f>
        <v>0</v>
      </c>
      <c r="J181" s="86">
        <f>pivå!AF183</f>
        <v>27</v>
      </c>
      <c r="K181" s="86">
        <f>pivå!AG183</f>
        <v>45</v>
      </c>
      <c r="L181" s="86">
        <f>pivå!AH183</f>
        <v>30.7</v>
      </c>
      <c r="M181" s="86">
        <f>pivå!AI183</f>
        <v>42.5</v>
      </c>
      <c r="N181" s="86">
        <f>pivå!AJ183</f>
        <v>26.4</v>
      </c>
      <c r="O181" s="86">
        <f>pivå!AK183</f>
        <v>65.7</v>
      </c>
      <c r="P181" s="86">
        <f>pivå!AL183</f>
        <v>31.6</v>
      </c>
      <c r="Q181" s="86">
        <f>pivå!AM183</f>
        <v>24.2</v>
      </c>
      <c r="R181" s="86">
        <f>pivå!AN183</f>
        <v>31.7</v>
      </c>
      <c r="S181" s="86">
        <f>pivå!AO183</f>
        <v>27.2</v>
      </c>
      <c r="T181" s="86">
        <f>pivå!AP183</f>
        <v>29.2</v>
      </c>
      <c r="U181" s="86">
        <f>pivå!AQ183</f>
        <v>24.2</v>
      </c>
      <c r="V181" s="86">
        <f>pivå!AR183</f>
        <v>18</v>
      </c>
      <c r="W181" s="86">
        <f>pivå!AS183</f>
        <v>23.5</v>
      </c>
      <c r="X181" s="86">
        <f>pivå!AT183</f>
        <v>40.6</v>
      </c>
      <c r="Y181" s="86">
        <f>pivå!AU183</f>
        <v>42.3</v>
      </c>
      <c r="Z181" s="86">
        <f>pivå!AV183</f>
        <v>33.9</v>
      </c>
      <c r="AA181" s="86">
        <f>pivå!AW183</f>
        <v>29.2</v>
      </c>
      <c r="AB181" s="86">
        <f>pivå!AX183</f>
        <v>45.1</v>
      </c>
      <c r="AC181" s="86">
        <f>pivå!AY183</f>
        <v>14.1</v>
      </c>
      <c r="AD181" s="86">
        <f>pivå!AZ183</f>
        <v>25.8</v>
      </c>
      <c r="AE181" s="86">
        <f>pivå!BA183</f>
        <v>29.7</v>
      </c>
    </row>
    <row r="182" spans="2:31">
      <c r="B182">
        <f>pivå!B184</f>
        <v>0</v>
      </c>
      <c r="C182">
        <f>pivå!C184</f>
        <v>0</v>
      </c>
      <c r="D182">
        <f>pivå!D184</f>
        <v>0</v>
      </c>
      <c r="E182" t="str">
        <f>pivå!E184</f>
        <v>Män</v>
      </c>
      <c r="F182" t="str">
        <f>pivå!F184</f>
        <v>Måluppfyllelse för blodsockervärde - barn</v>
      </c>
      <c r="G182" t="str">
        <f>pivå!G184</f>
        <v>(tom)</v>
      </c>
      <c r="H182" t="str">
        <f>pivå!H184</f>
        <v>A002820</v>
      </c>
      <c r="I182">
        <f>pivå!I184</f>
        <v>0</v>
      </c>
      <c r="J182" s="86">
        <f>pivå!AF184</f>
        <v>33.200000000000003</v>
      </c>
      <c r="K182" s="86">
        <f>pivå!AG184</f>
        <v>44.4</v>
      </c>
      <c r="L182" s="86">
        <f>pivå!AH184</f>
        <v>35.799999999999997</v>
      </c>
      <c r="M182" s="86">
        <f>pivå!AI184</f>
        <v>44.4</v>
      </c>
      <c r="N182" s="86">
        <f>pivå!AJ184</f>
        <v>32.4</v>
      </c>
      <c r="O182" s="86">
        <f>pivå!AK184</f>
        <v>67.099999999999994</v>
      </c>
      <c r="P182" s="86">
        <f>pivå!AL184</f>
        <v>36.9</v>
      </c>
      <c r="Q182" s="86">
        <f>pivå!AM184</f>
        <v>22.7</v>
      </c>
      <c r="R182" s="86">
        <f>pivå!AN184</f>
        <v>20.6</v>
      </c>
      <c r="S182" s="86">
        <f>pivå!AO184</f>
        <v>34</v>
      </c>
      <c r="T182" s="86">
        <f>pivå!AP184</f>
        <v>30.9</v>
      </c>
      <c r="U182" s="86">
        <f>pivå!AQ184</f>
        <v>27.7</v>
      </c>
      <c r="V182" s="86">
        <f>pivå!AR184</f>
        <v>20.8</v>
      </c>
      <c r="W182" s="86">
        <f>pivå!AS184</f>
        <v>20.6</v>
      </c>
      <c r="X182" s="86">
        <f>pivå!AT184</f>
        <v>36.299999999999997</v>
      </c>
      <c r="Y182" s="86">
        <f>pivå!AU184</f>
        <v>47.4</v>
      </c>
      <c r="Z182" s="86">
        <f>pivå!AV184</f>
        <v>37.9</v>
      </c>
      <c r="AA182" s="86">
        <f>pivå!AW184</f>
        <v>32.700000000000003</v>
      </c>
      <c r="AB182" s="86">
        <f>pivå!AX184</f>
        <v>32.299999999999997</v>
      </c>
      <c r="AC182" s="86">
        <f>pivå!AY184</f>
        <v>23.1</v>
      </c>
      <c r="AD182" s="86">
        <f>pivå!AZ184</f>
        <v>24.8</v>
      </c>
      <c r="AE182" s="86">
        <f>pivå!BA184</f>
        <v>33.1</v>
      </c>
    </row>
    <row r="183" spans="2:31">
      <c r="B183">
        <f>pivå!B185</f>
        <v>0</v>
      </c>
      <c r="C183">
        <f>pivå!C185</f>
        <v>0</v>
      </c>
      <c r="D183">
        <f>pivå!D185</f>
        <v>0</v>
      </c>
      <c r="E183" t="str">
        <f>pivå!E185</f>
        <v>Totalt</v>
      </c>
      <c r="F183" t="str">
        <f>pivå!F185</f>
        <v>Måluppfyllelse för blodsockervärde - barn</v>
      </c>
      <c r="G183" t="str">
        <f>pivå!G185</f>
        <v>(tom)</v>
      </c>
      <c r="H183" t="str">
        <f>pivå!H185</f>
        <v>A002820</v>
      </c>
      <c r="I183">
        <f>pivå!I185</f>
        <v>0</v>
      </c>
      <c r="J183" s="86">
        <f>pivå!AF185</f>
        <v>30.4</v>
      </c>
      <c r="K183" s="86">
        <f>pivå!AG185</f>
        <v>44.6</v>
      </c>
      <c r="L183" s="86">
        <f>pivå!AH185</f>
        <v>33.200000000000003</v>
      </c>
      <c r="M183" s="86">
        <f>pivå!AI185</f>
        <v>43.5</v>
      </c>
      <c r="N183" s="86">
        <f>pivå!AJ185</f>
        <v>29.6</v>
      </c>
      <c r="O183" s="86">
        <f>pivå!AK185</f>
        <v>66.400000000000006</v>
      </c>
      <c r="P183" s="86">
        <f>pivå!AL185</f>
        <v>34.4</v>
      </c>
      <c r="Q183" s="86">
        <f>pivå!AM185</f>
        <v>23.6</v>
      </c>
      <c r="R183" s="86">
        <f>pivå!AN185</f>
        <v>26</v>
      </c>
      <c r="S183" s="86">
        <f>pivå!AO185</f>
        <v>30.7</v>
      </c>
      <c r="T183" s="86">
        <f>pivå!AP185</f>
        <v>30.1</v>
      </c>
      <c r="U183" s="86">
        <f>pivå!AQ185</f>
        <v>26.1</v>
      </c>
      <c r="V183" s="86">
        <f>pivå!AR185</f>
        <v>19.5</v>
      </c>
      <c r="W183" s="86">
        <f>pivå!AS185</f>
        <v>22</v>
      </c>
      <c r="X183" s="86">
        <f>pivå!AT185</f>
        <v>38.4</v>
      </c>
      <c r="Y183" s="86">
        <f>pivå!AU185</f>
        <v>45.1</v>
      </c>
      <c r="Z183" s="86">
        <f>pivå!AV185</f>
        <v>36</v>
      </c>
      <c r="AA183" s="86">
        <f>pivå!AW185</f>
        <v>31.1</v>
      </c>
      <c r="AB183" s="86">
        <f>pivå!AX185</f>
        <v>37.9</v>
      </c>
      <c r="AC183" s="86">
        <f>pivå!AY185</f>
        <v>19</v>
      </c>
      <c r="AD183" s="86">
        <f>pivå!AZ185</f>
        <v>25.3</v>
      </c>
      <c r="AE183" s="86">
        <f>pivå!BA185</f>
        <v>31.5</v>
      </c>
    </row>
    <row r="184" spans="2:31">
      <c r="B184">
        <f>pivå!B186</f>
        <v>0</v>
      </c>
      <c r="C184">
        <f>pivå!C186</f>
        <v>0</v>
      </c>
      <c r="D184">
        <f>pivå!D186</f>
        <v>85</v>
      </c>
      <c r="E184" t="str">
        <f>pivå!E186</f>
        <v>Totalt</v>
      </c>
      <c r="F184" t="str">
        <f>pivå!F186</f>
        <v>Amputation vid diabetes</v>
      </c>
      <c r="G184" t="str">
        <f>pivå!G186</f>
        <v>(tom)</v>
      </c>
      <c r="H184" t="str">
        <f>pivå!H186</f>
        <v>A020250</v>
      </c>
      <c r="I184">
        <f>pivå!I186</f>
        <v>1</v>
      </c>
      <c r="J184" s="86" t="str">
        <f>pivå!AF186</f>
        <v>us</v>
      </c>
      <c r="K184" s="86" t="str">
        <f>pivå!AG186</f>
        <v>us</v>
      </c>
      <c r="L184" s="86" t="str">
        <f>pivå!AH186</f>
        <v>us</v>
      </c>
      <c r="M184" s="86" t="str">
        <f>pivå!AI186</f>
        <v>us</v>
      </c>
      <c r="N184" s="86" t="str">
        <f>pivå!AJ186</f>
        <v>us</v>
      </c>
      <c r="O184" s="86" t="str">
        <f>pivå!AK186</f>
        <v>us</v>
      </c>
      <c r="P184" s="86" t="str">
        <f>pivå!AL186</f>
        <v>us</v>
      </c>
      <c r="Q184" s="86" t="str">
        <f>pivå!AM186</f>
        <v>us</v>
      </c>
      <c r="R184" s="86" t="str">
        <f>pivå!AN186</f>
        <v>us</v>
      </c>
      <c r="S184" s="86" t="str">
        <f>pivå!AO186</f>
        <v>us</v>
      </c>
      <c r="T184" s="86" t="str">
        <f>pivå!AP186</f>
        <v>us</v>
      </c>
      <c r="U184" s="86" t="str">
        <f>pivå!AQ186</f>
        <v>us</v>
      </c>
      <c r="V184" s="86" t="str">
        <f>pivå!AR186</f>
        <v>us</v>
      </c>
      <c r="W184" s="86" t="str">
        <f>pivå!AS186</f>
        <v>us</v>
      </c>
      <c r="X184" s="86" t="str">
        <f>pivå!AT186</f>
        <v>us</v>
      </c>
      <c r="Y184" s="86" t="str">
        <f>pivå!AU186</f>
        <v>us</v>
      </c>
      <c r="Z184" s="86" t="str">
        <f>pivå!AV186</f>
        <v>us</v>
      </c>
      <c r="AA184" s="86" t="str">
        <f>pivå!AW186</f>
        <v>us</v>
      </c>
      <c r="AB184" s="86" t="str">
        <f>pivå!AX186</f>
        <v>us</v>
      </c>
      <c r="AC184" s="86" t="str">
        <f>pivå!AY186</f>
        <v>us</v>
      </c>
      <c r="AD184" s="86" t="str">
        <f>pivå!AZ186</f>
        <v>us</v>
      </c>
      <c r="AE184" s="86" t="str">
        <f>pivå!BA186</f>
        <v>us</v>
      </c>
    </row>
    <row r="185" spans="2:31">
      <c r="B185" t="str">
        <f>pivå!B187</f>
        <v>J</v>
      </c>
      <c r="C185" t="str">
        <f>pivå!C187</f>
        <v>Hjärtsjukvård</v>
      </c>
      <c r="D185">
        <f>pivå!D187</f>
        <v>86</v>
      </c>
      <c r="E185" t="str">
        <f>pivå!E187</f>
        <v>Totalt</v>
      </c>
      <c r="F185" t="str">
        <f>pivå!F187</f>
        <v>Överlevnad vid hjärtstopp utanför sjukhus</v>
      </c>
      <c r="G185" t="str">
        <f>pivå!G187</f>
        <v>(tom)</v>
      </c>
      <c r="H185" t="str">
        <f>pivå!H187</f>
        <v>A020285</v>
      </c>
      <c r="I185">
        <f>pivå!I187</f>
        <v>0</v>
      </c>
      <c r="J185" s="86" t="str">
        <f>pivå!AF187</f>
        <v>us</v>
      </c>
      <c r="K185" s="86" t="str">
        <f>pivå!AG187</f>
        <v>us</v>
      </c>
      <c r="L185" s="86" t="str">
        <f>pivå!AH187</f>
        <v>us</v>
      </c>
      <c r="M185" s="86" t="str">
        <f>pivå!AI187</f>
        <v>us</v>
      </c>
      <c r="N185" s="86" t="str">
        <f>pivå!AJ187</f>
        <v>us</v>
      </c>
      <c r="O185" s="86" t="str">
        <f>pivå!AK187</f>
        <v>us</v>
      </c>
      <c r="P185" s="86" t="str">
        <f>pivå!AL187</f>
        <v>us</v>
      </c>
      <c r="Q185" s="86" t="str">
        <f>pivå!AM187</f>
        <v>us</v>
      </c>
      <c r="R185" s="86" t="str">
        <f>pivå!AN187</f>
        <v>us</v>
      </c>
      <c r="S185" s="86" t="str">
        <f>pivå!AO187</f>
        <v>us</v>
      </c>
      <c r="T185" s="86" t="str">
        <f>pivå!AP187</f>
        <v>us</v>
      </c>
      <c r="U185" s="86" t="str">
        <f>pivå!AQ187</f>
        <v>us</v>
      </c>
      <c r="V185" s="86" t="str">
        <f>pivå!AR187</f>
        <v>us</v>
      </c>
      <c r="W185" s="86" t="str">
        <f>pivå!AS187</f>
        <v>us</v>
      </c>
      <c r="X185" s="86" t="str">
        <f>pivå!AT187</f>
        <v>us</v>
      </c>
      <c r="Y185" s="86" t="str">
        <f>pivå!AU187</f>
        <v>us</v>
      </c>
      <c r="Z185" s="86" t="str">
        <f>pivå!AV187</f>
        <v>us</v>
      </c>
      <c r="AA185" s="86" t="str">
        <f>pivå!AW187</f>
        <v>us</v>
      </c>
      <c r="AB185" s="86" t="str">
        <f>pivå!AX187</f>
        <v>us</v>
      </c>
      <c r="AC185" s="86" t="str">
        <f>pivå!AY187</f>
        <v>us</v>
      </c>
      <c r="AD185" s="86" t="str">
        <f>pivå!AZ187</f>
        <v>us</v>
      </c>
      <c r="AE185" s="86" t="str">
        <f>pivå!BA187</f>
        <v>us</v>
      </c>
    </row>
    <row r="186" spans="2:31">
      <c r="B186">
        <f>pivå!B188</f>
        <v>0</v>
      </c>
      <c r="C186">
        <f>pivå!C188</f>
        <v>0</v>
      </c>
      <c r="D186">
        <f>pivå!D188</f>
        <v>87</v>
      </c>
      <c r="E186" t="str">
        <f>pivå!E188</f>
        <v>Kvinnor</v>
      </c>
      <c r="F186" t="str">
        <f>pivå!F188</f>
        <v>Dödlighet efter hjärtinfarkt</v>
      </c>
      <c r="G186" t="str">
        <f>pivå!G188</f>
        <v>(tom)</v>
      </c>
      <c r="H186" t="str">
        <f>pivå!H188</f>
        <v>A003998</v>
      </c>
      <c r="I186">
        <f>pivå!I188</f>
        <v>1</v>
      </c>
      <c r="J186" s="86">
        <f>pivå!AF188</f>
        <v>27.887338775393683</v>
      </c>
      <c r="K186" s="86">
        <f>pivå!AG188</f>
        <v>21.762199325576308</v>
      </c>
      <c r="L186" s="86">
        <f>pivå!AH188</f>
        <v>29.86942558325293</v>
      </c>
      <c r="M186" s="86">
        <f>pivå!AI188</f>
        <v>29.076317503917803</v>
      </c>
      <c r="N186" s="86">
        <f>pivå!AJ188</f>
        <v>30.86193289251873</v>
      </c>
      <c r="O186" s="86">
        <f>pivå!AK188</f>
        <v>26.047278358825526</v>
      </c>
      <c r="P186" s="86">
        <f>pivå!AL188</f>
        <v>29.420043295685762</v>
      </c>
      <c r="Q186" s="86">
        <f>pivå!AM188</f>
        <v>19.505239347526164</v>
      </c>
      <c r="R186" s="86">
        <f>pivå!AN188</f>
        <v>31.401283102467609</v>
      </c>
      <c r="S186" s="86">
        <f>pivå!AO188</f>
        <v>28.138200021979209</v>
      </c>
      <c r="T186" s="86">
        <f>pivå!AP188</f>
        <v>28.886636780190688</v>
      </c>
      <c r="U186" s="86">
        <f>pivå!AQ188</f>
        <v>29.941963927841869</v>
      </c>
      <c r="V186" s="86">
        <f>pivå!AR188</f>
        <v>30.816175459800533</v>
      </c>
      <c r="W186" s="86">
        <f>pivå!AS188</f>
        <v>31.619898855164909</v>
      </c>
      <c r="X186" s="86">
        <f>pivå!AT188</f>
        <v>23.013795131364471</v>
      </c>
      <c r="Y186" s="86">
        <f>pivå!AU188</f>
        <v>26.732646116251601</v>
      </c>
      <c r="Z186" s="86">
        <f>pivå!AV188</f>
        <v>23.991699450954247</v>
      </c>
      <c r="AA186" s="86">
        <f>pivå!AW188</f>
        <v>26.826201891014268</v>
      </c>
      <c r="AB186" s="86">
        <f>pivå!AX188</f>
        <v>31.270479096409364</v>
      </c>
      <c r="AC186" s="86">
        <f>pivå!AY188</f>
        <v>25.447615639509969</v>
      </c>
      <c r="AD186" s="86">
        <f>pivå!AZ188</f>
        <v>24.938309161944478</v>
      </c>
      <c r="AE186" s="86">
        <f>pivå!BA188</f>
        <v>28.054338377521336</v>
      </c>
    </row>
    <row r="187" spans="2:31">
      <c r="B187">
        <f>pivå!B189</f>
        <v>0</v>
      </c>
      <c r="C187">
        <f>pivå!C189</f>
        <v>0</v>
      </c>
      <c r="D187">
        <f>pivå!D189</f>
        <v>0</v>
      </c>
      <c r="E187" t="str">
        <f>pivå!E189</f>
        <v>Män</v>
      </c>
      <c r="F187" t="str">
        <f>pivå!F189</f>
        <v>Dödlighet efter hjärtinfarkt</v>
      </c>
      <c r="G187" t="str">
        <f>pivå!G189</f>
        <v>(tom)</v>
      </c>
      <c r="H187" t="str">
        <f>pivå!H189</f>
        <v>A003998</v>
      </c>
      <c r="I187">
        <f>pivå!I189</f>
        <v>1</v>
      </c>
      <c r="J187" s="86">
        <f>pivå!AF189</f>
        <v>30.733577911735154</v>
      </c>
      <c r="K187" s="86">
        <f>pivå!AG189</f>
        <v>24.64785339116737</v>
      </c>
      <c r="L187" s="86">
        <f>pivå!AH189</f>
        <v>29.308842626208737</v>
      </c>
      <c r="M187" s="86">
        <f>pivå!AI189</f>
        <v>30.287250342058371</v>
      </c>
      <c r="N187" s="86">
        <f>pivå!AJ189</f>
        <v>31.43073526758695</v>
      </c>
      <c r="O187" s="86">
        <f>pivå!AK189</f>
        <v>26.645293042770334</v>
      </c>
      <c r="P187" s="86">
        <f>pivå!AL189</f>
        <v>31.6901462166554</v>
      </c>
      <c r="Q187" s="86">
        <f>pivå!AM189</f>
        <v>26.778806387490938</v>
      </c>
      <c r="R187" s="86">
        <f>pivå!AN189</f>
        <v>32.998292505440922</v>
      </c>
      <c r="S187" s="86">
        <f>pivå!AO189</f>
        <v>31.204180551031495</v>
      </c>
      <c r="T187" s="86">
        <f>pivå!AP189</f>
        <v>30.118690237389465</v>
      </c>
      <c r="U187" s="86">
        <f>pivå!AQ189</f>
        <v>31.125435952252662</v>
      </c>
      <c r="V187" s="86">
        <f>pivå!AR189</f>
        <v>32.956287854217223</v>
      </c>
      <c r="W187" s="86">
        <f>pivå!AS189</f>
        <v>34.509232528421308</v>
      </c>
      <c r="X187" s="86">
        <f>pivå!AT189</f>
        <v>26.327110356708772</v>
      </c>
      <c r="Y187" s="86">
        <f>pivå!AU189</f>
        <v>28.092534745242144</v>
      </c>
      <c r="Z187" s="86">
        <f>pivå!AV189</f>
        <v>28.143030080318621</v>
      </c>
      <c r="AA187" s="86">
        <f>pivå!AW189</f>
        <v>30.175928427984623</v>
      </c>
      <c r="AB187" s="86">
        <f>pivå!AX189</f>
        <v>34.017658522842467</v>
      </c>
      <c r="AC187" s="86">
        <f>pivå!AY189</f>
        <v>29.397105011349247</v>
      </c>
      <c r="AD187" s="86">
        <f>pivå!AZ189</f>
        <v>31.76093730090853</v>
      </c>
      <c r="AE187" s="86">
        <f>pivå!BA189</f>
        <v>30.446127533122137</v>
      </c>
    </row>
    <row r="188" spans="2:31">
      <c r="B188">
        <f>pivå!B190</f>
        <v>0</v>
      </c>
      <c r="C188">
        <f>pivå!C190</f>
        <v>0</v>
      </c>
      <c r="D188">
        <f>pivå!D190</f>
        <v>0</v>
      </c>
      <c r="E188" t="str">
        <f>pivå!E190</f>
        <v>Totalt</v>
      </c>
      <c r="F188" t="str">
        <f>pivå!F190</f>
        <v>Dödlighet efter hjärtinfarkt</v>
      </c>
      <c r="G188" t="str">
        <f>pivå!G190</f>
        <v>(tom)</v>
      </c>
      <c r="H188" t="str">
        <f>pivå!H190</f>
        <v>A003998</v>
      </c>
      <c r="I188">
        <f>pivå!I190</f>
        <v>1</v>
      </c>
      <c r="J188" s="86">
        <f>pivå!AF190</f>
        <v>29.380123072043084</v>
      </c>
      <c r="K188" s="86">
        <f>pivå!AG190</f>
        <v>23.311138297027561</v>
      </c>
      <c r="L188" s="86">
        <f>pivå!AH190</f>
        <v>29.230870227765156</v>
      </c>
      <c r="M188" s="86">
        <f>pivå!AI190</f>
        <v>29.93335165548973</v>
      </c>
      <c r="N188" s="86">
        <f>pivå!AJ190</f>
        <v>30.856918102435891</v>
      </c>
      <c r="O188" s="86">
        <f>pivå!AK190</f>
        <v>26.600856281999814</v>
      </c>
      <c r="P188" s="86">
        <f>pivå!AL190</f>
        <v>30.83656183230535</v>
      </c>
      <c r="Q188" s="86">
        <f>pivå!AM190</f>
        <v>24.059534673336547</v>
      </c>
      <c r="R188" s="86">
        <f>pivå!AN190</f>
        <v>32.534950331302504</v>
      </c>
      <c r="S188" s="86">
        <f>pivå!AO190</f>
        <v>29.713025232149466</v>
      </c>
      <c r="T188" s="86">
        <f>pivå!AP190</f>
        <v>29.543199112893198</v>
      </c>
      <c r="U188" s="86">
        <f>pivå!AQ190</f>
        <v>30.703266767213634</v>
      </c>
      <c r="V188" s="86">
        <f>pivå!AR190</f>
        <v>32.189791232922261</v>
      </c>
      <c r="W188" s="86">
        <f>pivå!AS190</f>
        <v>33.205026178372741</v>
      </c>
      <c r="X188" s="86">
        <f>pivå!AT190</f>
        <v>24.951457150076717</v>
      </c>
      <c r="Y188" s="86">
        <f>pivå!AU190</f>
        <v>27.057692905768516</v>
      </c>
      <c r="Z188" s="86">
        <f>pivå!AV190</f>
        <v>26.011076056710277</v>
      </c>
      <c r="AA188" s="86">
        <f>pivå!AW190</f>
        <v>28.380535912054921</v>
      </c>
      <c r="AB188" s="86">
        <f>pivå!AX190</f>
        <v>32.641694150782406</v>
      </c>
      <c r="AC188" s="86">
        <f>pivå!AY190</f>
        <v>27.570374837102683</v>
      </c>
      <c r="AD188" s="86">
        <f>pivå!AZ190</f>
        <v>29.016022185074871</v>
      </c>
      <c r="AE188" s="86">
        <f>pivå!BA190</f>
        <v>29.364168999973394</v>
      </c>
    </row>
    <row r="189" spans="2:31">
      <c r="B189">
        <f>pivå!B191</f>
        <v>0</v>
      </c>
      <c r="C189">
        <f>pivå!C191</f>
        <v>0</v>
      </c>
      <c r="D189">
        <f>pivå!D191</f>
        <v>88</v>
      </c>
      <c r="E189" t="str">
        <f>pivå!E191</f>
        <v>Kvinnor</v>
      </c>
      <c r="F189" t="str">
        <f>pivå!F191</f>
        <v>Dödlighet efter sjukhusvårdad hjärtinfarkt</v>
      </c>
      <c r="G189" t="str">
        <f>pivå!G191</f>
        <v>(tom)</v>
      </c>
      <c r="H189" t="str">
        <f>pivå!H191</f>
        <v>A004198</v>
      </c>
      <c r="I189">
        <f>pivå!I191</f>
        <v>1</v>
      </c>
      <c r="J189" s="86">
        <f>pivå!AF191</f>
        <v>13.548434331251483</v>
      </c>
      <c r="K189" s="86">
        <f>pivå!AG191</f>
        <v>12.267695029467319</v>
      </c>
      <c r="L189" s="86">
        <f>pivå!AH191</f>
        <v>13.417923863658942</v>
      </c>
      <c r="M189" s="86">
        <f>pivå!AI191</f>
        <v>14.763224665914956</v>
      </c>
      <c r="N189" s="86">
        <f>pivå!AJ191</f>
        <v>14.377770372645321</v>
      </c>
      <c r="O189" s="86">
        <f>pivå!AK191</f>
        <v>14.853735800456963</v>
      </c>
      <c r="P189" s="86">
        <f>pivå!AL191</f>
        <v>12.826109431255395</v>
      </c>
      <c r="Q189" s="86">
        <f>pivå!AM191</f>
        <v>7.8667983285604777</v>
      </c>
      <c r="R189" s="86">
        <f>pivå!AN191</f>
        <v>14.092784141652897</v>
      </c>
      <c r="S189" s="86">
        <f>pivå!AO191</f>
        <v>13.474683693768602</v>
      </c>
      <c r="T189" s="86">
        <f>pivå!AP191</f>
        <v>14.931522300770689</v>
      </c>
      <c r="U189" s="86">
        <f>pivå!AQ191</f>
        <v>16.00511279460984</v>
      </c>
      <c r="V189" s="86">
        <f>pivå!AR191</f>
        <v>15.10874443751497</v>
      </c>
      <c r="W189" s="86">
        <f>pivå!AS191</f>
        <v>13.998035508206335</v>
      </c>
      <c r="X189" s="86">
        <f>pivå!AT191</f>
        <v>12.928593605244428</v>
      </c>
      <c r="Y189" s="86">
        <f>pivå!AU191</f>
        <v>13.697693067011063</v>
      </c>
      <c r="Z189" s="86">
        <f>pivå!AV191</f>
        <v>13.432448587173591</v>
      </c>
      <c r="AA189" s="86">
        <f>pivå!AW191</f>
        <v>14.710782732698169</v>
      </c>
      <c r="AB189" s="86">
        <f>pivå!AX191</f>
        <v>13.123880258116257</v>
      </c>
      <c r="AC189" s="86">
        <f>pivå!AY191</f>
        <v>13.169751215954326</v>
      </c>
      <c r="AD189" s="86">
        <f>pivå!AZ191</f>
        <v>13.53911827414978</v>
      </c>
      <c r="AE189" s="86">
        <f>pivå!BA191</f>
        <v>14.04571258715905</v>
      </c>
    </row>
    <row r="190" spans="2:31">
      <c r="B190">
        <f>pivå!B192</f>
        <v>0</v>
      </c>
      <c r="C190">
        <f>pivå!C192</f>
        <v>0</v>
      </c>
      <c r="D190">
        <f>pivå!D192</f>
        <v>0</v>
      </c>
      <c r="E190" t="str">
        <f>pivå!E192</f>
        <v>Män</v>
      </c>
      <c r="F190" t="str">
        <f>pivå!F192</f>
        <v>Dödlighet efter sjukhusvårdad hjärtinfarkt</v>
      </c>
      <c r="G190" t="str">
        <f>pivå!G192</f>
        <v>(tom)</v>
      </c>
      <c r="H190" t="str">
        <f>pivå!H192</f>
        <v>A004198</v>
      </c>
      <c r="I190">
        <f>pivå!I192</f>
        <v>1</v>
      </c>
      <c r="J190" s="86">
        <f>pivå!AF192</f>
        <v>14.581265600447912</v>
      </c>
      <c r="K190" s="86">
        <f>pivå!AG192</f>
        <v>13.644925706074861</v>
      </c>
      <c r="L190" s="86">
        <f>pivå!AH192</f>
        <v>13.816718527614302</v>
      </c>
      <c r="M190" s="86">
        <f>pivå!AI192</f>
        <v>14.674748593331909</v>
      </c>
      <c r="N190" s="86">
        <f>pivå!AJ192</f>
        <v>13.86216724210402</v>
      </c>
      <c r="O190" s="86">
        <f>pivå!AK192</f>
        <v>14.836250051579514</v>
      </c>
      <c r="P190" s="86">
        <f>pivå!AL192</f>
        <v>14.942410955919</v>
      </c>
      <c r="Q190" s="86">
        <f>pivå!AM192</f>
        <v>13.018726360910115</v>
      </c>
      <c r="R190" s="86">
        <f>pivå!AN192</f>
        <v>12.664688253582163</v>
      </c>
      <c r="S190" s="86">
        <f>pivå!AO192</f>
        <v>15.667270724105819</v>
      </c>
      <c r="T190" s="86">
        <f>pivå!AP192</f>
        <v>16.407474279529175</v>
      </c>
      <c r="U190" s="86">
        <f>pivå!AQ192</f>
        <v>14.597288042924713</v>
      </c>
      <c r="V190" s="86">
        <f>pivå!AR192</f>
        <v>15.805312881991075</v>
      </c>
      <c r="W190" s="86">
        <f>pivå!AS192</f>
        <v>16.159898310654988</v>
      </c>
      <c r="X190" s="86">
        <f>pivå!AT192</f>
        <v>12.307580137200397</v>
      </c>
      <c r="Y190" s="86">
        <f>pivå!AU192</f>
        <v>12.733905670931717</v>
      </c>
      <c r="Z190" s="86">
        <f>pivå!AV192</f>
        <v>15.172987268842203</v>
      </c>
      <c r="AA190" s="86">
        <f>pivå!AW192</f>
        <v>16.137974792686826</v>
      </c>
      <c r="AB190" s="86">
        <f>pivå!AX192</f>
        <v>15.829123099622649</v>
      </c>
      <c r="AC190" s="86">
        <f>pivå!AY192</f>
        <v>13.986486166412529</v>
      </c>
      <c r="AD190" s="86">
        <f>pivå!AZ192</f>
        <v>17.357040173860362</v>
      </c>
      <c r="AE190" s="86">
        <f>pivå!BA192</f>
        <v>14.814762243609058</v>
      </c>
    </row>
    <row r="191" spans="2:31">
      <c r="B191">
        <f>pivå!B193</f>
        <v>0</v>
      </c>
      <c r="C191">
        <f>pivå!C193</f>
        <v>0</v>
      </c>
      <c r="D191">
        <f>pivå!D193</f>
        <v>0</v>
      </c>
      <c r="E191" t="str">
        <f>pivå!E193</f>
        <v>Totalt</v>
      </c>
      <c r="F191" t="str">
        <f>pivå!F193</f>
        <v>Dödlighet efter sjukhusvårdad hjärtinfarkt</v>
      </c>
      <c r="G191" t="str">
        <f>pivå!G193</f>
        <v>(tom)</v>
      </c>
      <c r="H191" t="str">
        <f>pivå!H193</f>
        <v>A004198</v>
      </c>
      <c r="I191">
        <f>pivå!I193</f>
        <v>1</v>
      </c>
      <c r="J191" s="86">
        <f>pivå!AF193</f>
        <v>13.917449553390471</v>
      </c>
      <c r="K191" s="86">
        <f>pivå!AG193</f>
        <v>12.857604971314851</v>
      </c>
      <c r="L191" s="86">
        <f>pivå!AH193</f>
        <v>13.375042371591444</v>
      </c>
      <c r="M191" s="86">
        <f>pivå!AI193</f>
        <v>14.536399192464566</v>
      </c>
      <c r="N191" s="86">
        <f>pivå!AJ193</f>
        <v>13.854589516074329</v>
      </c>
      <c r="O191" s="86">
        <f>pivå!AK193</f>
        <v>14.763402745839945</v>
      </c>
      <c r="P191" s="86">
        <f>pivå!AL193</f>
        <v>13.927976642107867</v>
      </c>
      <c r="Q191" s="86">
        <f>pivå!AM193</f>
        <v>10.743151354944571</v>
      </c>
      <c r="R191" s="86">
        <f>pivå!AN193</f>
        <v>13.433003394496037</v>
      </c>
      <c r="S191" s="86">
        <f>pivå!AO193</f>
        <v>14.498763763905195</v>
      </c>
      <c r="T191" s="86">
        <f>pivå!AP193</f>
        <v>15.676921430880252</v>
      </c>
      <c r="U191" s="86">
        <f>pivå!AQ193</f>
        <v>15.072154887990882</v>
      </c>
      <c r="V191" s="86">
        <f>pivå!AR193</f>
        <v>15.443727535256171</v>
      </c>
      <c r="W191" s="86">
        <f>pivå!AS193</f>
        <v>15.061162071663265</v>
      </c>
      <c r="X191" s="86">
        <f>pivå!AT193</f>
        <v>12.461010515122855</v>
      </c>
      <c r="Y191" s="86">
        <f>pivå!AU193</f>
        <v>12.80749039437589</v>
      </c>
      <c r="Z191" s="86">
        <f>pivå!AV193</f>
        <v>14.103754915782259</v>
      </c>
      <c r="AA191" s="86">
        <f>pivå!AW193</f>
        <v>15.176422471817958</v>
      </c>
      <c r="AB191" s="86">
        <f>pivå!AX193</f>
        <v>14.312915699553329</v>
      </c>
      <c r="AC191" s="86">
        <f>pivå!AY193</f>
        <v>13.32553597840969</v>
      </c>
      <c r="AD191" s="86">
        <f>pivå!AZ193</f>
        <v>15.570718333736783</v>
      </c>
      <c r="AE191" s="86">
        <f>pivå!BA193</f>
        <v>14.304258180806329</v>
      </c>
    </row>
    <row r="192" spans="2:31">
      <c r="B192">
        <f>pivå!B194</f>
        <v>0</v>
      </c>
      <c r="C192">
        <f>pivå!C194</f>
        <v>0</v>
      </c>
      <c r="D192">
        <f>pivå!D194</f>
        <v>89</v>
      </c>
      <c r="E192" t="str">
        <f>pivå!E194</f>
        <v>Kvinnor</v>
      </c>
      <c r="F192" t="str">
        <f>pivå!F194</f>
        <v>Ny infarkt eller död i ischemisk hjärtsjukdom</v>
      </c>
      <c r="G192" t="str">
        <f>pivå!G194</f>
        <v>(tom)</v>
      </c>
      <c r="H192" t="str">
        <f>pivå!H194</f>
        <v>A005450</v>
      </c>
      <c r="I192">
        <f>pivå!I194</f>
        <v>1</v>
      </c>
      <c r="J192" s="86">
        <f>pivå!AF194</f>
        <v>13.392575051718126</v>
      </c>
      <c r="K192" s="86">
        <f>pivå!AG194</f>
        <v>11.983620839874845</v>
      </c>
      <c r="L192" s="86">
        <f>pivå!AH194</f>
        <v>13.629338171242733</v>
      </c>
      <c r="M192" s="86">
        <f>pivå!AI194</f>
        <v>15.192588069192963</v>
      </c>
      <c r="N192" s="86">
        <f>pivå!AJ194</f>
        <v>16.514941687532314</v>
      </c>
      <c r="O192" s="86">
        <f>pivå!AK194</f>
        <v>12.989426209306416</v>
      </c>
      <c r="P192" s="86">
        <f>pivå!AL194</f>
        <v>13.461860609404589</v>
      </c>
      <c r="Q192" s="86">
        <f>pivå!AM194</f>
        <v>17.534766919516816</v>
      </c>
      <c r="R192" s="86">
        <f>pivå!AN194</f>
        <v>10.463812189500562</v>
      </c>
      <c r="S192" s="86">
        <f>pivå!AO194</f>
        <v>13.110229308327925</v>
      </c>
      <c r="T192" s="86">
        <f>pivå!AP194</f>
        <v>13.283143046554159</v>
      </c>
      <c r="U192" s="86">
        <f>pivå!AQ194</f>
        <v>16.192305872999146</v>
      </c>
      <c r="V192" s="86">
        <f>pivå!AR194</f>
        <v>12.363976866969612</v>
      </c>
      <c r="W192" s="86">
        <f>pivå!AS194</f>
        <v>13.317570485704733</v>
      </c>
      <c r="X192" s="86">
        <f>pivå!AT194</f>
        <v>11.200115645483859</v>
      </c>
      <c r="Y192" s="86">
        <f>pivå!AU194</f>
        <v>14.377178984242287</v>
      </c>
      <c r="Z192" s="86">
        <f>pivå!AV194</f>
        <v>14.739796449503856</v>
      </c>
      <c r="AA192" s="86">
        <f>pivå!AW194</f>
        <v>15.302585775443312</v>
      </c>
      <c r="AB192" s="86">
        <f>pivå!AX194</f>
        <v>7.9166734082588137</v>
      </c>
      <c r="AC192" s="86">
        <f>pivå!AY194</f>
        <v>15.577387331137334</v>
      </c>
      <c r="AD192" s="86">
        <f>pivå!AZ194</f>
        <v>15.231105473176553</v>
      </c>
      <c r="AE192" s="86">
        <f>pivå!BA194</f>
        <v>13.973126361220736</v>
      </c>
    </row>
    <row r="193" spans="2:31">
      <c r="B193">
        <f>pivå!B195</f>
        <v>0</v>
      </c>
      <c r="C193">
        <f>pivå!C195</f>
        <v>0</v>
      </c>
      <c r="D193">
        <f>pivå!D195</f>
        <v>0</v>
      </c>
      <c r="E193" t="str">
        <f>pivå!E195</f>
        <v>Män</v>
      </c>
      <c r="F193" t="str">
        <f>pivå!F195</f>
        <v>Ny infarkt eller död i ischemisk hjärtsjukdom</v>
      </c>
      <c r="G193" t="str">
        <f>pivå!G195</f>
        <v>(tom)</v>
      </c>
      <c r="H193" t="str">
        <f>pivå!H195</f>
        <v>A005450</v>
      </c>
      <c r="I193">
        <f>pivå!I195</f>
        <v>1</v>
      </c>
      <c r="J193" s="86">
        <f>pivå!AF195</f>
        <v>14.231243227700697</v>
      </c>
      <c r="K193" s="86">
        <f>pivå!AG195</f>
        <v>14.060771633613578</v>
      </c>
      <c r="L193" s="86">
        <f>pivå!AH195</f>
        <v>14.231952056898459</v>
      </c>
      <c r="M193" s="86">
        <f>pivå!AI195</f>
        <v>12.536864937516977</v>
      </c>
      <c r="N193" s="86">
        <f>pivå!AJ195</f>
        <v>16.70424737672743</v>
      </c>
      <c r="O193" s="86">
        <f>pivå!AK195</f>
        <v>15.772275552935874</v>
      </c>
      <c r="P193" s="86">
        <f>pivå!AL195</f>
        <v>15.215025957780712</v>
      </c>
      <c r="Q193" s="86">
        <f>pivå!AM195</f>
        <v>19.241698253797068</v>
      </c>
      <c r="R193" s="86">
        <f>pivå!AN195</f>
        <v>12.73764150388196</v>
      </c>
      <c r="S193" s="86">
        <f>pivå!AO195</f>
        <v>15.076451922256831</v>
      </c>
      <c r="T193" s="86">
        <f>pivå!AP195</f>
        <v>16.211272474765643</v>
      </c>
      <c r="U193" s="86">
        <f>pivå!AQ195</f>
        <v>15.307750278009587</v>
      </c>
      <c r="V193" s="86">
        <f>pivå!AR195</f>
        <v>16.163013672891278</v>
      </c>
      <c r="W193" s="86">
        <f>pivå!AS195</f>
        <v>12.814414111490336</v>
      </c>
      <c r="X193" s="86">
        <f>pivå!AT195</f>
        <v>14.316353454063119</v>
      </c>
      <c r="Y193" s="86">
        <f>pivå!AU195</f>
        <v>12.278567628280099</v>
      </c>
      <c r="Z193" s="86">
        <f>pivå!AV195</f>
        <v>15.793033948600247</v>
      </c>
      <c r="AA193" s="86">
        <f>pivå!AW195</f>
        <v>15.175254585000623</v>
      </c>
      <c r="AB193" s="86">
        <f>pivå!AX195</f>
        <v>11.028846796539218</v>
      </c>
      <c r="AC193" s="86">
        <f>pivå!AY195</f>
        <v>12.482817862848087</v>
      </c>
      <c r="AD193" s="86">
        <f>pivå!AZ195</f>
        <v>16.377192653571651</v>
      </c>
      <c r="AE193" s="86">
        <f>pivå!BA195</f>
        <v>14.728783318426315</v>
      </c>
    </row>
    <row r="194" spans="2:31">
      <c r="B194">
        <f>pivå!B196</f>
        <v>0</v>
      </c>
      <c r="C194">
        <f>pivå!C196</f>
        <v>0</v>
      </c>
      <c r="D194">
        <f>pivå!D196</f>
        <v>0</v>
      </c>
      <c r="E194" t="str">
        <f>pivå!E196</f>
        <v>Totalt</v>
      </c>
      <c r="F194" t="str">
        <f>pivå!F196</f>
        <v>Ny infarkt eller död i ischemisk hjärtsjukdom</v>
      </c>
      <c r="G194" t="str">
        <f>pivå!G196</f>
        <v>(tom)</v>
      </c>
      <c r="H194" t="str">
        <f>pivå!H196</f>
        <v>A005450</v>
      </c>
      <c r="I194">
        <f>pivå!I196</f>
        <v>1</v>
      </c>
      <c r="J194" s="86">
        <f>pivå!AF196</f>
        <v>13.852600461479522</v>
      </c>
      <c r="K194" s="86">
        <f>pivå!AG196</f>
        <v>13.102722122223099</v>
      </c>
      <c r="L194" s="86">
        <f>pivå!AH196</f>
        <v>13.738496234251157</v>
      </c>
      <c r="M194" s="86">
        <f>pivå!AI196</f>
        <v>13.678174978523527</v>
      </c>
      <c r="N194" s="86">
        <f>pivå!AJ196</f>
        <v>16.429875173118297</v>
      </c>
      <c r="O194" s="86">
        <f>pivå!AK196</f>
        <v>14.022389490249237</v>
      </c>
      <c r="P194" s="86">
        <f>pivå!AL196</f>
        <v>14.691345737649023</v>
      </c>
      <c r="Q194" s="86">
        <f>pivå!AM196</f>
        <v>17.464104072967373</v>
      </c>
      <c r="R194" s="86">
        <f>pivå!AN196</f>
        <v>11.891280345095476</v>
      </c>
      <c r="S194" s="86">
        <f>pivå!AO196</f>
        <v>14.253585914578487</v>
      </c>
      <c r="T194" s="86">
        <f>pivå!AP196</f>
        <v>15.113496831373336</v>
      </c>
      <c r="U194" s="86">
        <f>pivå!AQ196</f>
        <v>15.622203682181867</v>
      </c>
      <c r="V194" s="86">
        <f>pivå!AR196</f>
        <v>14.692313069155194</v>
      </c>
      <c r="W194" s="86">
        <f>pivå!AS196</f>
        <v>13.097493717368636</v>
      </c>
      <c r="X194" s="86">
        <f>pivå!AT196</f>
        <v>12.579510857009449</v>
      </c>
      <c r="Y194" s="86">
        <f>pivå!AU196</f>
        <v>13.119472475574929</v>
      </c>
      <c r="Z194" s="86">
        <f>pivå!AV196</f>
        <v>14.862646566640624</v>
      </c>
      <c r="AA194" s="86">
        <f>pivå!AW196</f>
        <v>15.304909943389555</v>
      </c>
      <c r="AB194" s="86">
        <f>pivå!AX196</f>
        <v>9.6710869088876557</v>
      </c>
      <c r="AC194" s="86">
        <f>pivå!AY196</f>
        <v>13.658546850708086</v>
      </c>
      <c r="AD194" s="86">
        <f>pivå!AZ196</f>
        <v>16.223805440526419</v>
      </c>
      <c r="AE194" s="86">
        <f>pivå!BA196</f>
        <v>14.349833751911605</v>
      </c>
    </row>
    <row r="195" spans="2:31">
      <c r="B195">
        <f>pivå!B197</f>
        <v>0</v>
      </c>
      <c r="C195">
        <f>pivå!C197</f>
        <v>0</v>
      </c>
      <c r="D195">
        <f>pivå!D197</f>
        <v>90</v>
      </c>
      <c r="E195" t="str">
        <f>pivå!E197</f>
        <v>Kvinnor</v>
      </c>
      <c r="F195" t="str">
        <f>pivå!F197</f>
        <v>Reperfusionsbehandling vid ST-höjningsinfarkt</v>
      </c>
      <c r="G195" t="str">
        <f>pivå!G197</f>
        <v>(tom)</v>
      </c>
      <c r="H195" t="str">
        <f>pivå!H197</f>
        <v>A004398</v>
      </c>
      <c r="I195">
        <f>pivå!I197</f>
        <v>0</v>
      </c>
      <c r="J195" s="86">
        <f>pivå!AF197</f>
        <v>77.78</v>
      </c>
      <c r="K195" s="86">
        <f>pivå!AG197</f>
        <v>75</v>
      </c>
      <c r="L195" s="86">
        <f>pivå!AH197</f>
        <v>84.38</v>
      </c>
      <c r="M195" s="86">
        <f>pivå!AI197</f>
        <v>82.14</v>
      </c>
      <c r="N195" s="86">
        <f>pivå!AJ197</f>
        <v>79.17</v>
      </c>
      <c r="O195" s="86">
        <f>pivå!AK197</f>
        <v>76.92</v>
      </c>
      <c r="P195" s="86">
        <f>pivå!AL197</f>
        <v>83.33</v>
      </c>
      <c r="Q195" s="86">
        <f>pivå!AM197</f>
        <v>75</v>
      </c>
      <c r="R195" s="86">
        <f>pivå!AN197</f>
        <v>93.33</v>
      </c>
      <c r="S195" s="86">
        <f>pivå!AO197</f>
        <v>83.15</v>
      </c>
      <c r="T195" s="86">
        <f>pivå!AP197</f>
        <v>81.819999999999993</v>
      </c>
      <c r="U195" s="86">
        <f>pivå!AQ197</f>
        <v>78.05</v>
      </c>
      <c r="V195" s="86">
        <f>pivå!AR197</f>
        <v>91.89</v>
      </c>
      <c r="W195" s="86">
        <f>pivå!AS197</f>
        <v>89.13</v>
      </c>
      <c r="X195" s="86">
        <f>pivå!AT197</f>
        <v>81.819999999999993</v>
      </c>
      <c r="Y195" s="86">
        <f>pivå!AU197</f>
        <v>76.92</v>
      </c>
      <c r="Z195" s="86">
        <f>pivå!AV197</f>
        <v>78.38</v>
      </c>
      <c r="AA195" s="86">
        <f>pivå!AW197</f>
        <v>96.55</v>
      </c>
      <c r="AB195" s="86">
        <f>pivå!AX197</f>
        <v>73.33</v>
      </c>
      <c r="AC195" s="86">
        <f>pivå!AY197</f>
        <v>89.66</v>
      </c>
      <c r="AD195" s="86">
        <f>pivå!AZ197</f>
        <v>76.319999999999993</v>
      </c>
      <c r="AE195" s="86">
        <f>pivå!BA197</f>
        <v>81.540000000000006</v>
      </c>
    </row>
    <row r="196" spans="2:31">
      <c r="B196">
        <f>pivå!B198</f>
        <v>0</v>
      </c>
      <c r="C196">
        <f>pivå!C198</f>
        <v>0</v>
      </c>
      <c r="D196">
        <f>pivå!D198</f>
        <v>0</v>
      </c>
      <c r="E196" t="str">
        <f>pivå!E198</f>
        <v>Män</v>
      </c>
      <c r="F196" t="str">
        <f>pivå!F198</f>
        <v>Reperfusionsbehandling vid ST-höjningsinfarkt</v>
      </c>
      <c r="G196" t="str">
        <f>pivå!G198</f>
        <v>(tom)</v>
      </c>
      <c r="H196" t="str">
        <f>pivå!H198</f>
        <v>A004398</v>
      </c>
      <c r="I196">
        <f>pivå!I198</f>
        <v>0</v>
      </c>
      <c r="J196" s="86">
        <f>pivå!AF198</f>
        <v>84.68</v>
      </c>
      <c r="K196" s="86">
        <f>pivå!AG198</f>
        <v>84.35</v>
      </c>
      <c r="L196" s="86">
        <f>pivå!AH198</f>
        <v>86.99</v>
      </c>
      <c r="M196" s="86">
        <f>pivå!AI198</f>
        <v>81.58</v>
      </c>
      <c r="N196" s="86">
        <f>pivå!AJ198</f>
        <v>82.58</v>
      </c>
      <c r="O196" s="86">
        <f>pivå!AK198</f>
        <v>81.48</v>
      </c>
      <c r="P196" s="86">
        <f>pivå!AL198</f>
        <v>85.32</v>
      </c>
      <c r="Q196" s="86">
        <f>pivå!AM198</f>
        <v>92.31</v>
      </c>
      <c r="R196" s="86">
        <f>pivå!AN198</f>
        <v>82.81</v>
      </c>
      <c r="S196" s="86">
        <f>pivå!AO198</f>
        <v>83.18</v>
      </c>
      <c r="T196" s="86">
        <f>pivå!AP198</f>
        <v>84.27</v>
      </c>
      <c r="U196" s="86">
        <f>pivå!AQ198</f>
        <v>81.14</v>
      </c>
      <c r="V196" s="86">
        <f>pivå!AR198</f>
        <v>89.01</v>
      </c>
      <c r="W196" s="86">
        <f>pivå!AS198</f>
        <v>77.08</v>
      </c>
      <c r="X196" s="86">
        <f>pivå!AT198</f>
        <v>90.72</v>
      </c>
      <c r="Y196" s="86">
        <f>pivå!AU198</f>
        <v>84</v>
      </c>
      <c r="Z196" s="86">
        <f>pivå!AV198</f>
        <v>78.099999999999994</v>
      </c>
      <c r="AA196" s="86">
        <f>pivå!AW198</f>
        <v>87.21</v>
      </c>
      <c r="AB196" s="86">
        <f>pivå!AX198</f>
        <v>75.510000000000005</v>
      </c>
      <c r="AC196" s="86">
        <f>pivå!AY198</f>
        <v>87.06</v>
      </c>
      <c r="AD196" s="86">
        <f>pivå!AZ198</f>
        <v>78.17</v>
      </c>
      <c r="AE196" s="86">
        <f>pivå!BA198</f>
        <v>83.23</v>
      </c>
    </row>
    <row r="197" spans="2:31">
      <c r="B197">
        <f>pivå!B199</f>
        <v>0</v>
      </c>
      <c r="C197">
        <f>pivå!C199</f>
        <v>0</v>
      </c>
      <c r="D197">
        <f>pivå!D199</f>
        <v>0</v>
      </c>
      <c r="E197" t="str">
        <f>pivå!E199</f>
        <v>Totalt</v>
      </c>
      <c r="F197" t="str">
        <f>pivå!F199</f>
        <v>Reperfusionsbehandling vid ST-höjningsinfarkt</v>
      </c>
      <c r="G197" t="str">
        <f>pivå!G199</f>
        <v>(tom)</v>
      </c>
      <c r="H197" t="str">
        <f>pivå!H199</f>
        <v>A004398</v>
      </c>
      <c r="I197">
        <f>pivå!I199</f>
        <v>0</v>
      </c>
      <c r="J197" s="86">
        <f>pivå!AF199</f>
        <v>83.19</v>
      </c>
      <c r="K197" s="86">
        <f>pivå!AG199</f>
        <v>82.31</v>
      </c>
      <c r="L197" s="86">
        <f>pivå!AH199</f>
        <v>86.45</v>
      </c>
      <c r="M197" s="86">
        <f>pivå!AI199</f>
        <v>81.73</v>
      </c>
      <c r="N197" s="86">
        <f>pivå!AJ199</f>
        <v>81.67</v>
      </c>
      <c r="O197" s="86">
        <f>pivå!AK199</f>
        <v>80.599999999999994</v>
      </c>
      <c r="P197" s="86">
        <f>pivå!AL199</f>
        <v>84.83</v>
      </c>
      <c r="Q197" s="86">
        <f>pivå!AM199</f>
        <v>84</v>
      </c>
      <c r="R197" s="86">
        <f>pivå!AN199</f>
        <v>84.81</v>
      </c>
      <c r="S197" s="86">
        <f>pivå!AO199</f>
        <v>83.17</v>
      </c>
      <c r="T197" s="86">
        <f>pivå!AP199</f>
        <v>83.78</v>
      </c>
      <c r="U197" s="86">
        <f>pivå!AQ199</f>
        <v>80.349999999999994</v>
      </c>
      <c r="V197" s="86">
        <f>pivå!AR199</f>
        <v>89.84</v>
      </c>
      <c r="W197" s="86">
        <f>pivå!AS199</f>
        <v>80.989999999999995</v>
      </c>
      <c r="X197" s="86">
        <f>pivå!AT199</f>
        <v>88.46</v>
      </c>
      <c r="Y197" s="86">
        <f>pivå!AU199</f>
        <v>82.54</v>
      </c>
      <c r="Z197" s="86">
        <f>pivå!AV199</f>
        <v>78.17</v>
      </c>
      <c r="AA197" s="86">
        <f>pivå!AW199</f>
        <v>89.57</v>
      </c>
      <c r="AB197" s="86">
        <f>pivå!AX199</f>
        <v>75</v>
      </c>
      <c r="AC197" s="86">
        <f>pivå!AY199</f>
        <v>87.72</v>
      </c>
      <c r="AD197" s="86">
        <f>pivå!AZ199</f>
        <v>77.78</v>
      </c>
      <c r="AE197" s="86">
        <f>pivå!BA199</f>
        <v>82.81</v>
      </c>
    </row>
    <row r="198" spans="2:31">
      <c r="B198">
        <f>pivå!B200</f>
        <v>0</v>
      </c>
      <c r="C198">
        <f>pivå!C200</f>
        <v>0</v>
      </c>
      <c r="D198">
        <f>pivå!D200</f>
        <v>91</v>
      </c>
      <c r="E198" t="str">
        <f>pivå!E200</f>
        <v>Kvinnor</v>
      </c>
      <c r="F198" t="str">
        <f>pivå!F200</f>
        <v>Tid till reperfusionsbehandling vid ST-höjningsinfarkt</v>
      </c>
      <c r="G198" t="str">
        <f>pivå!G200</f>
        <v>(tom)</v>
      </c>
      <c r="H198" t="str">
        <f>pivå!H200</f>
        <v>A020255</v>
      </c>
      <c r="I198">
        <f>pivå!I200</f>
        <v>0</v>
      </c>
      <c r="J198" s="86">
        <f>pivå!AF200</f>
        <v>72.45</v>
      </c>
      <c r="K198" s="86">
        <f>pivå!AG200</f>
        <v>83.33</v>
      </c>
      <c r="L198" s="86">
        <f>pivå!AH200</f>
        <v>40.74</v>
      </c>
      <c r="M198" s="86">
        <f>pivå!AI200</f>
        <v>56.52</v>
      </c>
      <c r="N198" s="86">
        <f>pivå!AJ200</f>
        <v>71.05</v>
      </c>
      <c r="O198" s="86">
        <f>pivå!AK200</f>
        <v>70</v>
      </c>
      <c r="P198" s="86">
        <f>pivå!AL200</f>
        <v>66.67</v>
      </c>
      <c r="Q198" s="86" t="str">
        <f>pivå!AM200</f>
        <v>us</v>
      </c>
      <c r="R198" s="86">
        <f>pivå!AN200</f>
        <v>64.290000000000006</v>
      </c>
      <c r="S198" s="86">
        <f>pivå!AO200</f>
        <v>60.14</v>
      </c>
      <c r="T198" s="86">
        <f>pivå!AP200</f>
        <v>72.22</v>
      </c>
      <c r="U198" s="86">
        <f>pivå!AQ200</f>
        <v>70.31</v>
      </c>
      <c r="V198" s="86">
        <f>pivå!AR200</f>
        <v>73.53</v>
      </c>
      <c r="W198" s="86">
        <f>pivå!AS200</f>
        <v>87.8</v>
      </c>
      <c r="X198" s="86">
        <f>pivå!AT200</f>
        <v>62.96</v>
      </c>
      <c r="Y198" s="86">
        <f>pivå!AU200</f>
        <v>65</v>
      </c>
      <c r="Z198" s="86">
        <f>pivå!AV200</f>
        <v>58.62</v>
      </c>
      <c r="AA198" s="86">
        <f>pivå!AW200</f>
        <v>25</v>
      </c>
      <c r="AB198" s="86">
        <f>pivå!AX200</f>
        <v>54.55</v>
      </c>
      <c r="AC198" s="86">
        <f>pivå!AY200</f>
        <v>46.15</v>
      </c>
      <c r="AD198" s="86">
        <f>pivå!AZ200</f>
        <v>37.93</v>
      </c>
      <c r="AE198" s="86">
        <f>pivå!BA200</f>
        <v>63.59</v>
      </c>
    </row>
    <row r="199" spans="2:31">
      <c r="B199">
        <f>pivå!B201</f>
        <v>0</v>
      </c>
      <c r="C199">
        <f>pivå!C201</f>
        <v>0</v>
      </c>
      <c r="D199">
        <f>pivå!D201</f>
        <v>0</v>
      </c>
      <c r="E199" t="str">
        <f>pivå!E201</f>
        <v>Män</v>
      </c>
      <c r="F199" t="str">
        <f>pivå!F201</f>
        <v>Tid till reperfusionsbehandling vid ST-höjningsinfarkt</v>
      </c>
      <c r="G199" t="str">
        <f>pivå!G201</f>
        <v>(tom)</v>
      </c>
      <c r="H199" t="str">
        <f>pivå!H201</f>
        <v>A020255</v>
      </c>
      <c r="I199">
        <f>pivå!I201</f>
        <v>0</v>
      </c>
      <c r="J199" s="86">
        <f>pivå!AF201</f>
        <v>82.69</v>
      </c>
      <c r="K199" s="86">
        <f>pivå!AG201</f>
        <v>79.38</v>
      </c>
      <c r="L199" s="86">
        <f>pivå!AH201</f>
        <v>59.81</v>
      </c>
      <c r="M199" s="86">
        <f>pivå!AI201</f>
        <v>75.81</v>
      </c>
      <c r="N199" s="86">
        <f>pivå!AJ201</f>
        <v>66.97</v>
      </c>
      <c r="O199" s="86">
        <f>pivå!AK201</f>
        <v>34.090000000000003</v>
      </c>
      <c r="P199" s="86">
        <f>pivå!AL201</f>
        <v>74.19</v>
      </c>
      <c r="Q199" s="86">
        <f>pivå!AM201</f>
        <v>66.67</v>
      </c>
      <c r="R199" s="86">
        <f>pivå!AN201</f>
        <v>66.040000000000006</v>
      </c>
      <c r="S199" s="86">
        <f>pivå!AO201</f>
        <v>72.680000000000007</v>
      </c>
      <c r="T199" s="86">
        <f>pivå!AP201</f>
        <v>61.33</v>
      </c>
      <c r="U199" s="86">
        <f>pivå!AQ201</f>
        <v>75.2</v>
      </c>
      <c r="V199" s="86">
        <f>pivå!AR201</f>
        <v>75.31</v>
      </c>
      <c r="W199" s="86">
        <f>pivå!AS201</f>
        <v>85.14</v>
      </c>
      <c r="X199" s="86">
        <f>pivå!AT201</f>
        <v>67.05</v>
      </c>
      <c r="Y199" s="86">
        <f>pivå!AU201</f>
        <v>64.290000000000006</v>
      </c>
      <c r="Z199" s="86">
        <f>pivå!AV201</f>
        <v>59.76</v>
      </c>
      <c r="AA199" s="86">
        <f>pivå!AW201</f>
        <v>41.33</v>
      </c>
      <c r="AB199" s="86">
        <f>pivå!AX201</f>
        <v>43.24</v>
      </c>
      <c r="AC199" s="86">
        <f>pivå!AY201</f>
        <v>60.81</v>
      </c>
      <c r="AD199" s="86">
        <f>pivå!AZ201</f>
        <v>49.55</v>
      </c>
      <c r="AE199" s="86">
        <f>pivå!BA201</f>
        <v>69.95</v>
      </c>
    </row>
    <row r="200" spans="2:31">
      <c r="B200">
        <f>pivå!B202</f>
        <v>0</v>
      </c>
      <c r="C200">
        <f>pivå!C202</f>
        <v>0</v>
      </c>
      <c r="D200">
        <f>pivå!D202</f>
        <v>0</v>
      </c>
      <c r="E200" t="str">
        <f>pivå!E202</f>
        <v>Totalt</v>
      </c>
      <c r="F200" t="str">
        <f>pivå!F202</f>
        <v>Tid till reperfusionsbehandling vid ST-höjningsinfarkt</v>
      </c>
      <c r="G200" t="str">
        <f>pivå!G202</f>
        <v>(tom)</v>
      </c>
      <c r="H200" t="str">
        <f>pivå!H202</f>
        <v>A020255</v>
      </c>
      <c r="I200">
        <f>pivå!I202</f>
        <v>0</v>
      </c>
      <c r="J200" s="86">
        <f>pivå!AF202</f>
        <v>80.62</v>
      </c>
      <c r="K200" s="86">
        <f>pivå!AG202</f>
        <v>80.17</v>
      </c>
      <c r="L200" s="86">
        <f>pivå!AH202</f>
        <v>55.97</v>
      </c>
      <c r="M200" s="86">
        <f>pivå!AI202</f>
        <v>70.59</v>
      </c>
      <c r="N200" s="86">
        <f>pivå!AJ202</f>
        <v>68.03</v>
      </c>
      <c r="O200" s="86">
        <f>pivå!AK202</f>
        <v>40.74</v>
      </c>
      <c r="P200" s="86">
        <f>pivå!AL202</f>
        <v>72.36</v>
      </c>
      <c r="Q200" s="86">
        <f>pivå!AM202</f>
        <v>57.14</v>
      </c>
      <c r="R200" s="86">
        <f>pivå!AN202</f>
        <v>65.67</v>
      </c>
      <c r="S200" s="86">
        <f>pivå!AO202</f>
        <v>69.069999999999993</v>
      </c>
      <c r="T200" s="86">
        <f>pivå!AP202</f>
        <v>63.44</v>
      </c>
      <c r="U200" s="86">
        <f>pivå!AQ202</f>
        <v>73.97</v>
      </c>
      <c r="V200" s="86">
        <f>pivå!AR202</f>
        <v>74.78</v>
      </c>
      <c r="W200" s="86">
        <f>pivå!AS202</f>
        <v>86.09</v>
      </c>
      <c r="X200" s="86">
        <f>pivå!AT202</f>
        <v>66.09</v>
      </c>
      <c r="Y200" s="86">
        <f>pivå!AU202</f>
        <v>64.42</v>
      </c>
      <c r="Z200" s="86">
        <f>pivå!AV202</f>
        <v>59.46</v>
      </c>
      <c r="AA200" s="86">
        <f>pivå!AW202</f>
        <v>36.89</v>
      </c>
      <c r="AB200" s="86">
        <f>pivå!AX202</f>
        <v>45.83</v>
      </c>
      <c r="AC200" s="86">
        <f>pivå!AY202</f>
        <v>57</v>
      </c>
      <c r="AD200" s="86">
        <f>pivå!AZ202</f>
        <v>47.14</v>
      </c>
      <c r="AE200" s="86">
        <f>pivå!BA202</f>
        <v>68.39</v>
      </c>
    </row>
    <row r="201" spans="2:31">
      <c r="B201">
        <f>pivå!B203</f>
        <v>0</v>
      </c>
      <c r="C201">
        <f>pivå!C203</f>
        <v>0</v>
      </c>
      <c r="D201">
        <f>pivå!D203</f>
        <v>92</v>
      </c>
      <c r="E201" t="str">
        <f>pivå!E203</f>
        <v>Kvinnor</v>
      </c>
      <c r="F201" t="str">
        <f>pivå!F203</f>
        <v>Kranskärlsrönten vid icke ST-höjningsinfarkt och riskfaktor</v>
      </c>
      <c r="G201" t="str">
        <f>pivå!G203</f>
        <v>(tom)</v>
      </c>
      <c r="H201" t="str">
        <f>pivå!H203</f>
        <v>A004598</v>
      </c>
      <c r="I201">
        <f>pivå!I203</f>
        <v>0</v>
      </c>
      <c r="J201" s="86">
        <f>pivå!AF203</f>
        <v>73.44</v>
      </c>
      <c r="K201" s="86">
        <f>pivå!AG203</f>
        <v>81.03</v>
      </c>
      <c r="L201" s="86">
        <f>pivå!AH203</f>
        <v>85.71</v>
      </c>
      <c r="M201" s="86">
        <f>pivå!AI203</f>
        <v>70.239999999999995</v>
      </c>
      <c r="N201" s="86">
        <f>pivå!AJ203</f>
        <v>76.540000000000006</v>
      </c>
      <c r="O201" s="86">
        <f>pivå!AK203</f>
        <v>76.319999999999993</v>
      </c>
      <c r="P201" s="86">
        <f>pivå!AL203</f>
        <v>89.19</v>
      </c>
      <c r="Q201" s="86" t="str">
        <f>pivå!AM203</f>
        <v>us</v>
      </c>
      <c r="R201" s="86">
        <f>pivå!AN203</f>
        <v>93.1</v>
      </c>
      <c r="S201" s="86">
        <f>pivå!AO203</f>
        <v>83.14</v>
      </c>
      <c r="T201" s="86">
        <f>pivå!AP203</f>
        <v>75.47</v>
      </c>
      <c r="U201" s="86">
        <f>pivå!AQ203</f>
        <v>74.3</v>
      </c>
      <c r="V201" s="86">
        <f>pivå!AR203</f>
        <v>82.14</v>
      </c>
      <c r="W201" s="86">
        <f>pivå!AS203</f>
        <v>72.73</v>
      </c>
      <c r="X201" s="86">
        <f>pivå!AT203</f>
        <v>84.62</v>
      </c>
      <c r="Y201" s="86">
        <f>pivå!AU203</f>
        <v>80</v>
      </c>
      <c r="Z201" s="86">
        <f>pivå!AV203</f>
        <v>67.53</v>
      </c>
      <c r="AA201" s="86">
        <f>pivå!AW203</f>
        <v>80.7</v>
      </c>
      <c r="AB201" s="86">
        <f>pivå!AX203</f>
        <v>96</v>
      </c>
      <c r="AC201" s="86">
        <f>pivå!AY203</f>
        <v>90</v>
      </c>
      <c r="AD201" s="86">
        <f>pivå!AZ203</f>
        <v>75.47</v>
      </c>
      <c r="AE201" s="86">
        <f>pivå!BA203</f>
        <v>78.489999999999995</v>
      </c>
    </row>
    <row r="202" spans="2:31">
      <c r="B202">
        <f>pivå!B204</f>
        <v>0</v>
      </c>
      <c r="C202">
        <f>pivå!C204</f>
        <v>0</v>
      </c>
      <c r="D202">
        <f>pivå!D204</f>
        <v>0</v>
      </c>
      <c r="E202" t="str">
        <f>pivå!E204</f>
        <v>Män</v>
      </c>
      <c r="F202" t="str">
        <f>pivå!F204</f>
        <v>Kranskärlsrönten vid icke ST-höjningsinfarkt och riskfaktor</v>
      </c>
      <c r="G202" t="str">
        <f>pivå!G204</f>
        <v>(tom)</v>
      </c>
      <c r="H202" t="str">
        <f>pivå!H204</f>
        <v>A004598</v>
      </c>
      <c r="I202">
        <f>pivå!I204</f>
        <v>0</v>
      </c>
      <c r="J202" s="86">
        <f>pivå!AF204</f>
        <v>86.2</v>
      </c>
      <c r="K202" s="86">
        <f>pivå!AG204</f>
        <v>92</v>
      </c>
      <c r="L202" s="86">
        <f>pivå!AH204</f>
        <v>91.46</v>
      </c>
      <c r="M202" s="86">
        <f>pivå!AI204</f>
        <v>86.49</v>
      </c>
      <c r="N202" s="86">
        <f>pivå!AJ204</f>
        <v>88.32</v>
      </c>
      <c r="O202" s="86">
        <f>pivå!AK204</f>
        <v>82.86</v>
      </c>
      <c r="P202" s="86">
        <f>pivå!AL204</f>
        <v>84.92</v>
      </c>
      <c r="Q202" s="86">
        <f>pivå!AM204</f>
        <v>74.069999999999993</v>
      </c>
      <c r="R202" s="86">
        <f>pivå!AN204</f>
        <v>80.3</v>
      </c>
      <c r="S202" s="86">
        <f>pivå!AO204</f>
        <v>87.03</v>
      </c>
      <c r="T202" s="86">
        <f>pivå!AP204</f>
        <v>84.62</v>
      </c>
      <c r="U202" s="86">
        <f>pivå!AQ204</f>
        <v>82.13</v>
      </c>
      <c r="V202" s="86">
        <f>pivå!AR204</f>
        <v>87.22</v>
      </c>
      <c r="W202" s="86">
        <f>pivå!AS204</f>
        <v>77.680000000000007</v>
      </c>
      <c r="X202" s="86">
        <f>pivå!AT204</f>
        <v>85</v>
      </c>
      <c r="Y202" s="86">
        <f>pivå!AU204</f>
        <v>81.430000000000007</v>
      </c>
      <c r="Z202" s="86">
        <f>pivå!AV204</f>
        <v>81.819999999999993</v>
      </c>
      <c r="AA202" s="86">
        <f>pivå!AW204</f>
        <v>86.36</v>
      </c>
      <c r="AB202" s="86">
        <f>pivå!AX204</f>
        <v>90.91</v>
      </c>
      <c r="AC202" s="86">
        <f>pivå!AY204</f>
        <v>88.55</v>
      </c>
      <c r="AD202" s="86">
        <f>pivå!AZ204</f>
        <v>84.38</v>
      </c>
      <c r="AE202" s="86">
        <f>pivå!BA204</f>
        <v>85.45</v>
      </c>
    </row>
    <row r="203" spans="2:31">
      <c r="B203">
        <f>pivå!B205</f>
        <v>0</v>
      </c>
      <c r="C203">
        <f>pivå!C205</f>
        <v>0</v>
      </c>
      <c r="D203">
        <f>pivå!D205</f>
        <v>0</v>
      </c>
      <c r="E203" t="str">
        <f>pivå!E205</f>
        <v>Totalt</v>
      </c>
      <c r="F203" t="str">
        <f>pivå!F205</f>
        <v>Kranskärlsrönten vid icke ST-höjningsinfarkt och riskfaktor</v>
      </c>
      <c r="G203" t="str">
        <f>pivå!G205</f>
        <v>(tom)</v>
      </c>
      <c r="H203" t="str">
        <f>pivå!H205</f>
        <v>A004598</v>
      </c>
      <c r="I203">
        <f>pivå!I205</f>
        <v>0</v>
      </c>
      <c r="J203" s="86">
        <f>pivå!AF205</f>
        <v>82.48</v>
      </c>
      <c r="K203" s="86">
        <f>pivå!AG205</f>
        <v>88.94</v>
      </c>
      <c r="L203" s="86">
        <f>pivå!AH205</f>
        <v>90</v>
      </c>
      <c r="M203" s="86">
        <f>pivå!AI205</f>
        <v>80.599999999999994</v>
      </c>
      <c r="N203" s="86">
        <f>pivå!AJ205</f>
        <v>83.94</v>
      </c>
      <c r="O203" s="86">
        <f>pivå!AK205</f>
        <v>80.56</v>
      </c>
      <c r="P203" s="86">
        <f>pivå!AL205</f>
        <v>86.5</v>
      </c>
      <c r="Q203" s="86">
        <f>pivå!AM205</f>
        <v>71.430000000000007</v>
      </c>
      <c r="R203" s="86">
        <f>pivå!AN205</f>
        <v>84.21</v>
      </c>
      <c r="S203" s="86">
        <f>pivå!AO205</f>
        <v>85.78</v>
      </c>
      <c r="T203" s="86">
        <f>pivå!AP205</f>
        <v>81.760000000000005</v>
      </c>
      <c r="U203" s="86">
        <f>pivå!AQ205</f>
        <v>79.78</v>
      </c>
      <c r="V203" s="86">
        <f>pivå!AR205</f>
        <v>85.71</v>
      </c>
      <c r="W203" s="86">
        <f>pivå!AS205</f>
        <v>76.05</v>
      </c>
      <c r="X203" s="86">
        <f>pivå!AT205</f>
        <v>84.9</v>
      </c>
      <c r="Y203" s="86">
        <f>pivå!AU205</f>
        <v>81</v>
      </c>
      <c r="Z203" s="86">
        <f>pivå!AV205</f>
        <v>77.47</v>
      </c>
      <c r="AA203" s="86">
        <f>pivå!AW205</f>
        <v>84.66</v>
      </c>
      <c r="AB203" s="86">
        <f>pivå!AX205</f>
        <v>92.5</v>
      </c>
      <c r="AC203" s="86">
        <f>pivå!AY205</f>
        <v>88.95</v>
      </c>
      <c r="AD203" s="86">
        <f>pivå!AZ205</f>
        <v>81.77</v>
      </c>
      <c r="AE203" s="86">
        <f>pivå!BA205</f>
        <v>83.31</v>
      </c>
    </row>
    <row r="204" spans="2:31">
      <c r="B204">
        <f>pivå!B206</f>
        <v>0</v>
      </c>
      <c r="C204">
        <f>pivå!C206</f>
        <v>0</v>
      </c>
      <c r="D204">
        <f>pivå!D206</f>
        <v>93</v>
      </c>
      <c r="E204" t="str">
        <f>pivå!E206</f>
        <v>Kvinnor</v>
      </c>
      <c r="F204" t="str">
        <f>pivå!F206</f>
        <v>Blodproppshämmande behandling vid icke ST-höjningsinfarkt</v>
      </c>
      <c r="G204" t="str">
        <f>pivå!G206</f>
        <v>(tom)</v>
      </c>
      <c r="H204" t="str">
        <f>pivå!H206</f>
        <v>A004798</v>
      </c>
      <c r="I204">
        <f>pivå!I206</f>
        <v>0</v>
      </c>
      <c r="J204" s="86">
        <f>pivå!AF206</f>
        <v>90.89</v>
      </c>
      <c r="K204" s="86">
        <f>pivå!AG206</f>
        <v>95.37</v>
      </c>
      <c r="L204" s="86">
        <f>pivå!AH206</f>
        <v>96.3</v>
      </c>
      <c r="M204" s="86">
        <f>pivå!AI206</f>
        <v>88.55</v>
      </c>
      <c r="N204" s="86">
        <f>pivå!AJ206</f>
        <v>90.55</v>
      </c>
      <c r="O204" s="86">
        <f>pivå!AK206</f>
        <v>84.21</v>
      </c>
      <c r="P204" s="86">
        <f>pivå!AL206</f>
        <v>88.71</v>
      </c>
      <c r="Q204" s="86">
        <f>pivå!AM206</f>
        <v>86.96</v>
      </c>
      <c r="R204" s="86">
        <f>pivå!AN206</f>
        <v>91.49</v>
      </c>
      <c r="S204" s="86">
        <f>pivå!AO206</f>
        <v>94.74</v>
      </c>
      <c r="T204" s="86">
        <f>pivå!AP206</f>
        <v>87.1</v>
      </c>
      <c r="U204" s="86">
        <f>pivå!AQ206</f>
        <v>88.86</v>
      </c>
      <c r="V204" s="86">
        <f>pivå!AR206</f>
        <v>94.49</v>
      </c>
      <c r="W204" s="86">
        <f>pivå!AS206</f>
        <v>93.39</v>
      </c>
      <c r="X204" s="86">
        <f>pivå!AT206</f>
        <v>86.02</v>
      </c>
      <c r="Y204" s="86">
        <f>pivå!AU206</f>
        <v>81.58</v>
      </c>
      <c r="Z204" s="86">
        <f>pivå!AV206</f>
        <v>89.93</v>
      </c>
      <c r="AA204" s="86">
        <f>pivå!AW206</f>
        <v>88.04</v>
      </c>
      <c r="AB204" s="86">
        <f>pivå!AX206</f>
        <v>90.24</v>
      </c>
      <c r="AC204" s="86">
        <f>pivå!AY206</f>
        <v>86.42</v>
      </c>
      <c r="AD204" s="86">
        <f>pivå!AZ206</f>
        <v>87.25</v>
      </c>
      <c r="AE204" s="86">
        <f>pivå!BA206</f>
        <v>90.43</v>
      </c>
    </row>
    <row r="205" spans="2:31">
      <c r="B205">
        <f>pivå!B207</f>
        <v>0</v>
      </c>
      <c r="C205">
        <f>pivå!C207</f>
        <v>0</v>
      </c>
      <c r="D205">
        <f>pivå!D207</f>
        <v>0</v>
      </c>
      <c r="E205" t="str">
        <f>pivå!E207</f>
        <v>Män</v>
      </c>
      <c r="F205" t="str">
        <f>pivå!F207</f>
        <v>Blodproppshämmande behandling vid icke ST-höjningsinfarkt</v>
      </c>
      <c r="G205" t="str">
        <f>pivå!G207</f>
        <v>(tom)</v>
      </c>
      <c r="H205" t="str">
        <f>pivå!H207</f>
        <v>A004798</v>
      </c>
      <c r="I205">
        <f>pivå!I207</f>
        <v>0</v>
      </c>
      <c r="J205" s="86">
        <f>pivå!AF207</f>
        <v>95.52</v>
      </c>
      <c r="K205" s="86">
        <f>pivå!AG207</f>
        <v>97.22</v>
      </c>
      <c r="L205" s="86">
        <f>pivå!AH207</f>
        <v>96.73</v>
      </c>
      <c r="M205" s="86">
        <f>pivå!AI207</f>
        <v>94.15</v>
      </c>
      <c r="N205" s="86">
        <f>pivå!AJ207</f>
        <v>96.09</v>
      </c>
      <c r="O205" s="86">
        <f>pivå!AK207</f>
        <v>94.81</v>
      </c>
      <c r="P205" s="86">
        <f>pivå!AL207</f>
        <v>95.67</v>
      </c>
      <c r="Q205" s="86">
        <f>pivå!AM207</f>
        <v>92.5</v>
      </c>
      <c r="R205" s="86">
        <f>pivå!AN207</f>
        <v>95.45</v>
      </c>
      <c r="S205" s="86">
        <f>pivå!AO207</f>
        <v>96.63</v>
      </c>
      <c r="T205" s="86">
        <f>pivå!AP207</f>
        <v>94.12</v>
      </c>
      <c r="U205" s="86">
        <f>pivå!AQ207</f>
        <v>95.81</v>
      </c>
      <c r="V205" s="86">
        <f>pivå!AR207</f>
        <v>96.75</v>
      </c>
      <c r="W205" s="86">
        <f>pivå!AS207</f>
        <v>94.47</v>
      </c>
      <c r="X205" s="86">
        <f>pivå!AT207</f>
        <v>93.8</v>
      </c>
      <c r="Y205" s="86">
        <f>pivå!AU207</f>
        <v>89.86</v>
      </c>
      <c r="Z205" s="86">
        <f>pivå!AV207</f>
        <v>93.04</v>
      </c>
      <c r="AA205" s="86">
        <f>pivå!AW207</f>
        <v>94.35</v>
      </c>
      <c r="AB205" s="86">
        <f>pivå!AX207</f>
        <v>91.38</v>
      </c>
      <c r="AC205" s="86">
        <f>pivå!AY207</f>
        <v>94.57</v>
      </c>
      <c r="AD205" s="86">
        <f>pivå!AZ207</f>
        <v>95.64</v>
      </c>
      <c r="AE205" s="86">
        <f>pivå!BA207</f>
        <v>95.2</v>
      </c>
    </row>
    <row r="206" spans="2:31">
      <c r="B206">
        <f>pivå!B208</f>
        <v>0</v>
      </c>
      <c r="C206">
        <f>pivå!C208</f>
        <v>0</v>
      </c>
      <c r="D206">
        <f>pivå!D208</f>
        <v>0</v>
      </c>
      <c r="E206" t="str">
        <f>pivå!E208</f>
        <v>Totalt</v>
      </c>
      <c r="F206" t="str">
        <f>pivå!F208</f>
        <v>Blodproppshämmande behandling vid icke ST-höjningsinfarkt</v>
      </c>
      <c r="G206" t="str">
        <f>pivå!G208</f>
        <v>(tom)</v>
      </c>
      <c r="H206" t="str">
        <f>pivå!H208</f>
        <v>A004798</v>
      </c>
      <c r="I206">
        <f>pivå!I208</f>
        <v>0</v>
      </c>
      <c r="J206" s="86">
        <f>pivå!AF208</f>
        <v>94.22</v>
      </c>
      <c r="K206" s="86">
        <f>pivå!AG208</f>
        <v>96.72</v>
      </c>
      <c r="L206" s="86">
        <f>pivå!AH208</f>
        <v>96.62</v>
      </c>
      <c r="M206" s="86">
        <f>pivå!AI208</f>
        <v>92.32</v>
      </c>
      <c r="N206" s="86">
        <f>pivå!AJ208</f>
        <v>94.26</v>
      </c>
      <c r="O206" s="86">
        <f>pivå!AK208</f>
        <v>91.67</v>
      </c>
      <c r="P206" s="86">
        <f>pivå!AL208</f>
        <v>93.39</v>
      </c>
      <c r="Q206" s="86">
        <f>pivå!AM208</f>
        <v>90.48</v>
      </c>
      <c r="R206" s="86">
        <f>pivå!AN208</f>
        <v>94.41</v>
      </c>
      <c r="S206" s="86">
        <f>pivå!AO208</f>
        <v>96.02</v>
      </c>
      <c r="T206" s="86">
        <f>pivå!AP208</f>
        <v>91.92</v>
      </c>
      <c r="U206" s="86">
        <f>pivå!AQ208</f>
        <v>93.87</v>
      </c>
      <c r="V206" s="86">
        <f>pivå!AR208</f>
        <v>96.04</v>
      </c>
      <c r="W206" s="86">
        <f>pivå!AS208</f>
        <v>94.12</v>
      </c>
      <c r="X206" s="86">
        <f>pivå!AT208</f>
        <v>91.74</v>
      </c>
      <c r="Y206" s="86">
        <f>pivå!AU208</f>
        <v>87.5</v>
      </c>
      <c r="Z206" s="86">
        <f>pivå!AV208</f>
        <v>92.15</v>
      </c>
      <c r="AA206" s="86">
        <f>pivå!AW208</f>
        <v>92.55</v>
      </c>
      <c r="AB206" s="86">
        <f>pivå!AX208</f>
        <v>91.08</v>
      </c>
      <c r="AC206" s="86">
        <f>pivå!AY208</f>
        <v>92.38</v>
      </c>
      <c r="AD206" s="86">
        <f>pivå!AZ208</f>
        <v>93.37</v>
      </c>
      <c r="AE206" s="86">
        <f>pivå!BA208</f>
        <v>93.8</v>
      </c>
    </row>
    <row r="207" spans="2:31">
      <c r="B207">
        <f>pivå!B209</f>
        <v>0</v>
      </c>
      <c r="C207">
        <f>pivå!C209</f>
        <v>0</v>
      </c>
      <c r="D207">
        <f>pivå!D209</f>
        <v>94</v>
      </c>
      <c r="E207" t="str">
        <f>pivå!E209</f>
        <v>Kvinnor</v>
      </c>
      <c r="F207" t="str">
        <f>pivå!F209</f>
        <v>Blodfettssänkande behandling efter hjärtinfarkt</v>
      </c>
      <c r="G207" t="str">
        <f>pivå!G209</f>
        <v>(tom)</v>
      </c>
      <c r="H207" t="str">
        <f>pivå!H209</f>
        <v>A004950</v>
      </c>
      <c r="I207">
        <f>pivå!I209</f>
        <v>0</v>
      </c>
      <c r="J207" s="86">
        <f>pivå!AF209</f>
        <v>76.400000000000006</v>
      </c>
      <c r="K207" s="86">
        <f>pivå!AG209</f>
        <v>76</v>
      </c>
      <c r="L207" s="86">
        <f>pivå!AH209</f>
        <v>84.6</v>
      </c>
      <c r="M207" s="86">
        <f>pivå!AI209</f>
        <v>86.9</v>
      </c>
      <c r="N207" s="86">
        <f>pivå!AJ209</f>
        <v>85.5</v>
      </c>
      <c r="O207" s="86">
        <f>pivå!AK209</f>
        <v>84.5</v>
      </c>
      <c r="P207" s="86">
        <f>pivå!AL209</f>
        <v>83.6</v>
      </c>
      <c r="Q207" s="86">
        <f>pivå!AM209</f>
        <v>58.4</v>
      </c>
      <c r="R207" s="86">
        <f>pivå!AN209</f>
        <v>84.9</v>
      </c>
      <c r="S207" s="86">
        <f>pivå!AO209</f>
        <v>83.3</v>
      </c>
      <c r="T207" s="86">
        <f>pivå!AP209</f>
        <v>82.4</v>
      </c>
      <c r="U207" s="86">
        <f>pivå!AQ209</f>
        <v>79.3</v>
      </c>
      <c r="V207" s="86">
        <f>pivå!AR209</f>
        <v>84.6</v>
      </c>
      <c r="W207" s="86">
        <f>pivå!AS209</f>
        <v>80.099999999999994</v>
      </c>
      <c r="X207" s="86">
        <f>pivå!AT209</f>
        <v>88.1</v>
      </c>
      <c r="Y207" s="86">
        <f>pivå!AU209</f>
        <v>81.8</v>
      </c>
      <c r="Z207" s="86">
        <f>pivå!AV209</f>
        <v>83.4</v>
      </c>
      <c r="AA207" s="86">
        <f>pivå!AW209</f>
        <v>78.3</v>
      </c>
      <c r="AB207" s="86">
        <f>pivå!AX209</f>
        <v>87.7</v>
      </c>
      <c r="AC207" s="86">
        <f>pivå!AY209</f>
        <v>81.099999999999994</v>
      </c>
      <c r="AD207" s="86">
        <f>pivå!AZ209</f>
        <v>79.900000000000006</v>
      </c>
      <c r="AE207" s="86">
        <f>pivå!BA209</f>
        <v>81.400000000000006</v>
      </c>
    </row>
    <row r="208" spans="2:31">
      <c r="B208">
        <f>pivå!B210</f>
        <v>0</v>
      </c>
      <c r="C208">
        <f>pivå!C210</f>
        <v>0</v>
      </c>
      <c r="D208">
        <f>pivå!D210</f>
        <v>0</v>
      </c>
      <c r="E208" t="str">
        <f>pivå!E210</f>
        <v>Män</v>
      </c>
      <c r="F208" t="str">
        <f>pivå!F210</f>
        <v>Blodfettssänkande behandling efter hjärtinfarkt</v>
      </c>
      <c r="G208" t="str">
        <f>pivå!G210</f>
        <v>(tom)</v>
      </c>
      <c r="H208" t="str">
        <f>pivå!H210</f>
        <v>A004950</v>
      </c>
      <c r="I208">
        <f>pivå!I210</f>
        <v>0</v>
      </c>
      <c r="J208" s="86">
        <f>pivå!AF210</f>
        <v>82.6</v>
      </c>
      <c r="K208" s="86">
        <f>pivå!AG210</f>
        <v>83.1</v>
      </c>
      <c r="L208" s="86">
        <f>pivå!AH210</f>
        <v>89</v>
      </c>
      <c r="M208" s="86">
        <f>pivå!AI210</f>
        <v>85.3</v>
      </c>
      <c r="N208" s="86">
        <f>pivå!AJ210</f>
        <v>85.3</v>
      </c>
      <c r="O208" s="86">
        <f>pivå!AK210</f>
        <v>83.6</v>
      </c>
      <c r="P208" s="86">
        <f>pivå!AL210</f>
        <v>90</v>
      </c>
      <c r="Q208" s="86">
        <f>pivå!AM210</f>
        <v>74.8</v>
      </c>
      <c r="R208" s="86">
        <f>pivå!AN210</f>
        <v>86.7</v>
      </c>
      <c r="S208" s="86">
        <f>pivå!AO210</f>
        <v>87.3</v>
      </c>
      <c r="T208" s="86">
        <f>pivå!AP210</f>
        <v>84.7</v>
      </c>
      <c r="U208" s="86">
        <f>pivå!AQ210</f>
        <v>83.6</v>
      </c>
      <c r="V208" s="86">
        <f>pivå!AR210</f>
        <v>85.8</v>
      </c>
      <c r="W208" s="86">
        <f>pivå!AS210</f>
        <v>87.2</v>
      </c>
      <c r="X208" s="86">
        <f>pivå!AT210</f>
        <v>89.8</v>
      </c>
      <c r="Y208" s="86">
        <f>pivå!AU210</f>
        <v>85.2</v>
      </c>
      <c r="Z208" s="86">
        <f>pivå!AV210</f>
        <v>87.3</v>
      </c>
      <c r="AA208" s="86">
        <f>pivå!AW210</f>
        <v>83.5</v>
      </c>
      <c r="AB208" s="86">
        <f>pivå!AX210</f>
        <v>86.1</v>
      </c>
      <c r="AC208" s="86">
        <f>pivå!AY210</f>
        <v>83.5</v>
      </c>
      <c r="AD208" s="86">
        <f>pivå!AZ210</f>
        <v>84.1</v>
      </c>
      <c r="AE208" s="86">
        <f>pivå!BA210</f>
        <v>85.1</v>
      </c>
    </row>
    <row r="209" spans="2:31">
      <c r="B209">
        <f>pivå!B211</f>
        <v>0</v>
      </c>
      <c r="C209">
        <f>pivå!C211</f>
        <v>0</v>
      </c>
      <c r="D209">
        <f>pivå!D211</f>
        <v>0</v>
      </c>
      <c r="E209" t="str">
        <f>pivå!E211</f>
        <v>Totalt</v>
      </c>
      <c r="F209" t="str">
        <f>pivå!F211</f>
        <v>Blodfettssänkande behandling efter hjärtinfarkt</v>
      </c>
      <c r="G209" t="str">
        <f>pivå!G211</f>
        <v>(tom)</v>
      </c>
      <c r="H209" t="str">
        <f>pivå!H211</f>
        <v>A004950</v>
      </c>
      <c r="I209">
        <f>pivå!I211</f>
        <v>0</v>
      </c>
      <c r="J209" s="86">
        <f>pivå!AF211</f>
        <v>80.2</v>
      </c>
      <c r="K209" s="86">
        <f>pivå!AG211</f>
        <v>80.900000000000006</v>
      </c>
      <c r="L209" s="86">
        <f>pivå!AH211</f>
        <v>87.9</v>
      </c>
      <c r="M209" s="86">
        <f>pivå!AI211</f>
        <v>85.9</v>
      </c>
      <c r="N209" s="86">
        <f>pivå!AJ211</f>
        <v>85.4</v>
      </c>
      <c r="O209" s="86">
        <f>pivå!AK211</f>
        <v>83.7</v>
      </c>
      <c r="P209" s="86">
        <f>pivå!AL211</f>
        <v>88.1</v>
      </c>
      <c r="Q209" s="86">
        <f>pivå!AM211</f>
        <v>68.2</v>
      </c>
      <c r="R209" s="86">
        <f>pivå!AN211</f>
        <v>85.8</v>
      </c>
      <c r="S209" s="86">
        <f>pivå!AO211</f>
        <v>85.9</v>
      </c>
      <c r="T209" s="86">
        <f>pivå!AP211</f>
        <v>84.5</v>
      </c>
      <c r="U209" s="86">
        <f>pivå!AQ211</f>
        <v>82.4</v>
      </c>
      <c r="V209" s="86">
        <f>pivå!AR211</f>
        <v>85.4</v>
      </c>
      <c r="W209" s="86">
        <f>pivå!AS211</f>
        <v>84.9</v>
      </c>
      <c r="X209" s="86">
        <f>pivå!AT211</f>
        <v>89.3</v>
      </c>
      <c r="Y209" s="86">
        <f>pivå!AU211</f>
        <v>84</v>
      </c>
      <c r="Z209" s="86">
        <f>pivå!AV211</f>
        <v>86.4</v>
      </c>
      <c r="AA209" s="86">
        <f>pivå!AW211</f>
        <v>81.7</v>
      </c>
      <c r="AB209" s="86">
        <f>pivå!AX211</f>
        <v>86.2</v>
      </c>
      <c r="AC209" s="86">
        <f>pivå!AY211</f>
        <v>82.9</v>
      </c>
      <c r="AD209" s="86">
        <f>pivå!AZ211</f>
        <v>82.7</v>
      </c>
      <c r="AE209" s="86">
        <f>pivå!BA211</f>
        <v>83.9</v>
      </c>
    </row>
    <row r="210" spans="2:31">
      <c r="B210">
        <f>pivå!B212</f>
        <v>0</v>
      </c>
      <c r="C210">
        <f>pivå!C212</f>
        <v>0</v>
      </c>
      <c r="D210">
        <f>pivå!D212</f>
        <v>95</v>
      </c>
      <c r="E210" t="str">
        <f>pivå!E212</f>
        <v>Kvinnor</v>
      </c>
      <c r="F210" t="str">
        <f>pivå!F212</f>
        <v>Dödlighet efter PCI vid instabil kranskärlssjukdom</v>
      </c>
      <c r="G210" t="str">
        <f>pivå!G212</f>
        <v>(tom)</v>
      </c>
      <c r="H210" t="str">
        <f>pivå!H212</f>
        <v>A020270</v>
      </c>
      <c r="I210">
        <f>pivå!I212</f>
        <v>1</v>
      </c>
      <c r="J210" s="86" t="str">
        <f>pivå!AF212</f>
        <v>us</v>
      </c>
      <c r="K210" s="86" t="str">
        <f>pivå!AG212</f>
        <v>us</v>
      </c>
      <c r="L210" s="86" t="str">
        <f>pivå!AH212</f>
        <v>us</v>
      </c>
      <c r="M210" s="86" t="str">
        <f>pivå!AI212</f>
        <v>us</v>
      </c>
      <c r="N210" s="86" t="str">
        <f>pivå!AJ212</f>
        <v>us</v>
      </c>
      <c r="O210" s="86" t="str">
        <f>pivå!AK212</f>
        <v>us</v>
      </c>
      <c r="P210" s="86" t="str">
        <f>pivå!AL212</f>
        <v>us</v>
      </c>
      <c r="Q210" s="86" t="str">
        <f>pivå!AM212</f>
        <v>us</v>
      </c>
      <c r="R210" s="86" t="str">
        <f>pivå!AN212</f>
        <v>us</v>
      </c>
      <c r="S210" s="86" t="str">
        <f>pivå!AO212</f>
        <v>us</v>
      </c>
      <c r="T210" s="86" t="str">
        <f>pivå!AP212</f>
        <v>us</v>
      </c>
      <c r="U210" s="86" t="str">
        <f>pivå!AQ212</f>
        <v>us</v>
      </c>
      <c r="V210" s="86" t="str">
        <f>pivå!AR212</f>
        <v>us</v>
      </c>
      <c r="W210" s="86" t="str">
        <f>pivå!AS212</f>
        <v>us</v>
      </c>
      <c r="X210" s="86" t="str">
        <f>pivå!AT212</f>
        <v>us</v>
      </c>
      <c r="Y210" s="86" t="str">
        <f>pivå!AU212</f>
        <v>us</v>
      </c>
      <c r="Z210" s="86" t="str">
        <f>pivå!AV212</f>
        <v>us</v>
      </c>
      <c r="AA210" s="86" t="str">
        <f>pivå!AW212</f>
        <v>us</v>
      </c>
      <c r="AB210" s="86" t="str">
        <f>pivå!AX212</f>
        <v>us</v>
      </c>
      <c r="AC210" s="86" t="str">
        <f>pivå!AY212</f>
        <v>us</v>
      </c>
      <c r="AD210" s="86" t="str">
        <f>pivå!AZ212</f>
        <v>us</v>
      </c>
      <c r="AE210" s="86" t="str">
        <f>pivå!BA212</f>
        <v>us</v>
      </c>
    </row>
    <row r="211" spans="2:31">
      <c r="B211">
        <f>pivå!B213</f>
        <v>0</v>
      </c>
      <c r="C211">
        <f>pivå!C213</f>
        <v>0</v>
      </c>
      <c r="D211">
        <f>pivå!D213</f>
        <v>0</v>
      </c>
      <c r="E211" t="str">
        <f>pivå!E213</f>
        <v>Män</v>
      </c>
      <c r="F211" t="str">
        <f>pivå!F213</f>
        <v>Dödlighet efter PCI vid instabil kranskärlssjukdom</v>
      </c>
      <c r="G211" t="str">
        <f>pivå!G213</f>
        <v>(tom)</v>
      </c>
      <c r="H211" t="str">
        <f>pivå!H213</f>
        <v>A020270</v>
      </c>
      <c r="I211">
        <f>pivå!I213</f>
        <v>1</v>
      </c>
      <c r="J211" s="86" t="str">
        <f>pivå!AF213</f>
        <v>us</v>
      </c>
      <c r="K211" s="86" t="str">
        <f>pivå!AG213</f>
        <v>us</v>
      </c>
      <c r="L211" s="86" t="str">
        <f>pivå!AH213</f>
        <v>us</v>
      </c>
      <c r="M211" s="86" t="str">
        <f>pivå!AI213</f>
        <v>us</v>
      </c>
      <c r="N211" s="86" t="str">
        <f>pivå!AJ213</f>
        <v>us</v>
      </c>
      <c r="O211" s="86" t="str">
        <f>pivå!AK213</f>
        <v>us</v>
      </c>
      <c r="P211" s="86" t="str">
        <f>pivå!AL213</f>
        <v>us</v>
      </c>
      <c r="Q211" s="86" t="str">
        <f>pivå!AM213</f>
        <v>us</v>
      </c>
      <c r="R211" s="86" t="str">
        <f>pivå!AN213</f>
        <v>us</v>
      </c>
      <c r="S211" s="86" t="str">
        <f>pivå!AO213</f>
        <v>us</v>
      </c>
      <c r="T211" s="86" t="str">
        <f>pivå!AP213</f>
        <v>us</v>
      </c>
      <c r="U211" s="86" t="str">
        <f>pivå!AQ213</f>
        <v>us</v>
      </c>
      <c r="V211" s="86" t="str">
        <f>pivå!AR213</f>
        <v>us</v>
      </c>
      <c r="W211" s="86" t="str">
        <f>pivå!AS213</f>
        <v>us</v>
      </c>
      <c r="X211" s="86" t="str">
        <f>pivå!AT213</f>
        <v>us</v>
      </c>
      <c r="Y211" s="86" t="str">
        <f>pivå!AU213</f>
        <v>us</v>
      </c>
      <c r="Z211" s="86" t="str">
        <f>pivå!AV213</f>
        <v>us</v>
      </c>
      <c r="AA211" s="86" t="str">
        <f>pivå!AW213</f>
        <v>us</v>
      </c>
      <c r="AB211" s="86" t="str">
        <f>pivå!AX213</f>
        <v>us</v>
      </c>
      <c r="AC211" s="86" t="str">
        <f>pivå!AY213</f>
        <v>us</v>
      </c>
      <c r="AD211" s="86" t="str">
        <f>pivå!AZ213</f>
        <v>us</v>
      </c>
      <c r="AE211" s="86" t="str">
        <f>pivå!BA213</f>
        <v>us</v>
      </c>
    </row>
    <row r="212" spans="2:31">
      <c r="B212">
        <f>pivå!B214</f>
        <v>0</v>
      </c>
      <c r="C212">
        <f>pivå!C214</f>
        <v>0</v>
      </c>
      <c r="D212">
        <f>pivå!D214</f>
        <v>0</v>
      </c>
      <c r="E212" t="str">
        <f>pivå!E214</f>
        <v>Totalt</v>
      </c>
      <c r="F212" t="str">
        <f>pivå!F214</f>
        <v>Dödlighet efter PCI vid instabil kranskärlssjukdom</v>
      </c>
      <c r="G212" t="str">
        <f>pivå!G214</f>
        <v>(tom)</v>
      </c>
      <c r="H212" t="str">
        <f>pivå!H214</f>
        <v>A020270</v>
      </c>
      <c r="I212">
        <f>pivå!I214</f>
        <v>1</v>
      </c>
      <c r="J212" s="86" t="str">
        <f>pivå!AF214</f>
        <v>us</v>
      </c>
      <c r="K212" s="86" t="str">
        <f>pivå!AG214</f>
        <v>us</v>
      </c>
      <c r="L212" s="86" t="str">
        <f>pivå!AH214</f>
        <v>us</v>
      </c>
      <c r="M212" s="86" t="str">
        <f>pivå!AI214</f>
        <v>us</v>
      </c>
      <c r="N212" s="86" t="str">
        <f>pivå!AJ214</f>
        <v>us</v>
      </c>
      <c r="O212" s="86" t="str">
        <f>pivå!AK214</f>
        <v>us</v>
      </c>
      <c r="P212" s="86" t="str">
        <f>pivå!AL214</f>
        <v>us</v>
      </c>
      <c r="Q212" s="86" t="str">
        <f>pivå!AM214</f>
        <v>us</v>
      </c>
      <c r="R212" s="86" t="str">
        <f>pivå!AN214</f>
        <v>us</v>
      </c>
      <c r="S212" s="86" t="str">
        <f>pivå!AO214</f>
        <v>us</v>
      </c>
      <c r="T212" s="86" t="str">
        <f>pivå!AP214</f>
        <v>us</v>
      </c>
      <c r="U212" s="86" t="str">
        <f>pivå!AQ214</f>
        <v>us</v>
      </c>
      <c r="V212" s="86" t="str">
        <f>pivå!AR214</f>
        <v>us</v>
      </c>
      <c r="W212" s="86" t="str">
        <f>pivå!AS214</f>
        <v>us</v>
      </c>
      <c r="X212" s="86" t="str">
        <f>pivå!AT214</f>
        <v>us</v>
      </c>
      <c r="Y212" s="86" t="str">
        <f>pivå!AU214</f>
        <v>us</v>
      </c>
      <c r="Z212" s="86" t="str">
        <f>pivå!AV214</f>
        <v>us</v>
      </c>
      <c r="AA212" s="86" t="str">
        <f>pivå!AW214</f>
        <v>us</v>
      </c>
      <c r="AB212" s="86" t="str">
        <f>pivå!AX214</f>
        <v>us</v>
      </c>
      <c r="AC212" s="86" t="str">
        <f>pivå!AY214</f>
        <v>us</v>
      </c>
      <c r="AD212" s="86" t="str">
        <f>pivå!AZ214</f>
        <v>us</v>
      </c>
      <c r="AE212" s="86" t="str">
        <f>pivå!BA214</f>
        <v>us</v>
      </c>
    </row>
    <row r="213" spans="2:31">
      <c r="B213">
        <f>pivå!B215</f>
        <v>0</v>
      </c>
      <c r="C213">
        <f>pivå!C215</f>
        <v>0</v>
      </c>
      <c r="D213">
        <f>pivå!D215</f>
        <v>96</v>
      </c>
      <c r="E213" t="str">
        <f>pivå!E215</f>
        <v>Kvinnor</v>
      </c>
      <c r="F213" t="str">
        <f>pivå!F215</f>
        <v>Återförträngning av hjärtats kärl efter PCI</v>
      </c>
      <c r="G213" t="str">
        <f>pivå!G215</f>
        <v>(tom)</v>
      </c>
      <c r="H213" t="str">
        <f>pivå!H215</f>
        <v>A020265</v>
      </c>
      <c r="I213">
        <f>pivå!I215</f>
        <v>1</v>
      </c>
      <c r="J213" s="86" t="str">
        <f>pivå!AF215</f>
        <v>us</v>
      </c>
      <c r="K213" s="86" t="str">
        <f>pivå!AG215</f>
        <v>us</v>
      </c>
      <c r="L213" s="86" t="str">
        <f>pivå!AH215</f>
        <v>us</v>
      </c>
      <c r="M213" s="86" t="str">
        <f>pivå!AI215</f>
        <v>us</v>
      </c>
      <c r="N213" s="86" t="str">
        <f>pivå!AJ215</f>
        <v>us</v>
      </c>
      <c r="O213" s="86" t="str">
        <f>pivå!AK215</f>
        <v>us</v>
      </c>
      <c r="P213" s="86" t="str">
        <f>pivå!AL215</f>
        <v>us</v>
      </c>
      <c r="Q213" s="86" t="str">
        <f>pivå!AM215</f>
        <v>us</v>
      </c>
      <c r="R213" s="86" t="str">
        <f>pivå!AN215</f>
        <v>us</v>
      </c>
      <c r="S213" s="86" t="str">
        <f>pivå!AO215</f>
        <v>us</v>
      </c>
      <c r="T213" s="86" t="str">
        <f>pivå!AP215</f>
        <v>us</v>
      </c>
      <c r="U213" s="86" t="str">
        <f>pivå!AQ215</f>
        <v>us</v>
      </c>
      <c r="V213" s="86" t="str">
        <f>pivå!AR215</f>
        <v>us</v>
      </c>
      <c r="W213" s="86" t="str">
        <f>pivå!AS215</f>
        <v>us</v>
      </c>
      <c r="X213" s="86" t="str">
        <f>pivå!AT215</f>
        <v>us</v>
      </c>
      <c r="Y213" s="86" t="str">
        <f>pivå!AU215</f>
        <v>us</v>
      </c>
      <c r="Z213" s="86" t="str">
        <f>pivå!AV215</f>
        <v>us</v>
      </c>
      <c r="AA213" s="86" t="str">
        <f>pivå!AW215</f>
        <v>us</v>
      </c>
      <c r="AB213" s="86" t="str">
        <f>pivå!AX215</f>
        <v>us</v>
      </c>
      <c r="AC213" s="86" t="str">
        <f>pivå!AY215</f>
        <v>us</v>
      </c>
      <c r="AD213" s="86" t="str">
        <f>pivå!AZ215</f>
        <v>us</v>
      </c>
      <c r="AE213" s="86" t="str">
        <f>pivå!BA215</f>
        <v>us</v>
      </c>
    </row>
    <row r="214" spans="2:31">
      <c r="B214">
        <f>pivå!B216</f>
        <v>0</v>
      </c>
      <c r="C214">
        <f>pivå!C216</f>
        <v>0</v>
      </c>
      <c r="D214">
        <f>pivå!D216</f>
        <v>0</v>
      </c>
      <c r="E214" t="str">
        <f>pivå!E216</f>
        <v>Män</v>
      </c>
      <c r="F214" t="str">
        <f>pivå!F216</f>
        <v>Återförträngning av hjärtats kärl efter PCI</v>
      </c>
      <c r="G214" t="str">
        <f>pivå!G216</f>
        <v>(tom)</v>
      </c>
      <c r="H214" t="str">
        <f>pivå!H216</f>
        <v>A020265</v>
      </c>
      <c r="I214">
        <f>pivå!I216</f>
        <v>1</v>
      </c>
      <c r="J214" s="86" t="str">
        <f>pivå!AF216</f>
        <v>us</v>
      </c>
      <c r="K214" s="86" t="str">
        <f>pivå!AG216</f>
        <v>us</v>
      </c>
      <c r="L214" s="86" t="str">
        <f>pivå!AH216</f>
        <v>us</v>
      </c>
      <c r="M214" s="86" t="str">
        <f>pivå!AI216</f>
        <v>us</v>
      </c>
      <c r="N214" s="86" t="str">
        <f>pivå!AJ216</f>
        <v>us</v>
      </c>
      <c r="O214" s="86" t="str">
        <f>pivå!AK216</f>
        <v>us</v>
      </c>
      <c r="P214" s="86" t="str">
        <f>pivå!AL216</f>
        <v>us</v>
      </c>
      <c r="Q214" s="86" t="str">
        <f>pivå!AM216</f>
        <v>us</v>
      </c>
      <c r="R214" s="86" t="str">
        <f>pivå!AN216</f>
        <v>us</v>
      </c>
      <c r="S214" s="86" t="str">
        <f>pivå!AO216</f>
        <v>us</v>
      </c>
      <c r="T214" s="86" t="str">
        <f>pivå!AP216</f>
        <v>us</v>
      </c>
      <c r="U214" s="86" t="str">
        <f>pivå!AQ216</f>
        <v>us</v>
      </c>
      <c r="V214" s="86" t="str">
        <f>pivå!AR216</f>
        <v>us</v>
      </c>
      <c r="W214" s="86" t="str">
        <f>pivå!AS216</f>
        <v>us</v>
      </c>
      <c r="X214" s="86" t="str">
        <f>pivå!AT216</f>
        <v>us</v>
      </c>
      <c r="Y214" s="86" t="str">
        <f>pivå!AU216</f>
        <v>us</v>
      </c>
      <c r="Z214" s="86" t="str">
        <f>pivå!AV216</f>
        <v>us</v>
      </c>
      <c r="AA214" s="86" t="str">
        <f>pivå!AW216</f>
        <v>us</v>
      </c>
      <c r="AB214" s="86" t="str">
        <f>pivå!AX216</f>
        <v>us</v>
      </c>
      <c r="AC214" s="86" t="str">
        <f>pivå!AY216</f>
        <v>us</v>
      </c>
      <c r="AD214" s="86" t="str">
        <f>pivå!AZ216</f>
        <v>us</v>
      </c>
      <c r="AE214" s="86" t="str">
        <f>pivå!BA216</f>
        <v>us</v>
      </c>
    </row>
    <row r="215" spans="2:31">
      <c r="B215">
        <f>pivå!B217</f>
        <v>0</v>
      </c>
      <c r="C215">
        <f>pivå!C217</f>
        <v>0</v>
      </c>
      <c r="D215">
        <f>pivå!D217</f>
        <v>0</v>
      </c>
      <c r="E215" t="str">
        <f>pivå!E217</f>
        <v>Totalt</v>
      </c>
      <c r="F215" t="str">
        <f>pivå!F217</f>
        <v>Återförträngning av hjärtats kärl efter PCI</v>
      </c>
      <c r="G215" t="str">
        <f>pivå!G217</f>
        <v>(tom)</v>
      </c>
      <c r="H215" t="str">
        <f>pivå!H217</f>
        <v>A020265</v>
      </c>
      <c r="I215">
        <f>pivå!I217</f>
        <v>1</v>
      </c>
      <c r="J215" s="86" t="str">
        <f>pivå!AF217</f>
        <v>us</v>
      </c>
      <c r="K215" s="86" t="str">
        <f>pivå!AG217</f>
        <v>us</v>
      </c>
      <c r="L215" s="86" t="str">
        <f>pivå!AH217</f>
        <v>us</v>
      </c>
      <c r="M215" s="86" t="str">
        <f>pivå!AI217</f>
        <v>us</v>
      </c>
      <c r="N215" s="86" t="str">
        <f>pivå!AJ217</f>
        <v>us</v>
      </c>
      <c r="O215" s="86" t="str">
        <f>pivå!AK217</f>
        <v>us</v>
      </c>
      <c r="P215" s="86" t="str">
        <f>pivå!AL217</f>
        <v>us</v>
      </c>
      <c r="Q215" s="86" t="str">
        <f>pivå!AM217</f>
        <v>us</v>
      </c>
      <c r="R215" s="86" t="str">
        <f>pivå!AN217</f>
        <v>us</v>
      </c>
      <c r="S215" s="86" t="str">
        <f>pivå!AO217</f>
        <v>us</v>
      </c>
      <c r="T215" s="86" t="str">
        <f>pivå!AP217</f>
        <v>us</v>
      </c>
      <c r="U215" s="86" t="str">
        <f>pivå!AQ217</f>
        <v>us</v>
      </c>
      <c r="V215" s="86" t="str">
        <f>pivå!AR217</f>
        <v>us</v>
      </c>
      <c r="W215" s="86" t="str">
        <f>pivå!AS217</f>
        <v>us</v>
      </c>
      <c r="X215" s="86" t="str">
        <f>pivå!AT217</f>
        <v>us</v>
      </c>
      <c r="Y215" s="86" t="str">
        <f>pivå!AU217</f>
        <v>us</v>
      </c>
      <c r="Z215" s="86" t="str">
        <f>pivå!AV217</f>
        <v>us</v>
      </c>
      <c r="AA215" s="86" t="str">
        <f>pivå!AW217</f>
        <v>us</v>
      </c>
      <c r="AB215" s="86" t="str">
        <f>pivå!AX217</f>
        <v>us</v>
      </c>
      <c r="AC215" s="86" t="str">
        <f>pivå!AY217</f>
        <v>us</v>
      </c>
      <c r="AD215" s="86" t="str">
        <f>pivå!AZ217</f>
        <v>us</v>
      </c>
      <c r="AE215" s="86" t="str">
        <f>pivå!BA217</f>
        <v>us</v>
      </c>
    </row>
    <row r="216" spans="2:31">
      <c r="B216">
        <f>pivå!B218</f>
        <v>0</v>
      </c>
      <c r="C216">
        <f>pivå!C218</f>
        <v>0</v>
      </c>
      <c r="D216">
        <f>pivå!D218</f>
        <v>97</v>
      </c>
      <c r="E216" t="str">
        <f>pivå!E218</f>
        <v>Kvinnor</v>
      </c>
      <c r="F216" t="str">
        <f>pivå!F218</f>
        <v>Död eller återinskrivning efter vård för hjärtsvikt</v>
      </c>
      <c r="G216" t="str">
        <f>pivå!G218</f>
        <v>(tom)</v>
      </c>
      <c r="H216" t="str">
        <f>pivå!H218</f>
        <v>A005400</v>
      </c>
      <c r="I216">
        <f>pivå!I218</f>
        <v>1</v>
      </c>
      <c r="J216" s="86">
        <f>pivå!AF218</f>
        <v>16.940919937786703</v>
      </c>
      <c r="K216" s="86">
        <f>pivå!AG218</f>
        <v>20.97460708747975</v>
      </c>
      <c r="L216" s="86">
        <f>pivå!AH218</f>
        <v>19.727680356621285</v>
      </c>
      <c r="M216" s="86">
        <f>pivå!AI218</f>
        <v>19.13032393444254</v>
      </c>
      <c r="N216" s="86">
        <f>pivå!AJ218</f>
        <v>19.936951151188399</v>
      </c>
      <c r="O216" s="86">
        <f>pivå!AK218</f>
        <v>19.653803104762115</v>
      </c>
      <c r="P216" s="86">
        <f>pivå!AL218</f>
        <v>22.514109454027039</v>
      </c>
      <c r="Q216" s="86">
        <f>pivå!AM218</f>
        <v>17.348609215726469</v>
      </c>
      <c r="R216" s="86">
        <f>pivå!AN218</f>
        <v>21.131975337336222</v>
      </c>
      <c r="S216" s="86">
        <f>pivå!AO218</f>
        <v>17.643417886367846</v>
      </c>
      <c r="T216" s="86">
        <f>pivå!AP218</f>
        <v>19.989817896752669</v>
      </c>
      <c r="U216" s="86">
        <f>pivå!AQ218</f>
        <v>16.744185075314949</v>
      </c>
      <c r="V216" s="86">
        <f>pivå!AR218</f>
        <v>24.72214342195554</v>
      </c>
      <c r="W216" s="86">
        <f>pivå!AS218</f>
        <v>21.027162948175476</v>
      </c>
      <c r="X216" s="86">
        <f>pivå!AT218</f>
        <v>23.343979830449584</v>
      </c>
      <c r="Y216" s="86">
        <f>pivå!AU218</f>
        <v>18.601878961964047</v>
      </c>
      <c r="Z216" s="86">
        <f>pivå!AV218</f>
        <v>22.816705738576708</v>
      </c>
      <c r="AA216" s="86">
        <f>pivå!AW218</f>
        <v>20.622695913353933</v>
      </c>
      <c r="AB216" s="86">
        <f>pivå!AX218</f>
        <v>25.174425758138035</v>
      </c>
      <c r="AC216" s="86">
        <f>pivå!AY218</f>
        <v>20.236228122551715</v>
      </c>
      <c r="AD216" s="86">
        <f>pivå!AZ218</f>
        <v>21.885491399600497</v>
      </c>
      <c r="AE216" s="86">
        <f>pivå!BA218</f>
        <v>19.142292144067007</v>
      </c>
    </row>
    <row r="217" spans="2:31">
      <c r="B217">
        <f>pivå!B219</f>
        <v>0</v>
      </c>
      <c r="C217">
        <f>pivå!C219</f>
        <v>0</v>
      </c>
      <c r="D217">
        <f>pivå!D219</f>
        <v>0</v>
      </c>
      <c r="E217" t="str">
        <f>pivå!E219</f>
        <v>Män</v>
      </c>
      <c r="F217" t="str">
        <f>pivå!F219</f>
        <v>Död eller återinskrivning efter vård för hjärtsvikt</v>
      </c>
      <c r="G217" t="str">
        <f>pivå!G219</f>
        <v>(tom)</v>
      </c>
      <c r="H217" t="str">
        <f>pivå!H219</f>
        <v>A005400</v>
      </c>
      <c r="I217">
        <f>pivå!I219</f>
        <v>1</v>
      </c>
      <c r="J217" s="86">
        <f>pivå!AF219</f>
        <v>18.187964150227831</v>
      </c>
      <c r="K217" s="86">
        <f>pivå!AG219</f>
        <v>20.987597653140838</v>
      </c>
      <c r="L217" s="86">
        <f>pivå!AH219</f>
        <v>22.760226293237043</v>
      </c>
      <c r="M217" s="86">
        <f>pivå!AI219</f>
        <v>22.227728842539566</v>
      </c>
      <c r="N217" s="86">
        <f>pivå!AJ219</f>
        <v>21.308406377726019</v>
      </c>
      <c r="O217" s="86">
        <f>pivå!AK219</f>
        <v>24.057286167230817</v>
      </c>
      <c r="P217" s="86">
        <f>pivå!AL219</f>
        <v>23.897374178171741</v>
      </c>
      <c r="Q217" s="86">
        <f>pivå!AM219</f>
        <v>24.255621539770512</v>
      </c>
      <c r="R217" s="86">
        <f>pivå!AN219</f>
        <v>24.019610486719777</v>
      </c>
      <c r="S217" s="86">
        <f>pivå!AO219</f>
        <v>19.521543314502708</v>
      </c>
      <c r="T217" s="86">
        <f>pivå!AP219</f>
        <v>17.481590328244884</v>
      </c>
      <c r="U217" s="86">
        <f>pivå!AQ219</f>
        <v>19.295105450904735</v>
      </c>
      <c r="V217" s="86">
        <f>pivå!AR219</f>
        <v>23.707493377168014</v>
      </c>
      <c r="W217" s="86">
        <f>pivå!AS219</f>
        <v>25.771242515314075</v>
      </c>
      <c r="X217" s="86">
        <f>pivå!AT219</f>
        <v>24.557980709738363</v>
      </c>
      <c r="Y217" s="86">
        <f>pivå!AU219</f>
        <v>21.143220634169634</v>
      </c>
      <c r="Z217" s="86">
        <f>pivå!AV219</f>
        <v>25.056354648926447</v>
      </c>
      <c r="AA217" s="86">
        <f>pivå!AW219</f>
        <v>20.290208096008495</v>
      </c>
      <c r="AB217" s="86">
        <f>pivå!AX219</f>
        <v>23.818443480429075</v>
      </c>
      <c r="AC217" s="86">
        <f>pivå!AY219</f>
        <v>21.474195384576845</v>
      </c>
      <c r="AD217" s="86">
        <f>pivå!AZ219</f>
        <v>23.064418423108513</v>
      </c>
      <c r="AE217" s="86">
        <f>pivå!BA219</f>
        <v>20.922902789574831</v>
      </c>
    </row>
    <row r="218" spans="2:31">
      <c r="B218">
        <f>pivå!B220</f>
        <v>0</v>
      </c>
      <c r="C218">
        <f>pivå!C220</f>
        <v>0</v>
      </c>
      <c r="D218">
        <f>pivå!D220</f>
        <v>0</v>
      </c>
      <c r="E218" t="str">
        <f>pivå!E220</f>
        <v>Totalt</v>
      </c>
      <c r="F218" t="str">
        <f>pivå!F220</f>
        <v>Död eller återinskrivning efter vård för hjärtsvikt</v>
      </c>
      <c r="G218" t="str">
        <f>pivå!G220</f>
        <v>(tom)</v>
      </c>
      <c r="H218" t="str">
        <f>pivå!H220</f>
        <v>A005400</v>
      </c>
      <c r="I218">
        <f>pivå!I220</f>
        <v>1</v>
      </c>
      <c r="J218" s="86">
        <f>pivå!AF220</f>
        <v>17.600936432129267</v>
      </c>
      <c r="K218" s="86">
        <f>pivå!AG220</f>
        <v>21.010630708323426</v>
      </c>
      <c r="L218" s="86">
        <f>pivå!AH220</f>
        <v>21.060348912760709</v>
      </c>
      <c r="M218" s="86">
        <f>pivå!AI220</f>
        <v>20.472577016233835</v>
      </c>
      <c r="N218" s="86">
        <f>pivå!AJ220</f>
        <v>20.637462976429983</v>
      </c>
      <c r="O218" s="86">
        <f>pivå!AK220</f>
        <v>21.655755439867004</v>
      </c>
      <c r="P218" s="86">
        <f>pivå!AL220</f>
        <v>23.082500089454349</v>
      </c>
      <c r="Q218" s="86">
        <f>pivå!AM220</f>
        <v>20.963990393701657</v>
      </c>
      <c r="R218" s="86">
        <f>pivå!AN220</f>
        <v>21.667453700490302</v>
      </c>
      <c r="S218" s="86">
        <f>pivå!AO220</f>
        <v>18.594131605840456</v>
      </c>
      <c r="T218" s="86">
        <f>pivå!AP220</f>
        <v>18.636575024769421</v>
      </c>
      <c r="U218" s="86">
        <f>pivå!AQ220</f>
        <v>18.00246713608913</v>
      </c>
      <c r="V218" s="86">
        <f>pivå!AR220</f>
        <v>24.273938837166327</v>
      </c>
      <c r="W218" s="86">
        <f>pivå!AS220</f>
        <v>23.674596316487577</v>
      </c>
      <c r="X218" s="86">
        <f>pivå!AT220</f>
        <v>24.158440906230709</v>
      </c>
      <c r="Y218" s="86">
        <f>pivå!AU220</f>
        <v>19.563159051398831</v>
      </c>
      <c r="Z218" s="86">
        <f>pivå!AV220</f>
        <v>23.769131176914449</v>
      </c>
      <c r="AA218" s="86">
        <f>pivå!AW220</f>
        <v>20.435719322206591</v>
      </c>
      <c r="AB218" s="86">
        <f>pivå!AX220</f>
        <v>24.191253691577678</v>
      </c>
      <c r="AC218" s="86">
        <f>pivå!AY220</f>
        <v>20.910296844219296</v>
      </c>
      <c r="AD218" s="86">
        <f>pivå!AZ220</f>
        <v>22.409651852974211</v>
      </c>
      <c r="AE218" s="86">
        <f>pivå!BA220</f>
        <v>19.994687238769476</v>
      </c>
    </row>
    <row r="219" spans="2:31">
      <c r="B219">
        <f>pivå!B221</f>
        <v>0</v>
      </c>
      <c r="C219">
        <f>pivå!C221</f>
        <v>0</v>
      </c>
      <c r="D219">
        <f>pivå!D221</f>
        <v>98</v>
      </c>
      <c r="E219" t="str">
        <f>pivå!E221</f>
        <v>Kvinnor</v>
      </c>
      <c r="F219" t="str">
        <f>pivå!F221</f>
        <v>Läkemedelsbehandling vid hjärtsvikt</v>
      </c>
      <c r="G219" t="str">
        <f>pivå!G221</f>
        <v>(tom)</v>
      </c>
      <c r="H219" t="str">
        <f>pivå!H221</f>
        <v>A020280</v>
      </c>
      <c r="I219">
        <f>pivå!I221</f>
        <v>0</v>
      </c>
      <c r="J219" s="86">
        <f>pivå!AF221</f>
        <v>58.654666945966881</v>
      </c>
      <c r="K219" s="86">
        <f>pivå!AG221</f>
        <v>72.273333769697985</v>
      </c>
      <c r="L219" s="86">
        <f>pivå!AH221</f>
        <v>68.565515199862716</v>
      </c>
      <c r="M219" s="86">
        <f>pivå!AI221</f>
        <v>67.481550028285326</v>
      </c>
      <c r="N219" s="86">
        <f>pivå!AJ221</f>
        <v>61.209281227866853</v>
      </c>
      <c r="O219" s="86">
        <f>pivå!AK221</f>
        <v>56.027764930367255</v>
      </c>
      <c r="P219" s="86">
        <f>pivå!AL221</f>
        <v>68.845611626382606</v>
      </c>
      <c r="Q219" s="86">
        <f>pivå!AM221</f>
        <v>59.265000388693764</v>
      </c>
      <c r="R219" s="86">
        <f>pivå!AN221</f>
        <v>51.819844886046987</v>
      </c>
      <c r="S219" s="86">
        <f>pivå!AO221</f>
        <v>53.522544307927888</v>
      </c>
      <c r="T219" s="86">
        <f>pivå!AP221</f>
        <v>58.713322460655604</v>
      </c>
      <c r="U219" s="86">
        <f>pivå!AQ221</f>
        <v>60.318589833129266</v>
      </c>
      <c r="V219" s="86">
        <f>pivå!AR221</f>
        <v>58.238217479709839</v>
      </c>
      <c r="W219" s="86">
        <f>pivå!AS221</f>
        <v>67.730019557299755</v>
      </c>
      <c r="X219" s="86">
        <f>pivå!AT221</f>
        <v>66.466892673366559</v>
      </c>
      <c r="Y219" s="86">
        <f>pivå!AU221</f>
        <v>66.628450953417058</v>
      </c>
      <c r="Z219" s="86">
        <f>pivå!AV221</f>
        <v>67.518949747703488</v>
      </c>
      <c r="AA219" s="86">
        <f>pivå!AW221</f>
        <v>68.539026338463287</v>
      </c>
      <c r="AB219" s="86">
        <f>pivå!AX221</f>
        <v>67.488299956592641</v>
      </c>
      <c r="AC219" s="86">
        <f>pivå!AY221</f>
        <v>68.92363311703042</v>
      </c>
      <c r="AD219" s="86">
        <f>pivå!AZ221</f>
        <v>58.913362021057814</v>
      </c>
      <c r="AE219" s="86">
        <f>pivå!BA221</f>
        <v>61.288227344638457</v>
      </c>
    </row>
    <row r="220" spans="2:31">
      <c r="B220">
        <f>pivå!B222</f>
        <v>0</v>
      </c>
      <c r="C220">
        <f>pivå!C222</f>
        <v>0</v>
      </c>
      <c r="D220">
        <f>pivå!D222</f>
        <v>0</v>
      </c>
      <c r="E220" t="str">
        <f>pivå!E222</f>
        <v>Män</v>
      </c>
      <c r="F220" t="str">
        <f>pivå!F222</f>
        <v>Läkemedelsbehandling vid hjärtsvikt</v>
      </c>
      <c r="G220" t="str">
        <f>pivå!G222</f>
        <v>(tom)</v>
      </c>
      <c r="H220" t="str">
        <f>pivå!H222</f>
        <v>A020280</v>
      </c>
      <c r="I220">
        <f>pivå!I222</f>
        <v>0</v>
      </c>
      <c r="J220" s="86">
        <f>pivå!AF222</f>
        <v>64.52701282224244</v>
      </c>
      <c r="K220" s="86">
        <f>pivå!AG222</f>
        <v>74.063336304718334</v>
      </c>
      <c r="L220" s="86">
        <f>pivå!AH222</f>
        <v>69.091929713400106</v>
      </c>
      <c r="M220" s="86">
        <f>pivå!AI222</f>
        <v>73.02588745794219</v>
      </c>
      <c r="N220" s="86">
        <f>pivå!AJ222</f>
        <v>65.878826353924495</v>
      </c>
      <c r="O220" s="86">
        <f>pivå!AK222</f>
        <v>62.492919743976685</v>
      </c>
      <c r="P220" s="86">
        <f>pivå!AL222</f>
        <v>66.722116414673408</v>
      </c>
      <c r="Q220" s="86">
        <f>pivå!AM222</f>
        <v>65.54479234343053</v>
      </c>
      <c r="R220" s="86">
        <f>pivå!AN222</f>
        <v>59.383819852579613</v>
      </c>
      <c r="S220" s="86">
        <f>pivå!AO222</f>
        <v>56.633831216568112</v>
      </c>
      <c r="T220" s="86">
        <f>pivå!AP222</f>
        <v>62.674195888945761</v>
      </c>
      <c r="U220" s="86">
        <f>pivå!AQ222</f>
        <v>64.250362564631232</v>
      </c>
      <c r="V220" s="86">
        <f>pivå!AR222</f>
        <v>62.402168685408256</v>
      </c>
      <c r="W220" s="86">
        <f>pivå!AS222</f>
        <v>74.972970706256291</v>
      </c>
      <c r="X220" s="86">
        <f>pivå!AT222</f>
        <v>67.683599502948695</v>
      </c>
      <c r="Y220" s="86">
        <f>pivå!AU222</f>
        <v>65.478416140786834</v>
      </c>
      <c r="Z220" s="86">
        <f>pivå!AV222</f>
        <v>69.802128197984686</v>
      </c>
      <c r="AA220" s="86">
        <f>pivå!AW222</f>
        <v>68.326524541678751</v>
      </c>
      <c r="AB220" s="86">
        <f>pivå!AX222</f>
        <v>67.522754078686603</v>
      </c>
      <c r="AC220" s="86">
        <f>pivå!AY222</f>
        <v>75.950957786628649</v>
      </c>
      <c r="AD220" s="86">
        <f>pivå!AZ222</f>
        <v>59.802776313597185</v>
      </c>
      <c r="AE220" s="86">
        <f>pivå!BA222</f>
        <v>65.014899298541778</v>
      </c>
    </row>
    <row r="221" spans="2:31">
      <c r="B221">
        <f>pivå!B223</f>
        <v>0</v>
      </c>
      <c r="C221">
        <f>pivå!C223</f>
        <v>0</v>
      </c>
      <c r="D221">
        <f>pivå!D223</f>
        <v>0</v>
      </c>
      <c r="E221" t="str">
        <f>pivå!E223</f>
        <v>Totalt</v>
      </c>
      <c r="F221" t="str">
        <f>pivå!F223</f>
        <v>Läkemedelsbehandling vid hjärtsvikt</v>
      </c>
      <c r="G221" t="str">
        <f>pivå!G223</f>
        <v>(tom)</v>
      </c>
      <c r="H221" t="str">
        <f>pivå!H223</f>
        <v>A020280</v>
      </c>
      <c r="I221">
        <f>pivå!I223</f>
        <v>0</v>
      </c>
      <c r="J221" s="86">
        <f>pivå!AF223</f>
        <v>62.019029601568299</v>
      </c>
      <c r="K221" s="86">
        <f>pivå!AG223</f>
        <v>73.700700072590408</v>
      </c>
      <c r="L221" s="86">
        <f>pivå!AH223</f>
        <v>69.06673316066852</v>
      </c>
      <c r="M221" s="86">
        <f>pivå!AI223</f>
        <v>70.468466819087467</v>
      </c>
      <c r="N221" s="86">
        <f>pivå!AJ223</f>
        <v>64.511657440189779</v>
      </c>
      <c r="O221" s="86">
        <f>pivå!AK223</f>
        <v>60.791772841365891</v>
      </c>
      <c r="P221" s="86">
        <f>pivå!AL223</f>
        <v>68.037682994238224</v>
      </c>
      <c r="Q221" s="86">
        <f>pivå!AM223</f>
        <v>63.707125238074738</v>
      </c>
      <c r="R221" s="86">
        <f>pivå!AN223</f>
        <v>57.198155739449582</v>
      </c>
      <c r="S221" s="86">
        <f>pivå!AO223</f>
        <v>55.609734824374321</v>
      </c>
      <c r="T221" s="86">
        <f>pivå!AP223</f>
        <v>61.11896025836554</v>
      </c>
      <c r="U221" s="86">
        <f>pivå!AQ223</f>
        <v>62.896092939680493</v>
      </c>
      <c r="V221" s="86">
        <f>pivå!AR223</f>
        <v>60.658375967965569</v>
      </c>
      <c r="W221" s="86">
        <f>pivå!AS223</f>
        <v>72.040218387368284</v>
      </c>
      <c r="X221" s="86">
        <f>pivå!AT223</f>
        <v>67.247434724965018</v>
      </c>
      <c r="Y221" s="86">
        <f>pivå!AU223</f>
        <v>66.157521361535828</v>
      </c>
      <c r="Z221" s="86">
        <f>pivå!AV223</f>
        <v>69.61314811560726</v>
      </c>
      <c r="AA221" s="86">
        <f>pivå!AW223</f>
        <v>68.733996485094664</v>
      </c>
      <c r="AB221" s="86">
        <f>pivå!AX223</f>
        <v>67.887807051219724</v>
      </c>
      <c r="AC221" s="86">
        <f>pivå!AY223</f>
        <v>72.830430054919475</v>
      </c>
      <c r="AD221" s="86">
        <f>pivå!AZ223</f>
        <v>59.681129765566496</v>
      </c>
      <c r="AE221" s="86">
        <f>pivå!BA223</f>
        <v>63.659907981103359</v>
      </c>
    </row>
    <row r="222" spans="2:31">
      <c r="B222">
        <f>pivå!B224</f>
        <v>0</v>
      </c>
      <c r="C222">
        <f>pivå!C224</f>
        <v>0</v>
      </c>
      <c r="D222">
        <f>pivå!D224</f>
        <v>99</v>
      </c>
      <c r="E222" t="str">
        <f>pivå!E224</f>
        <v>Totalt</v>
      </c>
      <c r="F222" t="str">
        <f>pivå!F224</f>
        <v>Komplikationer efter pacemakerinsättning</v>
      </c>
      <c r="G222" t="str">
        <f>pivå!G224</f>
        <v>(tom)</v>
      </c>
      <c r="H222" t="str">
        <f>pivå!H224</f>
        <v>A020290</v>
      </c>
      <c r="I222">
        <f>pivå!I224</f>
        <v>1</v>
      </c>
      <c r="J222" s="86" t="str">
        <f>pivå!AF224</f>
        <v>us</v>
      </c>
      <c r="K222" s="86" t="str">
        <f>pivå!AG224</f>
        <v>us</v>
      </c>
      <c r="L222" s="86" t="str">
        <f>pivå!AH224</f>
        <v>us</v>
      </c>
      <c r="M222" s="86" t="str">
        <f>pivå!AI224</f>
        <v>us</v>
      </c>
      <c r="N222" s="86" t="str">
        <f>pivå!AJ224</f>
        <v>us</v>
      </c>
      <c r="O222" s="86" t="str">
        <f>pivå!AK224</f>
        <v>us</v>
      </c>
      <c r="P222" s="86" t="str">
        <f>pivå!AL224</f>
        <v>us</v>
      </c>
      <c r="Q222" s="86" t="str">
        <f>pivå!AM224</f>
        <v>us</v>
      </c>
      <c r="R222" s="86" t="str">
        <f>pivå!AN224</f>
        <v>us</v>
      </c>
      <c r="S222" s="86" t="str">
        <f>pivå!AO224</f>
        <v>us</v>
      </c>
      <c r="T222" s="86" t="str">
        <f>pivå!AP224</f>
        <v>us</v>
      </c>
      <c r="U222" s="86" t="str">
        <f>pivå!AQ224</f>
        <v>us</v>
      </c>
      <c r="V222" s="86" t="str">
        <f>pivå!AR224</f>
        <v>us</v>
      </c>
      <c r="W222" s="86" t="str">
        <f>pivå!AS224</f>
        <v>us</v>
      </c>
      <c r="X222" s="86" t="str">
        <f>pivå!AT224</f>
        <v>us</v>
      </c>
      <c r="Y222" s="86" t="str">
        <f>pivå!AU224</f>
        <v>us</v>
      </c>
      <c r="Z222" s="86" t="str">
        <f>pivå!AV224</f>
        <v>us</v>
      </c>
      <c r="AA222" s="86" t="str">
        <f>pivå!AW224</f>
        <v>us</v>
      </c>
      <c r="AB222" s="86" t="str">
        <f>pivå!AX224</f>
        <v>us</v>
      </c>
      <c r="AC222" s="86" t="str">
        <f>pivå!AY224</f>
        <v>us</v>
      </c>
      <c r="AD222" s="86" t="str">
        <f>pivå!AZ224</f>
        <v>us</v>
      </c>
      <c r="AE222" s="86" t="str">
        <f>pivå!BA224</f>
        <v>us</v>
      </c>
    </row>
    <row r="223" spans="2:31">
      <c r="B223" t="str">
        <f>pivå!B225</f>
        <v>K</v>
      </c>
      <c r="C223" t="str">
        <f>pivå!C225</f>
        <v>Strokesjukvård</v>
      </c>
      <c r="D223">
        <f>pivå!D225</f>
        <v>101</v>
      </c>
      <c r="E223" t="str">
        <f>pivå!E225</f>
        <v>Kvinnor</v>
      </c>
      <c r="F223" t="str">
        <f>pivå!F225</f>
        <v>Dödlighet efter förstagångsstroke</v>
      </c>
      <c r="G223" t="str">
        <f>pivå!G225</f>
        <v>(tom)</v>
      </c>
      <c r="H223" t="str">
        <f>pivå!H225</f>
        <v>A002998</v>
      </c>
      <c r="I223">
        <f>pivå!I225</f>
        <v>1</v>
      </c>
      <c r="J223" s="86">
        <f>pivå!AF225</f>
        <v>21.01589391184789</v>
      </c>
      <c r="K223" s="86">
        <f>pivå!AG225</f>
        <v>19.143584021655961</v>
      </c>
      <c r="L223" s="86">
        <f>pivå!AH225</f>
        <v>23.424722172191586</v>
      </c>
      <c r="M223" s="86">
        <f>pivå!AI225</f>
        <v>24.796883140915327</v>
      </c>
      <c r="N223" s="86">
        <f>pivå!AJ225</f>
        <v>21.776798770778576</v>
      </c>
      <c r="O223" s="86">
        <f>pivå!AK225</f>
        <v>26.448929169656143</v>
      </c>
      <c r="P223" s="86">
        <f>pivå!AL225</f>
        <v>23.533470540511637</v>
      </c>
      <c r="Q223" s="86">
        <f>pivå!AM225</f>
        <v>22.922659735100531</v>
      </c>
      <c r="R223" s="86">
        <f>pivå!AN225</f>
        <v>25.843237381210383</v>
      </c>
      <c r="S223" s="86">
        <f>pivå!AO225</f>
        <v>23.388539207957784</v>
      </c>
      <c r="T223" s="86">
        <f>pivå!AP225</f>
        <v>21.806983293242148</v>
      </c>
      <c r="U223" s="86">
        <f>pivå!AQ225</f>
        <v>22.459843376376458</v>
      </c>
      <c r="V223" s="86">
        <f>pivå!AR225</f>
        <v>25.914896753269556</v>
      </c>
      <c r="W223" s="86">
        <f>pivå!AS225</f>
        <v>25.186469939097822</v>
      </c>
      <c r="X223" s="86">
        <f>pivå!AT225</f>
        <v>17.521366868582994</v>
      </c>
      <c r="Y223" s="86">
        <f>pivå!AU225</f>
        <v>22.778389931681321</v>
      </c>
      <c r="Z223" s="86">
        <f>pivå!AV225</f>
        <v>24.65538641481098</v>
      </c>
      <c r="AA223" s="86">
        <f>pivå!AW225</f>
        <v>18.916184128953294</v>
      </c>
      <c r="AB223" s="86">
        <f>pivå!AX225</f>
        <v>26.012125380489238</v>
      </c>
      <c r="AC223" s="86">
        <f>pivå!AY225</f>
        <v>21.884949191186674</v>
      </c>
      <c r="AD223" s="86">
        <f>pivå!AZ225</f>
        <v>23.271976534605898</v>
      </c>
      <c r="AE223" s="86">
        <f>pivå!BA225</f>
        <v>22.574268597944393</v>
      </c>
    </row>
    <row r="224" spans="2:31">
      <c r="B224">
        <f>pivå!B226</f>
        <v>0</v>
      </c>
      <c r="C224">
        <f>pivå!C226</f>
        <v>0</v>
      </c>
      <c r="D224">
        <f>pivå!D226</f>
        <v>0</v>
      </c>
      <c r="E224" t="str">
        <f>pivå!E226</f>
        <v>Män</v>
      </c>
      <c r="F224" t="str">
        <f>pivå!F226</f>
        <v>Dödlighet efter förstagångsstroke</v>
      </c>
      <c r="G224" t="str">
        <f>pivå!G226</f>
        <v>(tom)</v>
      </c>
      <c r="H224" t="str">
        <f>pivå!H226</f>
        <v>A002998</v>
      </c>
      <c r="I224">
        <f>pivå!I226</f>
        <v>1</v>
      </c>
      <c r="J224" s="86">
        <f>pivå!AF226</f>
        <v>21.38189169668307</v>
      </c>
      <c r="K224" s="86">
        <f>pivå!AG226</f>
        <v>17.674909086880064</v>
      </c>
      <c r="L224" s="86">
        <f>pivå!AH226</f>
        <v>20.874306197390887</v>
      </c>
      <c r="M224" s="86">
        <f>pivå!AI226</f>
        <v>23.511327716881919</v>
      </c>
      <c r="N224" s="86">
        <f>pivå!AJ226</f>
        <v>20.912604202150828</v>
      </c>
      <c r="O224" s="86">
        <f>pivå!AK226</f>
        <v>26.211410811313485</v>
      </c>
      <c r="P224" s="86">
        <f>pivå!AL226</f>
        <v>25.912907257655188</v>
      </c>
      <c r="Q224" s="86">
        <f>pivå!AM226</f>
        <v>22.391762134229822</v>
      </c>
      <c r="R224" s="86">
        <f>pivå!AN226</f>
        <v>22.16780784083922</v>
      </c>
      <c r="S224" s="86">
        <f>pivå!AO226</f>
        <v>22.476666699744669</v>
      </c>
      <c r="T224" s="86">
        <f>pivå!AP226</f>
        <v>18.454038062383006</v>
      </c>
      <c r="U224" s="86">
        <f>pivå!AQ226</f>
        <v>21.224855666410487</v>
      </c>
      <c r="V224" s="86">
        <f>pivå!AR226</f>
        <v>23.949951280317919</v>
      </c>
      <c r="W224" s="86">
        <f>pivå!AS226</f>
        <v>22.216078179139473</v>
      </c>
      <c r="X224" s="86">
        <f>pivå!AT226</f>
        <v>17.331503870292263</v>
      </c>
      <c r="Y224" s="86">
        <f>pivå!AU226</f>
        <v>22.014293150882082</v>
      </c>
      <c r="Z224" s="86">
        <f>pivå!AV226</f>
        <v>22.954912676866794</v>
      </c>
      <c r="AA224" s="86">
        <f>pivå!AW226</f>
        <v>21.565998205919538</v>
      </c>
      <c r="AB224" s="86">
        <f>pivå!AX226</f>
        <v>23.998070647883843</v>
      </c>
      <c r="AC224" s="86">
        <f>pivå!AY226</f>
        <v>18.354548957680393</v>
      </c>
      <c r="AD224" s="86">
        <f>pivå!AZ226</f>
        <v>24.227481236195779</v>
      </c>
      <c r="AE224" s="86">
        <f>pivå!BA226</f>
        <v>21.748027551631772</v>
      </c>
    </row>
    <row r="225" spans="2:31">
      <c r="B225">
        <f>pivå!B227</f>
        <v>0</v>
      </c>
      <c r="C225">
        <f>pivå!C227</f>
        <v>0</v>
      </c>
      <c r="D225">
        <f>pivå!D227</f>
        <v>0</v>
      </c>
      <c r="E225" t="str">
        <f>pivå!E227</f>
        <v>Totalt</v>
      </c>
      <c r="F225" t="str">
        <f>pivå!F227</f>
        <v>Dödlighet efter förstagångsstroke</v>
      </c>
      <c r="G225" t="str">
        <f>pivå!G227</f>
        <v>(tom)</v>
      </c>
      <c r="H225" t="str">
        <f>pivå!H227</f>
        <v>A002998</v>
      </c>
      <c r="I225">
        <f>pivå!I227</f>
        <v>1</v>
      </c>
      <c r="J225" s="86">
        <f>pivå!AF227</f>
        <v>21.121337099737644</v>
      </c>
      <c r="K225" s="86">
        <f>pivå!AG227</f>
        <v>18.525334824969736</v>
      </c>
      <c r="L225" s="86">
        <f>pivå!AH227</f>
        <v>22.794467755539333</v>
      </c>
      <c r="M225" s="86">
        <f>pivå!AI227</f>
        <v>24.319175160599773</v>
      </c>
      <c r="N225" s="86">
        <f>pivå!AJ227</f>
        <v>21.616573285844503</v>
      </c>
      <c r="O225" s="86">
        <f>pivå!AK227</f>
        <v>26.324178457542573</v>
      </c>
      <c r="P225" s="86">
        <f>pivå!AL227</f>
        <v>25.057074339845997</v>
      </c>
      <c r="Q225" s="86">
        <f>pivå!AM227</f>
        <v>22.490339153396157</v>
      </c>
      <c r="R225" s="86">
        <f>pivå!AN227</f>
        <v>24.158796241189229</v>
      </c>
      <c r="S225" s="86">
        <f>pivå!AO227</f>
        <v>23.063957895752882</v>
      </c>
      <c r="T225" s="86">
        <f>pivå!AP227</f>
        <v>20.461754843035472</v>
      </c>
      <c r="U225" s="86">
        <f>pivå!AQ227</f>
        <v>21.897350588265667</v>
      </c>
      <c r="V225" s="86">
        <f>pivå!AR227</f>
        <v>24.991421517400642</v>
      </c>
      <c r="W225" s="86">
        <f>pivå!AS227</f>
        <v>23.910510922605166</v>
      </c>
      <c r="X225" s="86">
        <f>pivå!AT227</f>
        <v>17.602710877029047</v>
      </c>
      <c r="Y225" s="86">
        <f>pivå!AU227</f>
        <v>22.182190454624266</v>
      </c>
      <c r="Z225" s="86">
        <f>pivå!AV227</f>
        <v>23.977115703371755</v>
      </c>
      <c r="AA225" s="86">
        <f>pivå!AW227</f>
        <v>20.343241491767312</v>
      </c>
      <c r="AB225" s="86">
        <f>pivå!AX227</f>
        <v>24.864129608843523</v>
      </c>
      <c r="AC225" s="86">
        <f>pivå!AY227</f>
        <v>20.344210323429706</v>
      </c>
      <c r="AD225" s="86">
        <f>pivå!AZ227</f>
        <v>23.760404046862078</v>
      </c>
      <c r="AE225" s="86">
        <f>pivå!BA227</f>
        <v>22.260899426511259</v>
      </c>
    </row>
    <row r="226" spans="2:31">
      <c r="B226">
        <f>pivå!B228</f>
        <v>0</v>
      </c>
      <c r="C226">
        <f>pivå!C228</f>
        <v>0</v>
      </c>
      <c r="D226">
        <f>pivå!D228</f>
        <v>102</v>
      </c>
      <c r="E226" t="str">
        <f>pivå!E228</f>
        <v>Kvinnor</v>
      </c>
      <c r="F226" t="str">
        <f>pivå!F228</f>
        <v>Dödlighet efter sjukhusvårdad förstagångsstroke</v>
      </c>
      <c r="G226" t="str">
        <f>pivå!G228</f>
        <v>(tom)</v>
      </c>
      <c r="H226" t="str">
        <f>pivå!H228</f>
        <v>A003198</v>
      </c>
      <c r="I226">
        <f>pivå!I228</f>
        <v>1</v>
      </c>
      <c r="J226" s="86">
        <f>pivå!AF228</f>
        <v>14.172624744521212</v>
      </c>
      <c r="K226" s="86">
        <f>pivå!AG228</f>
        <v>13.650523405103469</v>
      </c>
      <c r="L226" s="86">
        <f>pivå!AH228</f>
        <v>15.491392556969219</v>
      </c>
      <c r="M226" s="86">
        <f>pivå!AI228</f>
        <v>15.141977330286366</v>
      </c>
      <c r="N226" s="86">
        <f>pivå!AJ228</f>
        <v>14.76338233063235</v>
      </c>
      <c r="O226" s="86">
        <f>pivå!AK228</f>
        <v>15.798680943427218</v>
      </c>
      <c r="P226" s="86">
        <f>pivå!AL228</f>
        <v>16.471047558337411</v>
      </c>
      <c r="Q226" s="86">
        <f>pivå!AM228</f>
        <v>14.753791817357826</v>
      </c>
      <c r="R226" s="86">
        <f>pivå!AN228</f>
        <v>15.839106531066886</v>
      </c>
      <c r="S226" s="86">
        <f>pivå!AO228</f>
        <v>14.953511500587169</v>
      </c>
      <c r="T226" s="86">
        <f>pivå!AP228</f>
        <v>14.077672192117358</v>
      </c>
      <c r="U226" s="86">
        <f>pivå!AQ228</f>
        <v>13.96310734776513</v>
      </c>
      <c r="V226" s="86">
        <f>pivå!AR228</f>
        <v>17.661349540097476</v>
      </c>
      <c r="W226" s="86">
        <f>pivå!AS228</f>
        <v>17.981082111914642</v>
      </c>
      <c r="X226" s="86">
        <f>pivå!AT228</f>
        <v>11.737528744455689</v>
      </c>
      <c r="Y226" s="86">
        <f>pivå!AU228</f>
        <v>14.346606212479474</v>
      </c>
      <c r="Z226" s="86">
        <f>pivå!AV228</f>
        <v>14.826662469806715</v>
      </c>
      <c r="AA226" s="86">
        <f>pivå!AW228</f>
        <v>13.262880421580864</v>
      </c>
      <c r="AB226" s="86">
        <f>pivå!AX228</f>
        <v>18.918765592638355</v>
      </c>
      <c r="AC226" s="86">
        <f>pivå!AY228</f>
        <v>13.75014316310711</v>
      </c>
      <c r="AD226" s="86">
        <f>pivå!AZ228</f>
        <v>14.726701351429019</v>
      </c>
      <c r="AE226" s="86">
        <f>pivå!BA228</f>
        <v>14.693438983248432</v>
      </c>
    </row>
    <row r="227" spans="2:31">
      <c r="B227">
        <f>pivå!B229</f>
        <v>0</v>
      </c>
      <c r="C227">
        <f>pivå!C229</f>
        <v>0</v>
      </c>
      <c r="D227">
        <f>pivå!D229</f>
        <v>0</v>
      </c>
      <c r="E227" t="str">
        <f>pivå!E229</f>
        <v>Män</v>
      </c>
      <c r="F227" t="str">
        <f>pivå!F229</f>
        <v>Dödlighet efter sjukhusvårdad förstagångsstroke</v>
      </c>
      <c r="G227" t="str">
        <f>pivå!G229</f>
        <v>(tom)</v>
      </c>
      <c r="H227" t="str">
        <f>pivå!H229</f>
        <v>A003198</v>
      </c>
      <c r="I227">
        <f>pivå!I229</f>
        <v>1</v>
      </c>
      <c r="J227" s="86">
        <f>pivå!AF229</f>
        <v>15.208827203028697</v>
      </c>
      <c r="K227" s="86">
        <f>pivå!AG229</f>
        <v>13.284201984613592</v>
      </c>
      <c r="L227" s="86">
        <f>pivå!AH229</f>
        <v>14.509439718811498</v>
      </c>
      <c r="M227" s="86">
        <f>pivå!AI229</f>
        <v>14.407088871276422</v>
      </c>
      <c r="N227" s="86">
        <f>pivå!AJ229</f>
        <v>14.677721076573203</v>
      </c>
      <c r="O227" s="86">
        <f>pivå!AK229</f>
        <v>15.599029617852494</v>
      </c>
      <c r="P227" s="86">
        <f>pivå!AL229</f>
        <v>19.471906985210033</v>
      </c>
      <c r="Q227" s="86">
        <f>pivå!AM229</f>
        <v>16.522695577243169</v>
      </c>
      <c r="R227" s="86">
        <f>pivå!AN229</f>
        <v>12.806194108239252</v>
      </c>
      <c r="S227" s="86">
        <f>pivå!AO229</f>
        <v>14.198663852650778</v>
      </c>
      <c r="T227" s="86">
        <f>pivå!AP229</f>
        <v>13.280307554186704</v>
      </c>
      <c r="U227" s="86">
        <f>pivå!AQ229</f>
        <v>13.176460154765602</v>
      </c>
      <c r="V227" s="86">
        <f>pivå!AR229</f>
        <v>16.156817100258451</v>
      </c>
      <c r="W227" s="86">
        <f>pivå!AS229</f>
        <v>16.074146275660105</v>
      </c>
      <c r="X227" s="86">
        <f>pivå!AT229</f>
        <v>12.60468325621186</v>
      </c>
      <c r="Y227" s="86">
        <f>pivå!AU229</f>
        <v>14.907917346886196</v>
      </c>
      <c r="Z227" s="86">
        <f>pivå!AV229</f>
        <v>14.705199540301633</v>
      </c>
      <c r="AA227" s="86">
        <f>pivå!AW229</f>
        <v>15.382009939207741</v>
      </c>
      <c r="AB227" s="86">
        <f>pivå!AX229</f>
        <v>17.478590455701447</v>
      </c>
      <c r="AC227" s="86">
        <f>pivå!AY229</f>
        <v>11.272765706807714</v>
      </c>
      <c r="AD227" s="86">
        <f>pivå!AZ229</f>
        <v>17.628414908516859</v>
      </c>
      <c r="AE227" s="86">
        <f>pivå!BA229</f>
        <v>14.594925453677593</v>
      </c>
    </row>
    <row r="228" spans="2:31">
      <c r="B228">
        <f>pivå!B230</f>
        <v>0</v>
      </c>
      <c r="C228">
        <f>pivå!C230</f>
        <v>0</v>
      </c>
      <c r="D228">
        <f>pivå!D230</f>
        <v>0</v>
      </c>
      <c r="E228" t="str">
        <f>pivå!E230</f>
        <v>Totalt</v>
      </c>
      <c r="F228" t="str">
        <f>pivå!F230</f>
        <v>Dödlighet efter sjukhusvårdad förstagångsstroke</v>
      </c>
      <c r="G228" t="str">
        <f>pivå!G230</f>
        <v>(tom)</v>
      </c>
      <c r="H228" t="str">
        <f>pivå!H230</f>
        <v>A003198</v>
      </c>
      <c r="I228">
        <f>pivå!I230</f>
        <v>1</v>
      </c>
      <c r="J228" s="86">
        <f>pivå!AF230</f>
        <v>14.526043493033725</v>
      </c>
      <c r="K228" s="86">
        <f>pivå!AG230</f>
        <v>13.678176796166783</v>
      </c>
      <c r="L228" s="86">
        <f>pivå!AH230</f>
        <v>15.428929978879335</v>
      </c>
      <c r="M228" s="86">
        <f>pivå!AI230</f>
        <v>14.722983738108278</v>
      </c>
      <c r="N228" s="86">
        <f>pivå!AJ230</f>
        <v>14.698909166310475</v>
      </c>
      <c r="O228" s="86">
        <f>pivå!AK230</f>
        <v>15.707272376462116</v>
      </c>
      <c r="P228" s="86">
        <f>pivå!AL230</f>
        <v>18.320534932458958</v>
      </c>
      <c r="Q228" s="86">
        <f>pivå!AM230</f>
        <v>15.484950548926829</v>
      </c>
      <c r="R228" s="86">
        <f>pivå!AN230</f>
        <v>14.391075429357844</v>
      </c>
      <c r="S228" s="86">
        <f>pivå!AO230</f>
        <v>14.683885731832852</v>
      </c>
      <c r="T228" s="86">
        <f>pivå!AP230</f>
        <v>13.753239842313143</v>
      </c>
      <c r="U228" s="86">
        <f>pivå!AQ230</f>
        <v>13.49666771442395</v>
      </c>
      <c r="V228" s="86">
        <f>pivå!AR230</f>
        <v>16.88315303605712</v>
      </c>
      <c r="W228" s="86">
        <f>pivå!AS230</f>
        <v>17.167107191478209</v>
      </c>
      <c r="X228" s="86">
        <f>pivå!AT230</f>
        <v>12.226695415760178</v>
      </c>
      <c r="Y228" s="86">
        <f>pivå!AU230</f>
        <v>14.275663772601558</v>
      </c>
      <c r="Z228" s="86">
        <f>pivå!AV230</f>
        <v>14.677290276682061</v>
      </c>
      <c r="AA228" s="86">
        <f>pivå!AW230</f>
        <v>14.350169707373183</v>
      </c>
      <c r="AB228" s="86">
        <f>pivå!AX230</f>
        <v>18.197960286899068</v>
      </c>
      <c r="AC228" s="86">
        <f>pivå!AY230</f>
        <v>12.479460465828403</v>
      </c>
      <c r="AD228" s="86">
        <f>pivå!AZ230</f>
        <v>15.89766041365138</v>
      </c>
      <c r="AE228" s="86">
        <f>pivå!BA230</f>
        <v>14.624939934596281</v>
      </c>
    </row>
    <row r="229" spans="2:31">
      <c r="B229">
        <f>pivå!B231</f>
        <v>0</v>
      </c>
      <c r="C229">
        <f>pivå!C231</f>
        <v>0</v>
      </c>
      <c r="D229">
        <f>pivå!D231</f>
        <v>103</v>
      </c>
      <c r="E229" t="str">
        <f>pivå!E231</f>
        <v>Kvinnor</v>
      </c>
      <c r="F229" t="str">
        <f>pivå!F231</f>
        <v>Vård vid strokeenhet</v>
      </c>
      <c r="G229" t="str">
        <f>pivå!G231</f>
        <v>(tom)</v>
      </c>
      <c r="H229" t="str">
        <f>pivå!H231</f>
        <v>A003398</v>
      </c>
      <c r="I229">
        <f>pivå!I231</f>
        <v>0</v>
      </c>
      <c r="J229" s="86">
        <f>pivå!AF231</f>
        <v>86.427976686094823</v>
      </c>
      <c r="K229" s="86">
        <f>pivå!AG231</f>
        <v>87.969924812030072</v>
      </c>
      <c r="L229" s="86">
        <f>pivå!AH231</f>
        <v>83.746556473829131</v>
      </c>
      <c r="M229" s="86">
        <f>pivå!AI231</f>
        <v>92.145593869731812</v>
      </c>
      <c r="N229" s="86">
        <f>pivå!AJ231</f>
        <v>89.717741935483943</v>
      </c>
      <c r="O229" s="86">
        <f>pivå!AK231</f>
        <v>87.037037037037067</v>
      </c>
      <c r="P229" s="86">
        <f>pivå!AL231</f>
        <v>88.315217391304373</v>
      </c>
      <c r="Q229" s="86">
        <f>pivå!AM231</f>
        <v>32.222222222222229</v>
      </c>
      <c r="R229" s="86">
        <f>pivå!AN231</f>
        <v>89.090909090909136</v>
      </c>
      <c r="S229" s="86">
        <f>pivå!AO231</f>
        <v>85.533453887884107</v>
      </c>
      <c r="T229" s="86">
        <f>pivå!AP231</f>
        <v>86.259541984732891</v>
      </c>
      <c r="U229" s="86">
        <f>pivå!AQ231</f>
        <v>90.682352941176546</v>
      </c>
      <c r="V229" s="86">
        <f>pivå!AR231</f>
        <v>83.549783549783598</v>
      </c>
      <c r="W229" s="86">
        <f>pivå!AS231</f>
        <v>91.972477064220129</v>
      </c>
      <c r="X229" s="86">
        <f>pivå!AT231</f>
        <v>81.717451523545705</v>
      </c>
      <c r="Y229" s="86">
        <f>pivå!AU231</f>
        <v>83.795309168443424</v>
      </c>
      <c r="Z229" s="86">
        <f>pivå!AV231</f>
        <v>90.717299578059141</v>
      </c>
      <c r="AA229" s="86">
        <f>pivå!AW231</f>
        <v>92.368421052631533</v>
      </c>
      <c r="AB229" s="86">
        <f>pivå!AX231</f>
        <v>75.129533678756445</v>
      </c>
      <c r="AC229" s="86">
        <f>pivå!AY231</f>
        <v>90.32258064516131</v>
      </c>
      <c r="AD229" s="86">
        <f>pivå!AZ231</f>
        <v>91.691394658753694</v>
      </c>
      <c r="AE229" s="86">
        <f>pivå!BA231</f>
        <v>87.351809688309686</v>
      </c>
    </row>
    <row r="230" spans="2:31">
      <c r="B230">
        <f>pivå!B232</f>
        <v>0</v>
      </c>
      <c r="C230">
        <f>pivå!C232</f>
        <v>0</v>
      </c>
      <c r="D230">
        <f>pivå!D232</f>
        <v>0</v>
      </c>
      <c r="E230" t="str">
        <f>pivå!E232</f>
        <v>Män</v>
      </c>
      <c r="F230" t="str">
        <f>pivå!F232</f>
        <v>Vård vid strokeenhet</v>
      </c>
      <c r="G230" t="str">
        <f>pivå!G232</f>
        <v>(tom)</v>
      </c>
      <c r="H230" t="str">
        <f>pivå!H232</f>
        <v>A003398</v>
      </c>
      <c r="I230">
        <f>pivå!I232</f>
        <v>0</v>
      </c>
      <c r="J230" s="86">
        <f>pivå!AF232</f>
        <v>88.282290279627134</v>
      </c>
      <c r="K230" s="86">
        <f>pivå!AG232</f>
        <v>90.314136125654414</v>
      </c>
      <c r="L230" s="86">
        <f>pivå!AH232</f>
        <v>84.186046511627893</v>
      </c>
      <c r="M230" s="86">
        <f>pivå!AI232</f>
        <v>91.588785046728944</v>
      </c>
      <c r="N230" s="86">
        <f>pivå!AJ232</f>
        <v>90.889830508474574</v>
      </c>
      <c r="O230" s="86">
        <f>pivå!AK232</f>
        <v>87.037037037037067</v>
      </c>
      <c r="P230" s="86">
        <f>pivå!AL232</f>
        <v>92.056074766355124</v>
      </c>
      <c r="Q230" s="86">
        <f>pivå!AM232</f>
        <v>43.95604395604397</v>
      </c>
      <c r="R230" s="86">
        <f>pivå!AN232</f>
        <v>91.189427312775365</v>
      </c>
      <c r="S230" s="86">
        <f>pivå!AO232</f>
        <v>87.892632781267679</v>
      </c>
      <c r="T230" s="86">
        <f>pivå!AP232</f>
        <v>84.289276807980059</v>
      </c>
      <c r="U230" s="86">
        <f>pivå!AQ232</f>
        <v>92.880873279544247</v>
      </c>
      <c r="V230" s="86">
        <f>pivå!AR232</f>
        <v>80.73593073593068</v>
      </c>
      <c r="W230" s="86">
        <f>pivå!AS232</f>
        <v>92.063492063491992</v>
      </c>
      <c r="X230" s="86">
        <f>pivå!AT232</f>
        <v>85.123966942148741</v>
      </c>
      <c r="Y230" s="86">
        <f>pivå!AU232</f>
        <v>89.473684210526372</v>
      </c>
      <c r="Z230" s="86">
        <f>pivå!AV232</f>
        <v>93.576017130620954</v>
      </c>
      <c r="AA230" s="86">
        <f>pivå!AW232</f>
        <v>93.702770780856426</v>
      </c>
      <c r="AB230" s="86">
        <f>pivå!AX232</f>
        <v>83.333333333333385</v>
      </c>
      <c r="AC230" s="86">
        <f>pivå!AY232</f>
        <v>91.857506361323146</v>
      </c>
      <c r="AD230" s="86">
        <f>pivå!AZ232</f>
        <v>93.30143540669863</v>
      </c>
      <c r="AE230" s="86">
        <f>pivå!BA232</f>
        <v>89.22327092681418</v>
      </c>
    </row>
    <row r="231" spans="2:31">
      <c r="B231">
        <f>pivå!B233</f>
        <v>0</v>
      </c>
      <c r="C231">
        <f>pivå!C233</f>
        <v>0</v>
      </c>
      <c r="D231">
        <f>pivå!D233</f>
        <v>0</v>
      </c>
      <c r="E231" t="str">
        <f>pivå!E233</f>
        <v>Totalt</v>
      </c>
      <c r="F231" t="str">
        <f>pivå!F233</f>
        <v>Vård vid strokeenhet</v>
      </c>
      <c r="G231" t="str">
        <f>pivå!G233</f>
        <v>(tom)</v>
      </c>
      <c r="H231" t="str">
        <f>pivå!H233</f>
        <v>A003398</v>
      </c>
      <c r="I231">
        <f>pivå!I233</f>
        <v>0</v>
      </c>
      <c r="J231" s="86">
        <f>pivå!AF233</f>
        <v>87.325456498388746</v>
      </c>
      <c r="K231" s="86">
        <f>pivå!AG233</f>
        <v>89.116517285531316</v>
      </c>
      <c r="L231" s="86">
        <f>pivå!AH233</f>
        <v>83.984867591424916</v>
      </c>
      <c r="M231" s="86">
        <f>pivå!AI233</f>
        <v>91.863765373699181</v>
      </c>
      <c r="N231" s="86">
        <f>pivå!AJ233</f>
        <v>90.289256198347047</v>
      </c>
      <c r="O231" s="86">
        <f>pivå!AK233</f>
        <v>87.037037037037038</v>
      </c>
      <c r="P231" s="86">
        <f>pivå!AL233</f>
        <v>90.326633165829207</v>
      </c>
      <c r="Q231" s="86">
        <f>pivå!AM233</f>
        <v>38.121546961325947</v>
      </c>
      <c r="R231" s="86">
        <f>pivå!AN233</f>
        <v>90.156599552572771</v>
      </c>
      <c r="S231" s="86">
        <f>pivå!AO233</f>
        <v>86.744868035190635</v>
      </c>
      <c r="T231" s="86">
        <f>pivå!AP233</f>
        <v>85.264483627204044</v>
      </c>
      <c r="U231" s="86">
        <f>pivå!AQ233</f>
        <v>91.776937618147457</v>
      </c>
      <c r="V231" s="86">
        <f>pivå!AR233</f>
        <v>82.142857142857011</v>
      </c>
      <c r="W231" s="86">
        <f>pivå!AS233</f>
        <v>92.018244013682917</v>
      </c>
      <c r="X231" s="86">
        <f>pivå!AT233</f>
        <v>83.425414364640957</v>
      </c>
      <c r="Y231" s="86">
        <f>pivå!AU233</f>
        <v>86.708203530633455</v>
      </c>
      <c r="Z231" s="86">
        <f>pivå!AV233</f>
        <v>92.136025504782012</v>
      </c>
      <c r="AA231" s="86">
        <f>pivå!AW233</f>
        <v>93.050193050193073</v>
      </c>
      <c r="AB231" s="86">
        <f>pivå!AX233</f>
        <v>79.283887468030784</v>
      </c>
      <c r="AC231" s="86">
        <f>pivå!AY233</f>
        <v>91.111111111111214</v>
      </c>
      <c r="AD231" s="86">
        <f>pivå!AZ233</f>
        <v>92.582781456953597</v>
      </c>
      <c r="AE231" s="86">
        <f>pivå!BA233</f>
        <v>88.294431672057598</v>
      </c>
    </row>
    <row r="232" spans="2:31">
      <c r="B232">
        <f>pivå!B234</f>
        <v>0</v>
      </c>
      <c r="C232">
        <f>pivå!C234</f>
        <v>0</v>
      </c>
      <c r="D232">
        <f>pivå!D234</f>
        <v>104</v>
      </c>
      <c r="E232" t="str">
        <f>pivå!E234</f>
        <v>Kvinnor</v>
      </c>
      <c r="F232" t="str">
        <f>pivå!F234</f>
        <v xml:space="preserve">Trombolysbehandling vid stroke </v>
      </c>
      <c r="G232" t="str">
        <f>pivå!G234</f>
        <v>(tom)</v>
      </c>
      <c r="H232" t="str">
        <f>pivå!H234</f>
        <v>A003910</v>
      </c>
      <c r="I232">
        <f>pivå!I234</f>
        <v>0</v>
      </c>
      <c r="J232" s="86">
        <f>pivå!AF234</f>
        <v>10.25104602510461</v>
      </c>
      <c r="K232" s="86">
        <f>pivå!AG234</f>
        <v>9.3333333333333375</v>
      </c>
      <c r="L232" s="86">
        <f>pivå!AH234</f>
        <v>7.9136690647482029</v>
      </c>
      <c r="M232" s="86">
        <f>pivå!AI234</f>
        <v>4.7846889952153111</v>
      </c>
      <c r="N232" s="86">
        <f>pivå!AJ234</f>
        <v>6.521739130434784</v>
      </c>
      <c r="O232" s="86">
        <f>pivå!AK234</f>
        <v>7.4468085106382986</v>
      </c>
      <c r="P232" s="86">
        <f>pivå!AL234</f>
        <v>7.0921985815602797</v>
      </c>
      <c r="Q232" s="86">
        <f>pivå!AM234</f>
        <v>15.624999999999996</v>
      </c>
      <c r="R232" s="86">
        <f>pivå!AN234</f>
        <v>10.256410256410255</v>
      </c>
      <c r="S232" s="86">
        <f>pivå!AO234</f>
        <v>10.666666666666664</v>
      </c>
      <c r="T232" s="86">
        <f>pivå!AP234</f>
        <v>5.9602649006622519</v>
      </c>
      <c r="U232" s="86">
        <f>pivå!AQ234</f>
        <v>5.4495912806539444</v>
      </c>
      <c r="V232" s="86">
        <f>pivå!AR234</f>
        <v>3.4090909090909092</v>
      </c>
      <c r="W232" s="86">
        <f>pivå!AS234</f>
        <v>7.831325301204819</v>
      </c>
      <c r="X232" s="86">
        <f>pivå!AT234</f>
        <v>9.0277777777777786</v>
      </c>
      <c r="Y232" s="86">
        <f>pivå!AU234</f>
        <v>7.5949367088607627</v>
      </c>
      <c r="Z232" s="86">
        <f>pivå!AV234</f>
        <v>8.2872928176795568</v>
      </c>
      <c r="AA232" s="86">
        <f>pivå!AW234</f>
        <v>6.2893081761006284</v>
      </c>
      <c r="AB232" s="86">
        <f>pivå!AX234</f>
        <v>4.7619047619047619</v>
      </c>
      <c r="AC232" s="86">
        <f>pivå!AY234</f>
        <v>20.422535211267611</v>
      </c>
      <c r="AD232" s="86">
        <f>pivå!AZ234</f>
        <v>11.26760563380282</v>
      </c>
      <c r="AE232" s="86">
        <f>pivå!BA234</f>
        <v>8.4392581787872203</v>
      </c>
    </row>
    <row r="233" spans="2:31">
      <c r="B233">
        <f>pivå!B235</f>
        <v>0</v>
      </c>
      <c r="C233">
        <f>pivå!C235</f>
        <v>0</v>
      </c>
      <c r="D233">
        <f>pivå!D235</f>
        <v>0</v>
      </c>
      <c r="E233" t="str">
        <f>pivå!E235</f>
        <v>Män</v>
      </c>
      <c r="F233" t="str">
        <f>pivå!F235</f>
        <v xml:space="preserve">Trombolysbehandling vid stroke </v>
      </c>
      <c r="G233" t="str">
        <f>pivå!G235</f>
        <v>(tom)</v>
      </c>
      <c r="H233" t="str">
        <f>pivå!H235</f>
        <v>A003910</v>
      </c>
      <c r="I233">
        <f>pivå!I235</f>
        <v>0</v>
      </c>
      <c r="J233" s="86">
        <f>pivå!AF235</f>
        <v>12.996108949416337</v>
      </c>
      <c r="K233" s="86">
        <f>pivå!AG235</f>
        <v>9.3457943925233629</v>
      </c>
      <c r="L233" s="86">
        <f>pivå!AH235</f>
        <v>9.5238095238095219</v>
      </c>
      <c r="M233" s="86">
        <f>pivå!AI235</f>
        <v>5.3627760252365926</v>
      </c>
      <c r="N233" s="86">
        <f>pivå!AJ235</f>
        <v>11.304347826086959</v>
      </c>
      <c r="O233" s="86">
        <f>pivå!AK235</f>
        <v>4.6728971962616859</v>
      </c>
      <c r="P233" s="86">
        <f>pivå!AL235</f>
        <v>9.0128755364806903</v>
      </c>
      <c r="Q233" s="86">
        <f>pivå!AM235</f>
        <v>10.416666666666668</v>
      </c>
      <c r="R233" s="86">
        <f>pivå!AN235</f>
        <v>12.711864406779668</v>
      </c>
      <c r="S233" s="86">
        <f>pivå!AO235</f>
        <v>11.146496815286623</v>
      </c>
      <c r="T233" s="86">
        <f>pivå!AP235</f>
        <v>9.6153846153846168</v>
      </c>
      <c r="U233" s="86">
        <f>pivå!AQ235</f>
        <v>8.1180811808118012</v>
      </c>
      <c r="V233" s="86">
        <f>pivå!AR235</f>
        <v>7.0588235294117601</v>
      </c>
      <c r="W233" s="86">
        <f>pivå!AS235</f>
        <v>5.0420168067226898</v>
      </c>
      <c r="X233" s="86">
        <f>pivå!AT235</f>
        <v>4.8309178743961381</v>
      </c>
      <c r="Y233" s="86">
        <f>pivå!AU235</f>
        <v>7.7868852459016393</v>
      </c>
      <c r="Z233" s="86">
        <f>pivå!AV235</f>
        <v>4.9107142857142847</v>
      </c>
      <c r="AA233" s="86">
        <f>pivå!AW235</f>
        <v>10.45454545454546</v>
      </c>
      <c r="AB233" s="86">
        <f>pivå!AX235</f>
        <v>4.6728971962616859</v>
      </c>
      <c r="AC233" s="86">
        <f>pivå!AY235</f>
        <v>12.264150943396224</v>
      </c>
      <c r="AD233" s="86">
        <f>pivå!AZ235</f>
        <v>9.482758620689653</v>
      </c>
      <c r="AE233" s="86">
        <f>pivå!BA235</f>
        <v>9.4450833812535961</v>
      </c>
    </row>
    <row r="234" spans="2:31">
      <c r="B234">
        <f>pivå!B236</f>
        <v>0</v>
      </c>
      <c r="C234">
        <f>pivå!C236</f>
        <v>0</v>
      </c>
      <c r="D234">
        <f>pivå!D236</f>
        <v>0</v>
      </c>
      <c r="E234" t="str">
        <f>pivå!E236</f>
        <v>Totalt</v>
      </c>
      <c r="F234" t="str">
        <f>pivå!F236</f>
        <v xml:space="preserve">Trombolysbehandling vid stroke </v>
      </c>
      <c r="G234" t="str">
        <f>pivå!G236</f>
        <v>(tom)</v>
      </c>
      <c r="H234" t="str">
        <f>pivå!H236</f>
        <v>A003910</v>
      </c>
      <c r="I234">
        <f>pivå!I236</f>
        <v>0</v>
      </c>
      <c r="J234" s="86">
        <f>pivå!AF236</f>
        <v>11.825078090138337</v>
      </c>
      <c r="K234" s="86">
        <f>pivå!AG236</f>
        <v>9.3406593406593341</v>
      </c>
      <c r="L234" s="86">
        <f>pivå!AH236</f>
        <v>8.9189189189189104</v>
      </c>
      <c r="M234" s="86">
        <f>pivå!AI236</f>
        <v>5.1330798479087436</v>
      </c>
      <c r="N234" s="86">
        <f>pivå!AJ236</f>
        <v>9.1787439613526498</v>
      </c>
      <c r="O234" s="86">
        <f>pivå!AK236</f>
        <v>5.9701492537313445</v>
      </c>
      <c r="P234" s="86">
        <f>pivå!AL236</f>
        <v>8.2887700534759325</v>
      </c>
      <c r="Q234" s="86">
        <f>pivå!AM236</f>
        <v>12.500000000000002</v>
      </c>
      <c r="R234" s="86">
        <f>pivå!AN236</f>
        <v>11.734693877551017</v>
      </c>
      <c r="S234" s="86">
        <f>pivå!AO236</f>
        <v>10.959792477302219</v>
      </c>
      <c r="T234" s="86">
        <f>pivå!AP236</f>
        <v>8.0779944289693617</v>
      </c>
      <c r="U234" s="86">
        <f>pivå!AQ236</f>
        <v>7.0407040704070383</v>
      </c>
      <c r="V234" s="86">
        <f>pivå!AR236</f>
        <v>5.5684454756380521</v>
      </c>
      <c r="W234" s="86">
        <f>pivå!AS236</f>
        <v>6.1881188118811901</v>
      </c>
      <c r="X234" s="86">
        <f>pivå!AT236</f>
        <v>6.5527065527065576</v>
      </c>
      <c r="Y234" s="86">
        <f>pivå!AU236</f>
        <v>7.7114427860696546</v>
      </c>
      <c r="Z234" s="86">
        <f>pivå!AV236</f>
        <v>6.4197530864197523</v>
      </c>
      <c r="AA234" s="86">
        <f>pivå!AW236</f>
        <v>8.7071240105540948</v>
      </c>
      <c r="AB234" s="86">
        <f>pivå!AX236</f>
        <v>4.7058823529411784</v>
      </c>
      <c r="AC234" s="86">
        <f>pivå!AY236</f>
        <v>15.53672316384181</v>
      </c>
      <c r="AD234" s="86">
        <f>pivå!AZ236</f>
        <v>10.160427807486627</v>
      </c>
      <c r="AE234" s="86">
        <f>pivå!BA236</f>
        <v>9.0344534240748615</v>
      </c>
    </row>
    <row r="235" spans="2:31">
      <c r="B235">
        <f>pivå!B237</f>
        <v>0</v>
      </c>
      <c r="C235">
        <f>pivå!C237</f>
        <v>0</v>
      </c>
      <c r="D235">
        <f>pivå!D237</f>
        <v>105</v>
      </c>
      <c r="E235" t="str">
        <f>pivå!E237</f>
        <v>Kvinnor</v>
      </c>
      <c r="F235" t="str">
        <f>pivå!F237</f>
        <v>Test av sväljförmåga vid akut stroke</v>
      </c>
      <c r="G235" t="str">
        <f>pivå!G237</f>
        <v>(tom)</v>
      </c>
      <c r="H235" t="str">
        <f>pivå!H237</f>
        <v>A020295</v>
      </c>
      <c r="I235">
        <f>pivå!I237</f>
        <v>0</v>
      </c>
      <c r="J235" s="86">
        <f>pivå!AF237</f>
        <v>93.814898419864562</v>
      </c>
      <c r="K235" s="86">
        <f>pivå!AG237</f>
        <v>98.461538461538382</v>
      </c>
      <c r="L235" s="86">
        <f>pivå!AH237</f>
        <v>83.707865168539286</v>
      </c>
      <c r="M235" s="86">
        <f>pivå!AI237</f>
        <v>96.699029126213546</v>
      </c>
      <c r="N235" s="86">
        <f>pivå!AJ237</f>
        <v>93.501048218029368</v>
      </c>
      <c r="O235" s="86">
        <f>pivå!AK237</f>
        <v>98.61751152073731</v>
      </c>
      <c r="P235" s="86">
        <f>pivå!AL237</f>
        <v>99.72826086956519</v>
      </c>
      <c r="Q235" s="86">
        <f>pivå!AM237</f>
        <v>84.210526315789465</v>
      </c>
      <c r="R235" s="86">
        <f>pivå!AN237</f>
        <v>92.924528301886753</v>
      </c>
      <c r="S235" s="86">
        <f>pivå!AO237</f>
        <v>91.858297078931116</v>
      </c>
      <c r="T235" s="86">
        <f>pivå!AP237</f>
        <v>97.938144329896858</v>
      </c>
      <c r="U235" s="86">
        <f>pivå!AQ237</f>
        <v>93.016488845780799</v>
      </c>
      <c r="V235" s="86">
        <f>pivå!AR237</f>
        <v>84.397163120567384</v>
      </c>
      <c r="W235" s="86">
        <f>pivå!AS237</f>
        <v>91.105769230769283</v>
      </c>
      <c r="X235" s="86">
        <f>pivå!AT237</f>
        <v>90.178571428571402</v>
      </c>
      <c r="Y235" s="86">
        <f>pivå!AU237</f>
        <v>97.362637362637315</v>
      </c>
      <c r="Z235" s="86">
        <f>pivå!AV237</f>
        <v>94.188861985472187</v>
      </c>
      <c r="AA235" s="86">
        <f>pivå!AW237</f>
        <v>97.820163487738441</v>
      </c>
      <c r="AB235" s="86">
        <f>pivå!AX237</f>
        <v>96.721311475409863</v>
      </c>
      <c r="AC235" s="86">
        <f>pivå!AY237</f>
        <v>90.909090909090921</v>
      </c>
      <c r="AD235" s="86">
        <f>pivå!AZ237</f>
        <v>96.296296296296305</v>
      </c>
      <c r="AE235" s="86">
        <f>pivå!BA237</f>
        <v>93.475399045581852</v>
      </c>
    </row>
    <row r="236" spans="2:31">
      <c r="B236">
        <f>pivå!B238</f>
        <v>0</v>
      </c>
      <c r="C236">
        <f>pivå!C238</f>
        <v>0</v>
      </c>
      <c r="D236">
        <f>pivå!D238</f>
        <v>0</v>
      </c>
      <c r="E236" t="str">
        <f>pivå!E238</f>
        <v>Män</v>
      </c>
      <c r="F236" t="str">
        <f>pivå!F238</f>
        <v>Test av sväljförmåga vid akut stroke</v>
      </c>
      <c r="G236" t="str">
        <f>pivå!G238</f>
        <v>(tom)</v>
      </c>
      <c r="H236" t="str">
        <f>pivå!H238</f>
        <v>A020295</v>
      </c>
      <c r="I236">
        <f>pivå!I238</f>
        <v>0</v>
      </c>
      <c r="J236" s="86">
        <f>pivå!AF238</f>
        <v>93.304638928742278</v>
      </c>
      <c r="K236" s="86">
        <f>pivå!AG238</f>
        <v>98.663101604278012</v>
      </c>
      <c r="L236" s="86">
        <f>pivå!AH238</f>
        <v>83.215130023640739</v>
      </c>
      <c r="M236" s="86">
        <f>pivå!AI238</f>
        <v>97.504798464491287</v>
      </c>
      <c r="N236" s="86">
        <f>pivå!AJ238</f>
        <v>93.435448577680503</v>
      </c>
      <c r="O236" s="86">
        <f>pivå!AK238</f>
        <v>97.209302325581376</v>
      </c>
      <c r="P236" s="86">
        <f>pivå!AL238</f>
        <v>100</v>
      </c>
      <c r="Q236" s="86">
        <f>pivå!AM238</f>
        <v>82.716049382716051</v>
      </c>
      <c r="R236" s="86">
        <f>pivå!AN238</f>
        <v>92.201834862385269</v>
      </c>
      <c r="S236" s="86">
        <f>pivå!AO238</f>
        <v>93.431952662721798</v>
      </c>
      <c r="T236" s="86">
        <f>pivå!AP238</f>
        <v>96.954314720812164</v>
      </c>
      <c r="U236" s="86">
        <f>pivå!AQ238</f>
        <v>92.423506556580847</v>
      </c>
      <c r="V236" s="86">
        <f>pivå!AR238</f>
        <v>80.668257756563278</v>
      </c>
      <c r="W236" s="86">
        <f>pivå!AS238</f>
        <v>91.037735849056475</v>
      </c>
      <c r="X236" s="86">
        <f>pivå!AT238</f>
        <v>96.735905044510417</v>
      </c>
      <c r="Y236" s="86">
        <f>pivå!AU238</f>
        <v>96.494845360824598</v>
      </c>
      <c r="Z236" s="86">
        <f>pivå!AV238</f>
        <v>93.824228028503498</v>
      </c>
      <c r="AA236" s="86">
        <f>pivå!AW238</f>
        <v>98.717948717948687</v>
      </c>
      <c r="AB236" s="86">
        <f>pivå!AX238</f>
        <v>94.623655913978595</v>
      </c>
      <c r="AC236" s="86">
        <f>pivå!AY238</f>
        <v>91.374663072776272</v>
      </c>
      <c r="AD236" s="86">
        <f>pivå!AZ238</f>
        <v>97.536945812807886</v>
      </c>
      <c r="AE236" s="86">
        <f>pivå!BA238</f>
        <v>93.501775912173642</v>
      </c>
    </row>
    <row r="237" spans="2:31">
      <c r="B237">
        <f>pivå!B239</f>
        <v>0</v>
      </c>
      <c r="C237">
        <f>pivå!C239</f>
        <v>0</v>
      </c>
      <c r="D237">
        <f>pivå!D239</f>
        <v>0</v>
      </c>
      <c r="E237" t="str">
        <f>pivå!E239</f>
        <v>Totalt</v>
      </c>
      <c r="F237" t="str">
        <f>pivå!F239</f>
        <v>Test av sväljförmåga vid akut stroke</v>
      </c>
      <c r="G237" t="str">
        <f>pivå!G239</f>
        <v>(tom)</v>
      </c>
      <c r="H237" t="str">
        <f>pivå!H239</f>
        <v>A020295</v>
      </c>
      <c r="I237">
        <f>pivå!I239</f>
        <v>0</v>
      </c>
      <c r="J237" s="86">
        <f>pivå!AF239</f>
        <v>93.567115652578067</v>
      </c>
      <c r="K237" s="86">
        <f>pivå!AG239</f>
        <v>98.560209424083695</v>
      </c>
      <c r="L237" s="86">
        <f>pivå!AH239</f>
        <v>83.440308087291356</v>
      </c>
      <c r="M237" s="86">
        <f>pivå!AI239</f>
        <v>97.10424710424698</v>
      </c>
      <c r="N237" s="86">
        <f>pivå!AJ239</f>
        <v>93.468950749464653</v>
      </c>
      <c r="O237" s="86">
        <f>pivå!AK239</f>
        <v>97.916666666666643</v>
      </c>
      <c r="P237" s="86">
        <f>pivå!AL239</f>
        <v>99.874055415617107</v>
      </c>
      <c r="Q237" s="86">
        <f>pivå!AM239</f>
        <v>83.439490445859889</v>
      </c>
      <c r="R237" s="86">
        <f>pivå!AN239</f>
        <v>92.558139534883765</v>
      </c>
      <c r="S237" s="86">
        <f>pivå!AO239</f>
        <v>92.664443770839512</v>
      </c>
      <c r="T237" s="86">
        <f>pivå!AP239</f>
        <v>97.442455242966759</v>
      </c>
      <c r="U237" s="86">
        <f>pivå!AQ239</f>
        <v>92.72021354040298</v>
      </c>
      <c r="V237" s="86">
        <f>pivå!AR239</f>
        <v>82.541567695962158</v>
      </c>
      <c r="W237" s="86">
        <f>pivå!AS239</f>
        <v>91.071428571428527</v>
      </c>
      <c r="X237" s="86">
        <f>pivå!AT239</f>
        <v>93.462109955423557</v>
      </c>
      <c r="Y237" s="86">
        <f>pivå!AU239</f>
        <v>96.914893617021249</v>
      </c>
      <c r="Z237" s="86">
        <f>pivå!AV239</f>
        <v>94.00479616306967</v>
      </c>
      <c r="AA237" s="86">
        <f>pivå!AW239</f>
        <v>98.282694848084546</v>
      </c>
      <c r="AB237" s="86">
        <f>pivå!AX239</f>
        <v>95.663956639566379</v>
      </c>
      <c r="AC237" s="86">
        <f>pivå!AY239</f>
        <v>91.147994467496616</v>
      </c>
      <c r="AD237" s="86">
        <f>pivå!AZ239</f>
        <v>96.986301369863014</v>
      </c>
      <c r="AE237" s="86">
        <f>pivå!BA239</f>
        <v>93.488713226305933</v>
      </c>
    </row>
    <row r="238" spans="2:31">
      <c r="B238">
        <f>pivå!B240</f>
        <v>0</v>
      </c>
      <c r="C238">
        <f>pivå!C240</f>
        <v>0</v>
      </c>
      <c r="D238">
        <f>pivå!D240</f>
        <v>106</v>
      </c>
      <c r="E238" t="str">
        <f>pivå!E240</f>
        <v>Kvinnor</v>
      </c>
      <c r="F238" t="str">
        <f>pivå!F240</f>
        <v>Blodförtunnande behandling vid stroke och förmaksflimmer</v>
      </c>
      <c r="G238" t="str">
        <f>pivå!G240</f>
        <v>Ändrad</v>
      </c>
      <c r="H238" t="str">
        <f>pivå!H240</f>
        <v>A003698</v>
      </c>
      <c r="I238">
        <f>pivå!I240</f>
        <v>0</v>
      </c>
      <c r="J238" s="86">
        <f>pivå!AF240</f>
        <v>62.2</v>
      </c>
      <c r="K238" s="86">
        <f>pivå!AG240</f>
        <v>68.7</v>
      </c>
      <c r="L238" s="86">
        <f>pivå!AH240</f>
        <v>64.8</v>
      </c>
      <c r="M238" s="86">
        <f>pivå!AI240</f>
        <v>84.7</v>
      </c>
      <c r="N238" s="86">
        <f>pivå!AJ240</f>
        <v>61.4</v>
      </c>
      <c r="O238" s="86">
        <f>pivå!AK240</f>
        <v>75.7</v>
      </c>
      <c r="P238" s="86">
        <f>pivå!AL240</f>
        <v>51.1</v>
      </c>
      <c r="Q238" s="86" t="str">
        <f>pivå!AM240</f>
        <v>us</v>
      </c>
      <c r="R238" s="86" t="str">
        <f>pivå!AN240</f>
        <v>us</v>
      </c>
      <c r="S238" s="86">
        <f>pivå!AO240</f>
        <v>65.8</v>
      </c>
      <c r="T238" s="86">
        <f>pivå!AP240</f>
        <v>69.099999999999994</v>
      </c>
      <c r="U238" s="86">
        <f>pivå!AQ240</f>
        <v>64.099999999999994</v>
      </c>
      <c r="V238" s="86">
        <f>pivå!AR240</f>
        <v>65.8</v>
      </c>
      <c r="W238" s="86">
        <f>pivå!AS240</f>
        <v>55.6</v>
      </c>
      <c r="X238" s="86">
        <f>pivå!AT240</f>
        <v>67.5</v>
      </c>
      <c r="Y238" s="86">
        <f>pivå!AU240</f>
        <v>47.7</v>
      </c>
      <c r="Z238" s="86">
        <f>pivå!AV240</f>
        <v>58.9</v>
      </c>
      <c r="AA238" s="86">
        <f>pivå!AW240</f>
        <v>74</v>
      </c>
      <c r="AB238" s="86">
        <f>pivå!AX240</f>
        <v>54.2</v>
      </c>
      <c r="AC238" s="86">
        <f>pivå!AY240</f>
        <v>62.3</v>
      </c>
      <c r="AD238" s="86">
        <f>pivå!AZ240</f>
        <v>82.8</v>
      </c>
      <c r="AE238" s="86">
        <f>pivå!BA240</f>
        <v>65.599999999999994</v>
      </c>
    </row>
    <row r="239" spans="2:31">
      <c r="B239">
        <f>pivå!B241</f>
        <v>0</v>
      </c>
      <c r="C239">
        <f>pivå!C241</f>
        <v>0</v>
      </c>
      <c r="D239">
        <f>pivå!D241</f>
        <v>0</v>
      </c>
      <c r="E239" t="str">
        <f>pivå!E241</f>
        <v>Män</v>
      </c>
      <c r="F239" t="str">
        <f>pivå!F241</f>
        <v>Blodförtunnande behandling vid stroke och förmaksflimmer</v>
      </c>
      <c r="G239" t="str">
        <f>pivå!G241</f>
        <v>Ändrad</v>
      </c>
      <c r="H239" t="str">
        <f>pivå!H241</f>
        <v>A003698</v>
      </c>
      <c r="I239">
        <f>pivå!I241</f>
        <v>0</v>
      </c>
      <c r="J239" s="86">
        <f>pivå!AF241</f>
        <v>62.7</v>
      </c>
      <c r="K239" s="86">
        <f>pivå!AG241</f>
        <v>65.3</v>
      </c>
      <c r="L239" s="86">
        <f>pivå!AH241</f>
        <v>76.400000000000006</v>
      </c>
      <c r="M239" s="86">
        <f>pivå!AI241</f>
        <v>77</v>
      </c>
      <c r="N239" s="86">
        <f>pivå!AJ241</f>
        <v>62.6</v>
      </c>
      <c r="O239" s="86">
        <f>pivå!AK241</f>
        <v>65.8</v>
      </c>
      <c r="P239" s="86">
        <f>pivå!AL241</f>
        <v>58.8</v>
      </c>
      <c r="Q239" s="86" t="str">
        <f>pivå!AM241</f>
        <v>us</v>
      </c>
      <c r="R239" s="86">
        <f>pivå!AN241</f>
        <v>88.6</v>
      </c>
      <c r="S239" s="86">
        <f>pivå!AO241</f>
        <v>60.9</v>
      </c>
      <c r="T239" s="86">
        <f>pivå!AP241</f>
        <v>69.3</v>
      </c>
      <c r="U239" s="86">
        <f>pivå!AQ241</f>
        <v>55.8</v>
      </c>
      <c r="V239" s="86">
        <f>pivå!AR241</f>
        <v>76.7</v>
      </c>
      <c r="W239" s="86">
        <f>pivå!AS241</f>
        <v>59.3</v>
      </c>
      <c r="X239" s="86">
        <f>pivå!AT241</f>
        <v>66.099999999999994</v>
      </c>
      <c r="Y239" s="86">
        <f>pivå!AU241</f>
        <v>74.599999999999994</v>
      </c>
      <c r="Z239" s="86">
        <f>pivå!AV241</f>
        <v>69.599999999999994</v>
      </c>
      <c r="AA239" s="86">
        <f>pivå!AW241</f>
        <v>69.7</v>
      </c>
      <c r="AB239" s="86">
        <f>pivå!AX241</f>
        <v>80.599999999999994</v>
      </c>
      <c r="AC239" s="86">
        <f>pivå!AY241</f>
        <v>64.5</v>
      </c>
      <c r="AD239" s="86">
        <f>pivå!AZ241</f>
        <v>65.7</v>
      </c>
      <c r="AE239" s="86">
        <f>pivå!BA241</f>
        <v>64.400000000000006</v>
      </c>
    </row>
    <row r="240" spans="2:31">
      <c r="B240">
        <f>pivå!B242</f>
        <v>0</v>
      </c>
      <c r="C240">
        <f>pivå!C242</f>
        <v>0</v>
      </c>
      <c r="D240">
        <f>pivå!D242</f>
        <v>0</v>
      </c>
      <c r="E240" t="str">
        <f>pivå!E242</f>
        <v>Totalt</v>
      </c>
      <c r="F240" t="str">
        <f>pivå!F242</f>
        <v>Blodförtunnande behandling vid stroke och förmaksflimmer</v>
      </c>
      <c r="G240" t="str">
        <f>pivå!G242</f>
        <v>Ändrad</v>
      </c>
      <c r="H240" t="str">
        <f>pivå!H242</f>
        <v>A003698</v>
      </c>
      <c r="I240">
        <f>pivå!I242</f>
        <v>0</v>
      </c>
      <c r="J240" s="86">
        <f>pivå!AF242</f>
        <v>62.5</v>
      </c>
      <c r="K240" s="86">
        <f>pivå!AG242</f>
        <v>69.599999999999994</v>
      </c>
      <c r="L240" s="86">
        <f>pivå!AH242</f>
        <v>69.099999999999994</v>
      </c>
      <c r="M240" s="86">
        <f>pivå!AI242</f>
        <v>80.2</v>
      </c>
      <c r="N240" s="86">
        <f>pivå!AJ242</f>
        <v>61.9</v>
      </c>
      <c r="O240" s="86">
        <f>pivå!AK242</f>
        <v>64.599999999999994</v>
      </c>
      <c r="P240" s="86">
        <f>pivå!AL242</f>
        <v>58.1</v>
      </c>
      <c r="Q240" s="86" t="str">
        <f>pivå!AM242</f>
        <v>us</v>
      </c>
      <c r="R240" s="86">
        <f>pivå!AN242</f>
        <v>78.8</v>
      </c>
      <c r="S240" s="86">
        <f>pivå!AO242</f>
        <v>62.8</v>
      </c>
      <c r="T240" s="86">
        <f>pivå!AP242</f>
        <v>70.900000000000006</v>
      </c>
      <c r="U240" s="86">
        <f>pivå!AQ242</f>
        <v>59</v>
      </c>
      <c r="V240" s="86">
        <f>pivå!AR242</f>
        <v>70.400000000000006</v>
      </c>
      <c r="W240" s="86">
        <f>pivå!AS242</f>
        <v>57.4</v>
      </c>
      <c r="X240" s="86">
        <f>pivå!AT242</f>
        <v>66.099999999999994</v>
      </c>
      <c r="Y240" s="86">
        <f>pivå!AU242</f>
        <v>65.8</v>
      </c>
      <c r="Z240" s="86">
        <f>pivå!AV242</f>
        <v>66.099999999999994</v>
      </c>
      <c r="AA240" s="86">
        <f>pivå!AW242</f>
        <v>71.599999999999994</v>
      </c>
      <c r="AB240" s="86">
        <f>pivå!AX242</f>
        <v>66.7</v>
      </c>
      <c r="AC240" s="86">
        <f>pivå!AY242</f>
        <v>64</v>
      </c>
      <c r="AD240" s="86">
        <f>pivå!AZ242</f>
        <v>74.7</v>
      </c>
      <c r="AE240" s="86">
        <f>pivå!BA242</f>
        <v>64.8</v>
      </c>
    </row>
    <row r="241" spans="2:31">
      <c r="B241">
        <f>pivå!B243</f>
        <v>0</v>
      </c>
      <c r="C241">
        <f>pivå!C243</f>
        <v>0</v>
      </c>
      <c r="D241">
        <f>pivå!D243</f>
        <v>107</v>
      </c>
      <c r="E241" t="str">
        <f>pivå!E243</f>
        <v>Kvinnor</v>
      </c>
      <c r="F241" t="str">
        <f>pivå!F243</f>
        <v>Blodfettssänkande behandling efter stroke</v>
      </c>
      <c r="G241" t="str">
        <f>pivå!G243</f>
        <v>(tom)</v>
      </c>
      <c r="H241" t="str">
        <f>pivå!H243</f>
        <v>A020305</v>
      </c>
      <c r="I241">
        <f>pivå!I243</f>
        <v>0</v>
      </c>
      <c r="J241" s="86">
        <f>pivå!AF243</f>
        <v>59.7</v>
      </c>
      <c r="K241" s="86">
        <f>pivå!AG243</f>
        <v>54.8</v>
      </c>
      <c r="L241" s="86">
        <f>pivå!AH243</f>
        <v>72.900000000000006</v>
      </c>
      <c r="M241" s="86">
        <f>pivå!AI243</f>
        <v>68.599999999999994</v>
      </c>
      <c r="N241" s="86">
        <f>pivå!AJ243</f>
        <v>67.599999999999994</v>
      </c>
      <c r="O241" s="86">
        <f>pivå!AK243</f>
        <v>63.2</v>
      </c>
      <c r="P241" s="86">
        <f>pivå!AL243</f>
        <v>64.599999999999994</v>
      </c>
      <c r="Q241" s="86">
        <f>pivå!AM243</f>
        <v>69</v>
      </c>
      <c r="R241" s="86">
        <f>pivå!AN243</f>
        <v>63.5</v>
      </c>
      <c r="S241" s="86">
        <f>pivå!AO243</f>
        <v>67.599999999999994</v>
      </c>
      <c r="T241" s="86">
        <f>pivå!AP243</f>
        <v>69.900000000000006</v>
      </c>
      <c r="U241" s="86">
        <f>pivå!AQ243</f>
        <v>63.9</v>
      </c>
      <c r="V241" s="86">
        <f>pivå!AR243</f>
        <v>68.7</v>
      </c>
      <c r="W241" s="86">
        <f>pivå!AS243</f>
        <v>67.099999999999994</v>
      </c>
      <c r="X241" s="86">
        <f>pivå!AT243</f>
        <v>66.5</v>
      </c>
      <c r="Y241" s="86">
        <f>pivå!AU243</f>
        <v>49</v>
      </c>
      <c r="Z241" s="86">
        <f>pivå!AV243</f>
        <v>66.5</v>
      </c>
      <c r="AA241" s="86">
        <f>pivå!AW243</f>
        <v>61.5</v>
      </c>
      <c r="AB241" s="86">
        <f>pivå!AX243</f>
        <v>56.6</v>
      </c>
      <c r="AC241" s="86">
        <f>pivå!AY243</f>
        <v>71</v>
      </c>
      <c r="AD241" s="86">
        <f>pivå!AZ243</f>
        <v>61.3</v>
      </c>
      <c r="AE241" s="86">
        <f>pivå!BA243</f>
        <v>64</v>
      </c>
    </row>
    <row r="242" spans="2:31">
      <c r="B242">
        <f>pivå!B244</f>
        <v>0</v>
      </c>
      <c r="C242">
        <f>pivå!C244</f>
        <v>0</v>
      </c>
      <c r="D242">
        <f>pivå!D244</f>
        <v>0</v>
      </c>
      <c r="E242" t="str">
        <f>pivå!E244</f>
        <v>Män</v>
      </c>
      <c r="F242" t="str">
        <f>pivå!F244</f>
        <v>Blodfettssänkande behandling efter stroke</v>
      </c>
      <c r="G242" t="str">
        <f>pivå!G244</f>
        <v>(tom)</v>
      </c>
      <c r="H242" t="str">
        <f>pivå!H244</f>
        <v>A020305</v>
      </c>
      <c r="I242">
        <f>pivå!I244</f>
        <v>0</v>
      </c>
      <c r="J242" s="86">
        <f>pivå!AF244</f>
        <v>64.7</v>
      </c>
      <c r="K242" s="86">
        <f>pivå!AG244</f>
        <v>67.3</v>
      </c>
      <c r="L242" s="86">
        <f>pivå!AH244</f>
        <v>68.3</v>
      </c>
      <c r="M242" s="86">
        <f>pivå!AI244</f>
        <v>73.400000000000006</v>
      </c>
      <c r="N242" s="86">
        <f>pivå!AJ244</f>
        <v>68.2</v>
      </c>
      <c r="O242" s="86">
        <f>pivå!AK244</f>
        <v>63</v>
      </c>
      <c r="P242" s="86">
        <f>pivå!AL244</f>
        <v>73.5</v>
      </c>
      <c r="Q242" s="86">
        <f>pivå!AM244</f>
        <v>59.6</v>
      </c>
      <c r="R242" s="86">
        <f>pivå!AN244</f>
        <v>68.099999999999994</v>
      </c>
      <c r="S242" s="86">
        <f>pivå!AO244</f>
        <v>71.8</v>
      </c>
      <c r="T242" s="86">
        <f>pivå!AP244</f>
        <v>68.599999999999994</v>
      </c>
      <c r="U242" s="86">
        <f>pivå!AQ244</f>
        <v>66</v>
      </c>
      <c r="V242" s="86">
        <f>pivå!AR244</f>
        <v>69</v>
      </c>
      <c r="W242" s="86">
        <f>pivå!AS244</f>
        <v>70.7</v>
      </c>
      <c r="X242" s="86">
        <f>pivå!AT244</f>
        <v>77.3</v>
      </c>
      <c r="Y242" s="86">
        <f>pivå!AU244</f>
        <v>56.7</v>
      </c>
      <c r="Z242" s="86">
        <f>pivå!AV244</f>
        <v>72.599999999999994</v>
      </c>
      <c r="AA242" s="86">
        <f>pivå!AW244</f>
        <v>71.599999999999994</v>
      </c>
      <c r="AB242" s="86">
        <f>pivå!AX244</f>
        <v>61.4</v>
      </c>
      <c r="AC242" s="86">
        <f>pivå!AY244</f>
        <v>72.2</v>
      </c>
      <c r="AD242" s="86">
        <f>pivå!AZ244</f>
        <v>60.2</v>
      </c>
      <c r="AE242" s="86">
        <f>pivå!BA244</f>
        <v>67.900000000000006</v>
      </c>
    </row>
    <row r="243" spans="2:31">
      <c r="B243">
        <f>pivå!B245</f>
        <v>0</v>
      </c>
      <c r="C243">
        <f>pivå!C245</f>
        <v>0</v>
      </c>
      <c r="D243">
        <f>pivå!D245</f>
        <v>0</v>
      </c>
      <c r="E243" t="str">
        <f>pivå!E245</f>
        <v>Totalt</v>
      </c>
      <c r="F243" t="str">
        <f>pivå!F245</f>
        <v>Blodfettssänkande behandling efter stroke</v>
      </c>
      <c r="G243" t="str">
        <f>pivå!G245</f>
        <v>(tom)</v>
      </c>
      <c r="H243" t="str">
        <f>pivå!H245</f>
        <v>A020305</v>
      </c>
      <c r="I243">
        <f>pivå!I245</f>
        <v>0</v>
      </c>
      <c r="J243" s="86">
        <f>pivå!AF245</f>
        <v>62.4</v>
      </c>
      <c r="K243" s="86">
        <f>pivå!AG245</f>
        <v>62.1</v>
      </c>
      <c r="L243" s="86">
        <f>pivå!AH245</f>
        <v>70.2</v>
      </c>
      <c r="M243" s="86">
        <f>pivå!AI245</f>
        <v>71.2</v>
      </c>
      <c r="N243" s="86">
        <f>pivå!AJ245</f>
        <v>68</v>
      </c>
      <c r="O243" s="86">
        <f>pivå!AK245</f>
        <v>62.6</v>
      </c>
      <c r="P243" s="86">
        <f>pivå!AL245</f>
        <v>70</v>
      </c>
      <c r="Q243" s="86">
        <f>pivå!AM245</f>
        <v>63.5</v>
      </c>
      <c r="R243" s="86">
        <f>pivå!AN245</f>
        <v>66.5</v>
      </c>
      <c r="S243" s="86">
        <f>pivå!AO245</f>
        <v>70.2</v>
      </c>
      <c r="T243" s="86">
        <f>pivå!AP245</f>
        <v>69.2</v>
      </c>
      <c r="U243" s="86">
        <f>pivå!AQ245</f>
        <v>65.2</v>
      </c>
      <c r="V243" s="86">
        <f>pivå!AR245</f>
        <v>68.8</v>
      </c>
      <c r="W243" s="86">
        <f>pivå!AS245</f>
        <v>68.7</v>
      </c>
      <c r="X243" s="86">
        <f>pivå!AT245</f>
        <v>72.400000000000006</v>
      </c>
      <c r="Y243" s="86">
        <f>pivå!AU245</f>
        <v>53.8</v>
      </c>
      <c r="Z243" s="86">
        <f>pivå!AV245</f>
        <v>70.5</v>
      </c>
      <c r="AA243" s="86">
        <f>pivå!AW245</f>
        <v>67.400000000000006</v>
      </c>
      <c r="AB243" s="86">
        <f>pivå!AX245</f>
        <v>58.9</v>
      </c>
      <c r="AC243" s="86">
        <f>pivå!AY245</f>
        <v>71.400000000000006</v>
      </c>
      <c r="AD243" s="86">
        <f>pivå!AZ245</f>
        <v>60.8</v>
      </c>
      <c r="AE243" s="86">
        <f>pivå!BA245</f>
        <v>66.2</v>
      </c>
    </row>
    <row r="244" spans="2:31">
      <c r="B244">
        <f>pivå!B246</f>
        <v>0</v>
      </c>
      <c r="C244">
        <f>pivå!C246</f>
        <v>0</v>
      </c>
      <c r="D244">
        <f>pivå!D246</f>
        <v>108</v>
      </c>
      <c r="E244" t="str">
        <f>pivå!E246</f>
        <v>Kvinnor</v>
      </c>
      <c r="F244" t="str">
        <f>pivå!F246</f>
        <v>Återinsjuknande efter stroke</v>
      </c>
      <c r="G244" t="str">
        <f>pivå!G246</f>
        <v>(tom)</v>
      </c>
      <c r="H244" t="str">
        <f>pivå!H246</f>
        <v>A003900</v>
      </c>
      <c r="I244">
        <f>pivå!I246</f>
        <v>1</v>
      </c>
      <c r="J244" s="86">
        <f>pivå!AF246</f>
        <v>10.319102431487117</v>
      </c>
      <c r="K244" s="86">
        <f>pivå!AG246</f>
        <v>7.9742335887086888</v>
      </c>
      <c r="L244" s="86">
        <f>pivå!AH246</f>
        <v>8.2701144320109581</v>
      </c>
      <c r="M244" s="86">
        <f>pivå!AI246</f>
        <v>6.87160058267028</v>
      </c>
      <c r="N244" s="86">
        <f>pivå!AJ246</f>
        <v>10.414994017809107</v>
      </c>
      <c r="O244" s="86">
        <f>pivå!AK246</f>
        <v>10.79505836302558</v>
      </c>
      <c r="P244" s="86">
        <f>pivå!AL246</f>
        <v>7.8079033042123758</v>
      </c>
      <c r="Q244" s="86">
        <f>pivå!AM246</f>
        <v>10.415711079513109</v>
      </c>
      <c r="R244" s="86">
        <f>pivå!AN246</f>
        <v>9.7428072882262828</v>
      </c>
      <c r="S244" s="86">
        <f>pivå!AO246</f>
        <v>8.8414961213511418</v>
      </c>
      <c r="T244" s="86">
        <f>pivå!AP246</f>
        <v>9.5637921580333547</v>
      </c>
      <c r="U244" s="86">
        <f>pivå!AQ246</f>
        <v>9.612266955315512</v>
      </c>
      <c r="V244" s="86">
        <f>pivå!AR246</f>
        <v>7.008968846772909</v>
      </c>
      <c r="W244" s="86">
        <f>pivå!AS246</f>
        <v>9.7286565538499392</v>
      </c>
      <c r="X244" s="86">
        <f>pivå!AT246</f>
        <v>9.3828280238117738</v>
      </c>
      <c r="Y244" s="86">
        <f>pivå!AU246</f>
        <v>8.7740254980647574</v>
      </c>
      <c r="Z244" s="86">
        <f>pivå!AV246</f>
        <v>8.7592041677311556</v>
      </c>
      <c r="AA244" s="86">
        <f>pivå!AW246</f>
        <v>10.36634609556967</v>
      </c>
      <c r="AB244" s="86">
        <f>pivå!AX246</f>
        <v>11.313623139440619</v>
      </c>
      <c r="AC244" s="86">
        <f>pivå!AY246</f>
        <v>10.02230089334342</v>
      </c>
      <c r="AD244" s="86">
        <f>pivå!AZ246</f>
        <v>10.155343024746463</v>
      </c>
      <c r="AE244" s="86">
        <f>pivå!BA246</f>
        <v>9.3380902479461874</v>
      </c>
    </row>
    <row r="245" spans="2:31">
      <c r="B245">
        <f>pivå!B247</f>
        <v>0</v>
      </c>
      <c r="C245">
        <f>pivå!C247</f>
        <v>0</v>
      </c>
      <c r="D245">
        <f>pivå!D247</f>
        <v>0</v>
      </c>
      <c r="E245" t="str">
        <f>pivå!E247</f>
        <v>Män</v>
      </c>
      <c r="F245" t="str">
        <f>pivå!F247</f>
        <v>Återinsjuknande efter stroke</v>
      </c>
      <c r="G245" t="str">
        <f>pivå!G247</f>
        <v>(tom)</v>
      </c>
      <c r="H245" t="str">
        <f>pivå!H247</f>
        <v>A003900</v>
      </c>
      <c r="I245">
        <f>pivå!I247</f>
        <v>1</v>
      </c>
      <c r="J245" s="86">
        <f>pivå!AF247</f>
        <v>10.286514310836306</v>
      </c>
      <c r="K245" s="86">
        <f>pivå!AG247</f>
        <v>10.182585290632948</v>
      </c>
      <c r="L245" s="86">
        <f>pivå!AH247</f>
        <v>9.9197094792848883</v>
      </c>
      <c r="M245" s="86">
        <f>pivå!AI247</f>
        <v>8.1843339748870267</v>
      </c>
      <c r="N245" s="86">
        <f>pivå!AJ247</f>
        <v>12.822709895240092</v>
      </c>
      <c r="O245" s="86">
        <f>pivå!AK247</f>
        <v>11.652407366714931</v>
      </c>
      <c r="P245" s="86">
        <f>pivå!AL247</f>
        <v>8.3990330544712126</v>
      </c>
      <c r="Q245" s="86">
        <f>pivå!AM247</f>
        <v>9.6617551157560868</v>
      </c>
      <c r="R245" s="86">
        <f>pivå!AN247</f>
        <v>8.3652705713260644</v>
      </c>
      <c r="S245" s="86">
        <f>pivå!AO247</f>
        <v>9.7579647805621903</v>
      </c>
      <c r="T245" s="86">
        <f>pivå!AP247</f>
        <v>10.075718642470322</v>
      </c>
      <c r="U245" s="86">
        <f>pivå!AQ247</f>
        <v>10.256314827895496</v>
      </c>
      <c r="V245" s="86">
        <f>pivå!AR247</f>
        <v>8.8965618178398831</v>
      </c>
      <c r="W245" s="86">
        <f>pivå!AS247</f>
        <v>9.4753419624937685</v>
      </c>
      <c r="X245" s="86">
        <f>pivå!AT247</f>
        <v>9.6238183047416967</v>
      </c>
      <c r="Y245" s="86">
        <f>pivå!AU247</f>
        <v>11.138776058816461</v>
      </c>
      <c r="Z245" s="86">
        <f>pivå!AV247</f>
        <v>8.323133705005219</v>
      </c>
      <c r="AA245" s="86">
        <f>pivå!AW247</f>
        <v>12.809810637065238</v>
      </c>
      <c r="AB245" s="86">
        <f>pivå!AX247</f>
        <v>11.676963924919704</v>
      </c>
      <c r="AC245" s="86">
        <f>pivå!AY247</f>
        <v>12.562006820069305</v>
      </c>
      <c r="AD245" s="86">
        <f>pivå!AZ247</f>
        <v>12.639218700763886</v>
      </c>
      <c r="AE245" s="86">
        <f>pivå!BA247</f>
        <v>10.275645202187905</v>
      </c>
    </row>
    <row r="246" spans="2:31">
      <c r="B246">
        <f>pivå!B248</f>
        <v>0</v>
      </c>
      <c r="C246">
        <f>pivå!C248</f>
        <v>0</v>
      </c>
      <c r="D246">
        <f>pivå!D248</f>
        <v>0</v>
      </c>
      <c r="E246" t="str">
        <f>pivå!E248</f>
        <v>Totalt</v>
      </c>
      <c r="F246" t="str">
        <f>pivå!F248</f>
        <v>Återinsjuknande efter stroke</v>
      </c>
      <c r="G246" t="str">
        <f>pivå!G248</f>
        <v>(tom)</v>
      </c>
      <c r="H246" t="str">
        <f>pivå!H248</f>
        <v>A003900</v>
      </c>
      <c r="I246">
        <f>pivå!I248</f>
        <v>1</v>
      </c>
      <c r="J246" s="86">
        <f>pivå!AF248</f>
        <v>10.266487158831533</v>
      </c>
      <c r="K246" s="86">
        <f>pivå!AG248</f>
        <v>8.9723797832583685</v>
      </c>
      <c r="L246" s="86">
        <f>pivå!AH248</f>
        <v>8.9273309972356909</v>
      </c>
      <c r="M246" s="86">
        <f>pivå!AI248</f>
        <v>7.4301736616647407</v>
      </c>
      <c r="N246" s="86">
        <f>pivå!AJ248</f>
        <v>11.594450041502823</v>
      </c>
      <c r="O246" s="86">
        <f>pivå!AK248</f>
        <v>11.296143400042441</v>
      </c>
      <c r="P246" s="86">
        <f>pivå!AL248</f>
        <v>7.8732301941867755</v>
      </c>
      <c r="Q246" s="86">
        <f>pivå!AM248</f>
        <v>10.096273711494018</v>
      </c>
      <c r="R246" s="86">
        <f>pivå!AN248</f>
        <v>9.1242218474579992</v>
      </c>
      <c r="S246" s="86">
        <f>pivå!AO248</f>
        <v>9.1613655280953559</v>
      </c>
      <c r="T246" s="86">
        <f>pivå!AP248</f>
        <v>9.8317378385672178</v>
      </c>
      <c r="U246" s="86">
        <f>pivå!AQ248</f>
        <v>9.9420622527502971</v>
      </c>
      <c r="V246" s="86">
        <f>pivå!AR248</f>
        <v>7.813468241747529</v>
      </c>
      <c r="W246" s="86">
        <f>pivå!AS248</f>
        <v>9.5718909287846383</v>
      </c>
      <c r="X246" s="86">
        <f>pivå!AT248</f>
        <v>9.4193071249381415</v>
      </c>
      <c r="Y246" s="86">
        <f>pivå!AU248</f>
        <v>9.8140788202456708</v>
      </c>
      <c r="Z246" s="86">
        <f>pivå!AV248</f>
        <v>8.894981388427377</v>
      </c>
      <c r="AA246" s="86">
        <f>pivå!AW248</f>
        <v>11.634529567551455</v>
      </c>
      <c r="AB246" s="86">
        <f>pivå!AX248</f>
        <v>11.353969452617726</v>
      </c>
      <c r="AC246" s="86">
        <f>pivå!AY248</f>
        <v>11.271419249414201</v>
      </c>
      <c r="AD246" s="86">
        <f>pivå!AZ248</f>
        <v>11.433801886580373</v>
      </c>
      <c r="AE246" s="86">
        <f>pivå!BA248</f>
        <v>9.7657053560877145</v>
      </c>
    </row>
    <row r="247" spans="2:31">
      <c r="B247">
        <f>pivå!B249</f>
        <v>0</v>
      </c>
      <c r="C247">
        <f>pivå!C249</f>
        <v>0</v>
      </c>
      <c r="D247">
        <f>pivå!D249</f>
        <v>109</v>
      </c>
      <c r="E247" t="str">
        <f>pivå!E249</f>
        <v>Kvinnor</v>
      </c>
      <c r="F247" t="str">
        <f>pivå!F249</f>
        <v>Funktionsförmåga efter stroke</v>
      </c>
      <c r="G247" t="str">
        <f>pivå!G249</f>
        <v>(tom)</v>
      </c>
      <c r="H247" t="str">
        <f>pivå!H249</f>
        <v>A003600</v>
      </c>
      <c r="I247">
        <f>pivå!I249</f>
        <v>0</v>
      </c>
      <c r="J247" s="86">
        <f>pivå!AF249</f>
        <v>78.844999999999999</v>
      </c>
      <c r="K247" s="86">
        <f>pivå!AG249</f>
        <v>75.072000000000003</v>
      </c>
      <c r="L247" s="86">
        <f>pivå!AH249</f>
        <v>76.424000000000007</v>
      </c>
      <c r="M247" s="86">
        <f>pivå!AI249</f>
        <v>77.227000000000004</v>
      </c>
      <c r="N247" s="86">
        <f>pivå!AJ249</f>
        <v>76.616</v>
      </c>
      <c r="O247" s="86">
        <f>pivå!AK249</f>
        <v>76.007000000000005</v>
      </c>
      <c r="P247" s="86">
        <f>pivå!AL249</f>
        <v>74.320999999999998</v>
      </c>
      <c r="Q247" s="86">
        <f>pivå!AM249</f>
        <v>81.052999999999997</v>
      </c>
      <c r="R247" s="86">
        <f>pivå!AN249</f>
        <v>76.015999999999991</v>
      </c>
      <c r="S247" s="86">
        <f>pivå!AO249</f>
        <v>78.417999999999992</v>
      </c>
      <c r="T247" s="86">
        <f>pivå!AP249</f>
        <v>75.109000000000009</v>
      </c>
      <c r="U247" s="86">
        <f>pivå!AQ249</f>
        <v>77.742000000000004</v>
      </c>
      <c r="V247" s="86">
        <f>pivå!AR249</f>
        <v>79.845999999999989</v>
      </c>
      <c r="W247" s="86">
        <f>pivå!AS249</f>
        <v>75.766999999999996</v>
      </c>
      <c r="X247" s="86">
        <f>pivå!AT249</f>
        <v>78.278000000000006</v>
      </c>
      <c r="Y247" s="86">
        <f>pivå!AU249</f>
        <v>77.431000000000012</v>
      </c>
      <c r="Z247" s="86">
        <f>pivå!AV249</f>
        <v>77.983000000000004</v>
      </c>
      <c r="AA247" s="86">
        <f>pivå!AW249</f>
        <v>82.36</v>
      </c>
      <c r="AB247" s="86">
        <f>pivå!AX249</f>
        <v>73.275999999999996</v>
      </c>
      <c r="AC247" s="86">
        <f>pivå!AY249</f>
        <v>79.010000000000005</v>
      </c>
      <c r="AD247" s="86">
        <f>pivå!AZ249</f>
        <v>77.087000000000003</v>
      </c>
      <c r="AE247" s="86">
        <f>pivå!BA249</f>
        <v>77.72</v>
      </c>
    </row>
    <row r="248" spans="2:31">
      <c r="B248">
        <f>pivå!B250</f>
        <v>0</v>
      </c>
      <c r="C248">
        <f>pivå!C250</f>
        <v>0</v>
      </c>
      <c r="D248">
        <f>pivå!D250</f>
        <v>0</v>
      </c>
      <c r="E248" t="str">
        <f>pivå!E250</f>
        <v>Män</v>
      </c>
      <c r="F248" t="str">
        <f>pivå!F250</f>
        <v>Funktionsförmåga efter stroke</v>
      </c>
      <c r="G248" t="str">
        <f>pivå!G250</f>
        <v>(tom)</v>
      </c>
      <c r="H248" t="str">
        <f>pivå!H250</f>
        <v>A003600</v>
      </c>
      <c r="I248">
        <f>pivå!I250</f>
        <v>0</v>
      </c>
      <c r="J248" s="86">
        <f>pivå!AF250</f>
        <v>83.031999999999996</v>
      </c>
      <c r="K248" s="86">
        <f>pivå!AG250</f>
        <v>80.040000000000006</v>
      </c>
      <c r="L248" s="86">
        <f>pivå!AH250</f>
        <v>80.33</v>
      </c>
      <c r="M248" s="86">
        <f>pivå!AI250</f>
        <v>81.545999999999992</v>
      </c>
      <c r="N248" s="86">
        <f>pivå!AJ250</f>
        <v>79.926000000000002</v>
      </c>
      <c r="O248" s="86">
        <f>pivå!AK250</f>
        <v>79.680999999999997</v>
      </c>
      <c r="P248" s="86">
        <f>pivå!AL250</f>
        <v>78.34</v>
      </c>
      <c r="Q248" s="86">
        <f>pivå!AM250</f>
        <v>84.102000000000004</v>
      </c>
      <c r="R248" s="86">
        <f>pivå!AN250</f>
        <v>77.61</v>
      </c>
      <c r="S248" s="86">
        <f>pivå!AO250</f>
        <v>82.578000000000003</v>
      </c>
      <c r="T248" s="86">
        <f>pivå!AP250</f>
        <v>80.619</v>
      </c>
      <c r="U248" s="86">
        <f>pivå!AQ250</f>
        <v>81.599000000000004</v>
      </c>
      <c r="V248" s="86">
        <f>pivå!AR250</f>
        <v>81.552999999999997</v>
      </c>
      <c r="W248" s="86">
        <f>pivå!AS250</f>
        <v>80.39</v>
      </c>
      <c r="X248" s="86">
        <f>pivå!AT250</f>
        <v>83.388999999999996</v>
      </c>
      <c r="Y248" s="86">
        <f>pivå!AU250</f>
        <v>81.97</v>
      </c>
      <c r="Z248" s="86">
        <f>pivå!AV250</f>
        <v>81.298000000000002</v>
      </c>
      <c r="AA248" s="86">
        <f>pivå!AW250</f>
        <v>85.356999999999999</v>
      </c>
      <c r="AB248" s="86">
        <f>pivå!AX250</f>
        <v>78.069000000000003</v>
      </c>
      <c r="AC248" s="86">
        <f>pivå!AY250</f>
        <v>82.963999999999999</v>
      </c>
      <c r="AD248" s="86">
        <f>pivå!AZ250</f>
        <v>80.623000000000005</v>
      </c>
      <c r="AE248" s="86">
        <f>pivå!BA250</f>
        <v>81.676000000000002</v>
      </c>
    </row>
    <row r="249" spans="2:31">
      <c r="B249">
        <f>pivå!B251</f>
        <v>0</v>
      </c>
      <c r="C249">
        <f>pivå!C251</f>
        <v>0</v>
      </c>
      <c r="D249">
        <f>pivå!D251</f>
        <v>0</v>
      </c>
      <c r="E249" t="str">
        <f>pivå!E251</f>
        <v>Totalt</v>
      </c>
      <c r="F249" t="str">
        <f>pivå!F251</f>
        <v>Funktionsförmåga efter stroke</v>
      </c>
      <c r="G249" t="str">
        <f>pivå!G251</f>
        <v>(tom)</v>
      </c>
      <c r="H249" t="str">
        <f>pivå!H251</f>
        <v>A003600</v>
      </c>
      <c r="I249">
        <f>pivå!I251</f>
        <v>0</v>
      </c>
      <c r="J249" s="86">
        <f>pivå!AF251</f>
        <v>81.016000000000005</v>
      </c>
      <c r="K249" s="86">
        <f>pivå!AG251</f>
        <v>77.739999999999995</v>
      </c>
      <c r="L249" s="86">
        <f>pivå!AH251</f>
        <v>78.706000000000003</v>
      </c>
      <c r="M249" s="86">
        <f>pivå!AI251</f>
        <v>79.527000000000001</v>
      </c>
      <c r="N249" s="86">
        <f>pivå!AJ251</f>
        <v>78.295000000000002</v>
      </c>
      <c r="O249" s="86">
        <f>pivå!AK251</f>
        <v>77.861999999999995</v>
      </c>
      <c r="P249" s="86">
        <f>pivå!AL251</f>
        <v>76.675000000000011</v>
      </c>
      <c r="Q249" s="86">
        <f>pivå!AM251</f>
        <v>82.623000000000005</v>
      </c>
      <c r="R249" s="86">
        <f>pivå!AN251</f>
        <v>76.893000000000001</v>
      </c>
      <c r="S249" s="86">
        <f>pivå!AO251</f>
        <v>80.656000000000006</v>
      </c>
      <c r="T249" s="86">
        <f>pivå!AP251</f>
        <v>78.054999999999993</v>
      </c>
      <c r="U249" s="86">
        <f>pivå!AQ251</f>
        <v>79.781000000000006</v>
      </c>
      <c r="V249" s="86">
        <f>pivå!AR251</f>
        <v>80.742000000000004</v>
      </c>
      <c r="W249" s="86">
        <f>pivå!AS251</f>
        <v>78.195000000000007</v>
      </c>
      <c r="X249" s="86">
        <f>pivå!AT251</f>
        <v>81.032000000000011</v>
      </c>
      <c r="Y249" s="86">
        <f>pivå!AU251</f>
        <v>79.832999999999998</v>
      </c>
      <c r="Z249" s="86">
        <f>pivå!AV251</f>
        <v>79.706000000000003</v>
      </c>
      <c r="AA249" s="86">
        <f>pivå!AW251</f>
        <v>84</v>
      </c>
      <c r="AB249" s="86">
        <f>pivå!AX251</f>
        <v>75.872</v>
      </c>
      <c r="AC249" s="86">
        <f>pivå!AY251</f>
        <v>81.195999999999998</v>
      </c>
      <c r="AD249" s="86">
        <f>pivå!AZ251</f>
        <v>79.186000000000007</v>
      </c>
      <c r="AE249" s="86">
        <f>pivå!BA251</f>
        <v>79.834999999999994</v>
      </c>
    </row>
    <row r="250" spans="2:31">
      <c r="B250">
        <f>pivå!B252</f>
        <v>0</v>
      </c>
      <c r="C250">
        <f>pivå!C252</f>
        <v>0</v>
      </c>
      <c r="D250">
        <f>pivå!D252</f>
        <v>110</v>
      </c>
      <c r="E250" t="str">
        <f>pivå!E252</f>
        <v>Kvinnor</v>
      </c>
      <c r="F250" t="str">
        <f>pivå!F252</f>
        <v>Nöjdhet med sjukhusvård vid stroke</v>
      </c>
      <c r="G250" t="str">
        <f>pivå!G252</f>
        <v>(tom)</v>
      </c>
      <c r="H250" t="str">
        <f>pivå!H252</f>
        <v>B000898</v>
      </c>
      <c r="I250">
        <f>pivå!I252</f>
        <v>0</v>
      </c>
      <c r="J250" s="86">
        <f>pivå!AF252</f>
        <v>92.2264150943397</v>
      </c>
      <c r="K250" s="86">
        <f>pivå!AG252</f>
        <v>96.666666666666671</v>
      </c>
      <c r="L250" s="86">
        <f>pivå!AH252</f>
        <v>94.849785407725321</v>
      </c>
      <c r="M250" s="86">
        <f>pivå!AI252</f>
        <v>94.303797468354517</v>
      </c>
      <c r="N250" s="86">
        <f>pivå!AJ252</f>
        <v>96.904024767801829</v>
      </c>
      <c r="O250" s="86">
        <f>pivå!AK252</f>
        <v>93.07692307692308</v>
      </c>
      <c r="P250" s="86">
        <f>pivå!AL252</f>
        <v>97.757847533632273</v>
      </c>
      <c r="Q250" s="86">
        <f>pivå!AM252</f>
        <v>98.484848484848499</v>
      </c>
      <c r="R250" s="86">
        <f>pivå!AN252</f>
        <v>94.827586206896598</v>
      </c>
      <c r="S250" s="86">
        <f>pivå!AO252</f>
        <v>94.164193867457982</v>
      </c>
      <c r="T250" s="86">
        <f>pivå!AP252</f>
        <v>97.560975609756042</v>
      </c>
      <c r="U250" s="86">
        <f>pivå!AQ252</f>
        <v>95.414320193081295</v>
      </c>
      <c r="V250" s="86">
        <f>pivå!AR252</f>
        <v>96.830985915492917</v>
      </c>
      <c r="W250" s="86">
        <f>pivå!AS252</f>
        <v>96.071428571428484</v>
      </c>
      <c r="X250" s="86">
        <f>pivå!AT252</f>
        <v>96.153846153846175</v>
      </c>
      <c r="Y250" s="86">
        <f>pivå!AU252</f>
        <v>96.108949416342398</v>
      </c>
      <c r="Z250" s="86">
        <f>pivå!AV252</f>
        <v>94.983277591973248</v>
      </c>
      <c r="AA250" s="86">
        <f>pivå!AW252</f>
        <v>95.192307692307736</v>
      </c>
      <c r="AB250" s="86">
        <f>pivå!AX252</f>
        <v>95.312500000000028</v>
      </c>
      <c r="AC250" s="86">
        <f>pivå!AY252</f>
        <v>96.062992125984252</v>
      </c>
      <c r="AD250" s="86">
        <f>pivå!AZ252</f>
        <v>95.939086294416214</v>
      </c>
      <c r="AE250" s="86">
        <f>pivå!BA252</f>
        <v>94.9822671745695</v>
      </c>
    </row>
    <row r="251" spans="2:31">
      <c r="B251">
        <f>pivå!B253</f>
        <v>0</v>
      </c>
      <c r="C251">
        <f>pivå!C253</f>
        <v>0</v>
      </c>
      <c r="D251">
        <f>pivå!D253</f>
        <v>0</v>
      </c>
      <c r="E251" t="str">
        <f>pivå!E253</f>
        <v>Män</v>
      </c>
      <c r="F251" t="str">
        <f>pivå!F253</f>
        <v>Nöjdhet med sjukhusvård vid stroke</v>
      </c>
      <c r="G251" t="str">
        <f>pivå!G253</f>
        <v>(tom)</v>
      </c>
      <c r="H251" t="str">
        <f>pivå!H253</f>
        <v>B000898</v>
      </c>
      <c r="I251">
        <f>pivå!I253</f>
        <v>0</v>
      </c>
      <c r="J251" s="86">
        <f>pivå!AF253</f>
        <v>93.898061737257606</v>
      </c>
      <c r="K251" s="86">
        <f>pivå!AG253</f>
        <v>94.909090909090949</v>
      </c>
      <c r="L251" s="86">
        <f>pivå!AH253</f>
        <v>95.498392282958207</v>
      </c>
      <c r="M251" s="86">
        <f>pivå!AI253</f>
        <v>95.250659630606862</v>
      </c>
      <c r="N251" s="86">
        <f>pivå!AJ253</f>
        <v>97.590361445783174</v>
      </c>
      <c r="O251" s="86">
        <f>pivå!AK253</f>
        <v>98.484848484848499</v>
      </c>
      <c r="P251" s="86">
        <f>pivå!AL253</f>
        <v>96.202531645569593</v>
      </c>
      <c r="Q251" s="86">
        <f>pivå!AM253</f>
        <v>92.957746478873275</v>
      </c>
      <c r="R251" s="86">
        <f>pivå!AN253</f>
        <v>96.923076923076906</v>
      </c>
      <c r="S251" s="86">
        <f>pivå!AO253</f>
        <v>95.435684647302935</v>
      </c>
      <c r="T251" s="86">
        <f>pivå!AP253</f>
        <v>97.250859106529191</v>
      </c>
      <c r="U251" s="86">
        <f>pivå!AQ253</f>
        <v>95.934379457917231</v>
      </c>
      <c r="V251" s="86">
        <f>pivå!AR253</f>
        <v>97.029702970297038</v>
      </c>
      <c r="W251" s="86">
        <f>pivå!AS253</f>
        <v>96.15384615384616</v>
      </c>
      <c r="X251" s="86">
        <f>pivå!AT253</f>
        <v>95.373665480427107</v>
      </c>
      <c r="Y251" s="86">
        <f>pivå!AU253</f>
        <v>99.019607843137194</v>
      </c>
      <c r="Z251" s="86">
        <f>pivå!AV253</f>
        <v>96.763754045307493</v>
      </c>
      <c r="AA251" s="86">
        <f>pivå!AW253</f>
        <v>98.091603053435165</v>
      </c>
      <c r="AB251" s="86">
        <f>pivå!AX253</f>
        <v>94.520547945205564</v>
      </c>
      <c r="AC251" s="86">
        <f>pivå!AY253</f>
        <v>98.596491228070221</v>
      </c>
      <c r="AD251" s="86">
        <f>pivå!AZ253</f>
        <v>96.938775510204081</v>
      </c>
      <c r="AE251" s="86">
        <f>pivå!BA253</f>
        <v>95.935890097309638</v>
      </c>
    </row>
    <row r="252" spans="2:31">
      <c r="B252">
        <f>pivå!B254</f>
        <v>0</v>
      </c>
      <c r="C252">
        <f>pivå!C254</f>
        <v>0</v>
      </c>
      <c r="D252">
        <f>pivå!D254</f>
        <v>0</v>
      </c>
      <c r="E252" t="str">
        <f>pivå!E254</f>
        <v>Totalt</v>
      </c>
      <c r="F252" t="str">
        <f>pivå!F254</f>
        <v>Nöjdhet med sjukhusvård vid stroke</v>
      </c>
      <c r="G252" t="str">
        <f>pivå!G254</f>
        <v>(tom)</v>
      </c>
      <c r="H252" t="str">
        <f>pivå!H254</f>
        <v>B000898</v>
      </c>
      <c r="I252">
        <f>pivå!I254</f>
        <v>0</v>
      </c>
      <c r="J252" s="86">
        <f>pivå!AF254</f>
        <v>93.0831493745399</v>
      </c>
      <c r="K252" s="86">
        <f>pivå!AG254</f>
        <v>95.728155339805838</v>
      </c>
      <c r="L252" s="86">
        <f>pivå!AH254</f>
        <v>95.220588235294159</v>
      </c>
      <c r="M252" s="86">
        <f>pivå!AI254</f>
        <v>94.820143884892005</v>
      </c>
      <c r="N252" s="86">
        <f>pivå!AJ254</f>
        <v>97.251908396946547</v>
      </c>
      <c r="O252" s="86">
        <f>pivå!AK254</f>
        <v>95.801526717557266</v>
      </c>
      <c r="P252" s="86">
        <f>pivå!AL254</f>
        <v>96.846011131725461</v>
      </c>
      <c r="Q252" s="86">
        <f>pivå!AM254</f>
        <v>95.620437956204398</v>
      </c>
      <c r="R252" s="86">
        <f>pivå!AN254</f>
        <v>95.934959349593484</v>
      </c>
      <c r="S252" s="86">
        <f>pivå!AO254</f>
        <v>94.855595667869977</v>
      </c>
      <c r="T252" s="86">
        <f>pivå!AP254</f>
        <v>97.392923649906848</v>
      </c>
      <c r="U252" s="86">
        <f>pivå!AQ254</f>
        <v>95.689981096408175</v>
      </c>
      <c r="V252" s="86">
        <f>pivå!AR254</f>
        <v>96.93356047700172</v>
      </c>
      <c r="W252" s="86">
        <f>pivå!AS254</f>
        <v>96.114864864864884</v>
      </c>
      <c r="X252" s="86">
        <f>pivå!AT254</f>
        <v>95.728155339805824</v>
      </c>
      <c r="Y252" s="86">
        <f>pivå!AU254</f>
        <v>97.690941385435124</v>
      </c>
      <c r="Z252" s="86">
        <f>pivå!AV254</f>
        <v>95.888157894736892</v>
      </c>
      <c r="AA252" s="86">
        <f>pivå!AW254</f>
        <v>96.808510638297761</v>
      </c>
      <c r="AB252" s="86">
        <f>pivå!AX254</f>
        <v>94.890510948905089</v>
      </c>
      <c r="AC252" s="86">
        <f>pivå!AY254</f>
        <v>97.402597402597351</v>
      </c>
      <c r="AD252" s="86">
        <f>pivå!AZ254</f>
        <v>96.537678207739262</v>
      </c>
      <c r="AE252" s="86">
        <f>pivå!BA254</f>
        <v>95.491803278687797</v>
      </c>
    </row>
    <row r="253" spans="2:31">
      <c r="B253">
        <f>pivå!B255</f>
        <v>0</v>
      </c>
      <c r="C253">
        <f>pivå!C255</f>
        <v>0</v>
      </c>
      <c r="D253">
        <f>pivå!D255</f>
        <v>111</v>
      </c>
      <c r="E253" t="str">
        <f>pivå!E255</f>
        <v>Kvinnor</v>
      </c>
      <c r="F253" t="str">
        <f>pivå!F255</f>
        <v>Tillgodosedda behov av rehabilitering efter stroke</v>
      </c>
      <c r="G253" t="str">
        <f>pivå!G255</f>
        <v>(tom)</v>
      </c>
      <c r="H253" t="str">
        <f>pivå!H255</f>
        <v>A020300</v>
      </c>
      <c r="I253">
        <f>pivå!I255</f>
        <v>0</v>
      </c>
      <c r="J253" s="86">
        <f>pivå!AF255</f>
        <v>59.429477020602206</v>
      </c>
      <c r="K253" s="86">
        <f>pivå!AG255</f>
        <v>57.798165137614689</v>
      </c>
      <c r="L253" s="86">
        <f>pivå!AH255</f>
        <v>58.771929824561425</v>
      </c>
      <c r="M253" s="86">
        <f>pivå!AI255</f>
        <v>61.714285714285694</v>
      </c>
      <c r="N253" s="86">
        <f>pivå!AJ255</f>
        <v>52.906976744186046</v>
      </c>
      <c r="O253" s="86">
        <f>pivå!AK255</f>
        <v>59.459459459459474</v>
      </c>
      <c r="P253" s="86">
        <f>pivå!AL255</f>
        <v>55.555555555555564</v>
      </c>
      <c r="Q253" s="86">
        <f>pivå!AM255</f>
        <v>59.25925925925926</v>
      </c>
      <c r="R253" s="86">
        <f>pivå!AN255</f>
        <v>58.208955223880608</v>
      </c>
      <c r="S253" s="86">
        <f>pivå!AO255</f>
        <v>63.69294605809133</v>
      </c>
      <c r="T253" s="86">
        <f>pivå!AP255</f>
        <v>63.157894736842103</v>
      </c>
      <c r="U253" s="86">
        <f>pivå!AQ255</f>
        <v>60.483870967741922</v>
      </c>
      <c r="V253" s="86">
        <f>pivå!AR255</f>
        <v>60.377358490566024</v>
      </c>
      <c r="W253" s="86">
        <f>pivå!AS255</f>
        <v>55.714285714285687</v>
      </c>
      <c r="X253" s="86">
        <f>pivå!AT255</f>
        <v>61.386138613861391</v>
      </c>
      <c r="Y253" s="86">
        <f>pivå!AU255</f>
        <v>63.768115942028999</v>
      </c>
      <c r="Z253" s="86">
        <f>pivå!AV255</f>
        <v>64.705882352941174</v>
      </c>
      <c r="AA253" s="86">
        <f>pivå!AW255</f>
        <v>61.194029850746261</v>
      </c>
      <c r="AB253" s="86">
        <f>pivå!AX255</f>
        <v>43.548387096774185</v>
      </c>
      <c r="AC253" s="86">
        <f>pivå!AY255</f>
        <v>57.692307692307708</v>
      </c>
      <c r="AD253" s="86">
        <f>pivå!AZ255</f>
        <v>59.541984732824417</v>
      </c>
      <c r="AE253" s="86">
        <f>pivå!BA255</f>
        <v>59.940249864204148</v>
      </c>
    </row>
    <row r="254" spans="2:31">
      <c r="B254">
        <f>pivå!B256</f>
        <v>0</v>
      </c>
      <c r="C254">
        <f>pivå!C256</f>
        <v>0</v>
      </c>
      <c r="D254">
        <f>pivå!D256</f>
        <v>0</v>
      </c>
      <c r="E254" t="str">
        <f>pivå!E256</f>
        <v>Män</v>
      </c>
      <c r="F254" t="str">
        <f>pivå!F256</f>
        <v>Tillgodosedda behov av rehabilitering efter stroke</v>
      </c>
      <c r="G254" t="str">
        <f>pivå!G256</f>
        <v>(tom)</v>
      </c>
      <c r="H254" t="str">
        <f>pivå!H256</f>
        <v>A020300</v>
      </c>
      <c r="I254">
        <f>pivå!I256</f>
        <v>0</v>
      </c>
      <c r="J254" s="86">
        <f>pivå!AF256</f>
        <v>53.70650529500756</v>
      </c>
      <c r="K254" s="86">
        <f>pivå!AG256</f>
        <v>42.857142857142847</v>
      </c>
      <c r="L254" s="86">
        <f>pivå!AH256</f>
        <v>54.782608695652186</v>
      </c>
      <c r="M254" s="86">
        <f>pivå!AI256</f>
        <v>58.940397350993365</v>
      </c>
      <c r="N254" s="86">
        <f>pivå!AJ256</f>
        <v>61.475409836065566</v>
      </c>
      <c r="O254" s="86">
        <f>pivå!AK256</f>
        <v>45.070422535211264</v>
      </c>
      <c r="P254" s="86">
        <f>pivå!AL256</f>
        <v>50.549450549450547</v>
      </c>
      <c r="Q254" s="86">
        <f>pivå!AM256</f>
        <v>54.166666666666671</v>
      </c>
      <c r="R254" s="86">
        <f>pivå!AN256</f>
        <v>59.615384615384627</v>
      </c>
      <c r="S254" s="86">
        <f>pivå!AO256</f>
        <v>58.876404494382037</v>
      </c>
      <c r="T254" s="86">
        <f>pivå!AP256</f>
        <v>61.344537815126031</v>
      </c>
      <c r="U254" s="86">
        <f>pivå!AQ256</f>
        <v>54.485776805251646</v>
      </c>
      <c r="V254" s="86">
        <f>pivå!AR256</f>
        <v>56.428571428571409</v>
      </c>
      <c r="W254" s="86">
        <f>pivå!AS256</f>
        <v>62.499999999999993</v>
      </c>
      <c r="X254" s="86">
        <f>pivå!AT256</f>
        <v>61.111111111111107</v>
      </c>
      <c r="Y254" s="86">
        <f>pivå!AU256</f>
        <v>47.008547008547026</v>
      </c>
      <c r="Z254" s="86">
        <f>pivå!AV256</f>
        <v>60.740740740740712</v>
      </c>
      <c r="AA254" s="86">
        <f>pivå!AW256</f>
        <v>55.555555555555543</v>
      </c>
      <c r="AB254" s="86">
        <f>pivå!AX256</f>
        <v>59.090909090909101</v>
      </c>
      <c r="AC254" s="86">
        <f>pivå!AY256</f>
        <v>58.947368421052637</v>
      </c>
      <c r="AD254" s="86">
        <f>pivå!AZ256</f>
        <v>54.385964912280706</v>
      </c>
      <c r="AE254" s="86">
        <f>pivå!BA256</f>
        <v>55.781710914454266</v>
      </c>
    </row>
    <row r="255" spans="2:31">
      <c r="B255">
        <f>pivå!B257</f>
        <v>0</v>
      </c>
      <c r="C255">
        <f>pivå!C257</f>
        <v>0</v>
      </c>
      <c r="D255">
        <f>pivå!D257</f>
        <v>0</v>
      </c>
      <c r="E255" t="str">
        <f>pivå!E257</f>
        <v>Totalt</v>
      </c>
      <c r="F255" t="str">
        <f>pivå!F257</f>
        <v>Tillgodosedda behov av rehabilitering efter stroke</v>
      </c>
      <c r="G255" t="str">
        <f>pivå!G257</f>
        <v>(tom)</v>
      </c>
      <c r="H255" t="str">
        <f>pivå!H257</f>
        <v>A020300</v>
      </c>
      <c r="I255">
        <f>pivå!I257</f>
        <v>0</v>
      </c>
      <c r="J255" s="86">
        <f>pivå!AF257</f>
        <v>56.501547987616092</v>
      </c>
      <c r="K255" s="86">
        <f>pivå!AG257</f>
        <v>50.467289719626166</v>
      </c>
      <c r="L255" s="86">
        <f>pivå!AH257</f>
        <v>56.768558951965055</v>
      </c>
      <c r="M255" s="86">
        <f>pivå!AI257</f>
        <v>60.429447852760752</v>
      </c>
      <c r="N255" s="86">
        <f>pivå!AJ257</f>
        <v>56.462585034013586</v>
      </c>
      <c r="O255" s="86">
        <f>pivå!AK257</f>
        <v>52.413793103448292</v>
      </c>
      <c r="P255" s="86">
        <f>pivå!AL257</f>
        <v>53.157894736842081</v>
      </c>
      <c r="Q255" s="86">
        <f>pivå!AM257</f>
        <v>56.862745098039206</v>
      </c>
      <c r="R255" s="86">
        <f>pivå!AN257</f>
        <v>58.82352941176471</v>
      </c>
      <c r="S255" s="86">
        <f>pivå!AO257</f>
        <v>61.380798274002224</v>
      </c>
      <c r="T255" s="86">
        <f>pivå!AP257</f>
        <v>62.231759656652379</v>
      </c>
      <c r="U255" s="86">
        <f>pivå!AQ257</f>
        <v>57.607555089192047</v>
      </c>
      <c r="V255" s="86">
        <f>pivå!AR257</f>
        <v>58.528428093645466</v>
      </c>
      <c r="W255" s="86">
        <f>pivå!AS257</f>
        <v>58.730158730158735</v>
      </c>
      <c r="X255" s="86">
        <f>pivå!AT257</f>
        <v>61.256544502617778</v>
      </c>
      <c r="Y255" s="86">
        <f>pivå!AU257</f>
        <v>56.078431372549019</v>
      </c>
      <c r="Z255" s="86">
        <f>pivå!AV257</f>
        <v>62.847222222222229</v>
      </c>
      <c r="AA255" s="86">
        <f>pivå!AW257</f>
        <v>58.677685950413206</v>
      </c>
      <c r="AB255" s="86">
        <f>pivå!AX257</f>
        <v>51.562499999999979</v>
      </c>
      <c r="AC255" s="86">
        <f>pivå!AY257</f>
        <v>58.291457286432156</v>
      </c>
      <c r="AD255" s="86">
        <f>pivå!AZ257</f>
        <v>57.142857142857153</v>
      </c>
      <c r="AE255" s="86">
        <f>pivå!BA257</f>
        <v>57.94683257918571</v>
      </c>
    </row>
    <row r="256" spans="2:31">
      <c r="B256" t="str">
        <f>pivå!B258</f>
        <v>L</v>
      </c>
      <c r="C256" t="str">
        <f>pivå!C258</f>
        <v>Njursjukvård</v>
      </c>
      <c r="D256">
        <f>pivå!D258</f>
        <v>112</v>
      </c>
      <c r="E256" t="str">
        <f>pivå!E258</f>
        <v>Totalt</v>
      </c>
      <c r="F256" t="str">
        <f>pivå!F258</f>
        <v>Risk för död i dialysbehandling</v>
      </c>
      <c r="G256" t="str">
        <f>pivå!G258</f>
        <v>(tom)</v>
      </c>
      <c r="H256" t="str">
        <f>pivå!H258</f>
        <v>A006080</v>
      </c>
      <c r="I256">
        <f>pivå!I258</f>
        <v>1</v>
      </c>
      <c r="J256" s="86" t="str">
        <f>pivå!AF258</f>
        <v>us</v>
      </c>
      <c r="K256" s="86" t="str">
        <f>pivå!AG258</f>
        <v>us</v>
      </c>
      <c r="L256" s="86" t="str">
        <f>pivå!AH258</f>
        <v>us</v>
      </c>
      <c r="M256" s="86" t="str">
        <f>pivå!AI258</f>
        <v>us</v>
      </c>
      <c r="N256" s="86" t="str">
        <f>pivå!AJ258</f>
        <v>us</v>
      </c>
      <c r="O256" s="86" t="str">
        <f>pivå!AK258</f>
        <v>us</v>
      </c>
      <c r="P256" s="86" t="str">
        <f>pivå!AL258</f>
        <v>us</v>
      </c>
      <c r="Q256" s="86" t="str">
        <f>pivå!AM258</f>
        <v>us</v>
      </c>
      <c r="R256" s="86" t="str">
        <f>pivå!AN258</f>
        <v>us</v>
      </c>
      <c r="S256" s="86" t="str">
        <f>pivå!AO258</f>
        <v>us</v>
      </c>
      <c r="T256" s="86" t="str">
        <f>pivå!AP258</f>
        <v>us</v>
      </c>
      <c r="U256" s="86" t="str">
        <f>pivå!AQ258</f>
        <v>us</v>
      </c>
      <c r="V256" s="86" t="str">
        <f>pivå!AR258</f>
        <v>us</v>
      </c>
      <c r="W256" s="86" t="str">
        <f>pivå!AS258</f>
        <v>us</v>
      </c>
      <c r="X256" s="86" t="str">
        <f>pivå!AT258</f>
        <v>us</v>
      </c>
      <c r="Y256" s="86" t="str">
        <f>pivå!AU258</f>
        <v>us</v>
      </c>
      <c r="Z256" s="86" t="str">
        <f>pivå!AV258</f>
        <v>us</v>
      </c>
      <c r="AA256" s="86" t="str">
        <f>pivå!AW258</f>
        <v>us</v>
      </c>
      <c r="AB256" s="86" t="str">
        <f>pivå!AX258</f>
        <v>us</v>
      </c>
      <c r="AC256" s="86" t="str">
        <f>pivå!AY258</f>
        <v>us</v>
      </c>
      <c r="AD256" s="86" t="str">
        <f>pivå!AZ258</f>
        <v>us</v>
      </c>
      <c r="AE256" s="86" t="str">
        <f>pivå!BA258</f>
        <v>us</v>
      </c>
    </row>
    <row r="257" spans="2:31">
      <c r="B257">
        <f>pivå!B259</f>
        <v>0</v>
      </c>
      <c r="C257">
        <f>pivå!C259</f>
        <v>0</v>
      </c>
      <c r="D257">
        <f>pivå!D259</f>
        <v>113</v>
      </c>
      <c r="E257" t="str">
        <f>pivå!E259</f>
        <v>Kvinnor</v>
      </c>
      <c r="F257" t="str">
        <f>pivå!F259</f>
        <v>Måluppfyllelse för dialysdos vid hemodialys</v>
      </c>
      <c r="G257" t="str">
        <f>pivå!G259</f>
        <v>(tom)</v>
      </c>
      <c r="H257" t="str">
        <f>pivå!H259</f>
        <v>A006070</v>
      </c>
      <c r="I257">
        <f>pivå!I259</f>
        <v>0</v>
      </c>
      <c r="J257" s="86">
        <f>pivå!AF259</f>
        <v>85.11</v>
      </c>
      <c r="K257" s="86">
        <f>pivå!AG259</f>
        <v>66.67</v>
      </c>
      <c r="L257" s="86">
        <f>pivå!AH259</f>
        <v>71.88</v>
      </c>
      <c r="M257" s="86">
        <f>pivå!AI259</f>
        <v>76.19</v>
      </c>
      <c r="N257" s="86">
        <f>pivå!AJ259</f>
        <v>92.5</v>
      </c>
      <c r="O257" s="86">
        <f>pivå!AK259</f>
        <v>91.67</v>
      </c>
      <c r="P257" s="86">
        <f>pivå!AL259</f>
        <v>72.22</v>
      </c>
      <c r="Q257" s="86">
        <f>pivå!AM259</f>
        <v>84.62</v>
      </c>
      <c r="R257" s="86">
        <f>pivå!AN259</f>
        <v>82.35</v>
      </c>
      <c r="S257" s="86">
        <f>pivå!AO259</f>
        <v>93.4</v>
      </c>
      <c r="T257" s="86">
        <f>pivå!AP259</f>
        <v>88</v>
      </c>
      <c r="U257" s="86">
        <f>pivå!AQ259</f>
        <v>88.74</v>
      </c>
      <c r="V257" s="86">
        <f>pivå!AR259</f>
        <v>73.53</v>
      </c>
      <c r="W257" s="86">
        <f>pivå!AS259</f>
        <v>82.93</v>
      </c>
      <c r="X257" s="86">
        <f>pivå!AT259</f>
        <v>88.89</v>
      </c>
      <c r="Y257" s="86">
        <f>pivå!AU259</f>
        <v>78.790000000000006</v>
      </c>
      <c r="Z257" s="86">
        <f>pivå!AV259</f>
        <v>72.73</v>
      </c>
      <c r="AA257" s="86">
        <f>pivå!AW259</f>
        <v>87.1</v>
      </c>
      <c r="AB257" s="86">
        <f>pivå!AX259</f>
        <v>83.33</v>
      </c>
      <c r="AC257" s="86">
        <f>pivå!AY259</f>
        <v>60.61</v>
      </c>
      <c r="AD257" s="86">
        <f>pivå!AZ259</f>
        <v>68.42</v>
      </c>
      <c r="AE257" s="86">
        <f>pivå!BA259</f>
        <v>83.22</v>
      </c>
    </row>
    <row r="258" spans="2:31">
      <c r="B258">
        <f>pivå!B260</f>
        <v>0</v>
      </c>
      <c r="C258">
        <f>pivå!C260</f>
        <v>0</v>
      </c>
      <c r="D258">
        <f>pivå!D260</f>
        <v>0</v>
      </c>
      <c r="E258" t="str">
        <f>pivå!E260</f>
        <v>Män</v>
      </c>
      <c r="F258" t="str">
        <f>pivå!F260</f>
        <v>Måluppfyllelse för dialysdos vid hemodialys</v>
      </c>
      <c r="G258" t="str">
        <f>pivå!G260</f>
        <v>(tom)</v>
      </c>
      <c r="H258" t="str">
        <f>pivå!H260</f>
        <v>A006070</v>
      </c>
      <c r="I258">
        <f>pivå!I260</f>
        <v>0</v>
      </c>
      <c r="J258" s="86">
        <f>pivå!AF260</f>
        <v>80.58</v>
      </c>
      <c r="K258" s="86">
        <f>pivå!AG260</f>
        <v>89.29</v>
      </c>
      <c r="L258" s="86">
        <f>pivå!AH260</f>
        <v>87.76</v>
      </c>
      <c r="M258" s="86">
        <f>pivå!AI260</f>
        <v>77.03</v>
      </c>
      <c r="N258" s="86">
        <f>pivå!AJ260</f>
        <v>91.38</v>
      </c>
      <c r="O258" s="86">
        <f>pivå!AK260</f>
        <v>88.46</v>
      </c>
      <c r="P258" s="86">
        <f>pivå!AL260</f>
        <v>69.12</v>
      </c>
      <c r="Q258" s="86">
        <f>pivå!AM260</f>
        <v>84.62</v>
      </c>
      <c r="R258" s="86">
        <f>pivå!AN260</f>
        <v>81.400000000000006</v>
      </c>
      <c r="S258" s="86">
        <f>pivå!AO260</f>
        <v>85.51</v>
      </c>
      <c r="T258" s="86">
        <f>pivå!AP260</f>
        <v>90.91</v>
      </c>
      <c r="U258" s="86">
        <f>pivå!AQ260</f>
        <v>81.650000000000006</v>
      </c>
      <c r="V258" s="86">
        <f>pivå!AR260</f>
        <v>70.97</v>
      </c>
      <c r="W258" s="86">
        <f>pivå!AS260</f>
        <v>83.33</v>
      </c>
      <c r="X258" s="86">
        <f>pivå!AT260</f>
        <v>92.5</v>
      </c>
      <c r="Y258" s="86">
        <f>pivå!AU260</f>
        <v>84.62</v>
      </c>
      <c r="Z258" s="86">
        <f>pivå!AV260</f>
        <v>63.46</v>
      </c>
      <c r="AA258" s="86">
        <f>pivå!AW260</f>
        <v>89.47</v>
      </c>
      <c r="AB258" s="86">
        <f>pivå!AX260</f>
        <v>79.17</v>
      </c>
      <c r="AC258" s="86">
        <f>pivå!AY260</f>
        <v>66.67</v>
      </c>
      <c r="AD258" s="86">
        <f>pivå!AZ260</f>
        <v>72.73</v>
      </c>
      <c r="AE258" s="86">
        <f>pivå!BA260</f>
        <v>81.53</v>
      </c>
    </row>
    <row r="259" spans="2:31">
      <c r="B259">
        <f>pivå!B261</f>
        <v>0</v>
      </c>
      <c r="C259">
        <f>pivå!C261</f>
        <v>0</v>
      </c>
      <c r="D259">
        <f>pivå!D261</f>
        <v>0</v>
      </c>
      <c r="E259" t="str">
        <f>pivå!E261</f>
        <v>Totalt</v>
      </c>
      <c r="F259" t="str">
        <f>pivå!F261</f>
        <v>Måluppfyllelse för dialysdos vid hemodialys</v>
      </c>
      <c r="G259" t="str">
        <f>pivå!G261</f>
        <v>(tom)</v>
      </c>
      <c r="H259" t="str">
        <f>pivå!H261</f>
        <v>A006070</v>
      </c>
      <c r="I259">
        <f>pivå!I261</f>
        <v>0</v>
      </c>
      <c r="J259" s="86">
        <f>pivå!AF261</f>
        <v>82.25</v>
      </c>
      <c r="K259" s="86">
        <f>pivå!AG261</f>
        <v>81.400000000000006</v>
      </c>
      <c r="L259" s="86">
        <f>pivå!AH261</f>
        <v>81.48</v>
      </c>
      <c r="M259" s="86">
        <f>pivå!AI261</f>
        <v>76.72</v>
      </c>
      <c r="N259" s="86">
        <f>pivå!AJ261</f>
        <v>91.84</v>
      </c>
      <c r="O259" s="86">
        <f>pivå!AK261</f>
        <v>89.47</v>
      </c>
      <c r="P259" s="86">
        <f>pivå!AL261</f>
        <v>70.19</v>
      </c>
      <c r="Q259" s="86">
        <f>pivå!AM261</f>
        <v>84.62</v>
      </c>
      <c r="R259" s="86">
        <f>pivå!AN261</f>
        <v>81.67</v>
      </c>
      <c r="S259" s="86">
        <f>pivå!AO261</f>
        <v>87.7</v>
      </c>
      <c r="T259" s="86">
        <f>pivå!AP261</f>
        <v>89.86</v>
      </c>
      <c r="U259" s="86">
        <f>pivå!AQ261</f>
        <v>84.15</v>
      </c>
      <c r="V259" s="86">
        <f>pivå!AR261</f>
        <v>71.88</v>
      </c>
      <c r="W259" s="86">
        <f>pivå!AS261</f>
        <v>83.19</v>
      </c>
      <c r="X259" s="86">
        <f>pivå!AT261</f>
        <v>91.04</v>
      </c>
      <c r="Y259" s="86">
        <f>pivå!AU261</f>
        <v>82.88</v>
      </c>
      <c r="Z259" s="86">
        <f>pivå!AV261</f>
        <v>66.22</v>
      </c>
      <c r="AA259" s="86">
        <f>pivå!AW261</f>
        <v>88.64</v>
      </c>
      <c r="AB259" s="86">
        <f>pivå!AX261</f>
        <v>80.56</v>
      </c>
      <c r="AC259" s="86">
        <f>pivå!AY261</f>
        <v>64.099999999999994</v>
      </c>
      <c r="AD259" s="86">
        <f>pivå!AZ261</f>
        <v>71.430000000000007</v>
      </c>
      <c r="AE259" s="86">
        <f>pivå!BA261</f>
        <v>82.11</v>
      </c>
    </row>
    <row r="260" spans="2:31">
      <c r="B260">
        <f>pivå!B262</f>
        <v>0</v>
      </c>
      <c r="C260">
        <f>pivå!C262</f>
        <v>0</v>
      </c>
      <c r="D260">
        <f>pivå!D262</f>
        <v>114</v>
      </c>
      <c r="E260" t="str">
        <f>pivå!E262</f>
        <v>Kvinnor</v>
      </c>
      <c r="F260" t="str">
        <f>pivå!F262</f>
        <v>Kärlacccess vid dialys</v>
      </c>
      <c r="G260" t="str">
        <f>pivå!G262</f>
        <v>(tom)</v>
      </c>
      <c r="H260" t="str">
        <f>pivå!H262</f>
        <v>A006090</v>
      </c>
      <c r="I260">
        <f>pivå!I262</f>
        <v>0</v>
      </c>
      <c r="J260" s="86">
        <f>pivå!AF262</f>
        <v>57.92</v>
      </c>
      <c r="K260" s="86">
        <f>pivå!AG262</f>
        <v>36.36</v>
      </c>
      <c r="L260" s="86">
        <f>pivå!AH262</f>
        <v>42.42</v>
      </c>
      <c r="M260" s="86">
        <f>pivå!AI262</f>
        <v>61.36</v>
      </c>
      <c r="N260" s="86">
        <f>pivå!AJ262</f>
        <v>45</v>
      </c>
      <c r="O260" s="86">
        <f>pivå!AK262</f>
        <v>75</v>
      </c>
      <c r="P260" s="86">
        <f>pivå!AL262</f>
        <v>80.56</v>
      </c>
      <c r="Q260" s="86">
        <f>pivå!AM262</f>
        <v>57.14</v>
      </c>
      <c r="R260" s="86">
        <f>pivå!AN262</f>
        <v>47.37</v>
      </c>
      <c r="S260" s="86">
        <f>pivå!AO262</f>
        <v>73.33</v>
      </c>
      <c r="T260" s="86">
        <f>pivå!AP262</f>
        <v>64</v>
      </c>
      <c r="U260" s="86">
        <f>pivå!AQ262</f>
        <v>67.099999999999994</v>
      </c>
      <c r="V260" s="86">
        <f>pivå!AR262</f>
        <v>74.290000000000006</v>
      </c>
      <c r="W260" s="86">
        <f>pivå!AS262</f>
        <v>39.020000000000003</v>
      </c>
      <c r="X260" s="86">
        <f>pivå!AT262</f>
        <v>64.290000000000006</v>
      </c>
      <c r="Y260" s="86">
        <f>pivå!AU262</f>
        <v>64.709999999999994</v>
      </c>
      <c r="Z260" s="86">
        <f>pivå!AV262</f>
        <v>48</v>
      </c>
      <c r="AA260" s="86">
        <f>pivå!AW262</f>
        <v>41.94</v>
      </c>
      <c r="AB260" s="86">
        <f>pivå!AX262</f>
        <v>84.62</v>
      </c>
      <c r="AC260" s="86">
        <f>pivå!AY262</f>
        <v>37.14</v>
      </c>
      <c r="AD260" s="86">
        <f>pivå!AZ262</f>
        <v>72</v>
      </c>
      <c r="AE260" s="86">
        <f>pivå!BA262</f>
        <v>60.04</v>
      </c>
    </row>
    <row r="261" spans="2:31">
      <c r="B261">
        <f>pivå!B263</f>
        <v>0</v>
      </c>
      <c r="C261">
        <f>pivå!C263</f>
        <v>0</v>
      </c>
      <c r="D261">
        <f>pivå!D263</f>
        <v>0</v>
      </c>
      <c r="E261" t="str">
        <f>pivå!E263</f>
        <v>Män</v>
      </c>
      <c r="F261" t="str">
        <f>pivå!F263</f>
        <v>Kärlacccess vid dialys</v>
      </c>
      <c r="G261" t="str">
        <f>pivå!G263</f>
        <v>(tom)</v>
      </c>
      <c r="H261" t="str">
        <f>pivå!H263</f>
        <v>A006090</v>
      </c>
      <c r="I261">
        <f>pivå!I263</f>
        <v>0</v>
      </c>
      <c r="J261" s="86">
        <f>pivå!AF263</f>
        <v>73.239999999999995</v>
      </c>
      <c r="K261" s="86">
        <f>pivå!AG263</f>
        <v>68.63</v>
      </c>
      <c r="L261" s="86">
        <f>pivå!AH263</f>
        <v>46</v>
      </c>
      <c r="M261" s="86">
        <f>pivå!AI263</f>
        <v>80.77</v>
      </c>
      <c r="N261" s="86">
        <f>pivå!AJ263</f>
        <v>68.97</v>
      </c>
      <c r="O261" s="86">
        <f>pivå!AK263</f>
        <v>88.46</v>
      </c>
      <c r="P261" s="86">
        <f>pivå!AL263</f>
        <v>82.61</v>
      </c>
      <c r="Q261" s="86">
        <f>pivå!AM263</f>
        <v>69.23</v>
      </c>
      <c r="R261" s="86">
        <f>pivå!AN263</f>
        <v>60.87</v>
      </c>
      <c r="S261" s="86">
        <f>pivå!AO263</f>
        <v>80.77</v>
      </c>
      <c r="T261" s="86">
        <f>pivå!AP263</f>
        <v>56.82</v>
      </c>
      <c r="U261" s="86">
        <f>pivå!AQ263</f>
        <v>59.72</v>
      </c>
      <c r="V261" s="86">
        <f>pivå!AR263</f>
        <v>84.13</v>
      </c>
      <c r="W261" s="86">
        <f>pivå!AS263</f>
        <v>65.28</v>
      </c>
      <c r="X261" s="86">
        <f>pivå!AT263</f>
        <v>79.55</v>
      </c>
      <c r="Y261" s="86">
        <f>pivå!AU263</f>
        <v>68.75</v>
      </c>
      <c r="Z261" s="86">
        <f>pivå!AV263</f>
        <v>61.54</v>
      </c>
      <c r="AA261" s="86">
        <f>pivå!AW263</f>
        <v>74.14</v>
      </c>
      <c r="AB261" s="86">
        <f>pivå!AX263</f>
        <v>88</v>
      </c>
      <c r="AC261" s="86">
        <f>pivå!AY263</f>
        <v>60</v>
      </c>
      <c r="AD261" s="86">
        <f>pivå!AZ263</f>
        <v>82.35</v>
      </c>
      <c r="AE261" s="86">
        <f>pivå!BA263</f>
        <v>71.28</v>
      </c>
    </row>
    <row r="262" spans="2:31">
      <c r="B262">
        <f>pivå!B264</f>
        <v>0</v>
      </c>
      <c r="C262">
        <f>pivå!C264</f>
        <v>0</v>
      </c>
      <c r="D262">
        <f>pivå!D264</f>
        <v>0</v>
      </c>
      <c r="E262" t="str">
        <f>pivå!E264</f>
        <v>Totalt</v>
      </c>
      <c r="F262" t="str">
        <f>pivå!F264</f>
        <v>Kärlacccess vid dialys</v>
      </c>
      <c r="G262" t="str">
        <f>pivå!G264</f>
        <v>(tom)</v>
      </c>
      <c r="H262" t="str">
        <f>pivå!H264</f>
        <v>A006090</v>
      </c>
      <c r="I262">
        <f>pivå!I264</f>
        <v>0</v>
      </c>
      <c r="J262" s="86">
        <f>pivå!AF264</f>
        <v>67.430000000000007</v>
      </c>
      <c r="K262" s="86">
        <f>pivå!AG264</f>
        <v>55.95</v>
      </c>
      <c r="L262" s="86">
        <f>pivå!AH264</f>
        <v>44.58</v>
      </c>
      <c r="M262" s="86">
        <f>pivå!AI264</f>
        <v>73.77</v>
      </c>
      <c r="N262" s="86">
        <f>pivå!AJ264</f>
        <v>59.18</v>
      </c>
      <c r="O262" s="86">
        <f>pivå!AK264</f>
        <v>84.21</v>
      </c>
      <c r="P262" s="86">
        <f>pivå!AL264</f>
        <v>81.900000000000006</v>
      </c>
      <c r="Q262" s="86">
        <f>pivå!AM264</f>
        <v>62.96</v>
      </c>
      <c r="R262" s="86">
        <f>pivå!AN264</f>
        <v>56.92</v>
      </c>
      <c r="S262" s="86">
        <f>pivå!AO264</f>
        <v>78.569999999999993</v>
      </c>
      <c r="T262" s="86">
        <f>pivå!AP264</f>
        <v>59.42</v>
      </c>
      <c r="U262" s="86">
        <f>pivå!AQ264</f>
        <v>62.33</v>
      </c>
      <c r="V262" s="86">
        <f>pivå!AR264</f>
        <v>80.61</v>
      </c>
      <c r="W262" s="86">
        <f>pivå!AS264</f>
        <v>55.75</v>
      </c>
      <c r="X262" s="86">
        <f>pivå!AT264</f>
        <v>73.61</v>
      </c>
      <c r="Y262" s="86">
        <f>pivå!AU264</f>
        <v>67.540000000000006</v>
      </c>
      <c r="Z262" s="86">
        <f>pivå!AV264</f>
        <v>57.14</v>
      </c>
      <c r="AA262" s="86">
        <f>pivå!AW264</f>
        <v>62.92</v>
      </c>
      <c r="AB262" s="86">
        <f>pivå!AX264</f>
        <v>86.84</v>
      </c>
      <c r="AC262" s="86">
        <f>pivå!AY264</f>
        <v>50</v>
      </c>
      <c r="AD262" s="86">
        <f>pivå!AZ264</f>
        <v>78.95</v>
      </c>
      <c r="AE262" s="86">
        <f>pivå!BA264</f>
        <v>67.3</v>
      </c>
    </row>
    <row r="263" spans="2:31">
      <c r="B263">
        <f>pivå!B265</f>
        <v>0</v>
      </c>
      <c r="C263">
        <f>pivå!C265</f>
        <v>0</v>
      </c>
      <c r="D263">
        <f>pivå!D265</f>
        <v>115</v>
      </c>
      <c r="E263" t="str">
        <f>pivå!E265</f>
        <v>Kvinnor</v>
      </c>
      <c r="F263" t="str">
        <f>pivå!F265</f>
        <v>Måluppfyllelse för blodtryck för patienter i hemodialys</v>
      </c>
      <c r="G263" t="str">
        <f>pivå!G265</f>
        <v>(tom)</v>
      </c>
      <c r="H263" t="str">
        <f>pivå!H265</f>
        <v>A020315</v>
      </c>
      <c r="I263">
        <f>pivå!I265</f>
        <v>0</v>
      </c>
      <c r="J263" s="86">
        <f>pivå!AF265</f>
        <v>50.57</v>
      </c>
      <c r="K263" s="86">
        <f>pivå!AG265</f>
        <v>45.45</v>
      </c>
      <c r="L263" s="86">
        <f>pivå!AH265</f>
        <v>69.7</v>
      </c>
      <c r="M263" s="86">
        <f>pivå!AI265</f>
        <v>34.880000000000003</v>
      </c>
      <c r="N263" s="86">
        <f>pivå!AJ265</f>
        <v>52.5</v>
      </c>
      <c r="O263" s="86">
        <f>pivå!AK265</f>
        <v>41.67</v>
      </c>
      <c r="P263" s="86">
        <f>pivå!AL265</f>
        <v>41.67</v>
      </c>
      <c r="Q263" s="86">
        <f>pivå!AM265</f>
        <v>61.54</v>
      </c>
      <c r="R263" s="86">
        <f>pivå!AN265</f>
        <v>47.37</v>
      </c>
      <c r="S263" s="86">
        <f>pivå!AO265</f>
        <v>44.07</v>
      </c>
      <c r="T263" s="86">
        <f>pivå!AP265</f>
        <v>40</v>
      </c>
      <c r="U263" s="86">
        <f>pivå!AQ265</f>
        <v>50.32</v>
      </c>
      <c r="V263" s="86">
        <f>pivå!AR265</f>
        <v>22.86</v>
      </c>
      <c r="W263" s="86">
        <f>pivå!AS265</f>
        <v>43.9</v>
      </c>
      <c r="X263" s="86">
        <f>pivå!AT265</f>
        <v>35.71</v>
      </c>
      <c r="Y263" s="86">
        <f>pivå!AU265</f>
        <v>32.35</v>
      </c>
      <c r="Z263" s="86">
        <f>pivå!AV265</f>
        <v>32</v>
      </c>
      <c r="AA263" s="86">
        <f>pivå!AW265</f>
        <v>35.479999999999997</v>
      </c>
      <c r="AB263" s="86">
        <f>pivå!AX265</f>
        <v>36.36</v>
      </c>
      <c r="AC263" s="86">
        <f>pivå!AY265</f>
        <v>58.82</v>
      </c>
      <c r="AD263" s="86">
        <f>pivå!AZ265</f>
        <v>44</v>
      </c>
      <c r="AE263" s="86">
        <f>pivå!BA265</f>
        <v>45.6</v>
      </c>
    </row>
    <row r="264" spans="2:31">
      <c r="B264">
        <f>pivå!B266</f>
        <v>0</v>
      </c>
      <c r="C264">
        <f>pivå!C266</f>
        <v>0</v>
      </c>
      <c r="D264">
        <f>pivå!D266</f>
        <v>0</v>
      </c>
      <c r="E264" t="str">
        <f>pivå!E266</f>
        <v>Män</v>
      </c>
      <c r="F264" t="str">
        <f>pivå!F266</f>
        <v>Måluppfyllelse för blodtryck för patienter i hemodialys</v>
      </c>
      <c r="G264" t="str">
        <f>pivå!G266</f>
        <v>(tom)</v>
      </c>
      <c r="H264" t="str">
        <f>pivå!H266</f>
        <v>A020315</v>
      </c>
      <c r="I264">
        <f>pivå!I266</f>
        <v>0</v>
      </c>
      <c r="J264" s="86">
        <f>pivå!AF266</f>
        <v>54.55</v>
      </c>
      <c r="K264" s="86">
        <f>pivå!AG266</f>
        <v>28.57</v>
      </c>
      <c r="L264" s="86">
        <f>pivå!AH266</f>
        <v>48</v>
      </c>
      <c r="M264" s="86">
        <f>pivå!AI266</f>
        <v>50.65</v>
      </c>
      <c r="N264" s="86">
        <f>pivå!AJ266</f>
        <v>41.38</v>
      </c>
      <c r="O264" s="86">
        <f>pivå!AK266</f>
        <v>34.619999999999997</v>
      </c>
      <c r="P264" s="86">
        <f>pivå!AL266</f>
        <v>49.28</v>
      </c>
      <c r="Q264" s="86">
        <f>pivå!AM266</f>
        <v>84.62</v>
      </c>
      <c r="R264" s="86">
        <f>pivå!AN266</f>
        <v>45.65</v>
      </c>
      <c r="S264" s="86">
        <f>pivå!AO266</f>
        <v>48.41</v>
      </c>
      <c r="T264" s="86">
        <f>pivå!AP266</f>
        <v>43.18</v>
      </c>
      <c r="U264" s="86">
        <f>pivå!AQ266</f>
        <v>44.88</v>
      </c>
      <c r="V264" s="86">
        <f>pivå!AR266</f>
        <v>38.1</v>
      </c>
      <c r="W264" s="86">
        <f>pivå!AS266</f>
        <v>41.67</v>
      </c>
      <c r="X264" s="86">
        <f>pivå!AT266</f>
        <v>43.18</v>
      </c>
      <c r="Y264" s="86">
        <f>pivå!AU266</f>
        <v>48.75</v>
      </c>
      <c r="Z264" s="86">
        <f>pivå!AV266</f>
        <v>32.69</v>
      </c>
      <c r="AA264" s="86">
        <f>pivå!AW266</f>
        <v>48.28</v>
      </c>
      <c r="AB264" s="86">
        <f>pivå!AX266</f>
        <v>43.48</v>
      </c>
      <c r="AC264" s="86">
        <f>pivå!AY266</f>
        <v>35.56</v>
      </c>
      <c r="AD264" s="86">
        <f>pivå!AZ266</f>
        <v>40</v>
      </c>
      <c r="AE264" s="86">
        <f>pivå!BA266</f>
        <v>46.19</v>
      </c>
    </row>
    <row r="265" spans="2:31">
      <c r="B265">
        <f>pivå!B267</f>
        <v>0</v>
      </c>
      <c r="C265">
        <f>pivå!C267</f>
        <v>0</v>
      </c>
      <c r="D265">
        <f>pivå!D267</f>
        <v>0</v>
      </c>
      <c r="E265" t="str">
        <f>pivå!E267</f>
        <v>Totalt</v>
      </c>
      <c r="F265" t="str">
        <f>pivå!F267</f>
        <v>Måluppfyllelse för blodtryck för patienter i hemodialys</v>
      </c>
      <c r="G265" t="str">
        <f>pivå!G267</f>
        <v>(tom)</v>
      </c>
      <c r="H265" t="str">
        <f>pivå!H267</f>
        <v>A020315</v>
      </c>
      <c r="I265">
        <f>pivå!I267</f>
        <v>0</v>
      </c>
      <c r="J265" s="86">
        <f>pivå!AF267</f>
        <v>53.04</v>
      </c>
      <c r="K265" s="86">
        <f>pivå!AG267</f>
        <v>35.369999999999997</v>
      </c>
      <c r="L265" s="86">
        <f>pivå!AH267</f>
        <v>56.63</v>
      </c>
      <c r="M265" s="86">
        <f>pivå!AI267</f>
        <v>45</v>
      </c>
      <c r="N265" s="86">
        <f>pivå!AJ267</f>
        <v>45.92</v>
      </c>
      <c r="O265" s="86">
        <f>pivå!AK267</f>
        <v>36.840000000000003</v>
      </c>
      <c r="P265" s="86">
        <f>pivå!AL267</f>
        <v>46.67</v>
      </c>
      <c r="Q265" s="86">
        <f>pivå!AM267</f>
        <v>73.08</v>
      </c>
      <c r="R265" s="86">
        <f>pivå!AN267</f>
        <v>46.15</v>
      </c>
      <c r="S265" s="86">
        <f>pivå!AO267</f>
        <v>47.13</v>
      </c>
      <c r="T265" s="86">
        <f>pivå!AP267</f>
        <v>42.03</v>
      </c>
      <c r="U265" s="86">
        <f>pivå!AQ267</f>
        <v>46.8</v>
      </c>
      <c r="V265" s="86">
        <f>pivå!AR267</f>
        <v>32.65</v>
      </c>
      <c r="W265" s="86">
        <f>pivå!AS267</f>
        <v>42.48</v>
      </c>
      <c r="X265" s="86">
        <f>pivå!AT267</f>
        <v>40.28</v>
      </c>
      <c r="Y265" s="86">
        <f>pivå!AU267</f>
        <v>43.86</v>
      </c>
      <c r="Z265" s="86">
        <f>pivå!AV267</f>
        <v>32.47</v>
      </c>
      <c r="AA265" s="86">
        <f>pivå!AW267</f>
        <v>43.82</v>
      </c>
      <c r="AB265" s="86">
        <f>pivå!AX267</f>
        <v>41.18</v>
      </c>
      <c r="AC265" s="86">
        <f>pivå!AY267</f>
        <v>45.57</v>
      </c>
      <c r="AD265" s="86">
        <f>pivå!AZ267</f>
        <v>41.33</v>
      </c>
      <c r="AE265" s="86">
        <f>pivå!BA267</f>
        <v>45.98</v>
      </c>
    </row>
    <row r="266" spans="2:31">
      <c r="B266" t="str">
        <f>pivå!B268</f>
        <v>M</v>
      </c>
      <c r="C266" t="str">
        <f>pivå!C268</f>
        <v>Cancersjukvård</v>
      </c>
      <c r="D266">
        <f>pivå!D268</f>
        <v>116</v>
      </c>
      <c r="E266" t="str">
        <f>pivå!E268</f>
        <v>Kvinnor</v>
      </c>
      <c r="F266" t="str">
        <f>pivå!F268</f>
        <v>Överlevnad vid tjocktarmscancer</v>
      </c>
      <c r="G266" t="str">
        <f>pivå!G268</f>
        <v>(tom)</v>
      </c>
      <c r="H266" t="str">
        <f>pivå!H268</f>
        <v>A001490</v>
      </c>
      <c r="I266">
        <f>pivå!I268</f>
        <v>0</v>
      </c>
      <c r="J266" s="86">
        <f>pivå!AF268</f>
        <v>59.605502545946777</v>
      </c>
      <c r="K266" s="86">
        <f>pivå!AG268</f>
        <v>58.550027193167807</v>
      </c>
      <c r="L266" s="86">
        <f>pivå!AH268</f>
        <v>62.705609713583378</v>
      </c>
      <c r="M266" s="86">
        <f>pivå!AI268</f>
        <v>53.778229845617076</v>
      </c>
      <c r="N266" s="86">
        <f>pivå!AJ268</f>
        <v>61.26452383911041</v>
      </c>
      <c r="O266" s="86">
        <f>pivå!AK268</f>
        <v>69.273262863431441</v>
      </c>
      <c r="P266" s="86">
        <f>pivå!AL268</f>
        <v>51.62219581125764</v>
      </c>
      <c r="Q266" s="86">
        <f>pivå!AM268</f>
        <v>53.988403454416975</v>
      </c>
      <c r="R266" s="86">
        <f>pivå!AN268</f>
        <v>57.274654989783528</v>
      </c>
      <c r="S266" s="86">
        <f>pivå!AO268</f>
        <v>62.123083328040465</v>
      </c>
      <c r="T266" s="86">
        <f>pivå!AP268</f>
        <v>61.764120468775261</v>
      </c>
      <c r="U266" s="86">
        <f>pivå!AQ268</f>
        <v>59.472813374744362</v>
      </c>
      <c r="V266" s="86">
        <f>pivå!AR268</f>
        <v>62.319221342522781</v>
      </c>
      <c r="W266" s="86">
        <f>pivå!AS268</f>
        <v>57.504910245573924</v>
      </c>
      <c r="X266" s="86">
        <f>pivå!AT268</f>
        <v>58.07778596307471</v>
      </c>
      <c r="Y266" s="86">
        <f>pivå!AU268</f>
        <v>67.762073632849351</v>
      </c>
      <c r="Z266" s="86">
        <f>pivå!AV268</f>
        <v>54.083316777979974</v>
      </c>
      <c r="AA266" s="86">
        <f>pivå!AW268</f>
        <v>57.500535591281611</v>
      </c>
      <c r="AB266" s="86">
        <f>pivå!AX268</f>
        <v>50.647726356288025</v>
      </c>
      <c r="AC266" s="86">
        <f>pivå!AY268</f>
        <v>48.017752948055694</v>
      </c>
      <c r="AD266" s="86">
        <f>pivå!AZ268</f>
        <v>55.661164409404208</v>
      </c>
      <c r="AE266" s="86">
        <f>pivå!BA268</f>
        <v>59.134502118589779</v>
      </c>
    </row>
    <row r="267" spans="2:31">
      <c r="B267">
        <f>pivå!B269</f>
        <v>0</v>
      </c>
      <c r="C267">
        <f>pivå!C269</f>
        <v>0</v>
      </c>
      <c r="D267">
        <f>pivå!D269</f>
        <v>0</v>
      </c>
      <c r="E267" t="str">
        <f>pivå!E269</f>
        <v>Män</v>
      </c>
      <c r="F267" t="str">
        <f>pivå!F269</f>
        <v>Överlevnad vid tjocktarmscancer</v>
      </c>
      <c r="G267" t="str">
        <f>pivå!G269</f>
        <v>(tom)</v>
      </c>
      <c r="H267" t="str">
        <f>pivå!H269</f>
        <v>A001490</v>
      </c>
      <c r="I267">
        <f>pivå!I269</f>
        <v>0</v>
      </c>
      <c r="J267" s="86">
        <f>pivå!AF269</f>
        <v>59.267682110073103</v>
      </c>
      <c r="K267" s="86">
        <f>pivå!AG269</f>
        <v>63.82412489295649</v>
      </c>
      <c r="L267" s="86">
        <f>pivå!AH269</f>
        <v>44.142255691743912</v>
      </c>
      <c r="M267" s="86">
        <f>pivå!AI269</f>
        <v>56.401368507533277</v>
      </c>
      <c r="N267" s="86">
        <f>pivå!AJ269</f>
        <v>53.831645290733235</v>
      </c>
      <c r="O267" s="86">
        <f>pivå!AK269</f>
        <v>56.199711641336791</v>
      </c>
      <c r="P267" s="86">
        <f>pivå!AL269</f>
        <v>56.214751557825728</v>
      </c>
      <c r="Q267" s="86">
        <f>pivå!AM269</f>
        <v>55.538085578828792</v>
      </c>
      <c r="R267" s="86">
        <f>pivå!AN269</f>
        <v>55.371639867809897</v>
      </c>
      <c r="S267" s="86">
        <f>pivå!AO269</f>
        <v>57.640357382953425</v>
      </c>
      <c r="T267" s="86">
        <f>pivå!AP269</f>
        <v>60.764207598191497</v>
      </c>
      <c r="U267" s="86">
        <f>pivå!AQ269</f>
        <v>57.668057491704786</v>
      </c>
      <c r="V267" s="86">
        <f>pivå!AR269</f>
        <v>59.406133086760491</v>
      </c>
      <c r="W267" s="86">
        <f>pivå!AS269</f>
        <v>60.612607150978413</v>
      </c>
      <c r="X267" s="86">
        <f>pivå!AT269</f>
        <v>55.404018157441612</v>
      </c>
      <c r="Y267" s="86">
        <f>pivå!AU269</f>
        <v>58.654186660065541</v>
      </c>
      <c r="Z267" s="86">
        <f>pivå!AV269</f>
        <v>57.805366244836286</v>
      </c>
      <c r="AA267" s="86">
        <f>pivå!AW269</f>
        <v>55.132736721282363</v>
      </c>
      <c r="AB267" s="86">
        <f>pivå!AX269</f>
        <v>50.163451400670475</v>
      </c>
      <c r="AC267" s="86">
        <f>pivå!AY269</f>
        <v>46.652727789297273</v>
      </c>
      <c r="AD267" s="86">
        <f>pivå!AZ269</f>
        <v>59.293922637559483</v>
      </c>
      <c r="AE267" s="86">
        <f>pivå!BA269</f>
        <v>57.11553468546294</v>
      </c>
    </row>
    <row r="268" spans="2:31">
      <c r="B268">
        <f>pivå!B270</f>
        <v>0</v>
      </c>
      <c r="C268">
        <f>pivå!C270</f>
        <v>0</v>
      </c>
      <c r="D268">
        <f>pivå!D270</f>
        <v>0</v>
      </c>
      <c r="E268" t="str">
        <f>pivå!E270</f>
        <v>Totalt</v>
      </c>
      <c r="F268" t="str">
        <f>pivå!F270</f>
        <v>Överlevnad vid tjocktarmscancer</v>
      </c>
      <c r="G268" t="str">
        <f>pivå!G270</f>
        <v>(tom)</v>
      </c>
      <c r="H268" t="str">
        <f>pivå!H270</f>
        <v>A001490</v>
      </c>
      <c r="I268">
        <f>pivå!I270</f>
        <v>0</v>
      </c>
      <c r="J268" s="86">
        <f>pivå!AF270</f>
        <v>59.449586215481474</v>
      </c>
      <c r="K268" s="86">
        <f>pivå!AG270</f>
        <v>61.071674151653887</v>
      </c>
      <c r="L268" s="86">
        <f>pivå!AH270</f>
        <v>53.454910277651379</v>
      </c>
      <c r="M268" s="86">
        <f>pivå!AI270</f>
        <v>54.984357437170118</v>
      </c>
      <c r="N268" s="86">
        <f>pivå!AJ270</f>
        <v>57.761946431905329</v>
      </c>
      <c r="O268" s="86">
        <f>pivå!AK270</f>
        <v>63.369192018037779</v>
      </c>
      <c r="P268" s="86">
        <f>pivå!AL270</f>
        <v>53.911020788172316</v>
      </c>
      <c r="Q268" s="86">
        <f>pivå!AM270</f>
        <v>54.393900294610852</v>
      </c>
      <c r="R268" s="86">
        <f>pivå!AN270</f>
        <v>56.544212110086114</v>
      </c>
      <c r="S268" s="86">
        <f>pivå!AO270</f>
        <v>59.943778839460073</v>
      </c>
      <c r="T268" s="86">
        <f>pivå!AP270</f>
        <v>61.235523218135754</v>
      </c>
      <c r="U268" s="86">
        <f>pivå!AQ270</f>
        <v>58.590257649383936</v>
      </c>
      <c r="V268" s="86">
        <f>pivå!AR270</f>
        <v>60.95277564488859</v>
      </c>
      <c r="W268" s="86">
        <f>pivå!AS270</f>
        <v>59.045626738841328</v>
      </c>
      <c r="X268" s="86">
        <f>pivå!AT270</f>
        <v>56.855706488104374</v>
      </c>
      <c r="Y268" s="86">
        <f>pivå!AU270</f>
        <v>63.237022244495812</v>
      </c>
      <c r="Z268" s="86">
        <f>pivå!AV270</f>
        <v>55.916200522718604</v>
      </c>
      <c r="AA268" s="86">
        <f>pivå!AW270</f>
        <v>56.257886541490421</v>
      </c>
      <c r="AB268" s="86">
        <f>pivå!AX270</f>
        <v>50.251626147163499</v>
      </c>
      <c r="AC268" s="86">
        <f>pivå!AY270</f>
        <v>47.346377064974185</v>
      </c>
      <c r="AD268" s="86">
        <f>pivå!AZ270</f>
        <v>57.362147917635568</v>
      </c>
      <c r="AE268" s="86">
        <f>pivå!BA270</f>
        <v>58.156486292517982</v>
      </c>
    </row>
    <row r="269" spans="2:31">
      <c r="B269">
        <f>pivå!B271</f>
        <v>0</v>
      </c>
      <c r="C269">
        <f>pivå!C271</f>
        <v>0</v>
      </c>
      <c r="D269">
        <f>pivå!D271</f>
        <v>117</v>
      </c>
      <c r="E269" t="str">
        <f>pivå!E271</f>
        <v>Kvinnor</v>
      </c>
      <c r="F269" t="str">
        <f>pivå!F271</f>
        <v>Omoperation vid tjocktarmscancer</v>
      </c>
      <c r="G269" t="str">
        <f>pivå!G271</f>
        <v>(tom)</v>
      </c>
      <c r="H269" t="str">
        <f>pivå!H271</f>
        <v>A020320</v>
      </c>
      <c r="I269">
        <f>pivå!I271</f>
        <v>1</v>
      </c>
      <c r="J269" s="86">
        <f>pivå!AF271</f>
        <v>8.11</v>
      </c>
      <c r="K269" s="86">
        <f>pivå!AG271</f>
        <v>6.12</v>
      </c>
      <c r="L269" s="86">
        <f>pivå!AH271</f>
        <v>6.9</v>
      </c>
      <c r="M269" s="86">
        <f>pivå!AI271</f>
        <v>3.57</v>
      </c>
      <c r="N269" s="86">
        <f>pivå!AJ271</f>
        <v>3.47</v>
      </c>
      <c r="O269" s="86">
        <f>pivå!AK271</f>
        <v>9.8800000000000008</v>
      </c>
      <c r="P269" s="86">
        <f>pivå!AL271</f>
        <v>7.63</v>
      </c>
      <c r="Q269" s="86">
        <f>pivå!AM271</f>
        <v>4.3499999999999996</v>
      </c>
      <c r="R269" s="86">
        <f>pivå!AN271</f>
        <v>7.32</v>
      </c>
      <c r="S269" s="86">
        <f>pivå!AO271</f>
        <v>6.23</v>
      </c>
      <c r="T269" s="86">
        <f>pivå!AP271</f>
        <v>10.81</v>
      </c>
      <c r="U269" s="86">
        <f>pivå!AQ271</f>
        <v>6.52</v>
      </c>
      <c r="V269" s="86">
        <f>pivå!AR271</f>
        <v>5.38</v>
      </c>
      <c r="W269" s="86">
        <f>pivå!AS271</f>
        <v>4.9000000000000004</v>
      </c>
      <c r="X269" s="86">
        <f>pivå!AT271</f>
        <v>3.37</v>
      </c>
      <c r="Y269" s="86">
        <f>pivå!AU271</f>
        <v>0</v>
      </c>
      <c r="Z269" s="86">
        <f>pivå!AV271</f>
        <v>6.31</v>
      </c>
      <c r="AA269" s="86">
        <f>pivå!AW271</f>
        <v>5.32</v>
      </c>
      <c r="AB269" s="86">
        <f>pivå!AX271</f>
        <v>8.51</v>
      </c>
      <c r="AC269" s="86">
        <f>pivå!AY271</f>
        <v>2.04</v>
      </c>
      <c r="AD269" s="86">
        <f>pivå!AZ271</f>
        <v>1.56</v>
      </c>
      <c r="AE269" s="86">
        <f>pivå!BA271</f>
        <v>6.17</v>
      </c>
    </row>
    <row r="270" spans="2:31">
      <c r="B270">
        <f>pivå!B272</f>
        <v>0</v>
      </c>
      <c r="C270">
        <f>pivå!C272</f>
        <v>0</v>
      </c>
      <c r="D270">
        <f>pivå!D272</f>
        <v>0</v>
      </c>
      <c r="E270" t="str">
        <f>pivå!E272</f>
        <v>Män</v>
      </c>
      <c r="F270" t="str">
        <f>pivå!F272</f>
        <v>Omoperation vid tjocktarmscancer</v>
      </c>
      <c r="G270" t="str">
        <f>pivå!G272</f>
        <v>(tom)</v>
      </c>
      <c r="H270" t="str">
        <f>pivå!H272</f>
        <v>A020320</v>
      </c>
      <c r="I270">
        <f>pivå!I272</f>
        <v>1</v>
      </c>
      <c r="J270" s="86">
        <f>pivå!AF272</f>
        <v>13.11</v>
      </c>
      <c r="K270" s="86">
        <f>pivå!AG272</f>
        <v>5.62</v>
      </c>
      <c r="L270" s="86">
        <f>pivå!AH272</f>
        <v>8.16</v>
      </c>
      <c r="M270" s="86">
        <f>pivå!AI272</f>
        <v>9.94</v>
      </c>
      <c r="N270" s="86">
        <f>pivå!AJ272</f>
        <v>12.32</v>
      </c>
      <c r="O270" s="86">
        <f>pivå!AK272</f>
        <v>13.1</v>
      </c>
      <c r="P270" s="86">
        <f>pivå!AL272</f>
        <v>5.94</v>
      </c>
      <c r="Q270" s="86">
        <f>pivå!AM272</f>
        <v>9.09</v>
      </c>
      <c r="R270" s="86">
        <f>pivå!AN272</f>
        <v>15.63</v>
      </c>
      <c r="S270" s="86">
        <f>pivå!AO272</f>
        <v>9.2799999999999994</v>
      </c>
      <c r="T270" s="86">
        <f>pivå!AP272</f>
        <v>11.11</v>
      </c>
      <c r="U270" s="86">
        <f>pivå!AQ272</f>
        <v>10.73</v>
      </c>
      <c r="V270" s="86">
        <f>pivå!AR272</f>
        <v>7.14</v>
      </c>
      <c r="W270" s="86">
        <f>pivå!AS272</f>
        <v>13</v>
      </c>
      <c r="X270" s="86">
        <f>pivå!AT272</f>
        <v>4.05</v>
      </c>
      <c r="Y270" s="86">
        <f>pivå!AU272</f>
        <v>6.92</v>
      </c>
      <c r="Z270" s="86">
        <f>pivå!AV272</f>
        <v>8.82</v>
      </c>
      <c r="AA270" s="86">
        <f>pivå!AW272</f>
        <v>9.3800000000000008</v>
      </c>
      <c r="AB270" s="86">
        <f>pivå!AX272</f>
        <v>11.9</v>
      </c>
      <c r="AC270" s="86">
        <f>pivå!AY272</f>
        <v>6.67</v>
      </c>
      <c r="AD270" s="86">
        <f>pivå!AZ272</f>
        <v>10</v>
      </c>
      <c r="AE270" s="86">
        <f>pivå!BA272</f>
        <v>10.130000000000001</v>
      </c>
    </row>
    <row r="271" spans="2:31">
      <c r="B271">
        <f>pivå!B273</f>
        <v>0</v>
      </c>
      <c r="C271">
        <f>pivå!C273</f>
        <v>0</v>
      </c>
      <c r="D271">
        <f>pivå!D273</f>
        <v>0</v>
      </c>
      <c r="E271" t="str">
        <f>pivå!E273</f>
        <v>Totalt</v>
      </c>
      <c r="F271" t="str">
        <f>pivå!F273</f>
        <v>Omoperation vid tjocktarmscancer</v>
      </c>
      <c r="G271" t="str">
        <f>pivå!G273</f>
        <v>(tom)</v>
      </c>
      <c r="H271" t="str">
        <f>pivå!H273</f>
        <v>A020320</v>
      </c>
      <c r="I271">
        <f>pivå!I273</f>
        <v>1</v>
      </c>
      <c r="J271" s="86">
        <f>pivå!AF273</f>
        <v>10.4</v>
      </c>
      <c r="K271" s="86">
        <f>pivå!AG273</f>
        <v>5.88</v>
      </c>
      <c r="L271" s="86">
        <f>pivå!AH273</f>
        <v>7.57</v>
      </c>
      <c r="M271" s="86">
        <f>pivå!AI273</f>
        <v>6.69</v>
      </c>
      <c r="N271" s="86">
        <f>pivå!AJ273</f>
        <v>7.8</v>
      </c>
      <c r="O271" s="86">
        <f>pivå!AK273</f>
        <v>11.52</v>
      </c>
      <c r="P271" s="86">
        <f>pivå!AL273</f>
        <v>6.85</v>
      </c>
      <c r="Q271" s="86">
        <f>pivå!AM273</f>
        <v>6.67</v>
      </c>
      <c r="R271" s="86">
        <f>pivå!AN273</f>
        <v>10.96</v>
      </c>
      <c r="S271" s="86">
        <f>pivå!AO273</f>
        <v>7.71</v>
      </c>
      <c r="T271" s="86">
        <f>pivå!AP273</f>
        <v>10.96</v>
      </c>
      <c r="U271" s="86">
        <f>pivå!AQ273</f>
        <v>8.42</v>
      </c>
      <c r="V271" s="86">
        <f>pivå!AR273</f>
        <v>6.2</v>
      </c>
      <c r="W271" s="86">
        <f>pivå!AS273</f>
        <v>8.91</v>
      </c>
      <c r="X271" s="86">
        <f>pivå!AT273</f>
        <v>3.68</v>
      </c>
      <c r="Y271" s="86">
        <f>pivå!AU273</f>
        <v>4.09</v>
      </c>
      <c r="Z271" s="86">
        <f>pivå!AV273</f>
        <v>7.51</v>
      </c>
      <c r="AA271" s="86">
        <f>pivå!AW273</f>
        <v>7.37</v>
      </c>
      <c r="AB271" s="86">
        <f>pivå!AX273</f>
        <v>10.11</v>
      </c>
      <c r="AC271" s="86">
        <f>pivå!AY273</f>
        <v>4.26</v>
      </c>
      <c r="AD271" s="86">
        <f>pivå!AZ273</f>
        <v>6.25</v>
      </c>
      <c r="AE271" s="86">
        <f>pivå!BA273</f>
        <v>8.07</v>
      </c>
    </row>
    <row r="272" spans="2:31">
      <c r="B272">
        <f>pivå!B274</f>
        <v>0</v>
      </c>
      <c r="C272">
        <f>pivå!C274</f>
        <v>0</v>
      </c>
      <c r="D272">
        <f>pivå!D274</f>
        <v>118</v>
      </c>
      <c r="E272" t="str">
        <f>pivå!E274</f>
        <v>Kvinnor</v>
      </c>
      <c r="F272" t="str">
        <f>pivå!F274</f>
        <v>Dödlighet vid operation för tjocktarmscancer</v>
      </c>
      <c r="G272" t="str">
        <f>pivå!G274</f>
        <v>(tom)</v>
      </c>
      <c r="H272" t="str">
        <f>pivå!H274</f>
        <v>A020325</v>
      </c>
      <c r="I272">
        <f>pivå!I274</f>
        <v>1</v>
      </c>
      <c r="J272" s="86">
        <f>pivå!AF274</f>
        <v>5.13</v>
      </c>
      <c r="K272" s="86">
        <f>pivå!AG274</f>
        <v>5.26</v>
      </c>
      <c r="L272" s="86">
        <f>pivå!AH274</f>
        <v>9.09</v>
      </c>
      <c r="M272" s="86">
        <f>pivå!AI274</f>
        <v>4.4000000000000004</v>
      </c>
      <c r="N272" s="86">
        <f>pivå!AJ274</f>
        <v>6.92</v>
      </c>
      <c r="O272" s="86">
        <f>pivå!AK274</f>
        <v>2.7</v>
      </c>
      <c r="P272" s="86">
        <f>pivå!AL274</f>
        <v>7.21</v>
      </c>
      <c r="Q272" s="86">
        <f>pivå!AM274</f>
        <v>0</v>
      </c>
      <c r="R272" s="86">
        <f>pivå!AN274</f>
        <v>2.7</v>
      </c>
      <c r="S272" s="86">
        <f>pivå!AO274</f>
        <v>3.54</v>
      </c>
      <c r="T272" s="86">
        <f>pivå!AP274</f>
        <v>3.03</v>
      </c>
      <c r="U272" s="86">
        <f>pivå!AQ274</f>
        <v>7.18</v>
      </c>
      <c r="V272" s="86">
        <f>pivå!AR274</f>
        <v>5.88</v>
      </c>
      <c r="W272" s="86">
        <f>pivå!AS274</f>
        <v>5.26</v>
      </c>
      <c r="X272" s="86">
        <f>pivå!AT274</f>
        <v>1.41</v>
      </c>
      <c r="Y272" s="86">
        <f>pivå!AU274</f>
        <v>4.88</v>
      </c>
      <c r="Z272" s="86">
        <f>pivå!AV274</f>
        <v>5.83</v>
      </c>
      <c r="AA272" s="86">
        <f>pivå!AW274</f>
        <v>4.6500000000000004</v>
      </c>
      <c r="AB272" s="86">
        <f>pivå!AX274</f>
        <v>12.2</v>
      </c>
      <c r="AC272" s="86">
        <f>pivå!AY274</f>
        <v>5.38</v>
      </c>
      <c r="AD272" s="86">
        <f>pivå!AZ274</f>
        <v>3.92</v>
      </c>
      <c r="AE272" s="86">
        <f>pivå!BA274</f>
        <v>5.28</v>
      </c>
    </row>
    <row r="273" spans="2:31">
      <c r="B273">
        <f>pivå!B275</f>
        <v>0</v>
      </c>
      <c r="C273">
        <f>pivå!C275</f>
        <v>0</v>
      </c>
      <c r="D273">
        <f>pivå!D275</f>
        <v>0</v>
      </c>
      <c r="E273" t="str">
        <f>pivå!E275</f>
        <v>Män</v>
      </c>
      <c r="F273" t="str">
        <f>pivå!F275</f>
        <v>Dödlighet vid operation för tjocktarmscancer</v>
      </c>
      <c r="G273" t="str">
        <f>pivå!G275</f>
        <v>(tom)</v>
      </c>
      <c r="H273" t="str">
        <f>pivå!H275</f>
        <v>A020325</v>
      </c>
      <c r="I273">
        <f>pivå!I275</f>
        <v>1</v>
      </c>
      <c r="J273" s="86">
        <f>pivå!AF275</f>
        <v>4.5999999999999996</v>
      </c>
      <c r="K273" s="86">
        <f>pivå!AG275</f>
        <v>6.33</v>
      </c>
      <c r="L273" s="86">
        <f>pivå!AH275</f>
        <v>7.06</v>
      </c>
      <c r="M273" s="86">
        <f>pivå!AI275</f>
        <v>5.88</v>
      </c>
      <c r="N273" s="86">
        <f>pivå!AJ275</f>
        <v>7.63</v>
      </c>
      <c r="O273" s="86">
        <f>pivå!AK275</f>
        <v>9.4600000000000009</v>
      </c>
      <c r="P273" s="86">
        <f>pivå!AL275</f>
        <v>8.51</v>
      </c>
      <c r="Q273" s="86">
        <f>pivå!AM275</f>
        <v>0</v>
      </c>
      <c r="R273" s="86">
        <f>pivå!AN275</f>
        <v>6.45</v>
      </c>
      <c r="S273" s="86">
        <f>pivå!AO275</f>
        <v>5.63</v>
      </c>
      <c r="T273" s="86">
        <f>pivå!AP275</f>
        <v>5.66</v>
      </c>
      <c r="U273" s="86">
        <f>pivå!AQ275</f>
        <v>6.31</v>
      </c>
      <c r="V273" s="86">
        <f>pivå!AR275</f>
        <v>12.63</v>
      </c>
      <c r="W273" s="86">
        <f>pivå!AS275</f>
        <v>5.15</v>
      </c>
      <c r="X273" s="86">
        <f>pivå!AT275</f>
        <v>1.82</v>
      </c>
      <c r="Y273" s="86">
        <f>pivå!AU275</f>
        <v>5.83</v>
      </c>
      <c r="Z273" s="86">
        <f>pivå!AV275</f>
        <v>7.78</v>
      </c>
      <c r="AA273" s="86">
        <f>pivå!AW275</f>
        <v>11.63</v>
      </c>
      <c r="AB273" s="86">
        <f>pivå!AX275</f>
        <v>5.41</v>
      </c>
      <c r="AC273" s="86">
        <f>pivå!AY275</f>
        <v>5.88</v>
      </c>
      <c r="AD273" s="86">
        <f>pivå!AZ275</f>
        <v>4.6900000000000004</v>
      </c>
      <c r="AE273" s="86">
        <f>pivå!BA275</f>
        <v>6.3</v>
      </c>
    </row>
    <row r="274" spans="2:31">
      <c r="B274">
        <f>pivå!B276</f>
        <v>0</v>
      </c>
      <c r="C274">
        <f>pivå!C276</f>
        <v>0</v>
      </c>
      <c r="D274">
        <f>pivå!D276</f>
        <v>0</v>
      </c>
      <c r="E274" t="str">
        <f>pivå!E276</f>
        <v>Totalt</v>
      </c>
      <c r="F274" t="str">
        <f>pivå!F276</f>
        <v>Dödlighet vid operation för tjocktarmscancer</v>
      </c>
      <c r="G274" t="str">
        <f>pivå!G276</f>
        <v>(tom)</v>
      </c>
      <c r="H274" t="str">
        <f>pivå!H276</f>
        <v>A020325</v>
      </c>
      <c r="I274">
        <f>pivå!I276</f>
        <v>1</v>
      </c>
      <c r="J274" s="86">
        <f>pivå!AF276</f>
        <v>4.88</v>
      </c>
      <c r="K274" s="86">
        <f>pivå!AG276</f>
        <v>5.75</v>
      </c>
      <c r="L274" s="86">
        <f>pivå!AH276</f>
        <v>8.02</v>
      </c>
      <c r="M274" s="86">
        <f>pivå!AI276</f>
        <v>5.13</v>
      </c>
      <c r="N274" s="86">
        <f>pivå!AJ276</f>
        <v>7.28</v>
      </c>
      <c r="O274" s="86">
        <f>pivå!AK276</f>
        <v>6.08</v>
      </c>
      <c r="P274" s="86">
        <f>pivå!AL276</f>
        <v>7.8</v>
      </c>
      <c r="Q274" s="86">
        <f>pivå!AM276</f>
        <v>0</v>
      </c>
      <c r="R274" s="86">
        <f>pivå!AN276</f>
        <v>4.41</v>
      </c>
      <c r="S274" s="86">
        <f>pivå!AO276</f>
        <v>4.55</v>
      </c>
      <c r="T274" s="86">
        <f>pivå!AP276</f>
        <v>4.3899999999999997</v>
      </c>
      <c r="U274" s="86">
        <f>pivå!AQ276</f>
        <v>6.8</v>
      </c>
      <c r="V274" s="86">
        <f>pivå!AR276</f>
        <v>8.8800000000000008</v>
      </c>
      <c r="W274" s="86">
        <f>pivå!AS276</f>
        <v>5.21</v>
      </c>
      <c r="X274" s="86">
        <f>pivå!AT276</f>
        <v>1.59</v>
      </c>
      <c r="Y274" s="86">
        <f>pivå!AU276</f>
        <v>5.45</v>
      </c>
      <c r="Z274" s="86">
        <f>pivå!AV276</f>
        <v>6.74</v>
      </c>
      <c r="AA274" s="86">
        <f>pivå!AW276</f>
        <v>8.14</v>
      </c>
      <c r="AB274" s="86">
        <f>pivå!AX276</f>
        <v>8.9700000000000006</v>
      </c>
      <c r="AC274" s="86">
        <f>pivå!AY276</f>
        <v>5.62</v>
      </c>
      <c r="AD274" s="86">
        <f>pivå!AZ276</f>
        <v>4.3499999999999996</v>
      </c>
      <c r="AE274" s="86">
        <f>pivå!BA276</f>
        <v>5.76</v>
      </c>
    </row>
    <row r="275" spans="2:31">
      <c r="B275">
        <f>pivå!B277</f>
        <v>0</v>
      </c>
      <c r="C275">
        <f>pivå!C277</f>
        <v>0</v>
      </c>
      <c r="D275">
        <f>pivå!D277</f>
        <v>119</v>
      </c>
      <c r="E275" t="str">
        <f>pivå!E277</f>
        <v>Kvinnor</v>
      </c>
      <c r="F275" t="str">
        <f>pivå!F277</f>
        <v>Överlevnad vid ändtarmscancer</v>
      </c>
      <c r="G275" t="str">
        <f>pivå!G277</f>
        <v>(tom)</v>
      </c>
      <c r="H275" t="str">
        <f>pivå!H277</f>
        <v>A001690</v>
      </c>
      <c r="I275">
        <f>pivå!I277</f>
        <v>0</v>
      </c>
      <c r="J275" s="86">
        <f>pivå!AF277</f>
        <v>61.089708320812534</v>
      </c>
      <c r="K275" s="86">
        <f>pivå!AG277</f>
        <v>66.173077222534729</v>
      </c>
      <c r="L275" s="86">
        <f>pivå!AH277</f>
        <v>51.057999522372114</v>
      </c>
      <c r="M275" s="86">
        <f>pivå!AI277</f>
        <v>68.234349401725879</v>
      </c>
      <c r="N275" s="86">
        <f>pivå!AJ277</f>
        <v>68.474561763466539</v>
      </c>
      <c r="O275" s="86">
        <f>pivå!AK277</f>
        <v>67.710735680362305</v>
      </c>
      <c r="P275" s="86">
        <f>pivå!AL277</f>
        <v>52.811795742759159</v>
      </c>
      <c r="Q275" s="86">
        <f>pivå!AM277</f>
        <v>49.182577930998121</v>
      </c>
      <c r="R275" s="86">
        <f>pivå!AN277</f>
        <v>64.657958329105142</v>
      </c>
      <c r="S275" s="86">
        <f>pivå!AO277</f>
        <v>58.735730831097278</v>
      </c>
      <c r="T275" s="86">
        <f>pivå!AP277</f>
        <v>51.341590146447416</v>
      </c>
      <c r="U275" s="86">
        <f>pivå!AQ277</f>
        <v>59.210801400100479</v>
      </c>
      <c r="V275" s="86">
        <f>pivå!AR277</f>
        <v>65.646086160243627</v>
      </c>
      <c r="W275" s="86">
        <f>pivå!AS277</f>
        <v>62.329736703910221</v>
      </c>
      <c r="X275" s="86">
        <f>pivå!AT277</f>
        <v>69.171089266359147</v>
      </c>
      <c r="Y275" s="86">
        <f>pivå!AU277</f>
        <v>59.528253928204812</v>
      </c>
      <c r="Z275" s="86">
        <f>pivå!AV277</f>
        <v>61.102053888873932</v>
      </c>
      <c r="AA275" s="86">
        <f>pivå!AW277</f>
        <v>60.491273778242004</v>
      </c>
      <c r="AB275" s="86">
        <f>pivå!AX277</f>
        <v>64.542884885523591</v>
      </c>
      <c r="AC275" s="86">
        <f>pivå!AY277</f>
        <v>58.607740916643024</v>
      </c>
      <c r="AD275" s="86">
        <f>pivå!AZ277</f>
        <v>59.350176499319694</v>
      </c>
      <c r="AE275" s="86">
        <f>pivå!BA277</f>
        <v>60.769884942204001</v>
      </c>
    </row>
    <row r="276" spans="2:31">
      <c r="B276">
        <f>pivå!B278</f>
        <v>0</v>
      </c>
      <c r="C276">
        <f>pivå!C278</f>
        <v>0</v>
      </c>
      <c r="D276">
        <f>pivå!D278</f>
        <v>0</v>
      </c>
      <c r="E276" t="str">
        <f>pivå!E278</f>
        <v>Män</v>
      </c>
      <c r="F276" t="str">
        <f>pivå!F278</f>
        <v>Överlevnad vid ändtarmscancer</v>
      </c>
      <c r="G276" t="str">
        <f>pivå!G278</f>
        <v>(tom)</v>
      </c>
      <c r="H276" t="str">
        <f>pivå!H278</f>
        <v>A001690</v>
      </c>
      <c r="I276">
        <f>pivå!I278</f>
        <v>0</v>
      </c>
      <c r="J276" s="86">
        <f>pivå!AF278</f>
        <v>56.049268240237062</v>
      </c>
      <c r="K276" s="86">
        <f>pivå!AG278</f>
        <v>50.315319438295639</v>
      </c>
      <c r="L276" s="86">
        <f>pivå!AH278</f>
        <v>56.277059162840168</v>
      </c>
      <c r="M276" s="86">
        <f>pivå!AI278</f>
        <v>56.366590633310977</v>
      </c>
      <c r="N276" s="86">
        <f>pivå!AJ278</f>
        <v>52.306098069695182</v>
      </c>
      <c r="O276" s="86">
        <f>pivå!AK278</f>
        <v>55.059908775664304</v>
      </c>
      <c r="P276" s="86">
        <f>pivå!AL278</f>
        <v>52.679307453977287</v>
      </c>
      <c r="Q276" s="86">
        <f>pivå!AM278</f>
        <v>62.551375094563433</v>
      </c>
      <c r="R276" s="86">
        <f>pivå!AN278</f>
        <v>61.802658421061764</v>
      </c>
      <c r="S276" s="86">
        <f>pivå!AO278</f>
        <v>60.103787203658165</v>
      </c>
      <c r="T276" s="86">
        <f>pivå!AP278</f>
        <v>56.22059837678249</v>
      </c>
      <c r="U276" s="86">
        <f>pivå!AQ278</f>
        <v>52.156104873102841</v>
      </c>
      <c r="V276" s="86">
        <f>pivå!AR278</f>
        <v>57.75705187272797</v>
      </c>
      <c r="W276" s="86">
        <f>pivå!AS278</f>
        <v>47.16002701093128</v>
      </c>
      <c r="X276" s="86">
        <f>pivå!AT278</f>
        <v>61.011882866620603</v>
      </c>
      <c r="Y276" s="86">
        <f>pivå!AU278</f>
        <v>56.588330997018069</v>
      </c>
      <c r="Z276" s="86">
        <f>pivå!AV278</f>
        <v>54.889600086038016</v>
      </c>
      <c r="AA276" s="86">
        <f>pivå!AW278</f>
        <v>57.762111662590463</v>
      </c>
      <c r="AB276" s="86">
        <f>pivå!AX278</f>
        <v>51.305517315986371</v>
      </c>
      <c r="AC276" s="86">
        <f>pivå!AY278</f>
        <v>55.136512090660851</v>
      </c>
      <c r="AD276" s="86">
        <f>pivå!AZ278</f>
        <v>58.484675765668271</v>
      </c>
      <c r="AE276" s="86">
        <f>pivå!BA278</f>
        <v>55.609680929907924</v>
      </c>
    </row>
    <row r="277" spans="2:31">
      <c r="B277">
        <f>pivå!B279</f>
        <v>0</v>
      </c>
      <c r="C277">
        <f>pivå!C279</f>
        <v>0</v>
      </c>
      <c r="D277">
        <f>pivå!D279</f>
        <v>0</v>
      </c>
      <c r="E277" t="str">
        <f>pivå!E279</f>
        <v>Totalt</v>
      </c>
      <c r="F277" t="str">
        <f>pivå!F279</f>
        <v>Överlevnad vid ändtarmscancer</v>
      </c>
      <c r="G277" t="str">
        <f>pivå!G279</f>
        <v>(tom)</v>
      </c>
      <c r="H277" t="str">
        <f>pivå!H279</f>
        <v>A001690</v>
      </c>
      <c r="I277">
        <f>pivå!I279</f>
        <v>0</v>
      </c>
      <c r="J277" s="86">
        <f>pivå!AF279</f>
        <v>58.357678660915582</v>
      </c>
      <c r="K277" s="86">
        <f>pivå!AG279</f>
        <v>56.612451045132936</v>
      </c>
      <c r="L277" s="86">
        <f>pivå!AH279</f>
        <v>53.919075426445588</v>
      </c>
      <c r="M277" s="86">
        <f>pivå!AI279</f>
        <v>62.074165289297248</v>
      </c>
      <c r="N277" s="86">
        <f>pivå!AJ279</f>
        <v>59.831703791899685</v>
      </c>
      <c r="O277" s="86">
        <f>pivå!AK279</f>
        <v>59.553641061839514</v>
      </c>
      <c r="P277" s="86">
        <f>pivå!AL279</f>
        <v>52.563084143846098</v>
      </c>
      <c r="Q277" s="86">
        <f>pivå!AM279</f>
        <v>57.078455556148768</v>
      </c>
      <c r="R277" s="86">
        <f>pivå!AN279</f>
        <v>62.951625583666761</v>
      </c>
      <c r="S277" s="86">
        <f>pivå!AO279</f>
        <v>59.465867739956266</v>
      </c>
      <c r="T277" s="86">
        <f>pivå!AP279</f>
        <v>53.977051284816632</v>
      </c>
      <c r="U277" s="86">
        <f>pivå!AQ279</f>
        <v>55.397211989647523</v>
      </c>
      <c r="V277" s="86">
        <f>pivå!AR279</f>
        <v>61.171007448064763</v>
      </c>
      <c r="W277" s="86">
        <f>pivå!AS279</f>
        <v>54.170270207382075</v>
      </c>
      <c r="X277" s="86">
        <f>pivå!AT279</f>
        <v>64.638891933596312</v>
      </c>
      <c r="Y277" s="86">
        <f>pivå!AU279</f>
        <v>57.980218715876511</v>
      </c>
      <c r="Z277" s="86">
        <f>pivå!AV279</f>
        <v>57.931402787330619</v>
      </c>
      <c r="AA277" s="86">
        <f>pivå!AW279</f>
        <v>58.949566234542225</v>
      </c>
      <c r="AB277" s="86">
        <f>pivå!AX279</f>
        <v>55.893983233759613</v>
      </c>
      <c r="AC277" s="86">
        <f>pivå!AY279</f>
        <v>56.946710230487717</v>
      </c>
      <c r="AD277" s="86">
        <f>pivå!AZ279</f>
        <v>58.920276569784328</v>
      </c>
      <c r="AE277" s="86">
        <f>pivå!BA279</f>
        <v>57.942352936420271</v>
      </c>
    </row>
    <row r="278" spans="2:31">
      <c r="B278">
        <f>pivå!B280</f>
        <v>0</v>
      </c>
      <c r="C278">
        <f>pivå!C280</f>
        <v>0</v>
      </c>
      <c r="D278">
        <f>pivå!D280</f>
        <v>120</v>
      </c>
      <c r="E278" t="str">
        <f>pivå!E280</f>
        <v>Kvinnor</v>
      </c>
      <c r="F278" t="str">
        <f>pivå!F280</f>
        <v>Omoperation vid ändtarmscancer</v>
      </c>
      <c r="G278" t="str">
        <f>pivå!G280</f>
        <v>(tom)</v>
      </c>
      <c r="H278" t="str">
        <f>pivå!H280</f>
        <v>A001900</v>
      </c>
      <c r="I278">
        <f>pivå!I280</f>
        <v>1</v>
      </c>
      <c r="J278" s="86">
        <f>pivå!AF280</f>
        <v>8.57</v>
      </c>
      <c r="K278" s="86">
        <f>pivå!AG280</f>
        <v>4.6500000000000004</v>
      </c>
      <c r="L278" s="86">
        <f>pivå!AH280</f>
        <v>5.75</v>
      </c>
      <c r="M278" s="86">
        <f>pivå!AI280</f>
        <v>5</v>
      </c>
      <c r="N278" s="86">
        <f>pivå!AJ280</f>
        <v>8.59</v>
      </c>
      <c r="O278" s="86">
        <f>pivå!AK280</f>
        <v>1.54</v>
      </c>
      <c r="P278" s="86">
        <f>pivå!AL280</f>
        <v>13.1</v>
      </c>
      <c r="Q278" s="86" t="str">
        <f>pivå!AM280</f>
        <v>us</v>
      </c>
      <c r="R278" s="86">
        <f>pivå!AN280</f>
        <v>8.93</v>
      </c>
      <c r="S278" s="86">
        <f>pivå!AO280</f>
        <v>8.7200000000000006</v>
      </c>
      <c r="T278" s="86">
        <f>pivå!AP280</f>
        <v>6.45</v>
      </c>
      <c r="U278" s="86">
        <f>pivå!AQ280</f>
        <v>10.76</v>
      </c>
      <c r="V278" s="86">
        <f>pivå!AR280</f>
        <v>7.21</v>
      </c>
      <c r="W278" s="86">
        <f>pivå!AS280</f>
        <v>10</v>
      </c>
      <c r="X278" s="86">
        <f>pivå!AT280</f>
        <v>8.14</v>
      </c>
      <c r="Y278" s="86">
        <f>pivå!AU280</f>
        <v>10</v>
      </c>
      <c r="Z278" s="86">
        <f>pivå!AV280</f>
        <v>9.17</v>
      </c>
      <c r="AA278" s="86">
        <f>pivå!AW280</f>
        <v>4.29</v>
      </c>
      <c r="AB278" s="86">
        <f>pivå!AX280</f>
        <v>9.76</v>
      </c>
      <c r="AC278" s="86">
        <f>pivå!AY280</f>
        <v>9.09</v>
      </c>
      <c r="AD278" s="86">
        <f>pivå!AZ280</f>
        <v>10.53</v>
      </c>
      <c r="AE278" s="86">
        <f>pivå!BA280</f>
        <v>8.51</v>
      </c>
    </row>
    <row r="279" spans="2:31">
      <c r="B279">
        <f>pivå!B281</f>
        <v>0</v>
      </c>
      <c r="C279">
        <f>pivå!C281</f>
        <v>0</v>
      </c>
      <c r="D279">
        <f>pivå!D281</f>
        <v>0</v>
      </c>
      <c r="E279" t="str">
        <f>pivå!E281</f>
        <v>Män</v>
      </c>
      <c r="F279" t="str">
        <f>pivå!F281</f>
        <v>Omoperation vid ändtarmscancer</v>
      </c>
      <c r="G279" t="str">
        <f>pivå!G281</f>
        <v>(tom)</v>
      </c>
      <c r="H279" t="str">
        <f>pivå!H281</f>
        <v>A001900</v>
      </c>
      <c r="I279">
        <f>pivå!I281</f>
        <v>1</v>
      </c>
      <c r="J279" s="86">
        <f>pivå!AF281</f>
        <v>8.51</v>
      </c>
      <c r="K279" s="86">
        <f>pivå!AG281</f>
        <v>10.31</v>
      </c>
      <c r="L279" s="86">
        <f>pivå!AH281</f>
        <v>8.2100000000000009</v>
      </c>
      <c r="M279" s="86">
        <f>pivå!AI281</f>
        <v>6.51</v>
      </c>
      <c r="N279" s="86">
        <f>pivå!AJ281</f>
        <v>16.89</v>
      </c>
      <c r="O279" s="86">
        <f>pivå!AK281</f>
        <v>12.99</v>
      </c>
      <c r="P279" s="86">
        <f>pivå!AL281</f>
        <v>7.8</v>
      </c>
      <c r="Q279" s="86">
        <f>pivå!AM281</f>
        <v>0</v>
      </c>
      <c r="R279" s="86">
        <f>pivå!AN281</f>
        <v>13.33</v>
      </c>
      <c r="S279" s="86">
        <f>pivå!AO281</f>
        <v>8.57</v>
      </c>
      <c r="T279" s="86">
        <f>pivå!AP281</f>
        <v>10.64</v>
      </c>
      <c r="U279" s="86">
        <f>pivå!AQ281</f>
        <v>12.16</v>
      </c>
      <c r="V279" s="86">
        <f>pivå!AR281</f>
        <v>13.33</v>
      </c>
      <c r="W279" s="86">
        <f>pivå!AS281</f>
        <v>12.5</v>
      </c>
      <c r="X279" s="86">
        <f>pivå!AT281</f>
        <v>3.42</v>
      </c>
      <c r="Y279" s="86">
        <f>pivå!AU281</f>
        <v>7.3</v>
      </c>
      <c r="Z279" s="86">
        <f>pivå!AV281</f>
        <v>17.48</v>
      </c>
      <c r="AA279" s="86">
        <f>pivå!AW281</f>
        <v>10.19</v>
      </c>
      <c r="AB279" s="86">
        <f>pivå!AX281</f>
        <v>6.06</v>
      </c>
      <c r="AC279" s="86">
        <f>pivå!AY281</f>
        <v>13.25</v>
      </c>
      <c r="AD279" s="86">
        <f>pivå!AZ281</f>
        <v>11.11</v>
      </c>
      <c r="AE279" s="86">
        <f>pivå!BA281</f>
        <v>10.24</v>
      </c>
    </row>
    <row r="280" spans="2:31">
      <c r="B280">
        <f>pivå!B282</f>
        <v>0</v>
      </c>
      <c r="C280">
        <f>pivå!C282</f>
        <v>0</v>
      </c>
      <c r="D280">
        <f>pivå!D282</f>
        <v>0</v>
      </c>
      <c r="E280" t="str">
        <f>pivå!E282</f>
        <v>Totalt</v>
      </c>
      <c r="F280" t="str">
        <f>pivå!F282</f>
        <v>Omoperation vid ändtarmscancer</v>
      </c>
      <c r="G280" t="str">
        <f>pivå!G282</f>
        <v>(tom)</v>
      </c>
      <c r="H280" t="str">
        <f>pivå!H282</f>
        <v>A001900</v>
      </c>
      <c r="I280">
        <f>pivå!I282</f>
        <v>1</v>
      </c>
      <c r="J280" s="86">
        <f>pivå!AF282</f>
        <v>8.5399999999999991</v>
      </c>
      <c r="K280" s="86">
        <f>pivå!AG282</f>
        <v>7.65</v>
      </c>
      <c r="L280" s="86">
        <f>pivå!AH282</f>
        <v>7.24</v>
      </c>
      <c r="M280" s="86">
        <f>pivå!AI282</f>
        <v>5.83</v>
      </c>
      <c r="N280" s="86">
        <f>pivå!AJ282</f>
        <v>13.04</v>
      </c>
      <c r="O280" s="86">
        <f>pivå!AK282</f>
        <v>7.75</v>
      </c>
      <c r="P280" s="86">
        <f>pivå!AL282</f>
        <v>9.7799999999999994</v>
      </c>
      <c r="Q280" s="86">
        <f>pivå!AM282</f>
        <v>0</v>
      </c>
      <c r="R280" s="86">
        <f>pivå!AN282</f>
        <v>11.21</v>
      </c>
      <c r="S280" s="86">
        <f>pivå!AO282</f>
        <v>8.6300000000000008</v>
      </c>
      <c r="T280" s="86">
        <f>pivå!AP282</f>
        <v>8.9700000000000006</v>
      </c>
      <c r="U280" s="86">
        <f>pivå!AQ282</f>
        <v>11.6</v>
      </c>
      <c r="V280" s="86">
        <f>pivå!AR282</f>
        <v>10.57</v>
      </c>
      <c r="W280" s="86">
        <f>pivå!AS282</f>
        <v>11.38</v>
      </c>
      <c r="X280" s="86">
        <f>pivå!AT282</f>
        <v>5.42</v>
      </c>
      <c r="Y280" s="86">
        <f>pivå!AU282</f>
        <v>8.44</v>
      </c>
      <c r="Z280" s="86">
        <f>pivå!AV282</f>
        <v>13.89</v>
      </c>
      <c r="AA280" s="86">
        <f>pivå!AW282</f>
        <v>7.87</v>
      </c>
      <c r="AB280" s="86">
        <f>pivå!AX282</f>
        <v>7.48</v>
      </c>
      <c r="AC280" s="86">
        <f>pivå!AY282</f>
        <v>11.84</v>
      </c>
      <c r="AD280" s="86">
        <f>pivå!AZ282</f>
        <v>10.86</v>
      </c>
      <c r="AE280" s="86">
        <f>pivå!BA282</f>
        <v>9.52</v>
      </c>
    </row>
    <row r="281" spans="2:31">
      <c r="B281">
        <f>pivå!B283</f>
        <v>0</v>
      </c>
      <c r="C281">
        <f>pivå!C283</f>
        <v>0</v>
      </c>
      <c r="D281">
        <f>pivå!D283</f>
        <v>121</v>
      </c>
      <c r="E281" t="str">
        <f>pivå!E283</f>
        <v>Kvinnor</v>
      </c>
      <c r="F281" t="str">
        <f>pivå!F283</f>
        <v>Dödlighet vid operation för ändtarmscancer</v>
      </c>
      <c r="G281" t="str">
        <f>pivå!G283</f>
        <v>(tom)</v>
      </c>
      <c r="H281" t="str">
        <f>pivå!H283</f>
        <v>A020330</v>
      </c>
      <c r="I281">
        <f>pivå!I283</f>
        <v>1</v>
      </c>
      <c r="J281" s="86">
        <f>pivå!AF283</f>
        <v>2.0499999999999998</v>
      </c>
      <c r="K281" s="86">
        <f>pivå!AG283</f>
        <v>1.96</v>
      </c>
      <c r="L281" s="86">
        <f>pivå!AH283</f>
        <v>2.13</v>
      </c>
      <c r="M281" s="86">
        <f>pivå!AI283</f>
        <v>5.56</v>
      </c>
      <c r="N281" s="86">
        <f>pivå!AJ283</f>
        <v>4.17</v>
      </c>
      <c r="O281" s="86">
        <f>pivå!AK283</f>
        <v>0</v>
      </c>
      <c r="P281" s="86">
        <f>pivå!AL283</f>
        <v>4.26</v>
      </c>
      <c r="Q281" s="86" t="str">
        <f>pivå!AM283</f>
        <v>us</v>
      </c>
      <c r="R281" s="86">
        <f>pivå!AN283</f>
        <v>0</v>
      </c>
      <c r="S281" s="86">
        <f>pivå!AO283</f>
        <v>1.59</v>
      </c>
      <c r="T281" s="86">
        <f>pivå!AP283</f>
        <v>4.26</v>
      </c>
      <c r="U281" s="86">
        <f>pivå!AQ283</f>
        <v>4.6100000000000003</v>
      </c>
      <c r="V281" s="86">
        <f>pivå!AR283</f>
        <v>5.17</v>
      </c>
      <c r="W281" s="86">
        <f>pivå!AS283</f>
        <v>3.23</v>
      </c>
      <c r="X281" s="86">
        <f>pivå!AT283</f>
        <v>0</v>
      </c>
      <c r="Y281" s="86">
        <f>pivå!AU283</f>
        <v>3.57</v>
      </c>
      <c r="Z281" s="86">
        <f>pivå!AV283</f>
        <v>1.56</v>
      </c>
      <c r="AA281" s="86">
        <f>pivå!AW283</f>
        <v>7.32</v>
      </c>
      <c r="AB281" s="86">
        <f>pivå!AX283</f>
        <v>0</v>
      </c>
      <c r="AC281" s="86">
        <f>pivå!AY283</f>
        <v>0</v>
      </c>
      <c r="AD281" s="86">
        <f>pivå!AZ283</f>
        <v>6.06</v>
      </c>
      <c r="AE281" s="86">
        <f>pivå!BA283</f>
        <v>2.96</v>
      </c>
    </row>
    <row r="282" spans="2:31">
      <c r="B282">
        <f>pivå!B284</f>
        <v>0</v>
      </c>
      <c r="C282">
        <f>pivå!C284</f>
        <v>0</v>
      </c>
      <c r="D282">
        <f>pivå!D284</f>
        <v>0</v>
      </c>
      <c r="E282" t="str">
        <f>pivå!E284</f>
        <v>Män</v>
      </c>
      <c r="F282" t="str">
        <f>pivå!F284</f>
        <v>Dödlighet vid operation för ändtarmscancer</v>
      </c>
      <c r="G282" t="str">
        <f>pivå!G284</f>
        <v>(tom)</v>
      </c>
      <c r="H282" t="str">
        <f>pivå!H284</f>
        <v>A020330</v>
      </c>
      <c r="I282">
        <f>pivå!I284</f>
        <v>1</v>
      </c>
      <c r="J282" s="86">
        <f>pivå!AF284</f>
        <v>3.79</v>
      </c>
      <c r="K282" s="86">
        <f>pivå!AG284</f>
        <v>2.78</v>
      </c>
      <c r="L282" s="86">
        <f>pivå!AH284</f>
        <v>3.45</v>
      </c>
      <c r="M282" s="86">
        <f>pivå!AI284</f>
        <v>5.56</v>
      </c>
      <c r="N282" s="86">
        <f>pivå!AJ284</f>
        <v>2.6</v>
      </c>
      <c r="O282" s="86">
        <f>pivå!AK284</f>
        <v>6.25</v>
      </c>
      <c r="P282" s="86">
        <f>pivå!AL284</f>
        <v>5.94</v>
      </c>
      <c r="Q282" s="86">
        <f>pivå!AM284</f>
        <v>0</v>
      </c>
      <c r="R282" s="86">
        <f>pivå!AN284</f>
        <v>0</v>
      </c>
      <c r="S282" s="86">
        <f>pivå!AO284</f>
        <v>5.81</v>
      </c>
      <c r="T282" s="86">
        <f>pivå!AP284</f>
        <v>6.02</v>
      </c>
      <c r="U282" s="86">
        <f>pivå!AQ284</f>
        <v>6.35</v>
      </c>
      <c r="V282" s="86">
        <f>pivå!AR284</f>
        <v>2.2999999999999998</v>
      </c>
      <c r="W282" s="86">
        <f>pivå!AS284</f>
        <v>4.08</v>
      </c>
      <c r="X282" s="86">
        <f>pivå!AT284</f>
        <v>1.08</v>
      </c>
      <c r="Y282" s="86">
        <f>pivå!AU284</f>
        <v>1.18</v>
      </c>
      <c r="Z282" s="86">
        <f>pivå!AV284</f>
        <v>1.28</v>
      </c>
      <c r="AA282" s="86">
        <f>pivå!AW284</f>
        <v>1.96</v>
      </c>
      <c r="AB282" s="86">
        <f>pivå!AX284</f>
        <v>9.09</v>
      </c>
      <c r="AC282" s="86">
        <f>pivå!AY284</f>
        <v>1.39</v>
      </c>
      <c r="AD282" s="86">
        <f>pivå!AZ284</f>
        <v>1.54</v>
      </c>
      <c r="AE282" s="86">
        <f>pivå!BA284</f>
        <v>4.16</v>
      </c>
    </row>
    <row r="283" spans="2:31">
      <c r="B283">
        <f>pivå!B285</f>
        <v>0</v>
      </c>
      <c r="C283">
        <f>pivå!C285</f>
        <v>0</v>
      </c>
      <c r="D283">
        <f>pivå!D285</f>
        <v>0</v>
      </c>
      <c r="E283" t="str">
        <f>pivå!E285</f>
        <v>Totalt</v>
      </c>
      <c r="F283" t="str">
        <f>pivå!F285</f>
        <v>Dödlighet vid operation för ändtarmscancer</v>
      </c>
      <c r="G283" t="str">
        <f>pivå!G285</f>
        <v>(tom)</v>
      </c>
      <c r="H283" t="str">
        <f>pivå!H285</f>
        <v>A020330</v>
      </c>
      <c r="I283">
        <f>pivå!I285</f>
        <v>1</v>
      </c>
      <c r="J283" s="86">
        <f>pivå!AF285</f>
        <v>3.0997304582210199</v>
      </c>
      <c r="K283" s="86">
        <f>pivå!AG285</f>
        <v>2.4390243902439002</v>
      </c>
      <c r="L283" s="86">
        <f>pivå!AH285</f>
        <v>2.98507462686567</v>
      </c>
      <c r="M283" s="86">
        <f>pivå!AI285</f>
        <v>5.55555555555555</v>
      </c>
      <c r="N283" s="86">
        <f>pivå!AJ285</f>
        <v>3.2</v>
      </c>
      <c r="O283" s="86">
        <f>pivå!AK285</f>
        <v>3.75</v>
      </c>
      <c r="P283" s="86">
        <f>pivå!AL285</f>
        <v>5.4054054054053999</v>
      </c>
      <c r="Q283" s="86">
        <f>pivå!AM285</f>
        <v>0</v>
      </c>
      <c r="R283" s="86">
        <f>pivå!AN285</f>
        <v>0</v>
      </c>
      <c r="S283" s="86">
        <f>pivå!AO285</f>
        <v>3.9145907473309598</v>
      </c>
      <c r="T283" s="86">
        <f>pivå!AP285</f>
        <v>5.3846153846153797</v>
      </c>
      <c r="U283" s="86">
        <f>pivå!AQ285</f>
        <v>5.6060606060606002</v>
      </c>
      <c r="V283" s="86">
        <f>pivå!AR285</f>
        <v>3.44827586206896</v>
      </c>
      <c r="W283" s="86">
        <f>pivå!AS285</f>
        <v>3.75</v>
      </c>
      <c r="X283" s="86">
        <f>pivå!AT285</f>
        <v>0.73529411764705799</v>
      </c>
      <c r="Y283" s="86">
        <f>pivå!AU285</f>
        <v>2.1276595744680802</v>
      </c>
      <c r="Z283" s="86">
        <f>pivå!AV285</f>
        <v>1.40845070422535</v>
      </c>
      <c r="AA283" s="86">
        <f>pivå!AW285</f>
        <v>4.3478260869565197</v>
      </c>
      <c r="AB283" s="86">
        <f>pivå!AX285</f>
        <v>6.1224489795918302</v>
      </c>
      <c r="AC283" s="86">
        <f>pivå!AY285</f>
        <v>0.84033613445378097</v>
      </c>
      <c r="AD283" s="86">
        <f>pivå!AZ285</f>
        <v>3.0612244897959102</v>
      </c>
      <c r="AE283" s="86">
        <f>pivå!BA285</f>
        <v>3.6779324055666001</v>
      </c>
    </row>
    <row r="284" spans="2:31">
      <c r="B284">
        <f>pivå!B286</f>
        <v>0</v>
      </c>
      <c r="C284">
        <f>pivå!C286</f>
        <v>0</v>
      </c>
      <c r="D284">
        <f>pivå!D286</f>
        <v>122</v>
      </c>
      <c r="E284" t="str">
        <f>pivå!E286</f>
        <v>Kvinnor</v>
      </c>
      <c r="F284" t="str">
        <f>pivå!F286</f>
        <v>Överlevnad vid bröstcancer</v>
      </c>
      <c r="G284" t="str">
        <f>pivå!G286</f>
        <v>(tom)</v>
      </c>
      <c r="H284" t="str">
        <f>pivå!H286</f>
        <v>A001400</v>
      </c>
      <c r="I284">
        <f>pivå!I286</f>
        <v>0</v>
      </c>
      <c r="J284" s="86">
        <f>pivå!AF286</f>
        <v>87.419105442417433</v>
      </c>
      <c r="K284" s="86">
        <f>pivå!AG286</f>
        <v>90.829893495818482</v>
      </c>
      <c r="L284" s="86">
        <f>pivå!AH286</f>
        <v>88.303477349816887</v>
      </c>
      <c r="M284" s="86">
        <f>pivå!AI286</f>
        <v>86.139187611723173</v>
      </c>
      <c r="N284" s="86">
        <f>pivå!AJ286</f>
        <v>84.944487811928298</v>
      </c>
      <c r="O284" s="86">
        <f>pivå!AK286</f>
        <v>85.885428682021924</v>
      </c>
      <c r="P284" s="86">
        <f>pivå!AL286</f>
        <v>88.10420654389776</v>
      </c>
      <c r="Q284" s="86">
        <f>pivå!AM286</f>
        <v>81.612870403932533</v>
      </c>
      <c r="R284" s="86">
        <f>pivå!AN286</f>
        <v>82.701545405010833</v>
      </c>
      <c r="S284" s="86">
        <f>pivå!AO286</f>
        <v>85.0648830009074</v>
      </c>
      <c r="T284" s="86">
        <f>pivå!AP286</f>
        <v>86.806157996106563</v>
      </c>
      <c r="U284" s="86">
        <f>pivå!AQ286</f>
        <v>85.644454212174722</v>
      </c>
      <c r="V284" s="86">
        <f>pivå!AR286</f>
        <v>85.555002788941138</v>
      </c>
      <c r="W284" s="86">
        <f>pivå!AS286</f>
        <v>85.170115284722144</v>
      </c>
      <c r="X284" s="86">
        <f>pivå!AT286</f>
        <v>88.514384263309822</v>
      </c>
      <c r="Y284" s="86">
        <f>pivå!AU286</f>
        <v>88.464958158851388</v>
      </c>
      <c r="Z284" s="86">
        <f>pivå!AV286</f>
        <v>86.288021573540718</v>
      </c>
      <c r="AA284" s="86">
        <f>pivå!AW286</f>
        <v>89.500813813618208</v>
      </c>
      <c r="AB284" s="86">
        <f>pivå!AX286</f>
        <v>86.252634411094107</v>
      </c>
      <c r="AC284" s="86">
        <f>pivå!AY286</f>
        <v>87.721928377779719</v>
      </c>
      <c r="AD284" s="86">
        <f>pivå!AZ286</f>
        <v>88.893987377789941</v>
      </c>
      <c r="AE284" s="86">
        <f>pivå!BA286</f>
        <v>86.622675679936393</v>
      </c>
    </row>
    <row r="285" spans="2:31">
      <c r="B285">
        <f>pivå!B287</f>
        <v>0</v>
      </c>
      <c r="C285">
        <f>pivå!C287</f>
        <v>0</v>
      </c>
      <c r="D285">
        <f>pivå!D287</f>
        <v>123</v>
      </c>
      <c r="E285" t="str">
        <f>pivå!E287</f>
        <v>Kvinnor</v>
      </c>
      <c r="F285" t="str">
        <f>pivå!F287</f>
        <v>Omoperation vid bröstcancer på grund av tumördata</v>
      </c>
      <c r="G285" t="str">
        <f>pivå!G287</f>
        <v>(tom)</v>
      </c>
      <c r="H285" t="str">
        <f>pivå!H287</f>
        <v>A020335</v>
      </c>
      <c r="I285">
        <f>pivå!I287</f>
        <v>1</v>
      </c>
      <c r="J285" s="86">
        <f>pivå!AF287</f>
        <v>7.7562329999999999</v>
      </c>
      <c r="K285" s="86">
        <f>pivå!AG287</f>
        <v>8.0419579999999993</v>
      </c>
      <c r="L285" s="86">
        <f>pivå!AH287</f>
        <v>8.6757989999999996</v>
      </c>
      <c r="M285" s="86">
        <f>pivå!AI287</f>
        <v>11.07011</v>
      </c>
      <c r="N285" s="86">
        <f>pivå!AJ287</f>
        <v>13.382899999999999</v>
      </c>
      <c r="O285" s="86">
        <f>pivå!AK287</f>
        <v>24.475519999999999</v>
      </c>
      <c r="P285" s="86">
        <f>pivå!AL287</f>
        <v>15.189870000000001</v>
      </c>
      <c r="Q285" s="86">
        <f>pivå!AM287</f>
        <v>9.0909089999999999</v>
      </c>
      <c r="R285" s="86">
        <f>pivå!AN287</f>
        <v>9.523809</v>
      </c>
      <c r="S285" s="86">
        <f>pivå!AO287</f>
        <v>12.78539</v>
      </c>
      <c r="T285" s="86">
        <f>pivå!AP287</f>
        <v>3.8888889999999998</v>
      </c>
      <c r="U285" s="86">
        <f>pivå!AQ287</f>
        <v>5.6917689999999999</v>
      </c>
      <c r="V285" s="86">
        <f>pivå!AR287</f>
        <v>14.65517</v>
      </c>
      <c r="W285" s="86">
        <f>pivå!AS287</f>
        <v>18.775510000000001</v>
      </c>
      <c r="X285" s="86">
        <f>pivå!AT287</f>
        <v>7.4257429999999998</v>
      </c>
      <c r="Y285" s="86">
        <f>pivå!AU287</f>
        <v>10.628019999999999</v>
      </c>
      <c r="Z285" s="86">
        <f>pivå!AV287</f>
        <v>9.7046410000000005</v>
      </c>
      <c r="AA285" s="86">
        <f>pivå!AW287</f>
        <v>12.97297</v>
      </c>
      <c r="AB285" s="86">
        <f>pivå!AX287</f>
        <v>10.10101</v>
      </c>
      <c r="AC285" s="86">
        <f>pivå!AY287</f>
        <v>11.36364</v>
      </c>
      <c r="AD285" s="86">
        <f>pivå!AZ287</f>
        <v>6.5359480000000003</v>
      </c>
      <c r="AE285" s="86">
        <f>pivå!BA287</f>
        <v>9.9873750000000001</v>
      </c>
    </row>
    <row r="286" spans="2:31">
      <c r="B286">
        <f>pivå!B288</f>
        <v>0</v>
      </c>
      <c r="C286">
        <f>pivå!C288</f>
        <v>0</v>
      </c>
      <c r="D286">
        <f>pivå!D288</f>
        <v>124</v>
      </c>
      <c r="E286" t="str">
        <f>pivå!E288</f>
        <v>Kvinnor</v>
      </c>
      <c r="F286" t="str">
        <f>pivå!F288</f>
        <v>Omoperation vid bröstcancer på grund av komplikation</v>
      </c>
      <c r="G286" t="str">
        <f>pivå!G288</f>
        <v>(tom)</v>
      </c>
      <c r="H286" t="str">
        <f>pivå!H288</f>
        <v>A020340</v>
      </c>
      <c r="I286">
        <f>pivå!I288</f>
        <v>1</v>
      </c>
      <c r="J286" s="86">
        <f>pivå!AF288</f>
        <v>1.246537</v>
      </c>
      <c r="K286" s="86">
        <f>pivå!AG288</f>
        <v>1.052632</v>
      </c>
      <c r="L286" s="86">
        <f>pivå!AH288</f>
        <v>1.3698630000000001</v>
      </c>
      <c r="M286" s="86">
        <f>pivå!AI288</f>
        <v>3.3457249999999998</v>
      </c>
      <c r="N286" s="86">
        <f>pivå!AJ288</f>
        <v>1.8518520000000001</v>
      </c>
      <c r="O286" s="86">
        <f>pivå!AK288</f>
        <v>2.0979019999999999</v>
      </c>
      <c r="P286" s="86">
        <f>pivå!AL288</f>
        <v>3.1645569999999998</v>
      </c>
      <c r="Q286" s="86">
        <f>pivå!AM288</f>
        <v>6.0606059999999999</v>
      </c>
      <c r="R286" s="86">
        <f>pivå!AN288</f>
        <v>4.0816330000000001</v>
      </c>
      <c r="S286" s="86">
        <f>pivå!AO288</f>
        <v>1.277372</v>
      </c>
      <c r="T286" s="86">
        <f>pivå!AP288</f>
        <v>2.2346370000000002</v>
      </c>
      <c r="U286" s="86">
        <f>pivå!AQ288</f>
        <v>1.1363639999999999</v>
      </c>
      <c r="V286" s="86">
        <f>pivå!AR288</f>
        <v>0.8583691</v>
      </c>
      <c r="W286" s="86">
        <f>pivå!AS288</f>
        <v>1.659751</v>
      </c>
      <c r="X286" s="86">
        <f>pivå!AT288</f>
        <v>1.4851490000000001</v>
      </c>
      <c r="Y286" s="86">
        <f>pivå!AU288</f>
        <v>2.8846150000000002</v>
      </c>
      <c r="Z286" s="86">
        <f>pivå!AV288</f>
        <v>1.2658229999999999</v>
      </c>
      <c r="AA286" s="86">
        <f>pivå!AW288</f>
        <v>0</v>
      </c>
      <c r="AB286" s="86">
        <f>pivå!AX288</f>
        <v>6.0606059999999999</v>
      </c>
      <c r="AC286" s="86">
        <f>pivå!AY288</f>
        <v>2.259887</v>
      </c>
      <c r="AD286" s="86">
        <f>pivå!AZ288</f>
        <v>5.8441559999999999</v>
      </c>
      <c r="AE286" s="86">
        <f>pivå!BA288</f>
        <v>1.7118</v>
      </c>
    </row>
    <row r="287" spans="2:31">
      <c r="B287">
        <f>pivå!B289</f>
        <v>0</v>
      </c>
      <c r="C287">
        <f>pivå!C289</f>
        <v>0</v>
      </c>
      <c r="D287">
        <f>pivå!D289</f>
        <v>125</v>
      </c>
      <c r="E287" t="str">
        <f>pivå!E289</f>
        <v>Kvinnor</v>
      </c>
      <c r="F287" t="str">
        <f>pivå!F289</f>
        <v>Tid till operation vid bröstcancer</v>
      </c>
      <c r="G287" t="str">
        <f>pivå!G289</f>
        <v>(tom)</v>
      </c>
      <c r="H287" t="str">
        <f>pivå!H289</f>
        <v>A020345</v>
      </c>
      <c r="I287">
        <f>pivå!I289</f>
        <v>1</v>
      </c>
      <c r="J287" s="86" t="str">
        <f>pivå!AF289</f>
        <v>us</v>
      </c>
      <c r="K287" s="86" t="str">
        <f>pivå!AG289</f>
        <v>us</v>
      </c>
      <c r="L287" s="86" t="str">
        <f>pivå!AH289</f>
        <v>us</v>
      </c>
      <c r="M287" s="86" t="str">
        <f>pivå!AI289</f>
        <v>us</v>
      </c>
      <c r="N287" s="86" t="str">
        <f>pivå!AJ289</f>
        <v>us</v>
      </c>
      <c r="O287" s="86" t="str">
        <f>pivå!AK289</f>
        <v>us</v>
      </c>
      <c r="P287" s="86" t="str">
        <f>pivå!AL289</f>
        <v>us</v>
      </c>
      <c r="Q287" s="86" t="str">
        <f>pivå!AM289</f>
        <v>us</v>
      </c>
      <c r="R287" s="86" t="str">
        <f>pivå!AN289</f>
        <v>us</v>
      </c>
      <c r="S287" s="86" t="str">
        <f>pivå!AO289</f>
        <v>us</v>
      </c>
      <c r="T287" s="86" t="str">
        <f>pivå!AP289</f>
        <v>us</v>
      </c>
      <c r="U287" s="86" t="str">
        <f>pivå!AQ289</f>
        <v>us</v>
      </c>
      <c r="V287" s="86" t="str">
        <f>pivå!AR289</f>
        <v>us</v>
      </c>
      <c r="W287" s="86" t="str">
        <f>pivå!AS289</f>
        <v>us</v>
      </c>
      <c r="X287" s="86" t="str">
        <f>pivå!AT289</f>
        <v>us</v>
      </c>
      <c r="Y287" s="86" t="str">
        <f>pivå!AU289</f>
        <v>us</v>
      </c>
      <c r="Z287" s="86" t="str">
        <f>pivå!AV289</f>
        <v>us</v>
      </c>
      <c r="AA287" s="86" t="str">
        <f>pivå!AW289</f>
        <v>us</v>
      </c>
      <c r="AB287" s="86" t="str">
        <f>pivå!AX289</f>
        <v>us</v>
      </c>
      <c r="AC287" s="86" t="str">
        <f>pivå!AY289</f>
        <v>us</v>
      </c>
      <c r="AD287" s="86" t="str">
        <f>pivå!AZ289</f>
        <v>us</v>
      </c>
      <c r="AE287" s="86" t="str">
        <f>pivå!BA289</f>
        <v>us</v>
      </c>
    </row>
    <row r="288" spans="2:31">
      <c r="B288">
        <f>pivå!B290</f>
        <v>0</v>
      </c>
      <c r="C288">
        <f>pivå!C290</f>
        <v>0</v>
      </c>
      <c r="D288">
        <f>pivå!D290</f>
        <v>126</v>
      </c>
      <c r="E288" t="str">
        <f>pivå!E290</f>
        <v>Kvinnor</v>
      </c>
      <c r="F288" t="str">
        <f>pivå!F290</f>
        <v>Överlevnad vid lungcancer</v>
      </c>
      <c r="G288" t="str">
        <f>pivå!G290</f>
        <v>(tom)</v>
      </c>
      <c r="H288" t="str">
        <f>pivå!H290</f>
        <v>A001850</v>
      </c>
      <c r="I288">
        <f>pivå!I290</f>
        <v>0</v>
      </c>
      <c r="J288" s="86">
        <f>pivå!AF290</f>
        <v>43.229595437530982</v>
      </c>
      <c r="K288" s="86">
        <f>pivå!AG290</f>
        <v>50.606756190011225</v>
      </c>
      <c r="L288" s="86">
        <f>pivå!AH290</f>
        <v>41.998542225073244</v>
      </c>
      <c r="M288" s="86">
        <f>pivå!AI290</f>
        <v>51.850310782121113</v>
      </c>
      <c r="N288" s="86">
        <f>pivå!AJ290</f>
        <v>44.069189222359249</v>
      </c>
      <c r="O288" s="86">
        <f>pivå!AK290</f>
        <v>34.544556998080232</v>
      </c>
      <c r="P288" s="86">
        <f>pivå!AL290</f>
        <v>44.219413503592513</v>
      </c>
      <c r="Q288" s="86">
        <f>pivå!AM290</f>
        <v>45.744181206729969</v>
      </c>
      <c r="R288" s="86">
        <f>pivå!AN290</f>
        <v>37.372771293584236</v>
      </c>
      <c r="S288" s="86">
        <f>pivå!AO290</f>
        <v>44.395688686899355</v>
      </c>
      <c r="T288" s="86">
        <f>pivå!AP290</f>
        <v>49.686045564980766</v>
      </c>
      <c r="U288" s="86">
        <f>pivå!AQ290</f>
        <v>40.667067531920992</v>
      </c>
      <c r="V288" s="86">
        <f>pivå!AR290</f>
        <v>40.298301278806036</v>
      </c>
      <c r="W288" s="86">
        <f>pivå!AS290</f>
        <v>42.250183819429068</v>
      </c>
      <c r="X288" s="86">
        <f>pivå!AT290</f>
        <v>38.254985904383702</v>
      </c>
      <c r="Y288" s="86">
        <f>pivå!AU290</f>
        <v>37.48961108204567</v>
      </c>
      <c r="Z288" s="86">
        <f>pivå!AV290</f>
        <v>38.243992657535856</v>
      </c>
      <c r="AA288" s="86">
        <f>pivå!AW290</f>
        <v>34.916270149340605</v>
      </c>
      <c r="AB288" s="86">
        <f>pivå!AX290</f>
        <v>37.957845720924041</v>
      </c>
      <c r="AC288" s="86">
        <f>pivå!AY290</f>
        <v>42.602302644990779</v>
      </c>
      <c r="AD288" s="86">
        <f>pivå!AZ290</f>
        <v>39.20437325486634</v>
      </c>
      <c r="AE288" s="86">
        <f>pivå!BA290</f>
        <v>42.495490773233222</v>
      </c>
    </row>
    <row r="289" spans="2:31">
      <c r="B289">
        <f>pivå!B291</f>
        <v>0</v>
      </c>
      <c r="C289">
        <f>pivå!C291</f>
        <v>0</v>
      </c>
      <c r="D289">
        <f>pivå!D291</f>
        <v>0</v>
      </c>
      <c r="E289" t="str">
        <f>pivå!E291</f>
        <v>Män</v>
      </c>
      <c r="F289" t="str">
        <f>pivå!F291</f>
        <v>Överlevnad vid lungcancer</v>
      </c>
      <c r="G289" t="str">
        <f>pivå!G291</f>
        <v>(tom)</v>
      </c>
      <c r="H289" t="str">
        <f>pivå!H291</f>
        <v>A001850</v>
      </c>
      <c r="I289">
        <f>pivå!I291</f>
        <v>0</v>
      </c>
      <c r="J289" s="86">
        <f>pivå!AF291</f>
        <v>36.660041106166126</v>
      </c>
      <c r="K289" s="86">
        <f>pivå!AG291</f>
        <v>44.023841654867496</v>
      </c>
      <c r="L289" s="86">
        <f>pivå!AH291</f>
        <v>30.424637116606029</v>
      </c>
      <c r="M289" s="86">
        <f>pivå!AI291</f>
        <v>39.991150596729341</v>
      </c>
      <c r="N289" s="86">
        <f>pivå!AJ291</f>
        <v>36.897617583518183</v>
      </c>
      <c r="O289" s="86">
        <f>pivå!AK291</f>
        <v>31.149644885811611</v>
      </c>
      <c r="P289" s="86">
        <f>pivå!AL291</f>
        <v>37.685621461226397</v>
      </c>
      <c r="Q289" s="86">
        <f>pivå!AM291</f>
        <v>39.110010304912571</v>
      </c>
      <c r="R289" s="86">
        <f>pivå!AN291</f>
        <v>30.601363017330996</v>
      </c>
      <c r="S289" s="86">
        <f>pivå!AO291</f>
        <v>38.242344789716228</v>
      </c>
      <c r="T289" s="86">
        <f>pivå!AP291</f>
        <v>37.2262520750308</v>
      </c>
      <c r="U289" s="86">
        <f>pivå!AQ291</f>
        <v>35.559134904245852</v>
      </c>
      <c r="V289" s="86">
        <f>pivå!AR291</f>
        <v>30.808842766166578</v>
      </c>
      <c r="W289" s="86">
        <f>pivå!AS291</f>
        <v>32.161163606419969</v>
      </c>
      <c r="X289" s="86">
        <f>pivå!AT291</f>
        <v>31.827343095027764</v>
      </c>
      <c r="Y289" s="86">
        <f>pivå!AU291</f>
        <v>31.996988983790438</v>
      </c>
      <c r="Z289" s="86">
        <f>pivå!AV291</f>
        <v>32.225885390486383</v>
      </c>
      <c r="AA289" s="86">
        <f>pivå!AW291</f>
        <v>30.243988103348158</v>
      </c>
      <c r="AB289" s="86">
        <f>pivå!AX291</f>
        <v>29.617412600503691</v>
      </c>
      <c r="AC289" s="86">
        <f>pivå!AY291</f>
        <v>35.195071101239762</v>
      </c>
      <c r="AD289" s="86">
        <f>pivå!AZ291</f>
        <v>34.570727599212148</v>
      </c>
      <c r="AE289" s="86">
        <f>pivå!BA291</f>
        <v>35.597602492029807</v>
      </c>
    </row>
    <row r="290" spans="2:31">
      <c r="B290">
        <f>pivå!B292</f>
        <v>0</v>
      </c>
      <c r="C290">
        <f>pivå!C292</f>
        <v>0</v>
      </c>
      <c r="D290">
        <f>pivå!D292</f>
        <v>0</v>
      </c>
      <c r="E290" t="str">
        <f>pivå!E292</f>
        <v>Totalt</v>
      </c>
      <c r="F290" t="str">
        <f>pivå!F292</f>
        <v>Överlevnad vid lungcancer</v>
      </c>
      <c r="G290" t="str">
        <f>pivå!G292</f>
        <v>(tom)</v>
      </c>
      <c r="H290" t="str">
        <f>pivå!H292</f>
        <v>A001850</v>
      </c>
      <c r="I290">
        <f>pivå!I292</f>
        <v>0</v>
      </c>
      <c r="J290" s="86">
        <f>pivå!AF292</f>
        <v>39.658147276627318</v>
      </c>
      <c r="K290" s="86">
        <f>pivå!AG292</f>
        <v>46.953554759938491</v>
      </c>
      <c r="L290" s="86">
        <f>pivå!AH292</f>
        <v>35.262172256644611</v>
      </c>
      <c r="M290" s="86">
        <f>pivå!AI292</f>
        <v>44.717623717648777</v>
      </c>
      <c r="N290" s="86">
        <f>pivå!AJ292</f>
        <v>39.540656583622933</v>
      </c>
      <c r="O290" s="86">
        <f>pivå!AK292</f>
        <v>32.476520201142705</v>
      </c>
      <c r="P290" s="86">
        <f>pivå!AL292</f>
        <v>40.302641535611748</v>
      </c>
      <c r="Q290" s="86">
        <f>pivå!AM292</f>
        <v>41.792797128571742</v>
      </c>
      <c r="R290" s="86">
        <f>pivå!AN292</f>
        <v>33.227237321185029</v>
      </c>
      <c r="S290" s="86">
        <f>pivå!AO292</f>
        <v>40.800827652865898</v>
      </c>
      <c r="T290" s="86">
        <f>pivå!AP292</f>
        <v>41.59601764973366</v>
      </c>
      <c r="U290" s="86">
        <f>pivå!AQ292</f>
        <v>37.760199526511876</v>
      </c>
      <c r="V290" s="86">
        <f>pivå!AR292</f>
        <v>35.121970905501236</v>
      </c>
      <c r="W290" s="86">
        <f>pivå!AS292</f>
        <v>36.511675270451001</v>
      </c>
      <c r="X290" s="86">
        <f>pivå!AT292</f>
        <v>34.423936363459887</v>
      </c>
      <c r="Y290" s="86">
        <f>pivå!AU292</f>
        <v>34.526215749864505</v>
      </c>
      <c r="Z290" s="86">
        <f>pivå!AV292</f>
        <v>34.727258234061431</v>
      </c>
      <c r="AA290" s="86">
        <f>pivå!AW292</f>
        <v>32.080351127926562</v>
      </c>
      <c r="AB290" s="86">
        <f>pivå!AX292</f>
        <v>33.313632882241777</v>
      </c>
      <c r="AC290" s="86">
        <f>pivå!AY292</f>
        <v>38.479446069204073</v>
      </c>
      <c r="AD290" s="86">
        <f>pivå!AZ292</f>
        <v>36.458396753457968</v>
      </c>
      <c r="AE290" s="86">
        <f>pivå!BA292</f>
        <v>38.5218315399772</v>
      </c>
    </row>
    <row r="291" spans="2:31">
      <c r="B291">
        <f>pivå!B293</f>
        <v>0</v>
      </c>
      <c r="C291">
        <f>pivå!C293</f>
        <v>0</v>
      </c>
      <c r="D291">
        <f>pivå!D293</f>
        <v>127</v>
      </c>
      <c r="E291" t="str">
        <f>pivå!E293</f>
        <v>Kvinnor</v>
      </c>
      <c r="F291" t="str">
        <f>pivå!F293</f>
        <v xml:space="preserve">Multidisciplinär konferens vid lungcancer </v>
      </c>
      <c r="G291" t="str">
        <f>pivå!G293</f>
        <v>(tom)</v>
      </c>
      <c r="H291" t="str">
        <f>pivå!H293</f>
        <v>A020350</v>
      </c>
      <c r="I291">
        <f>pivå!I293</f>
        <v>0</v>
      </c>
      <c r="J291" s="86">
        <f>pivå!AF293</f>
        <v>84.436701509872236</v>
      </c>
      <c r="K291" s="86">
        <f>pivå!AG293</f>
        <v>35.820895522388057</v>
      </c>
      <c r="L291" s="86">
        <f>pivå!AH293</f>
        <v>66.935483870967744</v>
      </c>
      <c r="M291" s="86">
        <f>pivå!AI293</f>
        <v>71.698113207547166</v>
      </c>
      <c r="N291" s="86">
        <f>pivå!AJ293</f>
        <v>42.990654205607477</v>
      </c>
      <c r="O291" s="86">
        <f>pivå!AK293</f>
        <v>32.835820895522389</v>
      </c>
      <c r="P291" s="86">
        <f>pivå!AL293</f>
        <v>50.495049504950494</v>
      </c>
      <c r="Q291" s="86">
        <f>pivå!AM293</f>
        <v>13.636363636363635</v>
      </c>
      <c r="R291" s="86">
        <f>pivå!AN293</f>
        <v>37.333333333333336</v>
      </c>
      <c r="S291" s="86">
        <f>pivå!AO293</f>
        <v>38.187221396731054</v>
      </c>
      <c r="T291" s="86">
        <f>pivå!AP293</f>
        <v>27.857142857142858</v>
      </c>
      <c r="U291" s="86">
        <f>pivå!AQ293</f>
        <v>45.430809399477809</v>
      </c>
      <c r="V291" s="86">
        <f>pivå!AR293</f>
        <v>85.576923076923066</v>
      </c>
      <c r="W291" s="86">
        <f>pivå!AS293</f>
        <v>49.390243902439025</v>
      </c>
      <c r="X291" s="86">
        <f>pivå!AT293</f>
        <v>33.333333333333329</v>
      </c>
      <c r="Y291" s="86">
        <f>pivå!AU293</f>
        <v>8.6092715231788084</v>
      </c>
      <c r="Z291" s="86">
        <f>pivå!AV293</f>
        <v>82.222222222222214</v>
      </c>
      <c r="AA291" s="86">
        <f>pivå!AW293</f>
        <v>51.851851851851848</v>
      </c>
      <c r="AB291" s="86">
        <f>pivå!AX293</f>
        <v>39.473684210526315</v>
      </c>
      <c r="AC291" s="86">
        <f>pivå!AY293</f>
        <v>89.610389610389603</v>
      </c>
      <c r="AD291" s="86">
        <f>pivå!AZ293</f>
        <v>36.904761904761905</v>
      </c>
      <c r="AE291" s="86">
        <f>pivå!BA293</f>
        <v>54.018169112508744</v>
      </c>
    </row>
    <row r="292" spans="2:31">
      <c r="B292">
        <f>pivå!B294</f>
        <v>0</v>
      </c>
      <c r="C292">
        <f>pivå!C294</f>
        <v>0</v>
      </c>
      <c r="D292">
        <f>pivå!D294</f>
        <v>0</v>
      </c>
      <c r="E292" t="str">
        <f>pivå!E294</f>
        <v>Män</v>
      </c>
      <c r="F292" t="str">
        <f>pivå!F294</f>
        <v xml:space="preserve">Multidisciplinär konferens vid lungcancer </v>
      </c>
      <c r="G292" t="str">
        <f>pivå!G294</f>
        <v>(tom)</v>
      </c>
      <c r="H292" t="str">
        <f>pivå!H294</f>
        <v>A020350</v>
      </c>
      <c r="I292">
        <f>pivå!I294</f>
        <v>0</v>
      </c>
      <c r="J292" s="86">
        <f>pivå!AF294</f>
        <v>83.254716981132077</v>
      </c>
      <c r="K292" s="86">
        <f>pivå!AG294</f>
        <v>44.230769230769226</v>
      </c>
      <c r="L292" s="86">
        <f>pivå!AH294</f>
        <v>68.181818181818173</v>
      </c>
      <c r="M292" s="86">
        <f>pivå!AI294</f>
        <v>70.300751879699249</v>
      </c>
      <c r="N292" s="86">
        <f>pivå!AJ294</f>
        <v>37.323943661971832</v>
      </c>
      <c r="O292" s="86">
        <f>pivå!AK294</f>
        <v>23.255813953488371</v>
      </c>
      <c r="P292" s="86">
        <f>pivå!AL294</f>
        <v>48.091603053435115</v>
      </c>
      <c r="Q292" s="86">
        <f>pivå!AM294</f>
        <v>20</v>
      </c>
      <c r="R292" s="86">
        <f>pivå!AN294</f>
        <v>46.534653465346537</v>
      </c>
      <c r="S292" s="86">
        <f>pivå!AO294</f>
        <v>37.949400798934754</v>
      </c>
      <c r="T292" s="86">
        <f>pivå!AP294</f>
        <v>19.424460431654676</v>
      </c>
      <c r="U292" s="86">
        <f>pivå!AQ294</f>
        <v>40.736478711162256</v>
      </c>
      <c r="V292" s="86">
        <f>pivå!AR294</f>
        <v>84.166666666666671</v>
      </c>
      <c r="W292" s="86">
        <f>pivå!AS294</f>
        <v>49.418604651162788</v>
      </c>
      <c r="X292" s="86">
        <f>pivå!AT294</f>
        <v>34.104046242774565</v>
      </c>
      <c r="Y292" s="86">
        <f>pivå!AU294</f>
        <v>12.413793103448276</v>
      </c>
      <c r="Z292" s="86">
        <f>pivå!AV294</f>
        <v>76.712328767123282</v>
      </c>
      <c r="AA292" s="86">
        <f>pivå!AW294</f>
        <v>41.525423728813557</v>
      </c>
      <c r="AB292" s="86">
        <f>pivå!AX294</f>
        <v>42.592592592592595</v>
      </c>
      <c r="AC292" s="86">
        <f>pivå!AY294</f>
        <v>81.904761904761898</v>
      </c>
      <c r="AD292" s="86">
        <f>pivå!AZ294</f>
        <v>37.333333333333336</v>
      </c>
      <c r="AE292" s="86">
        <f>pivå!BA294</f>
        <v>51.792828685258961</v>
      </c>
    </row>
    <row r="293" spans="2:31">
      <c r="B293">
        <f>pivå!B295</f>
        <v>0</v>
      </c>
      <c r="C293">
        <f>pivå!C295</f>
        <v>0</v>
      </c>
      <c r="D293">
        <f>pivå!D295</f>
        <v>0</v>
      </c>
      <c r="E293" t="str">
        <f>pivå!E295</f>
        <v>Totalt</v>
      </c>
      <c r="F293" t="str">
        <f>pivå!F295</f>
        <v xml:space="preserve">Multidisciplinär konferens vid lungcancer </v>
      </c>
      <c r="G293" t="str">
        <f>pivå!G295</f>
        <v>(tom)</v>
      </c>
      <c r="H293" t="str">
        <f>pivå!H295</f>
        <v>A020350</v>
      </c>
      <c r="I293">
        <f>pivå!I295</f>
        <v>0</v>
      </c>
      <c r="J293" s="86">
        <f>pivå!AF295</f>
        <v>83.850204798127564</v>
      </c>
      <c r="K293" s="86">
        <f>pivå!AG295</f>
        <v>40.344827586206897</v>
      </c>
      <c r="L293" s="86">
        <f>pivå!AH295</f>
        <v>67.578125</v>
      </c>
      <c r="M293" s="86">
        <f>pivå!AI295</f>
        <v>70.920502092050214</v>
      </c>
      <c r="N293" s="86">
        <f>pivå!AJ295</f>
        <v>39.75903614457831</v>
      </c>
      <c r="O293" s="86">
        <f>pivå!AK295</f>
        <v>27.450980392156865</v>
      </c>
      <c r="P293" s="86">
        <f>pivå!AL295</f>
        <v>49.137931034482754</v>
      </c>
      <c r="Q293" s="86">
        <f>pivå!AM295</f>
        <v>17.741935483870968</v>
      </c>
      <c r="R293" s="86">
        <f>pivå!AN295</f>
        <v>42.613636363636367</v>
      </c>
      <c r="S293" s="86">
        <f>pivå!AO295</f>
        <v>38.061797752808992</v>
      </c>
      <c r="T293" s="86">
        <f>pivå!AP295</f>
        <v>23.655913978494624</v>
      </c>
      <c r="U293" s="86">
        <f>pivå!AQ295</f>
        <v>42.935779816513765</v>
      </c>
      <c r="V293" s="86">
        <f>pivå!AR295</f>
        <v>84.821428571428569</v>
      </c>
      <c r="W293" s="86">
        <f>pivå!AS295</f>
        <v>49.404761904761905</v>
      </c>
      <c r="X293" s="86">
        <f>pivå!AT295</f>
        <v>33.746130030959755</v>
      </c>
      <c r="Y293" s="86">
        <f>pivå!AU295</f>
        <v>10.472972972972974</v>
      </c>
      <c r="Z293" s="86">
        <f>pivå!AV295</f>
        <v>79.359430604982208</v>
      </c>
      <c r="AA293" s="86">
        <f>pivå!AW295</f>
        <v>46.460176991150441</v>
      </c>
      <c r="AB293" s="86">
        <f>pivå!AX295</f>
        <v>41.304347826086953</v>
      </c>
      <c r="AC293" s="86">
        <f>pivå!AY295</f>
        <v>85.164835164835168</v>
      </c>
      <c r="AD293" s="86">
        <f>pivå!AZ295</f>
        <v>37.106918238993707</v>
      </c>
      <c r="AE293" s="86">
        <f>pivå!BA295</f>
        <v>52.84705363054514</v>
      </c>
    </row>
    <row r="294" spans="2:31">
      <c r="B294">
        <f>pivå!B296</f>
        <v>0</v>
      </c>
      <c r="C294">
        <f>pivå!C296</f>
        <v>0</v>
      </c>
      <c r="D294">
        <f>pivå!D296</f>
        <v>128</v>
      </c>
      <c r="E294" t="str">
        <f>pivå!E296</f>
        <v>Totalt</v>
      </c>
      <c r="F294" t="str">
        <f>pivå!F296</f>
        <v>Tid till behandlingsbeslut vid lungcancer</v>
      </c>
      <c r="G294" t="str">
        <f>pivå!G296</f>
        <v>(tom)</v>
      </c>
      <c r="H294" t="str">
        <f>pivå!H296</f>
        <v>A020355</v>
      </c>
      <c r="I294">
        <f>pivå!I296</f>
        <v>1</v>
      </c>
      <c r="J294" s="86" t="str">
        <f>pivå!AF296</f>
        <v>us</v>
      </c>
      <c r="K294" s="86" t="str">
        <f>pivå!AG296</f>
        <v>us</v>
      </c>
      <c r="L294" s="86" t="str">
        <f>pivå!AH296</f>
        <v>us</v>
      </c>
      <c r="M294" s="86" t="str">
        <f>pivå!AI296</f>
        <v>us</v>
      </c>
      <c r="N294" s="86" t="str">
        <f>pivå!AJ296</f>
        <v>us</v>
      </c>
      <c r="O294" s="86" t="str">
        <f>pivå!AK296</f>
        <v>us</v>
      </c>
      <c r="P294" s="86" t="str">
        <f>pivå!AL296</f>
        <v>us</v>
      </c>
      <c r="Q294" s="86" t="str">
        <f>pivå!AM296</f>
        <v>us</v>
      </c>
      <c r="R294" s="86" t="str">
        <f>pivå!AN296</f>
        <v>us</v>
      </c>
      <c r="S294" s="86" t="str">
        <f>pivå!AO296</f>
        <v>us</v>
      </c>
      <c r="T294" s="86" t="str">
        <f>pivå!AP296</f>
        <v>us</v>
      </c>
      <c r="U294" s="86" t="str">
        <f>pivå!AQ296</f>
        <v>us</v>
      </c>
      <c r="V294" s="86" t="str">
        <f>pivå!AR296</f>
        <v>us</v>
      </c>
      <c r="W294" s="86" t="str">
        <f>pivå!AS296</f>
        <v>us</v>
      </c>
      <c r="X294" s="86" t="str">
        <f>pivå!AT296</f>
        <v>us</v>
      </c>
      <c r="Y294" s="86" t="str">
        <f>pivå!AU296</f>
        <v>us</v>
      </c>
      <c r="Z294" s="86" t="str">
        <f>pivå!AV296</f>
        <v>us</v>
      </c>
      <c r="AA294" s="86" t="str">
        <f>pivå!AW296</f>
        <v>us</v>
      </c>
      <c r="AB294" s="86" t="str">
        <f>pivå!AX296</f>
        <v>us</v>
      </c>
      <c r="AC294" s="86" t="str">
        <f>pivå!AY296</f>
        <v>us</v>
      </c>
      <c r="AD294" s="86" t="str">
        <f>pivå!AZ296</f>
        <v>us</v>
      </c>
      <c r="AE294" s="86" t="str">
        <f>pivå!BA296</f>
        <v>us</v>
      </c>
    </row>
    <row r="295" spans="2:31">
      <c r="B295">
        <f>pivå!B297</f>
        <v>0</v>
      </c>
      <c r="C295">
        <f>pivå!C297</f>
        <v>0</v>
      </c>
      <c r="D295">
        <f>pivå!D297</f>
        <v>129</v>
      </c>
      <c r="E295" t="str">
        <f>pivå!E297</f>
        <v>Män</v>
      </c>
      <c r="F295" t="str">
        <f>pivå!F297</f>
        <v>Tid till besök vid prostatacancer</v>
      </c>
      <c r="G295" t="str">
        <f>pivå!G297</f>
        <v>(tom)</v>
      </c>
      <c r="H295" t="str">
        <f>pivå!H297</f>
        <v>A020360</v>
      </c>
      <c r="I295">
        <f>pivå!I297</f>
        <v>1</v>
      </c>
      <c r="J295" s="86" t="str">
        <f>pivå!AF297</f>
        <v>us</v>
      </c>
      <c r="K295" s="86" t="str">
        <f>pivå!AG297</f>
        <v>us</v>
      </c>
      <c r="L295" s="86" t="str">
        <f>pivå!AH297</f>
        <v>us</v>
      </c>
      <c r="M295" s="86" t="str">
        <f>pivå!AI297</f>
        <v>us</v>
      </c>
      <c r="N295" s="86" t="str">
        <f>pivå!AJ297</f>
        <v>us</v>
      </c>
      <c r="O295" s="86" t="str">
        <f>pivå!AK297</f>
        <v>us</v>
      </c>
      <c r="P295" s="86" t="str">
        <f>pivå!AL297</f>
        <v>us</v>
      </c>
      <c r="Q295" s="86" t="str">
        <f>pivå!AM297</f>
        <v>us</v>
      </c>
      <c r="R295" s="86" t="str">
        <f>pivå!AN297</f>
        <v>us</v>
      </c>
      <c r="S295" s="86" t="str">
        <f>pivå!AO297</f>
        <v>us</v>
      </c>
      <c r="T295" s="86" t="str">
        <f>pivå!AP297</f>
        <v>us</v>
      </c>
      <c r="U295" s="86" t="str">
        <f>pivå!AQ297</f>
        <v>us</v>
      </c>
      <c r="V295" s="86" t="str">
        <f>pivå!AR297</f>
        <v>us</v>
      </c>
      <c r="W295" s="86" t="str">
        <f>pivå!AS297</f>
        <v>us</v>
      </c>
      <c r="X295" s="86" t="str">
        <f>pivå!AT297</f>
        <v>us</v>
      </c>
      <c r="Y295" s="86" t="str">
        <f>pivå!AU297</f>
        <v>us</v>
      </c>
      <c r="Z295" s="86" t="str">
        <f>pivå!AV297</f>
        <v>us</v>
      </c>
      <c r="AA295" s="86" t="str">
        <f>pivå!AW297</f>
        <v>us</v>
      </c>
      <c r="AB295" s="86" t="str">
        <f>pivå!AX297</f>
        <v>us</v>
      </c>
      <c r="AC295" s="86" t="str">
        <f>pivå!AY297</f>
        <v>us</v>
      </c>
      <c r="AD295" s="86" t="str">
        <f>pivå!AZ297</f>
        <v>us</v>
      </c>
      <c r="AE295" s="86" t="str">
        <f>pivå!BA297</f>
        <v>us</v>
      </c>
    </row>
    <row r="296" spans="2:31">
      <c r="B296">
        <f>pivå!B298</f>
        <v>0</v>
      </c>
      <c r="C296">
        <f>pivå!C298</f>
        <v>0</v>
      </c>
      <c r="D296">
        <f>pivå!D298</f>
        <v>130</v>
      </c>
      <c r="E296" t="str">
        <f>pivå!E298</f>
        <v>Män</v>
      </c>
      <c r="F296" t="str">
        <f>pivå!F298</f>
        <v>Kurativ behandling vid prostatacancer</v>
      </c>
      <c r="G296" t="str">
        <f>pivå!G298</f>
        <v>Ändrad</v>
      </c>
      <c r="H296" t="str">
        <f>pivå!H298</f>
        <v>A002000</v>
      </c>
      <c r="I296">
        <f>pivå!I298</f>
        <v>0</v>
      </c>
      <c r="J296" s="86">
        <f>pivå!AF298</f>
        <v>71.655629139072801</v>
      </c>
      <c r="K296" s="86">
        <f>pivå!AG298</f>
        <v>73.148148148148195</v>
      </c>
      <c r="L296" s="86">
        <f>pivå!AH298</f>
        <v>70.535714285714306</v>
      </c>
      <c r="M296" s="86">
        <f>pivå!AI298</f>
        <v>66.480446927374302</v>
      </c>
      <c r="N296" s="86">
        <f>pivå!AJ298</f>
        <v>74.033149171270694</v>
      </c>
      <c r="O296" s="86">
        <f>pivå!AK298</f>
        <v>77.477477477477507</v>
      </c>
      <c r="P296" s="86">
        <f>pivå!AL298</f>
        <v>78.125</v>
      </c>
      <c r="Q296" s="86">
        <f>pivå!AM298</f>
        <v>72.093023255814003</v>
      </c>
      <c r="R296" s="86">
        <f>pivå!AN298</f>
        <v>81.578947368420998</v>
      </c>
      <c r="S296" s="86">
        <f>pivå!AO298</f>
        <v>75.048355899419704</v>
      </c>
      <c r="T296" s="86">
        <f>pivå!AP298</f>
        <v>66.6666666666667</v>
      </c>
      <c r="U296" s="86">
        <f>pivå!AQ298</f>
        <v>60.098522167487701</v>
      </c>
      <c r="V296" s="86">
        <f>pivå!AR298</f>
        <v>72.5</v>
      </c>
      <c r="W296" s="86">
        <f>pivå!AS298</f>
        <v>61.739130434782602</v>
      </c>
      <c r="X296" s="86">
        <f>pivå!AT298</f>
        <v>78.030303030303003</v>
      </c>
      <c r="Y296" s="86">
        <f>pivå!AU298</f>
        <v>65.254237288135599</v>
      </c>
      <c r="Z296" s="86">
        <f>pivå!AV298</f>
        <v>58.139534883720899</v>
      </c>
      <c r="AA296" s="86">
        <f>pivå!AW298</f>
        <v>66.304347826086996</v>
      </c>
      <c r="AB296" s="86">
        <f>pivå!AX298</f>
        <v>72.727272727272705</v>
      </c>
      <c r="AC296" s="86">
        <f>pivå!AY298</f>
        <v>82.178217821782198</v>
      </c>
      <c r="AD296" s="86">
        <f>pivå!AZ298</f>
        <v>59.405940594059402</v>
      </c>
      <c r="AE296" s="86">
        <f>pivå!BA298</f>
        <v>69.884942471235604</v>
      </c>
    </row>
    <row r="297" spans="2:31">
      <c r="B297">
        <f>pivå!B299</f>
        <v>0</v>
      </c>
      <c r="C297">
        <f>pivå!C299</f>
        <v>0</v>
      </c>
      <c r="D297">
        <f>pivå!D299</f>
        <v>131</v>
      </c>
      <c r="E297" t="str">
        <f>pivå!E299</f>
        <v>Totalt</v>
      </c>
      <c r="F297" t="str">
        <f>pivå!F299</f>
        <v>Tid till behandlingsbeslut vid huvud- och halscancer</v>
      </c>
      <c r="G297" t="str">
        <f>pivå!G299</f>
        <v>Ändrad</v>
      </c>
      <c r="H297" t="str">
        <f>pivå!H299</f>
        <v>A002050</v>
      </c>
      <c r="I297">
        <f>pivå!I299</f>
        <v>1</v>
      </c>
      <c r="J297" s="86" t="str">
        <f>pivå!AF299</f>
        <v>us</v>
      </c>
      <c r="K297" s="86" t="str">
        <f>pivå!AG299</f>
        <v>us</v>
      </c>
      <c r="L297" s="86" t="str">
        <f>pivå!AH299</f>
        <v>us</v>
      </c>
      <c r="M297" s="86" t="str">
        <f>pivå!AI299</f>
        <v>us</v>
      </c>
      <c r="N297" s="86" t="str">
        <f>pivå!AJ299</f>
        <v>us</v>
      </c>
      <c r="O297" s="86" t="str">
        <f>pivå!AK299</f>
        <v>us</v>
      </c>
      <c r="P297" s="86" t="str">
        <f>pivå!AL299</f>
        <v>us</v>
      </c>
      <c r="Q297" s="86" t="str">
        <f>pivå!AM299</f>
        <v>us</v>
      </c>
      <c r="R297" s="86" t="str">
        <f>pivå!AN299</f>
        <v>us</v>
      </c>
      <c r="S297" s="86" t="str">
        <f>pivå!AO299</f>
        <v>us</v>
      </c>
      <c r="T297" s="86" t="str">
        <f>pivå!AP299</f>
        <v>us</v>
      </c>
      <c r="U297" s="86" t="str">
        <f>pivå!AQ299</f>
        <v>us</v>
      </c>
      <c r="V297" s="86" t="str">
        <f>pivå!AR299</f>
        <v>us</v>
      </c>
      <c r="W297" s="86" t="str">
        <f>pivå!AS299</f>
        <v>us</v>
      </c>
      <c r="X297" s="86" t="str">
        <f>pivå!AT299</f>
        <v>us</v>
      </c>
      <c r="Y297" s="86" t="str">
        <f>pivå!AU299</f>
        <v>us</v>
      </c>
      <c r="Z297" s="86" t="str">
        <f>pivå!AV299</f>
        <v>us</v>
      </c>
      <c r="AA297" s="86" t="str">
        <f>pivå!AW299</f>
        <v>us</v>
      </c>
      <c r="AB297" s="86" t="str">
        <f>pivå!AX299</f>
        <v>us</v>
      </c>
      <c r="AC297" s="86" t="str">
        <f>pivå!AY299</f>
        <v>us</v>
      </c>
      <c r="AD297" s="86" t="str">
        <f>pivå!AZ299</f>
        <v>us</v>
      </c>
      <c r="AE297" s="86" t="str">
        <f>pivå!BA299</f>
        <v>us</v>
      </c>
    </row>
    <row r="298" spans="2:31">
      <c r="B298" t="str">
        <f>pivå!B300</f>
        <v>N</v>
      </c>
      <c r="C298" t="str">
        <f>pivå!C300</f>
        <v>Psykiatrisk vård</v>
      </c>
      <c r="D298">
        <f>pivå!D300</f>
        <v>132</v>
      </c>
      <c r="E298" t="str">
        <f>pivå!E300</f>
        <v>Kvinnor</v>
      </c>
      <c r="F298" t="str">
        <f>pivå!F300</f>
        <v>Regelbunden behandling med sömnmedel eller lugnande medel</v>
      </c>
      <c r="G298" t="str">
        <f>pivå!G300</f>
        <v>(tom)</v>
      </c>
      <c r="H298" t="str">
        <f>pivå!H300</f>
        <v>A002960</v>
      </c>
      <c r="I298">
        <f>pivå!I300</f>
        <v>1</v>
      </c>
      <c r="J298" s="86">
        <f>pivå!AF300</f>
        <v>3632.0145574687176</v>
      </c>
      <c r="K298" s="86">
        <f>pivå!AG300</f>
        <v>4136.9217692892689</v>
      </c>
      <c r="L298" s="86">
        <f>pivå!AH300</f>
        <v>2995.9437650063369</v>
      </c>
      <c r="M298" s="86">
        <f>pivå!AI300</f>
        <v>3503.2483804363969</v>
      </c>
      <c r="N298" s="86">
        <f>pivå!AJ300</f>
        <v>3913.6525183798553</v>
      </c>
      <c r="O298" s="86">
        <f>pivå!AK300</f>
        <v>4570.2964741696505</v>
      </c>
      <c r="P298" s="86">
        <f>pivå!AL300</f>
        <v>3516.747320147761</v>
      </c>
      <c r="Q298" s="86">
        <f>pivå!AM300</f>
        <v>3584.1301737025556</v>
      </c>
      <c r="R298" s="86">
        <f>pivå!AN300</f>
        <v>3608.9949120817864</v>
      </c>
      <c r="S298" s="86">
        <f>pivå!AO300</f>
        <v>4123.6520739956477</v>
      </c>
      <c r="T298" s="86">
        <f>pivå!AP300</f>
        <v>4278.9748232408756</v>
      </c>
      <c r="U298" s="86">
        <f>pivå!AQ300</f>
        <v>4819.621334608747</v>
      </c>
      <c r="V298" s="86">
        <f>pivå!AR300</f>
        <v>4204.5309040132906</v>
      </c>
      <c r="W298" s="86">
        <f>pivå!AS300</f>
        <v>2820.6143126043462</v>
      </c>
      <c r="X298" s="86">
        <f>pivå!AT300</f>
        <v>4265.6742257765736</v>
      </c>
      <c r="Y298" s="86">
        <f>pivå!AU300</f>
        <v>3543.8381730154215</v>
      </c>
      <c r="Z298" s="86">
        <f>pivå!AV300</f>
        <v>3874.4632277607966</v>
      </c>
      <c r="AA298" s="86">
        <f>pivå!AW300</f>
        <v>3123.4491398140422</v>
      </c>
      <c r="AB298" s="86">
        <f>pivå!AX300</f>
        <v>3379.1510542563324</v>
      </c>
      <c r="AC298" s="86">
        <f>pivå!AY300</f>
        <v>3596.1440874775799</v>
      </c>
      <c r="AD298" s="86">
        <f>pivå!AZ300</f>
        <v>2651.9311925364836</v>
      </c>
      <c r="AE298" s="86">
        <f>pivå!BA300</f>
        <v>3891.086035346566</v>
      </c>
    </row>
    <row r="299" spans="2:31">
      <c r="B299">
        <f>pivå!B301</f>
        <v>0</v>
      </c>
      <c r="C299">
        <f>pivå!C301</f>
        <v>0</v>
      </c>
      <c r="D299">
        <f>pivå!D301</f>
        <v>0</v>
      </c>
      <c r="E299" t="str">
        <f>pivå!E301</f>
        <v>Män</v>
      </c>
      <c r="F299" t="str">
        <f>pivå!F301</f>
        <v>Regelbunden behandling med sömnmedel eller lugnande medel</v>
      </c>
      <c r="G299" t="str">
        <f>pivå!G301</f>
        <v>(tom)</v>
      </c>
      <c r="H299" t="str">
        <f>pivå!H301</f>
        <v>A002960</v>
      </c>
      <c r="I299">
        <f>pivå!I301</f>
        <v>1</v>
      </c>
      <c r="J299" s="86">
        <f>pivå!AF301</f>
        <v>2427.6869028755177</v>
      </c>
      <c r="K299" s="86">
        <f>pivå!AG301</f>
        <v>2532.2360681940859</v>
      </c>
      <c r="L299" s="86">
        <f>pivå!AH301</f>
        <v>1919.483104232567</v>
      </c>
      <c r="M299" s="86">
        <f>pivå!AI301</f>
        <v>2136.8965737269441</v>
      </c>
      <c r="N299" s="86">
        <f>pivå!AJ301</f>
        <v>2588.1177491106769</v>
      </c>
      <c r="O299" s="86">
        <f>pivå!AK301</f>
        <v>2806.8943002747656</v>
      </c>
      <c r="P299" s="86">
        <f>pivå!AL301</f>
        <v>2401.032905750747</v>
      </c>
      <c r="Q299" s="86">
        <f>pivå!AM301</f>
        <v>2129.561470703577</v>
      </c>
      <c r="R299" s="86">
        <f>pivå!AN301</f>
        <v>2574.6353831852457</v>
      </c>
      <c r="S299" s="86">
        <f>pivå!AO301</f>
        <v>2573.220635226005</v>
      </c>
      <c r="T299" s="86">
        <f>pivå!AP301</f>
        <v>2678.4692100878983</v>
      </c>
      <c r="U299" s="86">
        <f>pivå!AQ301</f>
        <v>3047.6930558584322</v>
      </c>
      <c r="V299" s="86">
        <f>pivå!AR301</f>
        <v>2740.0081126818704</v>
      </c>
      <c r="W299" s="86">
        <f>pivå!AS301</f>
        <v>1729.0766670468129</v>
      </c>
      <c r="X299" s="86">
        <f>pivå!AT301</f>
        <v>2723.9035186765263</v>
      </c>
      <c r="Y299" s="86">
        <f>pivå!AU301</f>
        <v>2195.4921603219095</v>
      </c>
      <c r="Z299" s="86">
        <f>pivå!AV301</f>
        <v>2419.0464831328395</v>
      </c>
      <c r="AA299" s="86">
        <f>pivå!AW301</f>
        <v>1895.6002141293948</v>
      </c>
      <c r="AB299" s="86">
        <f>pivå!AX301</f>
        <v>1987.0505990094246</v>
      </c>
      <c r="AC299" s="86">
        <f>pivå!AY301</f>
        <v>2095.690486735542</v>
      </c>
      <c r="AD299" s="86">
        <f>pivå!AZ301</f>
        <v>1742.1698098776949</v>
      </c>
      <c r="AE299" s="86">
        <f>pivå!BA301</f>
        <v>2476.1335210361353</v>
      </c>
    </row>
    <row r="300" spans="2:31">
      <c r="B300">
        <f>pivå!B302</f>
        <v>0</v>
      </c>
      <c r="C300">
        <f>pivå!C302</f>
        <v>0</v>
      </c>
      <c r="D300">
        <f>pivå!D302</f>
        <v>0</v>
      </c>
      <c r="E300" t="str">
        <f>pivå!E302</f>
        <v>Totalt</v>
      </c>
      <c r="F300" t="str">
        <f>pivå!F302</f>
        <v>Regelbunden behandling med sömnmedel eller lugnande medel</v>
      </c>
      <c r="G300" t="str">
        <f>pivå!G302</f>
        <v>(tom)</v>
      </c>
      <c r="H300" t="str">
        <f>pivå!H302</f>
        <v>A002960</v>
      </c>
      <c r="I300">
        <f>pivå!I302</f>
        <v>1</v>
      </c>
      <c r="J300" s="86">
        <f>pivå!AF302</f>
        <v>3057.8279745269156</v>
      </c>
      <c r="K300" s="86">
        <f>pivå!AG302</f>
        <v>3352.0332058035688</v>
      </c>
      <c r="L300" s="86">
        <f>pivå!AH302</f>
        <v>2468.1793359396656</v>
      </c>
      <c r="M300" s="86">
        <f>pivå!AI302</f>
        <v>2835.9815357246543</v>
      </c>
      <c r="N300" s="86">
        <f>pivå!AJ302</f>
        <v>3271.1407932468155</v>
      </c>
      <c r="O300" s="86">
        <f>pivå!AK302</f>
        <v>3698.3238569979781</v>
      </c>
      <c r="P300" s="86">
        <f>pivå!AL302</f>
        <v>2967.2340798941764</v>
      </c>
      <c r="Q300" s="86">
        <f>pivå!AM302</f>
        <v>2874.703419332167</v>
      </c>
      <c r="R300" s="86">
        <f>pivå!AN302</f>
        <v>3103.3565899463238</v>
      </c>
      <c r="S300" s="86">
        <f>pivå!AO302</f>
        <v>3371.9566828577736</v>
      </c>
      <c r="T300" s="86">
        <f>pivå!AP302</f>
        <v>3497.078181402831</v>
      </c>
      <c r="U300" s="86">
        <f>pivå!AQ302</f>
        <v>3953.6284260973052</v>
      </c>
      <c r="V300" s="86">
        <f>pivå!AR302</f>
        <v>3486.2135433409171</v>
      </c>
      <c r="W300" s="86">
        <f>pivå!AS302</f>
        <v>2285.6620932146961</v>
      </c>
      <c r="X300" s="86">
        <f>pivå!AT302</f>
        <v>3508.3475632476366</v>
      </c>
      <c r="Y300" s="86">
        <f>pivå!AU302</f>
        <v>2878.8493835500431</v>
      </c>
      <c r="Z300" s="86">
        <f>pivå!AV302</f>
        <v>3158.2413894311517</v>
      </c>
      <c r="AA300" s="86">
        <f>pivå!AW302</f>
        <v>2519.102020899682</v>
      </c>
      <c r="AB300" s="86">
        <f>pivå!AX302</f>
        <v>2684.8218892168697</v>
      </c>
      <c r="AC300" s="86">
        <f>pivå!AY302</f>
        <v>2859.3479226624868</v>
      </c>
      <c r="AD300" s="86">
        <f>pivå!AZ302</f>
        <v>2201.4577402503432</v>
      </c>
      <c r="AE300" s="86">
        <f>pivå!BA302</f>
        <v>3201.8797019605922</v>
      </c>
    </row>
    <row r="301" spans="2:31">
      <c r="B301">
        <f>pivå!B303</f>
        <v>0</v>
      </c>
      <c r="C301">
        <f>pivå!C303</f>
        <v>0</v>
      </c>
      <c r="D301">
        <f>pivå!D303</f>
        <v>133</v>
      </c>
      <c r="E301" t="str">
        <f>pivå!E303</f>
        <v>Kvinnor</v>
      </c>
      <c r="F301" t="str">
        <f>pivå!F303</f>
        <v>Tre eller fler psykofarmaka bland äldre</v>
      </c>
      <c r="G301" t="str">
        <f>pivå!G303</f>
        <v>(tom)</v>
      </c>
      <c r="H301" t="str">
        <f>pivå!H303</f>
        <v>A002920</v>
      </c>
      <c r="I301">
        <f>pivå!I303</f>
        <v>1</v>
      </c>
      <c r="J301" s="86">
        <f>pivå!AF303</f>
        <v>4.7941888619854716</v>
      </c>
      <c r="K301" s="86">
        <f>pivå!AG303</f>
        <v>6.053763440860215</v>
      </c>
      <c r="L301" s="86">
        <f>pivå!AH303</f>
        <v>4.9561769616026714</v>
      </c>
      <c r="M301" s="86">
        <f>pivå!AI303</f>
        <v>5.021569156106767</v>
      </c>
      <c r="N301" s="86">
        <f>pivå!AJ303</f>
        <v>5.5263577002707436</v>
      </c>
      <c r="O301" s="86">
        <f>pivå!AK303</f>
        <v>7.2199533255542594</v>
      </c>
      <c r="P301" s="86">
        <f>pivå!AL303</f>
        <v>4.7140566541956179</v>
      </c>
      <c r="Q301" s="86">
        <f>pivå!AM303</f>
        <v>3.0111704711024769</v>
      </c>
      <c r="R301" s="86">
        <f>pivå!AN303</f>
        <v>5.9750606165569797</v>
      </c>
      <c r="S301" s="86">
        <f>pivå!AO303</f>
        <v>5.6592113707128089</v>
      </c>
      <c r="T301" s="86">
        <f>pivå!AP303</f>
        <v>6.1426749092336381</v>
      </c>
      <c r="U301" s="86">
        <f>pivå!AQ303</f>
        <v>6.9058053555225207</v>
      </c>
      <c r="V301" s="86">
        <f>pivå!AR303</f>
        <v>5.9195242077873811</v>
      </c>
      <c r="W301" s="86">
        <f>pivå!AS303</f>
        <v>4.7506870828425596</v>
      </c>
      <c r="X301" s="86">
        <f>pivå!AT303</f>
        <v>5.1044083526682131</v>
      </c>
      <c r="Y301" s="86">
        <f>pivå!AU303</f>
        <v>4.772873859762278</v>
      </c>
      <c r="Z301" s="86">
        <f>pivå!AV303</f>
        <v>4.6571922412137505</v>
      </c>
      <c r="AA301" s="86">
        <f>pivå!AW303</f>
        <v>4.7895189003436434</v>
      </c>
      <c r="AB301" s="86">
        <f>pivå!AX303</f>
        <v>5.2180840470025895</v>
      </c>
      <c r="AC301" s="86">
        <f>pivå!AY303</f>
        <v>5.5105348460291737</v>
      </c>
      <c r="AD301" s="86">
        <f>pivå!AZ303</f>
        <v>3.5037878787878785</v>
      </c>
      <c r="AE301" s="86">
        <f>pivå!BA303</f>
        <v>5.4800782548653562</v>
      </c>
    </row>
    <row r="302" spans="2:31">
      <c r="B302">
        <f>pivå!B304</f>
        <v>0</v>
      </c>
      <c r="C302">
        <f>pivå!C304</f>
        <v>0</v>
      </c>
      <c r="D302">
        <f>pivå!D304</f>
        <v>0</v>
      </c>
      <c r="E302" t="str">
        <f>pivå!E304</f>
        <v>Män</v>
      </c>
      <c r="F302" t="str">
        <f>pivå!F304</f>
        <v>Tre eller fler psykofarmaka bland äldre</v>
      </c>
      <c r="G302" t="str">
        <f>pivå!G304</f>
        <v>(tom)</v>
      </c>
      <c r="H302" t="str">
        <f>pivå!H304</f>
        <v>A002920</v>
      </c>
      <c r="I302">
        <f>pivå!I304</f>
        <v>1</v>
      </c>
      <c r="J302" s="86">
        <f>pivå!AF304</f>
        <v>2.8535516526819986</v>
      </c>
      <c r="K302" s="86">
        <f>pivå!AG304</f>
        <v>3.6121673003802277</v>
      </c>
      <c r="L302" s="86">
        <f>pivå!AH304</f>
        <v>2.3890176502050275</v>
      </c>
      <c r="M302" s="86">
        <f>pivå!AI304</f>
        <v>2.5482016010824218</v>
      </c>
      <c r="N302" s="86">
        <f>pivå!AJ304</f>
        <v>2.9235880398671097</v>
      </c>
      <c r="O302" s="86">
        <f>pivå!AK304</f>
        <v>3.9337474120082816</v>
      </c>
      <c r="P302" s="86">
        <f>pivå!AL304</f>
        <v>2.5839793281653747</v>
      </c>
      <c r="Q302" s="86">
        <f>pivå!AM304</f>
        <v>1.8047579983593112</v>
      </c>
      <c r="R302" s="86">
        <f>pivå!AN304</f>
        <v>2.9875986471251408</v>
      </c>
      <c r="S302" s="86">
        <f>pivå!AO304</f>
        <v>3.023961923518792</v>
      </c>
      <c r="T302" s="86">
        <f>pivå!AP304</f>
        <v>3.5288725939505041</v>
      </c>
      <c r="U302" s="86">
        <f>pivå!AQ304</f>
        <v>3.9380927967187902</v>
      </c>
      <c r="V302" s="86">
        <f>pivå!AR304</f>
        <v>2.9594779177416908</v>
      </c>
      <c r="W302" s="86">
        <f>pivå!AS304</f>
        <v>2.7422926247657982</v>
      </c>
      <c r="X302" s="86">
        <f>pivå!AT304</f>
        <v>2.9847944434015394</v>
      </c>
      <c r="Y302" s="86">
        <f>pivå!AU304</f>
        <v>2.8083028083028085</v>
      </c>
      <c r="Z302" s="86">
        <f>pivå!AV304</f>
        <v>2.5066583111389629</v>
      </c>
      <c r="AA302" s="86">
        <f>pivå!AW304</f>
        <v>2.5898230895495167</v>
      </c>
      <c r="AB302" s="86">
        <f>pivå!AX304</f>
        <v>2.3950131233595804</v>
      </c>
      <c r="AC302" s="86">
        <f>pivå!AY304</f>
        <v>3.2319032319032317</v>
      </c>
      <c r="AD302" s="86">
        <f>pivå!AZ304</f>
        <v>2.1272554605887941</v>
      </c>
      <c r="AE302" s="86">
        <f>pivå!BA304</f>
        <v>3.0600825727944372</v>
      </c>
    </row>
    <row r="303" spans="2:31">
      <c r="B303">
        <f>pivå!B305</f>
        <v>0</v>
      </c>
      <c r="C303">
        <f>pivå!C305</f>
        <v>0</v>
      </c>
      <c r="D303">
        <f>pivå!D305</f>
        <v>0</v>
      </c>
      <c r="E303" t="str">
        <f>pivå!E305</f>
        <v>Totalt</v>
      </c>
      <c r="F303" t="str">
        <f>pivå!F305</f>
        <v>Tre eller fler psykofarmaka bland äldre</v>
      </c>
      <c r="G303" t="str">
        <f>pivå!G305</f>
        <v>(tom)</v>
      </c>
      <c r="H303" t="str">
        <f>pivå!H305</f>
        <v>A002920</v>
      </c>
      <c r="I303">
        <f>pivå!I305</f>
        <v>1</v>
      </c>
      <c r="J303" s="86">
        <f>pivå!AF305</f>
        <v>4.1236266316086017</v>
      </c>
      <c r="K303" s="86">
        <f>pivå!AG305</f>
        <v>5.1173273233461485</v>
      </c>
      <c r="L303" s="86">
        <f>pivå!AH305</f>
        <v>4.0084249325347194</v>
      </c>
      <c r="M303" s="86">
        <f>pivå!AI305</f>
        <v>4.0961822400337482</v>
      </c>
      <c r="N303" s="86">
        <f>pivå!AJ305</f>
        <v>4.5511128815416022</v>
      </c>
      <c r="O303" s="86">
        <f>pivå!AK305</f>
        <v>5.9448362045880572</v>
      </c>
      <c r="P303" s="86">
        <f>pivå!AL305</f>
        <v>3.8984168865435356</v>
      </c>
      <c r="Q303" s="86">
        <f>pivå!AM305</f>
        <v>2.5625381330079318</v>
      </c>
      <c r="R303" s="86">
        <f>pivå!AN305</f>
        <v>4.838017592791247</v>
      </c>
      <c r="S303" s="86">
        <f>pivå!AO305</f>
        <v>4.6926029046579876</v>
      </c>
      <c r="T303" s="86">
        <f>pivå!AP305</f>
        <v>5.1203919459879312</v>
      </c>
      <c r="U303" s="86">
        <f>pivå!AQ305</f>
        <v>5.7900126498403708</v>
      </c>
      <c r="V303" s="86">
        <f>pivå!AR305</f>
        <v>4.7953890489913542</v>
      </c>
      <c r="W303" s="86">
        <f>pivå!AS305</f>
        <v>4.0164393797870357</v>
      </c>
      <c r="X303" s="86">
        <f>pivå!AT305</f>
        <v>4.3190986228960915</v>
      </c>
      <c r="Y303" s="86">
        <f>pivå!AU305</f>
        <v>4.0333237575409369</v>
      </c>
      <c r="Z303" s="86">
        <f>pivå!AV305</f>
        <v>3.8399714234684765</v>
      </c>
      <c r="AA303" s="86">
        <f>pivå!AW305</f>
        <v>3.9743156471781003</v>
      </c>
      <c r="AB303" s="86">
        <f>pivå!AX305</f>
        <v>4.1516916594373532</v>
      </c>
      <c r="AC303" s="86">
        <f>pivå!AY305</f>
        <v>4.6449852825041278</v>
      </c>
      <c r="AD303" s="86">
        <f>pivå!AZ305</f>
        <v>2.9752789323999123</v>
      </c>
      <c r="AE303" s="86">
        <f>pivå!BA305</f>
        <v>4.5835815368763386</v>
      </c>
    </row>
    <row r="304" spans="2:31">
      <c r="B304">
        <f>pivå!B306</f>
        <v>0</v>
      </c>
      <c r="C304">
        <f>pivå!C306</f>
        <v>0</v>
      </c>
      <c r="D304">
        <f>pivå!D306</f>
        <v>134</v>
      </c>
      <c r="E304" t="str">
        <f>pivå!E306</f>
        <v>Totalt</v>
      </c>
      <c r="F304" t="str">
        <f>pivå!F306</f>
        <v>Användning av lämpliga sömnmedel till äldre</v>
      </c>
      <c r="G304" t="str">
        <f>pivå!G306</f>
        <v>(tom)</v>
      </c>
      <c r="H304" t="str">
        <f>pivå!H306</f>
        <v>A001050</v>
      </c>
      <c r="I304">
        <f>pivå!I306</f>
        <v>0</v>
      </c>
      <c r="J304" s="86">
        <f>pivå!AF306</f>
        <v>59.366287797555223</v>
      </c>
      <c r="K304" s="86">
        <f>pivå!AG306</f>
        <v>57.275747508305649</v>
      </c>
      <c r="L304" s="86">
        <f>pivå!AH306</f>
        <v>52.103321033210335</v>
      </c>
      <c r="M304" s="86">
        <f>pivå!AI306</f>
        <v>39.411098527746319</v>
      </c>
      <c r="N304" s="86">
        <f>pivå!AJ306</f>
        <v>54.98065764023211</v>
      </c>
      <c r="O304" s="86">
        <f>pivå!AK306</f>
        <v>67.396226415094333</v>
      </c>
      <c r="P304" s="86">
        <f>pivå!AL306</f>
        <v>58.66128489741002</v>
      </c>
      <c r="Q304" s="86">
        <f>pivå!AM306</f>
        <v>61.145510835913313</v>
      </c>
      <c r="R304" s="86">
        <f>pivå!AN306</f>
        <v>52.442671984047855</v>
      </c>
      <c r="S304" s="86">
        <f>pivå!AO306</f>
        <v>51.200619674670797</v>
      </c>
      <c r="T304" s="86">
        <f>pivå!AP306</f>
        <v>46.912884127431631</v>
      </c>
      <c r="U304" s="86">
        <f>pivå!AQ306</f>
        <v>53.788996339397912</v>
      </c>
      <c r="V304" s="86">
        <f>pivå!AR306</f>
        <v>58.568142610695801</v>
      </c>
      <c r="W304" s="86">
        <f>pivå!AS306</f>
        <v>38.800827015851134</v>
      </c>
      <c r="X304" s="86">
        <f>pivå!AT306</f>
        <v>39.547223204810756</v>
      </c>
      <c r="Y304" s="86">
        <f>pivå!AU306</f>
        <v>53.519488074461897</v>
      </c>
      <c r="Z304" s="86">
        <f>pivå!AV306</f>
        <v>62.67806267806268</v>
      </c>
      <c r="AA304" s="86">
        <f>pivå!AW306</f>
        <v>50.682534126706337</v>
      </c>
      <c r="AB304" s="86">
        <f>pivå!AX306</f>
        <v>61.001788908765654</v>
      </c>
      <c r="AC304" s="86">
        <f>pivå!AY306</f>
        <v>37.098804279421017</v>
      </c>
      <c r="AD304" s="86">
        <f>pivå!AZ306</f>
        <v>43.340471092077088</v>
      </c>
      <c r="AE304" s="86">
        <f>pivå!BA306</f>
        <v>53.099027280750242</v>
      </c>
    </row>
    <row r="305" spans="2:31">
      <c r="B305">
        <f>pivå!B307</f>
        <v>0</v>
      </c>
      <c r="C305">
        <f>pivå!C307</f>
        <v>0</v>
      </c>
      <c r="D305">
        <f>pivå!D307</f>
        <v>135</v>
      </c>
      <c r="E305" t="str">
        <f>pivå!E307</f>
        <v>Kvinnor</v>
      </c>
      <c r="F305" t="str">
        <f>pivå!F307</f>
        <v>Undvikbar somatisk slutenvård för personer med psykiatrisk diagnos</v>
      </c>
      <c r="G305" t="str">
        <f>pivå!G307</f>
        <v>(tom)</v>
      </c>
      <c r="H305" t="str">
        <f>pivå!H307</f>
        <v>E000800</v>
      </c>
      <c r="I305">
        <f>pivå!I307</f>
        <v>1</v>
      </c>
      <c r="J305" s="86" t="str">
        <f>pivå!AF307</f>
        <v>us</v>
      </c>
      <c r="K305" s="86" t="str">
        <f>pivå!AG307</f>
        <v>us</v>
      </c>
      <c r="L305" s="86" t="str">
        <f>pivå!AH307</f>
        <v>us</v>
      </c>
      <c r="M305" s="86" t="str">
        <f>pivå!AI307</f>
        <v>us</v>
      </c>
      <c r="N305" s="86" t="str">
        <f>pivå!AJ307</f>
        <v>us</v>
      </c>
      <c r="O305" s="86" t="str">
        <f>pivå!AK307</f>
        <v>us</v>
      </c>
      <c r="P305" s="86" t="str">
        <f>pivå!AL307</f>
        <v>us</v>
      </c>
      <c r="Q305" s="86" t="str">
        <f>pivå!AM307</f>
        <v>us</v>
      </c>
      <c r="R305" s="86" t="str">
        <f>pivå!AN307</f>
        <v>us</v>
      </c>
      <c r="S305" s="86" t="str">
        <f>pivå!AO307</f>
        <v>us</v>
      </c>
      <c r="T305" s="86" t="str">
        <f>pivå!AP307</f>
        <v>us</v>
      </c>
      <c r="U305" s="86" t="str">
        <f>pivå!AQ307</f>
        <v>us</v>
      </c>
      <c r="V305" s="86" t="str">
        <f>pivå!AR307</f>
        <v>us</v>
      </c>
      <c r="W305" s="86" t="str">
        <f>pivå!AS307</f>
        <v>us</v>
      </c>
      <c r="X305" s="86" t="str">
        <f>pivå!AT307</f>
        <v>us</v>
      </c>
      <c r="Y305" s="86" t="str">
        <f>pivå!AU307</f>
        <v>us</v>
      </c>
      <c r="Z305" s="86" t="str">
        <f>pivå!AV307</f>
        <v>us</v>
      </c>
      <c r="AA305" s="86" t="str">
        <f>pivå!AW307</f>
        <v>us</v>
      </c>
      <c r="AB305" s="86" t="str">
        <f>pivå!AX307</f>
        <v>us</v>
      </c>
      <c r="AC305" s="86" t="str">
        <f>pivå!AY307</f>
        <v>us</v>
      </c>
      <c r="AD305" s="86" t="str">
        <f>pivå!AZ307</f>
        <v>us</v>
      </c>
      <c r="AE305" s="86" t="str">
        <f>pivå!BA307</f>
        <v>us</v>
      </c>
    </row>
    <row r="306" spans="2:31">
      <c r="B306">
        <f>pivå!B308</f>
        <v>0</v>
      </c>
      <c r="C306">
        <f>pivå!C308</f>
        <v>0</v>
      </c>
      <c r="D306">
        <f>pivå!D308</f>
        <v>0</v>
      </c>
      <c r="E306" t="str">
        <f>pivå!E308</f>
        <v>Män</v>
      </c>
      <c r="F306" t="str">
        <f>pivå!F308</f>
        <v>Undvikbar somatisk slutenvård för personer med psykiatrisk diagnos</v>
      </c>
      <c r="G306" t="str">
        <f>pivå!G308</f>
        <v>(tom)</v>
      </c>
      <c r="H306" t="str">
        <f>pivå!H308</f>
        <v>E000800</v>
      </c>
      <c r="I306">
        <f>pivå!I308</f>
        <v>1</v>
      </c>
      <c r="J306" s="86" t="str">
        <f>pivå!AF308</f>
        <v>us</v>
      </c>
      <c r="K306" s="86" t="str">
        <f>pivå!AG308</f>
        <v>us</v>
      </c>
      <c r="L306" s="86" t="str">
        <f>pivå!AH308</f>
        <v>us</v>
      </c>
      <c r="M306" s="86" t="str">
        <f>pivå!AI308</f>
        <v>us</v>
      </c>
      <c r="N306" s="86" t="str">
        <f>pivå!AJ308</f>
        <v>us</v>
      </c>
      <c r="O306" s="86" t="str">
        <f>pivå!AK308</f>
        <v>us</v>
      </c>
      <c r="P306" s="86" t="str">
        <f>pivå!AL308</f>
        <v>us</v>
      </c>
      <c r="Q306" s="86" t="str">
        <f>pivå!AM308</f>
        <v>us</v>
      </c>
      <c r="R306" s="86" t="str">
        <f>pivå!AN308</f>
        <v>us</v>
      </c>
      <c r="S306" s="86" t="str">
        <f>pivå!AO308</f>
        <v>us</v>
      </c>
      <c r="T306" s="86" t="str">
        <f>pivå!AP308</f>
        <v>us</v>
      </c>
      <c r="U306" s="86" t="str">
        <f>pivå!AQ308</f>
        <v>us</v>
      </c>
      <c r="V306" s="86" t="str">
        <f>pivå!AR308</f>
        <v>us</v>
      </c>
      <c r="W306" s="86" t="str">
        <f>pivå!AS308</f>
        <v>us</v>
      </c>
      <c r="X306" s="86" t="str">
        <f>pivå!AT308</f>
        <v>us</v>
      </c>
      <c r="Y306" s="86" t="str">
        <f>pivå!AU308</f>
        <v>us</v>
      </c>
      <c r="Z306" s="86" t="str">
        <f>pivå!AV308</f>
        <v>us</v>
      </c>
      <c r="AA306" s="86" t="str">
        <f>pivå!AW308</f>
        <v>us</v>
      </c>
      <c r="AB306" s="86" t="str">
        <f>pivå!AX308</f>
        <v>us</v>
      </c>
      <c r="AC306" s="86" t="str">
        <f>pivå!AY308</f>
        <v>us</v>
      </c>
      <c r="AD306" s="86" t="str">
        <f>pivå!AZ308</f>
        <v>us</v>
      </c>
      <c r="AE306" s="86" t="str">
        <f>pivå!BA308</f>
        <v>us</v>
      </c>
    </row>
    <row r="307" spans="2:31">
      <c r="B307">
        <f>pivå!B309</f>
        <v>0</v>
      </c>
      <c r="C307">
        <f>pivå!C309</f>
        <v>0</v>
      </c>
      <c r="D307">
        <f>pivå!D309</f>
        <v>0</v>
      </c>
      <c r="E307" t="str">
        <f>pivå!E309</f>
        <v>Totalt</v>
      </c>
      <c r="F307" t="str">
        <f>pivå!F309</f>
        <v>Undvikbar somatisk slutenvård för personer med psykiatrisk diagnos</v>
      </c>
      <c r="G307" t="str">
        <f>pivå!G309</f>
        <v>(tom)</v>
      </c>
      <c r="H307" t="str">
        <f>pivå!H309</f>
        <v>E000800</v>
      </c>
      <c r="I307">
        <f>pivå!I309</f>
        <v>1</v>
      </c>
      <c r="J307" s="86" t="str">
        <f>pivå!AF309</f>
        <v>us</v>
      </c>
      <c r="K307" s="86" t="str">
        <f>pivå!AG309</f>
        <v>us</v>
      </c>
      <c r="L307" s="86" t="str">
        <f>pivå!AH309</f>
        <v>us</v>
      </c>
      <c r="M307" s="86" t="str">
        <f>pivå!AI309</f>
        <v>us</v>
      </c>
      <c r="N307" s="86" t="str">
        <f>pivå!AJ309</f>
        <v>us</v>
      </c>
      <c r="O307" s="86" t="str">
        <f>pivå!AK309</f>
        <v>us</v>
      </c>
      <c r="P307" s="86" t="str">
        <f>pivå!AL309</f>
        <v>us</v>
      </c>
      <c r="Q307" s="86" t="str">
        <f>pivå!AM309</f>
        <v>us</v>
      </c>
      <c r="R307" s="86" t="str">
        <f>pivå!AN309</f>
        <v>us</v>
      </c>
      <c r="S307" s="86" t="str">
        <f>pivå!AO309</f>
        <v>us</v>
      </c>
      <c r="T307" s="86" t="str">
        <f>pivå!AP309</f>
        <v>us</v>
      </c>
      <c r="U307" s="86" t="str">
        <f>pivå!AQ309</f>
        <v>us</v>
      </c>
      <c r="V307" s="86" t="str">
        <f>pivå!AR309</f>
        <v>us</v>
      </c>
      <c r="W307" s="86" t="str">
        <f>pivå!AS309</f>
        <v>us</v>
      </c>
      <c r="X307" s="86" t="str">
        <f>pivå!AT309</f>
        <v>us</v>
      </c>
      <c r="Y307" s="86" t="str">
        <f>pivå!AU309</f>
        <v>us</v>
      </c>
      <c r="Z307" s="86" t="str">
        <f>pivå!AV309</f>
        <v>us</v>
      </c>
      <c r="AA307" s="86" t="str">
        <f>pivå!AW309</f>
        <v>us</v>
      </c>
      <c r="AB307" s="86" t="str">
        <f>pivå!AX309</f>
        <v>us</v>
      </c>
      <c r="AC307" s="86" t="str">
        <f>pivå!AY309</f>
        <v>us</v>
      </c>
      <c r="AD307" s="86" t="str">
        <f>pivå!AZ309</f>
        <v>us</v>
      </c>
      <c r="AE307" s="86" t="str">
        <f>pivå!BA309</f>
        <v>us</v>
      </c>
    </row>
    <row r="308" spans="2:31">
      <c r="B308">
        <f>pivå!B310</f>
        <v>0</v>
      </c>
      <c r="C308">
        <f>pivå!C310</f>
        <v>0</v>
      </c>
      <c r="D308">
        <f>pivå!D310</f>
        <v>136</v>
      </c>
      <c r="E308" t="str">
        <f>pivå!E310</f>
        <v>Kvinnor</v>
      </c>
      <c r="F308" t="str">
        <f>pivå!F310</f>
        <v>Återinskrivning efter 28 dagar efter vård för schizofreni</v>
      </c>
      <c r="G308" t="str">
        <f>pivå!G310</f>
        <v>(tom)</v>
      </c>
      <c r="H308" t="str">
        <f>pivå!H310</f>
        <v>E000020</v>
      </c>
      <c r="I308">
        <f>pivå!I310</f>
        <v>1</v>
      </c>
      <c r="J308" s="86">
        <f>pivå!AF310</f>
        <v>15.597667638483964</v>
      </c>
      <c r="K308" s="86">
        <f>pivå!AG310</f>
        <v>16.666666666666664</v>
      </c>
      <c r="L308" s="86">
        <f>pivå!AH310</f>
        <v>18.579234972677597</v>
      </c>
      <c r="M308" s="86">
        <f>pivå!AI310</f>
        <v>17.777777777777779</v>
      </c>
      <c r="N308" s="86">
        <f>pivå!AJ310</f>
        <v>15.246636771300448</v>
      </c>
      <c r="O308" s="86">
        <f>pivå!AK310</f>
        <v>12</v>
      </c>
      <c r="P308" s="86">
        <f>pivå!AL310</f>
        <v>12.195121951219512</v>
      </c>
      <c r="Q308" s="86">
        <f>pivå!AM310</f>
        <v>7.4074074074074066</v>
      </c>
      <c r="R308" s="86">
        <f>pivå!AN310</f>
        <v>25.316455696202532</v>
      </c>
      <c r="S308" s="86">
        <f>pivå!AO310</f>
        <v>16.966580976863753</v>
      </c>
      <c r="T308" s="86">
        <f>pivå!AP310</f>
        <v>18.181818181818183</v>
      </c>
      <c r="U308" s="86">
        <f>pivå!AQ310</f>
        <v>16.014234875444842</v>
      </c>
      <c r="V308" s="86">
        <f>pivå!AR310</f>
        <v>16.93548387096774</v>
      </c>
      <c r="W308" s="86">
        <f>pivå!AS310</f>
        <v>22.282608695652172</v>
      </c>
      <c r="X308" s="86">
        <f>pivå!AT310</f>
        <v>17.692307692307693</v>
      </c>
      <c r="Y308" s="86">
        <f>pivå!AU310</f>
        <v>14.705882352941178</v>
      </c>
      <c r="Z308" s="86">
        <f>pivå!AV310</f>
        <v>18.699186991869919</v>
      </c>
      <c r="AA308" s="86">
        <f>pivå!AW310</f>
        <v>22.834645669291341</v>
      </c>
      <c r="AB308" s="86">
        <f>pivå!AX310</f>
        <v>10.16949152542373</v>
      </c>
      <c r="AC308" s="86">
        <f>pivå!AY310</f>
        <v>16.470588235294116</v>
      </c>
      <c r="AD308" s="86">
        <f>pivå!AZ310</f>
        <v>15.384615384615385</v>
      </c>
      <c r="AE308" s="86">
        <f>pivå!BA310</f>
        <v>16.556897182583242</v>
      </c>
    </row>
    <row r="309" spans="2:31">
      <c r="B309">
        <f>pivå!B311</f>
        <v>0</v>
      </c>
      <c r="C309">
        <f>pivå!C311</f>
        <v>0</v>
      </c>
      <c r="D309">
        <f>pivå!D311</f>
        <v>0</v>
      </c>
      <c r="E309" t="str">
        <f>pivå!E311</f>
        <v>Män</v>
      </c>
      <c r="F309" t="str">
        <f>pivå!F311</f>
        <v>Återinskrivning efter 28 dagar efter vård för schizofreni</v>
      </c>
      <c r="G309" t="str">
        <f>pivå!G311</f>
        <v>(tom)</v>
      </c>
      <c r="H309" t="str">
        <f>pivå!H311</f>
        <v>E000020</v>
      </c>
      <c r="I309">
        <f>pivå!I311</f>
        <v>1</v>
      </c>
      <c r="J309" s="86">
        <f>pivå!AF311</f>
        <v>16.733295259851513</v>
      </c>
      <c r="K309" s="86">
        <f>pivå!AG311</f>
        <v>16.104868913857679</v>
      </c>
      <c r="L309" s="86">
        <f>pivå!AH311</f>
        <v>12.385321100917432</v>
      </c>
      <c r="M309" s="86">
        <f>pivå!AI311</f>
        <v>19.391634980988592</v>
      </c>
      <c r="N309" s="86">
        <f>pivå!AJ311</f>
        <v>16.872427983539097</v>
      </c>
      <c r="O309" s="86">
        <f>pivå!AK311</f>
        <v>13.392857142857142</v>
      </c>
      <c r="P309" s="86">
        <f>pivå!AL311</f>
        <v>13.636363636363635</v>
      </c>
      <c r="Q309" s="86">
        <f>pivå!AM311</f>
        <v>15</v>
      </c>
      <c r="R309" s="86">
        <f>pivå!AN311</f>
        <v>25.806451612903224</v>
      </c>
      <c r="S309" s="86">
        <f>pivå!AO311</f>
        <v>17.558022199798184</v>
      </c>
      <c r="T309" s="86">
        <f>pivå!AP311</f>
        <v>15.976331360946746</v>
      </c>
      <c r="U309" s="86">
        <f>pivå!AQ311</f>
        <v>17.153284671532848</v>
      </c>
      <c r="V309" s="86">
        <f>pivå!AR311</f>
        <v>11.30952380952381</v>
      </c>
      <c r="W309" s="86">
        <f>pivå!AS311</f>
        <v>15</v>
      </c>
      <c r="X309" s="86">
        <f>pivå!AT311</f>
        <v>17.553191489361701</v>
      </c>
      <c r="Y309" s="86">
        <f>pivå!AU311</f>
        <v>19.021739130434785</v>
      </c>
      <c r="Z309" s="86">
        <f>pivå!AV311</f>
        <v>18.579234972677597</v>
      </c>
      <c r="AA309" s="86">
        <f>pivå!AW311</f>
        <v>15.972222222222221</v>
      </c>
      <c r="AB309" s="86">
        <f>pivå!AX311</f>
        <v>16.417910447761194</v>
      </c>
      <c r="AC309" s="86">
        <f>pivå!AY311</f>
        <v>13.157894736842104</v>
      </c>
      <c r="AD309" s="86">
        <f>pivå!AZ311</f>
        <v>12.727272727272727</v>
      </c>
      <c r="AE309" s="86">
        <f>pivå!BA311</f>
        <v>16.516645235033575</v>
      </c>
    </row>
    <row r="310" spans="2:31">
      <c r="B310">
        <f>pivå!B312</f>
        <v>0</v>
      </c>
      <c r="C310">
        <f>pivå!C312</f>
        <v>0</v>
      </c>
      <c r="D310">
        <f>pivå!D312</f>
        <v>0</v>
      </c>
      <c r="E310" t="str">
        <f>pivå!E312</f>
        <v>Totalt</v>
      </c>
      <c r="F310" t="str">
        <f>pivå!F312</f>
        <v>Återinskrivning efter 28 dagar efter vård för schizofreni</v>
      </c>
      <c r="G310" t="str">
        <f>pivå!G312</f>
        <v>(tom)</v>
      </c>
      <c r="H310" t="str">
        <f>pivå!H312</f>
        <v>E000020</v>
      </c>
      <c r="I310">
        <f>pivå!I312</f>
        <v>1</v>
      </c>
      <c r="J310" s="86">
        <f>pivå!AF312</f>
        <v>16.234390009606148</v>
      </c>
      <c r="K310" s="86">
        <f>pivå!AG312</f>
        <v>16.348195329087048</v>
      </c>
      <c r="L310" s="86">
        <f>pivå!AH312</f>
        <v>15.211970074812967</v>
      </c>
      <c r="M310" s="86">
        <f>pivå!AI312</f>
        <v>18.735891647855528</v>
      </c>
      <c r="N310" s="86">
        <f>pivå!AJ312</f>
        <v>16.094420600858371</v>
      </c>
      <c r="O310" s="86">
        <f>pivå!AK312</f>
        <v>12.735849056603774</v>
      </c>
      <c r="P310" s="86">
        <f>pivå!AL312</f>
        <v>12.996389891696749</v>
      </c>
      <c r="Q310" s="86">
        <f>pivå!AM312</f>
        <v>11.940298507462686</v>
      </c>
      <c r="R310" s="86">
        <f>pivå!AN312</f>
        <v>25.581395348837212</v>
      </c>
      <c r="S310" s="86">
        <f>pivå!AO312</f>
        <v>17.297908422837764</v>
      </c>
      <c r="T310" s="86">
        <f>pivå!AP312</f>
        <v>16.943521594684384</v>
      </c>
      <c r="U310" s="86">
        <f>pivå!AQ312</f>
        <v>16.658071170706553</v>
      </c>
      <c r="V310" s="86">
        <f>pivå!AR312</f>
        <v>13.698630136986301</v>
      </c>
      <c r="W310" s="86">
        <f>pivå!AS312</f>
        <v>18.316831683168317</v>
      </c>
      <c r="X310" s="86">
        <f>pivå!AT312</f>
        <v>17.610062893081761</v>
      </c>
      <c r="Y310" s="86">
        <f>pivå!AU312</f>
        <v>17.1875</v>
      </c>
      <c r="Z310" s="86">
        <f>pivå!AV312</f>
        <v>18.627450980392158</v>
      </c>
      <c r="AA310" s="86">
        <f>pivå!AW312</f>
        <v>19.188191881918819</v>
      </c>
      <c r="AB310" s="86">
        <f>pivå!AX312</f>
        <v>13.492063492063492</v>
      </c>
      <c r="AC310" s="86">
        <f>pivå!AY312</f>
        <v>14.572864321608039</v>
      </c>
      <c r="AD310" s="86">
        <f>pivå!AZ312</f>
        <v>13.881748071979436</v>
      </c>
      <c r="AE310" s="86">
        <f>pivå!BA312</f>
        <v>16.534296028880867</v>
      </c>
    </row>
    <row r="311" spans="2:31">
      <c r="B311">
        <f>pivå!B313</f>
        <v>0</v>
      </c>
      <c r="C311">
        <f>pivå!C313</f>
        <v>0</v>
      </c>
      <c r="D311">
        <f>pivå!D313</f>
        <v>137</v>
      </c>
      <c r="E311" t="str">
        <f>pivå!E313</f>
        <v>Kvinnor</v>
      </c>
      <c r="F311" t="str">
        <f>pivå!F313</f>
        <v>Återinskrivning efter 6 månader efter vård för schizofreni</v>
      </c>
      <c r="G311" t="str">
        <f>pivå!G313</f>
        <v>(tom)</v>
      </c>
      <c r="H311" t="str">
        <f>pivå!H313</f>
        <v>E000025</v>
      </c>
      <c r="I311">
        <f>pivå!I313</f>
        <v>1</v>
      </c>
      <c r="J311" s="86">
        <f>pivå!AF313</f>
        <v>34.766763848396501</v>
      </c>
      <c r="K311" s="86">
        <f>pivå!AG313</f>
        <v>37.254901960784316</v>
      </c>
      <c r="L311" s="86">
        <f>pivå!AH313</f>
        <v>38.797814207650269</v>
      </c>
      <c r="M311" s="86">
        <f>pivå!AI313</f>
        <v>38.888888888888893</v>
      </c>
      <c r="N311" s="86">
        <f>pivå!AJ313</f>
        <v>36.322869955156953</v>
      </c>
      <c r="O311" s="86">
        <f>pivå!AK313</f>
        <v>32</v>
      </c>
      <c r="P311" s="86">
        <f>pivå!AL313</f>
        <v>39.024390243902438</v>
      </c>
      <c r="Q311" s="86">
        <f>pivå!AM313</f>
        <v>33.333333333333329</v>
      </c>
      <c r="R311" s="86">
        <f>pivå!AN313</f>
        <v>46.835443037974684</v>
      </c>
      <c r="S311" s="86">
        <f>pivå!AO313</f>
        <v>36.503856041131108</v>
      </c>
      <c r="T311" s="86">
        <f>pivå!AP313</f>
        <v>38.636363636363633</v>
      </c>
      <c r="U311" s="86">
        <f>pivå!AQ313</f>
        <v>37.722419928825623</v>
      </c>
      <c r="V311" s="86">
        <f>pivå!AR313</f>
        <v>40.322580645161288</v>
      </c>
      <c r="W311" s="86">
        <f>pivå!AS313</f>
        <v>43.478260869565219</v>
      </c>
      <c r="X311" s="86">
        <f>pivå!AT313</f>
        <v>36.923076923076927</v>
      </c>
      <c r="Y311" s="86">
        <f>pivå!AU313</f>
        <v>40.441176470588239</v>
      </c>
      <c r="Z311" s="86">
        <f>pivå!AV313</f>
        <v>39.024390243902438</v>
      </c>
      <c r="AA311" s="86">
        <f>pivå!AW313</f>
        <v>40.15748031496063</v>
      </c>
      <c r="AB311" s="86">
        <f>pivå!AX313</f>
        <v>28.8135593220339</v>
      </c>
      <c r="AC311" s="86">
        <f>pivå!AY313</f>
        <v>38.235294117647058</v>
      </c>
      <c r="AD311" s="86">
        <f>pivå!AZ313</f>
        <v>40.236686390532547</v>
      </c>
      <c r="AE311" s="86">
        <f>pivå!BA313</f>
        <v>37.248444932308814</v>
      </c>
    </row>
    <row r="312" spans="2:31">
      <c r="B312">
        <f>pivå!B314</f>
        <v>0</v>
      </c>
      <c r="C312">
        <f>pivå!C314</f>
        <v>0</v>
      </c>
      <c r="D312">
        <f>pivå!D314</f>
        <v>0</v>
      </c>
      <c r="E312" t="str">
        <f>pivå!E314</f>
        <v>Män</v>
      </c>
      <c r="F312" t="str">
        <f>pivå!F314</f>
        <v>Återinskrivning efter 6 månader efter vård för schizofreni</v>
      </c>
      <c r="G312" t="str">
        <f>pivå!G314</f>
        <v>(tom)</v>
      </c>
      <c r="H312" t="str">
        <f>pivå!H314</f>
        <v>E000025</v>
      </c>
      <c r="I312">
        <f>pivå!I314</f>
        <v>1</v>
      </c>
      <c r="J312" s="86">
        <f>pivå!AF314</f>
        <v>36.150770988006855</v>
      </c>
      <c r="K312" s="86">
        <f>pivå!AG314</f>
        <v>37.453183520599254</v>
      </c>
      <c r="L312" s="86">
        <f>pivå!AH314</f>
        <v>38.990825688073393</v>
      </c>
      <c r="M312" s="86">
        <f>pivå!AI314</f>
        <v>38.403041825095059</v>
      </c>
      <c r="N312" s="86">
        <f>pivå!AJ314</f>
        <v>36.625514403292179</v>
      </c>
      <c r="O312" s="86">
        <f>pivå!AK314</f>
        <v>33.928571428571431</v>
      </c>
      <c r="P312" s="86">
        <f>pivå!AL314</f>
        <v>37.662337662337663</v>
      </c>
      <c r="Q312" s="86">
        <f>pivå!AM314</f>
        <v>32.5</v>
      </c>
      <c r="R312" s="86">
        <f>pivå!AN314</f>
        <v>47.311827956989248</v>
      </c>
      <c r="S312" s="86">
        <f>pivå!AO314</f>
        <v>38.446014127144302</v>
      </c>
      <c r="T312" s="86">
        <f>pivå!AP314</f>
        <v>40.828402366863905</v>
      </c>
      <c r="U312" s="86">
        <f>pivå!AQ314</f>
        <v>38.412408759124091</v>
      </c>
      <c r="V312" s="86">
        <f>pivå!AR314</f>
        <v>33.333333333333329</v>
      </c>
      <c r="W312" s="86">
        <f>pivå!AS314</f>
        <v>40.454545454545453</v>
      </c>
      <c r="X312" s="86">
        <f>pivå!AT314</f>
        <v>36.170212765957451</v>
      </c>
      <c r="Y312" s="86">
        <f>pivå!AU314</f>
        <v>39.130434782608695</v>
      </c>
      <c r="Z312" s="86">
        <f>pivå!AV314</f>
        <v>40.983606557377051</v>
      </c>
      <c r="AA312" s="86">
        <f>pivå!AW314</f>
        <v>35.416666666666671</v>
      </c>
      <c r="AB312" s="86">
        <f>pivå!AX314</f>
        <v>29.850746268656714</v>
      </c>
      <c r="AC312" s="86">
        <f>pivå!AY314</f>
        <v>38.15789473684211</v>
      </c>
      <c r="AD312" s="86">
        <f>pivå!AZ314</f>
        <v>35</v>
      </c>
      <c r="AE312" s="86">
        <f>pivå!BA314</f>
        <v>37.533933419059871</v>
      </c>
    </row>
    <row r="313" spans="2:31">
      <c r="B313">
        <f>pivå!B315</f>
        <v>0</v>
      </c>
      <c r="C313">
        <f>pivå!C315</f>
        <v>0</v>
      </c>
      <c r="D313">
        <f>pivå!D315</f>
        <v>0</v>
      </c>
      <c r="E313" t="str">
        <f>pivå!E315</f>
        <v>Totalt</v>
      </c>
      <c r="F313" t="str">
        <f>pivå!F315</f>
        <v>Återinskrivning efter 6 månader efter vård för schizofreni</v>
      </c>
      <c r="G313" t="str">
        <f>pivå!G315</f>
        <v>(tom)</v>
      </c>
      <c r="H313" t="str">
        <f>pivå!H315</f>
        <v>E000025</v>
      </c>
      <c r="I313">
        <f>pivå!I315</f>
        <v>1</v>
      </c>
      <c r="J313" s="86">
        <f>pivå!AF315</f>
        <v>35.54274735830932</v>
      </c>
      <c r="K313" s="86">
        <f>pivå!AG315</f>
        <v>37.367303609341825</v>
      </c>
      <c r="L313" s="86">
        <f>pivå!AH315</f>
        <v>38.902743142144637</v>
      </c>
      <c r="M313" s="86">
        <f>pivå!AI315</f>
        <v>38.60045146726862</v>
      </c>
      <c r="N313" s="86">
        <f>pivå!AJ315</f>
        <v>36.480686695278969</v>
      </c>
      <c r="O313" s="86">
        <f>pivå!AK315</f>
        <v>33.018867924528301</v>
      </c>
      <c r="P313" s="86">
        <f>pivå!AL315</f>
        <v>38.26714801444043</v>
      </c>
      <c r="Q313" s="86">
        <f>pivå!AM315</f>
        <v>32.835820895522389</v>
      </c>
      <c r="R313" s="86">
        <f>pivå!AN315</f>
        <v>47.093023255813954</v>
      </c>
      <c r="S313" s="86">
        <f>pivå!AO315</f>
        <v>37.591859807801022</v>
      </c>
      <c r="T313" s="86">
        <f>pivå!AP315</f>
        <v>39.867109634551497</v>
      </c>
      <c r="U313" s="86">
        <f>pivå!AQ315</f>
        <v>38.112429087158326</v>
      </c>
      <c r="V313" s="86">
        <f>pivå!AR315</f>
        <v>36.301369863013697</v>
      </c>
      <c r="W313" s="86">
        <f>pivå!AS315</f>
        <v>41.831683168316829</v>
      </c>
      <c r="X313" s="86">
        <f>pivå!AT315</f>
        <v>36.477987421383645</v>
      </c>
      <c r="Y313" s="86">
        <f>pivå!AU315</f>
        <v>39.6875</v>
      </c>
      <c r="Z313" s="86">
        <f>pivå!AV315</f>
        <v>40.196078431372548</v>
      </c>
      <c r="AA313" s="86">
        <f>pivå!AW315</f>
        <v>37.638376383763841</v>
      </c>
      <c r="AB313" s="86">
        <f>pivå!AX315</f>
        <v>29.365079365079367</v>
      </c>
      <c r="AC313" s="86">
        <f>pivå!AY315</f>
        <v>38.190954773869343</v>
      </c>
      <c r="AD313" s="86">
        <f>pivå!AZ315</f>
        <v>37.275064267352185</v>
      </c>
      <c r="AE313" s="86">
        <f>pivå!BA315</f>
        <v>37.408744484556763</v>
      </c>
    </row>
    <row r="314" spans="2:31">
      <c r="B314">
        <f>pivå!B316</f>
        <v>0</v>
      </c>
      <c r="C314">
        <f>pivå!C316</f>
        <v>0</v>
      </c>
      <c r="D314">
        <f>pivå!D316</f>
        <v>138</v>
      </c>
      <c r="E314" t="str">
        <f>pivå!E316</f>
        <v>Kvinnor</v>
      </c>
      <c r="F314" t="str">
        <f>pivå!F316</f>
        <v>Följsamhet till litiumbehandling vid bipolär sjukdom</v>
      </c>
      <c r="G314" t="str">
        <f>pivå!G316</f>
        <v>(tom)</v>
      </c>
      <c r="H314" t="str">
        <f>pivå!H316</f>
        <v>A010010</v>
      </c>
      <c r="I314">
        <f>pivå!I316</f>
        <v>0</v>
      </c>
      <c r="J314" s="86" t="str">
        <f>pivå!AF316</f>
        <v>us</v>
      </c>
      <c r="K314" s="86" t="str">
        <f>pivå!AG316</f>
        <v>us</v>
      </c>
      <c r="L314" s="86" t="str">
        <f>pivå!AH316</f>
        <v>us</v>
      </c>
      <c r="M314" s="86" t="str">
        <f>pivå!AI316</f>
        <v>us</v>
      </c>
      <c r="N314" s="86" t="str">
        <f>pivå!AJ316</f>
        <v>us</v>
      </c>
      <c r="O314" s="86" t="str">
        <f>pivå!AK316</f>
        <v>us</v>
      </c>
      <c r="P314" s="86" t="str">
        <f>pivå!AL316</f>
        <v>us</v>
      </c>
      <c r="Q314" s="86" t="str">
        <f>pivå!AM316</f>
        <v>us</v>
      </c>
      <c r="R314" s="86" t="str">
        <f>pivå!AN316</f>
        <v>us</v>
      </c>
      <c r="S314" s="86" t="str">
        <f>pivå!AO316</f>
        <v>us</v>
      </c>
      <c r="T314" s="86" t="str">
        <f>pivå!AP316</f>
        <v>us</v>
      </c>
      <c r="U314" s="86" t="str">
        <f>pivå!AQ316</f>
        <v>us</v>
      </c>
      <c r="V314" s="86" t="str">
        <f>pivå!AR316</f>
        <v>us</v>
      </c>
      <c r="W314" s="86" t="str">
        <f>pivå!AS316</f>
        <v>us</v>
      </c>
      <c r="X314" s="86" t="str">
        <f>pivå!AT316</f>
        <v>us</v>
      </c>
      <c r="Y314" s="86" t="str">
        <f>pivå!AU316</f>
        <v>us</v>
      </c>
      <c r="Z314" s="86" t="str">
        <f>pivå!AV316</f>
        <v>us</v>
      </c>
      <c r="AA314" s="86" t="str">
        <f>pivå!AW316</f>
        <v>us</v>
      </c>
      <c r="AB314" s="86" t="str">
        <f>pivå!AX316</f>
        <v>us</v>
      </c>
      <c r="AC314" s="86" t="str">
        <f>pivå!AY316</f>
        <v>us</v>
      </c>
      <c r="AD314" s="86" t="str">
        <f>pivå!AZ316</f>
        <v>us</v>
      </c>
      <c r="AE314" s="86" t="str">
        <f>pivå!BA316</f>
        <v>us</v>
      </c>
    </row>
    <row r="315" spans="2:31">
      <c r="B315">
        <f>pivå!B317</f>
        <v>0</v>
      </c>
      <c r="C315">
        <f>pivå!C317</f>
        <v>0</v>
      </c>
      <c r="D315">
        <f>pivå!D317</f>
        <v>0</v>
      </c>
      <c r="E315" t="str">
        <f>pivå!E317</f>
        <v>Män</v>
      </c>
      <c r="F315" t="str">
        <f>pivå!F317</f>
        <v>Följsamhet till litiumbehandling vid bipolär sjukdom</v>
      </c>
      <c r="G315" t="str">
        <f>pivå!G317</f>
        <v>(tom)</v>
      </c>
      <c r="H315" t="str">
        <f>pivå!H317</f>
        <v>A010010</v>
      </c>
      <c r="I315">
        <f>pivå!I317</f>
        <v>0</v>
      </c>
      <c r="J315" s="86" t="str">
        <f>pivå!AF317</f>
        <v>us</v>
      </c>
      <c r="K315" s="86" t="str">
        <f>pivå!AG317</f>
        <v>us</v>
      </c>
      <c r="L315" s="86" t="str">
        <f>pivå!AH317</f>
        <v>us</v>
      </c>
      <c r="M315" s="86" t="str">
        <f>pivå!AI317</f>
        <v>us</v>
      </c>
      <c r="N315" s="86" t="str">
        <f>pivå!AJ317</f>
        <v>us</v>
      </c>
      <c r="O315" s="86" t="str">
        <f>pivå!AK317</f>
        <v>us</v>
      </c>
      <c r="P315" s="86" t="str">
        <f>pivå!AL317</f>
        <v>us</v>
      </c>
      <c r="Q315" s="86" t="str">
        <f>pivå!AM317</f>
        <v>us</v>
      </c>
      <c r="R315" s="86" t="str">
        <f>pivå!AN317</f>
        <v>us</v>
      </c>
      <c r="S315" s="86" t="str">
        <f>pivå!AO317</f>
        <v>us</v>
      </c>
      <c r="T315" s="86" t="str">
        <f>pivå!AP317</f>
        <v>us</v>
      </c>
      <c r="U315" s="86" t="str">
        <f>pivå!AQ317</f>
        <v>us</v>
      </c>
      <c r="V315" s="86" t="str">
        <f>pivå!AR317</f>
        <v>us</v>
      </c>
      <c r="W315" s="86" t="str">
        <f>pivå!AS317</f>
        <v>us</v>
      </c>
      <c r="X315" s="86" t="str">
        <f>pivå!AT317</f>
        <v>us</v>
      </c>
      <c r="Y315" s="86" t="str">
        <f>pivå!AU317</f>
        <v>us</v>
      </c>
      <c r="Z315" s="86" t="str">
        <f>pivå!AV317</f>
        <v>us</v>
      </c>
      <c r="AA315" s="86" t="str">
        <f>pivå!AW317</f>
        <v>us</v>
      </c>
      <c r="AB315" s="86" t="str">
        <f>pivå!AX317</f>
        <v>us</v>
      </c>
      <c r="AC315" s="86" t="str">
        <f>pivå!AY317</f>
        <v>us</v>
      </c>
      <c r="AD315" s="86" t="str">
        <f>pivå!AZ317</f>
        <v>us</v>
      </c>
      <c r="AE315" s="86" t="str">
        <f>pivå!BA317</f>
        <v>us</v>
      </c>
    </row>
    <row r="316" spans="2:31">
      <c r="B316">
        <f>pivå!B318</f>
        <v>0</v>
      </c>
      <c r="C316">
        <f>pivå!C318</f>
        <v>0</v>
      </c>
      <c r="D316">
        <f>pivå!D318</f>
        <v>0</v>
      </c>
      <c r="E316" t="str">
        <f>pivå!E318</f>
        <v>Totalt</v>
      </c>
      <c r="F316" t="str">
        <f>pivå!F318</f>
        <v>Följsamhet till litiumbehandling vid bipolär sjukdom</v>
      </c>
      <c r="G316" t="str">
        <f>pivå!G318</f>
        <v>(tom)</v>
      </c>
      <c r="H316" t="str">
        <f>pivå!H318</f>
        <v>A010010</v>
      </c>
      <c r="I316">
        <f>pivå!I318</f>
        <v>0</v>
      </c>
      <c r="J316" s="86" t="str">
        <f>pivå!AF318</f>
        <v>us</v>
      </c>
      <c r="K316" s="86" t="str">
        <f>pivå!AG318</f>
        <v>us</v>
      </c>
      <c r="L316" s="86" t="str">
        <f>pivå!AH318</f>
        <v>us</v>
      </c>
      <c r="M316" s="86" t="str">
        <f>pivå!AI318</f>
        <v>us</v>
      </c>
      <c r="N316" s="86" t="str">
        <f>pivå!AJ318</f>
        <v>us</v>
      </c>
      <c r="O316" s="86" t="str">
        <f>pivå!AK318</f>
        <v>us</v>
      </c>
      <c r="P316" s="86" t="str">
        <f>pivå!AL318</f>
        <v>us</v>
      </c>
      <c r="Q316" s="86" t="str">
        <f>pivå!AM318</f>
        <v>us</v>
      </c>
      <c r="R316" s="86" t="str">
        <f>pivå!AN318</f>
        <v>us</v>
      </c>
      <c r="S316" s="86" t="str">
        <f>pivå!AO318</f>
        <v>us</v>
      </c>
      <c r="T316" s="86" t="str">
        <f>pivå!AP318</f>
        <v>us</v>
      </c>
      <c r="U316" s="86" t="str">
        <f>pivå!AQ318</f>
        <v>us</v>
      </c>
      <c r="V316" s="86" t="str">
        <f>pivå!AR318</f>
        <v>us</v>
      </c>
      <c r="W316" s="86" t="str">
        <f>pivå!AS318</f>
        <v>us</v>
      </c>
      <c r="X316" s="86" t="str">
        <f>pivå!AT318</f>
        <v>us</v>
      </c>
      <c r="Y316" s="86" t="str">
        <f>pivå!AU318</f>
        <v>us</v>
      </c>
      <c r="Z316" s="86" t="str">
        <f>pivå!AV318</f>
        <v>us</v>
      </c>
      <c r="AA316" s="86" t="str">
        <f>pivå!AW318</f>
        <v>us</v>
      </c>
      <c r="AB316" s="86" t="str">
        <f>pivå!AX318</f>
        <v>us</v>
      </c>
      <c r="AC316" s="86" t="str">
        <f>pivå!AY318</f>
        <v>us</v>
      </c>
      <c r="AD316" s="86" t="str">
        <f>pivå!AZ318</f>
        <v>us</v>
      </c>
      <c r="AE316" s="86" t="str">
        <f>pivå!BA318</f>
        <v>us</v>
      </c>
    </row>
    <row r="317" spans="2:31">
      <c r="B317">
        <f>pivå!B319</f>
        <v>0</v>
      </c>
      <c r="C317">
        <f>pivå!C319</f>
        <v>0</v>
      </c>
      <c r="D317">
        <f>pivå!D319</f>
        <v>139</v>
      </c>
      <c r="E317" t="str">
        <f>pivå!E319</f>
        <v>Totalt</v>
      </c>
      <c r="F317" t="str">
        <f>pivå!F319</f>
        <v>Besök inom 30 dagar - barn- och ungdomspsykiatri</v>
      </c>
      <c r="G317" t="str">
        <f>pivå!G319</f>
        <v>(tom)</v>
      </c>
      <c r="H317" t="str">
        <f>pivå!H319</f>
        <v>C000600</v>
      </c>
      <c r="I317">
        <f>pivå!I319</f>
        <v>0</v>
      </c>
      <c r="J317" s="86">
        <f>pivå!AF319</f>
        <v>80.539174389216512</v>
      </c>
      <c r="K317" s="86">
        <f>pivå!AG319</f>
        <v>80.722891566265062</v>
      </c>
      <c r="L317" s="86">
        <f>pivå!AH319</f>
        <v>86.486486486486484</v>
      </c>
      <c r="M317" s="86">
        <f>pivå!AI319</f>
        <v>96.296296296296291</v>
      </c>
      <c r="N317" s="86">
        <f>pivå!AJ319</f>
        <v>90.769230769230774</v>
      </c>
      <c r="O317" s="86">
        <f>pivå!AK319</f>
        <v>94.117647058823522</v>
      </c>
      <c r="P317" s="86">
        <f>pivå!AL319</f>
        <v>92.307692307692307</v>
      </c>
      <c r="Q317" s="86">
        <f>pivå!AM319</f>
        <v>89.473684210526315</v>
      </c>
      <c r="R317" s="86">
        <f>pivå!AN319</f>
        <v>97.297297297297305</v>
      </c>
      <c r="S317" s="86">
        <f>pivå!AO319</f>
        <v>90.929203539823007</v>
      </c>
      <c r="T317" s="86">
        <f>pivå!AP319</f>
        <v>93.243243243243242</v>
      </c>
      <c r="U317" s="86">
        <f>pivå!AQ319</f>
        <v>90.847457627118644</v>
      </c>
      <c r="V317" s="86">
        <f>pivå!AR319</f>
        <v>92.063492063492063</v>
      </c>
      <c r="W317" s="86">
        <f>pivå!AS319</f>
        <v>88.461538461538453</v>
      </c>
      <c r="X317" s="86">
        <f>pivå!AT319</f>
        <v>89.523809523809533</v>
      </c>
      <c r="Y317" s="86">
        <f>pivå!AU319</f>
        <v>65.254237288135599</v>
      </c>
      <c r="Z317" s="86">
        <f>pivå!AV319</f>
        <v>92.771084337349393</v>
      </c>
      <c r="AA317" s="86">
        <f>pivå!AW319</f>
        <v>95.652173913043484</v>
      </c>
      <c r="AB317" s="86">
        <f>pivå!AX319</f>
        <v>81.578947368421055</v>
      </c>
      <c r="AC317" s="86">
        <f>pivå!AY319</f>
        <v>34.871794871794869</v>
      </c>
      <c r="AD317" s="86">
        <f>pivå!AZ319</f>
        <v>93.333333333333329</v>
      </c>
      <c r="AE317" s="86">
        <f>pivå!BA319</f>
        <v>82.861538461538458</v>
      </c>
    </row>
    <row r="318" spans="2:31">
      <c r="B318">
        <f>pivå!B320</f>
        <v>0</v>
      </c>
      <c r="C318">
        <f>pivå!C320</f>
        <v>0</v>
      </c>
      <c r="D318">
        <f>pivå!D320</f>
        <v>140</v>
      </c>
      <c r="E318" t="str">
        <f>pivå!E320</f>
        <v>Totalt</v>
      </c>
      <c r="F318" t="str">
        <f>pivå!F320</f>
        <v>Besök inom 90 dagar - vuxenpsykiatri</v>
      </c>
      <c r="G318" t="str">
        <f>pivå!G320</f>
        <v>(tom)</v>
      </c>
      <c r="H318" t="str">
        <f>pivå!H320</f>
        <v>C000700</v>
      </c>
      <c r="I318">
        <f>pivå!I320</f>
        <v>0</v>
      </c>
      <c r="J318" s="86">
        <f>pivå!AF320</f>
        <v>89.934354485776808</v>
      </c>
      <c r="K318" s="86">
        <f>pivå!AG320</f>
        <v>94.693877551020407</v>
      </c>
      <c r="L318" s="86">
        <f>pivå!AH320</f>
        <v>89.552238805970148</v>
      </c>
      <c r="M318" s="86">
        <f>pivå!AI320</f>
        <v>95.530726256983243</v>
      </c>
      <c r="N318" s="86">
        <f>pivå!AJ320</f>
        <v>100</v>
      </c>
      <c r="O318" s="86">
        <f>pivå!AK320</f>
        <v>93.333333333333329</v>
      </c>
      <c r="P318" s="86">
        <f>pivå!AL320</f>
        <v>92.307692307692307</v>
      </c>
      <c r="Q318" s="86">
        <f>pivå!AM320</f>
        <v>100</v>
      </c>
      <c r="R318" s="86">
        <f>pivå!AN320</f>
        <v>94.73684210526315</v>
      </c>
      <c r="S318" s="86">
        <f>pivå!AO320</f>
        <v>96.467124631992149</v>
      </c>
      <c r="T318" s="86">
        <f>pivå!AP320</f>
        <v>97.31543624161074</v>
      </c>
      <c r="U318" s="86">
        <f>pivå!AQ320</f>
        <v>98.869346733668337</v>
      </c>
      <c r="V318" s="86">
        <f>pivå!AR320</f>
        <v>96.273291925465841</v>
      </c>
      <c r="W318" s="86">
        <f>pivå!AS320</f>
        <v>100</v>
      </c>
      <c r="X318" s="86">
        <f>pivå!AT320</f>
        <v>91.719745222929944</v>
      </c>
      <c r="Y318" s="86">
        <f>pivå!AU320</f>
        <v>91.986062717770039</v>
      </c>
      <c r="Z318" s="86">
        <f>pivå!AV320</f>
        <v>98.076923076923066</v>
      </c>
      <c r="AA318" s="86">
        <f>pivå!AW320</f>
        <v>100</v>
      </c>
      <c r="AB318" s="86">
        <f>pivå!AX320</f>
        <v>67.826086956521735</v>
      </c>
      <c r="AC318" s="86">
        <f>pivå!AY320</f>
        <v>93.188854489164086</v>
      </c>
      <c r="AD318" s="86">
        <f>pivå!AZ320</f>
        <v>100</v>
      </c>
      <c r="AE318" s="86">
        <f>pivå!BA320</f>
        <v>94.227898490628633</v>
      </c>
    </row>
    <row r="319" spans="2:31">
      <c r="B319">
        <f>pivå!B321</f>
        <v>0</v>
      </c>
      <c r="C319">
        <f>pivå!C321</f>
        <v>0</v>
      </c>
      <c r="D319">
        <f>pivå!D321</f>
        <v>141</v>
      </c>
      <c r="E319" t="str">
        <f>pivå!E321</f>
        <v>Totalt</v>
      </c>
      <c r="F319" t="str">
        <f>pivå!F321</f>
        <v>Återfall i brottslig gärning vid rättspsykiatrisk vård</v>
      </c>
      <c r="G319" t="str">
        <f>pivå!G321</f>
        <v>(tom)</v>
      </c>
      <c r="H319" t="str">
        <f>pivå!H321</f>
        <v>E000810</v>
      </c>
      <c r="I319">
        <f>pivå!I321</f>
        <v>1</v>
      </c>
      <c r="J319" s="86">
        <f>pivå!AF321</f>
        <v>8.8372093023255793</v>
      </c>
      <c r="K319" s="86">
        <f>pivå!AG321</f>
        <v>6.0606060606060597</v>
      </c>
      <c r="L319" s="86">
        <f>pivå!AH321</f>
        <v>6.4102564102564097</v>
      </c>
      <c r="M319" s="86">
        <f>pivå!AI321</f>
        <v>13.846153846153801</v>
      </c>
      <c r="N319" s="86">
        <f>pivå!AJ321</f>
        <v>7.1428571428571397</v>
      </c>
      <c r="O319" s="86">
        <f>pivå!AK321</f>
        <v>22.727272727272702</v>
      </c>
      <c r="P319" s="86">
        <f>pivå!AL321</f>
        <v>36.6666666666667</v>
      </c>
      <c r="Q319" s="86" t="str">
        <f>pivå!AM321</f>
        <v>us</v>
      </c>
      <c r="R319" s="86" t="str">
        <f>pivå!AN321</f>
        <v>us</v>
      </c>
      <c r="S319" s="86">
        <f>pivå!AO321</f>
        <v>18.0722891566265</v>
      </c>
      <c r="T319" s="86">
        <f>pivå!AP321</f>
        <v>4.1666666666666696</v>
      </c>
      <c r="U319" s="86">
        <f>pivå!AQ321</f>
        <v>21.755725190839701</v>
      </c>
      <c r="V319" s="86">
        <f>pivå!AR321</f>
        <v>40</v>
      </c>
      <c r="W319" s="86">
        <f>pivå!AS321</f>
        <v>30.232558139534898</v>
      </c>
      <c r="X319" s="86">
        <f>pivå!AT321</f>
        <v>7.3170731707317103</v>
      </c>
      <c r="Y319" s="86">
        <f>pivå!AU321</f>
        <v>18.181818181818201</v>
      </c>
      <c r="Z319" s="86">
        <f>pivå!AV321</f>
        <v>5.5555555555555598</v>
      </c>
      <c r="AA319" s="86">
        <f>pivå!AW321</f>
        <v>8.75</v>
      </c>
      <c r="AB319" s="86" t="str">
        <f>pivå!AX321</f>
        <v>us</v>
      </c>
      <c r="AC319" s="86">
        <f>pivå!AY321</f>
        <v>7.1428571428571397</v>
      </c>
      <c r="AD319" s="86">
        <f>pivå!AZ321</f>
        <v>22.033898305084701</v>
      </c>
      <c r="AE319" s="86">
        <f>pivå!BA321</f>
        <v>15.063091482649799</v>
      </c>
    </row>
    <row r="320" spans="2:31">
      <c r="B320">
        <f>pivå!B322</f>
        <v>0</v>
      </c>
      <c r="C320">
        <f>pivå!C322</f>
        <v>0</v>
      </c>
      <c r="D320">
        <f>pivå!D322</f>
        <v>142</v>
      </c>
      <c r="E320" t="str">
        <f>pivå!E322</f>
        <v>Totalt</v>
      </c>
      <c r="F320" t="str">
        <f>pivå!F322</f>
        <v>Fetma bland patienter i rättspsykiatrisk vård</v>
      </c>
      <c r="G320" t="str">
        <f>pivå!G322</f>
        <v>(tom)</v>
      </c>
      <c r="H320" t="str">
        <f>pivå!H322</f>
        <v>A020365</v>
      </c>
      <c r="I320">
        <f>pivå!I322</f>
        <v>1</v>
      </c>
      <c r="J320" s="86">
        <f>pivå!AF322</f>
        <v>33.8888888888889</v>
      </c>
      <c r="K320" s="86">
        <f>pivå!AG322</f>
        <v>29.411764705882401</v>
      </c>
      <c r="L320" s="86">
        <f>pivå!AH322</f>
        <v>40.458015267175597</v>
      </c>
      <c r="M320" s="86">
        <f>pivå!AI322</f>
        <v>42.307692307692299</v>
      </c>
      <c r="N320" s="86">
        <f>pivå!AJ322</f>
        <v>60</v>
      </c>
      <c r="O320" s="86">
        <f>pivå!AK322</f>
        <v>46.428571428571402</v>
      </c>
      <c r="P320" s="86">
        <f>pivå!AL322</f>
        <v>14.814814814814801</v>
      </c>
      <c r="Q320" s="86" t="str">
        <f>pivå!AM322</f>
        <v>us</v>
      </c>
      <c r="R320" s="86" t="str">
        <f>pivå!AN322</f>
        <v>us</v>
      </c>
      <c r="S320" s="86">
        <f>pivå!AO322</f>
        <v>42.6666666666667</v>
      </c>
      <c r="T320" s="86">
        <f>pivå!AP322</f>
        <v>40.909090909090899</v>
      </c>
      <c r="U320" s="86">
        <f>pivå!AQ322</f>
        <v>32.773109243697498</v>
      </c>
      <c r="V320" s="86">
        <f>pivå!AR322</f>
        <v>30</v>
      </c>
      <c r="W320" s="86">
        <f>pivå!AS322</f>
        <v>35.294117647058798</v>
      </c>
      <c r="X320" s="86">
        <f>pivå!AT322</f>
        <v>40</v>
      </c>
      <c r="Y320" s="86">
        <f>pivå!AU322</f>
        <v>48.4375</v>
      </c>
      <c r="Z320" s="86">
        <f>pivå!AV322</f>
        <v>52.631578947368403</v>
      </c>
      <c r="AA320" s="86">
        <f>pivå!AW322</f>
        <v>45.588235294117602</v>
      </c>
      <c r="AB320" s="86" t="str">
        <f>pivå!AX322</f>
        <v>us</v>
      </c>
      <c r="AC320" s="86">
        <f>pivå!AY322</f>
        <v>30</v>
      </c>
      <c r="AD320" s="86">
        <f>pivå!AZ322</f>
        <v>47.368421052631597</v>
      </c>
      <c r="AE320" s="86">
        <f>pivå!BA322</f>
        <v>38.299817184643501</v>
      </c>
    </row>
    <row r="321" spans="2:31">
      <c r="B321" t="str">
        <f>pivå!B323</f>
        <v>O</v>
      </c>
      <c r="C321" t="str">
        <f>pivå!C323</f>
        <v>Kirurgisk behandling</v>
      </c>
      <c r="D321">
        <f>pivå!D323</f>
        <v>143</v>
      </c>
      <c r="E321" t="str">
        <f>pivå!E323</f>
        <v>Totalt</v>
      </c>
      <c r="F321" t="str">
        <f>pivå!F323</f>
        <v xml:space="preserve">Omoperation vid ljumskbråck </v>
      </c>
      <c r="G321" t="str">
        <f>pivå!G323</f>
        <v>(tom)</v>
      </c>
      <c r="H321" t="str">
        <f>pivå!H323</f>
        <v>A006100</v>
      </c>
      <c r="I321">
        <f>pivå!I323</f>
        <v>0</v>
      </c>
      <c r="J321" s="86" t="str">
        <f>pivå!AF323</f>
        <v>us</v>
      </c>
      <c r="K321" s="86" t="str">
        <f>pivå!AG323</f>
        <v>us</v>
      </c>
      <c r="L321" s="86" t="str">
        <f>pivå!AH323</f>
        <v>us</v>
      </c>
      <c r="M321" s="86" t="str">
        <f>pivå!AI323</f>
        <v>us</v>
      </c>
      <c r="N321" s="86" t="str">
        <f>pivå!AJ323</f>
        <v>us</v>
      </c>
      <c r="O321" s="86" t="str">
        <f>pivå!AK323</f>
        <v>us</v>
      </c>
      <c r="P321" s="86" t="str">
        <f>pivå!AL323</f>
        <v>us</v>
      </c>
      <c r="Q321" s="86" t="str">
        <f>pivå!AM323</f>
        <v>us</v>
      </c>
      <c r="R321" s="86" t="str">
        <f>pivå!AN323</f>
        <v>us</v>
      </c>
      <c r="S321" s="86" t="str">
        <f>pivå!AO323</f>
        <v>us</v>
      </c>
      <c r="T321" s="86" t="str">
        <f>pivå!AP323</f>
        <v>us</v>
      </c>
      <c r="U321" s="86" t="str">
        <f>pivå!AQ323</f>
        <v>us</v>
      </c>
      <c r="V321" s="86" t="str">
        <f>pivå!AR323</f>
        <v>us</v>
      </c>
      <c r="W321" s="86" t="str">
        <f>pivå!AS323</f>
        <v>us</v>
      </c>
      <c r="X321" s="86" t="str">
        <f>pivå!AT323</f>
        <v>us</v>
      </c>
      <c r="Y321" s="86" t="str">
        <f>pivå!AU323</f>
        <v>us</v>
      </c>
      <c r="Z321" s="86" t="str">
        <f>pivå!AV323</f>
        <v>us</v>
      </c>
      <c r="AA321" s="86" t="str">
        <f>pivå!AW323</f>
        <v>us</v>
      </c>
      <c r="AB321" s="86" t="str">
        <f>pivå!AX323</f>
        <v>us</v>
      </c>
      <c r="AC321" s="86" t="str">
        <f>pivå!AY323</f>
        <v>us</v>
      </c>
      <c r="AD321" s="86" t="str">
        <f>pivå!AZ323</f>
        <v>us</v>
      </c>
      <c r="AE321" s="86" t="str">
        <f>pivå!BA323</f>
        <v>us</v>
      </c>
    </row>
    <row r="322" spans="2:31">
      <c r="B322">
        <f>pivå!B324</f>
        <v>0</v>
      </c>
      <c r="C322">
        <f>pivå!C324</f>
        <v>0</v>
      </c>
      <c r="D322">
        <f>pivå!D324</f>
        <v>144</v>
      </c>
      <c r="E322" t="str">
        <f>pivå!E324</f>
        <v>Totalt</v>
      </c>
      <c r="F322" t="str">
        <f>pivå!F324</f>
        <v>Dagkirurgiska operationer vid ljumskbråck</v>
      </c>
      <c r="G322" t="str">
        <f>pivå!G324</f>
        <v>(tom)</v>
      </c>
      <c r="H322" t="str">
        <f>pivå!H324</f>
        <v>D001300</v>
      </c>
      <c r="I322">
        <f>pivå!I324</f>
        <v>0</v>
      </c>
      <c r="J322" s="86">
        <f>pivå!AF324</f>
        <v>73.895715709066749</v>
      </c>
      <c r="K322" s="86">
        <f>pivå!AG324</f>
        <v>80.438756855575861</v>
      </c>
      <c r="L322" s="86">
        <f>pivå!AH324</f>
        <v>85.882352941176464</v>
      </c>
      <c r="M322" s="86">
        <f>pivå!AI324</f>
        <v>65.476190476190482</v>
      </c>
      <c r="N322" s="86">
        <f>pivå!AJ324</f>
        <v>64.893617021276597</v>
      </c>
      <c r="O322" s="86">
        <f>pivå!AK324</f>
        <v>14.117647058823529</v>
      </c>
      <c r="P322" s="86">
        <f>pivå!AL324</f>
        <v>86.7513611615245</v>
      </c>
      <c r="Q322" s="86">
        <f>pivå!AM324</f>
        <v>65.248226950354621</v>
      </c>
      <c r="R322" s="86">
        <f>pivå!AN324</f>
        <v>91.111111111111114</v>
      </c>
      <c r="S322" s="86">
        <f>pivå!AO324</f>
        <v>76.531531531531527</v>
      </c>
      <c r="T322" s="86">
        <f>pivå!AP324</f>
        <v>77.876106194690266</v>
      </c>
      <c r="U322" s="86">
        <f>pivå!AQ324</f>
        <v>76.483050847457619</v>
      </c>
      <c r="V322" s="86">
        <f>pivå!AR324</f>
        <v>88.675623800383875</v>
      </c>
      <c r="W322" s="86">
        <f>pivå!AS324</f>
        <v>74.893617021276597</v>
      </c>
      <c r="X322" s="86">
        <f>pivå!AT324</f>
        <v>83.170731707317074</v>
      </c>
      <c r="Y322" s="86">
        <f>pivå!AU324</f>
        <v>74.514563106796118</v>
      </c>
      <c r="Z322" s="86">
        <f>pivå!AV324</f>
        <v>69.581749049429646</v>
      </c>
      <c r="AA322" s="86">
        <f>pivå!AW324</f>
        <v>92.37472766884531</v>
      </c>
      <c r="AB322" s="86">
        <f>pivå!AX324</f>
        <v>84.722222222222214</v>
      </c>
      <c r="AC322" s="86">
        <f>pivå!AY324</f>
        <v>82.826086956521735</v>
      </c>
      <c r="AD322" s="86">
        <f>pivå!AZ324</f>
        <v>83.588621444201323</v>
      </c>
      <c r="AE322" s="86">
        <f>pivå!BA324</f>
        <v>77.353741496598644</v>
      </c>
    </row>
    <row r="323" spans="2:31">
      <c r="B323">
        <f>pivå!B325</f>
        <v>0</v>
      </c>
      <c r="C323">
        <f>pivå!C325</f>
        <v>0</v>
      </c>
      <c r="D323">
        <f>pivå!D325</f>
        <v>145</v>
      </c>
      <c r="E323" t="str">
        <f>pivå!E325</f>
        <v>Kvinnor</v>
      </c>
      <c r="F323" t="str">
        <f>pivå!F325</f>
        <v>Dödlighet efter vård för blödande magsår</v>
      </c>
      <c r="G323" t="str">
        <f>pivå!G325</f>
        <v>(tom)</v>
      </c>
      <c r="H323" t="str">
        <f>pivå!H325</f>
        <v>A020390</v>
      </c>
      <c r="I323">
        <f>pivå!I325</f>
        <v>1</v>
      </c>
      <c r="J323" s="86">
        <f>pivå!AF325</f>
        <v>27.491306232498225</v>
      </c>
      <c r="K323" s="86">
        <f>pivå!AG325</f>
        <v>21.850921214747277</v>
      </c>
      <c r="L323" s="86">
        <f>pivå!AH325</f>
        <v>23.784633629030395</v>
      </c>
      <c r="M323" s="86">
        <f>pivå!AI325</f>
        <v>24.721147397240102</v>
      </c>
      <c r="N323" s="86">
        <f>pivå!AJ325</f>
        <v>19.894468605461803</v>
      </c>
      <c r="O323" s="86">
        <f>pivå!AK325</f>
        <v>11.931891358166025</v>
      </c>
      <c r="P323" s="86">
        <f>pivå!AL325</f>
        <v>21.948817109966061</v>
      </c>
      <c r="Q323" s="86">
        <f>pivå!AM325</f>
        <v>15.203682394524472</v>
      </c>
      <c r="R323" s="86">
        <f>pivå!AN325</f>
        <v>25.107444560514779</v>
      </c>
      <c r="S323" s="86">
        <f>pivå!AO325</f>
        <v>22.320328180291622</v>
      </c>
      <c r="T323" s="86">
        <f>pivå!AP325</f>
        <v>20.23157244618287</v>
      </c>
      <c r="U323" s="86">
        <f>pivå!AQ325</f>
        <v>24.028211142707697</v>
      </c>
      <c r="V323" s="86">
        <f>pivå!AR325</f>
        <v>20.960394575540324</v>
      </c>
      <c r="W323" s="86">
        <f>pivå!AS325</f>
        <v>18.092461272867965</v>
      </c>
      <c r="X323" s="86">
        <f>pivå!AT325</f>
        <v>8.9814021045078967</v>
      </c>
      <c r="Y323" s="86">
        <f>pivå!AU325</f>
        <v>20.937805808335707</v>
      </c>
      <c r="Z323" s="86">
        <f>pivå!AV325</f>
        <v>29.886623441416589</v>
      </c>
      <c r="AA323" s="86">
        <f>pivå!AW325</f>
        <v>28.792531181003344</v>
      </c>
      <c r="AB323" s="86">
        <f>pivå!AX325</f>
        <v>7.9200024657302039</v>
      </c>
      <c r="AC323" s="86">
        <f>pivå!AY325</f>
        <v>15.148946113048503</v>
      </c>
      <c r="AD323" s="86">
        <f>pivå!AZ325</f>
        <v>17.779390237700945</v>
      </c>
      <c r="AE323" s="86">
        <f>pivå!BA325</f>
        <v>22.786023136541527</v>
      </c>
    </row>
    <row r="324" spans="2:31">
      <c r="B324">
        <f>pivå!B326</f>
        <v>0</v>
      </c>
      <c r="C324">
        <f>pivå!C326</f>
        <v>0</v>
      </c>
      <c r="D324">
        <f>pivå!D326</f>
        <v>0</v>
      </c>
      <c r="E324" t="str">
        <f>pivå!E326</f>
        <v>Män</v>
      </c>
      <c r="F324" t="str">
        <f>pivå!F326</f>
        <v>Dödlighet efter vård för blödande magsår</v>
      </c>
      <c r="G324" t="str">
        <f>pivå!G326</f>
        <v>(tom)</v>
      </c>
      <c r="H324" t="str">
        <f>pivå!H326</f>
        <v>A020390</v>
      </c>
      <c r="I324">
        <f>pivå!I326</f>
        <v>1</v>
      </c>
      <c r="J324" s="86">
        <f>pivå!AF326</f>
        <v>27.823569647564678</v>
      </c>
      <c r="K324" s="86">
        <f>pivå!AG326</f>
        <v>29.243010452013124</v>
      </c>
      <c r="L324" s="86">
        <f>pivå!AH326</f>
        <v>32.810586371936722</v>
      </c>
      <c r="M324" s="86">
        <f>pivå!AI326</f>
        <v>17.876524545508879</v>
      </c>
      <c r="N324" s="86">
        <f>pivå!AJ326</f>
        <v>27.743356221585092</v>
      </c>
      <c r="O324" s="86">
        <f>pivå!AK326</f>
        <v>21.192151657818293</v>
      </c>
      <c r="P324" s="86">
        <f>pivå!AL326</f>
        <v>34.138073686305681</v>
      </c>
      <c r="Q324" s="86">
        <f>pivå!AM326</f>
        <v>14.035375289507313</v>
      </c>
      <c r="R324" s="86">
        <f>pivå!AN326</f>
        <v>28.613941319290415</v>
      </c>
      <c r="S324" s="86">
        <f>pivå!AO326</f>
        <v>25.699448993544383</v>
      </c>
      <c r="T324" s="86">
        <f>pivå!AP326</f>
        <v>23.814163630930139</v>
      </c>
      <c r="U324" s="86">
        <f>pivå!AQ326</f>
        <v>27.601301848476307</v>
      </c>
      <c r="V324" s="86">
        <f>pivå!AR326</f>
        <v>22.676550725760546</v>
      </c>
      <c r="W324" s="86">
        <f>pivå!AS326</f>
        <v>19.029251581171319</v>
      </c>
      <c r="X324" s="86">
        <f>pivå!AT326</f>
        <v>21.757496609484349</v>
      </c>
      <c r="Y324" s="86">
        <f>pivå!AU326</f>
        <v>28.538292746921101</v>
      </c>
      <c r="Z324" s="86">
        <f>pivå!AV326</f>
        <v>26.865245828142072</v>
      </c>
      <c r="AA324" s="86">
        <f>pivå!AW326</f>
        <v>26.747972658736472</v>
      </c>
      <c r="AB324" s="86">
        <f>pivå!AX326</f>
        <v>20.271623563771943</v>
      </c>
      <c r="AC324" s="86">
        <f>pivå!AY326</f>
        <v>19.950682263663115</v>
      </c>
      <c r="AD324" s="86">
        <f>pivå!AZ326</f>
        <v>26.745674213366577</v>
      </c>
      <c r="AE324" s="86">
        <f>pivå!BA326</f>
        <v>25.848304685895744</v>
      </c>
    </row>
    <row r="325" spans="2:31">
      <c r="B325">
        <f>pivå!B327</f>
        <v>0</v>
      </c>
      <c r="C325">
        <f>pivå!C327</f>
        <v>0</v>
      </c>
      <c r="D325">
        <f>pivå!D327</f>
        <v>0</v>
      </c>
      <c r="E325" t="str">
        <f>pivå!E327</f>
        <v>Totalt</v>
      </c>
      <c r="F325" t="str">
        <f>pivå!F327</f>
        <v>Dödlighet efter vård för blödande magsår</v>
      </c>
      <c r="G325" t="str">
        <f>pivå!G327</f>
        <v>(tom)</v>
      </c>
      <c r="H325" t="str">
        <f>pivå!H327</f>
        <v>A020390</v>
      </c>
      <c r="I325">
        <f>pivå!I327</f>
        <v>1</v>
      </c>
      <c r="J325" s="86">
        <f>pivå!AF327</f>
        <v>27.46032750118022</v>
      </c>
      <c r="K325" s="86">
        <f>pivå!AG327</f>
        <v>24.506016209484187</v>
      </c>
      <c r="L325" s="86">
        <f>pivå!AH327</f>
        <v>27.636792689811397</v>
      </c>
      <c r="M325" s="86">
        <f>pivå!AI327</f>
        <v>20.614246243144034</v>
      </c>
      <c r="N325" s="86">
        <f>pivå!AJ327</f>
        <v>24.164571835612609</v>
      </c>
      <c r="O325" s="86">
        <f>pivå!AK327</f>
        <v>18.801206573319167</v>
      </c>
      <c r="P325" s="86">
        <f>pivå!AL327</f>
        <v>28.364903734294096</v>
      </c>
      <c r="Q325" s="86">
        <f>pivå!AM327</f>
        <v>14.200331038956705</v>
      </c>
      <c r="R325" s="86">
        <f>pivå!AN327</f>
        <v>26.464044716840196</v>
      </c>
      <c r="S325" s="86">
        <f>pivå!AO327</f>
        <v>23.795464229221313</v>
      </c>
      <c r="T325" s="86">
        <f>pivå!AP327</f>
        <v>22.356796430128842</v>
      </c>
      <c r="U325" s="86">
        <f>pivå!AQ327</f>
        <v>26.051370522170238</v>
      </c>
      <c r="V325" s="86">
        <f>pivå!AR327</f>
        <v>22.186151863291464</v>
      </c>
      <c r="W325" s="86">
        <f>pivå!AS327</f>
        <v>18.701394472231435</v>
      </c>
      <c r="X325" s="86">
        <f>pivå!AT327</f>
        <v>15.805505158914524</v>
      </c>
      <c r="Y325" s="86">
        <f>pivå!AU327</f>
        <v>25.260580087212091</v>
      </c>
      <c r="Z325" s="86">
        <f>pivå!AV327</f>
        <v>28.864378905461173</v>
      </c>
      <c r="AA325" s="86">
        <f>pivå!AW327</f>
        <v>27.66796665325451</v>
      </c>
      <c r="AB325" s="86">
        <f>pivå!AX327</f>
        <v>15.028235646286333</v>
      </c>
      <c r="AC325" s="86">
        <f>pivå!AY327</f>
        <v>17.594486701725106</v>
      </c>
      <c r="AD325" s="86">
        <f>pivå!AZ327</f>
        <v>22.644084127843808</v>
      </c>
      <c r="AE325" s="86">
        <f>pivå!BA327</f>
        <v>24.248218929255344</v>
      </c>
    </row>
    <row r="326" spans="2:31">
      <c r="B326">
        <f>pivå!B328</f>
        <v>0</v>
      </c>
      <c r="C326">
        <f>pivå!C328</f>
        <v>0</v>
      </c>
      <c r="D326">
        <f>pivå!D328</f>
        <v>146</v>
      </c>
      <c r="E326" t="str">
        <f>pivå!E328</f>
        <v>Kvinnor</v>
      </c>
      <c r="F326" t="str">
        <f>pivå!F328</f>
        <v>Uppföljning av patienter efter obesitaskirurgi</v>
      </c>
      <c r="G326" t="str">
        <f>pivå!G328</f>
        <v>(tom)</v>
      </c>
      <c r="H326" t="str">
        <f>pivå!H328</f>
        <v>A020395</v>
      </c>
      <c r="I326">
        <f>pivå!I328</f>
        <v>0</v>
      </c>
      <c r="J326" s="86">
        <f>pivå!AF328</f>
        <v>86.871794871794876</v>
      </c>
      <c r="K326" s="86">
        <f>pivå!AG328</f>
        <v>81.896551724137936</v>
      </c>
      <c r="L326" s="86">
        <f>pivå!AH328</f>
        <v>91.71974522292993</v>
      </c>
      <c r="M326" s="86">
        <f>pivå!AI328</f>
        <v>42.574257425742573</v>
      </c>
      <c r="N326" s="86">
        <f>pivå!AJ328</f>
        <v>94.382022471910119</v>
      </c>
      <c r="O326" s="86">
        <f>pivå!AK328</f>
        <v>90.909090909090907</v>
      </c>
      <c r="P326" s="86">
        <f>pivå!AL328</f>
        <v>94.230769230769226</v>
      </c>
      <c r="Q326" s="86">
        <f>pivå!AM328</f>
        <v>94.117647058823536</v>
      </c>
      <c r="R326" s="86">
        <f>pivå!AN328</f>
        <v>86.885245901639351</v>
      </c>
      <c r="S326" s="86">
        <f>pivå!AO328</f>
        <v>77.710843373493972</v>
      </c>
      <c r="T326" s="86">
        <f>pivå!AP328</f>
        <v>71.929824561403507</v>
      </c>
      <c r="U326" s="86">
        <f>pivå!AQ328</f>
        <v>81.785714285714292</v>
      </c>
      <c r="V326" s="86">
        <f>pivå!AR328</f>
        <v>87.425149700598809</v>
      </c>
      <c r="W326" s="86">
        <f>pivå!AS328</f>
        <v>93.006993006993014</v>
      </c>
      <c r="X326" s="86">
        <f>pivå!AT328</f>
        <v>85.555555555555557</v>
      </c>
      <c r="Y326" s="86">
        <f>pivå!AU328</f>
        <v>85.483870967741936</v>
      </c>
      <c r="Z326" s="86">
        <f>pivå!AV328</f>
        <v>92.592592592592595</v>
      </c>
      <c r="AA326" s="86">
        <f>pivå!AW328</f>
        <v>71.428571428571431</v>
      </c>
      <c r="AB326" s="86">
        <f>pivå!AX328</f>
        <v>88.709677419354833</v>
      </c>
      <c r="AC326" s="86">
        <f>pivå!AY328</f>
        <v>62.244897959183675</v>
      </c>
      <c r="AD326" s="86">
        <f>pivå!AZ328</f>
        <v>68.807339449541288</v>
      </c>
      <c r="AE326" s="86">
        <f>pivå!BA328</f>
        <v>83.358320839580216</v>
      </c>
    </row>
    <row r="327" spans="2:31">
      <c r="B327">
        <f>pivå!B329</f>
        <v>0</v>
      </c>
      <c r="C327">
        <f>pivå!C329</f>
        <v>0</v>
      </c>
      <c r="D327">
        <f>pivå!D329</f>
        <v>0</v>
      </c>
      <c r="E327" t="str">
        <f>pivå!E329</f>
        <v>Män</v>
      </c>
      <c r="F327" t="str">
        <f>pivå!F329</f>
        <v>Uppföljning av patienter efter obesitaskirurgi</v>
      </c>
      <c r="G327" t="str">
        <f>pivå!G329</f>
        <v>(tom)</v>
      </c>
      <c r="H327" t="str">
        <f>pivå!H329</f>
        <v>A020395</v>
      </c>
      <c r="I327">
        <f>pivå!I329</f>
        <v>0</v>
      </c>
      <c r="J327" s="86">
        <f>pivå!AF329</f>
        <v>84.228187919463082</v>
      </c>
      <c r="K327" s="86">
        <f>pivå!AG329</f>
        <v>89.189189189189193</v>
      </c>
      <c r="L327" s="86">
        <f>pivå!AH329</f>
        <v>81.481481481481481</v>
      </c>
      <c r="M327" s="86">
        <f>pivå!AI329</f>
        <v>68.085106382978722</v>
      </c>
      <c r="N327" s="86">
        <f>pivå!AJ329</f>
        <v>88.888888888888886</v>
      </c>
      <c r="O327" s="86" t="str">
        <f>pivå!AK329</f>
        <v>us</v>
      </c>
      <c r="P327" s="86">
        <f>pivå!AL329</f>
        <v>100</v>
      </c>
      <c r="Q327" s="86" t="str">
        <f>pivå!AM329</f>
        <v>us</v>
      </c>
      <c r="R327" s="86">
        <f>pivå!AN329</f>
        <v>89.473684210526315</v>
      </c>
      <c r="S327" s="86">
        <f>pivå!AO329</f>
        <v>84.848484848484844</v>
      </c>
      <c r="T327" s="86">
        <f>pivå!AP329</f>
        <v>80</v>
      </c>
      <c r="U327" s="86">
        <f>pivå!AQ329</f>
        <v>78.285714285714292</v>
      </c>
      <c r="V327" s="86">
        <f>pivå!AR329</f>
        <v>88.372093023255815</v>
      </c>
      <c r="W327" s="86">
        <f>pivå!AS329</f>
        <v>96.428571428571431</v>
      </c>
      <c r="X327" s="86">
        <f>pivå!AT329</f>
        <v>83.720930232558146</v>
      </c>
      <c r="Y327" s="86">
        <f>pivå!AU329</f>
        <v>62.5</v>
      </c>
      <c r="Z327" s="86">
        <f>pivå!AV329</f>
        <v>92.682926829268297</v>
      </c>
      <c r="AA327" s="86">
        <f>pivå!AW329</f>
        <v>100</v>
      </c>
      <c r="AB327" s="86">
        <f>pivå!AX329</f>
        <v>78.94736842105263</v>
      </c>
      <c r="AC327" s="86">
        <f>pivå!AY329</f>
        <v>42.857142857142854</v>
      </c>
      <c r="AD327" s="86">
        <f>pivå!AZ329</f>
        <v>62.162162162162161</v>
      </c>
      <c r="AE327" s="86">
        <f>pivå!BA329</f>
        <v>81.674876847290633</v>
      </c>
    </row>
    <row r="328" spans="2:31">
      <c r="B328">
        <f>pivå!B330</f>
        <v>0</v>
      </c>
      <c r="C328">
        <f>pivå!C330</f>
        <v>0</v>
      </c>
      <c r="D328">
        <f>pivå!D330</f>
        <v>0</v>
      </c>
      <c r="E328" t="str">
        <f>pivå!E330</f>
        <v>Totalt</v>
      </c>
      <c r="F328" t="str">
        <f>pivå!F330</f>
        <v>Uppföljning av patienter efter obesitaskirurgi</v>
      </c>
      <c r="G328" t="str">
        <f>pivå!G330</f>
        <v>(tom)</v>
      </c>
      <c r="H328" t="str">
        <f>pivå!H330</f>
        <v>A020395</v>
      </c>
      <c r="I328">
        <f>pivå!I330</f>
        <v>0</v>
      </c>
      <c r="J328" s="86">
        <f>pivå!AF330</f>
        <v>86.252945797329147</v>
      </c>
      <c r="K328" s="86">
        <f>pivå!AG330</f>
        <v>83.66013071895425</v>
      </c>
      <c r="L328" s="86">
        <f>pivå!AH330</f>
        <v>90.217391304347828</v>
      </c>
      <c r="M328" s="86">
        <f>pivå!AI330</f>
        <v>50.675675675675677</v>
      </c>
      <c r="N328" s="86">
        <f>pivå!AJ330</f>
        <v>93.103448275862064</v>
      </c>
      <c r="O328" s="86">
        <f>pivå!AK330</f>
        <v>81.25</v>
      </c>
      <c r="P328" s="86">
        <f>pivå!AL330</f>
        <v>95.238095238095241</v>
      </c>
      <c r="Q328" s="86">
        <f>pivå!AM330</f>
        <v>93.023255813953483</v>
      </c>
      <c r="R328" s="86">
        <f>pivå!AN330</f>
        <v>87.5</v>
      </c>
      <c r="S328" s="86">
        <f>pivå!AO330</f>
        <v>78.894472361809051</v>
      </c>
      <c r="T328" s="86">
        <f>pivå!AP330</f>
        <v>73.611111111111114</v>
      </c>
      <c r="U328" s="86">
        <f>pivå!AQ330</f>
        <v>80.952380952380949</v>
      </c>
      <c r="V328" s="86">
        <f>pivå!AR330</f>
        <v>87.61904761904762</v>
      </c>
      <c r="W328" s="86">
        <f>pivå!AS330</f>
        <v>93.969849246231149</v>
      </c>
      <c r="X328" s="86">
        <f>pivå!AT330</f>
        <v>84.962406015037601</v>
      </c>
      <c r="Y328" s="86">
        <f>pivå!AU330</f>
        <v>80.769230769230774</v>
      </c>
      <c r="Z328" s="86">
        <f>pivå!AV330</f>
        <v>92.610837438423644</v>
      </c>
      <c r="AA328" s="86">
        <f>pivå!AW330</f>
        <v>78.82352941176471</v>
      </c>
      <c r="AB328" s="86">
        <f>pivå!AX330</f>
        <v>86.419753086419746</v>
      </c>
      <c r="AC328" s="86">
        <f>pivå!AY330</f>
        <v>57.142857142857146</v>
      </c>
      <c r="AD328" s="86">
        <f>pivå!AZ330</f>
        <v>67.123287671232873</v>
      </c>
      <c r="AE328" s="86">
        <f>pivå!BA330</f>
        <v>82.965517241379317</v>
      </c>
    </row>
    <row r="329" spans="2:31">
      <c r="B329">
        <f>pivå!B331</f>
        <v>0</v>
      </c>
      <c r="C329">
        <f>pivå!C331</f>
        <v>0</v>
      </c>
      <c r="D329">
        <f>pivå!D331</f>
        <v>147</v>
      </c>
      <c r="E329" t="str">
        <f>pivå!E331</f>
        <v>Kvinnor</v>
      </c>
      <c r="F329" t="str">
        <f>pivå!F331</f>
        <v>Minskning av övervikt efter obesitaskirurgi</v>
      </c>
      <c r="G329" t="str">
        <f>pivå!G331</f>
        <v>Ändrad</v>
      </c>
      <c r="H329" t="str">
        <f>pivå!H331</f>
        <v>A020400</v>
      </c>
      <c r="I329">
        <f>pivå!I331</f>
        <v>0</v>
      </c>
      <c r="J329" s="86">
        <f>pivå!AF331</f>
        <v>80.734816638100867</v>
      </c>
      <c r="K329" s="86">
        <f>pivå!AG331</f>
        <v>80.258889000926274</v>
      </c>
      <c r="L329" s="86">
        <f>pivå!AH331</f>
        <v>82.221559836218816</v>
      </c>
      <c r="M329" s="86">
        <f>pivå!AI331</f>
        <v>83.070055694569973</v>
      </c>
      <c r="N329" s="86">
        <f>pivå!AJ331</f>
        <v>82.08561515252859</v>
      </c>
      <c r="O329" s="86">
        <f>pivå!AK331</f>
        <v>93.497883676247028</v>
      </c>
      <c r="P329" s="86">
        <f>pivå!AL331</f>
        <v>72.881826101585403</v>
      </c>
      <c r="Q329" s="86">
        <f>pivå!AM331</f>
        <v>77.336385837914747</v>
      </c>
      <c r="R329" s="86">
        <f>pivå!AN331</f>
        <v>86.354176412913972</v>
      </c>
      <c r="S329" s="86">
        <f>pivå!AO331</f>
        <v>84.324389308940809</v>
      </c>
      <c r="T329" s="86">
        <f>pivå!AP331</f>
        <v>85.150234586659408</v>
      </c>
      <c r="U329" s="86">
        <f>pivå!AQ331</f>
        <v>78.152452929502559</v>
      </c>
      <c r="V329" s="86">
        <f>pivå!AR331</f>
        <v>82.312306930354353</v>
      </c>
      <c r="W329" s="86">
        <f>pivå!AS331</f>
        <v>81.215833059801696</v>
      </c>
      <c r="X329" s="86">
        <f>pivå!AT331</f>
        <v>84.87831976653122</v>
      </c>
      <c r="Y329" s="86">
        <f>pivå!AU331</f>
        <v>79.507374645242152</v>
      </c>
      <c r="Z329" s="86">
        <f>pivå!AV331</f>
        <v>76.41706107094879</v>
      </c>
      <c r="AA329" s="86">
        <f>pivå!AW331</f>
        <v>82.784410525412554</v>
      </c>
      <c r="AB329" s="86">
        <f>pivå!AX331</f>
        <v>74.526925668832618</v>
      </c>
      <c r="AC329" s="86">
        <f>pivå!AY331</f>
        <v>61.637360403559455</v>
      </c>
      <c r="AD329" s="86">
        <f>pivå!AZ331</f>
        <v>76.403545146196876</v>
      </c>
      <c r="AE329" s="86">
        <f>pivå!BA331</f>
        <v>80.100748198983666</v>
      </c>
    </row>
    <row r="330" spans="2:31">
      <c r="B330">
        <f>pivå!B332</f>
        <v>0</v>
      </c>
      <c r="C330">
        <f>pivå!C332</f>
        <v>0</v>
      </c>
      <c r="D330">
        <f>pivå!D332</f>
        <v>0</v>
      </c>
      <c r="E330" t="str">
        <f>pivå!E332</f>
        <v>Män</v>
      </c>
      <c r="F330" t="str">
        <f>pivå!F332</f>
        <v>Minskning av övervikt efter obesitaskirurgi</v>
      </c>
      <c r="G330" t="str">
        <f>pivå!G332</f>
        <v>Ändrad</v>
      </c>
      <c r="H330" t="str">
        <f>pivå!H332</f>
        <v>A020400</v>
      </c>
      <c r="I330">
        <f>pivå!I332</f>
        <v>0</v>
      </c>
      <c r="J330" s="86">
        <f>pivå!AF332</f>
        <v>72.336641395276061</v>
      </c>
      <c r="K330" s="86">
        <f>pivå!AG332</f>
        <v>71.558568415750713</v>
      </c>
      <c r="L330" s="86">
        <f>pivå!AH332</f>
        <v>67.736195261302299</v>
      </c>
      <c r="M330" s="86">
        <f>pivå!AI332</f>
        <v>73.779789701625575</v>
      </c>
      <c r="N330" s="86">
        <f>pivå!AJ332</f>
        <v>72.114258347972338</v>
      </c>
      <c r="O330" s="86" t="str">
        <f>pivå!AK332</f>
        <v>us</v>
      </c>
      <c r="P330" s="86">
        <f>pivå!AL332</f>
        <v>70.406778562325201</v>
      </c>
      <c r="Q330" s="86" t="str">
        <f>pivå!AM332</f>
        <v>us</v>
      </c>
      <c r="R330" s="86">
        <f>pivå!AN332</f>
        <v>77.023101571495189</v>
      </c>
      <c r="S330" s="86">
        <f>pivå!AO332</f>
        <v>77.679818652646716</v>
      </c>
      <c r="T330" s="86">
        <f>pivå!AP332</f>
        <v>78.207293878192658</v>
      </c>
      <c r="U330" s="86">
        <f>pivå!AQ332</f>
        <v>67.788989193082671</v>
      </c>
      <c r="V330" s="86">
        <f>pivå!AR332</f>
        <v>69.096919341400621</v>
      </c>
      <c r="W330" s="86">
        <f>pivå!AS332</f>
        <v>75.874927566701032</v>
      </c>
      <c r="X330" s="86">
        <f>pivå!AT332</f>
        <v>68.886358564932578</v>
      </c>
      <c r="Y330" s="86" t="str">
        <f>pivå!AU332</f>
        <v>us</v>
      </c>
      <c r="Z330" s="86">
        <f>pivå!AV332</f>
        <v>64.433300490519073</v>
      </c>
      <c r="AA330" s="86">
        <f>pivå!AW332</f>
        <v>74.844934249233177</v>
      </c>
      <c r="AB330" s="86">
        <f>pivå!AX332</f>
        <v>56.542150357523369</v>
      </c>
      <c r="AC330" s="86">
        <f>pivå!AY332</f>
        <v>50.111138331814686</v>
      </c>
      <c r="AD330" s="86">
        <f>pivå!AZ332</f>
        <v>70.251327156692881</v>
      </c>
      <c r="AE330" s="86">
        <f>pivå!BA332</f>
        <v>70.765121339898002</v>
      </c>
    </row>
    <row r="331" spans="2:31">
      <c r="B331">
        <f>pivå!B333</f>
        <v>0</v>
      </c>
      <c r="C331">
        <f>pivå!C333</f>
        <v>0</v>
      </c>
      <c r="D331">
        <f>pivå!D333</f>
        <v>0</v>
      </c>
      <c r="E331" t="str">
        <f>pivå!E333</f>
        <v>Totalt</v>
      </c>
      <c r="F331" t="str">
        <f>pivå!F333</f>
        <v>Minskning av övervikt efter obesitaskirurgi</v>
      </c>
      <c r="G331" t="str">
        <f>pivå!G333</f>
        <v>Ändrad</v>
      </c>
      <c r="H331" t="str">
        <f>pivå!H333</f>
        <v>A020400</v>
      </c>
      <c r="I331">
        <f>pivå!I333</f>
        <v>0</v>
      </c>
      <c r="J331" s="86">
        <f>pivå!AF333</f>
        <v>78.820206738182307</v>
      </c>
      <c r="K331" s="86">
        <f>pivå!AG333</f>
        <v>77.886074295878402</v>
      </c>
      <c r="L331" s="86">
        <f>pivå!AH333</f>
        <v>80.465758069562284</v>
      </c>
      <c r="M331" s="86">
        <f>pivå!AI333</f>
        <v>79.088513126165239</v>
      </c>
      <c r="N331" s="86">
        <f>pivå!AJ333</f>
        <v>79.976289674641691</v>
      </c>
      <c r="O331" s="86">
        <f>pivå!AK333</f>
        <v>87.326712200056065</v>
      </c>
      <c r="P331" s="86">
        <f>pivå!AL333</f>
        <v>72.395656049230737</v>
      </c>
      <c r="Q331" s="86">
        <f>pivå!AM333</f>
        <v>77.84623169675524</v>
      </c>
      <c r="R331" s="86">
        <f>pivå!AN333</f>
        <v>84.021407702559273</v>
      </c>
      <c r="S331" s="86">
        <f>pivå!AO333</f>
        <v>83.144103731835926</v>
      </c>
      <c r="T331" s="86">
        <f>pivå!AP333</f>
        <v>83.591615243942385</v>
      </c>
      <c r="U331" s="86">
        <f>pivå!AQ333</f>
        <v>75.748275050403393</v>
      </c>
      <c r="V331" s="86">
        <f>pivå!AR333</f>
        <v>79.609159468977495</v>
      </c>
      <c r="W331" s="86">
        <f>pivå!AS333</f>
        <v>79.646753479907716</v>
      </c>
      <c r="X331" s="86">
        <f>pivå!AT333</f>
        <v>79.819638161943885</v>
      </c>
      <c r="Y331" s="86">
        <f>pivå!AU333</f>
        <v>77.479845841284885</v>
      </c>
      <c r="Z331" s="86">
        <f>pivå!AV333</f>
        <v>73.953732507193791</v>
      </c>
      <c r="AA331" s="86">
        <f>pivå!AW333</f>
        <v>80.097203170398018</v>
      </c>
      <c r="AB331" s="86">
        <f>pivå!AX333</f>
        <v>70.711973330070052</v>
      </c>
      <c r="AC331" s="86">
        <f>pivå!AY333</f>
        <v>59.502874834717829</v>
      </c>
      <c r="AD331" s="86">
        <f>pivå!AZ333</f>
        <v>75.051409324327878</v>
      </c>
      <c r="AE331" s="86">
        <f>pivå!BA333</f>
        <v>77.957726527165505</v>
      </c>
    </row>
    <row r="332" spans="2:31">
      <c r="B332">
        <f>pivå!B334</f>
        <v>0</v>
      </c>
      <c r="C332">
        <f>pivå!C334</f>
        <v>0</v>
      </c>
      <c r="D332">
        <f>pivå!D334</f>
        <v>148</v>
      </c>
      <c r="E332" t="str">
        <f>pivå!E334</f>
        <v>Kvinnor</v>
      </c>
      <c r="F332" t="str">
        <f>pivå!F334</f>
        <v>Miniinvasivt borttagande av gallblåsa</v>
      </c>
      <c r="G332" t="str">
        <f>pivå!G334</f>
        <v>(tom)</v>
      </c>
      <c r="H332" t="str">
        <f>pivå!H334</f>
        <v>A009300</v>
      </c>
      <c r="I332">
        <f>pivå!I334</f>
        <v>0</v>
      </c>
      <c r="J332" s="86">
        <f>pivå!AF334</f>
        <v>95.18</v>
      </c>
      <c r="K332" s="86">
        <f>pivå!AG334</f>
        <v>90.7</v>
      </c>
      <c r="L332" s="86">
        <f>pivå!AH334</f>
        <v>84.68</v>
      </c>
      <c r="M332" s="86">
        <f>pivå!AI334</f>
        <v>77.260000000000005</v>
      </c>
      <c r="N332" s="86">
        <f>pivå!AJ334</f>
        <v>76.92</v>
      </c>
      <c r="O332" s="86">
        <f>pivå!AK334</f>
        <v>85.63</v>
      </c>
      <c r="P332" s="86">
        <f>pivå!AL334</f>
        <v>72.67</v>
      </c>
      <c r="Q332" s="86">
        <f>pivå!AM334</f>
        <v>93.18</v>
      </c>
      <c r="R332" s="86">
        <f>pivå!AN334</f>
        <v>95.42</v>
      </c>
      <c r="S332" s="86">
        <f>pivå!AO334</f>
        <v>93.04</v>
      </c>
      <c r="T332" s="86">
        <f>pivå!AP334</f>
        <v>89.27</v>
      </c>
      <c r="U332" s="86">
        <f>pivå!AQ334</f>
        <v>87.37</v>
      </c>
      <c r="V332" s="86">
        <f>pivå!AR334</f>
        <v>89.78</v>
      </c>
      <c r="W332" s="86">
        <f>pivå!AS334</f>
        <v>96.53</v>
      </c>
      <c r="X332" s="86">
        <f>pivå!AT334</f>
        <v>90.59</v>
      </c>
      <c r="Y332" s="86">
        <f>pivå!AU334</f>
        <v>91.7</v>
      </c>
      <c r="Z332" s="86">
        <f>pivå!AV334</f>
        <v>89.33</v>
      </c>
      <c r="AA332" s="86">
        <f>pivå!AW334</f>
        <v>78.16</v>
      </c>
      <c r="AB332" s="86">
        <f>pivå!AX334</f>
        <v>76.150000000000006</v>
      </c>
      <c r="AC332" s="86">
        <f>pivå!AY334</f>
        <v>86.42</v>
      </c>
      <c r="AD332" s="86">
        <f>pivå!AZ334</f>
        <v>86.7</v>
      </c>
      <c r="AE332" s="86">
        <f>pivå!BA334</f>
        <v>88.83</v>
      </c>
    </row>
    <row r="333" spans="2:31">
      <c r="B333">
        <f>pivå!B335</f>
        <v>0</v>
      </c>
      <c r="C333">
        <f>pivå!C335</f>
        <v>0</v>
      </c>
      <c r="D333">
        <f>pivå!D335</f>
        <v>0</v>
      </c>
      <c r="E333" t="str">
        <f>pivå!E335</f>
        <v>Män</v>
      </c>
      <c r="F333" t="str">
        <f>pivå!F335</f>
        <v>Miniinvasivt borttagande av gallblåsa</v>
      </c>
      <c r="G333" t="str">
        <f>pivå!G335</f>
        <v>(tom)</v>
      </c>
      <c r="H333" t="str">
        <f>pivå!H335</f>
        <v>A009300</v>
      </c>
      <c r="I333">
        <f>pivå!I335</f>
        <v>0</v>
      </c>
      <c r="J333" s="86">
        <f>pivå!AF335</f>
        <v>89.07</v>
      </c>
      <c r="K333" s="86">
        <f>pivå!AG335</f>
        <v>80.72</v>
      </c>
      <c r="L333" s="86">
        <f>pivå!AH335</f>
        <v>73.599999999999994</v>
      </c>
      <c r="M333" s="86">
        <f>pivå!AI335</f>
        <v>54.19</v>
      </c>
      <c r="N333" s="86">
        <f>pivå!AJ335</f>
        <v>65.540000000000006</v>
      </c>
      <c r="O333" s="86">
        <f>pivå!AK335</f>
        <v>71.83</v>
      </c>
      <c r="P333" s="86">
        <f>pivå!AL335</f>
        <v>62.9</v>
      </c>
      <c r="Q333" s="86">
        <f>pivå!AM335</f>
        <v>80</v>
      </c>
      <c r="R333" s="86">
        <f>pivå!AN335</f>
        <v>82.81</v>
      </c>
      <c r="S333" s="86">
        <f>pivå!AO335</f>
        <v>84.23</v>
      </c>
      <c r="T333" s="86">
        <f>pivå!AP335</f>
        <v>74.31</v>
      </c>
      <c r="U333" s="86">
        <f>pivå!AQ335</f>
        <v>77.61</v>
      </c>
      <c r="V333" s="86">
        <f>pivå!AR335</f>
        <v>72.599999999999994</v>
      </c>
      <c r="W333" s="86">
        <f>pivå!AS335</f>
        <v>90.48</v>
      </c>
      <c r="X333" s="86">
        <f>pivå!AT335</f>
        <v>86.99</v>
      </c>
      <c r="Y333" s="86">
        <f>pivå!AU335</f>
        <v>81.03</v>
      </c>
      <c r="Z333" s="86">
        <f>pivå!AV335</f>
        <v>84.69</v>
      </c>
      <c r="AA333" s="86">
        <f>pivå!AW335</f>
        <v>56.19</v>
      </c>
      <c r="AB333" s="86">
        <f>pivå!AX335</f>
        <v>58.21</v>
      </c>
      <c r="AC333" s="86">
        <f>pivå!AY335</f>
        <v>76.319999999999993</v>
      </c>
      <c r="AD333" s="86">
        <f>pivå!AZ335</f>
        <v>74.56</v>
      </c>
      <c r="AE333" s="86">
        <f>pivå!BA335</f>
        <v>78.290000000000006</v>
      </c>
    </row>
    <row r="334" spans="2:31">
      <c r="B334">
        <f>pivå!B336</f>
        <v>0</v>
      </c>
      <c r="C334">
        <f>pivå!C336</f>
        <v>0</v>
      </c>
      <c r="D334">
        <f>pivå!D336</f>
        <v>0</v>
      </c>
      <c r="E334" t="str">
        <f>pivå!E336</f>
        <v>Totalt</v>
      </c>
      <c r="F334" t="str">
        <f>pivå!F336</f>
        <v>Miniinvasivt borttagande av gallblåsa</v>
      </c>
      <c r="G334" t="str">
        <f>pivå!G336</f>
        <v>(tom)</v>
      </c>
      <c r="H334" t="str">
        <f>pivå!H336</f>
        <v>A009300</v>
      </c>
      <c r="I334">
        <f>pivå!I336</f>
        <v>0</v>
      </c>
      <c r="J334" s="86">
        <f>pivå!AF336</f>
        <v>93.18</v>
      </c>
      <c r="K334" s="86">
        <f>pivå!AG336</f>
        <v>87.15</v>
      </c>
      <c r="L334" s="86">
        <f>pivå!AH336</f>
        <v>80.83</v>
      </c>
      <c r="M334" s="86">
        <f>pivå!AI336</f>
        <v>69</v>
      </c>
      <c r="N334" s="86">
        <f>pivå!AJ336</f>
        <v>73.260000000000005</v>
      </c>
      <c r="O334" s="86">
        <f>pivå!AK336</f>
        <v>81.39</v>
      </c>
      <c r="P334" s="86">
        <f>pivå!AL336</f>
        <v>69.81</v>
      </c>
      <c r="Q334" s="86">
        <f>pivå!AM336</f>
        <v>87.84</v>
      </c>
      <c r="R334" s="86">
        <f>pivå!AN336</f>
        <v>91.71</v>
      </c>
      <c r="S334" s="86">
        <f>pivå!AO336</f>
        <v>90.13</v>
      </c>
      <c r="T334" s="86">
        <f>pivå!AP336</f>
        <v>84.08</v>
      </c>
      <c r="U334" s="86">
        <f>pivå!AQ336</f>
        <v>84.29</v>
      </c>
      <c r="V334" s="86">
        <f>pivå!AR336</f>
        <v>84.43</v>
      </c>
      <c r="W334" s="86">
        <f>pivå!AS336</f>
        <v>94.55</v>
      </c>
      <c r="X334" s="86">
        <f>pivå!AT336</f>
        <v>89.42</v>
      </c>
      <c r="Y334" s="86">
        <f>pivå!AU336</f>
        <v>88.24</v>
      </c>
      <c r="Z334" s="86">
        <f>pivå!AV336</f>
        <v>88.03</v>
      </c>
      <c r="AA334" s="86">
        <f>pivå!AW336</f>
        <v>70.739999999999995</v>
      </c>
      <c r="AB334" s="86">
        <f>pivå!AX336</f>
        <v>70.05</v>
      </c>
      <c r="AC334" s="86">
        <f>pivå!AY336</f>
        <v>83.19</v>
      </c>
      <c r="AD334" s="86">
        <f>pivå!AZ336</f>
        <v>82.12</v>
      </c>
      <c r="AE334" s="86">
        <f>pivå!BA336</f>
        <v>85.38</v>
      </c>
    </row>
    <row r="335" spans="2:31">
      <c r="B335">
        <f>pivå!B337</f>
        <v>0</v>
      </c>
      <c r="C335">
        <f>pivå!C337</f>
        <v>0</v>
      </c>
      <c r="D335">
        <f>pivå!D337</f>
        <v>149</v>
      </c>
      <c r="E335" t="str">
        <f>pivå!E337</f>
        <v>Kvinnor</v>
      </c>
      <c r="F335" t="str">
        <f>pivå!F337</f>
        <v>Kirurgiska komplikationer efter borttagande av gallblåsa</v>
      </c>
      <c r="G335" t="str">
        <f>pivå!G337</f>
        <v>(tom)</v>
      </c>
      <c r="H335" t="str">
        <f>pivå!H337</f>
        <v>A009400</v>
      </c>
      <c r="I335">
        <f>pivå!I337</f>
        <v>1</v>
      </c>
      <c r="J335" s="86">
        <f>pivå!AF337</f>
        <v>5.41</v>
      </c>
      <c r="K335" s="86">
        <f>pivå!AG337</f>
        <v>2.99</v>
      </c>
      <c r="L335" s="86">
        <f>pivå!AH337</f>
        <v>3.83</v>
      </c>
      <c r="M335" s="86">
        <f>pivå!AI337</f>
        <v>4.67</v>
      </c>
      <c r="N335" s="86">
        <f>pivå!AJ337</f>
        <v>6.73</v>
      </c>
      <c r="O335" s="86">
        <f>pivå!AK337</f>
        <v>3.75</v>
      </c>
      <c r="P335" s="86">
        <f>pivå!AL337</f>
        <v>2.67</v>
      </c>
      <c r="Q335" s="86">
        <f>pivå!AM337</f>
        <v>6.82</v>
      </c>
      <c r="R335" s="86">
        <f>pivå!AN337</f>
        <v>1.31</v>
      </c>
      <c r="S335" s="86">
        <f>pivå!AO337</f>
        <v>4.2</v>
      </c>
      <c r="T335" s="86">
        <f>pivå!AP337</f>
        <v>6.34</v>
      </c>
      <c r="U335" s="86">
        <f>pivå!AQ337</f>
        <v>5.15</v>
      </c>
      <c r="V335" s="86">
        <f>pivå!AR337</f>
        <v>4.33</v>
      </c>
      <c r="W335" s="86">
        <f>pivå!AS337</f>
        <v>1.93</v>
      </c>
      <c r="X335" s="86">
        <f>pivå!AT337</f>
        <v>5.88</v>
      </c>
      <c r="Y335" s="86">
        <f>pivå!AU337</f>
        <v>2.9</v>
      </c>
      <c r="Z335" s="86">
        <f>pivå!AV337</f>
        <v>3.56</v>
      </c>
      <c r="AA335" s="86">
        <f>pivå!AW337</f>
        <v>5.83</v>
      </c>
      <c r="AB335" s="86">
        <f>pivå!AX337</f>
        <v>3.85</v>
      </c>
      <c r="AC335" s="86">
        <f>pivå!AY337</f>
        <v>6.17</v>
      </c>
      <c r="AD335" s="86">
        <f>pivå!AZ337</f>
        <v>5.32</v>
      </c>
      <c r="AE335" s="86">
        <f>pivå!BA337</f>
        <v>4.6500000000000004</v>
      </c>
    </row>
    <row r="336" spans="2:31">
      <c r="B336">
        <f>pivå!B338</f>
        <v>0</v>
      </c>
      <c r="C336">
        <f>pivå!C338</f>
        <v>0</v>
      </c>
      <c r="D336">
        <f>pivå!D338</f>
        <v>0</v>
      </c>
      <c r="E336" t="str">
        <f>pivå!E338</f>
        <v>Män</v>
      </c>
      <c r="F336" t="str">
        <f>pivå!F338</f>
        <v>Kirurgiska komplikationer efter borttagande av gallblåsa</v>
      </c>
      <c r="G336" t="str">
        <f>pivå!G338</f>
        <v>(tom)</v>
      </c>
      <c r="H336" t="str">
        <f>pivå!H338</f>
        <v>A009400</v>
      </c>
      <c r="I336">
        <f>pivå!I338</f>
        <v>1</v>
      </c>
      <c r="J336" s="86">
        <f>pivå!AF338</f>
        <v>5.84</v>
      </c>
      <c r="K336" s="86">
        <f>pivå!AG338</f>
        <v>6.02</v>
      </c>
      <c r="L336" s="86">
        <f>pivå!AH338</f>
        <v>4</v>
      </c>
      <c r="M336" s="86">
        <f>pivå!AI338</f>
        <v>9.5</v>
      </c>
      <c r="N336" s="86">
        <f>pivå!AJ338</f>
        <v>8.11</v>
      </c>
      <c r="O336" s="86">
        <f>pivå!AK338</f>
        <v>12.68</v>
      </c>
      <c r="P336" s="86">
        <f>pivå!AL338</f>
        <v>11.29</v>
      </c>
      <c r="Q336" s="86">
        <f>pivå!AM338</f>
        <v>6.67</v>
      </c>
      <c r="R336" s="86">
        <f>pivå!AN338</f>
        <v>1.56</v>
      </c>
      <c r="S336" s="86">
        <f>pivå!AO338</f>
        <v>4.7699999999999996</v>
      </c>
      <c r="T336" s="86">
        <f>pivå!AP338</f>
        <v>12.84</v>
      </c>
      <c r="U336" s="86">
        <f>pivå!AQ338</f>
        <v>8.2100000000000009</v>
      </c>
      <c r="V336" s="86">
        <f>pivå!AR338</f>
        <v>8.9</v>
      </c>
      <c r="W336" s="86">
        <f>pivå!AS338</f>
        <v>3.97</v>
      </c>
      <c r="X336" s="86">
        <f>pivå!AT338</f>
        <v>2.44</v>
      </c>
      <c r="Y336" s="86">
        <f>pivå!AU338</f>
        <v>8.6199999999999992</v>
      </c>
      <c r="Z336" s="86">
        <f>pivå!AV338</f>
        <v>5.0999999999999996</v>
      </c>
      <c r="AA336" s="86">
        <f>pivå!AW338</f>
        <v>3.81</v>
      </c>
      <c r="AB336" s="86">
        <f>pivå!AX338</f>
        <v>1.49</v>
      </c>
      <c r="AC336" s="86">
        <f>pivå!AY338</f>
        <v>5.26</v>
      </c>
      <c r="AD336" s="86">
        <f>pivå!AZ338</f>
        <v>2.63</v>
      </c>
      <c r="AE336" s="86">
        <f>pivå!BA338</f>
        <v>6.36</v>
      </c>
    </row>
    <row r="337" spans="2:31">
      <c r="B337">
        <f>pivå!B339</f>
        <v>0</v>
      </c>
      <c r="C337">
        <f>pivå!C339</f>
        <v>0</v>
      </c>
      <c r="D337">
        <f>pivå!D339</f>
        <v>0</v>
      </c>
      <c r="E337" t="str">
        <f>pivå!E339</f>
        <v>Totalt</v>
      </c>
      <c r="F337" t="str">
        <f>pivå!F339</f>
        <v>Kirurgiska komplikationer efter borttagande av gallblåsa</v>
      </c>
      <c r="G337" t="str">
        <f>pivå!G339</f>
        <v>(tom)</v>
      </c>
      <c r="H337" t="str">
        <f>pivå!H339</f>
        <v>A009400</v>
      </c>
      <c r="I337">
        <f>pivå!I339</f>
        <v>1</v>
      </c>
      <c r="J337" s="86">
        <f>pivå!AF339</f>
        <v>5.55</v>
      </c>
      <c r="K337" s="86">
        <f>pivå!AG339</f>
        <v>4.07</v>
      </c>
      <c r="L337" s="86">
        <f>pivå!AH339</f>
        <v>3.89</v>
      </c>
      <c r="M337" s="86">
        <f>pivå!AI339</f>
        <v>6.4</v>
      </c>
      <c r="N337" s="86">
        <f>pivå!AJ339</f>
        <v>7.17</v>
      </c>
      <c r="O337" s="86">
        <f>pivå!AK339</f>
        <v>6.49</v>
      </c>
      <c r="P337" s="86">
        <f>pivå!AL339</f>
        <v>5.19</v>
      </c>
      <c r="Q337" s="86">
        <f>pivå!AM339</f>
        <v>6.76</v>
      </c>
      <c r="R337" s="86">
        <f>pivå!AN339</f>
        <v>1.38</v>
      </c>
      <c r="S337" s="86">
        <f>pivå!AO339</f>
        <v>4.3899999999999997</v>
      </c>
      <c r="T337" s="86">
        <f>pivå!AP339</f>
        <v>8.6</v>
      </c>
      <c r="U337" s="86">
        <f>pivå!AQ339</f>
        <v>6.12</v>
      </c>
      <c r="V337" s="86">
        <f>pivå!AR339</f>
        <v>5.76</v>
      </c>
      <c r="W337" s="86">
        <f>pivå!AS339</f>
        <v>2.6</v>
      </c>
      <c r="X337" s="86">
        <f>pivå!AT339</f>
        <v>4.76</v>
      </c>
      <c r="Y337" s="86">
        <f>pivå!AU339</f>
        <v>4.76</v>
      </c>
      <c r="Z337" s="86">
        <f>pivå!AV339</f>
        <v>3.99</v>
      </c>
      <c r="AA337" s="86">
        <f>pivå!AW339</f>
        <v>5.14</v>
      </c>
      <c r="AB337" s="86">
        <f>pivå!AX339</f>
        <v>3.05</v>
      </c>
      <c r="AC337" s="86">
        <f>pivå!AY339</f>
        <v>5.88</v>
      </c>
      <c r="AD337" s="86">
        <f>pivå!AZ339</f>
        <v>4.3</v>
      </c>
      <c r="AE337" s="86">
        <f>pivå!BA339</f>
        <v>5.21</v>
      </c>
    </row>
    <row r="338" spans="2:31">
      <c r="B338">
        <f>pivå!B340</f>
        <v>0</v>
      </c>
      <c r="C338">
        <f>pivå!C340</f>
        <v>0</v>
      </c>
      <c r="D338">
        <f>pivå!D340</f>
        <v>150</v>
      </c>
      <c r="E338" t="str">
        <f>pivå!E340</f>
        <v>Kvinnor</v>
      </c>
      <c r="F338" t="str">
        <f>pivå!F340</f>
        <v>Antibiotika vid borttagande av gallblåsa</v>
      </c>
      <c r="G338" t="str">
        <f>pivå!G340</f>
        <v>(tom)</v>
      </c>
      <c r="H338" t="str">
        <f>pivå!H340</f>
        <v>A020420</v>
      </c>
      <c r="I338">
        <f>pivå!I340</f>
        <v>1</v>
      </c>
      <c r="J338" s="86">
        <f>pivå!AF340</f>
        <v>8.8800000000000008</v>
      </c>
      <c r="K338" s="86">
        <f>pivå!AG340</f>
        <v>18.82</v>
      </c>
      <c r="L338" s="86">
        <f>pivå!AH340</f>
        <v>13.07</v>
      </c>
      <c r="M338" s="86">
        <f>pivå!AI340</f>
        <v>7.54</v>
      </c>
      <c r="N338" s="86">
        <f>pivå!AJ340</f>
        <v>12.67</v>
      </c>
      <c r="O338" s="86">
        <f>pivå!AK340</f>
        <v>7.27</v>
      </c>
      <c r="P338" s="86">
        <f>pivå!AL340</f>
        <v>31.58</v>
      </c>
      <c r="Q338" s="86">
        <f>pivå!AM340</f>
        <v>13.33</v>
      </c>
      <c r="R338" s="86">
        <f>pivå!AN340</f>
        <v>4.88</v>
      </c>
      <c r="S338" s="86">
        <f>pivå!AO340</f>
        <v>16.010000000000002</v>
      </c>
      <c r="T338" s="86">
        <f>pivå!AP340</f>
        <v>9.82</v>
      </c>
      <c r="U338" s="86">
        <f>pivå!AQ340</f>
        <v>20.59</v>
      </c>
      <c r="V338" s="86">
        <f>pivå!AR340</f>
        <v>13.81</v>
      </c>
      <c r="W338" s="86">
        <f>pivå!AS340</f>
        <v>21.59</v>
      </c>
      <c r="X338" s="86">
        <f>pivå!AT340</f>
        <v>9.0299999999999994</v>
      </c>
      <c r="Y338" s="86">
        <f>pivå!AU340</f>
        <v>11.05</v>
      </c>
      <c r="Z338" s="86">
        <f>pivå!AV340</f>
        <v>11.66</v>
      </c>
      <c r="AA338" s="86">
        <f>pivå!AW340</f>
        <v>19.260000000000002</v>
      </c>
      <c r="AB338" s="86">
        <f>pivå!AX340</f>
        <v>19.61</v>
      </c>
      <c r="AC338" s="86">
        <f>pivå!AY340</f>
        <v>14.98</v>
      </c>
      <c r="AD338" s="86">
        <f>pivå!AZ340</f>
        <v>10.83</v>
      </c>
      <c r="AE338" s="86">
        <f>pivå!BA340</f>
        <v>14.38</v>
      </c>
    </row>
    <row r="339" spans="2:31">
      <c r="B339">
        <f>pivå!B341</f>
        <v>0</v>
      </c>
      <c r="C339">
        <f>pivå!C341</f>
        <v>0</v>
      </c>
      <c r="D339">
        <f>pivå!D341</f>
        <v>0</v>
      </c>
      <c r="E339" t="str">
        <f>pivå!E341</f>
        <v>Män</v>
      </c>
      <c r="F339" t="str">
        <f>pivå!F341</f>
        <v>Antibiotika vid borttagande av gallblåsa</v>
      </c>
      <c r="G339" t="str">
        <f>pivå!G341</f>
        <v>(tom)</v>
      </c>
      <c r="H339" t="str">
        <f>pivå!H341</f>
        <v>A020420</v>
      </c>
      <c r="I339">
        <f>pivå!I341</f>
        <v>1</v>
      </c>
      <c r="J339" s="86">
        <f>pivå!AF341</f>
        <v>17.05</v>
      </c>
      <c r="K339" s="86">
        <f>pivå!AG341</f>
        <v>23.85</v>
      </c>
      <c r="L339" s="86">
        <f>pivå!AH341</f>
        <v>24.66</v>
      </c>
      <c r="M339" s="86">
        <f>pivå!AI341</f>
        <v>22.47</v>
      </c>
      <c r="N339" s="86">
        <f>pivå!AJ341</f>
        <v>12.63</v>
      </c>
      <c r="O339" s="86">
        <f>pivå!AK341</f>
        <v>10.42</v>
      </c>
      <c r="P339" s="86">
        <f>pivå!AL341</f>
        <v>32.26</v>
      </c>
      <c r="Q339" s="86">
        <f>pivå!AM341</f>
        <v>17.649999999999999</v>
      </c>
      <c r="R339" s="86">
        <f>pivå!AN341</f>
        <v>7.32</v>
      </c>
      <c r="S339" s="86">
        <f>pivå!AO341</f>
        <v>20.68</v>
      </c>
      <c r="T339" s="86">
        <f>pivå!AP341</f>
        <v>25.32</v>
      </c>
      <c r="U339" s="86">
        <f>pivå!AQ341</f>
        <v>27.3</v>
      </c>
      <c r="V339" s="86">
        <f>pivå!AR341</f>
        <v>22.62</v>
      </c>
      <c r="W339" s="86">
        <f>pivå!AS341</f>
        <v>40.21</v>
      </c>
      <c r="X339" s="86">
        <f>pivå!AT341</f>
        <v>12.5</v>
      </c>
      <c r="Y339" s="86">
        <f>pivå!AU341</f>
        <v>22.78</v>
      </c>
      <c r="Z339" s="86">
        <f>pivå!AV341</f>
        <v>18.420000000000002</v>
      </c>
      <c r="AA339" s="86">
        <f>pivå!AW341</f>
        <v>24.14</v>
      </c>
      <c r="AB339" s="86">
        <f>pivå!AX341</f>
        <v>25</v>
      </c>
      <c r="AC339" s="86">
        <f>pivå!AY341</f>
        <v>21.79</v>
      </c>
      <c r="AD339" s="86">
        <f>pivå!AZ341</f>
        <v>33.33</v>
      </c>
      <c r="AE339" s="86">
        <f>pivå!BA341</f>
        <v>22.21</v>
      </c>
    </row>
    <row r="340" spans="2:31">
      <c r="B340">
        <f>pivå!B342</f>
        <v>0</v>
      </c>
      <c r="C340">
        <f>pivå!C342</f>
        <v>0</v>
      </c>
      <c r="D340">
        <f>pivå!D342</f>
        <v>0</v>
      </c>
      <c r="E340" t="str">
        <f>pivå!E342</f>
        <v>Totalt</v>
      </c>
      <c r="F340" t="str">
        <f>pivå!F342</f>
        <v>Antibiotika vid borttagande av gallblåsa</v>
      </c>
      <c r="G340" t="str">
        <f>pivå!G342</f>
        <v>(tom)</v>
      </c>
      <c r="H340" t="str">
        <f>pivå!H342</f>
        <v>A020420</v>
      </c>
      <c r="I340">
        <f>pivå!I342</f>
        <v>1</v>
      </c>
      <c r="J340" s="86">
        <f>pivå!AF342</f>
        <v>11.24</v>
      </c>
      <c r="K340" s="86">
        <f>pivå!AG342</f>
        <v>20.52</v>
      </c>
      <c r="L340" s="86">
        <f>pivå!AH342</f>
        <v>16.47</v>
      </c>
      <c r="M340" s="86">
        <f>pivå!AI342</f>
        <v>12.15</v>
      </c>
      <c r="N340" s="86">
        <f>pivå!AJ342</f>
        <v>12.66</v>
      </c>
      <c r="O340" s="86">
        <f>pivå!AK342</f>
        <v>8.23</v>
      </c>
      <c r="P340" s="86">
        <f>pivå!AL342</f>
        <v>31.75</v>
      </c>
      <c r="Q340" s="86">
        <f>pivå!AM342</f>
        <v>14.89</v>
      </c>
      <c r="R340" s="86">
        <f>pivå!AN342</f>
        <v>5.49</v>
      </c>
      <c r="S340" s="86">
        <f>pivå!AO342</f>
        <v>17.440000000000001</v>
      </c>
      <c r="T340" s="86">
        <f>pivå!AP342</f>
        <v>14.88</v>
      </c>
      <c r="U340" s="86">
        <f>pivå!AQ342</f>
        <v>22.54</v>
      </c>
      <c r="V340" s="86">
        <f>pivå!AR342</f>
        <v>16.100000000000001</v>
      </c>
      <c r="W340" s="86">
        <f>pivå!AS342</f>
        <v>27.16</v>
      </c>
      <c r="X340" s="86">
        <f>pivå!AT342</f>
        <v>10.27</v>
      </c>
      <c r="Y340" s="86">
        <f>pivå!AU342</f>
        <v>14.74</v>
      </c>
      <c r="Z340" s="86">
        <f>pivå!AV342</f>
        <v>13.38</v>
      </c>
      <c r="AA340" s="86">
        <f>pivå!AW342</f>
        <v>20.73</v>
      </c>
      <c r="AB340" s="86">
        <f>pivå!AX342</f>
        <v>21.13</v>
      </c>
      <c r="AC340" s="86">
        <f>pivå!AY342</f>
        <v>16.84</v>
      </c>
      <c r="AD340" s="86">
        <f>pivå!AZ342</f>
        <v>19.27</v>
      </c>
      <c r="AE340" s="86">
        <f>pivå!BA342</f>
        <v>16.72</v>
      </c>
    </row>
    <row r="341" spans="2:31">
      <c r="B341">
        <f>pivå!B343</f>
        <v>0</v>
      </c>
      <c r="C341">
        <f>pivå!C343</f>
        <v>0</v>
      </c>
      <c r="D341">
        <f>pivå!D343</f>
        <v>152</v>
      </c>
      <c r="E341" t="str">
        <f>pivå!E343</f>
        <v>Kvinnor</v>
      </c>
      <c r="F341" t="str">
        <f>pivå!F343</f>
        <v>Tid till operation vid förträngning av halspulsåder</v>
      </c>
      <c r="G341" t="str">
        <f>pivå!G343</f>
        <v>(tom)</v>
      </c>
      <c r="H341" t="str">
        <f>pivå!H343</f>
        <v>A009100</v>
      </c>
      <c r="I341">
        <f>pivå!I343</f>
        <v>0</v>
      </c>
      <c r="J341" s="86">
        <f>pivå!AF343</f>
        <v>71.900000000000006</v>
      </c>
      <c r="K341" s="86">
        <f>pivå!AG343</f>
        <v>54.5</v>
      </c>
      <c r="L341" s="86">
        <f>pivå!AH343</f>
        <v>50</v>
      </c>
      <c r="M341" s="86">
        <f>pivå!AI343</f>
        <v>62.5</v>
      </c>
      <c r="N341" s="86">
        <f>pivå!AJ343</f>
        <v>82.4</v>
      </c>
      <c r="O341" s="86" t="str">
        <f>pivå!AK343</f>
        <v>us</v>
      </c>
      <c r="P341" s="86" t="str">
        <f>pivå!AL343</f>
        <v>us</v>
      </c>
      <c r="Q341" s="86" t="str">
        <f>pivå!AM343</f>
        <v>us</v>
      </c>
      <c r="R341" s="86" t="str">
        <f>pivå!AN343</f>
        <v>us</v>
      </c>
      <c r="S341" s="86">
        <f>pivå!AO343</f>
        <v>76.7</v>
      </c>
      <c r="T341" s="86" t="str">
        <f>pivå!AP343</f>
        <v>us</v>
      </c>
      <c r="U341" s="86">
        <f>pivå!AQ343</f>
        <v>71.599999999999994</v>
      </c>
      <c r="V341" s="86" t="str">
        <f>pivå!AR343</f>
        <v>us</v>
      </c>
      <c r="W341" s="86" t="str">
        <f>pivå!AS343</f>
        <v>us</v>
      </c>
      <c r="X341" s="86" t="str">
        <f>pivå!AT343</f>
        <v>us</v>
      </c>
      <c r="Y341" s="86">
        <f>pivå!AU343</f>
        <v>100</v>
      </c>
      <c r="Z341" s="86">
        <f>pivå!AV343</f>
        <v>50</v>
      </c>
      <c r="AA341" s="86" t="str">
        <f>pivå!AW343</f>
        <v>us</v>
      </c>
      <c r="AB341" s="86" t="str">
        <f>pivå!AX343</f>
        <v>us</v>
      </c>
      <c r="AC341" s="86" t="str">
        <f>pivå!AY343</f>
        <v>us</v>
      </c>
      <c r="AD341" s="86" t="str">
        <f>pivå!AZ343</f>
        <v>us</v>
      </c>
      <c r="AE341" s="86">
        <f>pivå!BA343</f>
        <v>68.8</v>
      </c>
    </row>
    <row r="342" spans="2:31">
      <c r="B342">
        <f>pivå!B344</f>
        <v>0</v>
      </c>
      <c r="C342">
        <f>pivå!C344</f>
        <v>0</v>
      </c>
      <c r="D342">
        <f>pivå!D344</f>
        <v>0</v>
      </c>
      <c r="E342" t="str">
        <f>pivå!E344</f>
        <v>Män</v>
      </c>
      <c r="F342" t="str">
        <f>pivå!F344</f>
        <v>Tid till operation vid förträngning av halspulsåder</v>
      </c>
      <c r="G342" t="str">
        <f>pivå!G344</f>
        <v>(tom)</v>
      </c>
      <c r="H342" t="str">
        <f>pivå!H344</f>
        <v>A009100</v>
      </c>
      <c r="I342">
        <f>pivå!I344</f>
        <v>0</v>
      </c>
      <c r="J342" s="86">
        <f>pivå!AF344</f>
        <v>79.7</v>
      </c>
      <c r="K342" s="86">
        <f>pivå!AG344</f>
        <v>78.599999999999994</v>
      </c>
      <c r="L342" s="86">
        <f>pivå!AH344</f>
        <v>52.9</v>
      </c>
      <c r="M342" s="86">
        <f>pivå!AI344</f>
        <v>88.2</v>
      </c>
      <c r="N342" s="86">
        <f>pivå!AJ344</f>
        <v>77.099999999999994</v>
      </c>
      <c r="O342" s="86">
        <f>pivå!AK344</f>
        <v>38.9</v>
      </c>
      <c r="P342" s="86">
        <f>pivå!AL344</f>
        <v>57.9</v>
      </c>
      <c r="Q342" s="86" t="str">
        <f>pivå!AM344</f>
        <v>us</v>
      </c>
      <c r="R342" s="86">
        <f>pivå!AN344</f>
        <v>40</v>
      </c>
      <c r="S342" s="86">
        <f>pivå!AO344</f>
        <v>71.400000000000006</v>
      </c>
      <c r="T342" s="86">
        <f>pivå!AP344</f>
        <v>52.2</v>
      </c>
      <c r="U342" s="86">
        <f>pivå!AQ344</f>
        <v>78.8</v>
      </c>
      <c r="V342" s="86">
        <f>pivå!AR344</f>
        <v>65.2</v>
      </c>
      <c r="W342" s="86">
        <f>pivå!AS344</f>
        <v>72.7</v>
      </c>
      <c r="X342" s="86">
        <f>pivå!AT344</f>
        <v>60</v>
      </c>
      <c r="Y342" s="86">
        <f>pivå!AU344</f>
        <v>89.3</v>
      </c>
      <c r="Z342" s="86">
        <f>pivå!AV344</f>
        <v>45.8</v>
      </c>
      <c r="AA342" s="86">
        <f>pivå!AW344</f>
        <v>66.7</v>
      </c>
      <c r="AB342" s="86" t="str">
        <f>pivå!AX344</f>
        <v>us</v>
      </c>
      <c r="AC342" s="86">
        <f>pivå!AY344</f>
        <v>41.7</v>
      </c>
      <c r="AD342" s="86">
        <f>pivå!AZ344</f>
        <v>53.3</v>
      </c>
      <c r="AE342" s="86">
        <f>pivå!BA344</f>
        <v>70</v>
      </c>
    </row>
    <row r="343" spans="2:31">
      <c r="B343">
        <f>pivå!B345</f>
        <v>0</v>
      </c>
      <c r="C343">
        <f>pivå!C345</f>
        <v>0</v>
      </c>
      <c r="D343">
        <f>pivå!D345</f>
        <v>0</v>
      </c>
      <c r="E343" t="str">
        <f>pivå!E345</f>
        <v>Totalt</v>
      </c>
      <c r="F343" t="str">
        <f>pivå!F345</f>
        <v>Tid till operation vid förträngning av halspulsåder</v>
      </c>
      <c r="G343" t="str">
        <f>pivå!G345</f>
        <v>(tom)</v>
      </c>
      <c r="H343" t="str">
        <f>pivå!H345</f>
        <v>A009100</v>
      </c>
      <c r="I343">
        <f>pivå!I345</f>
        <v>0</v>
      </c>
      <c r="J343" s="86">
        <f>pivå!AF345</f>
        <v>77.2</v>
      </c>
      <c r="K343" s="86">
        <f>pivå!AG345</f>
        <v>68</v>
      </c>
      <c r="L343" s="86">
        <f>pivå!AH345</f>
        <v>51.9</v>
      </c>
      <c r="M343" s="86">
        <f>pivå!AI345</f>
        <v>75.8</v>
      </c>
      <c r="N343" s="86">
        <f>pivå!AJ345</f>
        <v>78.8</v>
      </c>
      <c r="O343" s="86">
        <f>pivå!AK345</f>
        <v>40.9</v>
      </c>
      <c r="P343" s="86">
        <f>pivå!AL345</f>
        <v>60.7</v>
      </c>
      <c r="Q343" s="86" t="str">
        <f>pivå!AM345</f>
        <v>us</v>
      </c>
      <c r="R343" s="86">
        <f>pivå!AN345</f>
        <v>46.2</v>
      </c>
      <c r="S343" s="86">
        <f>pivå!AO345</f>
        <v>73</v>
      </c>
      <c r="T343" s="86">
        <f>pivå!AP345</f>
        <v>50</v>
      </c>
      <c r="U343" s="86">
        <f>pivå!AQ345</f>
        <v>75.7</v>
      </c>
      <c r="V343" s="86">
        <f>pivå!AR345</f>
        <v>69</v>
      </c>
      <c r="W343" s="86">
        <f>pivå!AS345</f>
        <v>73.3</v>
      </c>
      <c r="X343" s="86">
        <f>pivå!AT345</f>
        <v>62.5</v>
      </c>
      <c r="Y343" s="86">
        <f>pivå!AU345</f>
        <v>92.7</v>
      </c>
      <c r="Z343" s="86">
        <f>pivå!AV345</f>
        <v>47.7</v>
      </c>
      <c r="AA343" s="86">
        <f>pivå!AW345</f>
        <v>71.400000000000006</v>
      </c>
      <c r="AB343" s="86" t="str">
        <f>pivå!AX345</f>
        <v>us</v>
      </c>
      <c r="AC343" s="86">
        <f>pivå!AY345</f>
        <v>40</v>
      </c>
      <c r="AD343" s="86">
        <f>pivå!AZ345</f>
        <v>58.3</v>
      </c>
      <c r="AE343" s="86">
        <f>pivå!BA345</f>
        <v>69.599999999999994</v>
      </c>
    </row>
    <row r="344" spans="2:31">
      <c r="B344">
        <f>pivå!B346</f>
        <v>0</v>
      </c>
      <c r="C344">
        <f>pivå!C346</f>
        <v>0</v>
      </c>
      <c r="D344">
        <f>pivå!D346</f>
        <v>153</v>
      </c>
      <c r="E344" t="str">
        <f>pivå!E346</f>
        <v>Totalt</v>
      </c>
      <c r="F344" t="str">
        <f>pivå!F346</f>
        <v>Död eller amputation efter operation av kärlförträngning i ben</v>
      </c>
      <c r="G344" t="str">
        <f>pivå!G346</f>
        <v>(tom)</v>
      </c>
      <c r="H344" t="str">
        <f>pivå!H346</f>
        <v>A009200</v>
      </c>
      <c r="I344">
        <f>pivå!I346</f>
        <v>1</v>
      </c>
      <c r="J344" s="86">
        <f>pivå!AF346</f>
        <v>7.46</v>
      </c>
      <c r="K344" s="86">
        <f>pivå!AG346</f>
        <v>7.02</v>
      </c>
      <c r="L344" s="86">
        <f>pivå!AH346</f>
        <v>12.22</v>
      </c>
      <c r="M344" s="86">
        <f>pivå!AI346</f>
        <v>12</v>
      </c>
      <c r="N344" s="86">
        <f>pivå!AJ346</f>
        <v>6.2</v>
      </c>
      <c r="O344" s="86">
        <f>pivå!AK346</f>
        <v>4.62</v>
      </c>
      <c r="P344" s="86">
        <f>pivå!AL346</f>
        <v>6.93</v>
      </c>
      <c r="Q344" s="86" t="str">
        <f>pivå!AM346</f>
        <v>us</v>
      </c>
      <c r="R344" s="86">
        <f>pivå!AN346</f>
        <v>5.13</v>
      </c>
      <c r="S344" s="86">
        <f>pivå!AO346</f>
        <v>9.58</v>
      </c>
      <c r="T344" s="86">
        <f>pivå!AP346</f>
        <v>1.18</v>
      </c>
      <c r="U344" s="86">
        <f>pivå!AQ346</f>
        <v>6.7</v>
      </c>
      <c r="V344" s="86">
        <f>pivå!AR346</f>
        <v>7.55</v>
      </c>
      <c r="W344" s="86">
        <f>pivå!AS346</f>
        <v>12.24</v>
      </c>
      <c r="X344" s="86">
        <f>pivå!AT346</f>
        <v>5.56</v>
      </c>
      <c r="Y344" s="86">
        <f>pivå!AU346</f>
        <v>8.82</v>
      </c>
      <c r="Z344" s="86">
        <f>pivå!AV346</f>
        <v>0</v>
      </c>
      <c r="AA344" s="86" t="str">
        <f>pivå!AW346</f>
        <v>us</v>
      </c>
      <c r="AB344" s="86">
        <f>pivå!AX346</f>
        <v>4.17</v>
      </c>
      <c r="AC344" s="86">
        <f>pivå!AY346</f>
        <v>18.52</v>
      </c>
      <c r="AD344" s="86">
        <f>pivå!AZ346</f>
        <v>7.14</v>
      </c>
      <c r="AE344" s="86">
        <f>pivå!BA346</f>
        <v>7.95</v>
      </c>
    </row>
    <row r="345" spans="2:31">
      <c r="B345">
        <f>pivå!B347</f>
        <v>0</v>
      </c>
      <c r="C345">
        <f>pivå!C347</f>
        <v>0</v>
      </c>
      <c r="D345">
        <f>pivå!D347</f>
        <v>154</v>
      </c>
      <c r="E345" t="str">
        <f>pivå!E347</f>
        <v>Totalt</v>
      </c>
      <c r="F345" t="str">
        <f>pivå!F347</f>
        <v>Död efter planerad operation för aortaaneurysm</v>
      </c>
      <c r="G345" t="str">
        <f>pivå!G347</f>
        <v>(tom)</v>
      </c>
      <c r="H345" t="str">
        <f>pivå!H347</f>
        <v>A020425</v>
      </c>
      <c r="I345">
        <f>pivå!I347</f>
        <v>1</v>
      </c>
      <c r="J345" s="86" t="str">
        <f>pivå!AF347</f>
        <v>us</v>
      </c>
      <c r="K345" s="86" t="str">
        <f>pivå!AG347</f>
        <v>us</v>
      </c>
      <c r="L345" s="86" t="str">
        <f>pivå!AH347</f>
        <v>us</v>
      </c>
      <c r="M345" s="86" t="str">
        <f>pivå!AI347</f>
        <v>us</v>
      </c>
      <c r="N345" s="86" t="str">
        <f>pivå!AJ347</f>
        <v>us</v>
      </c>
      <c r="O345" s="86" t="str">
        <f>pivå!AK347</f>
        <v>us</v>
      </c>
      <c r="P345" s="86" t="str">
        <f>pivå!AL347</f>
        <v>us</v>
      </c>
      <c r="Q345" s="86" t="str">
        <f>pivå!AM347</f>
        <v>us</v>
      </c>
      <c r="R345" s="86" t="str">
        <f>pivå!AN347</f>
        <v>us</v>
      </c>
      <c r="S345" s="86" t="str">
        <f>pivå!AO347</f>
        <v>us</v>
      </c>
      <c r="T345" s="86" t="str">
        <f>pivå!AP347</f>
        <v>us</v>
      </c>
      <c r="U345" s="86" t="str">
        <f>pivå!AQ347</f>
        <v>us</v>
      </c>
      <c r="V345" s="86" t="str">
        <f>pivå!AR347</f>
        <v>us</v>
      </c>
      <c r="W345" s="86" t="str">
        <f>pivå!AS347</f>
        <v>us</v>
      </c>
      <c r="X345" s="86" t="str">
        <f>pivå!AT347</f>
        <v>us</v>
      </c>
      <c r="Y345" s="86" t="str">
        <f>pivå!AU347</f>
        <v>us</v>
      </c>
      <c r="Z345" s="86" t="str">
        <f>pivå!AV347</f>
        <v>us</v>
      </c>
      <c r="AA345" s="86" t="str">
        <f>pivå!AW347</f>
        <v>us</v>
      </c>
      <c r="AB345" s="86" t="str">
        <f>pivå!AX347</f>
        <v>us</v>
      </c>
      <c r="AC345" s="86" t="str">
        <f>pivå!AY347</f>
        <v>us</v>
      </c>
      <c r="AD345" s="86" t="str">
        <f>pivå!AZ347</f>
        <v>us</v>
      </c>
      <c r="AE345" s="86" t="str">
        <f>pivå!BA347</f>
        <v>us</v>
      </c>
    </row>
    <row r="346" spans="2:31">
      <c r="B346">
        <f>pivå!B348</f>
        <v>0</v>
      </c>
      <c r="C346">
        <f>pivå!C348</f>
        <v>0</v>
      </c>
      <c r="D346">
        <f>pivå!D348</f>
        <v>156</v>
      </c>
      <c r="E346" t="str">
        <f>pivå!E348</f>
        <v>Kvinnor</v>
      </c>
      <c r="F346" t="str">
        <f>pivå!F348</f>
        <v xml:space="preserve">Patientrapporterat resultat av septumplastik </v>
      </c>
      <c r="G346" t="str">
        <f>pivå!G348</f>
        <v>(tom)</v>
      </c>
      <c r="H346" t="str">
        <f>pivå!H348</f>
        <v>A006330</v>
      </c>
      <c r="I346">
        <f>pivå!I348</f>
        <v>0</v>
      </c>
      <c r="J346" s="86" t="str">
        <f>pivå!AF348</f>
        <v>us</v>
      </c>
      <c r="K346" s="86" t="str">
        <f>pivå!AG348</f>
        <v>us</v>
      </c>
      <c r="L346" s="86" t="str">
        <f>pivå!AH348</f>
        <v>us</v>
      </c>
      <c r="M346" s="86" t="str">
        <f>pivå!AI348</f>
        <v>us</v>
      </c>
      <c r="N346" s="86" t="str">
        <f>pivå!AJ348</f>
        <v>us</v>
      </c>
      <c r="O346" s="86" t="str">
        <f>pivå!AK348</f>
        <v>us</v>
      </c>
      <c r="P346" s="86" t="str">
        <f>pivå!AL348</f>
        <v>us</v>
      </c>
      <c r="Q346" s="86" t="str">
        <f>pivå!AM348</f>
        <v>us</v>
      </c>
      <c r="R346" s="86" t="str">
        <f>pivå!AN348</f>
        <v>us</v>
      </c>
      <c r="S346" s="86" t="str">
        <f>pivå!AO348</f>
        <v>us</v>
      </c>
      <c r="T346" s="86" t="str">
        <f>pivå!AP348</f>
        <v>us</v>
      </c>
      <c r="U346" s="86" t="str">
        <f>pivå!AQ348</f>
        <v>us</v>
      </c>
      <c r="V346" s="86" t="str">
        <f>pivå!AR348</f>
        <v>us</v>
      </c>
      <c r="W346" s="86" t="str">
        <f>pivå!AS348</f>
        <v>us</v>
      </c>
      <c r="X346" s="86" t="str">
        <f>pivå!AT348</f>
        <v>us</v>
      </c>
      <c r="Y346" s="86" t="str">
        <f>pivå!AU348</f>
        <v>us</v>
      </c>
      <c r="Z346" s="86" t="str">
        <f>pivå!AV348</f>
        <v>us</v>
      </c>
      <c r="AA346" s="86" t="str">
        <f>pivå!AW348</f>
        <v>us</v>
      </c>
      <c r="AB346" s="86" t="str">
        <f>pivå!AX348</f>
        <v>us</v>
      </c>
      <c r="AC346" s="86" t="str">
        <f>pivå!AY348</f>
        <v>us</v>
      </c>
      <c r="AD346" s="86" t="str">
        <f>pivå!AZ348</f>
        <v>us</v>
      </c>
      <c r="AE346" s="86" t="str">
        <f>pivå!BA348</f>
        <v>us</v>
      </c>
    </row>
    <row r="347" spans="2:31">
      <c r="B347">
        <f>pivå!B349</f>
        <v>0</v>
      </c>
      <c r="C347">
        <f>pivå!C349</f>
        <v>0</v>
      </c>
      <c r="D347">
        <f>pivå!D349</f>
        <v>0</v>
      </c>
      <c r="E347" t="str">
        <f>pivå!E349</f>
        <v>Män</v>
      </c>
      <c r="F347" t="str">
        <f>pivå!F349</f>
        <v xml:space="preserve">Patientrapporterat resultat av septumplastik </v>
      </c>
      <c r="G347" t="str">
        <f>pivå!G349</f>
        <v>(tom)</v>
      </c>
      <c r="H347" t="str">
        <f>pivå!H349</f>
        <v>A006330</v>
      </c>
      <c r="I347">
        <f>pivå!I349</f>
        <v>0</v>
      </c>
      <c r="J347" s="86" t="str">
        <f>pivå!AF349</f>
        <v>us</v>
      </c>
      <c r="K347" s="86" t="str">
        <f>pivå!AG349</f>
        <v>us</v>
      </c>
      <c r="L347" s="86" t="str">
        <f>pivå!AH349</f>
        <v>us</v>
      </c>
      <c r="M347" s="86" t="str">
        <f>pivå!AI349</f>
        <v>us</v>
      </c>
      <c r="N347" s="86" t="str">
        <f>pivå!AJ349</f>
        <v>us</v>
      </c>
      <c r="O347" s="86" t="str">
        <f>pivå!AK349</f>
        <v>us</v>
      </c>
      <c r="P347" s="86" t="str">
        <f>pivå!AL349</f>
        <v>us</v>
      </c>
      <c r="Q347" s="86" t="str">
        <f>pivå!AM349</f>
        <v>us</v>
      </c>
      <c r="R347" s="86" t="str">
        <f>pivå!AN349</f>
        <v>us</v>
      </c>
      <c r="S347" s="86" t="str">
        <f>pivå!AO349</f>
        <v>us</v>
      </c>
      <c r="T347" s="86" t="str">
        <f>pivå!AP349</f>
        <v>us</v>
      </c>
      <c r="U347" s="86" t="str">
        <f>pivå!AQ349</f>
        <v>us</v>
      </c>
      <c r="V347" s="86" t="str">
        <f>pivå!AR349</f>
        <v>us</v>
      </c>
      <c r="W347" s="86" t="str">
        <f>pivå!AS349</f>
        <v>us</v>
      </c>
      <c r="X347" s="86" t="str">
        <f>pivå!AT349</f>
        <v>us</v>
      </c>
      <c r="Y347" s="86" t="str">
        <f>pivå!AU349</f>
        <v>us</v>
      </c>
      <c r="Z347" s="86" t="str">
        <f>pivå!AV349</f>
        <v>us</v>
      </c>
      <c r="AA347" s="86" t="str">
        <f>pivå!AW349</f>
        <v>us</v>
      </c>
      <c r="AB347" s="86" t="str">
        <f>pivå!AX349</f>
        <v>us</v>
      </c>
      <c r="AC347" s="86" t="str">
        <f>pivå!AY349</f>
        <v>us</v>
      </c>
      <c r="AD347" s="86" t="str">
        <f>pivå!AZ349</f>
        <v>us</v>
      </c>
      <c r="AE347" s="86" t="str">
        <f>pivå!BA349</f>
        <v>us</v>
      </c>
    </row>
    <row r="348" spans="2:31">
      <c r="B348">
        <f>pivå!B350</f>
        <v>0</v>
      </c>
      <c r="C348">
        <f>pivå!C350</f>
        <v>0</v>
      </c>
      <c r="D348">
        <f>pivå!D350</f>
        <v>0</v>
      </c>
      <c r="E348" t="str">
        <f>pivå!E350</f>
        <v>Totalt</v>
      </c>
      <c r="F348" t="str">
        <f>pivå!F350</f>
        <v xml:space="preserve">Patientrapporterat resultat av septumplastik </v>
      </c>
      <c r="G348" t="str">
        <f>pivå!G350</f>
        <v>(tom)</v>
      </c>
      <c r="H348" t="str">
        <f>pivå!H350</f>
        <v>A006330</v>
      </c>
      <c r="I348">
        <f>pivå!I350</f>
        <v>0</v>
      </c>
      <c r="J348" s="86" t="str">
        <f>pivå!AF350</f>
        <v>us</v>
      </c>
      <c r="K348" s="86" t="str">
        <f>pivå!AG350</f>
        <v>us</v>
      </c>
      <c r="L348" s="86" t="str">
        <f>pivå!AH350</f>
        <v>us</v>
      </c>
      <c r="M348" s="86" t="str">
        <f>pivå!AI350</f>
        <v>us</v>
      </c>
      <c r="N348" s="86" t="str">
        <f>pivå!AJ350</f>
        <v>us</v>
      </c>
      <c r="O348" s="86" t="str">
        <f>pivå!AK350</f>
        <v>us</v>
      </c>
      <c r="P348" s="86" t="str">
        <f>pivå!AL350</f>
        <v>us</v>
      </c>
      <c r="Q348" s="86" t="str">
        <f>pivå!AM350</f>
        <v>us</v>
      </c>
      <c r="R348" s="86" t="str">
        <f>pivå!AN350</f>
        <v>us</v>
      </c>
      <c r="S348" s="86" t="str">
        <f>pivå!AO350</f>
        <v>us</v>
      </c>
      <c r="T348" s="86" t="str">
        <f>pivå!AP350</f>
        <v>us</v>
      </c>
      <c r="U348" s="86" t="str">
        <f>pivå!AQ350</f>
        <v>us</v>
      </c>
      <c r="V348" s="86" t="str">
        <f>pivå!AR350</f>
        <v>us</v>
      </c>
      <c r="W348" s="86" t="str">
        <f>pivå!AS350</f>
        <v>us</v>
      </c>
      <c r="X348" s="86" t="str">
        <f>pivå!AT350</f>
        <v>us</v>
      </c>
      <c r="Y348" s="86" t="str">
        <f>pivå!AU350</f>
        <v>us</v>
      </c>
      <c r="Z348" s="86" t="str">
        <f>pivå!AV350</f>
        <v>us</v>
      </c>
      <c r="AA348" s="86" t="str">
        <f>pivå!AW350</f>
        <v>us</v>
      </c>
      <c r="AB348" s="86" t="str">
        <f>pivå!AX350</f>
        <v>us</v>
      </c>
      <c r="AC348" s="86" t="str">
        <f>pivå!AY350</f>
        <v>us</v>
      </c>
      <c r="AD348" s="86" t="str">
        <f>pivå!AZ350</f>
        <v>us</v>
      </c>
      <c r="AE348" s="86" t="str">
        <f>pivå!BA350</f>
        <v>us</v>
      </c>
    </row>
    <row r="349" spans="2:31">
      <c r="B349">
        <f>pivå!B351</f>
        <v>0</v>
      </c>
      <c r="C349">
        <f>pivå!C351</f>
        <v>0</v>
      </c>
      <c r="D349">
        <f>pivå!D351</f>
        <v>157</v>
      </c>
      <c r="E349" t="str">
        <f>pivå!E351</f>
        <v>Totalt</v>
      </c>
      <c r="F349" t="str">
        <f>pivå!F351</f>
        <v>Patientrapporterad symtomfrihet efter tonsillektomi</v>
      </c>
      <c r="G349" t="str">
        <f>pivå!G351</f>
        <v>(tom)</v>
      </c>
      <c r="H349" t="str">
        <f>pivå!H351</f>
        <v>A020430</v>
      </c>
      <c r="I349">
        <f>pivå!I351</f>
        <v>0</v>
      </c>
      <c r="J349" s="86" t="str">
        <f>pivå!AF351</f>
        <v>us</v>
      </c>
      <c r="K349" s="86" t="str">
        <f>pivå!AG351</f>
        <v>us</v>
      </c>
      <c r="L349" s="86" t="str">
        <f>pivå!AH351</f>
        <v>us</v>
      </c>
      <c r="M349" s="86" t="str">
        <f>pivå!AI351</f>
        <v>us</v>
      </c>
      <c r="N349" s="86" t="str">
        <f>pivå!AJ351</f>
        <v>us</v>
      </c>
      <c r="O349" s="86" t="str">
        <f>pivå!AK351</f>
        <v>us</v>
      </c>
      <c r="P349" s="86" t="str">
        <f>pivå!AL351</f>
        <v>us</v>
      </c>
      <c r="Q349" s="86" t="str">
        <f>pivå!AM351</f>
        <v>us</v>
      </c>
      <c r="R349" s="86" t="str">
        <f>pivå!AN351</f>
        <v>us</v>
      </c>
      <c r="S349" s="86" t="str">
        <f>pivå!AO351</f>
        <v>us</v>
      </c>
      <c r="T349" s="86" t="str">
        <f>pivå!AP351</f>
        <v>us</v>
      </c>
      <c r="U349" s="86" t="str">
        <f>pivå!AQ351</f>
        <v>us</v>
      </c>
      <c r="V349" s="86" t="str">
        <f>pivå!AR351</f>
        <v>us</v>
      </c>
      <c r="W349" s="86" t="str">
        <f>pivå!AS351</f>
        <v>us</v>
      </c>
      <c r="X349" s="86" t="str">
        <f>pivå!AT351</f>
        <v>us</v>
      </c>
      <c r="Y349" s="86" t="str">
        <f>pivå!AU351</f>
        <v>us</v>
      </c>
      <c r="Z349" s="86" t="str">
        <f>pivå!AV351</f>
        <v>us</v>
      </c>
      <c r="AA349" s="86" t="str">
        <f>pivå!AW351</f>
        <v>us</v>
      </c>
      <c r="AB349" s="86" t="str">
        <f>pivå!AX351</f>
        <v>us</v>
      </c>
      <c r="AC349" s="86" t="str">
        <f>pivå!AY351</f>
        <v>us</v>
      </c>
      <c r="AD349" s="86" t="str">
        <f>pivå!AZ351</f>
        <v>us</v>
      </c>
      <c r="AE349" s="86" t="str">
        <f>pivå!BA351</f>
        <v>us</v>
      </c>
    </row>
    <row r="350" spans="2:31">
      <c r="B350">
        <f>pivå!B352</f>
        <v>0</v>
      </c>
      <c r="C350">
        <f>pivå!C352</f>
        <v>0</v>
      </c>
      <c r="D350">
        <f>pivå!D352</f>
        <v>158</v>
      </c>
      <c r="E350" t="str">
        <f>pivå!E352</f>
        <v>Kvinnor</v>
      </c>
      <c r="F350" t="str">
        <f>pivå!F352</f>
        <v>Synfel vid tidpunkt för kataraktoperation</v>
      </c>
      <c r="G350" t="str">
        <f>pivå!G352</f>
        <v>(tom)</v>
      </c>
      <c r="H350" t="str">
        <f>pivå!H352</f>
        <v>A006198</v>
      </c>
      <c r="I350">
        <f>pivå!I352</f>
        <v>1</v>
      </c>
      <c r="J350" s="86">
        <f>pivå!AF352</f>
        <v>16.03</v>
      </c>
      <c r="K350" s="86">
        <f>pivå!AG352</f>
        <v>18.329999999999998</v>
      </c>
      <c r="L350" s="86">
        <f>pivå!AH352</f>
        <v>16.77</v>
      </c>
      <c r="M350" s="86">
        <f>pivå!AI352</f>
        <v>25.13</v>
      </c>
      <c r="N350" s="86">
        <f>pivå!AJ352</f>
        <v>18.64</v>
      </c>
      <c r="O350" s="86">
        <f>pivå!AK352</f>
        <v>21.14</v>
      </c>
      <c r="P350" s="86">
        <f>pivå!AL352</f>
        <v>23.61</v>
      </c>
      <c r="Q350" s="86">
        <f>pivå!AM352</f>
        <v>21.05</v>
      </c>
      <c r="R350" s="86">
        <f>pivå!AN352</f>
        <v>14.88</v>
      </c>
      <c r="S350" s="86">
        <f>pivå!AO352</f>
        <v>23.77</v>
      </c>
      <c r="T350" s="86">
        <f>pivå!AP352</f>
        <v>19.809999999999999</v>
      </c>
      <c r="U350" s="86">
        <f>pivå!AQ352</f>
        <v>21.43</v>
      </c>
      <c r="V350" s="86">
        <f>pivå!AR352</f>
        <v>22.84</v>
      </c>
      <c r="W350" s="86">
        <f>pivå!AS352</f>
        <v>26.81</v>
      </c>
      <c r="X350" s="86">
        <f>pivå!AT352</f>
        <v>14.68</v>
      </c>
      <c r="Y350" s="86">
        <f>pivå!AU352</f>
        <v>24.03</v>
      </c>
      <c r="Z350" s="86">
        <f>pivå!AV352</f>
        <v>24.85</v>
      </c>
      <c r="AA350" s="86">
        <f>pivå!AW352</f>
        <v>24.71</v>
      </c>
      <c r="AB350" s="86">
        <f>pivå!AX352</f>
        <v>22.91</v>
      </c>
      <c r="AC350" s="86">
        <f>pivå!AY352</f>
        <v>18.829999999999998</v>
      </c>
      <c r="AD350" s="86">
        <f>pivå!AZ352</f>
        <v>22.48</v>
      </c>
      <c r="AE350" s="86">
        <f>pivå!BA352</f>
        <v>20.49</v>
      </c>
    </row>
    <row r="351" spans="2:31">
      <c r="B351">
        <f>pivå!B353</f>
        <v>0</v>
      </c>
      <c r="C351">
        <f>pivå!C353</f>
        <v>0</v>
      </c>
      <c r="D351">
        <f>pivå!D353</f>
        <v>0</v>
      </c>
      <c r="E351" t="str">
        <f>pivå!E353</f>
        <v>Män</v>
      </c>
      <c r="F351" t="str">
        <f>pivå!F353</f>
        <v>Synfel vid tidpunkt för kataraktoperation</v>
      </c>
      <c r="G351" t="str">
        <f>pivå!G353</f>
        <v>(tom)</v>
      </c>
      <c r="H351" t="str">
        <f>pivå!H353</f>
        <v>A006198</v>
      </c>
      <c r="I351">
        <f>pivå!I353</f>
        <v>1</v>
      </c>
      <c r="J351" s="86">
        <f>pivå!AF353</f>
        <v>14.8</v>
      </c>
      <c r="K351" s="86">
        <f>pivå!AG353</f>
        <v>18.21</v>
      </c>
      <c r="L351" s="86">
        <f>pivå!AH353</f>
        <v>15.42</v>
      </c>
      <c r="M351" s="86">
        <f>pivå!AI353</f>
        <v>20.83</v>
      </c>
      <c r="N351" s="86">
        <f>pivå!AJ353</f>
        <v>15.46</v>
      </c>
      <c r="O351" s="86">
        <f>pivå!AK353</f>
        <v>19.11</v>
      </c>
      <c r="P351" s="86">
        <f>pivå!AL353</f>
        <v>22.09</v>
      </c>
      <c r="Q351" s="86">
        <f>pivå!AM353</f>
        <v>16.02</v>
      </c>
      <c r="R351" s="86">
        <f>pivå!AN353</f>
        <v>14.55</v>
      </c>
      <c r="S351" s="86">
        <f>pivå!AO353</f>
        <v>21.65</v>
      </c>
      <c r="T351" s="86">
        <f>pivå!AP353</f>
        <v>17.45</v>
      </c>
      <c r="U351" s="86">
        <f>pivå!AQ353</f>
        <v>20.32</v>
      </c>
      <c r="V351" s="86">
        <f>pivå!AR353</f>
        <v>17.25</v>
      </c>
      <c r="W351" s="86">
        <f>pivå!AS353</f>
        <v>22.3</v>
      </c>
      <c r="X351" s="86">
        <f>pivå!AT353</f>
        <v>14.42</v>
      </c>
      <c r="Y351" s="86">
        <f>pivå!AU353</f>
        <v>20.66</v>
      </c>
      <c r="Z351" s="86">
        <f>pivå!AV353</f>
        <v>21.72</v>
      </c>
      <c r="AA351" s="86">
        <f>pivå!AW353</f>
        <v>19.07</v>
      </c>
      <c r="AB351" s="86">
        <f>pivå!AX353</f>
        <v>23.08</v>
      </c>
      <c r="AC351" s="86">
        <f>pivå!AY353</f>
        <v>19.73</v>
      </c>
      <c r="AD351" s="86">
        <f>pivå!AZ353</f>
        <v>21.47</v>
      </c>
      <c r="AE351" s="86">
        <f>pivå!BA353</f>
        <v>18.54</v>
      </c>
    </row>
    <row r="352" spans="2:31">
      <c r="B352">
        <f>pivå!B354</f>
        <v>0</v>
      </c>
      <c r="C352">
        <f>pivå!C354</f>
        <v>0</v>
      </c>
      <c r="D352">
        <f>pivå!D354</f>
        <v>0</v>
      </c>
      <c r="E352" t="str">
        <f>pivå!E354</f>
        <v>Totalt</v>
      </c>
      <c r="F352" t="str">
        <f>pivå!F354</f>
        <v>Synfel vid tidpunkt för kataraktoperation</v>
      </c>
      <c r="G352" t="str">
        <f>pivå!G354</f>
        <v>(tom)</v>
      </c>
      <c r="H352" t="str">
        <f>pivå!H354</f>
        <v>A006198</v>
      </c>
      <c r="I352">
        <f>pivå!I354</f>
        <v>1</v>
      </c>
      <c r="J352" s="86">
        <f>pivå!AF354</f>
        <v>15.55</v>
      </c>
      <c r="K352" s="86">
        <f>pivå!AG354</f>
        <v>18.29</v>
      </c>
      <c r="L352" s="86">
        <f>pivå!AH354</f>
        <v>16.2</v>
      </c>
      <c r="M352" s="86">
        <f>pivå!AI354</f>
        <v>23.43</v>
      </c>
      <c r="N352" s="86">
        <f>pivå!AJ354</f>
        <v>17.38</v>
      </c>
      <c r="O352" s="86">
        <f>pivå!AK354</f>
        <v>20.309999999999999</v>
      </c>
      <c r="P352" s="86">
        <f>pivå!AL354</f>
        <v>23</v>
      </c>
      <c r="Q352" s="86">
        <f>pivå!AM354</f>
        <v>19.16</v>
      </c>
      <c r="R352" s="86">
        <f>pivå!AN354</f>
        <v>14.74</v>
      </c>
      <c r="S352" s="86">
        <f>pivå!AO354</f>
        <v>22.93</v>
      </c>
      <c r="T352" s="86">
        <f>pivå!AP354</f>
        <v>18.88</v>
      </c>
      <c r="U352" s="86">
        <f>pivå!AQ354</f>
        <v>21</v>
      </c>
      <c r="V352" s="86">
        <f>pivå!AR354</f>
        <v>20.57</v>
      </c>
      <c r="W352" s="86">
        <f>pivå!AS354</f>
        <v>25.05</v>
      </c>
      <c r="X352" s="86">
        <f>pivå!AT354</f>
        <v>14.58</v>
      </c>
      <c r="Y352" s="86">
        <f>pivå!AU354</f>
        <v>22.72</v>
      </c>
      <c r="Z352" s="86">
        <f>pivå!AV354</f>
        <v>23.63</v>
      </c>
      <c r="AA352" s="86">
        <f>pivå!AW354</f>
        <v>22.49</v>
      </c>
      <c r="AB352" s="86">
        <f>pivå!AX354</f>
        <v>22.97</v>
      </c>
      <c r="AC352" s="86">
        <f>pivå!AY354</f>
        <v>19.190000000000001</v>
      </c>
      <c r="AD352" s="86">
        <f>pivå!AZ354</f>
        <v>22.08</v>
      </c>
      <c r="AE352" s="86">
        <f>pivå!BA354</f>
        <v>19.72</v>
      </c>
    </row>
    <row r="353" spans="2:31">
      <c r="B353">
        <f>pivå!B355</f>
        <v>0</v>
      </c>
      <c r="C353">
        <f>pivå!C355</f>
        <v>0</v>
      </c>
      <c r="D353">
        <f>pivå!D355</f>
        <v>159</v>
      </c>
      <c r="E353" t="str">
        <f>pivå!E355</f>
        <v>Kvinnor</v>
      </c>
      <c r="F353" t="str">
        <f>pivå!F355</f>
        <v>Självskattad nytta av kataraktoperation</v>
      </c>
      <c r="G353" t="str">
        <f>pivå!G355</f>
        <v>(tom)</v>
      </c>
      <c r="H353" t="str">
        <f>pivå!H355</f>
        <v>A020435</v>
      </c>
      <c r="I353">
        <f>pivå!I355</f>
        <v>0</v>
      </c>
      <c r="J353" s="86" t="str">
        <f>pivå!AF355</f>
        <v>us</v>
      </c>
      <c r="K353" s="86" t="str">
        <f>pivå!AG355</f>
        <v>us</v>
      </c>
      <c r="L353" s="86" t="str">
        <f>pivå!AH355</f>
        <v>us</v>
      </c>
      <c r="M353" s="86" t="str">
        <f>pivå!AI355</f>
        <v>us</v>
      </c>
      <c r="N353" s="86" t="str">
        <f>pivå!AJ355</f>
        <v>us</v>
      </c>
      <c r="O353" s="86" t="str">
        <f>pivå!AK355</f>
        <v>us</v>
      </c>
      <c r="P353" s="86" t="str">
        <f>pivå!AL355</f>
        <v>us</v>
      </c>
      <c r="Q353" s="86" t="str">
        <f>pivå!AM355</f>
        <v>us</v>
      </c>
      <c r="R353" s="86" t="str">
        <f>pivå!AN355</f>
        <v>us</v>
      </c>
      <c r="S353" s="86" t="str">
        <f>pivå!AO355</f>
        <v>us</v>
      </c>
      <c r="T353" s="86" t="str">
        <f>pivå!AP355</f>
        <v>us</v>
      </c>
      <c r="U353" s="86" t="str">
        <f>pivå!AQ355</f>
        <v>us</v>
      </c>
      <c r="V353" s="86" t="str">
        <f>pivå!AR355</f>
        <v>us</v>
      </c>
      <c r="W353" s="86" t="str">
        <f>pivå!AS355</f>
        <v>us</v>
      </c>
      <c r="X353" s="86" t="str">
        <f>pivå!AT355</f>
        <v>us</v>
      </c>
      <c r="Y353" s="86" t="str">
        <f>pivå!AU355</f>
        <v>us</v>
      </c>
      <c r="Z353" s="86" t="str">
        <f>pivå!AV355</f>
        <v>us</v>
      </c>
      <c r="AA353" s="86" t="str">
        <f>pivå!AW355</f>
        <v>us</v>
      </c>
      <c r="AB353" s="86" t="str">
        <f>pivå!AX355</f>
        <v>us</v>
      </c>
      <c r="AC353" s="86" t="str">
        <f>pivå!AY355</f>
        <v>us</v>
      </c>
      <c r="AD353" s="86" t="str">
        <f>pivå!AZ355</f>
        <v>us</v>
      </c>
      <c r="AE353" s="86" t="str">
        <f>pivå!BA355</f>
        <v>us</v>
      </c>
    </row>
    <row r="354" spans="2:31">
      <c r="B354">
        <f>pivå!B356</f>
        <v>0</v>
      </c>
      <c r="C354">
        <f>pivå!C356</f>
        <v>0</v>
      </c>
      <c r="D354">
        <f>pivå!D356</f>
        <v>0</v>
      </c>
      <c r="E354" t="str">
        <f>pivå!E356</f>
        <v>Män</v>
      </c>
      <c r="F354" t="str">
        <f>pivå!F356</f>
        <v>Självskattad nytta av kataraktoperation</v>
      </c>
      <c r="G354" t="str">
        <f>pivå!G356</f>
        <v>(tom)</v>
      </c>
      <c r="H354" t="str">
        <f>pivå!H356</f>
        <v>A020435</v>
      </c>
      <c r="I354">
        <f>pivå!I356</f>
        <v>0</v>
      </c>
      <c r="J354" s="86" t="str">
        <f>pivå!AF356</f>
        <v>us</v>
      </c>
      <c r="K354" s="86" t="str">
        <f>pivå!AG356</f>
        <v>us</v>
      </c>
      <c r="L354" s="86" t="str">
        <f>pivå!AH356</f>
        <v>us</v>
      </c>
      <c r="M354" s="86" t="str">
        <f>pivå!AI356</f>
        <v>us</v>
      </c>
      <c r="N354" s="86" t="str">
        <f>pivå!AJ356</f>
        <v>us</v>
      </c>
      <c r="O354" s="86" t="str">
        <f>pivå!AK356</f>
        <v>us</v>
      </c>
      <c r="P354" s="86" t="str">
        <f>pivå!AL356</f>
        <v>us</v>
      </c>
      <c r="Q354" s="86" t="str">
        <f>pivå!AM356</f>
        <v>us</v>
      </c>
      <c r="R354" s="86" t="str">
        <f>pivå!AN356</f>
        <v>us</v>
      </c>
      <c r="S354" s="86" t="str">
        <f>pivå!AO356</f>
        <v>us</v>
      </c>
      <c r="T354" s="86" t="str">
        <f>pivå!AP356</f>
        <v>us</v>
      </c>
      <c r="U354" s="86" t="str">
        <f>pivå!AQ356</f>
        <v>us</v>
      </c>
      <c r="V354" s="86" t="str">
        <f>pivå!AR356</f>
        <v>us</v>
      </c>
      <c r="W354" s="86" t="str">
        <f>pivå!AS356</f>
        <v>us</v>
      </c>
      <c r="X354" s="86" t="str">
        <f>pivå!AT356</f>
        <v>us</v>
      </c>
      <c r="Y354" s="86" t="str">
        <f>pivå!AU356</f>
        <v>us</v>
      </c>
      <c r="Z354" s="86" t="str">
        <f>pivå!AV356</f>
        <v>us</v>
      </c>
      <c r="AA354" s="86" t="str">
        <f>pivå!AW356</f>
        <v>us</v>
      </c>
      <c r="AB354" s="86" t="str">
        <f>pivå!AX356</f>
        <v>us</v>
      </c>
      <c r="AC354" s="86" t="str">
        <f>pivå!AY356</f>
        <v>us</v>
      </c>
      <c r="AD354" s="86" t="str">
        <f>pivå!AZ356</f>
        <v>us</v>
      </c>
      <c r="AE354" s="86" t="str">
        <f>pivå!BA356</f>
        <v>us</v>
      </c>
    </row>
    <row r="355" spans="2:31">
      <c r="B355">
        <f>pivå!B357</f>
        <v>0</v>
      </c>
      <c r="C355">
        <f>pivå!C357</f>
        <v>0</v>
      </c>
      <c r="D355">
        <f>pivå!D357</f>
        <v>0</v>
      </c>
      <c r="E355" t="str">
        <f>pivå!E357</f>
        <v>Totalt</v>
      </c>
      <c r="F355" t="str">
        <f>pivå!F357</f>
        <v>Självskattad nytta av kataraktoperation</v>
      </c>
      <c r="G355" t="str">
        <f>pivå!G357</f>
        <v>(tom)</v>
      </c>
      <c r="H355" t="str">
        <f>pivå!H357</f>
        <v>A020435</v>
      </c>
      <c r="I355">
        <f>pivå!I357</f>
        <v>0</v>
      </c>
      <c r="J355" s="86" t="str">
        <f>pivå!AF357</f>
        <v>us</v>
      </c>
      <c r="K355" s="86" t="str">
        <f>pivå!AG357</f>
        <v>us</v>
      </c>
      <c r="L355" s="86" t="str">
        <f>pivå!AH357</f>
        <v>us</v>
      </c>
      <c r="M355" s="86" t="str">
        <f>pivå!AI357</f>
        <v>us</v>
      </c>
      <c r="N355" s="86" t="str">
        <f>pivå!AJ357</f>
        <v>us</v>
      </c>
      <c r="O355" s="86" t="str">
        <f>pivå!AK357</f>
        <v>us</v>
      </c>
      <c r="P355" s="86" t="str">
        <f>pivå!AL357</f>
        <v>us</v>
      </c>
      <c r="Q355" s="86" t="str">
        <f>pivå!AM357</f>
        <v>us</v>
      </c>
      <c r="R355" s="86" t="str">
        <f>pivå!AN357</f>
        <v>us</v>
      </c>
      <c r="S355" s="86" t="str">
        <f>pivå!AO357</f>
        <v>us</v>
      </c>
      <c r="T355" s="86" t="str">
        <f>pivå!AP357</f>
        <v>us</v>
      </c>
      <c r="U355" s="86" t="str">
        <f>pivå!AQ357</f>
        <v>us</v>
      </c>
      <c r="V355" s="86" t="str">
        <f>pivå!AR357</f>
        <v>us</v>
      </c>
      <c r="W355" s="86" t="str">
        <f>pivå!AS357</f>
        <v>us</v>
      </c>
      <c r="X355" s="86" t="str">
        <f>pivå!AT357</f>
        <v>us</v>
      </c>
      <c r="Y355" s="86" t="str">
        <f>pivå!AU357</f>
        <v>us</v>
      </c>
      <c r="Z355" s="86" t="str">
        <f>pivå!AV357</f>
        <v>us</v>
      </c>
      <c r="AA355" s="86" t="str">
        <f>pivå!AW357</f>
        <v>us</v>
      </c>
      <c r="AB355" s="86" t="str">
        <f>pivå!AX357</f>
        <v>us</v>
      </c>
      <c r="AC355" s="86" t="str">
        <f>pivå!AY357</f>
        <v>us</v>
      </c>
      <c r="AD355" s="86" t="str">
        <f>pivå!AZ357</f>
        <v>us</v>
      </c>
      <c r="AE355" s="86" t="str">
        <f>pivå!BA357</f>
        <v>us</v>
      </c>
    </row>
    <row r="356" spans="2:31">
      <c r="B356" t="str">
        <f>pivå!B358</f>
        <v>P</v>
      </c>
      <c r="C356" t="str">
        <f>pivå!C358</f>
        <v>Intensivvård</v>
      </c>
      <c r="D356">
        <f>pivå!D358</f>
        <v>160</v>
      </c>
      <c r="E356" t="str">
        <f>pivå!E358</f>
        <v>Kvinnor</v>
      </c>
      <c r="F356" t="str">
        <f>pivå!F358</f>
        <v>Riskjusterad dödlighet efter vård på IVA</v>
      </c>
      <c r="G356" t="str">
        <f>pivå!G358</f>
        <v>(tom)</v>
      </c>
      <c r="H356" t="str">
        <f>pivå!H358</f>
        <v>A001380</v>
      </c>
      <c r="I356">
        <f>pivå!I358</f>
        <v>1</v>
      </c>
      <c r="J356" s="86">
        <f>pivå!AF358</f>
        <v>0.55299999999999994</v>
      </c>
      <c r="K356" s="86">
        <f>pivå!AG358</f>
        <v>0.59299999999999997</v>
      </c>
      <c r="L356" s="86">
        <f>pivå!AH358</f>
        <v>0.66200000000000003</v>
      </c>
      <c r="M356" s="86">
        <f>pivå!AI358</f>
        <v>0.66700000000000004</v>
      </c>
      <c r="N356" s="86">
        <f>pivå!AJ358</f>
        <v>0.57700000000000007</v>
      </c>
      <c r="O356" s="86">
        <f>pivå!AK358</f>
        <v>0.53100000000000003</v>
      </c>
      <c r="P356" s="86">
        <f>pivå!AL358</f>
        <v>0.67700000000000005</v>
      </c>
      <c r="Q356" s="86" t="str">
        <f>pivå!AM358</f>
        <v>us</v>
      </c>
      <c r="R356" s="86">
        <f>pivå!AN358</f>
        <v>0.64599999999999991</v>
      </c>
      <c r="S356" s="86">
        <f>pivå!AO358</f>
        <v>0.60499999999999998</v>
      </c>
      <c r="T356" s="86">
        <f>pivå!AP358</f>
        <v>0.52500000000000002</v>
      </c>
      <c r="U356" s="86">
        <f>pivå!AQ358</f>
        <v>0.65799999999999992</v>
      </c>
      <c r="V356" s="86">
        <f>pivå!AR358</f>
        <v>0.70900000000000007</v>
      </c>
      <c r="W356" s="86">
        <f>pivå!AS358</f>
        <v>0.58899999999999997</v>
      </c>
      <c r="X356" s="86">
        <f>pivå!AT358</f>
        <v>0.61299999999999999</v>
      </c>
      <c r="Y356" s="86">
        <f>pivå!AU358</f>
        <v>0.42700000000000005</v>
      </c>
      <c r="Z356" s="86">
        <f>pivå!AV358</f>
        <v>0.67799999999999994</v>
      </c>
      <c r="AA356" s="86">
        <f>pivå!AW358</f>
        <v>0.72499999999999998</v>
      </c>
      <c r="AB356" s="86">
        <f>pivå!AX358</f>
        <v>0.627</v>
      </c>
      <c r="AC356" s="86">
        <f>pivå!AY358</f>
        <v>0.63200000000000001</v>
      </c>
      <c r="AD356" s="86">
        <f>pivå!AZ358</f>
        <v>0.59099999999999997</v>
      </c>
      <c r="AE356" s="86">
        <f>pivå!BA358</f>
        <v>0.61399999999999999</v>
      </c>
    </row>
    <row r="357" spans="2:31">
      <c r="B357">
        <f>pivå!B359</f>
        <v>0</v>
      </c>
      <c r="C357">
        <f>pivå!C359</f>
        <v>0</v>
      </c>
      <c r="D357">
        <f>pivå!D359</f>
        <v>0</v>
      </c>
      <c r="E357" t="str">
        <f>pivå!E359</f>
        <v>Män</v>
      </c>
      <c r="F357" t="str">
        <f>pivå!F359</f>
        <v>Riskjusterad dödlighet efter vård på IVA</v>
      </c>
      <c r="G357" t="str">
        <f>pivå!G359</f>
        <v>(tom)</v>
      </c>
      <c r="H357" t="str">
        <f>pivå!H359</f>
        <v>A001380</v>
      </c>
      <c r="I357">
        <f>pivå!I359</f>
        <v>1</v>
      </c>
      <c r="J357" s="86">
        <f>pivå!AF359</f>
        <v>0.59299999999999997</v>
      </c>
      <c r="K357" s="86">
        <f>pivå!AG359</f>
        <v>0.59699999999999998</v>
      </c>
      <c r="L357" s="86">
        <f>pivå!AH359</f>
        <v>0.623</v>
      </c>
      <c r="M357" s="86">
        <f>pivå!AI359</f>
        <v>0.58200000000000007</v>
      </c>
      <c r="N357" s="86">
        <f>pivå!AJ359</f>
        <v>0.55300000000000005</v>
      </c>
      <c r="O357" s="86">
        <f>pivå!AK359</f>
        <v>0.54700000000000004</v>
      </c>
      <c r="P357" s="86">
        <f>pivå!AL359</f>
        <v>0.63</v>
      </c>
      <c r="Q357" s="86" t="str">
        <f>pivå!AM359</f>
        <v>us</v>
      </c>
      <c r="R357" s="86">
        <f>pivå!AN359</f>
        <v>0.65900000000000003</v>
      </c>
      <c r="S357" s="86">
        <f>pivå!AO359</f>
        <v>0.59799999999999998</v>
      </c>
      <c r="T357" s="86">
        <f>pivå!AP359</f>
        <v>0.63800000000000001</v>
      </c>
      <c r="U357" s="86">
        <f>pivå!AQ359</f>
        <v>0.70099999999999996</v>
      </c>
      <c r="V357" s="86">
        <f>pivå!AR359</f>
        <v>0.73299999999999998</v>
      </c>
      <c r="W357" s="86">
        <f>pivå!AS359</f>
        <v>0.61299999999999999</v>
      </c>
      <c r="X357" s="86">
        <f>pivå!AT359</f>
        <v>0.621</v>
      </c>
      <c r="Y357" s="86">
        <f>pivå!AU359</f>
        <v>0.42200000000000004</v>
      </c>
      <c r="Z357" s="86">
        <f>pivå!AV359</f>
        <v>0.69900000000000007</v>
      </c>
      <c r="AA357" s="86">
        <f>pivå!AW359</f>
        <v>0.67099999999999993</v>
      </c>
      <c r="AB357" s="86">
        <f>pivå!AX359</f>
        <v>0.56600000000000006</v>
      </c>
      <c r="AC357" s="86">
        <f>pivå!AY359</f>
        <v>0.56499999999999995</v>
      </c>
      <c r="AD357" s="86">
        <f>pivå!AZ359</f>
        <v>0.51100000000000001</v>
      </c>
      <c r="AE357" s="86">
        <f>pivå!BA359</f>
        <v>0.61899999999999999</v>
      </c>
    </row>
    <row r="358" spans="2:31">
      <c r="B358">
        <f>pivå!B360</f>
        <v>0</v>
      </c>
      <c r="C358">
        <f>pivå!C360</f>
        <v>0</v>
      </c>
      <c r="D358">
        <f>pivå!D360</f>
        <v>0</v>
      </c>
      <c r="E358" t="str">
        <f>pivå!E360</f>
        <v>Totalt</v>
      </c>
      <c r="F358" t="str">
        <f>pivå!F360</f>
        <v>Riskjusterad dödlighet efter vård på IVA</v>
      </c>
      <c r="G358" t="str">
        <f>pivå!G360</f>
        <v>(tom)</v>
      </c>
      <c r="H358" t="str">
        <f>pivå!H360</f>
        <v>A001380</v>
      </c>
      <c r="I358">
        <f>pivå!I360</f>
        <v>1</v>
      </c>
      <c r="J358" s="86">
        <f>pivå!AF360</f>
        <v>0.57700000000000007</v>
      </c>
      <c r="K358" s="86">
        <f>pivå!AG360</f>
        <v>0.58899999999999997</v>
      </c>
      <c r="L358" s="86">
        <f>pivå!AH360</f>
        <v>0.63700000000000001</v>
      </c>
      <c r="M358" s="86">
        <f>pivå!AI360</f>
        <v>0.61699999999999999</v>
      </c>
      <c r="N358" s="86">
        <f>pivå!AJ360</f>
        <v>0.56100000000000005</v>
      </c>
      <c r="O358" s="86">
        <f>pivå!AK360</f>
        <v>0.54100000000000004</v>
      </c>
      <c r="P358" s="86">
        <f>pivå!AL360</f>
        <v>0.64900000000000002</v>
      </c>
      <c r="Q358" s="86" t="str">
        <f>pivå!AM360</f>
        <v>us</v>
      </c>
      <c r="R358" s="86">
        <f>pivå!AN360</f>
        <v>0.64900000000000002</v>
      </c>
      <c r="S358" s="86">
        <f>pivå!AO360</f>
        <v>0.60099999999999998</v>
      </c>
      <c r="T358" s="86">
        <f>pivå!AP360</f>
        <v>0.59</v>
      </c>
      <c r="U358" s="86">
        <f>pivå!AQ360</f>
        <v>0.68200000000000005</v>
      </c>
      <c r="V358" s="86">
        <f>pivå!AR360</f>
        <v>0.72099999999999997</v>
      </c>
      <c r="W358" s="86">
        <f>pivå!AS360</f>
        <v>0.60099999999999998</v>
      </c>
      <c r="X358" s="86">
        <f>pivå!AT360</f>
        <v>0.61799999999999999</v>
      </c>
      <c r="Y358" s="86">
        <f>pivå!AU360</f>
        <v>0.42399999999999999</v>
      </c>
      <c r="Z358" s="86">
        <f>pivå!AV360</f>
        <v>0.69099999999999995</v>
      </c>
      <c r="AA358" s="86">
        <f>pivå!AW360</f>
        <v>0.69200000000000006</v>
      </c>
      <c r="AB358" s="86">
        <f>pivå!AX360</f>
        <v>0.59200000000000008</v>
      </c>
      <c r="AC358" s="86">
        <f>pivå!AY360</f>
        <v>0.59399999999999997</v>
      </c>
      <c r="AD358" s="86">
        <f>pivå!AZ360</f>
        <v>0.54100000000000004</v>
      </c>
      <c r="AE358" s="86">
        <f>pivå!BA360</f>
        <v>0.61699999999999999</v>
      </c>
    </row>
    <row r="359" spans="2:31">
      <c r="B359">
        <f>pivå!B361</f>
        <v>0</v>
      </c>
      <c r="C359">
        <f>pivå!C361</f>
        <v>0</v>
      </c>
      <c r="D359">
        <f>pivå!D361</f>
        <v>161</v>
      </c>
      <c r="E359" t="str">
        <f>pivå!E361</f>
        <v>Kvinnor</v>
      </c>
      <c r="F359" t="str">
        <f>pivå!F361</f>
        <v>Utskrivning nattetid från IVA</v>
      </c>
      <c r="G359" t="str">
        <f>pivå!G361</f>
        <v>(tom)</v>
      </c>
      <c r="H359" t="str">
        <f>pivå!H361</f>
        <v>A001391</v>
      </c>
      <c r="I359">
        <f>pivå!I361</f>
        <v>1</v>
      </c>
      <c r="J359" s="86">
        <f>pivå!AF361</f>
        <v>6.8335599999999994</v>
      </c>
      <c r="K359" s="86">
        <f>pivå!AG361</f>
        <v>0.51545999999999992</v>
      </c>
      <c r="L359" s="86">
        <f>pivå!AH361</f>
        <v>4.9586800000000002</v>
      </c>
      <c r="M359" s="86">
        <f>pivå!AI361</f>
        <v>4.9056600000000001</v>
      </c>
      <c r="N359" s="86">
        <f>pivå!AJ361</f>
        <v>3.74532</v>
      </c>
      <c r="O359" s="86">
        <f>pivå!AK361</f>
        <v>2.0710099999999998</v>
      </c>
      <c r="P359" s="86">
        <f>pivå!AL361</f>
        <v>3.37079</v>
      </c>
      <c r="Q359" s="86" t="str">
        <f>pivå!AM361</f>
        <v>us</v>
      </c>
      <c r="R359" s="86">
        <f>pivå!AN361</f>
        <v>9.2896199999999993</v>
      </c>
      <c r="S359" s="86">
        <f>pivå!AO361</f>
        <v>4.9118399999999998</v>
      </c>
      <c r="T359" s="86">
        <f>pivå!AP361</f>
        <v>4.8672599999999999</v>
      </c>
      <c r="U359" s="86">
        <f>pivå!AQ361</f>
        <v>5.7729299999999997</v>
      </c>
      <c r="V359" s="86">
        <f>pivå!AR361</f>
        <v>8.66873</v>
      </c>
      <c r="W359" s="86">
        <f>pivå!AS361</f>
        <v>4.53972</v>
      </c>
      <c r="X359" s="86">
        <f>pivå!AT361</f>
        <v>6.25</v>
      </c>
      <c r="Y359" s="86">
        <f>pivå!AU361</f>
        <v>10.298999999999999</v>
      </c>
      <c r="Z359" s="86">
        <f>pivå!AV361</f>
        <v>4.8387099999999998</v>
      </c>
      <c r="AA359" s="86">
        <f>pivå!AW361</f>
        <v>4.3137300000000005</v>
      </c>
      <c r="AB359" s="86">
        <f>pivå!AX361</f>
        <v>6.4935099999999997</v>
      </c>
      <c r="AC359" s="86">
        <f>pivå!AY361</f>
        <v>6.9841299999999995</v>
      </c>
      <c r="AD359" s="86">
        <f>pivå!AZ361</f>
        <v>4.3689299999999998</v>
      </c>
      <c r="AE359" s="86">
        <f>pivå!BA361</f>
        <v>5.6400199999999998</v>
      </c>
    </row>
    <row r="360" spans="2:31">
      <c r="B360">
        <f>pivå!B362</f>
        <v>0</v>
      </c>
      <c r="C360">
        <f>pivå!C362</f>
        <v>0</v>
      </c>
      <c r="D360">
        <f>pivå!D362</f>
        <v>0</v>
      </c>
      <c r="E360" t="str">
        <f>pivå!E362</f>
        <v>Män</v>
      </c>
      <c r="F360" t="str">
        <f>pivå!F362</f>
        <v>Utskrivning nattetid från IVA</v>
      </c>
      <c r="G360" t="str">
        <f>pivå!G362</f>
        <v>(tom)</v>
      </c>
      <c r="H360" t="str">
        <f>pivå!H362</f>
        <v>A001391</v>
      </c>
      <c r="I360">
        <f>pivå!I362</f>
        <v>1</v>
      </c>
      <c r="J360" s="86">
        <f>pivå!AF362</f>
        <v>5.4797799999999999</v>
      </c>
      <c r="K360" s="86">
        <f>pivå!AG362</f>
        <v>1.20482</v>
      </c>
      <c r="L360" s="86">
        <f>pivå!AH362</f>
        <v>5.79216</v>
      </c>
      <c r="M360" s="86">
        <f>pivå!AI362</f>
        <v>4.08012</v>
      </c>
      <c r="N360" s="86">
        <f>pivå!AJ362</f>
        <v>5.0147499999999994</v>
      </c>
      <c r="O360" s="86">
        <f>pivå!AK362</f>
        <v>3.3653799999999996</v>
      </c>
      <c r="P360" s="86">
        <f>pivå!AL362</f>
        <v>5.6661599999999996</v>
      </c>
      <c r="Q360" s="86" t="str">
        <f>pivå!AM362</f>
        <v>us</v>
      </c>
      <c r="R360" s="86">
        <f>pivå!AN362</f>
        <v>9.1575100000000003</v>
      </c>
      <c r="S360" s="86">
        <f>pivå!AO362</f>
        <v>4.1074199999999994</v>
      </c>
      <c r="T360" s="86">
        <f>pivå!AP362</f>
        <v>2.9361000000000002</v>
      </c>
      <c r="U360" s="86">
        <f>pivå!AQ362</f>
        <v>5.6679300000000001</v>
      </c>
      <c r="V360" s="86">
        <f>pivå!AR362</f>
        <v>9.0909100000000009</v>
      </c>
      <c r="W360" s="86">
        <f>pivå!AS362</f>
        <v>5.3209499999999998</v>
      </c>
      <c r="X360" s="86">
        <f>pivå!AT362</f>
        <v>6.9148899999999998</v>
      </c>
      <c r="Y360" s="86">
        <f>pivå!AU362</f>
        <v>10.90047</v>
      </c>
      <c r="Z360" s="86">
        <f>pivå!AV362</f>
        <v>7.2874499999999998</v>
      </c>
      <c r="AA360" s="86">
        <f>pivå!AW362</f>
        <v>7.5471700000000004</v>
      </c>
      <c r="AB360" s="86">
        <f>pivå!AX362</f>
        <v>6.7796599999999998</v>
      </c>
      <c r="AC360" s="86">
        <f>pivå!AY362</f>
        <v>5.0505000000000004</v>
      </c>
      <c r="AD360" s="86">
        <f>pivå!AZ362</f>
        <v>5.1194499999999996</v>
      </c>
      <c r="AE360" s="86">
        <f>pivå!BA362</f>
        <v>5.5041799999999999</v>
      </c>
    </row>
    <row r="361" spans="2:31">
      <c r="B361">
        <f>pivå!B363</f>
        <v>0</v>
      </c>
      <c r="C361">
        <f>pivå!C363</f>
        <v>0</v>
      </c>
      <c r="D361">
        <f>pivå!D363</f>
        <v>0</v>
      </c>
      <c r="E361" t="str">
        <f>pivå!E363</f>
        <v>Totalt</v>
      </c>
      <c r="F361" t="str">
        <f>pivå!F363</f>
        <v>Utskrivning nattetid från IVA</v>
      </c>
      <c r="G361" t="str">
        <f>pivå!G363</f>
        <v>(tom)</v>
      </c>
      <c r="H361" t="str">
        <f>pivå!H363</f>
        <v>A001391</v>
      </c>
      <c r="I361">
        <f>pivå!I363</f>
        <v>1</v>
      </c>
      <c r="J361" s="86">
        <f>pivå!AF363</f>
        <v>6.0271299999999997</v>
      </c>
      <c r="K361" s="86">
        <f>pivå!AG363</f>
        <v>1.01156</v>
      </c>
      <c r="L361" s="86">
        <f>pivå!AH363</f>
        <v>5.4154999999999998</v>
      </c>
      <c r="M361" s="86">
        <f>pivå!AI363</f>
        <v>4.3863699999999994</v>
      </c>
      <c r="N361" s="86">
        <f>pivå!AJ363</f>
        <v>4.4554499999999999</v>
      </c>
      <c r="O361" s="86">
        <f>pivå!AK363</f>
        <v>2.7851500000000002</v>
      </c>
      <c r="P361" s="86">
        <f>pivå!AL363</f>
        <v>4.7358799999999999</v>
      </c>
      <c r="Q361" s="86" t="str">
        <f>pivå!AM363</f>
        <v>us</v>
      </c>
      <c r="R361" s="86">
        <f>pivå!AN363</f>
        <v>9.2105300000000003</v>
      </c>
      <c r="S361" s="86">
        <f>pivå!AO363</f>
        <v>4.4737600000000004</v>
      </c>
      <c r="T361" s="86">
        <f>pivå!AP363</f>
        <v>3.7827399999999995</v>
      </c>
      <c r="U361" s="86">
        <f>pivå!AQ363</f>
        <v>5.7094100000000001</v>
      </c>
      <c r="V361" s="86">
        <f>pivå!AR363</f>
        <v>8.8997900000000012</v>
      </c>
      <c r="W361" s="86">
        <f>pivå!AS363</f>
        <v>5.0075899999999995</v>
      </c>
      <c r="X361" s="86">
        <f>pivå!AT363</f>
        <v>6.6357999999999997</v>
      </c>
      <c r="Y361" s="86">
        <f>pivå!AU363</f>
        <v>10.650069999999999</v>
      </c>
      <c r="Z361" s="86">
        <f>pivå!AV363</f>
        <v>6.2355700000000001</v>
      </c>
      <c r="AA361" s="86">
        <f>pivå!AW363</f>
        <v>6.03843</v>
      </c>
      <c r="AB361" s="86">
        <f>pivå!AX363</f>
        <v>6.6539900000000003</v>
      </c>
      <c r="AC361" s="86">
        <f>pivå!AY363</f>
        <v>5.9071699999999998</v>
      </c>
      <c r="AD361" s="86">
        <f>pivå!AZ363</f>
        <v>4.8096199999999998</v>
      </c>
      <c r="AE361" s="86">
        <f>pivå!BA363</f>
        <v>5.5582399999999996</v>
      </c>
    </row>
    <row r="362" spans="2:31">
      <c r="B362">
        <f>pivå!B364</f>
        <v>0</v>
      </c>
      <c r="C362">
        <f>pivå!C364</f>
        <v>0</v>
      </c>
      <c r="D362">
        <f>pivå!D364</f>
        <v>162</v>
      </c>
      <c r="E362" t="str">
        <f>pivå!E364</f>
        <v>Kvinnor</v>
      </c>
      <c r="F362" t="str">
        <f>pivå!F364</f>
        <v>Oplanerad återinskrivning till IVA</v>
      </c>
      <c r="G362" t="str">
        <f>pivå!G364</f>
        <v>(tom)</v>
      </c>
      <c r="H362" t="str">
        <f>pivå!H364</f>
        <v>A001386</v>
      </c>
      <c r="I362">
        <f>pivå!I364</f>
        <v>1</v>
      </c>
      <c r="J362" s="86">
        <f>pivå!AF364</f>
        <v>2.2126799999999998</v>
      </c>
      <c r="K362" s="86">
        <f>pivå!AG364</f>
        <v>2.0833300000000001</v>
      </c>
      <c r="L362" s="86">
        <f>pivå!AH364</f>
        <v>2.4793400000000001</v>
      </c>
      <c r="M362" s="86">
        <f>pivå!AI364</f>
        <v>2.5</v>
      </c>
      <c r="N362" s="86">
        <f>pivå!AJ364</f>
        <v>3.7037</v>
      </c>
      <c r="O362" s="86">
        <f>pivå!AK364</f>
        <v>2.3054800000000002</v>
      </c>
      <c r="P362" s="86">
        <f>pivå!AL364</f>
        <v>3.2183900000000003</v>
      </c>
      <c r="Q362" s="86" t="str">
        <f>pivå!AM364</f>
        <v>us</v>
      </c>
      <c r="R362" s="86">
        <f>pivå!AN364</f>
        <v>0.57142999999999999</v>
      </c>
      <c r="S362" s="86">
        <f>pivå!AO364</f>
        <v>2.2871699999999997</v>
      </c>
      <c r="T362" s="86">
        <f>pivå!AP364</f>
        <v>1.5909099999999998</v>
      </c>
      <c r="U362" s="86">
        <f>pivå!AQ364</f>
        <v>2.52576</v>
      </c>
      <c r="V362" s="86">
        <f>pivå!AR364</f>
        <v>2.4060199999999998</v>
      </c>
      <c r="W362" s="86">
        <f>pivå!AS364</f>
        <v>2.0860500000000002</v>
      </c>
      <c r="X362" s="86">
        <f>pivå!AT364</f>
        <v>3.125</v>
      </c>
      <c r="Y362" s="86">
        <f>pivå!AU364</f>
        <v>2.2364199999999999</v>
      </c>
      <c r="Z362" s="86">
        <f>pivå!AV364</f>
        <v>1.40056</v>
      </c>
      <c r="AA362" s="86">
        <f>pivå!AW364</f>
        <v>2.3508100000000001</v>
      </c>
      <c r="AB362" s="86">
        <f>pivå!AX364</f>
        <v>3.1674199999999999</v>
      </c>
      <c r="AC362" s="86">
        <f>pivå!AY364</f>
        <v>2.6086999999999998</v>
      </c>
      <c r="AD362" s="86">
        <f>pivå!AZ364</f>
        <v>1.9323699999999999</v>
      </c>
      <c r="AE362" s="86">
        <f>pivå!BA364</f>
        <v>2.3770599999999997</v>
      </c>
    </row>
    <row r="363" spans="2:31">
      <c r="B363">
        <f>pivå!B365</f>
        <v>0</v>
      </c>
      <c r="C363">
        <f>pivå!C365</f>
        <v>0</v>
      </c>
      <c r="D363">
        <f>pivå!D365</f>
        <v>0</v>
      </c>
      <c r="E363" t="str">
        <f>pivå!E365</f>
        <v>Män</v>
      </c>
      <c r="F363" t="str">
        <f>pivå!F365</f>
        <v>Oplanerad återinskrivning till IVA</v>
      </c>
      <c r="G363" t="str">
        <f>pivå!G365</f>
        <v>(tom)</v>
      </c>
      <c r="H363" t="str">
        <f>pivå!H365</f>
        <v>A001386</v>
      </c>
      <c r="I363">
        <f>pivå!I365</f>
        <v>1</v>
      </c>
      <c r="J363" s="86">
        <f>pivå!AF365</f>
        <v>2.1698599999999999</v>
      </c>
      <c r="K363" s="86">
        <f>pivå!AG365</f>
        <v>1.0224900000000001</v>
      </c>
      <c r="L363" s="86">
        <f>pivå!AH365</f>
        <v>1.8456400000000002</v>
      </c>
      <c r="M363" s="86">
        <f>pivå!AI365</f>
        <v>2.2254100000000001</v>
      </c>
      <c r="N363" s="86">
        <f>pivå!AJ365</f>
        <v>2.0864400000000001</v>
      </c>
      <c r="O363" s="86">
        <f>pivå!AK365</f>
        <v>2.01342</v>
      </c>
      <c r="P363" s="86">
        <f>pivå!AL365</f>
        <v>3.0158700000000001</v>
      </c>
      <c r="Q363" s="86" t="str">
        <f>pivå!AM365</f>
        <v>us</v>
      </c>
      <c r="R363" s="86">
        <f>pivå!AN365</f>
        <v>3.0534400000000002</v>
      </c>
      <c r="S363" s="86">
        <f>pivå!AO365</f>
        <v>2.5396800000000002</v>
      </c>
      <c r="T363" s="86">
        <f>pivå!AP365</f>
        <v>3.8938100000000002</v>
      </c>
      <c r="U363" s="86">
        <f>pivå!AQ365</f>
        <v>2.8213900000000001</v>
      </c>
      <c r="V363" s="86">
        <f>pivå!AR365</f>
        <v>2.83019</v>
      </c>
      <c r="W363" s="86">
        <f>pivå!AS365</f>
        <v>1.9524599999999999</v>
      </c>
      <c r="X363" s="86">
        <f>pivå!AT365</f>
        <v>4.2492900000000002</v>
      </c>
      <c r="Y363" s="86">
        <f>pivå!AU365</f>
        <v>1.14679</v>
      </c>
      <c r="Z363" s="86">
        <f>pivå!AV365</f>
        <v>3.3126299999999995</v>
      </c>
      <c r="AA363" s="86">
        <f>pivå!AW365</f>
        <v>1.9005799999999999</v>
      </c>
      <c r="AB363" s="86">
        <f>pivå!AX365</f>
        <v>3.3444799999999999</v>
      </c>
      <c r="AC363" s="86">
        <f>pivå!AY365</f>
        <v>2.0089299999999999</v>
      </c>
      <c r="AD363" s="86">
        <f>pivå!AZ365</f>
        <v>1.60772</v>
      </c>
      <c r="AE363" s="86">
        <f>pivå!BA365</f>
        <v>2.43832</v>
      </c>
    </row>
    <row r="364" spans="2:31">
      <c r="B364">
        <f>pivå!B366</f>
        <v>0</v>
      </c>
      <c r="C364">
        <f>pivå!C366</f>
        <v>0</v>
      </c>
      <c r="D364">
        <f>pivå!D366</f>
        <v>0</v>
      </c>
      <c r="E364" t="str">
        <f>pivå!E366</f>
        <v>Totalt</v>
      </c>
      <c r="F364" t="str">
        <f>pivå!F366</f>
        <v>Oplanerad återinskrivning till IVA</v>
      </c>
      <c r="G364" t="str">
        <f>pivå!G366</f>
        <v>(tom)</v>
      </c>
      <c r="H364" t="str">
        <f>pivå!H366</f>
        <v>A001386</v>
      </c>
      <c r="I364">
        <f>pivå!I366</f>
        <v>1</v>
      </c>
      <c r="J364" s="86">
        <f>pivå!AF366</f>
        <v>2.1816200000000001</v>
      </c>
      <c r="K364" s="86">
        <f>pivå!AG366</f>
        <v>1.3215899999999998</v>
      </c>
      <c r="L364" s="86">
        <f>pivå!AH366</f>
        <v>2.1296300000000001</v>
      </c>
      <c r="M364" s="86">
        <f>pivå!AI366</f>
        <v>2.32558</v>
      </c>
      <c r="N364" s="86">
        <f>pivå!AJ366</f>
        <v>2.7871600000000001</v>
      </c>
      <c r="O364" s="86">
        <f>pivå!AK366</f>
        <v>2.14106</v>
      </c>
      <c r="P364" s="86">
        <f>pivå!AL366</f>
        <v>3.0985900000000002</v>
      </c>
      <c r="Q364" s="86" t="str">
        <f>pivå!AM366</f>
        <v>us</v>
      </c>
      <c r="R364" s="86">
        <f>pivå!AN366</f>
        <v>2.0594999999999999</v>
      </c>
      <c r="S364" s="86">
        <f>pivå!AO366</f>
        <v>2.4249399999999999</v>
      </c>
      <c r="T364" s="86">
        <f>pivå!AP366</f>
        <v>2.88557</v>
      </c>
      <c r="U364" s="86">
        <f>pivå!AQ366</f>
        <v>2.70051</v>
      </c>
      <c r="V364" s="86">
        <f>pivå!AR366</f>
        <v>2.6437499999999998</v>
      </c>
      <c r="W364" s="86">
        <f>pivå!AS366</f>
        <v>2.0051399999999999</v>
      </c>
      <c r="X364" s="86">
        <f>pivå!AT366</f>
        <v>3.7766800000000003</v>
      </c>
      <c r="Y364" s="86">
        <f>pivå!AU366</f>
        <v>1.6021400000000001</v>
      </c>
      <c r="Z364" s="86">
        <f>pivå!AV366</f>
        <v>2.5</v>
      </c>
      <c r="AA364" s="86">
        <f>pivå!AW366</f>
        <v>2.1018599999999998</v>
      </c>
      <c r="AB364" s="86">
        <f>pivå!AX366</f>
        <v>3.2692299999999999</v>
      </c>
      <c r="AC364" s="86">
        <f>pivå!AY366</f>
        <v>2.26986</v>
      </c>
      <c r="AD364" s="86">
        <f>pivå!AZ366</f>
        <v>1.7374500000000002</v>
      </c>
      <c r="AE364" s="86">
        <f>pivå!BA366</f>
        <v>2.4113800000000003</v>
      </c>
    </row>
    <row r="365" spans="2:31">
      <c r="B365" t="str">
        <f>pivå!B367</f>
        <v>R</v>
      </c>
      <c r="C365" t="str">
        <f>pivå!C367</f>
        <v>Annan vård</v>
      </c>
      <c r="D365">
        <f>pivå!D367</f>
        <v>163</v>
      </c>
      <c r="E365" t="str">
        <f>pivå!E367</f>
        <v>Kvinnor</v>
      </c>
      <c r="F365" t="str">
        <f>pivå!F367</f>
        <v>God viruskontroll vid HIV</v>
      </c>
      <c r="G365" t="str">
        <f>pivå!G367</f>
        <v>(tom)</v>
      </c>
      <c r="H365" t="str">
        <f>pivå!H367</f>
        <v>A009500</v>
      </c>
      <c r="I365">
        <f>pivå!I367</f>
        <v>0</v>
      </c>
      <c r="J365" s="86">
        <f>pivå!AF367</f>
        <v>92.2</v>
      </c>
      <c r="K365" s="86">
        <f>pivå!AG367</f>
        <v>93.47</v>
      </c>
      <c r="L365" s="86">
        <f>pivå!AH367</f>
        <v>96.66</v>
      </c>
      <c r="M365" s="86">
        <f>pivå!AI367</f>
        <v>85.71</v>
      </c>
      <c r="N365" s="86">
        <f>pivå!AJ367</f>
        <v>96.77</v>
      </c>
      <c r="O365" s="86">
        <f>pivå!AK367</f>
        <v>95.65</v>
      </c>
      <c r="P365" s="86">
        <f>pivå!AL367</f>
        <v>92.85</v>
      </c>
      <c r="Q365" s="86" t="str">
        <f>pivå!AM367</f>
        <v>us</v>
      </c>
      <c r="R365" s="86" t="str">
        <f>pivå!AN367</f>
        <v>us</v>
      </c>
      <c r="S365" s="86">
        <f>pivå!AO367</f>
        <v>88.19</v>
      </c>
      <c r="T365" s="86">
        <f>pivå!AP367</f>
        <v>73.33</v>
      </c>
      <c r="U365" s="86">
        <f>pivå!AQ367</f>
        <v>94.91</v>
      </c>
      <c r="V365" s="86">
        <f>pivå!AR367</f>
        <v>89.28</v>
      </c>
      <c r="W365" s="86">
        <f>pivå!AS367</f>
        <v>92.3</v>
      </c>
      <c r="X365" s="86">
        <f>pivå!AT367</f>
        <v>92.3</v>
      </c>
      <c r="Y365" s="86">
        <f>pivå!AU367</f>
        <v>94.44</v>
      </c>
      <c r="Z365" s="86">
        <f>pivå!AV367</f>
        <v>95.55</v>
      </c>
      <c r="AA365" s="86">
        <f>pivå!AW367</f>
        <v>97.43</v>
      </c>
      <c r="AB365" s="86">
        <f>pivå!AX367</f>
        <v>100</v>
      </c>
      <c r="AC365" s="86">
        <f>pivå!AY367</f>
        <v>91.83</v>
      </c>
      <c r="AD365" s="86">
        <f>pivå!AZ367</f>
        <v>91.83</v>
      </c>
      <c r="AE365" s="86">
        <f>pivå!BA367</f>
        <v>92.08</v>
      </c>
    </row>
    <row r="366" spans="2:31">
      <c r="B366">
        <f>pivå!B368</f>
        <v>0</v>
      </c>
      <c r="C366">
        <f>pivå!C368</f>
        <v>0</v>
      </c>
      <c r="D366">
        <f>pivå!D368</f>
        <v>0</v>
      </c>
      <c r="E366" t="str">
        <f>pivå!E368</f>
        <v>Män</v>
      </c>
      <c r="F366" t="str">
        <f>pivå!F368</f>
        <v>God viruskontroll vid HIV</v>
      </c>
      <c r="G366" t="str">
        <f>pivå!G368</f>
        <v>(tom)</v>
      </c>
      <c r="H366" t="str">
        <f>pivå!H368</f>
        <v>A009500</v>
      </c>
      <c r="I366">
        <f>pivå!I368</f>
        <v>0</v>
      </c>
      <c r="J366" s="86">
        <f>pivå!AF368</f>
        <v>93.05</v>
      </c>
      <c r="K366" s="86">
        <f>pivå!AG368</f>
        <v>88.52</v>
      </c>
      <c r="L366" s="86">
        <f>pivå!AH368</f>
        <v>83.33</v>
      </c>
      <c r="M366" s="86">
        <f>pivå!AI368</f>
        <v>91.37</v>
      </c>
      <c r="N366" s="86">
        <f>pivå!AJ368</f>
        <v>100</v>
      </c>
      <c r="O366" s="86">
        <f>pivå!AK368</f>
        <v>79.16</v>
      </c>
      <c r="P366" s="86">
        <f>pivå!AL368</f>
        <v>72.22</v>
      </c>
      <c r="Q366" s="86" t="str">
        <f>pivå!AM368</f>
        <v>us</v>
      </c>
      <c r="R366" s="86">
        <f>pivå!AN368</f>
        <v>100</v>
      </c>
      <c r="S366" s="86">
        <f>pivå!AO368</f>
        <v>90.48</v>
      </c>
      <c r="T366" s="86">
        <f>pivå!AP368</f>
        <v>100</v>
      </c>
      <c r="U366" s="86">
        <f>pivå!AQ368</f>
        <v>92.02</v>
      </c>
      <c r="V366" s="86">
        <f>pivå!AR368</f>
        <v>87.8</v>
      </c>
      <c r="W366" s="86">
        <f>pivå!AS368</f>
        <v>94.44</v>
      </c>
      <c r="X366" s="86">
        <f>pivå!AT368</f>
        <v>83.87</v>
      </c>
      <c r="Y366" s="86">
        <f>pivå!AU368</f>
        <v>93.1</v>
      </c>
      <c r="Z366" s="86">
        <f>pivå!AV368</f>
        <v>83.78</v>
      </c>
      <c r="AA366" s="86">
        <f>pivå!AW368</f>
        <v>93.33</v>
      </c>
      <c r="AB366" s="86">
        <f>pivå!AX368</f>
        <v>85.71</v>
      </c>
      <c r="AC366" s="86">
        <f>pivå!AY368</f>
        <v>93.33</v>
      </c>
      <c r="AD366" s="86">
        <f>pivå!AZ368</f>
        <v>100</v>
      </c>
      <c r="AE366" s="86">
        <f>pivå!BA368</f>
        <v>92.04</v>
      </c>
    </row>
    <row r="367" spans="2:31">
      <c r="B367">
        <f>pivå!B369</f>
        <v>0</v>
      </c>
      <c r="C367">
        <f>pivå!C369</f>
        <v>0</v>
      </c>
      <c r="D367">
        <f>pivå!D369</f>
        <v>0</v>
      </c>
      <c r="E367" t="str">
        <f>pivå!E369</f>
        <v>Totalt</v>
      </c>
      <c r="F367" t="str">
        <f>pivå!F369</f>
        <v>God viruskontroll vid HIV</v>
      </c>
      <c r="G367" t="str">
        <f>pivå!G369</f>
        <v>(tom)</v>
      </c>
      <c r="H367" t="str">
        <f>pivå!H369</f>
        <v>A009500</v>
      </c>
      <c r="I367">
        <f>pivå!I369</f>
        <v>0</v>
      </c>
      <c r="J367" s="86">
        <f>pivå!AF369</f>
        <v>92.78</v>
      </c>
      <c r="K367" s="86">
        <f>pivå!AG369</f>
        <v>90.65</v>
      </c>
      <c r="L367" s="86">
        <f>pivå!AH369</f>
        <v>89.39</v>
      </c>
      <c r="M367" s="86">
        <f>pivå!AI369</f>
        <v>88.28</v>
      </c>
      <c r="N367" s="86">
        <f>pivå!AJ369</f>
        <v>98.38</v>
      </c>
      <c r="O367" s="86">
        <f>pivå!AK369</f>
        <v>87.23</v>
      </c>
      <c r="P367" s="86">
        <f>pivå!AL369</f>
        <v>81.25</v>
      </c>
      <c r="Q367" s="86">
        <f>pivå!AM369</f>
        <v>80</v>
      </c>
      <c r="R367" s="86">
        <f>pivå!AN369</f>
        <v>93.75</v>
      </c>
      <c r="S367" s="86">
        <f>pivå!AO369</f>
        <v>89.79</v>
      </c>
      <c r="T367" s="86">
        <f>pivå!AP369</f>
        <v>89.47</v>
      </c>
      <c r="U367" s="86">
        <f>pivå!AQ369</f>
        <v>93.04</v>
      </c>
      <c r="V367" s="86">
        <f>pivå!AR369</f>
        <v>88.4</v>
      </c>
      <c r="W367" s="86">
        <f>pivå!AS369</f>
        <v>93.33</v>
      </c>
      <c r="X367" s="86">
        <f>pivå!AT369</f>
        <v>88.57</v>
      </c>
      <c r="Y367" s="86">
        <f>pivå!AU369</f>
        <v>93.84</v>
      </c>
      <c r="Z367" s="86">
        <f>pivå!AV369</f>
        <v>90.24</v>
      </c>
      <c r="AA367" s="86">
        <f>pivå!AW369</f>
        <v>95.23</v>
      </c>
      <c r="AB367" s="86">
        <f>pivå!AX369</f>
        <v>94.44</v>
      </c>
      <c r="AC367" s="86">
        <f>pivå!AY369</f>
        <v>92.55</v>
      </c>
      <c r="AD367" s="86">
        <f>pivå!AZ369</f>
        <v>95.12</v>
      </c>
      <c r="AE367" s="86">
        <f>pivå!BA369</f>
        <v>92.08</v>
      </c>
    </row>
    <row r="368" spans="2:31">
      <c r="B368">
        <f>pivå!B370</f>
        <v>0</v>
      </c>
      <c r="C368">
        <f>pivå!C370</f>
        <v>0</v>
      </c>
      <c r="D368">
        <f>pivå!D370</f>
        <v>164</v>
      </c>
      <c r="E368" t="str">
        <f>pivå!E370</f>
        <v>Kvinnor</v>
      </c>
      <c r="F368" t="str">
        <f>pivå!F370</f>
        <v xml:space="preserve">Smärtskattning i livets slutskede </v>
      </c>
      <c r="G368" t="str">
        <f>pivå!G370</f>
        <v>(tom)</v>
      </c>
      <c r="H368" t="str">
        <f>pivå!H370</f>
        <v>A009700</v>
      </c>
      <c r="I368">
        <f>pivå!I370</f>
        <v>0</v>
      </c>
      <c r="J368" s="86">
        <f>pivå!AF370</f>
        <v>31.464174454828658</v>
      </c>
      <c r="K368" s="86">
        <f>pivå!AG370</f>
        <v>10.285714285714285</v>
      </c>
      <c r="L368" s="86">
        <f>pivå!AH370</f>
        <v>17.699115044247787</v>
      </c>
      <c r="M368" s="86">
        <f>pivå!AI370</f>
        <v>29.880774962742173</v>
      </c>
      <c r="N368" s="86">
        <f>pivå!AJ370</f>
        <v>9.8022355975924338</v>
      </c>
      <c r="O368" s="86">
        <f>pivå!AK370</f>
        <v>7.170542635658915</v>
      </c>
      <c r="P368" s="86">
        <f>pivå!AL370</f>
        <v>8.351893095768375</v>
      </c>
      <c r="Q368" s="86">
        <f>pivå!AM370</f>
        <v>6.0606060606060606</v>
      </c>
      <c r="R368" s="86">
        <f>pivå!AN370</f>
        <v>6.5026362038664329</v>
      </c>
      <c r="S368" s="86">
        <f>pivå!AO370</f>
        <v>15.08828250401284</v>
      </c>
      <c r="T368" s="86">
        <f>pivå!AP370</f>
        <v>12.378640776699029</v>
      </c>
      <c r="U368" s="86">
        <f>pivå!AQ370</f>
        <v>6.182795698924731</v>
      </c>
      <c r="V368" s="86">
        <f>pivå!AR370</f>
        <v>6.2571103526734921</v>
      </c>
      <c r="W368" s="86">
        <f>pivå!AS370</f>
        <v>4.918032786885246</v>
      </c>
      <c r="X368" s="86">
        <f>pivå!AT370</f>
        <v>4.395604395604396</v>
      </c>
      <c r="Y368" s="86">
        <f>pivå!AU370</f>
        <v>7.9963235294117645</v>
      </c>
      <c r="Z368" s="86">
        <f>pivå!AV370</f>
        <v>10.678733031674208</v>
      </c>
      <c r="AA368" s="86">
        <f>pivå!AW370</f>
        <v>8.7431693989071047</v>
      </c>
      <c r="AB368" s="86">
        <f>pivå!AX370</f>
        <v>12.750455373406194</v>
      </c>
      <c r="AC368" s="86">
        <f>pivå!AY370</f>
        <v>7.4589127686472816</v>
      </c>
      <c r="AD368" s="86">
        <f>pivå!AZ370</f>
        <v>15.433673469387754</v>
      </c>
      <c r="AE368" s="86">
        <f>pivå!BA370</f>
        <v>13.462739848282018</v>
      </c>
    </row>
    <row r="369" spans="2:31">
      <c r="B369">
        <f>pivå!B371</f>
        <v>0</v>
      </c>
      <c r="C369">
        <f>pivå!C371</f>
        <v>0</v>
      </c>
      <c r="D369">
        <f>pivå!D371</f>
        <v>0</v>
      </c>
      <c r="E369" t="str">
        <f>pivå!E371</f>
        <v>Män</v>
      </c>
      <c r="F369" t="str">
        <f>pivå!F371</f>
        <v xml:space="preserve">Smärtskattning i livets slutskede </v>
      </c>
      <c r="G369" t="str">
        <f>pivå!G371</f>
        <v>(tom)</v>
      </c>
      <c r="H369" t="str">
        <f>pivå!H371</f>
        <v>A009700</v>
      </c>
      <c r="I369">
        <f>pivå!I371</f>
        <v>0</v>
      </c>
      <c r="J369" s="86">
        <f>pivå!AF371</f>
        <v>35.807656395891691</v>
      </c>
      <c r="K369" s="86">
        <f>pivå!AG371</f>
        <v>10.873440285204991</v>
      </c>
      <c r="L369" s="86">
        <f>pivå!AH371</f>
        <v>17.440225035161745</v>
      </c>
      <c r="M369" s="86">
        <f>pivå!AI371</f>
        <v>35.798816568047336</v>
      </c>
      <c r="N369" s="86">
        <f>pivå!AJ371</f>
        <v>9.6737907761529804</v>
      </c>
      <c r="O369" s="86">
        <f>pivå!AK371</f>
        <v>6.4017660044150109</v>
      </c>
      <c r="P369" s="86">
        <f>pivå!AL371</f>
        <v>12.23922114047288</v>
      </c>
      <c r="Q369" s="86">
        <f>pivå!AM371</f>
        <v>10.9375</v>
      </c>
      <c r="R369" s="86">
        <f>pivå!AN371</f>
        <v>8.4812623274161734</v>
      </c>
      <c r="S369" s="86">
        <f>pivå!AO371</f>
        <v>20.439844760672703</v>
      </c>
      <c r="T369" s="86">
        <f>pivå!AP371</f>
        <v>22.067039106145252</v>
      </c>
      <c r="U369" s="86">
        <f>pivå!AQ371</f>
        <v>6.8411214953271031</v>
      </c>
      <c r="V369" s="86">
        <f>pivå!AR371</f>
        <v>4.7128129602356408</v>
      </c>
      <c r="W369" s="86">
        <f>pivå!AS371</f>
        <v>6.6197183098591541</v>
      </c>
      <c r="X369" s="86">
        <f>pivå!AT371</f>
        <v>4.0650406504065035</v>
      </c>
      <c r="Y369" s="86">
        <f>pivå!AU371</f>
        <v>8.220858895705522</v>
      </c>
      <c r="Z369" s="86">
        <f>pivå!AV371</f>
        <v>11.842105263157894</v>
      </c>
      <c r="AA369" s="86">
        <f>pivå!AW371</f>
        <v>12.795549374130738</v>
      </c>
      <c r="AB369" s="86">
        <f>pivå!AX371</f>
        <v>16.321243523316063</v>
      </c>
      <c r="AC369" s="86">
        <f>pivå!AY371</f>
        <v>8.6419753086419746</v>
      </c>
      <c r="AD369" s="86">
        <f>pivå!AZ371</f>
        <v>13.043478260869565</v>
      </c>
      <c r="AE369" s="86">
        <f>pivå!BA371</f>
        <v>15.380699174114717</v>
      </c>
    </row>
    <row r="370" spans="2:31">
      <c r="B370">
        <f>pivå!B372</f>
        <v>0</v>
      </c>
      <c r="C370">
        <f>pivå!C372</f>
        <v>0</v>
      </c>
      <c r="D370">
        <f>pivå!D372</f>
        <v>0</v>
      </c>
      <c r="E370" t="str">
        <f>pivå!E372</f>
        <v>Totalt</v>
      </c>
      <c r="F370" t="str">
        <f>pivå!F372</f>
        <v xml:space="preserve">Smärtskattning i livets slutskede </v>
      </c>
      <c r="G370" t="str">
        <f>pivå!G372</f>
        <v>(tom)</v>
      </c>
      <c r="H370" t="str">
        <f>pivå!H372</f>
        <v>A009700</v>
      </c>
      <c r="I370">
        <f>pivå!I372</f>
        <v>0</v>
      </c>
      <c r="J370" s="86">
        <f>pivå!AF372</f>
        <v>33.313456569270521</v>
      </c>
      <c r="K370" s="86">
        <f>pivå!AG372</f>
        <v>10.547184773988898</v>
      </c>
      <c r="L370" s="86">
        <f>pivå!AH372</f>
        <v>17.585139318885449</v>
      </c>
      <c r="M370" s="86">
        <f>pivå!AI372</f>
        <v>32.427843803056028</v>
      </c>
      <c r="N370" s="86">
        <f>pivå!AJ372</f>
        <v>9.7465886939571149</v>
      </c>
      <c r="O370" s="86">
        <f>pivå!AK372</f>
        <v>6.8111455108359129</v>
      </c>
      <c r="P370" s="86">
        <f>pivå!AL372</f>
        <v>10.080395794681509</v>
      </c>
      <c r="Q370" s="86">
        <f>pivå!AM372</f>
        <v>7.9754601226993866</v>
      </c>
      <c r="R370" s="86">
        <f>pivå!AN372</f>
        <v>7.4349442379182156</v>
      </c>
      <c r="S370" s="86">
        <f>pivå!AO372</f>
        <v>17.510980966325036</v>
      </c>
      <c r="T370" s="86">
        <f>pivå!AP372</f>
        <v>16.883116883116884</v>
      </c>
      <c r="U370" s="86">
        <f>pivå!AQ372</f>
        <v>6.4751784824838126</v>
      </c>
      <c r="V370" s="86">
        <f>pivå!AR372</f>
        <v>5.5840821566110401</v>
      </c>
      <c r="W370" s="86">
        <f>pivå!AS372</f>
        <v>5.6905370843989767</v>
      </c>
      <c r="X370" s="86">
        <f>pivå!AT372</f>
        <v>4.2515500442869794</v>
      </c>
      <c r="Y370" s="86">
        <f>pivå!AU372</f>
        <v>8.0924855491329488</v>
      </c>
      <c r="Z370" s="86">
        <f>pivå!AV372</f>
        <v>11.179804224626482</v>
      </c>
      <c r="AA370" s="86">
        <f>pivå!AW372</f>
        <v>10.526315789473683</v>
      </c>
      <c r="AB370" s="86">
        <f>pivå!AX372</f>
        <v>14.224598930481283</v>
      </c>
      <c r="AC370" s="86">
        <f>pivå!AY372</f>
        <v>7.9916608756080612</v>
      </c>
      <c r="AD370" s="86">
        <f>pivå!AZ372</f>
        <v>14.314789687924016</v>
      </c>
      <c r="AE370" s="86">
        <f>pivå!BA372</f>
        <v>14.308521253242864</v>
      </c>
    </row>
    <row r="371" spans="2:31">
      <c r="B371">
        <f>pivå!B373</f>
        <v>0</v>
      </c>
      <c r="C371">
        <f>pivå!C373</f>
        <v>0</v>
      </c>
      <c r="D371">
        <f>pivå!D373</f>
        <v>165</v>
      </c>
      <c r="E371" t="str">
        <f>pivå!E373</f>
        <v>Kvinnor</v>
      </c>
      <c r="F371" t="str">
        <f>pivå!F373</f>
        <v>Vidbehovsordination av opioider i livets slutskede</v>
      </c>
      <c r="G371" t="str">
        <f>pivå!G373</f>
        <v>(tom)</v>
      </c>
      <c r="H371" t="str">
        <f>pivå!H373</f>
        <v>A009600</v>
      </c>
      <c r="I371">
        <f>pivå!I373</f>
        <v>0</v>
      </c>
      <c r="J371" s="86">
        <f>pivå!AF373</f>
        <v>92.488750432675673</v>
      </c>
      <c r="K371" s="86">
        <f>pivå!AG373</f>
        <v>87</v>
      </c>
      <c r="L371" s="86">
        <f>pivå!AH373</f>
        <v>91.261061946902657</v>
      </c>
      <c r="M371" s="86">
        <f>pivå!AI373</f>
        <v>93.964232488822645</v>
      </c>
      <c r="N371" s="86">
        <f>pivå!AJ373</f>
        <v>91.917454858125538</v>
      </c>
      <c r="O371" s="86">
        <f>pivå!AK373</f>
        <v>88.759689922480618</v>
      </c>
      <c r="P371" s="86">
        <f>pivå!AL373</f>
        <v>90.089086859688194</v>
      </c>
      <c r="Q371" s="86">
        <f>pivå!AM373</f>
        <v>79.292929292929287</v>
      </c>
      <c r="R371" s="86">
        <f>pivå!AN373</f>
        <v>82.601054481546583</v>
      </c>
      <c r="S371" s="86">
        <f>pivå!AO373</f>
        <v>90.369181380417345</v>
      </c>
      <c r="T371" s="86">
        <f>pivå!AP373</f>
        <v>87.621359223300971</v>
      </c>
      <c r="U371" s="86">
        <f>pivå!AQ373</f>
        <v>92.473118279569889</v>
      </c>
      <c r="V371" s="86">
        <f>pivå!AR373</f>
        <v>85.324232081911262</v>
      </c>
      <c r="W371" s="86">
        <f>pivå!AS373</f>
        <v>94.379391100702577</v>
      </c>
      <c r="X371" s="86">
        <f>pivå!AT373</f>
        <v>86.342229199372056</v>
      </c>
      <c r="Y371" s="86">
        <f>pivå!AU373</f>
        <v>91.72794117647058</v>
      </c>
      <c r="Z371" s="86">
        <f>pivå!AV373</f>
        <v>86.787330316742086</v>
      </c>
      <c r="AA371" s="86">
        <f>pivå!AW373</f>
        <v>88.63387978142076</v>
      </c>
      <c r="AB371" s="86">
        <f>pivå!AX373</f>
        <v>88.888888888888886</v>
      </c>
      <c r="AC371" s="86">
        <f>pivå!AY373</f>
        <v>92.035398230088489</v>
      </c>
      <c r="AD371" s="86">
        <f>pivå!AZ373</f>
        <v>91.454081632653057</v>
      </c>
      <c r="AE371" s="86">
        <f>pivå!BA373</f>
        <v>90.508701472556893</v>
      </c>
    </row>
    <row r="372" spans="2:31">
      <c r="B372">
        <f>pivå!B374</f>
        <v>0</v>
      </c>
      <c r="C372">
        <f>pivå!C374</f>
        <v>0</v>
      </c>
      <c r="D372">
        <f>pivå!D374</f>
        <v>0</v>
      </c>
      <c r="E372" t="str">
        <f>pivå!E374</f>
        <v>Män</v>
      </c>
      <c r="F372" t="str">
        <f>pivå!F374</f>
        <v>Vidbehovsordination av opioider i livets slutskede</v>
      </c>
      <c r="G372" t="str">
        <f>pivå!G374</f>
        <v>(tom)</v>
      </c>
      <c r="H372" t="str">
        <f>pivå!H374</f>
        <v>A009600</v>
      </c>
      <c r="I372">
        <f>pivå!I374</f>
        <v>0</v>
      </c>
      <c r="J372" s="86">
        <f>pivå!AF374</f>
        <v>92.203548085901033</v>
      </c>
      <c r="K372" s="86">
        <f>pivå!AG374</f>
        <v>87.522281639928707</v>
      </c>
      <c r="L372" s="86">
        <f>pivå!AH374</f>
        <v>90.154711673699012</v>
      </c>
      <c r="M372" s="86">
        <f>pivå!AI374</f>
        <v>91.321499013806701</v>
      </c>
      <c r="N372" s="86">
        <f>pivå!AJ374</f>
        <v>87.514060742407196</v>
      </c>
      <c r="O372" s="86">
        <f>pivå!AK374</f>
        <v>87.41721854304636</v>
      </c>
      <c r="P372" s="86">
        <f>pivå!AL374</f>
        <v>88.734353268428364</v>
      </c>
      <c r="Q372" s="86">
        <f>pivå!AM374</f>
        <v>85.15625</v>
      </c>
      <c r="R372" s="86">
        <f>pivå!AN374</f>
        <v>79.487179487179489</v>
      </c>
      <c r="S372" s="86">
        <f>pivå!AO374</f>
        <v>89.262613195342823</v>
      </c>
      <c r="T372" s="86">
        <f>pivå!AP374</f>
        <v>89.944134078212286</v>
      </c>
      <c r="U372" s="86">
        <f>pivå!AQ374</f>
        <v>92.411214953271028</v>
      </c>
      <c r="V372" s="86">
        <f>pivå!AR374</f>
        <v>85.567010309278345</v>
      </c>
      <c r="W372" s="86">
        <f>pivå!AS374</f>
        <v>91.408450704225359</v>
      </c>
      <c r="X372" s="86">
        <f>pivå!AT374</f>
        <v>83.333333333333343</v>
      </c>
      <c r="Y372" s="86">
        <f>pivå!AU374</f>
        <v>91.288343558282207</v>
      </c>
      <c r="Z372" s="86">
        <f>pivå!AV374</f>
        <v>88.038277511961724</v>
      </c>
      <c r="AA372" s="86">
        <f>pivå!AW374</f>
        <v>86.926286509040324</v>
      </c>
      <c r="AB372" s="86">
        <f>pivå!AX374</f>
        <v>87.564766839378237</v>
      </c>
      <c r="AC372" s="86">
        <f>pivå!AY374</f>
        <v>92.129629629629633</v>
      </c>
      <c r="AD372" s="86">
        <f>pivå!AZ374</f>
        <v>87.246376811594203</v>
      </c>
      <c r="AE372" s="86">
        <f>pivå!BA374</f>
        <v>89.450164045706529</v>
      </c>
    </row>
    <row r="373" spans="2:31">
      <c r="B373">
        <f>pivå!B375</f>
        <v>0</v>
      </c>
      <c r="C373">
        <f>pivå!C375</f>
        <v>0</v>
      </c>
      <c r="D373">
        <f>pivå!D375</f>
        <v>0</v>
      </c>
      <c r="E373" t="str">
        <f>pivå!E375</f>
        <v>Totalt</v>
      </c>
      <c r="F373" t="str">
        <f>pivå!F375</f>
        <v>Vidbehovsordination av opioider i livets slutskede</v>
      </c>
      <c r="G373" t="str">
        <f>pivå!G375</f>
        <v>(tom)</v>
      </c>
      <c r="H373" t="str">
        <f>pivå!H375</f>
        <v>A009600</v>
      </c>
      <c r="I373">
        <f>pivå!I375</f>
        <v>0</v>
      </c>
      <c r="J373" s="86">
        <f>pivå!AF375</f>
        <v>92.367322599880737</v>
      </c>
      <c r="K373" s="86">
        <f>pivå!AG375</f>
        <v>87.23235527359239</v>
      </c>
      <c r="L373" s="86">
        <f>pivå!AH375</f>
        <v>90.773993808049539</v>
      </c>
      <c r="M373" s="86">
        <f>pivå!AI375</f>
        <v>92.826825127334473</v>
      </c>
      <c r="N373" s="86">
        <f>pivå!AJ375</f>
        <v>90.009746588693957</v>
      </c>
      <c r="O373" s="86">
        <f>pivå!AK375</f>
        <v>88.13209494324046</v>
      </c>
      <c r="P373" s="86">
        <f>pivå!AL375</f>
        <v>89.486703772418068</v>
      </c>
      <c r="Q373" s="86">
        <f>pivå!AM375</f>
        <v>81.595092024539866</v>
      </c>
      <c r="R373" s="86">
        <f>pivå!AN375</f>
        <v>81.133828996282531</v>
      </c>
      <c r="S373" s="86">
        <f>pivå!AO375</f>
        <v>89.868228404099554</v>
      </c>
      <c r="T373" s="86">
        <f>pivå!AP375</f>
        <v>88.701298701298697</v>
      </c>
      <c r="U373" s="86">
        <f>pivå!AQ375</f>
        <v>92.44562510376889</v>
      </c>
      <c r="V373" s="86">
        <f>pivå!AR375</f>
        <v>85.430038510911416</v>
      </c>
      <c r="W373" s="86">
        <f>pivå!AS375</f>
        <v>93.030690537084411</v>
      </c>
      <c r="X373" s="86">
        <f>pivå!AT375</f>
        <v>85.031000885739587</v>
      </c>
      <c r="Y373" s="86">
        <f>pivå!AU375</f>
        <v>91.539674198633733</v>
      </c>
      <c r="Z373" s="86">
        <f>pivå!AV375</f>
        <v>87.326120556414224</v>
      </c>
      <c r="AA373" s="86">
        <f>pivå!AW375</f>
        <v>87.882496940024481</v>
      </c>
      <c r="AB373" s="86">
        <f>pivå!AX375</f>
        <v>88.342245989304814</v>
      </c>
      <c r="AC373" s="86">
        <f>pivå!AY375</f>
        <v>92.077831827658102</v>
      </c>
      <c r="AD373" s="86">
        <f>pivå!AZ375</f>
        <v>89.484396200814103</v>
      </c>
      <c r="AE373" s="86">
        <f>pivå!BA375</f>
        <v>90.041907802833762</v>
      </c>
    </row>
    <row r="374" spans="2:31">
      <c r="B374">
        <f>pivå!B376</f>
        <v>0</v>
      </c>
      <c r="C374">
        <f>pivå!C376</f>
        <v>0</v>
      </c>
      <c r="D374">
        <f>pivå!D376</f>
        <v>166</v>
      </c>
      <c r="E374" t="str">
        <f>pivå!E376</f>
        <v>Kvinnor</v>
      </c>
      <c r="F374" t="str">
        <f>pivå!F376</f>
        <v>Brytpunktssamtal i livets slutskede</v>
      </c>
      <c r="G374" t="str">
        <f>pivå!G376</f>
        <v>(tom)</v>
      </c>
      <c r="H374" t="str">
        <f>pivå!H376</f>
        <v>A020440</v>
      </c>
      <c r="I374">
        <f>pivå!I376</f>
        <v>0</v>
      </c>
      <c r="J374" s="86">
        <f>pivå!AF376</f>
        <v>48.667358947732779</v>
      </c>
      <c r="K374" s="86">
        <f>pivå!AG376</f>
        <v>41</v>
      </c>
      <c r="L374" s="86">
        <f>pivå!AH376</f>
        <v>25.995575221238937</v>
      </c>
      <c r="M374" s="86">
        <f>pivå!AI376</f>
        <v>48.584202682563337</v>
      </c>
      <c r="N374" s="86">
        <f>pivå!AJ376</f>
        <v>33.276010318142738</v>
      </c>
      <c r="O374" s="86">
        <f>pivå!AK376</f>
        <v>31.589147286821706</v>
      </c>
      <c r="P374" s="86">
        <f>pivå!AL376</f>
        <v>37.973273942093542</v>
      </c>
      <c r="Q374" s="86">
        <f>pivå!AM376</f>
        <v>42.424242424242422</v>
      </c>
      <c r="R374" s="86">
        <f>pivå!AN376</f>
        <v>26.889279437609844</v>
      </c>
      <c r="S374" s="86">
        <f>pivå!AO376</f>
        <v>43.231674692348847</v>
      </c>
      <c r="T374" s="86">
        <f>pivå!AP376</f>
        <v>44.902912621359228</v>
      </c>
      <c r="U374" s="86">
        <f>pivå!AQ376</f>
        <v>36.678614097968939</v>
      </c>
      <c r="V374" s="86">
        <f>pivå!AR376</f>
        <v>27.872582480091012</v>
      </c>
      <c r="W374" s="86">
        <f>pivå!AS376</f>
        <v>34.42622950819672</v>
      </c>
      <c r="X374" s="86">
        <f>pivå!AT376</f>
        <v>28.257456828885402</v>
      </c>
      <c r="Y374" s="86">
        <f>pivå!AU376</f>
        <v>22.242647058823529</v>
      </c>
      <c r="Z374" s="86">
        <f>pivå!AV376</f>
        <v>25.339366515837103</v>
      </c>
      <c r="AA374" s="86">
        <f>pivå!AW376</f>
        <v>28.961748633879779</v>
      </c>
      <c r="AB374" s="86">
        <f>pivå!AX376</f>
        <v>26.958105646630237</v>
      </c>
      <c r="AC374" s="86">
        <f>pivå!AY376</f>
        <v>27.054361567635905</v>
      </c>
      <c r="AD374" s="86">
        <f>pivå!AZ376</f>
        <v>29.336734693877553</v>
      </c>
      <c r="AE374" s="86">
        <f>pivå!BA376</f>
        <v>35.818830879071847</v>
      </c>
    </row>
    <row r="375" spans="2:31">
      <c r="B375">
        <f>pivå!B377</f>
        <v>0</v>
      </c>
      <c r="C375">
        <f>pivå!C377</f>
        <v>0</v>
      </c>
      <c r="D375">
        <f>pivå!D377</f>
        <v>0</v>
      </c>
      <c r="E375" t="str">
        <f>pivå!E377</f>
        <v>Män</v>
      </c>
      <c r="F375" t="str">
        <f>pivå!F377</f>
        <v>Brytpunktssamtal i livets slutskede</v>
      </c>
      <c r="G375" t="str">
        <f>pivå!G377</f>
        <v>(tom)</v>
      </c>
      <c r="H375" t="str">
        <f>pivå!H377</f>
        <v>A020440</v>
      </c>
      <c r="I375">
        <f>pivå!I377</f>
        <v>0</v>
      </c>
      <c r="J375" s="86">
        <f>pivå!AF377</f>
        <v>53.641456582633054</v>
      </c>
      <c r="K375" s="86">
        <f>pivå!AG377</f>
        <v>37.433155080213901</v>
      </c>
      <c r="L375" s="86">
        <f>pivå!AH377</f>
        <v>27.285513361462726</v>
      </c>
      <c r="M375" s="86">
        <f>pivå!AI377</f>
        <v>53.648915187376723</v>
      </c>
      <c r="N375" s="86">
        <f>pivå!AJ377</f>
        <v>38.132733408323958</v>
      </c>
      <c r="O375" s="86">
        <f>pivå!AK377</f>
        <v>36.203090507726273</v>
      </c>
      <c r="P375" s="86">
        <f>pivå!AL377</f>
        <v>41.585535465924892</v>
      </c>
      <c r="Q375" s="86">
        <f>pivå!AM377</f>
        <v>48.4375</v>
      </c>
      <c r="R375" s="86">
        <f>pivå!AN377</f>
        <v>30.177514792899409</v>
      </c>
      <c r="S375" s="86">
        <f>pivå!AO377</f>
        <v>48.771021992238033</v>
      </c>
      <c r="T375" s="86">
        <f>pivå!AP377</f>
        <v>52.513966480446925</v>
      </c>
      <c r="U375" s="86">
        <f>pivå!AQ377</f>
        <v>38.990654205607477</v>
      </c>
      <c r="V375" s="86">
        <f>pivå!AR377</f>
        <v>29.749631811487482</v>
      </c>
      <c r="W375" s="86">
        <f>pivå!AS377</f>
        <v>36.338028169014088</v>
      </c>
      <c r="X375" s="86">
        <f>pivå!AT377</f>
        <v>31.097560975609756</v>
      </c>
      <c r="Y375" s="86">
        <f>pivå!AU377</f>
        <v>25.276073619631902</v>
      </c>
      <c r="Z375" s="86">
        <f>pivå!AV377</f>
        <v>31.578947368421051</v>
      </c>
      <c r="AA375" s="86">
        <f>pivå!AW377</f>
        <v>35.326842837273993</v>
      </c>
      <c r="AB375" s="86">
        <f>pivå!AX377</f>
        <v>33.937823834196891</v>
      </c>
      <c r="AC375" s="86">
        <f>pivå!AY377</f>
        <v>31.790123456790127</v>
      </c>
      <c r="AD375" s="86">
        <f>pivå!AZ377</f>
        <v>34.347826086956523</v>
      </c>
      <c r="AE375" s="86">
        <f>pivå!BA377</f>
        <v>39.653806991741149</v>
      </c>
    </row>
    <row r="376" spans="2:31">
      <c r="B376">
        <f>pivå!B378</f>
        <v>0</v>
      </c>
      <c r="C376">
        <f>pivå!C378</f>
        <v>0</v>
      </c>
      <c r="D376">
        <f>pivå!D378</f>
        <v>0</v>
      </c>
      <c r="E376" t="str">
        <f>pivå!E378</f>
        <v>Totalt</v>
      </c>
      <c r="F376" t="str">
        <f>pivå!F378</f>
        <v>Brytpunktssamtal i livets slutskede</v>
      </c>
      <c r="G376" t="str">
        <f>pivå!G378</f>
        <v>(tom)</v>
      </c>
      <c r="H376" t="str">
        <f>pivå!H378</f>
        <v>A020440</v>
      </c>
      <c r="I376">
        <f>pivå!I378</f>
        <v>0</v>
      </c>
      <c r="J376" s="86">
        <f>pivå!AF378</f>
        <v>50.785132180481021</v>
      </c>
      <c r="K376" s="86">
        <f>pivå!AG378</f>
        <v>39.413164155432199</v>
      </c>
      <c r="L376" s="86">
        <f>pivå!AH378</f>
        <v>26.563467492260063</v>
      </c>
      <c r="M376" s="86">
        <f>pivå!AI378</f>
        <v>50.764006791171482</v>
      </c>
      <c r="N376" s="86">
        <f>pivå!AJ378</f>
        <v>35.380116959064331</v>
      </c>
      <c r="O376" s="86">
        <f>pivå!AK378</f>
        <v>33.746130030959755</v>
      </c>
      <c r="P376" s="86">
        <f>pivå!AL378</f>
        <v>39.579468150896723</v>
      </c>
      <c r="Q376" s="86">
        <f>pivå!AM378</f>
        <v>44.785276073619634</v>
      </c>
      <c r="R376" s="86">
        <f>pivå!AN378</f>
        <v>28.438661710037177</v>
      </c>
      <c r="S376" s="86">
        <f>pivå!AO378</f>
        <v>45.739385065885799</v>
      </c>
      <c r="T376" s="86">
        <f>pivå!AP378</f>
        <v>48.441558441558442</v>
      </c>
      <c r="U376" s="86">
        <f>pivå!AQ378</f>
        <v>37.705462394155738</v>
      </c>
      <c r="V376" s="86">
        <f>pivå!AR378</f>
        <v>28.690629011553277</v>
      </c>
      <c r="W376" s="86">
        <f>pivå!AS378</f>
        <v>35.294117647058826</v>
      </c>
      <c r="X376" s="86">
        <f>pivå!AT378</f>
        <v>29.495128432240918</v>
      </c>
      <c r="Y376" s="86">
        <f>pivå!AU378</f>
        <v>23.541776142932214</v>
      </c>
      <c r="Z376" s="86">
        <f>pivå!AV378</f>
        <v>28.026790314270993</v>
      </c>
      <c r="AA376" s="86">
        <f>pivå!AW378</f>
        <v>31.762545899632805</v>
      </c>
      <c r="AB376" s="86">
        <f>pivå!AX378</f>
        <v>29.839572192513369</v>
      </c>
      <c r="AC376" s="86">
        <f>pivå!AY378</f>
        <v>29.18693537178596</v>
      </c>
      <c r="AD376" s="86">
        <f>pivå!AZ378</f>
        <v>31.682496607869741</v>
      </c>
      <c r="AE376" s="86">
        <f>pivå!BA378</f>
        <v>37.509978048293753</v>
      </c>
    </row>
    <row r="377" spans="2:31">
      <c r="B377">
        <f>pivå!B379</f>
        <v>0</v>
      </c>
      <c r="C377">
        <f>pivå!C379</f>
        <v>0</v>
      </c>
      <c r="D377">
        <f>pivå!D379</f>
        <v>167</v>
      </c>
      <c r="E377" t="str">
        <f>pivå!E379</f>
        <v>Kvinnor</v>
      </c>
      <c r="F377" t="str">
        <f>pivå!F379</f>
        <v>Bromsmedicin vid skovvis förlöpande MS</v>
      </c>
      <c r="G377" t="str">
        <f>pivå!G379</f>
        <v>(tom)</v>
      </c>
      <c r="H377" t="str">
        <f>pivå!H379</f>
        <v>E000910</v>
      </c>
      <c r="I377">
        <f>pivå!I379</f>
        <v>0</v>
      </c>
      <c r="J377" s="86">
        <f>pivå!AF379</f>
        <v>50.445986124876114</v>
      </c>
      <c r="K377" s="86">
        <f>pivå!AG379</f>
        <v>39.884393063583815</v>
      </c>
      <c r="L377" s="86">
        <f>pivå!AH379</f>
        <v>28.030303030303031</v>
      </c>
      <c r="M377" s="86">
        <f>pivå!AI379</f>
        <v>49.082568807339449</v>
      </c>
      <c r="N377" s="86">
        <f>pivå!AJ379</f>
        <v>24.844720496894411</v>
      </c>
      <c r="O377" s="86">
        <f>pivå!AK379</f>
        <v>43.01075268817204</v>
      </c>
      <c r="P377" s="86">
        <f>pivå!AL379</f>
        <v>37.254901960784316</v>
      </c>
      <c r="Q377" s="86">
        <f>pivå!AM379</f>
        <v>40.625</v>
      </c>
      <c r="R377" s="86">
        <f>pivå!AN379</f>
        <v>37.179487179487182</v>
      </c>
      <c r="S377" s="86">
        <f>pivå!AO379</f>
        <v>52.96229802513465</v>
      </c>
      <c r="T377" s="86">
        <f>pivå!AP379</f>
        <v>37.76223776223776</v>
      </c>
      <c r="U377" s="86">
        <f>pivå!AQ379</f>
        <v>50.064184852374837</v>
      </c>
      <c r="V377" s="86">
        <f>pivå!AR379</f>
        <v>29.605263157894736</v>
      </c>
      <c r="W377" s="86">
        <f>pivå!AS379</f>
        <v>41.911764705882355</v>
      </c>
      <c r="X377" s="86">
        <f>pivå!AT379</f>
        <v>48.623853211009177</v>
      </c>
      <c r="Y377" s="86">
        <f>pivå!AU379</f>
        <v>39.393939393939391</v>
      </c>
      <c r="Z377" s="86">
        <f>pivå!AV379</f>
        <v>45.736434108527135</v>
      </c>
      <c r="AA377" s="86">
        <f>pivå!AW379</f>
        <v>28.448275862068964</v>
      </c>
      <c r="AB377" s="86">
        <f>pivå!AX379</f>
        <v>53.846153846153847</v>
      </c>
      <c r="AC377" s="86">
        <f>pivå!AY379</f>
        <v>68.852459016393439</v>
      </c>
      <c r="AD377" s="86">
        <f>pivå!AZ379</f>
        <v>28.057553956834532</v>
      </c>
      <c r="AE377" s="86">
        <f>pivå!BA379</f>
        <v>45.357917570498913</v>
      </c>
    </row>
    <row r="378" spans="2:31">
      <c r="B378">
        <f>pivå!B380</f>
        <v>0</v>
      </c>
      <c r="C378">
        <f>pivå!C380</f>
        <v>0</v>
      </c>
      <c r="D378">
        <f>pivå!D380</f>
        <v>0</v>
      </c>
      <c r="E378" t="str">
        <f>pivå!E380</f>
        <v>Män</v>
      </c>
      <c r="F378" t="str">
        <f>pivå!F380</f>
        <v>Bromsmedicin vid skovvis förlöpande MS</v>
      </c>
      <c r="G378" t="str">
        <f>pivå!G380</f>
        <v>(tom)</v>
      </c>
      <c r="H378" t="str">
        <f>pivå!H380</f>
        <v>E000910</v>
      </c>
      <c r="I378">
        <f>pivå!I380</f>
        <v>0</v>
      </c>
      <c r="J378" s="86">
        <f>pivå!AF380</f>
        <v>52.839506172839506</v>
      </c>
      <c r="K378" s="86">
        <f>pivå!AG380</f>
        <v>31.645569620253166</v>
      </c>
      <c r="L378" s="86">
        <f>pivå!AH380</f>
        <v>28.846153846153847</v>
      </c>
      <c r="M378" s="86">
        <f>pivå!AI380</f>
        <v>60.674157303370784</v>
      </c>
      <c r="N378" s="86">
        <f>pivå!AJ380</f>
        <v>25.35211267605634</v>
      </c>
      <c r="O378" s="86">
        <f>pivå!AK380</f>
        <v>39.024390243902438</v>
      </c>
      <c r="P378" s="86">
        <f>pivå!AL380</f>
        <v>48.888888888888886</v>
      </c>
      <c r="Q378" s="86">
        <f>pivå!AM380</f>
        <v>46.153846153846153</v>
      </c>
      <c r="R378" s="86">
        <f>pivå!AN380</f>
        <v>22.580645161290324</v>
      </c>
      <c r="S378" s="86">
        <f>pivå!AO380</f>
        <v>52.610441767068274</v>
      </c>
      <c r="T378" s="86">
        <f>pivå!AP380</f>
        <v>42.10526315789474</v>
      </c>
      <c r="U378" s="86">
        <f>pivå!AQ380</f>
        <v>46.938775510204081</v>
      </c>
      <c r="V378" s="86">
        <f>pivå!AR380</f>
        <v>13.114754098360656</v>
      </c>
      <c r="W378" s="86">
        <f>pivå!AS380</f>
        <v>32.558139534883722</v>
      </c>
      <c r="X378" s="86">
        <f>pivå!AT380</f>
        <v>32</v>
      </c>
      <c r="Y378" s="86">
        <f>pivå!AU380</f>
        <v>35.087719298245617</v>
      </c>
      <c r="Z378" s="86">
        <f>pivå!AV380</f>
        <v>32.352941176470587</v>
      </c>
      <c r="AA378" s="86">
        <f>pivå!AW380</f>
        <v>32.653061224489797</v>
      </c>
      <c r="AB378" s="86">
        <f>pivå!AX380</f>
        <v>38.46153846153846</v>
      </c>
      <c r="AC378" s="86">
        <f>pivå!AY380</f>
        <v>55.932203389830505</v>
      </c>
      <c r="AD378" s="86">
        <f>pivå!AZ380</f>
        <v>21.621621621621621</v>
      </c>
      <c r="AE378" s="86">
        <f>pivå!BA380</f>
        <v>43.221202854230377</v>
      </c>
    </row>
    <row r="379" spans="2:31">
      <c r="B379">
        <f>pivå!B381</f>
        <v>0</v>
      </c>
      <c r="C379">
        <f>pivå!C381</f>
        <v>0</v>
      </c>
      <c r="D379">
        <f>pivå!D381</f>
        <v>0</v>
      </c>
      <c r="E379" t="str">
        <f>pivå!E381</f>
        <v>Totalt</v>
      </c>
      <c r="F379" t="str">
        <f>pivå!F381</f>
        <v>Bromsmedicin vid skovvis förlöpande MS</v>
      </c>
      <c r="G379" t="str">
        <f>pivå!G381</f>
        <v>(tom)</v>
      </c>
      <c r="H379" t="str">
        <f>pivå!H381</f>
        <v>E000910</v>
      </c>
      <c r="I379">
        <f>pivå!I381</f>
        <v>0</v>
      </c>
      <c r="J379" s="86">
        <f>pivå!AF381</f>
        <v>51.131541725601132</v>
      </c>
      <c r="K379" s="86">
        <f>pivå!AG381</f>
        <v>37.154150197628461</v>
      </c>
      <c r="L379" s="86">
        <f>pivå!AH381</f>
        <v>28.108108108108109</v>
      </c>
      <c r="M379" s="86">
        <f>pivå!AI381</f>
        <v>52.272727272727273</v>
      </c>
      <c r="N379" s="86">
        <f>pivå!AJ381</f>
        <v>25.10822510822511</v>
      </c>
      <c r="O379" s="86">
        <f>pivå!AK381</f>
        <v>42.10526315789474</v>
      </c>
      <c r="P379" s="86">
        <f>pivå!AL381</f>
        <v>40.816326530612244</v>
      </c>
      <c r="Q379" s="86">
        <f>pivå!AM381</f>
        <v>42.222222222222221</v>
      </c>
      <c r="R379" s="86">
        <f>pivå!AN381</f>
        <v>33.027522935779814</v>
      </c>
      <c r="S379" s="86">
        <f>pivå!AO381</f>
        <v>52.853598014888334</v>
      </c>
      <c r="T379" s="86">
        <f>pivå!AP381</f>
        <v>39</v>
      </c>
      <c r="U379" s="86">
        <f>pivå!AQ381</f>
        <v>49.152542372881356</v>
      </c>
      <c r="V379" s="86">
        <f>pivå!AR381</f>
        <v>24.88262910798122</v>
      </c>
      <c r="W379" s="86">
        <f>pivå!AS381</f>
        <v>39.66480446927374</v>
      </c>
      <c r="X379" s="86">
        <f>pivå!AT381</f>
        <v>43.39622641509434</v>
      </c>
      <c r="Y379" s="86">
        <f>pivå!AU381</f>
        <v>38.288288288288285</v>
      </c>
      <c r="Z379" s="86">
        <f>pivå!AV381</f>
        <v>41.116751269035532</v>
      </c>
      <c r="AA379" s="86">
        <f>pivå!AW381</f>
        <v>29.518072289156628</v>
      </c>
      <c r="AB379" s="86">
        <f>pivå!AX381</f>
        <v>48.913043478260867</v>
      </c>
      <c r="AC379" s="86">
        <f>pivå!AY381</f>
        <v>65</v>
      </c>
      <c r="AD379" s="86">
        <f>pivå!AZ381</f>
        <v>25.821596244131456</v>
      </c>
      <c r="AE379" s="86">
        <f>pivå!BA381</f>
        <v>44.713220751559412</v>
      </c>
    </row>
    <row r="380" spans="2:31">
      <c r="B380">
        <f>pivå!B382</f>
        <v>0</v>
      </c>
      <c r="C380">
        <f>pivå!C382</f>
        <v>0</v>
      </c>
      <c r="D380">
        <f>pivå!D382</f>
        <v>168</v>
      </c>
      <c r="E380" t="str">
        <f>pivå!E382</f>
        <v>Kvinnor</v>
      </c>
      <c r="F380" t="str">
        <f>pivå!F382</f>
        <v>Bromsmedicin vid sekundärprogressiv MS</v>
      </c>
      <c r="G380" t="str">
        <f>pivå!G382</f>
        <v>(tom)</v>
      </c>
      <c r="H380" t="str">
        <f>pivå!H382</f>
        <v>E000900</v>
      </c>
      <c r="I380">
        <f>pivå!I382</f>
        <v>1</v>
      </c>
      <c r="J380" s="86">
        <f>pivå!AF382</f>
        <v>19.750283768444948</v>
      </c>
      <c r="K380" s="86">
        <f>pivå!AG382</f>
        <v>14.569536423841059</v>
      </c>
      <c r="L380" s="86">
        <f>pivå!AH382</f>
        <v>5.2173913043478262</v>
      </c>
      <c r="M380" s="86">
        <f>pivå!AI382</f>
        <v>16.315789473684209</v>
      </c>
      <c r="N380" s="86">
        <f>pivå!AJ382</f>
        <v>20</v>
      </c>
      <c r="O380" s="86">
        <f>pivå!AK382</f>
        <v>1.2345679012345678</v>
      </c>
      <c r="P380" s="86">
        <f>pivå!AL382</f>
        <v>8.9887640449438209</v>
      </c>
      <c r="Q380" s="86">
        <f>pivå!AM382</f>
        <v>7.1428571428571432</v>
      </c>
      <c r="R380" s="86">
        <f>pivå!AN382</f>
        <v>2.9411764705882355</v>
      </c>
      <c r="S380" s="86">
        <f>pivå!AO382</f>
        <v>10.493827160493828</v>
      </c>
      <c r="T380" s="86">
        <f>pivå!AP382</f>
        <v>8.8000000000000007</v>
      </c>
      <c r="U380" s="86">
        <f>pivå!AQ382</f>
        <v>12.205882352941176</v>
      </c>
      <c r="V380" s="86">
        <f>pivå!AR382</f>
        <v>3.007518796992481</v>
      </c>
      <c r="W380" s="86">
        <f>pivå!AS382</f>
        <v>19.491525423728813</v>
      </c>
      <c r="X380" s="86">
        <f>pivå!AT382</f>
        <v>3.1578947368421053</v>
      </c>
      <c r="Y380" s="86">
        <f>pivå!AU382</f>
        <v>17.361111111111111</v>
      </c>
      <c r="Z380" s="86">
        <f>pivå!AV382</f>
        <v>4.4247787610619467</v>
      </c>
      <c r="AA380" s="86">
        <f>pivå!AW382</f>
        <v>12.871287128712872</v>
      </c>
      <c r="AB380" s="86">
        <f>pivå!AX382</f>
        <v>15.789473684210526</v>
      </c>
      <c r="AC380" s="86">
        <f>pivå!AY382</f>
        <v>14.018691588785046</v>
      </c>
      <c r="AD380" s="86">
        <f>pivå!AZ382</f>
        <v>9.0909090909090917</v>
      </c>
      <c r="AE380" s="86">
        <f>pivå!BA382</f>
        <v>13.09967685806612</v>
      </c>
    </row>
    <row r="381" spans="2:31">
      <c r="B381">
        <f>pivå!B383</f>
        <v>0</v>
      </c>
      <c r="C381">
        <f>pivå!C383</f>
        <v>0</v>
      </c>
      <c r="D381">
        <f>pivå!D383</f>
        <v>0</v>
      </c>
      <c r="E381" t="str">
        <f>pivå!E383</f>
        <v>Män</v>
      </c>
      <c r="F381" t="str">
        <f>pivå!F383</f>
        <v>Bromsmedicin vid sekundärprogressiv MS</v>
      </c>
      <c r="G381" t="str">
        <f>pivå!G383</f>
        <v>(tom)</v>
      </c>
      <c r="H381" t="str">
        <f>pivå!H383</f>
        <v>E000900</v>
      </c>
      <c r="I381">
        <f>pivå!I383</f>
        <v>1</v>
      </c>
      <c r="J381" s="86">
        <f>pivå!AF383</f>
        <v>22.316384180790962</v>
      </c>
      <c r="K381" s="86">
        <f>pivå!AG383</f>
        <v>13.043478260869565</v>
      </c>
      <c r="L381" s="86">
        <f>pivå!AH383</f>
        <v>15.217391304347826</v>
      </c>
      <c r="M381" s="86">
        <f>pivå!AI383</f>
        <v>16.666666666666668</v>
      </c>
      <c r="N381" s="86">
        <f>pivå!AJ383</f>
        <v>16.129032258064516</v>
      </c>
      <c r="O381" s="86">
        <f>pivå!AK383</f>
        <v>2.8571428571428572</v>
      </c>
      <c r="P381" s="86">
        <f>pivå!AL383</f>
        <v>10</v>
      </c>
      <c r="Q381" s="86">
        <f>pivå!AM383</f>
        <v>0</v>
      </c>
      <c r="R381" s="86">
        <f>pivå!AN383</f>
        <v>3.7037037037037037</v>
      </c>
      <c r="S381" s="86">
        <f>pivå!AO383</f>
        <v>8.2949308755760374</v>
      </c>
      <c r="T381" s="86">
        <f>pivå!AP383</f>
        <v>6</v>
      </c>
      <c r="U381" s="86">
        <f>pivå!AQ383</f>
        <v>15.050167224080267</v>
      </c>
      <c r="V381" s="86">
        <f>pivå!AR383</f>
        <v>5.6603773584905657</v>
      </c>
      <c r="W381" s="86">
        <f>pivå!AS383</f>
        <v>10.526315789473685</v>
      </c>
      <c r="X381" s="86">
        <f>pivå!AT383</f>
        <v>2.2727272727272729</v>
      </c>
      <c r="Y381" s="86">
        <f>pivå!AU383</f>
        <v>14</v>
      </c>
      <c r="Z381" s="86">
        <f>pivå!AV383</f>
        <v>11.864406779661017</v>
      </c>
      <c r="AA381" s="86">
        <f>pivå!AW383</f>
        <v>9.3023255813953494</v>
      </c>
      <c r="AB381" s="86">
        <f>pivå!AX383</f>
        <v>21.739130434782609</v>
      </c>
      <c r="AC381" s="86">
        <f>pivå!AY383</f>
        <v>21.568627450980394</v>
      </c>
      <c r="AD381" s="86">
        <f>pivå!AZ383</f>
        <v>6.1538461538461542</v>
      </c>
      <c r="AE381" s="86">
        <f>pivå!BA383</f>
        <v>13.768961493582264</v>
      </c>
    </row>
    <row r="382" spans="2:31">
      <c r="B382">
        <f>pivå!B384</f>
        <v>0</v>
      </c>
      <c r="C382">
        <f>pivå!C384</f>
        <v>0</v>
      </c>
      <c r="D382">
        <f>pivå!D384</f>
        <v>0</v>
      </c>
      <c r="E382" t="str">
        <f>pivå!E384</f>
        <v>Totalt</v>
      </c>
      <c r="F382" t="str">
        <f>pivå!F384</f>
        <v>Bromsmedicin vid sekundärprogressiv MS</v>
      </c>
      <c r="G382" t="str">
        <f>pivå!G384</f>
        <v>(tom)</v>
      </c>
      <c r="H382" t="str">
        <f>pivå!H384</f>
        <v>E000900</v>
      </c>
      <c r="I382">
        <f>pivå!I384</f>
        <v>1</v>
      </c>
      <c r="J382" s="86">
        <f>pivå!AF384</f>
        <v>20.48582995951417</v>
      </c>
      <c r="K382" s="86">
        <f>pivå!AG384</f>
        <v>14.090909090909092</v>
      </c>
      <c r="L382" s="86">
        <f>pivå!AH384</f>
        <v>8.0745341614906838</v>
      </c>
      <c r="M382" s="86">
        <f>pivå!AI384</f>
        <v>16.417910447761194</v>
      </c>
      <c r="N382" s="86">
        <f>pivå!AJ384</f>
        <v>18.811881188118811</v>
      </c>
      <c r="O382" s="86">
        <f>pivå!AK384</f>
        <v>1.7241379310344827</v>
      </c>
      <c r="P382" s="86">
        <f>pivå!AL384</f>
        <v>9.3023255813953494</v>
      </c>
      <c r="Q382" s="86">
        <f>pivå!AM384</f>
        <v>5.1282051282051286</v>
      </c>
      <c r="R382" s="86">
        <f>pivå!AN384</f>
        <v>3.1578947368421053</v>
      </c>
      <c r="S382" s="86">
        <f>pivå!AO384</f>
        <v>9.8150782361308675</v>
      </c>
      <c r="T382" s="86">
        <f>pivå!AP384</f>
        <v>8</v>
      </c>
      <c r="U382" s="86">
        <f>pivå!AQ384</f>
        <v>13.074565883554648</v>
      </c>
      <c r="V382" s="86">
        <f>pivå!AR384</f>
        <v>3.763440860215054</v>
      </c>
      <c r="W382" s="86">
        <f>pivå!AS384</f>
        <v>17.307692307692307</v>
      </c>
      <c r="X382" s="86">
        <f>pivå!AT384</f>
        <v>2.8776978417266186</v>
      </c>
      <c r="Y382" s="86">
        <f>pivå!AU384</f>
        <v>16.494845360824741</v>
      </c>
      <c r="Z382" s="86">
        <f>pivå!AV384</f>
        <v>6.9767441860465116</v>
      </c>
      <c r="AA382" s="86">
        <f>pivå!AW384</f>
        <v>11.805555555555555</v>
      </c>
      <c r="AB382" s="86">
        <f>pivå!AX384</f>
        <v>17.5</v>
      </c>
      <c r="AC382" s="86">
        <f>pivå!AY384</f>
        <v>16.455696202531644</v>
      </c>
      <c r="AD382" s="86">
        <f>pivå!AZ384</f>
        <v>8.064516129032258</v>
      </c>
      <c r="AE382" s="86">
        <f>pivå!BA384</f>
        <v>13.29963395502876</v>
      </c>
    </row>
    <row r="383" spans="2:31">
      <c r="B383">
        <f>pivå!B385</f>
        <v>0</v>
      </c>
      <c r="C383">
        <f>pivå!C385</f>
        <v>0</v>
      </c>
      <c r="D383">
        <f>pivå!D385</f>
        <v>169</v>
      </c>
      <c r="E383" t="str">
        <f>pivå!E385</f>
        <v>Kvinnor</v>
      </c>
      <c r="F383" t="str">
        <f>pivå!F385</f>
        <v>Förbättring efter behandling vid makuladegeneration</v>
      </c>
      <c r="G383" t="str">
        <f>pivå!G385</f>
        <v>(tom)</v>
      </c>
      <c r="H383" t="str">
        <f>pivå!H385</f>
        <v>A020475</v>
      </c>
      <c r="I383">
        <f>pivå!I385</f>
        <v>0</v>
      </c>
      <c r="J383" s="86" t="str">
        <f>pivå!AF385</f>
        <v>us</v>
      </c>
      <c r="K383" s="86" t="str">
        <f>pivå!AG385</f>
        <v>us</v>
      </c>
      <c r="L383" s="86" t="str">
        <f>pivå!AH385</f>
        <v>us</v>
      </c>
      <c r="M383" s="86" t="str">
        <f>pivå!AI385</f>
        <v>us</v>
      </c>
      <c r="N383" s="86" t="str">
        <f>pivå!AJ385</f>
        <v>us</v>
      </c>
      <c r="O383" s="86" t="str">
        <f>pivå!AK385</f>
        <v>us</v>
      </c>
      <c r="P383" s="86" t="str">
        <f>pivå!AL385</f>
        <v>us</v>
      </c>
      <c r="Q383" s="86" t="str">
        <f>pivå!AM385</f>
        <v>us</v>
      </c>
      <c r="R383" s="86" t="str">
        <f>pivå!AN385</f>
        <v>us</v>
      </c>
      <c r="S383" s="86" t="str">
        <f>pivå!AO385</f>
        <v>us</v>
      </c>
      <c r="T383" s="86" t="str">
        <f>pivå!AP385</f>
        <v>us</v>
      </c>
      <c r="U383" s="86" t="str">
        <f>pivå!AQ385</f>
        <v>us</v>
      </c>
      <c r="V383" s="86" t="str">
        <f>pivå!AR385</f>
        <v>us</v>
      </c>
      <c r="W383" s="86" t="str">
        <f>pivå!AS385</f>
        <v>us</v>
      </c>
      <c r="X383" s="86" t="str">
        <f>pivå!AT385</f>
        <v>us</v>
      </c>
      <c r="Y383" s="86" t="str">
        <f>pivå!AU385</f>
        <v>us</v>
      </c>
      <c r="Z383" s="86" t="str">
        <f>pivå!AV385</f>
        <v>us</v>
      </c>
      <c r="AA383" s="86" t="str">
        <f>pivå!AW385</f>
        <v>us</v>
      </c>
      <c r="AB383" s="86" t="str">
        <f>pivå!AX385</f>
        <v>us</v>
      </c>
      <c r="AC383" s="86" t="str">
        <f>pivå!AY385</f>
        <v>us</v>
      </c>
      <c r="AD383" s="86" t="str">
        <f>pivå!AZ385</f>
        <v>us</v>
      </c>
      <c r="AE383" s="86" t="str">
        <f>pivå!BA385</f>
        <v>us</v>
      </c>
    </row>
    <row r="384" spans="2:31">
      <c r="B384">
        <f>pivå!B386</f>
        <v>0</v>
      </c>
      <c r="C384">
        <f>pivå!C386</f>
        <v>0</v>
      </c>
      <c r="D384">
        <f>pivå!D386</f>
        <v>0</v>
      </c>
      <c r="E384" t="str">
        <f>pivå!E386</f>
        <v>Män</v>
      </c>
      <c r="F384" t="str">
        <f>pivå!F386</f>
        <v>Förbättring efter behandling vid makuladegeneration</v>
      </c>
      <c r="G384" t="str">
        <f>pivå!G386</f>
        <v>(tom)</v>
      </c>
      <c r="H384" t="str">
        <f>pivå!H386</f>
        <v>A020475</v>
      </c>
      <c r="I384">
        <f>pivå!I386</f>
        <v>0</v>
      </c>
      <c r="J384" s="86" t="str">
        <f>pivå!AF386</f>
        <v>us</v>
      </c>
      <c r="K384" s="86" t="str">
        <f>pivå!AG386</f>
        <v>us</v>
      </c>
      <c r="L384" s="86" t="str">
        <f>pivå!AH386</f>
        <v>us</v>
      </c>
      <c r="M384" s="86" t="str">
        <f>pivå!AI386</f>
        <v>us</v>
      </c>
      <c r="N384" s="86" t="str">
        <f>pivå!AJ386</f>
        <v>us</v>
      </c>
      <c r="O384" s="86" t="str">
        <f>pivå!AK386</f>
        <v>us</v>
      </c>
      <c r="P384" s="86" t="str">
        <f>pivå!AL386</f>
        <v>us</v>
      </c>
      <c r="Q384" s="86" t="str">
        <f>pivå!AM386</f>
        <v>us</v>
      </c>
      <c r="R384" s="86" t="str">
        <f>pivå!AN386</f>
        <v>us</v>
      </c>
      <c r="S384" s="86" t="str">
        <f>pivå!AO386</f>
        <v>us</v>
      </c>
      <c r="T384" s="86" t="str">
        <f>pivå!AP386</f>
        <v>us</v>
      </c>
      <c r="U384" s="86" t="str">
        <f>pivå!AQ386</f>
        <v>us</v>
      </c>
      <c r="V384" s="86" t="str">
        <f>pivå!AR386</f>
        <v>us</v>
      </c>
      <c r="W384" s="86" t="str">
        <f>pivå!AS386</f>
        <v>us</v>
      </c>
      <c r="X384" s="86" t="str">
        <f>pivå!AT386</f>
        <v>us</v>
      </c>
      <c r="Y384" s="86" t="str">
        <f>pivå!AU386</f>
        <v>us</v>
      </c>
      <c r="Z384" s="86" t="str">
        <f>pivå!AV386</f>
        <v>us</v>
      </c>
      <c r="AA384" s="86" t="str">
        <f>pivå!AW386</f>
        <v>us</v>
      </c>
      <c r="AB384" s="86" t="str">
        <f>pivå!AX386</f>
        <v>us</v>
      </c>
      <c r="AC384" s="86" t="str">
        <f>pivå!AY386</f>
        <v>us</v>
      </c>
      <c r="AD384" s="86" t="str">
        <f>pivå!AZ386</f>
        <v>us</v>
      </c>
      <c r="AE384" s="86" t="str">
        <f>pivå!BA386</f>
        <v>us</v>
      </c>
    </row>
    <row r="385" spans="2:31">
      <c r="B385">
        <f>pivå!B387</f>
        <v>0</v>
      </c>
      <c r="C385">
        <f>pivå!C387</f>
        <v>0</v>
      </c>
      <c r="D385">
        <f>pivå!D387</f>
        <v>0</v>
      </c>
      <c r="E385" t="str">
        <f>pivå!E387</f>
        <v>Totalt</v>
      </c>
      <c r="F385" t="str">
        <f>pivå!F387</f>
        <v>Förbättring efter behandling vid makuladegeneration</v>
      </c>
      <c r="G385" t="str">
        <f>pivå!G387</f>
        <v>(tom)</v>
      </c>
      <c r="H385" t="str">
        <f>pivå!H387</f>
        <v>A020475</v>
      </c>
      <c r="I385">
        <f>pivå!I387</f>
        <v>0</v>
      </c>
      <c r="J385" s="86" t="str">
        <f>pivå!AF387</f>
        <v>us</v>
      </c>
      <c r="K385" s="86" t="str">
        <f>pivå!AG387</f>
        <v>us</v>
      </c>
      <c r="L385" s="86" t="str">
        <f>pivå!AH387</f>
        <v>us</v>
      </c>
      <c r="M385" s="86" t="str">
        <f>pivå!AI387</f>
        <v>us</v>
      </c>
      <c r="N385" s="86" t="str">
        <f>pivå!AJ387</f>
        <v>us</v>
      </c>
      <c r="O385" s="86" t="str">
        <f>pivå!AK387</f>
        <v>us</v>
      </c>
      <c r="P385" s="86" t="str">
        <f>pivå!AL387</f>
        <v>us</v>
      </c>
      <c r="Q385" s="86" t="str">
        <f>pivå!AM387</f>
        <v>us</v>
      </c>
      <c r="R385" s="86" t="str">
        <f>pivå!AN387</f>
        <v>us</v>
      </c>
      <c r="S385" s="86" t="str">
        <f>pivå!AO387</f>
        <v>us</v>
      </c>
      <c r="T385" s="86" t="str">
        <f>pivå!AP387</f>
        <v>us</v>
      </c>
      <c r="U385" s="86" t="str">
        <f>pivå!AQ387</f>
        <v>us</v>
      </c>
      <c r="V385" s="86" t="str">
        <f>pivå!AR387</f>
        <v>us</v>
      </c>
      <c r="W385" s="86" t="str">
        <f>pivå!AS387</f>
        <v>us</v>
      </c>
      <c r="X385" s="86" t="str">
        <f>pivå!AT387</f>
        <v>us</v>
      </c>
      <c r="Y385" s="86" t="str">
        <f>pivå!AU387</f>
        <v>us</v>
      </c>
      <c r="Z385" s="86" t="str">
        <f>pivå!AV387</f>
        <v>us</v>
      </c>
      <c r="AA385" s="86" t="str">
        <f>pivå!AW387</f>
        <v>us</v>
      </c>
      <c r="AB385" s="86" t="str">
        <f>pivå!AX387</f>
        <v>us</v>
      </c>
      <c r="AC385" s="86" t="str">
        <f>pivå!AY387</f>
        <v>us</v>
      </c>
      <c r="AD385" s="86" t="str">
        <f>pivå!AZ387</f>
        <v>us</v>
      </c>
      <c r="AE385" s="86" t="str">
        <f>pivå!BA387</f>
        <v>us</v>
      </c>
    </row>
    <row r="386" spans="2:31">
      <c r="B386">
        <f>pivå!B388</f>
        <v>0</v>
      </c>
      <c r="C386">
        <f>pivå!C388</f>
        <v>0</v>
      </c>
      <c r="D386">
        <f>pivå!D388</f>
        <v>0</v>
      </c>
      <c r="E386">
        <f>pivå!E388</f>
        <v>0</v>
      </c>
      <c r="F386">
        <f>pivå!F388</f>
        <v>0</v>
      </c>
      <c r="G386">
        <f>pivå!G388</f>
        <v>0</v>
      </c>
      <c r="H386">
        <f>pivå!H388</f>
        <v>0</v>
      </c>
      <c r="I386">
        <f>pivå!I388</f>
        <v>0</v>
      </c>
      <c r="J386" s="86">
        <f>pivå!AF388</f>
        <v>0</v>
      </c>
      <c r="K386" s="86">
        <f>pivå!AG388</f>
        <v>0</v>
      </c>
      <c r="L386" s="86">
        <f>pivå!AH388</f>
        <v>0</v>
      </c>
      <c r="M386" s="86">
        <f>pivå!AI388</f>
        <v>0</v>
      </c>
      <c r="N386" s="86">
        <f>pivå!AJ388</f>
        <v>0</v>
      </c>
      <c r="O386" s="86">
        <f>pivå!AK388</f>
        <v>0</v>
      </c>
      <c r="P386" s="86">
        <f>pivå!AL388</f>
        <v>0</v>
      </c>
      <c r="Q386" s="86">
        <f>pivå!AM388</f>
        <v>0</v>
      </c>
      <c r="R386" s="86">
        <f>pivå!AN388</f>
        <v>0</v>
      </c>
      <c r="S386" s="86">
        <f>pivå!AO388</f>
        <v>0</v>
      </c>
      <c r="T386" s="86">
        <f>pivå!AP388</f>
        <v>0</v>
      </c>
      <c r="U386" s="86">
        <f>pivå!AQ388</f>
        <v>0</v>
      </c>
      <c r="V386" s="86">
        <f>pivå!AR388</f>
        <v>0</v>
      </c>
      <c r="W386" s="86">
        <f>pivå!AS388</f>
        <v>0</v>
      </c>
      <c r="X386" s="86">
        <f>pivå!AT388</f>
        <v>0</v>
      </c>
      <c r="Y386" s="86">
        <f>pivå!AU388</f>
        <v>0</v>
      </c>
      <c r="Z386" s="86">
        <f>pivå!AV388</f>
        <v>0</v>
      </c>
      <c r="AA386" s="86">
        <f>pivå!AW388</f>
        <v>0</v>
      </c>
      <c r="AB386" s="86">
        <f>pivå!AX388</f>
        <v>0</v>
      </c>
      <c r="AC386" s="86">
        <f>pivå!AY388</f>
        <v>0</v>
      </c>
      <c r="AD386" s="86">
        <f>pivå!AZ388</f>
        <v>0</v>
      </c>
      <c r="AE386" s="86">
        <f>pivå!BA388</f>
        <v>0</v>
      </c>
    </row>
    <row r="387" spans="2:31">
      <c r="B387">
        <f>pivå!B389</f>
        <v>0</v>
      </c>
      <c r="C387">
        <f>pivå!C389</f>
        <v>0</v>
      </c>
      <c r="D387">
        <f>pivå!D389</f>
        <v>0</v>
      </c>
      <c r="E387">
        <f>pivå!E389</f>
        <v>0</v>
      </c>
      <c r="F387">
        <f>pivå!F389</f>
        <v>0</v>
      </c>
      <c r="G387">
        <f>pivå!G389</f>
        <v>0</v>
      </c>
      <c r="H387">
        <f>pivå!H389</f>
        <v>0</v>
      </c>
      <c r="I387">
        <f>pivå!I389</f>
        <v>0</v>
      </c>
      <c r="J387" s="86">
        <f>pivå!AF389</f>
        <v>0</v>
      </c>
      <c r="K387" s="86">
        <f>pivå!AG389</f>
        <v>0</v>
      </c>
      <c r="L387" s="86">
        <f>pivå!AH389</f>
        <v>0</v>
      </c>
      <c r="M387" s="86">
        <f>pivå!AI389</f>
        <v>0</v>
      </c>
      <c r="N387" s="86">
        <f>pivå!AJ389</f>
        <v>0</v>
      </c>
      <c r="O387" s="86">
        <f>pivå!AK389</f>
        <v>0</v>
      </c>
      <c r="P387" s="86">
        <f>pivå!AL389</f>
        <v>0</v>
      </c>
      <c r="Q387" s="86">
        <f>pivå!AM389</f>
        <v>0</v>
      </c>
      <c r="R387" s="86">
        <f>pivå!AN389</f>
        <v>0</v>
      </c>
      <c r="S387" s="86">
        <f>pivå!AO389</f>
        <v>0</v>
      </c>
      <c r="T387" s="86">
        <f>pivå!AP389</f>
        <v>0</v>
      </c>
      <c r="U387" s="86">
        <f>pivå!AQ389</f>
        <v>0</v>
      </c>
      <c r="V387" s="86">
        <f>pivå!AR389</f>
        <v>0</v>
      </c>
      <c r="W387" s="86">
        <f>pivå!AS389</f>
        <v>0</v>
      </c>
      <c r="X387" s="86">
        <f>pivå!AT389</f>
        <v>0</v>
      </c>
      <c r="Y387" s="86">
        <f>pivå!AU389</f>
        <v>0</v>
      </c>
      <c r="Z387" s="86">
        <f>pivå!AV389</f>
        <v>0</v>
      </c>
      <c r="AA387" s="86">
        <f>pivå!AW389</f>
        <v>0</v>
      </c>
      <c r="AB387" s="86">
        <f>pivå!AX389</f>
        <v>0</v>
      </c>
      <c r="AC387" s="86">
        <f>pivå!AY389</f>
        <v>0</v>
      </c>
      <c r="AD387" s="86">
        <f>pivå!AZ389</f>
        <v>0</v>
      </c>
      <c r="AE387" s="86">
        <f>pivå!BA389</f>
        <v>0</v>
      </c>
    </row>
    <row r="388" spans="2:31">
      <c r="B388">
        <f>pivå!B390</f>
        <v>0</v>
      </c>
      <c r="C388">
        <f>pivå!C390</f>
        <v>0</v>
      </c>
      <c r="D388">
        <f>pivå!D390</f>
        <v>0</v>
      </c>
      <c r="E388">
        <f>pivå!E390</f>
        <v>0</v>
      </c>
      <c r="F388">
        <f>pivå!F390</f>
        <v>0</v>
      </c>
      <c r="G388">
        <f>pivå!G390</f>
        <v>0</v>
      </c>
      <c r="H388">
        <f>pivå!H390</f>
        <v>0</v>
      </c>
      <c r="I388">
        <f>pivå!I390</f>
        <v>0</v>
      </c>
      <c r="J388" s="86">
        <f>pivå!AF390</f>
        <v>0</v>
      </c>
      <c r="K388" s="86">
        <f>pivå!AG390</f>
        <v>0</v>
      </c>
      <c r="L388" s="86">
        <f>pivå!AH390</f>
        <v>0</v>
      </c>
      <c r="M388" s="86">
        <f>pivå!AI390</f>
        <v>0</v>
      </c>
      <c r="N388" s="86">
        <f>pivå!AJ390</f>
        <v>0</v>
      </c>
      <c r="O388" s="86">
        <f>pivå!AK390</f>
        <v>0</v>
      </c>
      <c r="P388" s="86">
        <f>pivå!AL390</f>
        <v>0</v>
      </c>
      <c r="Q388" s="86">
        <f>pivå!AM390</f>
        <v>0</v>
      </c>
      <c r="R388" s="86">
        <f>pivå!AN390</f>
        <v>0</v>
      </c>
      <c r="S388" s="86">
        <f>pivå!AO390</f>
        <v>0</v>
      </c>
      <c r="T388" s="86">
        <f>pivå!AP390</f>
        <v>0</v>
      </c>
      <c r="U388" s="86">
        <f>pivå!AQ390</f>
        <v>0</v>
      </c>
      <c r="V388" s="86">
        <f>pivå!AR390</f>
        <v>0</v>
      </c>
      <c r="W388" s="86">
        <f>pivå!AS390</f>
        <v>0</v>
      </c>
      <c r="X388" s="86">
        <f>pivå!AT390</f>
        <v>0</v>
      </c>
      <c r="Y388" s="86">
        <f>pivå!AU390</f>
        <v>0</v>
      </c>
      <c r="Z388" s="86">
        <f>pivå!AV390</f>
        <v>0</v>
      </c>
      <c r="AA388" s="86">
        <f>pivå!AW390</f>
        <v>0</v>
      </c>
      <c r="AB388" s="86">
        <f>pivå!AX390</f>
        <v>0</v>
      </c>
      <c r="AC388" s="86">
        <f>pivå!AY390</f>
        <v>0</v>
      </c>
      <c r="AD388" s="86">
        <f>pivå!AZ390</f>
        <v>0</v>
      </c>
      <c r="AE388" s="86">
        <f>pivå!BA390</f>
        <v>0</v>
      </c>
    </row>
    <row r="389" spans="2:31">
      <c r="B389">
        <f>pivå!B391</f>
        <v>0</v>
      </c>
      <c r="C389">
        <f>pivå!C391</f>
        <v>0</v>
      </c>
      <c r="D389">
        <f>pivå!D391</f>
        <v>0</v>
      </c>
      <c r="E389">
        <f>pivå!E391</f>
        <v>0</v>
      </c>
      <c r="F389">
        <f>pivå!F391</f>
        <v>0</v>
      </c>
      <c r="G389">
        <f>pivå!G391</f>
        <v>0</v>
      </c>
      <c r="H389">
        <f>pivå!H391</f>
        <v>0</v>
      </c>
      <c r="I389">
        <f>pivå!I391</f>
        <v>0</v>
      </c>
      <c r="J389" s="86">
        <f>pivå!AF391</f>
        <v>0</v>
      </c>
      <c r="K389" s="86">
        <f>pivå!AG391</f>
        <v>0</v>
      </c>
      <c r="L389" s="86">
        <f>pivå!AH391</f>
        <v>0</v>
      </c>
      <c r="M389" s="86">
        <f>pivå!AI391</f>
        <v>0</v>
      </c>
      <c r="N389" s="86">
        <f>pivå!AJ391</f>
        <v>0</v>
      </c>
      <c r="O389" s="86">
        <f>pivå!AK391</f>
        <v>0</v>
      </c>
      <c r="P389" s="86">
        <f>pivå!AL391</f>
        <v>0</v>
      </c>
      <c r="Q389" s="86">
        <f>pivå!AM391</f>
        <v>0</v>
      </c>
      <c r="R389" s="86">
        <f>pivå!AN391</f>
        <v>0</v>
      </c>
      <c r="S389" s="86">
        <f>pivå!AO391</f>
        <v>0</v>
      </c>
      <c r="T389" s="86">
        <f>pivå!AP391</f>
        <v>0</v>
      </c>
      <c r="U389" s="86">
        <f>pivå!AQ391</f>
        <v>0</v>
      </c>
      <c r="V389" s="86">
        <f>pivå!AR391</f>
        <v>0</v>
      </c>
      <c r="W389" s="86">
        <f>pivå!AS391</f>
        <v>0</v>
      </c>
      <c r="X389" s="86">
        <f>pivå!AT391</f>
        <v>0</v>
      </c>
      <c r="Y389" s="86">
        <f>pivå!AU391</f>
        <v>0</v>
      </c>
      <c r="Z389" s="86">
        <f>pivå!AV391</f>
        <v>0</v>
      </c>
      <c r="AA389" s="86">
        <f>pivå!AW391</f>
        <v>0</v>
      </c>
      <c r="AB389" s="86">
        <f>pivå!AX391</f>
        <v>0</v>
      </c>
      <c r="AC389" s="86">
        <f>pivå!AY391</f>
        <v>0</v>
      </c>
      <c r="AD389" s="86">
        <f>pivå!AZ391</f>
        <v>0</v>
      </c>
      <c r="AE389" s="86">
        <f>pivå!BA391</f>
        <v>0</v>
      </c>
    </row>
    <row r="390" spans="2:31">
      <c r="B390">
        <f>pivå!B392</f>
        <v>0</v>
      </c>
      <c r="C390">
        <f>pivå!C392</f>
        <v>0</v>
      </c>
      <c r="D390">
        <f>pivå!D392</f>
        <v>0</v>
      </c>
      <c r="E390">
        <f>pivå!E392</f>
        <v>0</v>
      </c>
      <c r="F390">
        <f>pivå!F392</f>
        <v>0</v>
      </c>
      <c r="G390">
        <f>pivå!G392</f>
        <v>0</v>
      </c>
      <c r="H390">
        <f>pivå!H392</f>
        <v>0</v>
      </c>
      <c r="I390">
        <f>pivå!I392</f>
        <v>0</v>
      </c>
      <c r="J390" s="86">
        <f>pivå!AF392</f>
        <v>0</v>
      </c>
      <c r="K390" s="86">
        <f>pivå!AG392</f>
        <v>0</v>
      </c>
      <c r="L390" s="86">
        <f>pivå!AH392</f>
        <v>0</v>
      </c>
      <c r="M390" s="86">
        <f>pivå!AI392</f>
        <v>0</v>
      </c>
      <c r="N390" s="86">
        <f>pivå!AJ392</f>
        <v>0</v>
      </c>
      <c r="O390" s="86">
        <f>pivå!AK392</f>
        <v>0</v>
      </c>
      <c r="P390" s="86">
        <f>pivå!AL392</f>
        <v>0</v>
      </c>
      <c r="Q390" s="86">
        <f>pivå!AM392</f>
        <v>0</v>
      </c>
      <c r="R390" s="86">
        <f>pivå!AN392</f>
        <v>0</v>
      </c>
      <c r="S390" s="86">
        <f>pivå!AO392</f>
        <v>0</v>
      </c>
      <c r="T390" s="86">
        <f>pivå!AP392</f>
        <v>0</v>
      </c>
      <c r="U390" s="86">
        <f>pivå!AQ392</f>
        <v>0</v>
      </c>
      <c r="V390" s="86">
        <f>pivå!AR392</f>
        <v>0</v>
      </c>
      <c r="W390" s="86">
        <f>pivå!AS392</f>
        <v>0</v>
      </c>
      <c r="X390" s="86">
        <f>pivå!AT392</f>
        <v>0</v>
      </c>
      <c r="Y390" s="86">
        <f>pivå!AU392</f>
        <v>0</v>
      </c>
      <c r="Z390" s="86">
        <f>pivå!AV392</f>
        <v>0</v>
      </c>
      <c r="AA390" s="86">
        <f>pivå!AW392</f>
        <v>0</v>
      </c>
      <c r="AB390" s="86">
        <f>pivå!AX392</f>
        <v>0</v>
      </c>
      <c r="AC390" s="86">
        <f>pivå!AY392</f>
        <v>0</v>
      </c>
      <c r="AD390" s="86">
        <f>pivå!AZ392</f>
        <v>0</v>
      </c>
      <c r="AE390" s="86">
        <f>pivå!BA392</f>
        <v>0</v>
      </c>
    </row>
    <row r="391" spans="2:31">
      <c r="B391">
        <f>pivå!B393</f>
        <v>0</v>
      </c>
      <c r="C391">
        <f>pivå!C393</f>
        <v>0</v>
      </c>
      <c r="D391">
        <f>pivå!D393</f>
        <v>0</v>
      </c>
      <c r="E391">
        <f>pivå!E393</f>
        <v>0</v>
      </c>
      <c r="F391">
        <f>pivå!F393</f>
        <v>0</v>
      </c>
      <c r="G391">
        <f>pivå!G393</f>
        <v>0</v>
      </c>
      <c r="H391">
        <f>pivå!H393</f>
        <v>0</v>
      </c>
      <c r="I391">
        <f>pivå!I393</f>
        <v>0</v>
      </c>
      <c r="J391" s="86">
        <f>pivå!AF393</f>
        <v>0</v>
      </c>
      <c r="K391" s="86">
        <f>pivå!AG393</f>
        <v>0</v>
      </c>
      <c r="L391" s="86">
        <f>pivå!AH393</f>
        <v>0</v>
      </c>
      <c r="M391" s="86">
        <f>pivå!AI393</f>
        <v>0</v>
      </c>
      <c r="N391" s="86">
        <f>pivå!AJ393</f>
        <v>0</v>
      </c>
      <c r="O391" s="86">
        <f>pivå!AK393</f>
        <v>0</v>
      </c>
      <c r="P391" s="86">
        <f>pivå!AL393</f>
        <v>0</v>
      </c>
      <c r="Q391" s="86">
        <f>pivå!AM393</f>
        <v>0</v>
      </c>
      <c r="R391" s="86">
        <f>pivå!AN393</f>
        <v>0</v>
      </c>
      <c r="S391" s="86">
        <f>pivå!AO393</f>
        <v>0</v>
      </c>
      <c r="T391" s="86">
        <f>pivå!AP393</f>
        <v>0</v>
      </c>
      <c r="U391" s="86">
        <f>pivå!AQ393</f>
        <v>0</v>
      </c>
      <c r="V391" s="86">
        <f>pivå!AR393</f>
        <v>0</v>
      </c>
      <c r="W391" s="86">
        <f>pivå!AS393</f>
        <v>0</v>
      </c>
      <c r="X391" s="86">
        <f>pivå!AT393</f>
        <v>0</v>
      </c>
      <c r="Y391" s="86">
        <f>pivå!AU393</f>
        <v>0</v>
      </c>
      <c r="Z391" s="86">
        <f>pivå!AV393</f>
        <v>0</v>
      </c>
      <c r="AA391" s="86">
        <f>pivå!AW393</f>
        <v>0</v>
      </c>
      <c r="AB391" s="86">
        <f>pivå!AX393</f>
        <v>0</v>
      </c>
      <c r="AC391" s="86">
        <f>pivå!AY393</f>
        <v>0</v>
      </c>
      <c r="AD391" s="86">
        <f>pivå!AZ393</f>
        <v>0</v>
      </c>
      <c r="AE391" s="86">
        <f>pivå!BA393</f>
        <v>0</v>
      </c>
    </row>
    <row r="392" spans="2:31">
      <c r="B392">
        <f>pivå!B394</f>
        <v>0</v>
      </c>
      <c r="C392">
        <f>pivå!C394</f>
        <v>0</v>
      </c>
      <c r="D392">
        <f>pivå!D394</f>
        <v>0</v>
      </c>
      <c r="E392">
        <f>pivå!E394</f>
        <v>0</v>
      </c>
      <c r="F392">
        <f>pivå!F394</f>
        <v>0</v>
      </c>
      <c r="G392">
        <f>pivå!G394</f>
        <v>0</v>
      </c>
      <c r="H392">
        <f>pivå!H394</f>
        <v>0</v>
      </c>
      <c r="I392">
        <f>pivå!I394</f>
        <v>0</v>
      </c>
      <c r="J392" s="86">
        <f>pivå!AF394</f>
        <v>0</v>
      </c>
      <c r="K392" s="86">
        <f>pivå!AG394</f>
        <v>0</v>
      </c>
      <c r="L392" s="86">
        <f>pivå!AH394</f>
        <v>0</v>
      </c>
      <c r="M392" s="86">
        <f>pivå!AI394</f>
        <v>0</v>
      </c>
      <c r="N392" s="86">
        <f>pivå!AJ394</f>
        <v>0</v>
      </c>
      <c r="O392" s="86">
        <f>pivå!AK394</f>
        <v>0</v>
      </c>
      <c r="P392" s="86">
        <f>pivå!AL394</f>
        <v>0</v>
      </c>
      <c r="Q392" s="86">
        <f>pivå!AM394</f>
        <v>0</v>
      </c>
      <c r="R392" s="86">
        <f>pivå!AN394</f>
        <v>0</v>
      </c>
      <c r="S392" s="86">
        <f>pivå!AO394</f>
        <v>0</v>
      </c>
      <c r="T392" s="86">
        <f>pivå!AP394</f>
        <v>0</v>
      </c>
      <c r="U392" s="86">
        <f>pivå!AQ394</f>
        <v>0</v>
      </c>
      <c r="V392" s="86">
        <f>pivå!AR394</f>
        <v>0</v>
      </c>
      <c r="W392" s="86">
        <f>pivå!AS394</f>
        <v>0</v>
      </c>
      <c r="X392" s="86">
        <f>pivå!AT394</f>
        <v>0</v>
      </c>
      <c r="Y392" s="86">
        <f>pivå!AU394</f>
        <v>0</v>
      </c>
      <c r="Z392" s="86">
        <f>pivå!AV394</f>
        <v>0</v>
      </c>
      <c r="AA392" s="86">
        <f>pivå!AW394</f>
        <v>0</v>
      </c>
      <c r="AB392" s="86">
        <f>pivå!AX394</f>
        <v>0</v>
      </c>
      <c r="AC392" s="86">
        <f>pivå!AY394</f>
        <v>0</v>
      </c>
      <c r="AD392" s="86">
        <f>pivå!AZ394</f>
        <v>0</v>
      </c>
      <c r="AE392" s="86">
        <f>pivå!BA394</f>
        <v>0</v>
      </c>
    </row>
    <row r="393" spans="2:31">
      <c r="B393">
        <f>pivå!B395</f>
        <v>0</v>
      </c>
      <c r="C393">
        <f>pivå!C395</f>
        <v>0</v>
      </c>
      <c r="D393">
        <f>pivå!D395</f>
        <v>0</v>
      </c>
      <c r="E393">
        <f>pivå!E395</f>
        <v>0</v>
      </c>
      <c r="F393">
        <f>pivå!F395</f>
        <v>0</v>
      </c>
      <c r="G393">
        <f>pivå!G395</f>
        <v>0</v>
      </c>
      <c r="H393">
        <f>pivå!H395</f>
        <v>0</v>
      </c>
      <c r="I393">
        <f>pivå!I395</f>
        <v>0</v>
      </c>
      <c r="J393" s="86">
        <f>pivå!AF395</f>
        <v>0</v>
      </c>
      <c r="K393" s="86">
        <f>pivå!AG395</f>
        <v>0</v>
      </c>
      <c r="L393" s="86">
        <f>pivå!AH395</f>
        <v>0</v>
      </c>
      <c r="M393" s="86">
        <f>pivå!AI395</f>
        <v>0</v>
      </c>
      <c r="N393" s="86">
        <f>pivå!AJ395</f>
        <v>0</v>
      </c>
      <c r="O393" s="86">
        <f>pivå!AK395</f>
        <v>0</v>
      </c>
      <c r="P393" s="86">
        <f>pivå!AL395</f>
        <v>0</v>
      </c>
      <c r="Q393" s="86">
        <f>pivå!AM395</f>
        <v>0</v>
      </c>
      <c r="R393" s="86">
        <f>pivå!AN395</f>
        <v>0</v>
      </c>
      <c r="S393" s="86">
        <f>pivå!AO395</f>
        <v>0</v>
      </c>
      <c r="T393" s="86">
        <f>pivå!AP395</f>
        <v>0</v>
      </c>
      <c r="U393" s="86">
        <f>pivå!AQ395</f>
        <v>0</v>
      </c>
      <c r="V393" s="86">
        <f>pivå!AR395</f>
        <v>0</v>
      </c>
      <c r="W393" s="86">
        <f>pivå!AS395</f>
        <v>0</v>
      </c>
      <c r="X393" s="86">
        <f>pivå!AT395</f>
        <v>0</v>
      </c>
      <c r="Y393" s="86">
        <f>pivå!AU395</f>
        <v>0</v>
      </c>
      <c r="Z393" s="86">
        <f>pivå!AV395</f>
        <v>0</v>
      </c>
      <c r="AA393" s="86">
        <f>pivå!AW395</f>
        <v>0</v>
      </c>
      <c r="AB393" s="86">
        <f>pivå!AX395</f>
        <v>0</v>
      </c>
      <c r="AC393" s="86">
        <f>pivå!AY395</f>
        <v>0</v>
      </c>
      <c r="AD393" s="86">
        <f>pivå!AZ395</f>
        <v>0</v>
      </c>
      <c r="AE393" s="86">
        <f>pivå!BA395</f>
        <v>0</v>
      </c>
    </row>
    <row r="394" spans="2:31">
      <c r="B394">
        <f>pivå!B396</f>
        <v>0</v>
      </c>
      <c r="C394">
        <f>pivå!C396</f>
        <v>0</v>
      </c>
      <c r="D394">
        <f>pivå!D396</f>
        <v>0</v>
      </c>
      <c r="E394">
        <f>pivå!E396</f>
        <v>0</v>
      </c>
      <c r="F394">
        <f>pivå!F396</f>
        <v>0</v>
      </c>
      <c r="G394">
        <f>pivå!G396</f>
        <v>0</v>
      </c>
      <c r="H394">
        <f>pivå!H396</f>
        <v>0</v>
      </c>
      <c r="I394">
        <f>pivå!I396</f>
        <v>0</v>
      </c>
      <c r="J394" s="86">
        <f>pivå!AF396</f>
        <v>0</v>
      </c>
      <c r="K394" s="86">
        <f>pivå!AG396</f>
        <v>0</v>
      </c>
      <c r="L394" s="86">
        <f>pivå!AH396</f>
        <v>0</v>
      </c>
      <c r="M394" s="86">
        <f>pivå!AI396</f>
        <v>0</v>
      </c>
      <c r="N394" s="86">
        <f>pivå!AJ396</f>
        <v>0</v>
      </c>
      <c r="O394" s="86">
        <f>pivå!AK396</f>
        <v>0</v>
      </c>
      <c r="P394" s="86">
        <f>pivå!AL396</f>
        <v>0</v>
      </c>
      <c r="Q394" s="86">
        <f>pivå!AM396</f>
        <v>0</v>
      </c>
      <c r="R394" s="86">
        <f>pivå!AN396</f>
        <v>0</v>
      </c>
      <c r="S394" s="86">
        <f>pivå!AO396</f>
        <v>0</v>
      </c>
      <c r="T394" s="86">
        <f>pivå!AP396</f>
        <v>0</v>
      </c>
      <c r="U394" s="86">
        <f>pivå!AQ396</f>
        <v>0</v>
      </c>
      <c r="V394" s="86">
        <f>pivå!AR396</f>
        <v>0</v>
      </c>
      <c r="W394" s="86">
        <f>pivå!AS396</f>
        <v>0</v>
      </c>
      <c r="X394" s="86">
        <f>pivå!AT396</f>
        <v>0</v>
      </c>
      <c r="Y394" s="86">
        <f>pivå!AU396</f>
        <v>0</v>
      </c>
      <c r="Z394" s="86">
        <f>pivå!AV396</f>
        <v>0</v>
      </c>
      <c r="AA394" s="86">
        <f>pivå!AW396</f>
        <v>0</v>
      </c>
      <c r="AB394" s="86">
        <f>pivå!AX396</f>
        <v>0</v>
      </c>
      <c r="AC394" s="86">
        <f>pivå!AY396</f>
        <v>0</v>
      </c>
      <c r="AD394" s="86">
        <f>pivå!AZ396</f>
        <v>0</v>
      </c>
      <c r="AE394" s="86">
        <f>pivå!BA396</f>
        <v>0</v>
      </c>
    </row>
    <row r="395" spans="2:31">
      <c r="B395">
        <f>pivå!B397</f>
        <v>0</v>
      </c>
      <c r="C395">
        <f>pivå!C397</f>
        <v>0</v>
      </c>
      <c r="D395">
        <f>pivå!D397</f>
        <v>0</v>
      </c>
      <c r="E395">
        <f>pivå!E397</f>
        <v>0</v>
      </c>
      <c r="F395">
        <f>pivå!F397</f>
        <v>0</v>
      </c>
      <c r="G395">
        <f>pivå!G397</f>
        <v>0</v>
      </c>
      <c r="H395">
        <f>pivå!H397</f>
        <v>0</v>
      </c>
      <c r="I395">
        <f>pivå!I397</f>
        <v>0</v>
      </c>
      <c r="J395" s="86">
        <f>pivå!AF397</f>
        <v>0</v>
      </c>
      <c r="K395" s="86">
        <f>pivå!AG397</f>
        <v>0</v>
      </c>
      <c r="L395" s="86">
        <f>pivå!AH397</f>
        <v>0</v>
      </c>
      <c r="M395" s="86">
        <f>pivå!AI397</f>
        <v>0</v>
      </c>
      <c r="N395" s="86">
        <f>pivå!AJ397</f>
        <v>0</v>
      </c>
      <c r="O395" s="86">
        <f>pivå!AK397</f>
        <v>0</v>
      </c>
      <c r="P395" s="86">
        <f>pivå!AL397</f>
        <v>0</v>
      </c>
      <c r="Q395" s="86">
        <f>pivå!AM397</f>
        <v>0</v>
      </c>
      <c r="R395" s="86">
        <f>pivå!AN397</f>
        <v>0</v>
      </c>
      <c r="S395" s="86">
        <f>pivå!AO397</f>
        <v>0</v>
      </c>
      <c r="T395" s="86">
        <f>pivå!AP397</f>
        <v>0</v>
      </c>
      <c r="U395" s="86">
        <f>pivå!AQ397</f>
        <v>0</v>
      </c>
      <c r="V395" s="86">
        <f>pivå!AR397</f>
        <v>0</v>
      </c>
      <c r="W395" s="86">
        <f>pivå!AS397</f>
        <v>0</v>
      </c>
      <c r="X395" s="86">
        <f>pivå!AT397</f>
        <v>0</v>
      </c>
      <c r="Y395" s="86">
        <f>pivå!AU397</f>
        <v>0</v>
      </c>
      <c r="Z395" s="86">
        <f>pivå!AV397</f>
        <v>0</v>
      </c>
      <c r="AA395" s="86">
        <f>pivå!AW397</f>
        <v>0</v>
      </c>
      <c r="AB395" s="86">
        <f>pivå!AX397</f>
        <v>0</v>
      </c>
      <c r="AC395" s="86">
        <f>pivå!AY397</f>
        <v>0</v>
      </c>
      <c r="AD395" s="86">
        <f>pivå!AZ397</f>
        <v>0</v>
      </c>
      <c r="AE395" s="86">
        <f>pivå!BA397</f>
        <v>0</v>
      </c>
    </row>
    <row r="396" spans="2:31">
      <c r="B396">
        <f>pivå!B398</f>
        <v>0</v>
      </c>
      <c r="C396">
        <f>pivå!C398</f>
        <v>0</v>
      </c>
      <c r="D396">
        <f>pivå!D398</f>
        <v>0</v>
      </c>
      <c r="E396">
        <f>pivå!E398</f>
        <v>0</v>
      </c>
      <c r="F396">
        <f>pivå!F398</f>
        <v>0</v>
      </c>
      <c r="G396">
        <f>pivå!G398</f>
        <v>0</v>
      </c>
      <c r="H396">
        <f>pivå!H398</f>
        <v>0</v>
      </c>
      <c r="I396">
        <f>pivå!I398</f>
        <v>0</v>
      </c>
      <c r="J396" s="86">
        <f>pivå!AF398</f>
        <v>0</v>
      </c>
      <c r="K396" s="86">
        <f>pivå!AG398</f>
        <v>0</v>
      </c>
      <c r="L396" s="86">
        <f>pivå!AH398</f>
        <v>0</v>
      </c>
      <c r="M396" s="86">
        <f>pivå!AI398</f>
        <v>0</v>
      </c>
      <c r="N396" s="86">
        <f>pivå!AJ398</f>
        <v>0</v>
      </c>
      <c r="O396" s="86">
        <f>pivå!AK398</f>
        <v>0</v>
      </c>
      <c r="P396" s="86">
        <f>pivå!AL398</f>
        <v>0</v>
      </c>
      <c r="Q396" s="86">
        <f>pivå!AM398</f>
        <v>0</v>
      </c>
      <c r="R396" s="86">
        <f>pivå!AN398</f>
        <v>0</v>
      </c>
      <c r="S396" s="86">
        <f>pivå!AO398</f>
        <v>0</v>
      </c>
      <c r="T396" s="86">
        <f>pivå!AP398</f>
        <v>0</v>
      </c>
      <c r="U396" s="86">
        <f>pivå!AQ398</f>
        <v>0</v>
      </c>
      <c r="V396" s="86">
        <f>pivå!AR398</f>
        <v>0</v>
      </c>
      <c r="W396" s="86">
        <f>pivå!AS398</f>
        <v>0</v>
      </c>
      <c r="X396" s="86">
        <f>pivå!AT398</f>
        <v>0</v>
      </c>
      <c r="Y396" s="86">
        <f>pivå!AU398</f>
        <v>0</v>
      </c>
      <c r="Z396" s="86">
        <f>pivå!AV398</f>
        <v>0</v>
      </c>
      <c r="AA396" s="86">
        <f>pivå!AW398</f>
        <v>0</v>
      </c>
      <c r="AB396" s="86">
        <f>pivå!AX398</f>
        <v>0</v>
      </c>
      <c r="AC396" s="86">
        <f>pivå!AY398</f>
        <v>0</v>
      </c>
      <c r="AD396" s="86">
        <f>pivå!AZ398</f>
        <v>0</v>
      </c>
      <c r="AE396" s="86">
        <f>pivå!BA398</f>
        <v>0</v>
      </c>
    </row>
    <row r="397" spans="2:31">
      <c r="B397">
        <f>pivå!B399</f>
        <v>0</v>
      </c>
      <c r="C397">
        <f>pivå!C399</f>
        <v>0</v>
      </c>
      <c r="D397">
        <f>pivå!D399</f>
        <v>0</v>
      </c>
      <c r="E397">
        <f>pivå!E399</f>
        <v>0</v>
      </c>
      <c r="F397">
        <f>pivå!F399</f>
        <v>0</v>
      </c>
      <c r="G397">
        <f>pivå!G399</f>
        <v>0</v>
      </c>
      <c r="H397">
        <f>pivå!H399</f>
        <v>0</v>
      </c>
      <c r="I397">
        <f>pivå!I399</f>
        <v>0</v>
      </c>
      <c r="J397" s="86">
        <f>pivå!AF399</f>
        <v>0</v>
      </c>
      <c r="K397" s="86">
        <f>pivå!AG399</f>
        <v>0</v>
      </c>
      <c r="L397" s="86">
        <f>pivå!AH399</f>
        <v>0</v>
      </c>
      <c r="M397" s="86">
        <f>pivå!AI399</f>
        <v>0</v>
      </c>
      <c r="N397" s="86">
        <f>pivå!AJ399</f>
        <v>0</v>
      </c>
      <c r="O397" s="86">
        <f>pivå!AK399</f>
        <v>0</v>
      </c>
      <c r="P397" s="86">
        <f>pivå!AL399</f>
        <v>0</v>
      </c>
      <c r="Q397" s="86">
        <f>pivå!AM399</f>
        <v>0</v>
      </c>
      <c r="R397" s="86">
        <f>pivå!AN399</f>
        <v>0</v>
      </c>
      <c r="S397" s="86">
        <f>pivå!AO399</f>
        <v>0</v>
      </c>
      <c r="T397" s="86">
        <f>pivå!AP399</f>
        <v>0</v>
      </c>
      <c r="U397" s="86">
        <f>pivå!AQ399</f>
        <v>0</v>
      </c>
      <c r="V397" s="86">
        <f>pivå!AR399</f>
        <v>0</v>
      </c>
      <c r="W397" s="86">
        <f>pivå!AS399</f>
        <v>0</v>
      </c>
      <c r="X397" s="86">
        <f>pivå!AT399</f>
        <v>0</v>
      </c>
      <c r="Y397" s="86">
        <f>pivå!AU399</f>
        <v>0</v>
      </c>
      <c r="Z397" s="86">
        <f>pivå!AV399</f>
        <v>0</v>
      </c>
      <c r="AA397" s="86">
        <f>pivå!AW399</f>
        <v>0</v>
      </c>
      <c r="AB397" s="86">
        <f>pivå!AX399</f>
        <v>0</v>
      </c>
      <c r="AC397" s="86">
        <f>pivå!AY399</f>
        <v>0</v>
      </c>
      <c r="AD397" s="86">
        <f>pivå!AZ399</f>
        <v>0</v>
      </c>
      <c r="AE397" s="86">
        <f>pivå!BA399</f>
        <v>0</v>
      </c>
    </row>
    <row r="398" spans="2:31">
      <c r="B398">
        <f>pivå!B400</f>
        <v>0</v>
      </c>
      <c r="C398">
        <f>pivå!C400</f>
        <v>0</v>
      </c>
      <c r="D398">
        <f>pivå!D400</f>
        <v>0</v>
      </c>
      <c r="E398">
        <f>pivå!E400</f>
        <v>0</v>
      </c>
      <c r="F398">
        <f>pivå!F400</f>
        <v>0</v>
      </c>
      <c r="G398">
        <f>pivå!G400</f>
        <v>0</v>
      </c>
      <c r="H398">
        <f>pivå!H400</f>
        <v>0</v>
      </c>
      <c r="I398">
        <f>pivå!I400</f>
        <v>0</v>
      </c>
      <c r="J398" s="86">
        <f>pivå!AF400</f>
        <v>0</v>
      </c>
      <c r="K398" s="86">
        <f>pivå!AG400</f>
        <v>0</v>
      </c>
      <c r="L398" s="86">
        <f>pivå!AH400</f>
        <v>0</v>
      </c>
      <c r="M398" s="86">
        <f>pivå!AI400</f>
        <v>0</v>
      </c>
      <c r="N398" s="86">
        <f>pivå!AJ400</f>
        <v>0</v>
      </c>
      <c r="O398" s="86">
        <f>pivå!AK400</f>
        <v>0</v>
      </c>
      <c r="P398" s="86">
        <f>pivå!AL400</f>
        <v>0</v>
      </c>
      <c r="Q398" s="86">
        <f>pivå!AM400</f>
        <v>0</v>
      </c>
      <c r="R398" s="86">
        <f>pivå!AN400</f>
        <v>0</v>
      </c>
      <c r="S398" s="86">
        <f>pivå!AO400</f>
        <v>0</v>
      </c>
      <c r="T398" s="86">
        <f>pivå!AP400</f>
        <v>0</v>
      </c>
      <c r="U398" s="86">
        <f>pivå!AQ400</f>
        <v>0</v>
      </c>
      <c r="V398" s="86">
        <f>pivå!AR400</f>
        <v>0</v>
      </c>
      <c r="W398" s="86">
        <f>pivå!AS400</f>
        <v>0</v>
      </c>
      <c r="X398" s="86">
        <f>pivå!AT400</f>
        <v>0</v>
      </c>
      <c r="Y398" s="86">
        <f>pivå!AU400</f>
        <v>0</v>
      </c>
      <c r="Z398" s="86">
        <f>pivå!AV400</f>
        <v>0</v>
      </c>
      <c r="AA398" s="86">
        <f>pivå!AW400</f>
        <v>0</v>
      </c>
      <c r="AB398" s="86">
        <f>pivå!AX400</f>
        <v>0</v>
      </c>
      <c r="AC398" s="86">
        <f>pivå!AY400</f>
        <v>0</v>
      </c>
      <c r="AD398" s="86">
        <f>pivå!AZ400</f>
        <v>0</v>
      </c>
      <c r="AE398" s="86">
        <f>pivå!BA400</f>
        <v>0</v>
      </c>
    </row>
    <row r="399" spans="2:31">
      <c r="B399">
        <f>pivå!B401</f>
        <v>0</v>
      </c>
      <c r="C399">
        <f>pivå!C401</f>
        <v>0</v>
      </c>
      <c r="D399">
        <f>pivå!D401</f>
        <v>0</v>
      </c>
      <c r="E399">
        <f>pivå!E401</f>
        <v>0</v>
      </c>
      <c r="F399">
        <f>pivå!F401</f>
        <v>0</v>
      </c>
      <c r="G399">
        <f>pivå!G401</f>
        <v>0</v>
      </c>
      <c r="H399">
        <f>pivå!H401</f>
        <v>0</v>
      </c>
      <c r="I399">
        <f>pivå!I401</f>
        <v>0</v>
      </c>
      <c r="J399" s="86">
        <f>pivå!AF401</f>
        <v>0</v>
      </c>
      <c r="K399" s="86">
        <f>pivå!AG401</f>
        <v>0</v>
      </c>
      <c r="L399" s="86">
        <f>pivå!AH401</f>
        <v>0</v>
      </c>
      <c r="M399" s="86">
        <f>pivå!AI401</f>
        <v>0</v>
      </c>
      <c r="N399" s="86">
        <f>pivå!AJ401</f>
        <v>0</v>
      </c>
      <c r="O399" s="86">
        <f>pivå!AK401</f>
        <v>0</v>
      </c>
      <c r="P399" s="86">
        <f>pivå!AL401</f>
        <v>0</v>
      </c>
      <c r="Q399" s="86">
        <f>pivå!AM401</f>
        <v>0</v>
      </c>
      <c r="R399" s="86">
        <f>pivå!AN401</f>
        <v>0</v>
      </c>
      <c r="S399" s="86">
        <f>pivå!AO401</f>
        <v>0</v>
      </c>
      <c r="T399" s="86">
        <f>pivå!AP401</f>
        <v>0</v>
      </c>
      <c r="U399" s="86">
        <f>pivå!AQ401</f>
        <v>0</v>
      </c>
      <c r="V399" s="86">
        <f>pivå!AR401</f>
        <v>0</v>
      </c>
      <c r="W399" s="86">
        <f>pivå!AS401</f>
        <v>0</v>
      </c>
      <c r="X399" s="86">
        <f>pivå!AT401</f>
        <v>0</v>
      </c>
      <c r="Y399" s="86">
        <f>pivå!AU401</f>
        <v>0</v>
      </c>
      <c r="Z399" s="86">
        <f>pivå!AV401</f>
        <v>0</v>
      </c>
      <c r="AA399" s="86">
        <f>pivå!AW401</f>
        <v>0</v>
      </c>
      <c r="AB399" s="86">
        <f>pivå!AX401</f>
        <v>0</v>
      </c>
      <c r="AC399" s="86">
        <f>pivå!AY401</f>
        <v>0</v>
      </c>
      <c r="AD399" s="86">
        <f>pivå!AZ401</f>
        <v>0</v>
      </c>
      <c r="AE399" s="86">
        <f>pivå!BA401</f>
        <v>0</v>
      </c>
    </row>
    <row r="400" spans="2:31">
      <c r="B400">
        <f>pivå!B402</f>
        <v>0</v>
      </c>
      <c r="C400">
        <f>pivå!C402</f>
        <v>0</v>
      </c>
      <c r="D400">
        <f>pivå!D402</f>
        <v>0</v>
      </c>
      <c r="E400">
        <f>pivå!E402</f>
        <v>0</v>
      </c>
      <c r="F400">
        <f>pivå!F402</f>
        <v>0</v>
      </c>
      <c r="G400">
        <f>pivå!G402</f>
        <v>0</v>
      </c>
      <c r="H400">
        <f>pivå!H402</f>
        <v>0</v>
      </c>
      <c r="I400">
        <f>pivå!I402</f>
        <v>0</v>
      </c>
      <c r="J400" s="86">
        <f>pivå!AF402</f>
        <v>0</v>
      </c>
      <c r="K400" s="86">
        <f>pivå!AG402</f>
        <v>0</v>
      </c>
      <c r="L400" s="86">
        <f>pivå!AH402</f>
        <v>0</v>
      </c>
      <c r="M400" s="86">
        <f>pivå!AI402</f>
        <v>0</v>
      </c>
      <c r="N400" s="86">
        <f>pivå!AJ402</f>
        <v>0</v>
      </c>
      <c r="O400" s="86">
        <f>pivå!AK402</f>
        <v>0</v>
      </c>
      <c r="P400" s="86">
        <f>pivå!AL402</f>
        <v>0</v>
      </c>
      <c r="Q400" s="86">
        <f>pivå!AM402</f>
        <v>0</v>
      </c>
      <c r="R400" s="86">
        <f>pivå!AN402</f>
        <v>0</v>
      </c>
      <c r="S400" s="86">
        <f>pivå!AO402</f>
        <v>0</v>
      </c>
      <c r="T400" s="86">
        <f>pivå!AP402</f>
        <v>0</v>
      </c>
      <c r="U400" s="86">
        <f>pivå!AQ402</f>
        <v>0</v>
      </c>
      <c r="V400" s="86">
        <f>pivå!AR402</f>
        <v>0</v>
      </c>
      <c r="W400" s="86">
        <f>pivå!AS402</f>
        <v>0</v>
      </c>
      <c r="X400" s="86">
        <f>pivå!AT402</f>
        <v>0</v>
      </c>
      <c r="Y400" s="86">
        <f>pivå!AU402</f>
        <v>0</v>
      </c>
      <c r="Z400" s="86">
        <f>pivå!AV402</f>
        <v>0</v>
      </c>
      <c r="AA400" s="86">
        <f>pivå!AW402</f>
        <v>0</v>
      </c>
      <c r="AB400" s="86">
        <f>pivå!AX402</f>
        <v>0</v>
      </c>
      <c r="AC400" s="86">
        <f>pivå!AY402</f>
        <v>0</v>
      </c>
      <c r="AD400" s="86">
        <f>pivå!AZ402</f>
        <v>0</v>
      </c>
      <c r="AE400" s="86">
        <f>pivå!BA402</f>
        <v>0</v>
      </c>
    </row>
    <row r="401" spans="2:31">
      <c r="B401">
        <f>pivå!B403</f>
        <v>0</v>
      </c>
      <c r="C401">
        <f>pivå!C403</f>
        <v>0</v>
      </c>
      <c r="D401">
        <f>pivå!D403</f>
        <v>0</v>
      </c>
      <c r="E401">
        <f>pivå!E403</f>
        <v>0</v>
      </c>
      <c r="F401">
        <f>pivå!F403</f>
        <v>0</v>
      </c>
      <c r="G401">
        <f>pivå!G403</f>
        <v>0</v>
      </c>
      <c r="H401">
        <f>pivå!H403</f>
        <v>0</v>
      </c>
      <c r="I401">
        <f>pivå!I403</f>
        <v>0</v>
      </c>
      <c r="J401" s="86">
        <f>pivå!AF403</f>
        <v>0</v>
      </c>
      <c r="K401" s="86">
        <f>pivå!AG403</f>
        <v>0</v>
      </c>
      <c r="L401" s="86">
        <f>pivå!AH403</f>
        <v>0</v>
      </c>
      <c r="M401" s="86">
        <f>pivå!AI403</f>
        <v>0</v>
      </c>
      <c r="N401" s="86">
        <f>pivå!AJ403</f>
        <v>0</v>
      </c>
      <c r="O401" s="86">
        <f>pivå!AK403</f>
        <v>0</v>
      </c>
      <c r="P401" s="86">
        <f>pivå!AL403</f>
        <v>0</v>
      </c>
      <c r="Q401" s="86">
        <f>pivå!AM403</f>
        <v>0</v>
      </c>
      <c r="R401" s="86">
        <f>pivå!AN403</f>
        <v>0</v>
      </c>
      <c r="S401" s="86">
        <f>pivå!AO403</f>
        <v>0</v>
      </c>
      <c r="T401" s="86">
        <f>pivå!AP403</f>
        <v>0</v>
      </c>
      <c r="U401" s="86">
        <f>pivå!AQ403</f>
        <v>0</v>
      </c>
      <c r="V401" s="86">
        <f>pivå!AR403</f>
        <v>0</v>
      </c>
      <c r="W401" s="86">
        <f>pivå!AS403</f>
        <v>0</v>
      </c>
      <c r="X401" s="86">
        <f>pivå!AT403</f>
        <v>0</v>
      </c>
      <c r="Y401" s="86">
        <f>pivå!AU403</f>
        <v>0</v>
      </c>
      <c r="Z401" s="86">
        <f>pivå!AV403</f>
        <v>0</v>
      </c>
      <c r="AA401" s="86">
        <f>pivå!AW403</f>
        <v>0</v>
      </c>
      <c r="AB401" s="86">
        <f>pivå!AX403</f>
        <v>0</v>
      </c>
      <c r="AC401" s="86">
        <f>pivå!AY403</f>
        <v>0</v>
      </c>
      <c r="AD401" s="86">
        <f>pivå!AZ403</f>
        <v>0</v>
      </c>
      <c r="AE401" s="86">
        <f>pivå!BA403</f>
        <v>0</v>
      </c>
    </row>
    <row r="402" spans="2:31">
      <c r="B402">
        <f>pivå!B404</f>
        <v>0</v>
      </c>
      <c r="C402">
        <f>pivå!C404</f>
        <v>0</v>
      </c>
      <c r="D402">
        <f>pivå!D404</f>
        <v>0</v>
      </c>
      <c r="E402">
        <f>pivå!E404</f>
        <v>0</v>
      </c>
      <c r="F402">
        <f>pivå!F404</f>
        <v>0</v>
      </c>
      <c r="G402">
        <f>pivå!G404</f>
        <v>0</v>
      </c>
      <c r="H402">
        <f>pivå!H404</f>
        <v>0</v>
      </c>
      <c r="I402">
        <f>pivå!I404</f>
        <v>0</v>
      </c>
      <c r="J402" s="86">
        <f>pivå!AF404</f>
        <v>0</v>
      </c>
      <c r="K402" s="86">
        <f>pivå!AG404</f>
        <v>0</v>
      </c>
      <c r="L402" s="86">
        <f>pivå!AH404</f>
        <v>0</v>
      </c>
      <c r="M402" s="86">
        <f>pivå!AI404</f>
        <v>0</v>
      </c>
      <c r="N402" s="86">
        <f>pivå!AJ404</f>
        <v>0</v>
      </c>
      <c r="O402" s="86">
        <f>pivå!AK404</f>
        <v>0</v>
      </c>
      <c r="P402" s="86">
        <f>pivå!AL404</f>
        <v>0</v>
      </c>
      <c r="Q402" s="86">
        <f>pivå!AM404</f>
        <v>0</v>
      </c>
      <c r="R402" s="86">
        <f>pivå!AN404</f>
        <v>0</v>
      </c>
      <c r="S402" s="86">
        <f>pivå!AO404</f>
        <v>0</v>
      </c>
      <c r="T402" s="86">
        <f>pivå!AP404</f>
        <v>0</v>
      </c>
      <c r="U402" s="86">
        <f>pivå!AQ404</f>
        <v>0</v>
      </c>
      <c r="V402" s="86">
        <f>pivå!AR404</f>
        <v>0</v>
      </c>
      <c r="W402" s="86">
        <f>pivå!AS404</f>
        <v>0</v>
      </c>
      <c r="X402" s="86">
        <f>pivå!AT404</f>
        <v>0</v>
      </c>
      <c r="Y402" s="86">
        <f>pivå!AU404</f>
        <v>0</v>
      </c>
      <c r="Z402" s="86">
        <f>pivå!AV404</f>
        <v>0</v>
      </c>
      <c r="AA402" s="86">
        <f>pivå!AW404</f>
        <v>0</v>
      </c>
      <c r="AB402" s="86">
        <f>pivå!AX404</f>
        <v>0</v>
      </c>
      <c r="AC402" s="86">
        <f>pivå!AY404</f>
        <v>0</v>
      </c>
      <c r="AD402" s="86">
        <f>pivå!AZ404</f>
        <v>0</v>
      </c>
      <c r="AE402" s="86">
        <f>pivå!BA404</f>
        <v>0</v>
      </c>
    </row>
    <row r="403" spans="2:31">
      <c r="B403">
        <f>pivå!B405</f>
        <v>0</v>
      </c>
      <c r="C403">
        <f>pivå!C405</f>
        <v>0</v>
      </c>
      <c r="D403">
        <f>pivå!D405</f>
        <v>0</v>
      </c>
      <c r="E403">
        <f>pivå!E405</f>
        <v>0</v>
      </c>
      <c r="F403">
        <f>pivå!F405</f>
        <v>0</v>
      </c>
      <c r="G403">
        <f>pivå!G405</f>
        <v>0</v>
      </c>
      <c r="H403">
        <f>pivå!H405</f>
        <v>0</v>
      </c>
      <c r="I403">
        <f>pivå!I405</f>
        <v>0</v>
      </c>
      <c r="J403" s="86">
        <f>pivå!AF405</f>
        <v>0</v>
      </c>
      <c r="K403" s="86">
        <f>pivå!AG405</f>
        <v>0</v>
      </c>
      <c r="L403" s="86">
        <f>pivå!AH405</f>
        <v>0</v>
      </c>
      <c r="M403" s="86">
        <f>pivå!AI405</f>
        <v>0</v>
      </c>
      <c r="N403" s="86">
        <f>pivå!AJ405</f>
        <v>0</v>
      </c>
      <c r="O403" s="86">
        <f>pivå!AK405</f>
        <v>0</v>
      </c>
      <c r="P403" s="86">
        <f>pivå!AL405</f>
        <v>0</v>
      </c>
      <c r="Q403" s="86">
        <f>pivå!AM405</f>
        <v>0</v>
      </c>
      <c r="R403" s="86">
        <f>pivå!AN405</f>
        <v>0</v>
      </c>
      <c r="S403" s="86">
        <f>pivå!AO405</f>
        <v>0</v>
      </c>
      <c r="T403" s="86">
        <f>pivå!AP405</f>
        <v>0</v>
      </c>
      <c r="U403" s="86">
        <f>pivå!AQ405</f>
        <v>0</v>
      </c>
      <c r="V403" s="86">
        <f>pivå!AR405</f>
        <v>0</v>
      </c>
      <c r="W403" s="86">
        <f>pivå!AS405</f>
        <v>0</v>
      </c>
      <c r="X403" s="86">
        <f>pivå!AT405</f>
        <v>0</v>
      </c>
      <c r="Y403" s="86">
        <f>pivå!AU405</f>
        <v>0</v>
      </c>
      <c r="Z403" s="86">
        <f>pivå!AV405</f>
        <v>0</v>
      </c>
      <c r="AA403" s="86">
        <f>pivå!AW405</f>
        <v>0</v>
      </c>
      <c r="AB403" s="86">
        <f>pivå!AX405</f>
        <v>0</v>
      </c>
      <c r="AC403" s="86">
        <f>pivå!AY405</f>
        <v>0</v>
      </c>
      <c r="AD403" s="86">
        <f>pivå!AZ405</f>
        <v>0</v>
      </c>
      <c r="AE403" s="86">
        <f>pivå!BA405</f>
        <v>0</v>
      </c>
    </row>
    <row r="404" spans="2:31">
      <c r="B404">
        <f>pivå!B406</f>
        <v>0</v>
      </c>
      <c r="C404">
        <f>pivå!C406</f>
        <v>0</v>
      </c>
      <c r="D404">
        <f>pivå!D406</f>
        <v>0</v>
      </c>
      <c r="E404">
        <f>pivå!E406</f>
        <v>0</v>
      </c>
      <c r="F404">
        <f>pivå!F406</f>
        <v>0</v>
      </c>
      <c r="G404">
        <f>pivå!G406</f>
        <v>0</v>
      </c>
      <c r="H404">
        <f>pivå!H406</f>
        <v>0</v>
      </c>
      <c r="I404">
        <f>pivå!I406</f>
        <v>0</v>
      </c>
      <c r="J404" s="86">
        <f>pivå!AF406</f>
        <v>0</v>
      </c>
      <c r="K404" s="86">
        <f>pivå!AG406</f>
        <v>0</v>
      </c>
      <c r="L404" s="86">
        <f>pivå!AH406</f>
        <v>0</v>
      </c>
      <c r="M404" s="86">
        <f>pivå!AI406</f>
        <v>0</v>
      </c>
      <c r="N404" s="86">
        <f>pivå!AJ406</f>
        <v>0</v>
      </c>
      <c r="O404" s="86">
        <f>pivå!AK406</f>
        <v>0</v>
      </c>
      <c r="P404" s="86">
        <f>pivå!AL406</f>
        <v>0</v>
      </c>
      <c r="Q404" s="86">
        <f>pivå!AM406</f>
        <v>0</v>
      </c>
      <c r="R404" s="86">
        <f>pivå!AN406</f>
        <v>0</v>
      </c>
      <c r="S404" s="86">
        <f>pivå!AO406</f>
        <v>0</v>
      </c>
      <c r="T404" s="86">
        <f>pivå!AP406</f>
        <v>0</v>
      </c>
      <c r="U404" s="86">
        <f>pivå!AQ406</f>
        <v>0</v>
      </c>
      <c r="V404" s="86">
        <f>pivå!AR406</f>
        <v>0</v>
      </c>
      <c r="W404" s="86">
        <f>pivå!AS406</f>
        <v>0</v>
      </c>
      <c r="X404" s="86">
        <f>pivå!AT406</f>
        <v>0</v>
      </c>
      <c r="Y404" s="86">
        <f>pivå!AU406</f>
        <v>0</v>
      </c>
      <c r="Z404" s="86">
        <f>pivå!AV406</f>
        <v>0</v>
      </c>
      <c r="AA404" s="86">
        <f>pivå!AW406</f>
        <v>0</v>
      </c>
      <c r="AB404" s="86">
        <f>pivå!AX406</f>
        <v>0</v>
      </c>
      <c r="AC404" s="86">
        <f>pivå!AY406</f>
        <v>0</v>
      </c>
      <c r="AD404" s="86">
        <f>pivå!AZ406</f>
        <v>0</v>
      </c>
      <c r="AE404" s="86">
        <f>pivå!BA406</f>
        <v>0</v>
      </c>
    </row>
    <row r="405" spans="2:31">
      <c r="B405">
        <f>pivå!B407</f>
        <v>0</v>
      </c>
      <c r="C405">
        <f>pivå!C407</f>
        <v>0</v>
      </c>
      <c r="D405">
        <f>pivå!D407</f>
        <v>0</v>
      </c>
      <c r="E405">
        <f>pivå!E407</f>
        <v>0</v>
      </c>
      <c r="F405">
        <f>pivå!F407</f>
        <v>0</v>
      </c>
      <c r="G405">
        <f>pivå!G407</f>
        <v>0</v>
      </c>
      <c r="H405">
        <f>pivå!H407</f>
        <v>0</v>
      </c>
      <c r="I405">
        <f>pivå!I407</f>
        <v>0</v>
      </c>
      <c r="J405" s="86">
        <f>pivå!AF407</f>
        <v>0</v>
      </c>
      <c r="K405" s="86">
        <f>pivå!AG407</f>
        <v>0</v>
      </c>
      <c r="L405" s="86">
        <f>pivå!AH407</f>
        <v>0</v>
      </c>
      <c r="M405" s="86">
        <f>pivå!AI407</f>
        <v>0</v>
      </c>
      <c r="N405" s="86">
        <f>pivå!AJ407</f>
        <v>0</v>
      </c>
      <c r="O405" s="86">
        <f>pivå!AK407</f>
        <v>0</v>
      </c>
      <c r="P405" s="86">
        <f>pivå!AL407</f>
        <v>0</v>
      </c>
      <c r="Q405" s="86">
        <f>pivå!AM407</f>
        <v>0</v>
      </c>
      <c r="R405" s="86">
        <f>pivå!AN407</f>
        <v>0</v>
      </c>
      <c r="S405" s="86">
        <f>pivå!AO407</f>
        <v>0</v>
      </c>
      <c r="T405" s="86">
        <f>pivå!AP407</f>
        <v>0</v>
      </c>
      <c r="U405" s="86">
        <f>pivå!AQ407</f>
        <v>0</v>
      </c>
      <c r="V405" s="86">
        <f>pivå!AR407</f>
        <v>0</v>
      </c>
      <c r="W405" s="86">
        <f>pivå!AS407</f>
        <v>0</v>
      </c>
      <c r="X405" s="86">
        <f>pivå!AT407</f>
        <v>0</v>
      </c>
      <c r="Y405" s="86">
        <f>pivå!AU407</f>
        <v>0</v>
      </c>
      <c r="Z405" s="86">
        <f>pivå!AV407</f>
        <v>0</v>
      </c>
      <c r="AA405" s="86">
        <f>pivå!AW407</f>
        <v>0</v>
      </c>
      <c r="AB405" s="86">
        <f>pivå!AX407</f>
        <v>0</v>
      </c>
      <c r="AC405" s="86">
        <f>pivå!AY407</f>
        <v>0</v>
      </c>
      <c r="AD405" s="86">
        <f>pivå!AZ407</f>
        <v>0</v>
      </c>
      <c r="AE405" s="86">
        <f>pivå!BA407</f>
        <v>0</v>
      </c>
    </row>
    <row r="406" spans="2:31">
      <c r="B406">
        <f>pivå!B408</f>
        <v>0</v>
      </c>
      <c r="C406">
        <f>pivå!C408</f>
        <v>0</v>
      </c>
      <c r="D406">
        <f>pivå!D408</f>
        <v>0</v>
      </c>
      <c r="E406">
        <f>pivå!E408</f>
        <v>0</v>
      </c>
      <c r="F406">
        <f>pivå!F408</f>
        <v>0</v>
      </c>
      <c r="G406">
        <f>pivå!G408</f>
        <v>0</v>
      </c>
      <c r="H406">
        <f>pivå!H408</f>
        <v>0</v>
      </c>
      <c r="I406">
        <f>pivå!I408</f>
        <v>0</v>
      </c>
      <c r="J406" s="86">
        <f>pivå!AF408</f>
        <v>0</v>
      </c>
      <c r="K406" s="86">
        <f>pivå!AG408</f>
        <v>0</v>
      </c>
      <c r="L406" s="86">
        <f>pivå!AH408</f>
        <v>0</v>
      </c>
      <c r="M406" s="86">
        <f>pivå!AI408</f>
        <v>0</v>
      </c>
      <c r="N406" s="86">
        <f>pivå!AJ408</f>
        <v>0</v>
      </c>
      <c r="O406" s="86">
        <f>pivå!AK408</f>
        <v>0</v>
      </c>
      <c r="P406" s="86">
        <f>pivå!AL408</f>
        <v>0</v>
      </c>
      <c r="Q406" s="86">
        <f>pivå!AM408</f>
        <v>0</v>
      </c>
      <c r="R406" s="86">
        <f>pivå!AN408</f>
        <v>0</v>
      </c>
      <c r="S406" s="86">
        <f>pivå!AO408</f>
        <v>0</v>
      </c>
      <c r="T406" s="86">
        <f>pivå!AP408</f>
        <v>0</v>
      </c>
      <c r="U406" s="86">
        <f>pivå!AQ408</f>
        <v>0</v>
      </c>
      <c r="V406" s="86">
        <f>pivå!AR408</f>
        <v>0</v>
      </c>
      <c r="W406" s="86">
        <f>pivå!AS408</f>
        <v>0</v>
      </c>
      <c r="X406" s="86">
        <f>pivå!AT408</f>
        <v>0</v>
      </c>
      <c r="Y406" s="86">
        <f>pivå!AU408</f>
        <v>0</v>
      </c>
      <c r="Z406" s="86">
        <f>pivå!AV408</f>
        <v>0</v>
      </c>
      <c r="AA406" s="86">
        <f>pivå!AW408</f>
        <v>0</v>
      </c>
      <c r="AB406" s="86">
        <f>pivå!AX408</f>
        <v>0</v>
      </c>
      <c r="AC406" s="86">
        <f>pivå!AY408</f>
        <v>0</v>
      </c>
      <c r="AD406" s="86">
        <f>pivå!AZ408</f>
        <v>0</v>
      </c>
      <c r="AE406" s="86">
        <f>pivå!BA408</f>
        <v>0</v>
      </c>
    </row>
    <row r="407" spans="2:31">
      <c r="B407">
        <f>pivå!B409</f>
        <v>0</v>
      </c>
      <c r="C407">
        <f>pivå!C409</f>
        <v>0</v>
      </c>
      <c r="D407">
        <f>pivå!D409</f>
        <v>0</v>
      </c>
      <c r="E407">
        <f>pivå!E409</f>
        <v>0</v>
      </c>
      <c r="F407">
        <f>pivå!F409</f>
        <v>0</v>
      </c>
      <c r="G407">
        <f>pivå!G409</f>
        <v>0</v>
      </c>
      <c r="H407">
        <f>pivå!H409</f>
        <v>0</v>
      </c>
      <c r="I407">
        <f>pivå!I409</f>
        <v>0</v>
      </c>
      <c r="J407" s="86">
        <f>pivå!AF409</f>
        <v>0</v>
      </c>
      <c r="K407" s="86">
        <f>pivå!AG409</f>
        <v>0</v>
      </c>
      <c r="L407" s="86">
        <f>pivå!AH409</f>
        <v>0</v>
      </c>
      <c r="M407" s="86">
        <f>pivå!AI409</f>
        <v>0</v>
      </c>
      <c r="N407" s="86">
        <f>pivå!AJ409</f>
        <v>0</v>
      </c>
      <c r="O407" s="86">
        <f>pivå!AK409</f>
        <v>0</v>
      </c>
      <c r="P407" s="86">
        <f>pivå!AL409</f>
        <v>0</v>
      </c>
      <c r="Q407" s="86">
        <f>pivå!AM409</f>
        <v>0</v>
      </c>
      <c r="R407" s="86">
        <f>pivå!AN409</f>
        <v>0</v>
      </c>
      <c r="S407" s="86">
        <f>pivå!AO409</f>
        <v>0</v>
      </c>
      <c r="T407" s="86">
        <f>pivå!AP409</f>
        <v>0</v>
      </c>
      <c r="U407" s="86">
        <f>pivå!AQ409</f>
        <v>0</v>
      </c>
      <c r="V407" s="86">
        <f>pivå!AR409</f>
        <v>0</v>
      </c>
      <c r="W407" s="86">
        <f>pivå!AS409</f>
        <v>0</v>
      </c>
      <c r="X407" s="86">
        <f>pivå!AT409</f>
        <v>0</v>
      </c>
      <c r="Y407" s="86">
        <f>pivå!AU409</f>
        <v>0</v>
      </c>
      <c r="Z407" s="86">
        <f>pivå!AV409</f>
        <v>0</v>
      </c>
      <c r="AA407" s="86">
        <f>pivå!AW409</f>
        <v>0</v>
      </c>
      <c r="AB407" s="86">
        <f>pivå!AX409</f>
        <v>0</v>
      </c>
      <c r="AC407" s="86">
        <f>pivå!AY409</f>
        <v>0</v>
      </c>
      <c r="AD407" s="86">
        <f>pivå!AZ409</f>
        <v>0</v>
      </c>
      <c r="AE407" s="86">
        <f>pivå!BA409</f>
        <v>0</v>
      </c>
    </row>
    <row r="408" spans="2:31">
      <c r="B408">
        <f>pivå!B410</f>
        <v>0</v>
      </c>
      <c r="C408">
        <f>pivå!C410</f>
        <v>0</v>
      </c>
      <c r="D408">
        <f>pivå!D410</f>
        <v>0</v>
      </c>
      <c r="E408">
        <f>pivå!E410</f>
        <v>0</v>
      </c>
      <c r="F408">
        <f>pivå!F410</f>
        <v>0</v>
      </c>
      <c r="G408">
        <f>pivå!G410</f>
        <v>0</v>
      </c>
      <c r="H408">
        <f>pivå!H410</f>
        <v>0</v>
      </c>
      <c r="I408">
        <f>pivå!I410</f>
        <v>0</v>
      </c>
      <c r="J408" s="86">
        <f>pivå!AF410</f>
        <v>0</v>
      </c>
      <c r="K408" s="86">
        <f>pivå!AG410</f>
        <v>0</v>
      </c>
      <c r="L408" s="86">
        <f>pivå!AH410</f>
        <v>0</v>
      </c>
      <c r="M408" s="86">
        <f>pivå!AI410</f>
        <v>0</v>
      </c>
      <c r="N408" s="86">
        <f>pivå!AJ410</f>
        <v>0</v>
      </c>
      <c r="O408" s="86">
        <f>pivå!AK410</f>
        <v>0</v>
      </c>
      <c r="P408" s="86">
        <f>pivå!AL410</f>
        <v>0</v>
      </c>
      <c r="Q408" s="86">
        <f>pivå!AM410</f>
        <v>0</v>
      </c>
      <c r="R408" s="86">
        <f>pivå!AN410</f>
        <v>0</v>
      </c>
      <c r="S408" s="86">
        <f>pivå!AO410</f>
        <v>0</v>
      </c>
      <c r="T408" s="86">
        <f>pivå!AP410</f>
        <v>0</v>
      </c>
      <c r="U408" s="86">
        <f>pivå!AQ410</f>
        <v>0</v>
      </c>
      <c r="V408" s="86">
        <f>pivå!AR410</f>
        <v>0</v>
      </c>
      <c r="W408" s="86">
        <f>pivå!AS410</f>
        <v>0</v>
      </c>
      <c r="X408" s="86">
        <f>pivå!AT410</f>
        <v>0</v>
      </c>
      <c r="Y408" s="86">
        <f>pivå!AU410</f>
        <v>0</v>
      </c>
      <c r="Z408" s="86">
        <f>pivå!AV410</f>
        <v>0</v>
      </c>
      <c r="AA408" s="86">
        <f>pivå!AW410</f>
        <v>0</v>
      </c>
      <c r="AB408" s="86">
        <f>pivå!AX410</f>
        <v>0</v>
      </c>
      <c r="AC408" s="86">
        <f>pivå!AY410</f>
        <v>0</v>
      </c>
      <c r="AD408" s="86">
        <f>pivå!AZ410</f>
        <v>0</v>
      </c>
      <c r="AE408" s="86">
        <f>pivå!BA410</f>
        <v>0</v>
      </c>
    </row>
    <row r="409" spans="2:31">
      <c r="B409">
        <f>pivå!B411</f>
        <v>0</v>
      </c>
      <c r="C409">
        <f>pivå!C411</f>
        <v>0</v>
      </c>
      <c r="D409">
        <f>pivå!D411</f>
        <v>0</v>
      </c>
      <c r="E409">
        <f>pivå!E411</f>
        <v>0</v>
      </c>
      <c r="F409">
        <f>pivå!F411</f>
        <v>0</v>
      </c>
      <c r="G409">
        <f>pivå!G411</f>
        <v>0</v>
      </c>
      <c r="H409">
        <f>pivå!H411</f>
        <v>0</v>
      </c>
      <c r="I409">
        <f>pivå!I411</f>
        <v>0</v>
      </c>
      <c r="J409" s="86">
        <f>pivå!AF411</f>
        <v>0</v>
      </c>
      <c r="K409" s="86">
        <f>pivå!AG411</f>
        <v>0</v>
      </c>
      <c r="L409" s="86">
        <f>pivå!AH411</f>
        <v>0</v>
      </c>
      <c r="M409" s="86">
        <f>pivå!AI411</f>
        <v>0</v>
      </c>
      <c r="N409" s="86">
        <f>pivå!AJ411</f>
        <v>0</v>
      </c>
      <c r="O409" s="86">
        <f>pivå!AK411</f>
        <v>0</v>
      </c>
      <c r="P409" s="86">
        <f>pivå!AL411</f>
        <v>0</v>
      </c>
      <c r="Q409" s="86">
        <f>pivå!AM411</f>
        <v>0</v>
      </c>
      <c r="R409" s="86">
        <f>pivå!AN411</f>
        <v>0</v>
      </c>
      <c r="S409" s="86">
        <f>pivå!AO411</f>
        <v>0</v>
      </c>
      <c r="T409" s="86">
        <f>pivå!AP411</f>
        <v>0</v>
      </c>
      <c r="U409" s="86">
        <f>pivå!AQ411</f>
        <v>0</v>
      </c>
      <c r="V409" s="86">
        <f>pivå!AR411</f>
        <v>0</v>
      </c>
      <c r="W409" s="86">
        <f>pivå!AS411</f>
        <v>0</v>
      </c>
      <c r="X409" s="86">
        <f>pivå!AT411</f>
        <v>0</v>
      </c>
      <c r="Y409" s="86">
        <f>pivå!AU411</f>
        <v>0</v>
      </c>
      <c r="Z409" s="86">
        <f>pivå!AV411</f>
        <v>0</v>
      </c>
      <c r="AA409" s="86">
        <f>pivå!AW411</f>
        <v>0</v>
      </c>
      <c r="AB409" s="86">
        <f>pivå!AX411</f>
        <v>0</v>
      </c>
      <c r="AC409" s="86">
        <f>pivå!AY411</f>
        <v>0</v>
      </c>
      <c r="AD409" s="86">
        <f>pivå!AZ411</f>
        <v>0</v>
      </c>
      <c r="AE409" s="86">
        <f>pivå!BA411</f>
        <v>0</v>
      </c>
    </row>
    <row r="410" spans="2:31">
      <c r="B410">
        <f>pivå!B412</f>
        <v>0</v>
      </c>
      <c r="C410">
        <f>pivå!C412</f>
        <v>0</v>
      </c>
      <c r="D410">
        <f>pivå!D412</f>
        <v>0</v>
      </c>
      <c r="E410">
        <f>pivå!E412</f>
        <v>0</v>
      </c>
      <c r="F410">
        <f>pivå!F412</f>
        <v>0</v>
      </c>
      <c r="G410">
        <f>pivå!G412</f>
        <v>0</v>
      </c>
      <c r="H410">
        <f>pivå!H412</f>
        <v>0</v>
      </c>
      <c r="I410">
        <f>pivå!I412</f>
        <v>0</v>
      </c>
      <c r="J410" s="86">
        <f>pivå!AF412</f>
        <v>0</v>
      </c>
      <c r="K410" s="86">
        <f>pivå!AG412</f>
        <v>0</v>
      </c>
      <c r="L410" s="86">
        <f>pivå!AH412</f>
        <v>0</v>
      </c>
      <c r="M410" s="86">
        <f>pivå!AI412</f>
        <v>0</v>
      </c>
      <c r="N410" s="86">
        <f>pivå!AJ412</f>
        <v>0</v>
      </c>
      <c r="O410" s="86">
        <f>pivå!AK412</f>
        <v>0</v>
      </c>
      <c r="P410" s="86">
        <f>pivå!AL412</f>
        <v>0</v>
      </c>
      <c r="Q410" s="86">
        <f>pivå!AM412</f>
        <v>0</v>
      </c>
      <c r="R410" s="86">
        <f>pivå!AN412</f>
        <v>0</v>
      </c>
      <c r="S410" s="86">
        <f>pivå!AO412</f>
        <v>0</v>
      </c>
      <c r="T410" s="86">
        <f>pivå!AP412</f>
        <v>0</v>
      </c>
      <c r="U410" s="86">
        <f>pivå!AQ412</f>
        <v>0</v>
      </c>
      <c r="V410" s="86">
        <f>pivå!AR412</f>
        <v>0</v>
      </c>
      <c r="W410" s="86">
        <f>pivå!AS412</f>
        <v>0</v>
      </c>
      <c r="X410" s="86">
        <f>pivå!AT412</f>
        <v>0</v>
      </c>
      <c r="Y410" s="86">
        <f>pivå!AU412</f>
        <v>0</v>
      </c>
      <c r="Z410" s="86">
        <f>pivå!AV412</f>
        <v>0</v>
      </c>
      <c r="AA410" s="86">
        <f>pivå!AW412</f>
        <v>0</v>
      </c>
      <c r="AB410" s="86">
        <f>pivå!AX412</f>
        <v>0</v>
      </c>
      <c r="AC410" s="86">
        <f>pivå!AY412</f>
        <v>0</v>
      </c>
      <c r="AD410" s="86">
        <f>pivå!AZ412</f>
        <v>0</v>
      </c>
      <c r="AE410" s="86">
        <f>pivå!BA412</f>
        <v>0</v>
      </c>
    </row>
    <row r="411" spans="2:31">
      <c r="B411">
        <f>pivå!B413</f>
        <v>0</v>
      </c>
      <c r="C411">
        <f>pivå!C413</f>
        <v>0</v>
      </c>
      <c r="D411">
        <f>pivå!D413</f>
        <v>0</v>
      </c>
      <c r="E411">
        <f>pivå!E413</f>
        <v>0</v>
      </c>
      <c r="F411">
        <f>pivå!F413</f>
        <v>0</v>
      </c>
      <c r="G411">
        <f>pivå!G413</f>
        <v>0</v>
      </c>
      <c r="H411">
        <f>pivå!H413</f>
        <v>0</v>
      </c>
      <c r="I411">
        <f>pivå!I413</f>
        <v>0</v>
      </c>
      <c r="J411" s="86">
        <f>pivå!AF413</f>
        <v>0</v>
      </c>
      <c r="K411" s="86">
        <f>pivå!AG413</f>
        <v>0</v>
      </c>
      <c r="L411" s="86">
        <f>pivå!AH413</f>
        <v>0</v>
      </c>
      <c r="M411" s="86">
        <f>pivå!AI413</f>
        <v>0</v>
      </c>
      <c r="N411" s="86">
        <f>pivå!AJ413</f>
        <v>0</v>
      </c>
      <c r="O411" s="86">
        <f>pivå!AK413</f>
        <v>0</v>
      </c>
      <c r="P411" s="86">
        <f>pivå!AL413</f>
        <v>0</v>
      </c>
      <c r="Q411" s="86">
        <f>pivå!AM413</f>
        <v>0</v>
      </c>
      <c r="R411" s="86">
        <f>pivå!AN413</f>
        <v>0</v>
      </c>
      <c r="S411" s="86">
        <f>pivå!AO413</f>
        <v>0</v>
      </c>
      <c r="T411" s="86">
        <f>pivå!AP413</f>
        <v>0</v>
      </c>
      <c r="U411" s="86">
        <f>pivå!AQ413</f>
        <v>0</v>
      </c>
      <c r="V411" s="86">
        <f>pivå!AR413</f>
        <v>0</v>
      </c>
      <c r="W411" s="86">
        <f>pivå!AS413</f>
        <v>0</v>
      </c>
      <c r="X411" s="86">
        <f>pivå!AT413</f>
        <v>0</v>
      </c>
      <c r="Y411" s="86">
        <f>pivå!AU413</f>
        <v>0</v>
      </c>
      <c r="Z411" s="86">
        <f>pivå!AV413</f>
        <v>0</v>
      </c>
      <c r="AA411" s="86">
        <f>pivå!AW413</f>
        <v>0</v>
      </c>
      <c r="AB411" s="86">
        <f>pivå!AX413</f>
        <v>0</v>
      </c>
      <c r="AC411" s="86">
        <f>pivå!AY413</f>
        <v>0</v>
      </c>
      <c r="AD411" s="86">
        <f>pivå!AZ413</f>
        <v>0</v>
      </c>
      <c r="AE411" s="86">
        <f>pivå!BA413</f>
        <v>0</v>
      </c>
    </row>
    <row r="412" spans="2:31">
      <c r="B412">
        <f>pivå!B414</f>
        <v>0</v>
      </c>
      <c r="C412">
        <f>pivå!C414</f>
        <v>0</v>
      </c>
      <c r="D412">
        <f>pivå!D414</f>
        <v>0</v>
      </c>
      <c r="E412">
        <f>pivå!E414</f>
        <v>0</v>
      </c>
      <c r="F412">
        <f>pivå!F414</f>
        <v>0</v>
      </c>
      <c r="G412">
        <f>pivå!G414</f>
        <v>0</v>
      </c>
      <c r="H412">
        <f>pivå!H414</f>
        <v>0</v>
      </c>
      <c r="I412">
        <f>pivå!I414</f>
        <v>0</v>
      </c>
      <c r="J412" s="86">
        <f>pivå!AF414</f>
        <v>0</v>
      </c>
      <c r="K412" s="86">
        <f>pivå!AG414</f>
        <v>0</v>
      </c>
      <c r="L412" s="86">
        <f>pivå!AH414</f>
        <v>0</v>
      </c>
      <c r="M412" s="86">
        <f>pivå!AI414</f>
        <v>0</v>
      </c>
      <c r="N412" s="86">
        <f>pivå!AJ414</f>
        <v>0</v>
      </c>
      <c r="O412" s="86">
        <f>pivå!AK414</f>
        <v>0</v>
      </c>
      <c r="P412" s="86">
        <f>pivå!AL414</f>
        <v>0</v>
      </c>
      <c r="Q412" s="86">
        <f>pivå!AM414</f>
        <v>0</v>
      </c>
      <c r="R412" s="86">
        <f>pivå!AN414</f>
        <v>0</v>
      </c>
      <c r="S412" s="86">
        <f>pivå!AO414</f>
        <v>0</v>
      </c>
      <c r="T412" s="86">
        <f>pivå!AP414</f>
        <v>0</v>
      </c>
      <c r="U412" s="86">
        <f>pivå!AQ414</f>
        <v>0</v>
      </c>
      <c r="V412" s="86">
        <f>pivå!AR414</f>
        <v>0</v>
      </c>
      <c r="W412" s="86">
        <f>pivå!AS414</f>
        <v>0</v>
      </c>
      <c r="X412" s="86">
        <f>pivå!AT414</f>
        <v>0</v>
      </c>
      <c r="Y412" s="86">
        <f>pivå!AU414</f>
        <v>0</v>
      </c>
      <c r="Z412" s="86">
        <f>pivå!AV414</f>
        <v>0</v>
      </c>
      <c r="AA412" s="86">
        <f>pivå!AW414</f>
        <v>0</v>
      </c>
      <c r="AB412" s="86">
        <f>pivå!AX414</f>
        <v>0</v>
      </c>
      <c r="AC412" s="86">
        <f>pivå!AY414</f>
        <v>0</v>
      </c>
      <c r="AD412" s="86">
        <f>pivå!AZ414</f>
        <v>0</v>
      </c>
      <c r="AE412" s="86">
        <f>pivå!BA414</f>
        <v>0</v>
      </c>
    </row>
    <row r="413" spans="2:31">
      <c r="B413">
        <f>pivå!B415</f>
        <v>0</v>
      </c>
      <c r="C413">
        <f>pivå!C415</f>
        <v>0</v>
      </c>
      <c r="D413">
        <f>pivå!D415</f>
        <v>0</v>
      </c>
      <c r="E413">
        <f>pivå!E415</f>
        <v>0</v>
      </c>
      <c r="F413">
        <f>pivå!F415</f>
        <v>0</v>
      </c>
      <c r="G413">
        <f>pivå!G415</f>
        <v>0</v>
      </c>
      <c r="H413">
        <f>pivå!H415</f>
        <v>0</v>
      </c>
      <c r="I413">
        <f>pivå!I415</f>
        <v>0</v>
      </c>
      <c r="J413" s="86">
        <f>pivå!AF415</f>
        <v>0</v>
      </c>
      <c r="K413" s="86">
        <f>pivå!AG415</f>
        <v>0</v>
      </c>
      <c r="L413" s="86">
        <f>pivå!AH415</f>
        <v>0</v>
      </c>
      <c r="M413" s="86">
        <f>pivå!AI415</f>
        <v>0</v>
      </c>
      <c r="N413" s="86">
        <f>pivå!AJ415</f>
        <v>0</v>
      </c>
      <c r="O413" s="86">
        <f>pivå!AK415</f>
        <v>0</v>
      </c>
      <c r="P413" s="86">
        <f>pivå!AL415</f>
        <v>0</v>
      </c>
      <c r="Q413" s="86">
        <f>pivå!AM415</f>
        <v>0</v>
      </c>
      <c r="R413" s="86">
        <f>pivå!AN415</f>
        <v>0</v>
      </c>
      <c r="S413" s="86">
        <f>pivå!AO415</f>
        <v>0</v>
      </c>
      <c r="T413" s="86">
        <f>pivå!AP415</f>
        <v>0</v>
      </c>
      <c r="U413" s="86">
        <f>pivå!AQ415</f>
        <v>0</v>
      </c>
      <c r="V413" s="86">
        <f>pivå!AR415</f>
        <v>0</v>
      </c>
      <c r="W413" s="86">
        <f>pivå!AS415</f>
        <v>0</v>
      </c>
      <c r="X413" s="86">
        <f>pivå!AT415</f>
        <v>0</v>
      </c>
      <c r="Y413" s="86">
        <f>pivå!AU415</f>
        <v>0</v>
      </c>
      <c r="Z413" s="86">
        <f>pivå!AV415</f>
        <v>0</v>
      </c>
      <c r="AA413" s="86">
        <f>pivå!AW415</f>
        <v>0</v>
      </c>
      <c r="AB413" s="86">
        <f>pivå!AX415</f>
        <v>0</v>
      </c>
      <c r="AC413" s="86">
        <f>pivå!AY415</f>
        <v>0</v>
      </c>
      <c r="AD413" s="86">
        <f>pivå!AZ415</f>
        <v>0</v>
      </c>
      <c r="AE413" s="86">
        <f>pivå!BA415</f>
        <v>0</v>
      </c>
    </row>
    <row r="414" spans="2:31">
      <c r="B414">
        <f>pivå!B416</f>
        <v>0</v>
      </c>
      <c r="C414">
        <f>pivå!C416</f>
        <v>0</v>
      </c>
      <c r="D414">
        <f>pivå!D416</f>
        <v>0</v>
      </c>
      <c r="E414">
        <f>pivå!E416</f>
        <v>0</v>
      </c>
      <c r="F414">
        <f>pivå!F416</f>
        <v>0</v>
      </c>
      <c r="G414">
        <f>pivå!G416</f>
        <v>0</v>
      </c>
      <c r="H414">
        <f>pivå!H416</f>
        <v>0</v>
      </c>
      <c r="I414">
        <f>pivå!I416</f>
        <v>0</v>
      </c>
      <c r="J414" s="86">
        <f>pivå!AF416</f>
        <v>0</v>
      </c>
      <c r="K414" s="86">
        <f>pivå!AG416</f>
        <v>0</v>
      </c>
      <c r="L414" s="86">
        <f>pivå!AH416</f>
        <v>0</v>
      </c>
      <c r="M414" s="86">
        <f>pivå!AI416</f>
        <v>0</v>
      </c>
      <c r="N414" s="86">
        <f>pivå!AJ416</f>
        <v>0</v>
      </c>
      <c r="O414" s="86">
        <f>pivå!AK416</f>
        <v>0</v>
      </c>
      <c r="P414" s="86">
        <f>pivå!AL416</f>
        <v>0</v>
      </c>
      <c r="Q414" s="86">
        <f>pivå!AM416</f>
        <v>0</v>
      </c>
      <c r="R414" s="86">
        <f>pivå!AN416</f>
        <v>0</v>
      </c>
      <c r="S414" s="86">
        <f>pivå!AO416</f>
        <v>0</v>
      </c>
      <c r="T414" s="86">
        <f>pivå!AP416</f>
        <v>0</v>
      </c>
      <c r="U414" s="86">
        <f>pivå!AQ416</f>
        <v>0</v>
      </c>
      <c r="V414" s="86">
        <f>pivå!AR416</f>
        <v>0</v>
      </c>
      <c r="W414" s="86">
        <f>pivå!AS416</f>
        <v>0</v>
      </c>
      <c r="X414" s="86">
        <f>pivå!AT416</f>
        <v>0</v>
      </c>
      <c r="Y414" s="86">
        <f>pivå!AU416</f>
        <v>0</v>
      </c>
      <c r="Z414" s="86">
        <f>pivå!AV416</f>
        <v>0</v>
      </c>
      <c r="AA414" s="86">
        <f>pivå!AW416</f>
        <v>0</v>
      </c>
      <c r="AB414" s="86">
        <f>pivå!AX416</f>
        <v>0</v>
      </c>
      <c r="AC414" s="86">
        <f>pivå!AY416</f>
        <v>0</v>
      </c>
      <c r="AD414" s="86">
        <f>pivå!AZ416</f>
        <v>0</v>
      </c>
      <c r="AE414" s="86">
        <f>pivå!BA416</f>
        <v>0</v>
      </c>
    </row>
    <row r="415" spans="2:31">
      <c r="B415">
        <f>pivå!B417</f>
        <v>0</v>
      </c>
      <c r="C415">
        <f>pivå!C417</f>
        <v>0</v>
      </c>
      <c r="D415">
        <f>pivå!D417</f>
        <v>0</v>
      </c>
      <c r="E415">
        <f>pivå!E417</f>
        <v>0</v>
      </c>
      <c r="F415">
        <f>pivå!F417</f>
        <v>0</v>
      </c>
      <c r="G415">
        <f>pivå!G417</f>
        <v>0</v>
      </c>
      <c r="H415">
        <f>pivå!H417</f>
        <v>0</v>
      </c>
      <c r="I415">
        <f>pivå!I417</f>
        <v>0</v>
      </c>
      <c r="J415" s="86">
        <f>pivå!AF417</f>
        <v>0</v>
      </c>
      <c r="K415" s="86">
        <f>pivå!AG417</f>
        <v>0</v>
      </c>
      <c r="L415" s="86">
        <f>pivå!AH417</f>
        <v>0</v>
      </c>
      <c r="M415" s="86">
        <f>pivå!AI417</f>
        <v>0</v>
      </c>
      <c r="N415" s="86">
        <f>pivå!AJ417</f>
        <v>0</v>
      </c>
      <c r="O415" s="86">
        <f>pivå!AK417</f>
        <v>0</v>
      </c>
      <c r="P415" s="86">
        <f>pivå!AL417</f>
        <v>0</v>
      </c>
      <c r="Q415" s="86">
        <f>pivå!AM417</f>
        <v>0</v>
      </c>
      <c r="R415" s="86">
        <f>pivå!AN417</f>
        <v>0</v>
      </c>
      <c r="S415" s="86">
        <f>pivå!AO417</f>
        <v>0</v>
      </c>
      <c r="T415" s="86">
        <f>pivå!AP417</f>
        <v>0</v>
      </c>
      <c r="U415" s="86">
        <f>pivå!AQ417</f>
        <v>0</v>
      </c>
      <c r="V415" s="86">
        <f>pivå!AR417</f>
        <v>0</v>
      </c>
      <c r="W415" s="86">
        <f>pivå!AS417</f>
        <v>0</v>
      </c>
      <c r="X415" s="86">
        <f>pivå!AT417</f>
        <v>0</v>
      </c>
      <c r="Y415" s="86">
        <f>pivå!AU417</f>
        <v>0</v>
      </c>
      <c r="Z415" s="86">
        <f>pivå!AV417</f>
        <v>0</v>
      </c>
      <c r="AA415" s="86">
        <f>pivå!AW417</f>
        <v>0</v>
      </c>
      <c r="AB415" s="86">
        <f>pivå!AX417</f>
        <v>0</v>
      </c>
      <c r="AC415" s="86">
        <f>pivå!AY417</f>
        <v>0</v>
      </c>
      <c r="AD415" s="86">
        <f>pivå!AZ417</f>
        <v>0</v>
      </c>
      <c r="AE415" s="86">
        <f>pivå!BA417</f>
        <v>0</v>
      </c>
    </row>
    <row r="416" spans="2:31">
      <c r="B416">
        <f>pivå!B418</f>
        <v>0</v>
      </c>
      <c r="C416">
        <f>pivå!C418</f>
        <v>0</v>
      </c>
      <c r="D416">
        <f>pivå!D418</f>
        <v>0</v>
      </c>
      <c r="E416">
        <f>pivå!E418</f>
        <v>0</v>
      </c>
      <c r="F416">
        <f>pivå!F418</f>
        <v>0</v>
      </c>
      <c r="G416">
        <f>pivå!G418</f>
        <v>0</v>
      </c>
      <c r="H416">
        <f>pivå!H418</f>
        <v>0</v>
      </c>
      <c r="I416">
        <f>pivå!I418</f>
        <v>0</v>
      </c>
      <c r="J416" s="86">
        <f>pivå!AF418</f>
        <v>0</v>
      </c>
      <c r="K416" s="86">
        <f>pivå!AG418</f>
        <v>0</v>
      </c>
      <c r="L416" s="86">
        <f>pivå!AH418</f>
        <v>0</v>
      </c>
      <c r="M416" s="86">
        <f>pivå!AI418</f>
        <v>0</v>
      </c>
      <c r="N416" s="86">
        <f>pivå!AJ418</f>
        <v>0</v>
      </c>
      <c r="O416" s="86">
        <f>pivå!AK418</f>
        <v>0</v>
      </c>
      <c r="P416" s="86">
        <f>pivå!AL418</f>
        <v>0</v>
      </c>
      <c r="Q416" s="86">
        <f>pivå!AM418</f>
        <v>0</v>
      </c>
      <c r="R416" s="86">
        <f>pivå!AN418</f>
        <v>0</v>
      </c>
      <c r="S416" s="86">
        <f>pivå!AO418</f>
        <v>0</v>
      </c>
      <c r="T416" s="86">
        <f>pivå!AP418</f>
        <v>0</v>
      </c>
      <c r="U416" s="86">
        <f>pivå!AQ418</f>
        <v>0</v>
      </c>
      <c r="V416" s="86">
        <f>pivå!AR418</f>
        <v>0</v>
      </c>
      <c r="W416" s="86">
        <f>pivå!AS418</f>
        <v>0</v>
      </c>
      <c r="X416" s="86">
        <f>pivå!AT418</f>
        <v>0</v>
      </c>
      <c r="Y416" s="86">
        <f>pivå!AU418</f>
        <v>0</v>
      </c>
      <c r="Z416" s="86">
        <f>pivå!AV418</f>
        <v>0</v>
      </c>
      <c r="AA416" s="86">
        <f>pivå!AW418</f>
        <v>0</v>
      </c>
      <c r="AB416" s="86">
        <f>pivå!AX418</f>
        <v>0</v>
      </c>
      <c r="AC416" s="86">
        <f>pivå!AY418</f>
        <v>0</v>
      </c>
      <c r="AD416" s="86">
        <f>pivå!AZ418</f>
        <v>0</v>
      </c>
      <c r="AE416" s="86">
        <f>pivå!BA418</f>
        <v>0</v>
      </c>
    </row>
    <row r="417" spans="2:31">
      <c r="B417">
        <f>pivå!B419</f>
        <v>0</v>
      </c>
      <c r="C417">
        <f>pivå!C419</f>
        <v>0</v>
      </c>
      <c r="D417">
        <f>pivå!D419</f>
        <v>0</v>
      </c>
      <c r="E417">
        <f>pivå!E419</f>
        <v>0</v>
      </c>
      <c r="F417">
        <f>pivå!F419</f>
        <v>0</v>
      </c>
      <c r="G417">
        <f>pivå!G419</f>
        <v>0</v>
      </c>
      <c r="H417">
        <f>pivå!H419</f>
        <v>0</v>
      </c>
      <c r="I417">
        <f>pivå!I419</f>
        <v>0</v>
      </c>
      <c r="J417" s="86">
        <f>pivå!AF419</f>
        <v>0</v>
      </c>
      <c r="K417" s="86">
        <f>pivå!AG419</f>
        <v>0</v>
      </c>
      <c r="L417" s="86">
        <f>pivå!AH419</f>
        <v>0</v>
      </c>
      <c r="M417" s="86">
        <f>pivå!AI419</f>
        <v>0</v>
      </c>
      <c r="N417" s="86">
        <f>pivå!AJ419</f>
        <v>0</v>
      </c>
      <c r="O417" s="86">
        <f>pivå!AK419</f>
        <v>0</v>
      </c>
      <c r="P417" s="86">
        <f>pivå!AL419</f>
        <v>0</v>
      </c>
      <c r="Q417" s="86">
        <f>pivå!AM419</f>
        <v>0</v>
      </c>
      <c r="R417" s="86">
        <f>pivå!AN419</f>
        <v>0</v>
      </c>
      <c r="S417" s="86">
        <f>pivå!AO419</f>
        <v>0</v>
      </c>
      <c r="T417" s="86">
        <f>pivå!AP419</f>
        <v>0</v>
      </c>
      <c r="U417" s="86">
        <f>pivå!AQ419</f>
        <v>0</v>
      </c>
      <c r="V417" s="86">
        <f>pivå!AR419</f>
        <v>0</v>
      </c>
      <c r="W417" s="86">
        <f>pivå!AS419</f>
        <v>0</v>
      </c>
      <c r="X417" s="86">
        <f>pivå!AT419</f>
        <v>0</v>
      </c>
      <c r="Y417" s="86">
        <f>pivå!AU419</f>
        <v>0</v>
      </c>
      <c r="Z417" s="86">
        <f>pivå!AV419</f>
        <v>0</v>
      </c>
      <c r="AA417" s="86">
        <f>pivå!AW419</f>
        <v>0</v>
      </c>
      <c r="AB417" s="86">
        <f>pivå!AX419</f>
        <v>0</v>
      </c>
      <c r="AC417" s="86">
        <f>pivå!AY419</f>
        <v>0</v>
      </c>
      <c r="AD417" s="86">
        <f>pivå!AZ419</f>
        <v>0</v>
      </c>
      <c r="AE417" s="86">
        <f>pivå!BA419</f>
        <v>0</v>
      </c>
    </row>
    <row r="418" spans="2:31">
      <c r="B418">
        <f>pivå!B420</f>
        <v>0</v>
      </c>
      <c r="C418">
        <f>pivå!C420</f>
        <v>0</v>
      </c>
      <c r="D418">
        <f>pivå!D420</f>
        <v>0</v>
      </c>
      <c r="E418">
        <f>pivå!E420</f>
        <v>0</v>
      </c>
      <c r="F418">
        <f>pivå!F420</f>
        <v>0</v>
      </c>
      <c r="G418">
        <f>pivå!G420</f>
        <v>0</v>
      </c>
      <c r="H418">
        <f>pivå!H420</f>
        <v>0</v>
      </c>
      <c r="I418">
        <f>pivå!I420</f>
        <v>0</v>
      </c>
      <c r="J418" s="86">
        <f>pivå!AF420</f>
        <v>0</v>
      </c>
      <c r="K418" s="86">
        <f>pivå!AG420</f>
        <v>0</v>
      </c>
      <c r="L418" s="86">
        <f>pivå!AH420</f>
        <v>0</v>
      </c>
      <c r="M418" s="86">
        <f>pivå!AI420</f>
        <v>0</v>
      </c>
      <c r="N418" s="86">
        <f>pivå!AJ420</f>
        <v>0</v>
      </c>
      <c r="O418" s="86">
        <f>pivå!AK420</f>
        <v>0</v>
      </c>
      <c r="P418" s="86">
        <f>pivå!AL420</f>
        <v>0</v>
      </c>
      <c r="Q418" s="86">
        <f>pivå!AM420</f>
        <v>0</v>
      </c>
      <c r="R418" s="86">
        <f>pivå!AN420</f>
        <v>0</v>
      </c>
      <c r="S418" s="86">
        <f>pivå!AO420</f>
        <v>0</v>
      </c>
      <c r="T418" s="86">
        <f>pivå!AP420</f>
        <v>0</v>
      </c>
      <c r="U418" s="86">
        <f>pivå!AQ420</f>
        <v>0</v>
      </c>
      <c r="V418" s="86">
        <f>pivå!AR420</f>
        <v>0</v>
      </c>
      <c r="W418" s="86">
        <f>pivå!AS420</f>
        <v>0</v>
      </c>
      <c r="X418" s="86">
        <f>pivå!AT420</f>
        <v>0</v>
      </c>
      <c r="Y418" s="86">
        <f>pivå!AU420</f>
        <v>0</v>
      </c>
      <c r="Z418" s="86">
        <f>pivå!AV420</f>
        <v>0</v>
      </c>
      <c r="AA418" s="86">
        <f>pivå!AW420</f>
        <v>0</v>
      </c>
      <c r="AB418" s="86">
        <f>pivå!AX420</f>
        <v>0</v>
      </c>
      <c r="AC418" s="86">
        <f>pivå!AY420</f>
        <v>0</v>
      </c>
      <c r="AD418" s="86">
        <f>pivå!AZ420</f>
        <v>0</v>
      </c>
      <c r="AE418" s="86">
        <f>pivå!BA420</f>
        <v>0</v>
      </c>
    </row>
    <row r="419" spans="2:31">
      <c r="B419">
        <f>pivå!B421</f>
        <v>0</v>
      </c>
      <c r="C419">
        <f>pivå!C421</f>
        <v>0</v>
      </c>
      <c r="D419">
        <f>pivå!D421</f>
        <v>0</v>
      </c>
      <c r="E419">
        <f>pivå!E421</f>
        <v>0</v>
      </c>
      <c r="F419">
        <f>pivå!F421</f>
        <v>0</v>
      </c>
      <c r="G419">
        <f>pivå!G421</f>
        <v>0</v>
      </c>
      <c r="H419">
        <f>pivå!H421</f>
        <v>0</v>
      </c>
      <c r="I419">
        <f>pivå!I421</f>
        <v>0</v>
      </c>
      <c r="J419" s="86">
        <f>pivå!AF421</f>
        <v>0</v>
      </c>
      <c r="K419" s="86">
        <f>pivå!AG421</f>
        <v>0</v>
      </c>
      <c r="L419" s="86">
        <f>pivå!AH421</f>
        <v>0</v>
      </c>
      <c r="M419" s="86">
        <f>pivå!AI421</f>
        <v>0</v>
      </c>
      <c r="N419" s="86">
        <f>pivå!AJ421</f>
        <v>0</v>
      </c>
      <c r="O419" s="86">
        <f>pivå!AK421</f>
        <v>0</v>
      </c>
      <c r="P419" s="86">
        <f>pivå!AL421</f>
        <v>0</v>
      </c>
      <c r="Q419" s="86">
        <f>pivå!AM421</f>
        <v>0</v>
      </c>
      <c r="R419" s="86">
        <f>pivå!AN421</f>
        <v>0</v>
      </c>
      <c r="S419" s="86">
        <f>pivå!AO421</f>
        <v>0</v>
      </c>
      <c r="T419" s="86">
        <f>pivå!AP421</f>
        <v>0</v>
      </c>
      <c r="U419" s="86">
        <f>pivå!AQ421</f>
        <v>0</v>
      </c>
      <c r="V419" s="86">
        <f>pivå!AR421</f>
        <v>0</v>
      </c>
      <c r="W419" s="86">
        <f>pivå!AS421</f>
        <v>0</v>
      </c>
      <c r="X419" s="86">
        <f>pivå!AT421</f>
        <v>0</v>
      </c>
      <c r="Y419" s="86">
        <f>pivå!AU421</f>
        <v>0</v>
      </c>
      <c r="Z419" s="86">
        <f>pivå!AV421</f>
        <v>0</v>
      </c>
      <c r="AA419" s="86">
        <f>pivå!AW421</f>
        <v>0</v>
      </c>
      <c r="AB419" s="86">
        <f>pivå!AX421</f>
        <v>0</v>
      </c>
      <c r="AC419" s="86">
        <f>pivå!AY421</f>
        <v>0</v>
      </c>
      <c r="AD419" s="86">
        <f>pivå!AZ421</f>
        <v>0</v>
      </c>
      <c r="AE419" s="86">
        <f>pivå!BA421</f>
        <v>0</v>
      </c>
    </row>
    <row r="420" spans="2:31">
      <c r="B420">
        <f>pivå!B422</f>
        <v>0</v>
      </c>
      <c r="C420">
        <f>pivå!C422</f>
        <v>0</v>
      </c>
      <c r="D420">
        <f>pivå!D422</f>
        <v>0</v>
      </c>
      <c r="E420">
        <f>pivå!E422</f>
        <v>0</v>
      </c>
      <c r="F420">
        <f>pivå!F422</f>
        <v>0</v>
      </c>
      <c r="G420">
        <f>pivå!G422</f>
        <v>0</v>
      </c>
      <c r="H420">
        <f>pivå!H422</f>
        <v>0</v>
      </c>
      <c r="I420">
        <f>pivå!I422</f>
        <v>0</v>
      </c>
      <c r="J420" s="86">
        <f>pivå!AF422</f>
        <v>0</v>
      </c>
      <c r="K420" s="86">
        <f>pivå!AG422</f>
        <v>0</v>
      </c>
      <c r="L420" s="86">
        <f>pivå!AH422</f>
        <v>0</v>
      </c>
      <c r="M420" s="86">
        <f>pivå!AI422</f>
        <v>0</v>
      </c>
      <c r="N420" s="86">
        <f>pivå!AJ422</f>
        <v>0</v>
      </c>
      <c r="O420" s="86">
        <f>pivå!AK422</f>
        <v>0</v>
      </c>
      <c r="P420" s="86">
        <f>pivå!AL422</f>
        <v>0</v>
      </c>
      <c r="Q420" s="86">
        <f>pivå!AM422</f>
        <v>0</v>
      </c>
      <c r="R420" s="86">
        <f>pivå!AN422</f>
        <v>0</v>
      </c>
      <c r="S420" s="86">
        <f>pivå!AO422</f>
        <v>0</v>
      </c>
      <c r="T420" s="86">
        <f>pivå!AP422</f>
        <v>0</v>
      </c>
      <c r="U420" s="86">
        <f>pivå!AQ422</f>
        <v>0</v>
      </c>
      <c r="V420" s="86">
        <f>pivå!AR422</f>
        <v>0</v>
      </c>
      <c r="W420" s="86">
        <f>pivå!AS422</f>
        <v>0</v>
      </c>
      <c r="X420" s="86">
        <f>pivå!AT422</f>
        <v>0</v>
      </c>
      <c r="Y420" s="86">
        <f>pivå!AU422</f>
        <v>0</v>
      </c>
      <c r="Z420" s="86">
        <f>pivå!AV422</f>
        <v>0</v>
      </c>
      <c r="AA420" s="86">
        <f>pivå!AW422</f>
        <v>0</v>
      </c>
      <c r="AB420" s="86">
        <f>pivå!AX422</f>
        <v>0</v>
      </c>
      <c r="AC420" s="86">
        <f>pivå!AY422</f>
        <v>0</v>
      </c>
      <c r="AD420" s="86">
        <f>pivå!AZ422</f>
        <v>0</v>
      </c>
      <c r="AE420" s="86">
        <f>pivå!BA422</f>
        <v>0</v>
      </c>
    </row>
    <row r="421" spans="2:31">
      <c r="B421">
        <f>pivå!B423</f>
        <v>0</v>
      </c>
      <c r="C421">
        <f>pivå!C423</f>
        <v>0</v>
      </c>
      <c r="D421">
        <f>pivå!D423</f>
        <v>0</v>
      </c>
      <c r="E421">
        <f>pivå!E423</f>
        <v>0</v>
      </c>
      <c r="F421">
        <f>pivå!F423</f>
        <v>0</v>
      </c>
      <c r="G421">
        <f>pivå!G423</f>
        <v>0</v>
      </c>
      <c r="H421">
        <f>pivå!H423</f>
        <v>0</v>
      </c>
      <c r="I421">
        <f>pivå!I423</f>
        <v>0</v>
      </c>
      <c r="J421" s="86">
        <f>pivå!AF423</f>
        <v>0</v>
      </c>
      <c r="K421" s="86">
        <f>pivå!AG423</f>
        <v>0</v>
      </c>
      <c r="L421" s="86">
        <f>pivå!AH423</f>
        <v>0</v>
      </c>
      <c r="M421" s="86">
        <f>pivå!AI423</f>
        <v>0</v>
      </c>
      <c r="N421" s="86">
        <f>pivå!AJ423</f>
        <v>0</v>
      </c>
      <c r="O421" s="86">
        <f>pivå!AK423</f>
        <v>0</v>
      </c>
      <c r="P421" s="86">
        <f>pivå!AL423</f>
        <v>0</v>
      </c>
      <c r="Q421" s="86">
        <f>pivå!AM423</f>
        <v>0</v>
      </c>
      <c r="R421" s="86">
        <f>pivå!AN423</f>
        <v>0</v>
      </c>
      <c r="S421" s="86">
        <f>pivå!AO423</f>
        <v>0</v>
      </c>
      <c r="T421" s="86">
        <f>pivå!AP423</f>
        <v>0</v>
      </c>
      <c r="U421" s="86">
        <f>pivå!AQ423</f>
        <v>0</v>
      </c>
      <c r="V421" s="86">
        <f>pivå!AR423</f>
        <v>0</v>
      </c>
      <c r="W421" s="86">
        <f>pivå!AS423</f>
        <v>0</v>
      </c>
      <c r="X421" s="86">
        <f>pivå!AT423</f>
        <v>0</v>
      </c>
      <c r="Y421" s="86">
        <f>pivå!AU423</f>
        <v>0</v>
      </c>
      <c r="Z421" s="86">
        <f>pivå!AV423</f>
        <v>0</v>
      </c>
      <c r="AA421" s="86">
        <f>pivå!AW423</f>
        <v>0</v>
      </c>
      <c r="AB421" s="86">
        <f>pivå!AX423</f>
        <v>0</v>
      </c>
      <c r="AC421" s="86">
        <f>pivå!AY423</f>
        <v>0</v>
      </c>
      <c r="AD421" s="86">
        <f>pivå!AZ423</f>
        <v>0</v>
      </c>
      <c r="AE421" s="86">
        <f>pivå!BA423</f>
        <v>0</v>
      </c>
    </row>
    <row r="422" spans="2:31">
      <c r="B422">
        <f>pivå!B424</f>
        <v>0</v>
      </c>
      <c r="C422">
        <f>pivå!C424</f>
        <v>0</v>
      </c>
      <c r="D422">
        <f>pivå!D424</f>
        <v>0</v>
      </c>
      <c r="E422">
        <f>pivå!E424</f>
        <v>0</v>
      </c>
      <c r="F422">
        <f>pivå!F424</f>
        <v>0</v>
      </c>
      <c r="G422">
        <f>pivå!G424</f>
        <v>0</v>
      </c>
      <c r="H422">
        <f>pivå!H424</f>
        <v>0</v>
      </c>
      <c r="I422">
        <f>pivå!I424</f>
        <v>0</v>
      </c>
      <c r="J422" s="86">
        <f>pivå!AF424</f>
        <v>0</v>
      </c>
      <c r="K422" s="86">
        <f>pivå!AG424</f>
        <v>0</v>
      </c>
      <c r="L422" s="86">
        <f>pivå!AH424</f>
        <v>0</v>
      </c>
      <c r="M422" s="86">
        <f>pivå!AI424</f>
        <v>0</v>
      </c>
      <c r="N422" s="86">
        <f>pivå!AJ424</f>
        <v>0</v>
      </c>
      <c r="O422" s="86">
        <f>pivå!AK424</f>
        <v>0</v>
      </c>
      <c r="P422" s="86">
        <f>pivå!AL424</f>
        <v>0</v>
      </c>
      <c r="Q422" s="86">
        <f>pivå!AM424</f>
        <v>0</v>
      </c>
      <c r="R422" s="86">
        <f>pivå!AN424</f>
        <v>0</v>
      </c>
      <c r="S422" s="86">
        <f>pivå!AO424</f>
        <v>0</v>
      </c>
      <c r="T422" s="86">
        <f>pivå!AP424</f>
        <v>0</v>
      </c>
      <c r="U422" s="86">
        <f>pivå!AQ424</f>
        <v>0</v>
      </c>
      <c r="V422" s="86">
        <f>pivå!AR424</f>
        <v>0</v>
      </c>
      <c r="W422" s="86">
        <f>pivå!AS424</f>
        <v>0</v>
      </c>
      <c r="X422" s="86">
        <f>pivå!AT424</f>
        <v>0</v>
      </c>
      <c r="Y422" s="86">
        <f>pivå!AU424</f>
        <v>0</v>
      </c>
      <c r="Z422" s="86">
        <f>pivå!AV424</f>
        <v>0</v>
      </c>
      <c r="AA422" s="86">
        <f>pivå!AW424</f>
        <v>0</v>
      </c>
      <c r="AB422" s="86">
        <f>pivå!AX424</f>
        <v>0</v>
      </c>
      <c r="AC422" s="86">
        <f>pivå!AY424</f>
        <v>0</v>
      </c>
      <c r="AD422" s="86">
        <f>pivå!AZ424</f>
        <v>0</v>
      </c>
      <c r="AE422" s="86">
        <f>pivå!BA424</f>
        <v>0</v>
      </c>
    </row>
    <row r="423" spans="2:31">
      <c r="B423">
        <f>pivå!B425</f>
        <v>0</v>
      </c>
      <c r="C423">
        <f>pivå!C425</f>
        <v>0</v>
      </c>
      <c r="D423">
        <f>pivå!D425</f>
        <v>0</v>
      </c>
      <c r="E423">
        <f>pivå!E425</f>
        <v>0</v>
      </c>
      <c r="F423">
        <f>pivå!F425</f>
        <v>0</v>
      </c>
      <c r="G423">
        <f>pivå!G425</f>
        <v>0</v>
      </c>
      <c r="H423">
        <f>pivå!H425</f>
        <v>0</v>
      </c>
      <c r="I423">
        <f>pivå!I425</f>
        <v>0</v>
      </c>
      <c r="J423" s="86">
        <f>pivå!AF425</f>
        <v>0</v>
      </c>
      <c r="K423" s="86">
        <f>pivå!AG425</f>
        <v>0</v>
      </c>
      <c r="L423" s="86">
        <f>pivå!AH425</f>
        <v>0</v>
      </c>
      <c r="M423" s="86">
        <f>pivå!AI425</f>
        <v>0</v>
      </c>
      <c r="N423" s="86">
        <f>pivå!AJ425</f>
        <v>0</v>
      </c>
      <c r="O423" s="86">
        <f>pivå!AK425</f>
        <v>0</v>
      </c>
      <c r="P423" s="86">
        <f>pivå!AL425</f>
        <v>0</v>
      </c>
      <c r="Q423" s="86">
        <f>pivå!AM425</f>
        <v>0</v>
      </c>
      <c r="R423" s="86">
        <f>pivå!AN425</f>
        <v>0</v>
      </c>
      <c r="S423" s="86">
        <f>pivå!AO425</f>
        <v>0</v>
      </c>
      <c r="T423" s="86">
        <f>pivå!AP425</f>
        <v>0</v>
      </c>
      <c r="U423" s="86">
        <f>pivå!AQ425</f>
        <v>0</v>
      </c>
      <c r="V423" s="86">
        <f>pivå!AR425</f>
        <v>0</v>
      </c>
      <c r="W423" s="86">
        <f>pivå!AS425</f>
        <v>0</v>
      </c>
      <c r="X423" s="86">
        <f>pivå!AT425</f>
        <v>0</v>
      </c>
      <c r="Y423" s="86">
        <f>pivå!AU425</f>
        <v>0</v>
      </c>
      <c r="Z423" s="86">
        <f>pivå!AV425</f>
        <v>0</v>
      </c>
      <c r="AA423" s="86">
        <f>pivå!AW425</f>
        <v>0</v>
      </c>
      <c r="AB423" s="86">
        <f>pivå!AX425</f>
        <v>0</v>
      </c>
      <c r="AC423" s="86">
        <f>pivå!AY425</f>
        <v>0</v>
      </c>
      <c r="AD423" s="86">
        <f>pivå!AZ425</f>
        <v>0</v>
      </c>
      <c r="AE423" s="86">
        <f>pivå!BA425</f>
        <v>0</v>
      </c>
    </row>
    <row r="424" spans="2:31">
      <c r="B424">
        <f>pivå!B426</f>
        <v>0</v>
      </c>
      <c r="C424">
        <f>pivå!C426</f>
        <v>0</v>
      </c>
      <c r="D424">
        <f>pivå!D426</f>
        <v>0</v>
      </c>
      <c r="E424">
        <f>pivå!E426</f>
        <v>0</v>
      </c>
      <c r="F424">
        <f>pivå!F426</f>
        <v>0</v>
      </c>
      <c r="G424">
        <f>pivå!G426</f>
        <v>0</v>
      </c>
      <c r="H424">
        <f>pivå!H426</f>
        <v>0</v>
      </c>
      <c r="I424">
        <f>pivå!I426</f>
        <v>0</v>
      </c>
      <c r="J424" s="86">
        <f>pivå!AF426</f>
        <v>0</v>
      </c>
      <c r="K424" s="86">
        <f>pivå!AG426</f>
        <v>0</v>
      </c>
      <c r="L424" s="86">
        <f>pivå!AH426</f>
        <v>0</v>
      </c>
      <c r="M424" s="86">
        <f>pivå!AI426</f>
        <v>0</v>
      </c>
      <c r="N424" s="86">
        <f>pivå!AJ426</f>
        <v>0</v>
      </c>
      <c r="O424" s="86">
        <f>pivå!AK426</f>
        <v>0</v>
      </c>
      <c r="P424" s="86">
        <f>pivå!AL426</f>
        <v>0</v>
      </c>
      <c r="Q424" s="86">
        <f>pivå!AM426</f>
        <v>0</v>
      </c>
      <c r="R424" s="86">
        <f>pivå!AN426</f>
        <v>0</v>
      </c>
      <c r="S424" s="86">
        <f>pivå!AO426</f>
        <v>0</v>
      </c>
      <c r="T424" s="86">
        <f>pivå!AP426</f>
        <v>0</v>
      </c>
      <c r="U424" s="86">
        <f>pivå!AQ426</f>
        <v>0</v>
      </c>
      <c r="V424" s="86">
        <f>pivå!AR426</f>
        <v>0</v>
      </c>
      <c r="W424" s="86">
        <f>pivå!AS426</f>
        <v>0</v>
      </c>
      <c r="X424" s="86">
        <f>pivå!AT426</f>
        <v>0</v>
      </c>
      <c r="Y424" s="86">
        <f>pivå!AU426</f>
        <v>0</v>
      </c>
      <c r="Z424" s="86">
        <f>pivå!AV426</f>
        <v>0</v>
      </c>
      <c r="AA424" s="86">
        <f>pivå!AW426</f>
        <v>0</v>
      </c>
      <c r="AB424" s="86">
        <f>pivå!AX426</f>
        <v>0</v>
      </c>
      <c r="AC424" s="86">
        <f>pivå!AY426</f>
        <v>0</v>
      </c>
      <c r="AD424" s="86">
        <f>pivå!AZ426</f>
        <v>0</v>
      </c>
      <c r="AE424" s="86">
        <f>pivå!BA426</f>
        <v>0</v>
      </c>
    </row>
    <row r="425" spans="2:31">
      <c r="B425">
        <f>pivå!B427</f>
        <v>0</v>
      </c>
      <c r="C425">
        <f>pivå!C427</f>
        <v>0</v>
      </c>
      <c r="D425">
        <f>pivå!D427</f>
        <v>0</v>
      </c>
      <c r="E425">
        <f>pivå!E427</f>
        <v>0</v>
      </c>
      <c r="F425">
        <f>pivå!F427</f>
        <v>0</v>
      </c>
      <c r="G425">
        <f>pivå!G427</f>
        <v>0</v>
      </c>
      <c r="H425">
        <f>pivå!H427</f>
        <v>0</v>
      </c>
      <c r="I425">
        <f>pivå!I427</f>
        <v>0</v>
      </c>
      <c r="J425" s="86">
        <f>pivå!AF427</f>
        <v>0</v>
      </c>
      <c r="K425" s="86">
        <f>pivå!AG427</f>
        <v>0</v>
      </c>
      <c r="L425" s="86">
        <f>pivå!AH427</f>
        <v>0</v>
      </c>
      <c r="M425" s="86">
        <f>pivå!AI427</f>
        <v>0</v>
      </c>
      <c r="N425" s="86">
        <f>pivå!AJ427</f>
        <v>0</v>
      </c>
      <c r="O425" s="86">
        <f>pivå!AK427</f>
        <v>0</v>
      </c>
      <c r="P425" s="86">
        <f>pivå!AL427</f>
        <v>0</v>
      </c>
      <c r="Q425" s="86">
        <f>pivå!AM427</f>
        <v>0</v>
      </c>
      <c r="R425" s="86">
        <f>pivå!AN427</f>
        <v>0</v>
      </c>
      <c r="S425" s="86">
        <f>pivå!AO427</f>
        <v>0</v>
      </c>
      <c r="T425" s="86">
        <f>pivå!AP427</f>
        <v>0</v>
      </c>
      <c r="U425" s="86">
        <f>pivå!AQ427</f>
        <v>0</v>
      </c>
      <c r="V425" s="86">
        <f>pivå!AR427</f>
        <v>0</v>
      </c>
      <c r="W425" s="86">
        <f>pivå!AS427</f>
        <v>0</v>
      </c>
      <c r="X425" s="86">
        <f>pivå!AT427</f>
        <v>0</v>
      </c>
      <c r="Y425" s="86">
        <f>pivå!AU427</f>
        <v>0</v>
      </c>
      <c r="Z425" s="86">
        <f>pivå!AV427</f>
        <v>0</v>
      </c>
      <c r="AA425" s="86">
        <f>pivå!AW427</f>
        <v>0</v>
      </c>
      <c r="AB425" s="86">
        <f>pivå!AX427</f>
        <v>0</v>
      </c>
      <c r="AC425" s="86">
        <f>pivå!AY427</f>
        <v>0</v>
      </c>
      <c r="AD425" s="86">
        <f>pivå!AZ427</f>
        <v>0</v>
      </c>
      <c r="AE425" s="86">
        <f>pivå!BA427</f>
        <v>0</v>
      </c>
    </row>
    <row r="426" spans="2:31">
      <c r="B426">
        <f>pivå!B428</f>
        <v>0</v>
      </c>
      <c r="C426">
        <f>pivå!C428</f>
        <v>0</v>
      </c>
      <c r="D426">
        <f>pivå!D428</f>
        <v>0</v>
      </c>
      <c r="E426">
        <f>pivå!E428</f>
        <v>0</v>
      </c>
      <c r="F426">
        <f>pivå!F428</f>
        <v>0</v>
      </c>
      <c r="G426">
        <f>pivå!G428</f>
        <v>0</v>
      </c>
      <c r="H426">
        <f>pivå!H428</f>
        <v>0</v>
      </c>
      <c r="I426">
        <f>pivå!I428</f>
        <v>0</v>
      </c>
      <c r="J426" s="86">
        <f>pivå!AF428</f>
        <v>0</v>
      </c>
      <c r="K426" s="86">
        <f>pivå!AG428</f>
        <v>0</v>
      </c>
      <c r="L426" s="86">
        <f>pivå!AH428</f>
        <v>0</v>
      </c>
      <c r="M426" s="86">
        <f>pivå!AI428</f>
        <v>0</v>
      </c>
      <c r="N426" s="86">
        <f>pivå!AJ428</f>
        <v>0</v>
      </c>
      <c r="O426" s="86">
        <f>pivå!AK428</f>
        <v>0</v>
      </c>
      <c r="P426" s="86">
        <f>pivå!AL428</f>
        <v>0</v>
      </c>
      <c r="Q426" s="86">
        <f>pivå!AM428</f>
        <v>0</v>
      </c>
      <c r="R426" s="86">
        <f>pivå!AN428</f>
        <v>0</v>
      </c>
      <c r="S426" s="86">
        <f>pivå!AO428</f>
        <v>0</v>
      </c>
      <c r="T426" s="86">
        <f>pivå!AP428</f>
        <v>0</v>
      </c>
      <c r="U426" s="86">
        <f>pivå!AQ428</f>
        <v>0</v>
      </c>
      <c r="V426" s="86">
        <f>pivå!AR428</f>
        <v>0</v>
      </c>
      <c r="W426" s="86">
        <f>pivå!AS428</f>
        <v>0</v>
      </c>
      <c r="X426" s="86">
        <f>pivå!AT428</f>
        <v>0</v>
      </c>
      <c r="Y426" s="86">
        <f>pivå!AU428</f>
        <v>0</v>
      </c>
      <c r="Z426" s="86">
        <f>pivå!AV428</f>
        <v>0</v>
      </c>
      <c r="AA426" s="86">
        <f>pivå!AW428</f>
        <v>0</v>
      </c>
      <c r="AB426" s="86">
        <f>pivå!AX428</f>
        <v>0</v>
      </c>
      <c r="AC426" s="86">
        <f>pivå!AY428</f>
        <v>0</v>
      </c>
      <c r="AD426" s="86">
        <f>pivå!AZ428</f>
        <v>0</v>
      </c>
      <c r="AE426" s="86">
        <f>pivå!BA428</f>
        <v>0</v>
      </c>
    </row>
    <row r="427" spans="2:31">
      <c r="B427">
        <f>pivå!B429</f>
        <v>0</v>
      </c>
      <c r="C427">
        <f>pivå!C429</f>
        <v>0</v>
      </c>
      <c r="D427">
        <f>pivå!D429</f>
        <v>0</v>
      </c>
      <c r="E427">
        <f>pivå!E429</f>
        <v>0</v>
      </c>
      <c r="F427">
        <f>pivå!F429</f>
        <v>0</v>
      </c>
      <c r="G427">
        <f>pivå!G429</f>
        <v>0</v>
      </c>
      <c r="H427">
        <f>pivå!H429</f>
        <v>0</v>
      </c>
      <c r="I427">
        <f>pivå!I429</f>
        <v>0</v>
      </c>
      <c r="J427" s="86">
        <f>pivå!AF429</f>
        <v>0</v>
      </c>
      <c r="K427" s="86">
        <f>pivå!AG429</f>
        <v>0</v>
      </c>
      <c r="L427" s="86">
        <f>pivå!AH429</f>
        <v>0</v>
      </c>
      <c r="M427" s="86">
        <f>pivå!AI429</f>
        <v>0</v>
      </c>
      <c r="N427" s="86">
        <f>pivå!AJ429</f>
        <v>0</v>
      </c>
      <c r="O427" s="86">
        <f>pivå!AK429</f>
        <v>0</v>
      </c>
      <c r="P427" s="86">
        <f>pivå!AL429</f>
        <v>0</v>
      </c>
      <c r="Q427" s="86">
        <f>pivå!AM429</f>
        <v>0</v>
      </c>
      <c r="R427" s="86">
        <f>pivå!AN429</f>
        <v>0</v>
      </c>
      <c r="S427" s="86">
        <f>pivå!AO429</f>
        <v>0</v>
      </c>
      <c r="T427" s="86">
        <f>pivå!AP429</f>
        <v>0</v>
      </c>
      <c r="U427" s="86">
        <f>pivå!AQ429</f>
        <v>0</v>
      </c>
      <c r="V427" s="86">
        <f>pivå!AR429</f>
        <v>0</v>
      </c>
      <c r="W427" s="86">
        <f>pivå!AS429</f>
        <v>0</v>
      </c>
      <c r="X427" s="86">
        <f>pivå!AT429</f>
        <v>0</v>
      </c>
      <c r="Y427" s="86">
        <f>pivå!AU429</f>
        <v>0</v>
      </c>
      <c r="Z427" s="86">
        <f>pivå!AV429</f>
        <v>0</v>
      </c>
      <c r="AA427" s="86">
        <f>pivå!AW429</f>
        <v>0</v>
      </c>
      <c r="AB427" s="86">
        <f>pivå!AX429</f>
        <v>0</v>
      </c>
      <c r="AC427" s="86">
        <f>pivå!AY429</f>
        <v>0</v>
      </c>
      <c r="AD427" s="86">
        <f>pivå!AZ429</f>
        <v>0</v>
      </c>
      <c r="AE427" s="86">
        <f>pivå!BA429</f>
        <v>0</v>
      </c>
    </row>
    <row r="428" spans="2:31">
      <c r="B428">
        <f>pivå!B430</f>
        <v>0</v>
      </c>
      <c r="C428">
        <f>pivå!C430</f>
        <v>0</v>
      </c>
      <c r="D428">
        <f>pivå!D430</f>
        <v>0</v>
      </c>
      <c r="E428">
        <f>pivå!E430</f>
        <v>0</v>
      </c>
      <c r="F428">
        <f>pivå!F430</f>
        <v>0</v>
      </c>
      <c r="G428">
        <f>pivå!G430</f>
        <v>0</v>
      </c>
      <c r="H428">
        <f>pivå!H430</f>
        <v>0</v>
      </c>
      <c r="I428">
        <f>pivå!I430</f>
        <v>0</v>
      </c>
      <c r="J428" s="86">
        <f>pivå!AF430</f>
        <v>0</v>
      </c>
      <c r="K428" s="86">
        <f>pivå!AG430</f>
        <v>0</v>
      </c>
      <c r="L428" s="86">
        <f>pivå!AH430</f>
        <v>0</v>
      </c>
      <c r="M428" s="86">
        <f>pivå!AI430</f>
        <v>0</v>
      </c>
      <c r="N428" s="86">
        <f>pivå!AJ430</f>
        <v>0</v>
      </c>
      <c r="O428" s="86">
        <f>pivå!AK430</f>
        <v>0</v>
      </c>
      <c r="P428" s="86">
        <f>pivå!AL430</f>
        <v>0</v>
      </c>
      <c r="Q428" s="86">
        <f>pivå!AM430</f>
        <v>0</v>
      </c>
      <c r="R428" s="86">
        <f>pivå!AN430</f>
        <v>0</v>
      </c>
      <c r="S428" s="86">
        <f>pivå!AO430</f>
        <v>0</v>
      </c>
      <c r="T428" s="86">
        <f>pivå!AP430</f>
        <v>0</v>
      </c>
      <c r="U428" s="86">
        <f>pivå!AQ430</f>
        <v>0</v>
      </c>
      <c r="V428" s="86">
        <f>pivå!AR430</f>
        <v>0</v>
      </c>
      <c r="W428" s="86">
        <f>pivå!AS430</f>
        <v>0</v>
      </c>
      <c r="X428" s="86">
        <f>pivå!AT430</f>
        <v>0</v>
      </c>
      <c r="Y428" s="86">
        <f>pivå!AU430</f>
        <v>0</v>
      </c>
      <c r="Z428" s="86">
        <f>pivå!AV430</f>
        <v>0</v>
      </c>
      <c r="AA428" s="86">
        <f>pivå!AW430</f>
        <v>0</v>
      </c>
      <c r="AB428" s="86">
        <f>pivå!AX430</f>
        <v>0</v>
      </c>
      <c r="AC428" s="86">
        <f>pivå!AY430</f>
        <v>0</v>
      </c>
      <c r="AD428" s="86">
        <f>pivå!AZ430</f>
        <v>0</v>
      </c>
      <c r="AE428" s="86">
        <f>pivå!BA430</f>
        <v>0</v>
      </c>
    </row>
    <row r="429" spans="2:31">
      <c r="B429">
        <f>pivå!B431</f>
        <v>0</v>
      </c>
      <c r="C429">
        <f>pivå!C431</f>
        <v>0</v>
      </c>
      <c r="D429">
        <f>pivå!D431</f>
        <v>0</v>
      </c>
      <c r="E429">
        <f>pivå!E431</f>
        <v>0</v>
      </c>
      <c r="F429">
        <f>pivå!F431</f>
        <v>0</v>
      </c>
      <c r="G429">
        <f>pivå!G431</f>
        <v>0</v>
      </c>
      <c r="H429">
        <f>pivå!H431</f>
        <v>0</v>
      </c>
      <c r="I429">
        <f>pivå!I431</f>
        <v>0</v>
      </c>
      <c r="J429" s="86">
        <f>pivå!AF431</f>
        <v>0</v>
      </c>
      <c r="K429" s="86">
        <f>pivå!AG431</f>
        <v>0</v>
      </c>
      <c r="L429" s="86">
        <f>pivå!AH431</f>
        <v>0</v>
      </c>
      <c r="M429" s="86">
        <f>pivå!AI431</f>
        <v>0</v>
      </c>
      <c r="N429" s="86">
        <f>pivå!AJ431</f>
        <v>0</v>
      </c>
      <c r="O429" s="86">
        <f>pivå!AK431</f>
        <v>0</v>
      </c>
      <c r="P429" s="86">
        <f>pivå!AL431</f>
        <v>0</v>
      </c>
      <c r="Q429" s="86">
        <f>pivå!AM431</f>
        <v>0</v>
      </c>
      <c r="R429" s="86">
        <f>pivå!AN431</f>
        <v>0</v>
      </c>
      <c r="S429" s="86">
        <f>pivå!AO431</f>
        <v>0</v>
      </c>
      <c r="T429" s="86">
        <f>pivå!AP431</f>
        <v>0</v>
      </c>
      <c r="U429" s="86">
        <f>pivå!AQ431</f>
        <v>0</v>
      </c>
      <c r="V429" s="86">
        <f>pivå!AR431</f>
        <v>0</v>
      </c>
      <c r="W429" s="86">
        <f>pivå!AS431</f>
        <v>0</v>
      </c>
      <c r="X429" s="86">
        <f>pivå!AT431</f>
        <v>0</v>
      </c>
      <c r="Y429" s="86">
        <f>pivå!AU431</f>
        <v>0</v>
      </c>
      <c r="Z429" s="86">
        <f>pivå!AV431</f>
        <v>0</v>
      </c>
      <c r="AA429" s="86">
        <f>pivå!AW431</f>
        <v>0</v>
      </c>
      <c r="AB429" s="86">
        <f>pivå!AX431</f>
        <v>0</v>
      </c>
      <c r="AC429" s="86">
        <f>pivå!AY431</f>
        <v>0</v>
      </c>
      <c r="AD429" s="86">
        <f>pivå!AZ431</f>
        <v>0</v>
      </c>
      <c r="AE429" s="86">
        <f>pivå!BA431</f>
        <v>0</v>
      </c>
    </row>
    <row r="430" spans="2:31">
      <c r="B430">
        <f>pivå!B432</f>
        <v>0</v>
      </c>
      <c r="C430">
        <f>pivå!C432</f>
        <v>0</v>
      </c>
      <c r="D430">
        <f>pivå!D432</f>
        <v>0</v>
      </c>
      <c r="E430">
        <f>pivå!E432</f>
        <v>0</v>
      </c>
      <c r="F430">
        <f>pivå!F432</f>
        <v>0</v>
      </c>
      <c r="G430">
        <f>pivå!G432</f>
        <v>0</v>
      </c>
      <c r="H430">
        <f>pivå!H432</f>
        <v>0</v>
      </c>
      <c r="I430">
        <f>pivå!I432</f>
        <v>0</v>
      </c>
      <c r="J430" s="86">
        <f>pivå!AF432</f>
        <v>0</v>
      </c>
      <c r="K430" s="86">
        <f>pivå!AG432</f>
        <v>0</v>
      </c>
      <c r="L430" s="86">
        <f>pivå!AH432</f>
        <v>0</v>
      </c>
      <c r="M430" s="86">
        <f>pivå!AI432</f>
        <v>0</v>
      </c>
      <c r="N430" s="86">
        <f>pivå!AJ432</f>
        <v>0</v>
      </c>
      <c r="O430" s="86">
        <f>pivå!AK432</f>
        <v>0</v>
      </c>
      <c r="P430" s="86">
        <f>pivå!AL432</f>
        <v>0</v>
      </c>
      <c r="Q430" s="86">
        <f>pivå!AM432</f>
        <v>0</v>
      </c>
      <c r="R430" s="86">
        <f>pivå!AN432</f>
        <v>0</v>
      </c>
      <c r="S430" s="86">
        <f>pivå!AO432</f>
        <v>0</v>
      </c>
      <c r="T430" s="86">
        <f>pivå!AP432</f>
        <v>0</v>
      </c>
      <c r="U430" s="86">
        <f>pivå!AQ432</f>
        <v>0</v>
      </c>
      <c r="V430" s="86">
        <f>pivå!AR432</f>
        <v>0</v>
      </c>
      <c r="W430" s="86">
        <f>pivå!AS432</f>
        <v>0</v>
      </c>
      <c r="X430" s="86">
        <f>pivå!AT432</f>
        <v>0</v>
      </c>
      <c r="Y430" s="86">
        <f>pivå!AU432</f>
        <v>0</v>
      </c>
      <c r="Z430" s="86">
        <f>pivå!AV432</f>
        <v>0</v>
      </c>
      <c r="AA430" s="86">
        <f>pivå!AW432</f>
        <v>0</v>
      </c>
      <c r="AB430" s="86">
        <f>pivå!AX432</f>
        <v>0</v>
      </c>
      <c r="AC430" s="86">
        <f>pivå!AY432</f>
        <v>0</v>
      </c>
      <c r="AD430" s="86">
        <f>pivå!AZ432</f>
        <v>0</v>
      </c>
      <c r="AE430" s="86">
        <f>pivå!BA432</f>
        <v>0</v>
      </c>
    </row>
    <row r="431" spans="2:31">
      <c r="B431">
        <f>pivå!B433</f>
        <v>0</v>
      </c>
      <c r="C431">
        <f>pivå!C433</f>
        <v>0</v>
      </c>
      <c r="D431">
        <f>pivå!D433</f>
        <v>0</v>
      </c>
      <c r="E431">
        <f>pivå!E433</f>
        <v>0</v>
      </c>
      <c r="F431">
        <f>pivå!F433</f>
        <v>0</v>
      </c>
      <c r="G431">
        <f>pivå!G433</f>
        <v>0</v>
      </c>
      <c r="H431">
        <f>pivå!H433</f>
        <v>0</v>
      </c>
      <c r="I431">
        <f>pivå!I433</f>
        <v>0</v>
      </c>
      <c r="J431" s="86">
        <f>pivå!AF433</f>
        <v>0</v>
      </c>
      <c r="K431" s="86">
        <f>pivå!AG433</f>
        <v>0</v>
      </c>
      <c r="L431" s="86">
        <f>pivå!AH433</f>
        <v>0</v>
      </c>
      <c r="M431" s="86">
        <f>pivå!AI433</f>
        <v>0</v>
      </c>
      <c r="N431" s="86">
        <f>pivå!AJ433</f>
        <v>0</v>
      </c>
      <c r="O431" s="86">
        <f>pivå!AK433</f>
        <v>0</v>
      </c>
      <c r="P431" s="86">
        <f>pivå!AL433</f>
        <v>0</v>
      </c>
      <c r="Q431" s="86">
        <f>pivå!AM433</f>
        <v>0</v>
      </c>
      <c r="R431" s="86">
        <f>pivå!AN433</f>
        <v>0</v>
      </c>
      <c r="S431" s="86">
        <f>pivå!AO433</f>
        <v>0</v>
      </c>
      <c r="T431" s="86">
        <f>pivå!AP433</f>
        <v>0</v>
      </c>
      <c r="U431" s="86">
        <f>pivå!AQ433</f>
        <v>0</v>
      </c>
      <c r="V431" s="86">
        <f>pivå!AR433</f>
        <v>0</v>
      </c>
      <c r="W431" s="86">
        <f>pivå!AS433</f>
        <v>0</v>
      </c>
      <c r="X431" s="86">
        <f>pivå!AT433</f>
        <v>0</v>
      </c>
      <c r="Y431" s="86">
        <f>pivå!AU433</f>
        <v>0</v>
      </c>
      <c r="Z431" s="86">
        <f>pivå!AV433</f>
        <v>0</v>
      </c>
      <c r="AA431" s="86">
        <f>pivå!AW433</f>
        <v>0</v>
      </c>
      <c r="AB431" s="86">
        <f>pivå!AX433</f>
        <v>0</v>
      </c>
      <c r="AC431" s="86">
        <f>pivå!AY433</f>
        <v>0</v>
      </c>
      <c r="AD431" s="86">
        <f>pivå!AZ433</f>
        <v>0</v>
      </c>
      <c r="AE431" s="86">
        <f>pivå!BA433</f>
        <v>0</v>
      </c>
    </row>
    <row r="432" spans="2:31">
      <c r="B432">
        <f>pivå!B434</f>
        <v>0</v>
      </c>
      <c r="C432">
        <f>pivå!C434</f>
        <v>0</v>
      </c>
      <c r="D432">
        <f>pivå!D434</f>
        <v>0</v>
      </c>
      <c r="E432">
        <f>pivå!E434</f>
        <v>0</v>
      </c>
      <c r="F432">
        <f>pivå!F434</f>
        <v>0</v>
      </c>
      <c r="G432">
        <f>pivå!G434</f>
        <v>0</v>
      </c>
      <c r="H432">
        <f>pivå!H434</f>
        <v>0</v>
      </c>
      <c r="I432">
        <f>pivå!I434</f>
        <v>0</v>
      </c>
      <c r="J432" s="86">
        <f>pivå!AF434</f>
        <v>0</v>
      </c>
      <c r="K432" s="86">
        <f>pivå!AG434</f>
        <v>0</v>
      </c>
      <c r="L432" s="86">
        <f>pivå!AH434</f>
        <v>0</v>
      </c>
      <c r="M432" s="86">
        <f>pivå!AI434</f>
        <v>0</v>
      </c>
      <c r="N432" s="86">
        <f>pivå!AJ434</f>
        <v>0</v>
      </c>
      <c r="O432" s="86">
        <f>pivå!AK434</f>
        <v>0</v>
      </c>
      <c r="P432" s="86">
        <f>pivå!AL434</f>
        <v>0</v>
      </c>
      <c r="Q432" s="86">
        <f>pivå!AM434</f>
        <v>0</v>
      </c>
      <c r="R432" s="86">
        <f>pivå!AN434</f>
        <v>0</v>
      </c>
      <c r="S432" s="86">
        <f>pivå!AO434</f>
        <v>0</v>
      </c>
      <c r="T432" s="86">
        <f>pivå!AP434</f>
        <v>0</v>
      </c>
      <c r="U432" s="86">
        <f>pivå!AQ434</f>
        <v>0</v>
      </c>
      <c r="V432" s="86">
        <f>pivå!AR434</f>
        <v>0</v>
      </c>
      <c r="W432" s="86">
        <f>pivå!AS434</f>
        <v>0</v>
      </c>
      <c r="X432" s="86">
        <f>pivå!AT434</f>
        <v>0</v>
      </c>
      <c r="Y432" s="86">
        <f>pivå!AU434</f>
        <v>0</v>
      </c>
      <c r="Z432" s="86">
        <f>pivå!AV434</f>
        <v>0</v>
      </c>
      <c r="AA432" s="86">
        <f>pivå!AW434</f>
        <v>0</v>
      </c>
      <c r="AB432" s="86">
        <f>pivå!AX434</f>
        <v>0</v>
      </c>
      <c r="AC432" s="86">
        <f>pivå!AY434</f>
        <v>0</v>
      </c>
      <c r="AD432" s="86">
        <f>pivå!AZ434</f>
        <v>0</v>
      </c>
      <c r="AE432" s="86">
        <f>pivå!BA434</f>
        <v>0</v>
      </c>
    </row>
    <row r="433" spans="2:31">
      <c r="B433">
        <f>pivå!B435</f>
        <v>0</v>
      </c>
      <c r="C433">
        <f>pivå!C435</f>
        <v>0</v>
      </c>
      <c r="D433">
        <f>pivå!D435</f>
        <v>0</v>
      </c>
      <c r="E433">
        <f>pivå!E435</f>
        <v>0</v>
      </c>
      <c r="F433">
        <f>pivå!F435</f>
        <v>0</v>
      </c>
      <c r="G433">
        <f>pivå!G435</f>
        <v>0</v>
      </c>
      <c r="H433">
        <f>pivå!H435</f>
        <v>0</v>
      </c>
      <c r="I433">
        <f>pivå!I435</f>
        <v>0</v>
      </c>
      <c r="J433" s="86">
        <f>pivå!AF435</f>
        <v>0</v>
      </c>
      <c r="K433" s="86">
        <f>pivå!AG435</f>
        <v>0</v>
      </c>
      <c r="L433" s="86">
        <f>pivå!AH435</f>
        <v>0</v>
      </c>
      <c r="M433" s="86">
        <f>pivå!AI435</f>
        <v>0</v>
      </c>
      <c r="N433" s="86">
        <f>pivå!AJ435</f>
        <v>0</v>
      </c>
      <c r="O433" s="86">
        <f>pivå!AK435</f>
        <v>0</v>
      </c>
      <c r="P433" s="86">
        <f>pivå!AL435</f>
        <v>0</v>
      </c>
      <c r="Q433" s="86">
        <f>pivå!AM435</f>
        <v>0</v>
      </c>
      <c r="R433" s="86">
        <f>pivå!AN435</f>
        <v>0</v>
      </c>
      <c r="S433" s="86">
        <f>pivå!AO435</f>
        <v>0</v>
      </c>
      <c r="T433" s="86">
        <f>pivå!AP435</f>
        <v>0</v>
      </c>
      <c r="U433" s="86">
        <f>pivå!AQ435</f>
        <v>0</v>
      </c>
      <c r="V433" s="86">
        <f>pivå!AR435</f>
        <v>0</v>
      </c>
      <c r="W433" s="86">
        <f>pivå!AS435</f>
        <v>0</v>
      </c>
      <c r="X433" s="86">
        <f>pivå!AT435</f>
        <v>0</v>
      </c>
      <c r="Y433" s="86">
        <f>pivå!AU435</f>
        <v>0</v>
      </c>
      <c r="Z433" s="86">
        <f>pivå!AV435</f>
        <v>0</v>
      </c>
      <c r="AA433" s="86">
        <f>pivå!AW435</f>
        <v>0</v>
      </c>
      <c r="AB433" s="86">
        <f>pivå!AX435</f>
        <v>0</v>
      </c>
      <c r="AC433" s="86">
        <f>pivå!AY435</f>
        <v>0</v>
      </c>
      <c r="AD433" s="86">
        <f>pivå!AZ435</f>
        <v>0</v>
      </c>
      <c r="AE433" s="86">
        <f>pivå!BA435</f>
        <v>0</v>
      </c>
    </row>
    <row r="434" spans="2:31">
      <c r="B434">
        <f>pivå!B436</f>
        <v>0</v>
      </c>
      <c r="C434">
        <f>pivå!C436</f>
        <v>0</v>
      </c>
      <c r="D434">
        <f>pivå!D436</f>
        <v>0</v>
      </c>
      <c r="E434">
        <f>pivå!E436</f>
        <v>0</v>
      </c>
      <c r="F434">
        <f>pivå!F436</f>
        <v>0</v>
      </c>
      <c r="G434">
        <f>pivå!G436</f>
        <v>0</v>
      </c>
      <c r="H434">
        <f>pivå!H436</f>
        <v>0</v>
      </c>
      <c r="I434">
        <f>pivå!I436</f>
        <v>0</v>
      </c>
      <c r="J434" s="86">
        <f>pivå!AF436</f>
        <v>0</v>
      </c>
      <c r="K434" s="86">
        <f>pivå!AG436</f>
        <v>0</v>
      </c>
      <c r="L434" s="86">
        <f>pivå!AH436</f>
        <v>0</v>
      </c>
      <c r="M434" s="86">
        <f>pivå!AI436</f>
        <v>0</v>
      </c>
      <c r="N434" s="86">
        <f>pivå!AJ436</f>
        <v>0</v>
      </c>
      <c r="O434" s="86">
        <f>pivå!AK436</f>
        <v>0</v>
      </c>
      <c r="P434" s="86">
        <f>pivå!AL436</f>
        <v>0</v>
      </c>
      <c r="Q434" s="86">
        <f>pivå!AM436</f>
        <v>0</v>
      </c>
      <c r="R434" s="86">
        <f>pivå!AN436</f>
        <v>0</v>
      </c>
      <c r="S434" s="86">
        <f>pivå!AO436</f>
        <v>0</v>
      </c>
      <c r="T434" s="86">
        <f>pivå!AP436</f>
        <v>0</v>
      </c>
      <c r="U434" s="86">
        <f>pivå!AQ436</f>
        <v>0</v>
      </c>
      <c r="V434" s="86">
        <f>pivå!AR436</f>
        <v>0</v>
      </c>
      <c r="W434" s="86">
        <f>pivå!AS436</f>
        <v>0</v>
      </c>
      <c r="X434" s="86">
        <f>pivå!AT436</f>
        <v>0</v>
      </c>
      <c r="Y434" s="86">
        <f>pivå!AU436</f>
        <v>0</v>
      </c>
      <c r="Z434" s="86">
        <f>pivå!AV436</f>
        <v>0</v>
      </c>
      <c r="AA434" s="86">
        <f>pivå!AW436</f>
        <v>0</v>
      </c>
      <c r="AB434" s="86">
        <f>pivå!AX436</f>
        <v>0</v>
      </c>
      <c r="AC434" s="86">
        <f>pivå!AY436</f>
        <v>0</v>
      </c>
      <c r="AD434" s="86">
        <f>pivå!AZ436</f>
        <v>0</v>
      </c>
      <c r="AE434" s="86">
        <f>pivå!BA436</f>
        <v>0</v>
      </c>
    </row>
    <row r="435" spans="2:31">
      <c r="B435">
        <f>pivå!B437</f>
        <v>0</v>
      </c>
      <c r="C435">
        <f>pivå!C437</f>
        <v>0</v>
      </c>
      <c r="D435">
        <f>pivå!D437</f>
        <v>0</v>
      </c>
      <c r="E435">
        <f>pivå!E437</f>
        <v>0</v>
      </c>
      <c r="F435">
        <f>pivå!F437</f>
        <v>0</v>
      </c>
      <c r="G435">
        <f>pivå!G437</f>
        <v>0</v>
      </c>
      <c r="H435">
        <f>pivå!H437</f>
        <v>0</v>
      </c>
      <c r="I435">
        <f>pivå!I437</f>
        <v>0</v>
      </c>
      <c r="J435" s="86">
        <f>pivå!AF437</f>
        <v>0</v>
      </c>
      <c r="K435" s="86">
        <f>pivå!AG437</f>
        <v>0</v>
      </c>
      <c r="L435" s="86">
        <f>pivå!AH437</f>
        <v>0</v>
      </c>
      <c r="M435" s="86">
        <f>pivå!AI437</f>
        <v>0</v>
      </c>
      <c r="N435" s="86">
        <f>pivå!AJ437</f>
        <v>0</v>
      </c>
      <c r="O435" s="86">
        <f>pivå!AK437</f>
        <v>0</v>
      </c>
      <c r="P435" s="86">
        <f>pivå!AL437</f>
        <v>0</v>
      </c>
      <c r="Q435" s="86">
        <f>pivå!AM437</f>
        <v>0</v>
      </c>
      <c r="R435" s="86">
        <f>pivå!AN437</f>
        <v>0</v>
      </c>
      <c r="S435" s="86">
        <f>pivå!AO437</f>
        <v>0</v>
      </c>
      <c r="T435" s="86">
        <f>pivå!AP437</f>
        <v>0</v>
      </c>
      <c r="U435" s="86">
        <f>pivå!AQ437</f>
        <v>0</v>
      </c>
      <c r="V435" s="86">
        <f>pivå!AR437</f>
        <v>0</v>
      </c>
      <c r="W435" s="86">
        <f>pivå!AS437</f>
        <v>0</v>
      </c>
      <c r="X435" s="86">
        <f>pivå!AT437</f>
        <v>0</v>
      </c>
      <c r="Y435" s="86">
        <f>pivå!AU437</f>
        <v>0</v>
      </c>
      <c r="Z435" s="86">
        <f>pivå!AV437</f>
        <v>0</v>
      </c>
      <c r="AA435" s="86">
        <f>pivå!AW437</f>
        <v>0</v>
      </c>
      <c r="AB435" s="86">
        <f>pivå!AX437</f>
        <v>0</v>
      </c>
      <c r="AC435" s="86">
        <f>pivå!AY437</f>
        <v>0</v>
      </c>
      <c r="AD435" s="86">
        <f>pivå!AZ437</f>
        <v>0</v>
      </c>
      <c r="AE435" s="86">
        <f>pivå!BA437</f>
        <v>0</v>
      </c>
    </row>
    <row r="436" spans="2:31">
      <c r="B436">
        <f>pivå!B438</f>
        <v>0</v>
      </c>
      <c r="C436">
        <f>pivå!C438</f>
        <v>0</v>
      </c>
      <c r="D436">
        <f>pivå!D438</f>
        <v>0</v>
      </c>
      <c r="E436">
        <f>pivå!E438</f>
        <v>0</v>
      </c>
      <c r="F436">
        <f>pivå!F438</f>
        <v>0</v>
      </c>
      <c r="G436">
        <f>pivå!G438</f>
        <v>0</v>
      </c>
      <c r="H436">
        <f>pivå!H438</f>
        <v>0</v>
      </c>
      <c r="I436">
        <f>pivå!I438</f>
        <v>0</v>
      </c>
      <c r="J436" s="86">
        <f>pivå!AF438</f>
        <v>0</v>
      </c>
      <c r="K436" s="86">
        <f>pivå!AG438</f>
        <v>0</v>
      </c>
      <c r="L436" s="86">
        <f>pivå!AH438</f>
        <v>0</v>
      </c>
      <c r="M436" s="86">
        <f>pivå!AI438</f>
        <v>0</v>
      </c>
      <c r="N436" s="86">
        <f>pivå!AJ438</f>
        <v>0</v>
      </c>
      <c r="O436" s="86">
        <f>pivå!AK438</f>
        <v>0</v>
      </c>
      <c r="P436" s="86">
        <f>pivå!AL438</f>
        <v>0</v>
      </c>
      <c r="Q436" s="86">
        <f>pivå!AM438</f>
        <v>0</v>
      </c>
      <c r="R436" s="86">
        <f>pivå!AN438</f>
        <v>0</v>
      </c>
      <c r="S436" s="86">
        <f>pivå!AO438</f>
        <v>0</v>
      </c>
      <c r="T436" s="86">
        <f>pivå!AP438</f>
        <v>0</v>
      </c>
      <c r="U436" s="86">
        <f>pivå!AQ438</f>
        <v>0</v>
      </c>
      <c r="V436" s="86">
        <f>pivå!AR438</f>
        <v>0</v>
      </c>
      <c r="W436" s="86">
        <f>pivå!AS438</f>
        <v>0</v>
      </c>
      <c r="X436" s="86">
        <f>pivå!AT438</f>
        <v>0</v>
      </c>
      <c r="Y436" s="86">
        <f>pivå!AU438</f>
        <v>0</v>
      </c>
      <c r="Z436" s="86">
        <f>pivå!AV438</f>
        <v>0</v>
      </c>
      <c r="AA436" s="86">
        <f>pivå!AW438</f>
        <v>0</v>
      </c>
      <c r="AB436" s="86">
        <f>pivå!AX438</f>
        <v>0</v>
      </c>
      <c r="AC436" s="86">
        <f>pivå!AY438</f>
        <v>0</v>
      </c>
      <c r="AD436" s="86">
        <f>pivå!AZ438</f>
        <v>0</v>
      </c>
      <c r="AE436" s="86">
        <f>pivå!BA438</f>
        <v>0</v>
      </c>
    </row>
    <row r="437" spans="2:31">
      <c r="B437">
        <f>pivå!B439</f>
        <v>0</v>
      </c>
      <c r="C437">
        <f>pivå!C439</f>
        <v>0</v>
      </c>
      <c r="D437">
        <f>pivå!D439</f>
        <v>0</v>
      </c>
      <c r="E437">
        <f>pivå!E439</f>
        <v>0</v>
      </c>
      <c r="F437">
        <f>pivå!F439</f>
        <v>0</v>
      </c>
      <c r="G437">
        <f>pivå!G439</f>
        <v>0</v>
      </c>
      <c r="H437">
        <f>pivå!H439</f>
        <v>0</v>
      </c>
      <c r="I437">
        <f>pivå!I439</f>
        <v>0</v>
      </c>
      <c r="J437" s="86">
        <f>pivå!AF439</f>
        <v>0</v>
      </c>
      <c r="K437" s="86">
        <f>pivå!AG439</f>
        <v>0</v>
      </c>
      <c r="L437" s="86">
        <f>pivå!AH439</f>
        <v>0</v>
      </c>
      <c r="M437" s="86">
        <f>pivå!AI439</f>
        <v>0</v>
      </c>
      <c r="N437" s="86">
        <f>pivå!AJ439</f>
        <v>0</v>
      </c>
      <c r="O437" s="86">
        <f>pivå!AK439</f>
        <v>0</v>
      </c>
      <c r="P437" s="86">
        <f>pivå!AL439</f>
        <v>0</v>
      </c>
      <c r="Q437" s="86">
        <f>pivå!AM439</f>
        <v>0</v>
      </c>
      <c r="R437" s="86">
        <f>pivå!AN439</f>
        <v>0</v>
      </c>
      <c r="S437" s="86">
        <f>pivå!AO439</f>
        <v>0</v>
      </c>
      <c r="T437" s="86">
        <f>pivå!AP439</f>
        <v>0</v>
      </c>
      <c r="U437" s="86">
        <f>pivå!AQ439</f>
        <v>0</v>
      </c>
      <c r="V437" s="86">
        <f>pivå!AR439</f>
        <v>0</v>
      </c>
      <c r="W437" s="86">
        <f>pivå!AS439</f>
        <v>0</v>
      </c>
      <c r="X437" s="86">
        <f>pivå!AT439</f>
        <v>0</v>
      </c>
      <c r="Y437" s="86">
        <f>pivå!AU439</f>
        <v>0</v>
      </c>
      <c r="Z437" s="86">
        <f>pivå!AV439</f>
        <v>0</v>
      </c>
      <c r="AA437" s="86">
        <f>pivå!AW439</f>
        <v>0</v>
      </c>
      <c r="AB437" s="86">
        <f>pivå!AX439</f>
        <v>0</v>
      </c>
      <c r="AC437" s="86">
        <f>pivå!AY439</f>
        <v>0</v>
      </c>
      <c r="AD437" s="86">
        <f>pivå!AZ439</f>
        <v>0</v>
      </c>
      <c r="AE437" s="86">
        <f>pivå!BA439</f>
        <v>0</v>
      </c>
    </row>
    <row r="438" spans="2:31">
      <c r="B438">
        <f>pivå!B440</f>
        <v>0</v>
      </c>
      <c r="C438">
        <f>pivå!C440</f>
        <v>0</v>
      </c>
      <c r="D438">
        <f>pivå!D440</f>
        <v>0</v>
      </c>
      <c r="E438">
        <f>pivå!E440</f>
        <v>0</v>
      </c>
      <c r="F438">
        <f>pivå!F440</f>
        <v>0</v>
      </c>
      <c r="G438">
        <f>pivå!G440</f>
        <v>0</v>
      </c>
      <c r="H438">
        <f>pivå!H440</f>
        <v>0</v>
      </c>
      <c r="I438">
        <f>pivå!I440</f>
        <v>0</v>
      </c>
      <c r="J438" s="86">
        <f>pivå!AF440</f>
        <v>0</v>
      </c>
      <c r="K438" s="86">
        <f>pivå!AG440</f>
        <v>0</v>
      </c>
      <c r="L438" s="86">
        <f>pivå!AH440</f>
        <v>0</v>
      </c>
      <c r="M438" s="86">
        <f>pivå!AI440</f>
        <v>0</v>
      </c>
      <c r="N438" s="86">
        <f>pivå!AJ440</f>
        <v>0</v>
      </c>
      <c r="O438" s="86">
        <f>pivå!AK440</f>
        <v>0</v>
      </c>
      <c r="P438" s="86">
        <f>pivå!AL440</f>
        <v>0</v>
      </c>
      <c r="Q438" s="86">
        <f>pivå!AM440</f>
        <v>0</v>
      </c>
      <c r="R438" s="86">
        <f>pivå!AN440</f>
        <v>0</v>
      </c>
      <c r="S438" s="86">
        <f>pivå!AO440</f>
        <v>0</v>
      </c>
      <c r="T438" s="86">
        <f>pivå!AP440</f>
        <v>0</v>
      </c>
      <c r="U438" s="86">
        <f>pivå!AQ440</f>
        <v>0</v>
      </c>
      <c r="V438" s="86">
        <f>pivå!AR440</f>
        <v>0</v>
      </c>
      <c r="W438" s="86">
        <f>pivå!AS440</f>
        <v>0</v>
      </c>
      <c r="X438" s="86">
        <f>pivå!AT440</f>
        <v>0</v>
      </c>
      <c r="Y438" s="86">
        <f>pivå!AU440</f>
        <v>0</v>
      </c>
      <c r="Z438" s="86">
        <f>pivå!AV440</f>
        <v>0</v>
      </c>
      <c r="AA438" s="86">
        <f>pivå!AW440</f>
        <v>0</v>
      </c>
      <c r="AB438" s="86">
        <f>pivå!AX440</f>
        <v>0</v>
      </c>
      <c r="AC438" s="86">
        <f>pivå!AY440</f>
        <v>0</v>
      </c>
      <c r="AD438" s="86">
        <f>pivå!AZ440</f>
        <v>0</v>
      </c>
      <c r="AE438" s="86">
        <f>pivå!BA440</f>
        <v>0</v>
      </c>
    </row>
    <row r="439" spans="2:31">
      <c r="B439">
        <f>pivå!B441</f>
        <v>0</v>
      </c>
      <c r="C439">
        <f>pivå!C441</f>
        <v>0</v>
      </c>
      <c r="D439">
        <f>pivå!D441</f>
        <v>0</v>
      </c>
      <c r="E439">
        <f>pivå!E441</f>
        <v>0</v>
      </c>
      <c r="F439">
        <f>pivå!F441</f>
        <v>0</v>
      </c>
      <c r="G439">
        <f>pivå!G441</f>
        <v>0</v>
      </c>
      <c r="H439">
        <f>pivå!H441</f>
        <v>0</v>
      </c>
      <c r="I439">
        <f>pivå!I441</f>
        <v>0</v>
      </c>
      <c r="J439" s="86">
        <f>pivå!AF441</f>
        <v>0</v>
      </c>
      <c r="K439" s="86">
        <f>pivå!AG441</f>
        <v>0</v>
      </c>
      <c r="L439" s="86">
        <f>pivå!AH441</f>
        <v>0</v>
      </c>
      <c r="M439" s="86">
        <f>pivå!AI441</f>
        <v>0</v>
      </c>
      <c r="N439" s="86">
        <f>pivå!AJ441</f>
        <v>0</v>
      </c>
      <c r="O439" s="86">
        <f>pivå!AK441</f>
        <v>0</v>
      </c>
      <c r="P439" s="86">
        <f>pivå!AL441</f>
        <v>0</v>
      </c>
      <c r="Q439" s="86">
        <f>pivå!AM441</f>
        <v>0</v>
      </c>
      <c r="R439" s="86">
        <f>pivå!AN441</f>
        <v>0</v>
      </c>
      <c r="S439" s="86">
        <f>pivå!AO441</f>
        <v>0</v>
      </c>
      <c r="T439" s="86">
        <f>pivå!AP441</f>
        <v>0</v>
      </c>
      <c r="U439" s="86">
        <f>pivå!AQ441</f>
        <v>0</v>
      </c>
      <c r="V439" s="86">
        <f>pivå!AR441</f>
        <v>0</v>
      </c>
      <c r="W439" s="86">
        <f>pivå!AS441</f>
        <v>0</v>
      </c>
      <c r="X439" s="86">
        <f>pivå!AT441</f>
        <v>0</v>
      </c>
      <c r="Y439" s="86">
        <f>pivå!AU441</f>
        <v>0</v>
      </c>
      <c r="Z439" s="86">
        <f>pivå!AV441</f>
        <v>0</v>
      </c>
      <c r="AA439" s="86">
        <f>pivå!AW441</f>
        <v>0</v>
      </c>
      <c r="AB439" s="86">
        <f>pivå!AX441</f>
        <v>0</v>
      </c>
      <c r="AC439" s="86">
        <f>pivå!AY441</f>
        <v>0</v>
      </c>
      <c r="AD439" s="86">
        <f>pivå!AZ441</f>
        <v>0</v>
      </c>
      <c r="AE439" s="86">
        <f>pivå!BA441</f>
        <v>0</v>
      </c>
    </row>
    <row r="440" spans="2:31">
      <c r="B440">
        <f>pivå!B442</f>
        <v>0</v>
      </c>
      <c r="C440">
        <f>pivå!C442</f>
        <v>0</v>
      </c>
      <c r="D440">
        <f>pivå!D442</f>
        <v>0</v>
      </c>
      <c r="E440">
        <f>pivå!E442</f>
        <v>0</v>
      </c>
      <c r="F440">
        <f>pivå!F442</f>
        <v>0</v>
      </c>
      <c r="G440">
        <f>pivå!G442</f>
        <v>0</v>
      </c>
      <c r="H440">
        <f>pivå!H442</f>
        <v>0</v>
      </c>
      <c r="I440">
        <f>pivå!I442</f>
        <v>0</v>
      </c>
      <c r="J440" s="86">
        <f>pivå!AF442</f>
        <v>0</v>
      </c>
      <c r="K440" s="86">
        <f>pivå!AG442</f>
        <v>0</v>
      </c>
      <c r="L440" s="86">
        <f>pivå!AH442</f>
        <v>0</v>
      </c>
      <c r="M440" s="86">
        <f>pivå!AI442</f>
        <v>0</v>
      </c>
      <c r="N440" s="86">
        <f>pivå!AJ442</f>
        <v>0</v>
      </c>
      <c r="O440" s="86">
        <f>pivå!AK442</f>
        <v>0</v>
      </c>
      <c r="P440" s="86">
        <f>pivå!AL442</f>
        <v>0</v>
      </c>
      <c r="Q440" s="86">
        <f>pivå!AM442</f>
        <v>0</v>
      </c>
      <c r="R440" s="86">
        <f>pivå!AN442</f>
        <v>0</v>
      </c>
      <c r="S440" s="86">
        <f>pivå!AO442</f>
        <v>0</v>
      </c>
      <c r="T440" s="86">
        <f>pivå!AP442</f>
        <v>0</v>
      </c>
      <c r="U440" s="86">
        <f>pivå!AQ442</f>
        <v>0</v>
      </c>
      <c r="V440" s="86">
        <f>pivå!AR442</f>
        <v>0</v>
      </c>
      <c r="W440" s="86">
        <f>pivå!AS442</f>
        <v>0</v>
      </c>
      <c r="X440" s="86">
        <f>pivå!AT442</f>
        <v>0</v>
      </c>
      <c r="Y440" s="86">
        <f>pivå!AU442</f>
        <v>0</v>
      </c>
      <c r="Z440" s="86">
        <f>pivå!AV442</f>
        <v>0</v>
      </c>
      <c r="AA440" s="86">
        <f>pivå!AW442</f>
        <v>0</v>
      </c>
      <c r="AB440" s="86">
        <f>pivå!AX442</f>
        <v>0</v>
      </c>
      <c r="AC440" s="86">
        <f>pivå!AY442</f>
        <v>0</v>
      </c>
      <c r="AD440" s="86">
        <f>pivå!AZ442</f>
        <v>0</v>
      </c>
      <c r="AE440" s="86">
        <f>pivå!BA442</f>
        <v>0</v>
      </c>
    </row>
    <row r="441" spans="2:31">
      <c r="B441">
        <f>pivå!B443</f>
        <v>0</v>
      </c>
      <c r="C441">
        <f>pivå!C443</f>
        <v>0</v>
      </c>
      <c r="D441">
        <f>pivå!D443</f>
        <v>0</v>
      </c>
      <c r="E441">
        <f>pivå!E443</f>
        <v>0</v>
      </c>
      <c r="F441">
        <f>pivå!F443</f>
        <v>0</v>
      </c>
      <c r="G441">
        <f>pivå!G443</f>
        <v>0</v>
      </c>
      <c r="H441">
        <f>pivå!H443</f>
        <v>0</v>
      </c>
      <c r="I441">
        <f>pivå!I443</f>
        <v>0</v>
      </c>
      <c r="J441" s="86">
        <f>pivå!AF443</f>
        <v>0</v>
      </c>
      <c r="K441" s="86">
        <f>pivå!AG443</f>
        <v>0</v>
      </c>
      <c r="L441" s="86">
        <f>pivå!AH443</f>
        <v>0</v>
      </c>
      <c r="M441" s="86">
        <f>pivå!AI443</f>
        <v>0</v>
      </c>
      <c r="N441" s="86">
        <f>pivå!AJ443</f>
        <v>0</v>
      </c>
      <c r="O441" s="86">
        <f>pivå!AK443</f>
        <v>0</v>
      </c>
      <c r="P441" s="86">
        <f>pivå!AL443</f>
        <v>0</v>
      </c>
      <c r="Q441" s="86">
        <f>pivå!AM443</f>
        <v>0</v>
      </c>
      <c r="R441" s="86">
        <f>pivå!AN443</f>
        <v>0</v>
      </c>
      <c r="S441" s="86">
        <f>pivå!AO443</f>
        <v>0</v>
      </c>
      <c r="T441" s="86">
        <f>pivå!AP443</f>
        <v>0</v>
      </c>
      <c r="U441" s="86">
        <f>pivå!AQ443</f>
        <v>0</v>
      </c>
      <c r="V441" s="86">
        <f>pivå!AR443</f>
        <v>0</v>
      </c>
      <c r="W441" s="86">
        <f>pivå!AS443</f>
        <v>0</v>
      </c>
      <c r="X441" s="86">
        <f>pivå!AT443</f>
        <v>0</v>
      </c>
      <c r="Y441" s="86">
        <f>pivå!AU443</f>
        <v>0</v>
      </c>
      <c r="Z441" s="86">
        <f>pivå!AV443</f>
        <v>0</v>
      </c>
      <c r="AA441" s="86">
        <f>pivå!AW443</f>
        <v>0</v>
      </c>
      <c r="AB441" s="86">
        <f>pivå!AX443</f>
        <v>0</v>
      </c>
      <c r="AC441" s="86">
        <f>pivå!AY443</f>
        <v>0</v>
      </c>
      <c r="AD441" s="86">
        <f>pivå!AZ443</f>
        <v>0</v>
      </c>
      <c r="AE441" s="86">
        <f>pivå!BA443</f>
        <v>0</v>
      </c>
    </row>
    <row r="442" spans="2:31">
      <c r="B442">
        <f>pivå!B444</f>
        <v>0</v>
      </c>
      <c r="C442">
        <f>pivå!C444</f>
        <v>0</v>
      </c>
      <c r="D442">
        <f>pivå!D444</f>
        <v>0</v>
      </c>
      <c r="E442">
        <f>pivå!E444</f>
        <v>0</v>
      </c>
      <c r="F442">
        <f>pivå!F444</f>
        <v>0</v>
      </c>
      <c r="G442">
        <f>pivå!G444</f>
        <v>0</v>
      </c>
      <c r="H442">
        <f>pivå!H444</f>
        <v>0</v>
      </c>
      <c r="I442">
        <f>pivå!I444</f>
        <v>0</v>
      </c>
      <c r="J442" s="86">
        <f>pivå!AF444</f>
        <v>0</v>
      </c>
      <c r="K442" s="86">
        <f>pivå!AG444</f>
        <v>0</v>
      </c>
      <c r="L442" s="86">
        <f>pivå!AH444</f>
        <v>0</v>
      </c>
      <c r="M442" s="86">
        <f>pivå!AI444</f>
        <v>0</v>
      </c>
      <c r="N442" s="86">
        <f>pivå!AJ444</f>
        <v>0</v>
      </c>
      <c r="O442" s="86">
        <f>pivå!AK444</f>
        <v>0</v>
      </c>
      <c r="P442" s="86">
        <f>pivå!AL444</f>
        <v>0</v>
      </c>
      <c r="Q442" s="86">
        <f>pivå!AM444</f>
        <v>0</v>
      </c>
      <c r="R442" s="86">
        <f>pivå!AN444</f>
        <v>0</v>
      </c>
      <c r="S442" s="86">
        <f>pivå!AO444</f>
        <v>0</v>
      </c>
      <c r="T442" s="86">
        <f>pivå!AP444</f>
        <v>0</v>
      </c>
      <c r="U442" s="86">
        <f>pivå!AQ444</f>
        <v>0</v>
      </c>
      <c r="V442" s="86">
        <f>pivå!AR444</f>
        <v>0</v>
      </c>
      <c r="W442" s="86">
        <f>pivå!AS444</f>
        <v>0</v>
      </c>
      <c r="X442" s="86">
        <f>pivå!AT444</f>
        <v>0</v>
      </c>
      <c r="Y442" s="86">
        <f>pivå!AU444</f>
        <v>0</v>
      </c>
      <c r="Z442" s="86">
        <f>pivå!AV444</f>
        <v>0</v>
      </c>
      <c r="AA442" s="86">
        <f>pivå!AW444</f>
        <v>0</v>
      </c>
      <c r="AB442" s="86">
        <f>pivå!AX444</f>
        <v>0</v>
      </c>
      <c r="AC442" s="86">
        <f>pivå!AY444</f>
        <v>0</v>
      </c>
      <c r="AD442" s="86">
        <f>pivå!AZ444</f>
        <v>0</v>
      </c>
      <c r="AE442" s="86">
        <f>pivå!BA444</f>
        <v>0</v>
      </c>
    </row>
    <row r="443" spans="2:31">
      <c r="B443">
        <f>pivå!B445</f>
        <v>0</v>
      </c>
      <c r="C443">
        <f>pivå!C445</f>
        <v>0</v>
      </c>
      <c r="D443">
        <f>pivå!D445</f>
        <v>0</v>
      </c>
      <c r="E443">
        <f>pivå!E445</f>
        <v>0</v>
      </c>
      <c r="F443">
        <f>pivå!F445</f>
        <v>0</v>
      </c>
      <c r="G443">
        <f>pivå!G445</f>
        <v>0</v>
      </c>
      <c r="H443">
        <f>pivå!H445</f>
        <v>0</v>
      </c>
      <c r="I443">
        <f>pivå!I445</f>
        <v>0</v>
      </c>
      <c r="J443" s="86">
        <f>pivå!AF445</f>
        <v>0</v>
      </c>
      <c r="K443" s="86">
        <f>pivå!AG445</f>
        <v>0</v>
      </c>
      <c r="L443" s="86">
        <f>pivå!AH445</f>
        <v>0</v>
      </c>
      <c r="M443" s="86">
        <f>pivå!AI445</f>
        <v>0</v>
      </c>
      <c r="N443" s="86">
        <f>pivå!AJ445</f>
        <v>0</v>
      </c>
      <c r="O443" s="86">
        <f>pivå!AK445</f>
        <v>0</v>
      </c>
      <c r="P443" s="86">
        <f>pivå!AL445</f>
        <v>0</v>
      </c>
      <c r="Q443" s="86">
        <f>pivå!AM445</f>
        <v>0</v>
      </c>
      <c r="R443" s="86">
        <f>pivå!AN445</f>
        <v>0</v>
      </c>
      <c r="S443" s="86">
        <f>pivå!AO445</f>
        <v>0</v>
      </c>
      <c r="T443" s="86">
        <f>pivå!AP445</f>
        <v>0</v>
      </c>
      <c r="U443" s="86">
        <f>pivå!AQ445</f>
        <v>0</v>
      </c>
      <c r="V443" s="86">
        <f>pivå!AR445</f>
        <v>0</v>
      </c>
      <c r="W443" s="86">
        <f>pivå!AS445</f>
        <v>0</v>
      </c>
      <c r="X443" s="86">
        <f>pivå!AT445</f>
        <v>0</v>
      </c>
      <c r="Y443" s="86">
        <f>pivå!AU445</f>
        <v>0</v>
      </c>
      <c r="Z443" s="86">
        <f>pivå!AV445</f>
        <v>0</v>
      </c>
      <c r="AA443" s="86">
        <f>pivå!AW445</f>
        <v>0</v>
      </c>
      <c r="AB443" s="86">
        <f>pivå!AX445</f>
        <v>0</v>
      </c>
      <c r="AC443" s="86">
        <f>pivå!AY445</f>
        <v>0</v>
      </c>
      <c r="AD443" s="86">
        <f>pivå!AZ445</f>
        <v>0</v>
      </c>
      <c r="AE443" s="86">
        <f>pivå!BA445</f>
        <v>0</v>
      </c>
    </row>
    <row r="444" spans="2:31">
      <c r="B444">
        <f>pivå!B446</f>
        <v>0</v>
      </c>
      <c r="C444">
        <f>pivå!C446</f>
        <v>0</v>
      </c>
      <c r="D444">
        <f>pivå!D446</f>
        <v>0</v>
      </c>
      <c r="E444">
        <f>pivå!E446</f>
        <v>0</v>
      </c>
      <c r="F444">
        <f>pivå!F446</f>
        <v>0</v>
      </c>
      <c r="G444">
        <f>pivå!G446</f>
        <v>0</v>
      </c>
      <c r="H444">
        <f>pivå!H446</f>
        <v>0</v>
      </c>
      <c r="I444">
        <f>pivå!I446</f>
        <v>0</v>
      </c>
      <c r="J444" s="86">
        <f>pivå!AF446</f>
        <v>0</v>
      </c>
      <c r="K444" s="86">
        <f>pivå!AG446</f>
        <v>0</v>
      </c>
      <c r="L444" s="86">
        <f>pivå!AH446</f>
        <v>0</v>
      </c>
      <c r="M444" s="86">
        <f>pivå!AI446</f>
        <v>0</v>
      </c>
      <c r="N444" s="86">
        <f>pivå!AJ446</f>
        <v>0</v>
      </c>
      <c r="O444" s="86">
        <f>pivå!AK446</f>
        <v>0</v>
      </c>
      <c r="P444" s="86">
        <f>pivå!AL446</f>
        <v>0</v>
      </c>
      <c r="Q444" s="86">
        <f>pivå!AM446</f>
        <v>0</v>
      </c>
      <c r="R444" s="86">
        <f>pivå!AN446</f>
        <v>0</v>
      </c>
      <c r="S444" s="86">
        <f>pivå!AO446</f>
        <v>0</v>
      </c>
      <c r="T444" s="86">
        <f>pivå!AP446</f>
        <v>0</v>
      </c>
      <c r="U444" s="86">
        <f>pivå!AQ446</f>
        <v>0</v>
      </c>
      <c r="V444" s="86">
        <f>pivå!AR446</f>
        <v>0</v>
      </c>
      <c r="W444" s="86">
        <f>pivå!AS446</f>
        <v>0</v>
      </c>
      <c r="X444" s="86">
        <f>pivå!AT446</f>
        <v>0</v>
      </c>
      <c r="Y444" s="86">
        <f>pivå!AU446</f>
        <v>0</v>
      </c>
      <c r="Z444" s="86">
        <f>pivå!AV446</f>
        <v>0</v>
      </c>
      <c r="AA444" s="86">
        <f>pivå!AW446</f>
        <v>0</v>
      </c>
      <c r="AB444" s="86">
        <f>pivå!AX446</f>
        <v>0</v>
      </c>
      <c r="AC444" s="86">
        <f>pivå!AY446</f>
        <v>0</v>
      </c>
      <c r="AD444" s="86">
        <f>pivå!AZ446</f>
        <v>0</v>
      </c>
      <c r="AE444" s="86">
        <f>pivå!BA446</f>
        <v>0</v>
      </c>
    </row>
    <row r="445" spans="2:31">
      <c r="B445">
        <f>pivå!B447</f>
        <v>0</v>
      </c>
      <c r="C445">
        <f>pivå!C447</f>
        <v>0</v>
      </c>
      <c r="D445">
        <f>pivå!D447</f>
        <v>0</v>
      </c>
      <c r="E445">
        <f>pivå!E447</f>
        <v>0</v>
      </c>
      <c r="F445">
        <f>pivå!F447</f>
        <v>0</v>
      </c>
      <c r="G445">
        <f>pivå!G447</f>
        <v>0</v>
      </c>
      <c r="H445">
        <f>pivå!H447</f>
        <v>0</v>
      </c>
      <c r="I445">
        <f>pivå!I447</f>
        <v>0</v>
      </c>
      <c r="J445" s="86">
        <f>pivå!AF447</f>
        <v>0</v>
      </c>
      <c r="K445" s="86">
        <f>pivå!AG447</f>
        <v>0</v>
      </c>
      <c r="L445" s="86">
        <f>pivå!AH447</f>
        <v>0</v>
      </c>
      <c r="M445" s="86">
        <f>pivå!AI447</f>
        <v>0</v>
      </c>
      <c r="N445" s="86">
        <f>pivå!AJ447</f>
        <v>0</v>
      </c>
      <c r="O445" s="86">
        <f>pivå!AK447</f>
        <v>0</v>
      </c>
      <c r="P445" s="86">
        <f>pivå!AL447</f>
        <v>0</v>
      </c>
      <c r="Q445" s="86">
        <f>pivå!AM447</f>
        <v>0</v>
      </c>
      <c r="R445" s="86">
        <f>pivå!AN447</f>
        <v>0</v>
      </c>
      <c r="S445" s="86">
        <f>pivå!AO447</f>
        <v>0</v>
      </c>
      <c r="T445" s="86">
        <f>pivå!AP447</f>
        <v>0</v>
      </c>
      <c r="U445" s="86">
        <f>pivå!AQ447</f>
        <v>0</v>
      </c>
      <c r="V445" s="86">
        <f>pivå!AR447</f>
        <v>0</v>
      </c>
      <c r="W445" s="86">
        <f>pivå!AS447</f>
        <v>0</v>
      </c>
      <c r="X445" s="86">
        <f>pivå!AT447</f>
        <v>0</v>
      </c>
      <c r="Y445" s="86">
        <f>pivå!AU447</f>
        <v>0</v>
      </c>
      <c r="Z445" s="86">
        <f>pivå!AV447</f>
        <v>0</v>
      </c>
      <c r="AA445" s="86">
        <f>pivå!AW447</f>
        <v>0</v>
      </c>
      <c r="AB445" s="86">
        <f>pivå!AX447</f>
        <v>0</v>
      </c>
      <c r="AC445" s="86">
        <f>pivå!AY447</f>
        <v>0</v>
      </c>
      <c r="AD445" s="86">
        <f>pivå!AZ447</f>
        <v>0</v>
      </c>
      <c r="AE445" s="86">
        <f>pivå!BA447</f>
        <v>0</v>
      </c>
    </row>
    <row r="446" spans="2:31">
      <c r="B446">
        <f>pivå!B448</f>
        <v>0</v>
      </c>
      <c r="C446">
        <f>pivå!C448</f>
        <v>0</v>
      </c>
      <c r="D446">
        <f>pivå!D448</f>
        <v>0</v>
      </c>
      <c r="E446">
        <f>pivå!E448</f>
        <v>0</v>
      </c>
      <c r="F446">
        <f>pivå!F448</f>
        <v>0</v>
      </c>
      <c r="G446">
        <f>pivå!G448</f>
        <v>0</v>
      </c>
      <c r="H446">
        <f>pivå!H448</f>
        <v>0</v>
      </c>
      <c r="I446">
        <f>pivå!I448</f>
        <v>0</v>
      </c>
      <c r="J446" s="86">
        <f>pivå!AF448</f>
        <v>0</v>
      </c>
      <c r="K446" s="86">
        <f>pivå!AG448</f>
        <v>0</v>
      </c>
      <c r="L446" s="86">
        <f>pivå!AH448</f>
        <v>0</v>
      </c>
      <c r="M446" s="86">
        <f>pivå!AI448</f>
        <v>0</v>
      </c>
      <c r="N446" s="86">
        <f>pivå!AJ448</f>
        <v>0</v>
      </c>
      <c r="O446" s="86">
        <f>pivå!AK448</f>
        <v>0</v>
      </c>
      <c r="P446" s="86">
        <f>pivå!AL448</f>
        <v>0</v>
      </c>
      <c r="Q446" s="86">
        <f>pivå!AM448</f>
        <v>0</v>
      </c>
      <c r="R446" s="86">
        <f>pivå!AN448</f>
        <v>0</v>
      </c>
      <c r="S446" s="86">
        <f>pivå!AO448</f>
        <v>0</v>
      </c>
      <c r="T446" s="86">
        <f>pivå!AP448</f>
        <v>0</v>
      </c>
      <c r="U446" s="86">
        <f>pivå!AQ448</f>
        <v>0</v>
      </c>
      <c r="V446" s="86">
        <f>pivå!AR448</f>
        <v>0</v>
      </c>
      <c r="W446" s="86">
        <f>pivå!AS448</f>
        <v>0</v>
      </c>
      <c r="X446" s="86">
        <f>pivå!AT448</f>
        <v>0</v>
      </c>
      <c r="Y446" s="86">
        <f>pivå!AU448</f>
        <v>0</v>
      </c>
      <c r="Z446" s="86">
        <f>pivå!AV448</f>
        <v>0</v>
      </c>
      <c r="AA446" s="86">
        <f>pivå!AW448</f>
        <v>0</v>
      </c>
      <c r="AB446" s="86">
        <f>pivå!AX448</f>
        <v>0</v>
      </c>
      <c r="AC446" s="86">
        <f>pivå!AY448</f>
        <v>0</v>
      </c>
      <c r="AD446" s="86">
        <f>pivå!AZ448</f>
        <v>0</v>
      </c>
      <c r="AE446" s="86">
        <f>pivå!BA448</f>
        <v>0</v>
      </c>
    </row>
    <row r="447" spans="2:31">
      <c r="B447">
        <f>pivå!B449</f>
        <v>0</v>
      </c>
      <c r="C447">
        <f>pivå!C449</f>
        <v>0</v>
      </c>
      <c r="D447">
        <f>pivå!D449</f>
        <v>0</v>
      </c>
      <c r="E447">
        <f>pivå!E449</f>
        <v>0</v>
      </c>
      <c r="F447">
        <f>pivå!F449</f>
        <v>0</v>
      </c>
      <c r="G447">
        <f>pivå!G449</f>
        <v>0</v>
      </c>
      <c r="H447">
        <f>pivå!H449</f>
        <v>0</v>
      </c>
      <c r="I447">
        <f>pivå!I449</f>
        <v>0</v>
      </c>
      <c r="J447" s="86">
        <f>pivå!AF449</f>
        <v>0</v>
      </c>
      <c r="K447" s="86">
        <f>pivå!AG449</f>
        <v>0</v>
      </c>
      <c r="L447" s="86">
        <f>pivå!AH449</f>
        <v>0</v>
      </c>
      <c r="M447" s="86">
        <f>pivå!AI449</f>
        <v>0</v>
      </c>
      <c r="N447" s="86">
        <f>pivå!AJ449</f>
        <v>0</v>
      </c>
      <c r="O447" s="86">
        <f>pivå!AK449</f>
        <v>0</v>
      </c>
      <c r="P447" s="86">
        <f>pivå!AL449</f>
        <v>0</v>
      </c>
      <c r="Q447" s="86">
        <f>pivå!AM449</f>
        <v>0</v>
      </c>
      <c r="R447" s="86">
        <f>pivå!AN449</f>
        <v>0</v>
      </c>
      <c r="S447" s="86">
        <f>pivå!AO449</f>
        <v>0</v>
      </c>
      <c r="T447" s="86">
        <f>pivå!AP449</f>
        <v>0</v>
      </c>
      <c r="U447" s="86">
        <f>pivå!AQ449</f>
        <v>0</v>
      </c>
      <c r="V447" s="86">
        <f>pivå!AR449</f>
        <v>0</v>
      </c>
      <c r="W447" s="86">
        <f>pivå!AS449</f>
        <v>0</v>
      </c>
      <c r="X447" s="86">
        <f>pivå!AT449</f>
        <v>0</v>
      </c>
      <c r="Y447" s="86">
        <f>pivå!AU449</f>
        <v>0</v>
      </c>
      <c r="Z447" s="86">
        <f>pivå!AV449</f>
        <v>0</v>
      </c>
      <c r="AA447" s="86">
        <f>pivå!AW449</f>
        <v>0</v>
      </c>
      <c r="AB447" s="86">
        <f>pivå!AX449</f>
        <v>0</v>
      </c>
      <c r="AC447" s="86">
        <f>pivå!AY449</f>
        <v>0</v>
      </c>
      <c r="AD447" s="86">
        <f>pivå!AZ449</f>
        <v>0</v>
      </c>
      <c r="AE447" s="86">
        <f>pivå!BA449</f>
        <v>0</v>
      </c>
    </row>
    <row r="448" spans="2:31">
      <c r="B448">
        <f>pivå!B450</f>
        <v>0</v>
      </c>
      <c r="C448">
        <f>pivå!C450</f>
        <v>0</v>
      </c>
      <c r="D448">
        <f>pivå!D450</f>
        <v>0</v>
      </c>
      <c r="E448">
        <f>pivå!E450</f>
        <v>0</v>
      </c>
      <c r="F448">
        <f>pivå!F450</f>
        <v>0</v>
      </c>
      <c r="G448">
        <f>pivå!G450</f>
        <v>0</v>
      </c>
      <c r="H448">
        <f>pivå!H450</f>
        <v>0</v>
      </c>
      <c r="I448">
        <f>pivå!I450</f>
        <v>0</v>
      </c>
      <c r="J448" s="86">
        <f>pivå!AF450</f>
        <v>0</v>
      </c>
      <c r="K448" s="86">
        <f>pivå!AG450</f>
        <v>0</v>
      </c>
      <c r="L448" s="86">
        <f>pivå!AH450</f>
        <v>0</v>
      </c>
      <c r="M448" s="86">
        <f>pivå!AI450</f>
        <v>0</v>
      </c>
      <c r="N448" s="86">
        <f>pivå!AJ450</f>
        <v>0</v>
      </c>
      <c r="O448" s="86">
        <f>pivå!AK450</f>
        <v>0</v>
      </c>
      <c r="P448" s="86">
        <f>pivå!AL450</f>
        <v>0</v>
      </c>
      <c r="Q448" s="86">
        <f>pivå!AM450</f>
        <v>0</v>
      </c>
      <c r="R448" s="86">
        <f>pivå!AN450</f>
        <v>0</v>
      </c>
      <c r="S448" s="86">
        <f>pivå!AO450</f>
        <v>0</v>
      </c>
      <c r="T448" s="86">
        <f>pivå!AP450</f>
        <v>0</v>
      </c>
      <c r="U448" s="86">
        <f>pivå!AQ450</f>
        <v>0</v>
      </c>
      <c r="V448" s="86">
        <f>pivå!AR450</f>
        <v>0</v>
      </c>
      <c r="W448" s="86">
        <f>pivå!AS450</f>
        <v>0</v>
      </c>
      <c r="X448" s="86">
        <f>pivå!AT450</f>
        <v>0</v>
      </c>
      <c r="Y448" s="86">
        <f>pivå!AU450</f>
        <v>0</v>
      </c>
      <c r="Z448" s="86">
        <f>pivå!AV450</f>
        <v>0</v>
      </c>
      <c r="AA448" s="86">
        <f>pivå!AW450</f>
        <v>0</v>
      </c>
      <c r="AB448" s="86">
        <f>pivå!AX450</f>
        <v>0</v>
      </c>
      <c r="AC448" s="86">
        <f>pivå!AY450</f>
        <v>0</v>
      </c>
      <c r="AD448" s="86">
        <f>pivå!AZ450</f>
        <v>0</v>
      </c>
      <c r="AE448" s="86">
        <f>pivå!BA450</f>
        <v>0</v>
      </c>
    </row>
    <row r="449" spans="2:31">
      <c r="B449">
        <f>pivå!B451</f>
        <v>0</v>
      </c>
      <c r="C449">
        <f>pivå!C451</f>
        <v>0</v>
      </c>
      <c r="D449">
        <f>pivå!D451</f>
        <v>0</v>
      </c>
      <c r="E449">
        <f>pivå!E451</f>
        <v>0</v>
      </c>
      <c r="F449">
        <f>pivå!F451</f>
        <v>0</v>
      </c>
      <c r="G449">
        <f>pivå!G451</f>
        <v>0</v>
      </c>
      <c r="H449">
        <f>pivå!H451</f>
        <v>0</v>
      </c>
      <c r="I449">
        <f>pivå!I451</f>
        <v>0</v>
      </c>
      <c r="J449" s="86">
        <f>pivå!AF451</f>
        <v>0</v>
      </c>
      <c r="K449" s="86">
        <f>pivå!AG451</f>
        <v>0</v>
      </c>
      <c r="L449" s="86">
        <f>pivå!AH451</f>
        <v>0</v>
      </c>
      <c r="M449" s="86">
        <f>pivå!AI451</f>
        <v>0</v>
      </c>
      <c r="N449" s="86">
        <f>pivå!AJ451</f>
        <v>0</v>
      </c>
      <c r="O449" s="86">
        <f>pivå!AK451</f>
        <v>0</v>
      </c>
      <c r="P449" s="86">
        <f>pivå!AL451</f>
        <v>0</v>
      </c>
      <c r="Q449" s="86">
        <f>pivå!AM451</f>
        <v>0</v>
      </c>
      <c r="R449" s="86">
        <f>pivå!AN451</f>
        <v>0</v>
      </c>
      <c r="S449" s="86">
        <f>pivå!AO451</f>
        <v>0</v>
      </c>
      <c r="T449" s="86">
        <f>pivå!AP451</f>
        <v>0</v>
      </c>
      <c r="U449" s="86">
        <f>pivå!AQ451</f>
        <v>0</v>
      </c>
      <c r="V449" s="86">
        <f>pivå!AR451</f>
        <v>0</v>
      </c>
      <c r="W449" s="86">
        <f>pivå!AS451</f>
        <v>0</v>
      </c>
      <c r="X449" s="86">
        <f>pivå!AT451</f>
        <v>0</v>
      </c>
      <c r="Y449" s="86">
        <f>pivå!AU451</f>
        <v>0</v>
      </c>
      <c r="Z449" s="86">
        <f>pivå!AV451</f>
        <v>0</v>
      </c>
      <c r="AA449" s="86">
        <f>pivå!AW451</f>
        <v>0</v>
      </c>
      <c r="AB449" s="86">
        <f>pivå!AX451</f>
        <v>0</v>
      </c>
      <c r="AC449" s="86">
        <f>pivå!AY451</f>
        <v>0</v>
      </c>
      <c r="AD449" s="86">
        <f>pivå!AZ451</f>
        <v>0</v>
      </c>
      <c r="AE449" s="86">
        <f>pivå!BA451</f>
        <v>0</v>
      </c>
    </row>
    <row r="450" spans="2:31">
      <c r="B450">
        <f>pivå!B452</f>
        <v>0</v>
      </c>
      <c r="C450">
        <f>pivå!C452</f>
        <v>0</v>
      </c>
      <c r="D450">
        <f>pivå!D452</f>
        <v>0</v>
      </c>
      <c r="E450">
        <f>pivå!E452</f>
        <v>0</v>
      </c>
      <c r="F450">
        <f>pivå!F452</f>
        <v>0</v>
      </c>
      <c r="G450">
        <f>pivå!G452</f>
        <v>0</v>
      </c>
      <c r="H450">
        <f>pivå!H452</f>
        <v>0</v>
      </c>
      <c r="I450">
        <f>pivå!I452</f>
        <v>0</v>
      </c>
      <c r="J450" s="86">
        <f>pivå!AF452</f>
        <v>0</v>
      </c>
      <c r="K450" s="86">
        <f>pivå!AG452</f>
        <v>0</v>
      </c>
      <c r="L450" s="86">
        <f>pivå!AH452</f>
        <v>0</v>
      </c>
      <c r="M450" s="86">
        <f>pivå!AI452</f>
        <v>0</v>
      </c>
      <c r="N450" s="86">
        <f>pivå!AJ452</f>
        <v>0</v>
      </c>
      <c r="O450" s="86">
        <f>pivå!AK452</f>
        <v>0</v>
      </c>
      <c r="P450" s="86">
        <f>pivå!AL452</f>
        <v>0</v>
      </c>
      <c r="Q450" s="86">
        <f>pivå!AM452</f>
        <v>0</v>
      </c>
      <c r="R450" s="86">
        <f>pivå!AN452</f>
        <v>0</v>
      </c>
      <c r="S450" s="86">
        <f>pivå!AO452</f>
        <v>0</v>
      </c>
      <c r="T450" s="86">
        <f>pivå!AP452</f>
        <v>0</v>
      </c>
      <c r="U450" s="86">
        <f>pivå!AQ452</f>
        <v>0</v>
      </c>
      <c r="V450" s="86">
        <f>pivå!AR452</f>
        <v>0</v>
      </c>
      <c r="W450" s="86">
        <f>pivå!AS452</f>
        <v>0</v>
      </c>
      <c r="X450" s="86">
        <f>pivå!AT452</f>
        <v>0</v>
      </c>
      <c r="Y450" s="86">
        <f>pivå!AU452</f>
        <v>0</v>
      </c>
      <c r="Z450" s="86">
        <f>pivå!AV452</f>
        <v>0</v>
      </c>
      <c r="AA450" s="86">
        <f>pivå!AW452</f>
        <v>0</v>
      </c>
      <c r="AB450" s="86">
        <f>pivå!AX452</f>
        <v>0</v>
      </c>
      <c r="AC450" s="86">
        <f>pivå!AY452</f>
        <v>0</v>
      </c>
      <c r="AD450" s="86">
        <f>pivå!AZ452</f>
        <v>0</v>
      </c>
      <c r="AE450" s="86">
        <f>pivå!BA452</f>
        <v>0</v>
      </c>
    </row>
    <row r="451" spans="2:31">
      <c r="B451">
        <f>pivå!B453</f>
        <v>0</v>
      </c>
      <c r="C451">
        <f>pivå!C453</f>
        <v>0</v>
      </c>
      <c r="D451">
        <f>pivå!D453</f>
        <v>0</v>
      </c>
      <c r="E451">
        <f>pivå!E453</f>
        <v>0</v>
      </c>
      <c r="F451">
        <f>pivå!F453</f>
        <v>0</v>
      </c>
      <c r="G451">
        <f>pivå!G453</f>
        <v>0</v>
      </c>
      <c r="H451">
        <f>pivå!H453</f>
        <v>0</v>
      </c>
      <c r="I451">
        <f>pivå!I453</f>
        <v>0</v>
      </c>
      <c r="J451" s="86">
        <f>pivå!AF453</f>
        <v>0</v>
      </c>
      <c r="K451" s="86">
        <f>pivå!AG453</f>
        <v>0</v>
      </c>
      <c r="L451" s="86">
        <f>pivå!AH453</f>
        <v>0</v>
      </c>
      <c r="M451" s="86">
        <f>pivå!AI453</f>
        <v>0</v>
      </c>
      <c r="N451" s="86">
        <f>pivå!AJ453</f>
        <v>0</v>
      </c>
      <c r="O451" s="86">
        <f>pivå!AK453</f>
        <v>0</v>
      </c>
      <c r="P451" s="86">
        <f>pivå!AL453</f>
        <v>0</v>
      </c>
      <c r="Q451" s="86">
        <f>pivå!AM453</f>
        <v>0</v>
      </c>
      <c r="R451" s="86">
        <f>pivå!AN453</f>
        <v>0</v>
      </c>
      <c r="S451" s="86">
        <f>pivå!AO453</f>
        <v>0</v>
      </c>
      <c r="T451" s="86">
        <f>pivå!AP453</f>
        <v>0</v>
      </c>
      <c r="U451" s="86">
        <f>pivå!AQ453</f>
        <v>0</v>
      </c>
      <c r="V451" s="86">
        <f>pivå!AR453</f>
        <v>0</v>
      </c>
      <c r="W451" s="86">
        <f>pivå!AS453</f>
        <v>0</v>
      </c>
      <c r="X451" s="86">
        <f>pivå!AT453</f>
        <v>0</v>
      </c>
      <c r="Y451" s="86">
        <f>pivå!AU453</f>
        <v>0</v>
      </c>
      <c r="Z451" s="86">
        <f>pivå!AV453</f>
        <v>0</v>
      </c>
      <c r="AA451" s="86">
        <f>pivå!AW453</f>
        <v>0</v>
      </c>
      <c r="AB451" s="86">
        <f>pivå!AX453</f>
        <v>0</v>
      </c>
      <c r="AC451" s="86">
        <f>pivå!AY453</f>
        <v>0</v>
      </c>
      <c r="AD451" s="86">
        <f>pivå!AZ453</f>
        <v>0</v>
      </c>
      <c r="AE451" s="86">
        <f>pivå!BA453</f>
        <v>0</v>
      </c>
    </row>
    <row r="452" spans="2:31">
      <c r="B452">
        <f>pivå!B454</f>
        <v>0</v>
      </c>
      <c r="C452">
        <f>pivå!C454</f>
        <v>0</v>
      </c>
      <c r="D452">
        <f>pivå!D454</f>
        <v>0</v>
      </c>
      <c r="E452">
        <f>pivå!E454</f>
        <v>0</v>
      </c>
      <c r="F452">
        <f>pivå!F454</f>
        <v>0</v>
      </c>
      <c r="G452">
        <f>pivå!G454</f>
        <v>0</v>
      </c>
      <c r="H452">
        <f>pivå!H454</f>
        <v>0</v>
      </c>
      <c r="I452">
        <f>pivå!I454</f>
        <v>0</v>
      </c>
      <c r="J452" s="86">
        <f>pivå!AF454</f>
        <v>0</v>
      </c>
      <c r="K452" s="86">
        <f>pivå!AG454</f>
        <v>0</v>
      </c>
      <c r="L452" s="86">
        <f>pivå!AH454</f>
        <v>0</v>
      </c>
      <c r="M452" s="86">
        <f>pivå!AI454</f>
        <v>0</v>
      </c>
      <c r="N452" s="86">
        <f>pivå!AJ454</f>
        <v>0</v>
      </c>
      <c r="O452" s="86">
        <f>pivå!AK454</f>
        <v>0</v>
      </c>
      <c r="P452" s="86">
        <f>pivå!AL454</f>
        <v>0</v>
      </c>
      <c r="Q452" s="86">
        <f>pivå!AM454</f>
        <v>0</v>
      </c>
      <c r="R452" s="86">
        <f>pivå!AN454</f>
        <v>0</v>
      </c>
      <c r="S452" s="86">
        <f>pivå!AO454</f>
        <v>0</v>
      </c>
      <c r="T452" s="86">
        <f>pivå!AP454</f>
        <v>0</v>
      </c>
      <c r="U452" s="86">
        <f>pivå!AQ454</f>
        <v>0</v>
      </c>
      <c r="V452" s="86">
        <f>pivå!AR454</f>
        <v>0</v>
      </c>
      <c r="W452" s="86">
        <f>pivå!AS454</f>
        <v>0</v>
      </c>
      <c r="X452" s="86">
        <f>pivå!AT454</f>
        <v>0</v>
      </c>
      <c r="Y452" s="86">
        <f>pivå!AU454</f>
        <v>0</v>
      </c>
      <c r="Z452" s="86">
        <f>pivå!AV454</f>
        <v>0</v>
      </c>
      <c r="AA452" s="86">
        <f>pivå!AW454</f>
        <v>0</v>
      </c>
      <c r="AB452" s="86">
        <f>pivå!AX454</f>
        <v>0</v>
      </c>
      <c r="AC452" s="86">
        <f>pivå!AY454</f>
        <v>0</v>
      </c>
      <c r="AD452" s="86">
        <f>pivå!AZ454</f>
        <v>0</v>
      </c>
      <c r="AE452" s="86">
        <f>pivå!BA454</f>
        <v>0</v>
      </c>
    </row>
    <row r="453" spans="2:31">
      <c r="B453">
        <f>pivå!B455</f>
        <v>0</v>
      </c>
      <c r="C453">
        <f>pivå!C455</f>
        <v>0</v>
      </c>
      <c r="D453">
        <f>pivå!D455</f>
        <v>0</v>
      </c>
      <c r="E453">
        <f>pivå!E455</f>
        <v>0</v>
      </c>
      <c r="F453">
        <f>pivå!F455</f>
        <v>0</v>
      </c>
      <c r="G453">
        <f>pivå!G455</f>
        <v>0</v>
      </c>
      <c r="H453">
        <f>pivå!H455</f>
        <v>0</v>
      </c>
      <c r="I453">
        <f>pivå!I455</f>
        <v>0</v>
      </c>
      <c r="J453" s="86">
        <f>pivå!AF455</f>
        <v>0</v>
      </c>
      <c r="K453" s="86">
        <f>pivå!AG455</f>
        <v>0</v>
      </c>
      <c r="L453" s="86">
        <f>pivå!AH455</f>
        <v>0</v>
      </c>
      <c r="M453" s="86">
        <f>pivå!AI455</f>
        <v>0</v>
      </c>
      <c r="N453" s="86">
        <f>pivå!AJ455</f>
        <v>0</v>
      </c>
      <c r="O453" s="86">
        <f>pivå!AK455</f>
        <v>0</v>
      </c>
      <c r="P453" s="86">
        <f>pivå!AL455</f>
        <v>0</v>
      </c>
      <c r="Q453" s="86">
        <f>pivå!AM455</f>
        <v>0</v>
      </c>
      <c r="R453" s="86">
        <f>pivå!AN455</f>
        <v>0</v>
      </c>
      <c r="S453" s="86">
        <f>pivå!AO455</f>
        <v>0</v>
      </c>
      <c r="T453" s="86">
        <f>pivå!AP455</f>
        <v>0</v>
      </c>
      <c r="U453" s="86">
        <f>pivå!AQ455</f>
        <v>0</v>
      </c>
      <c r="V453" s="86">
        <f>pivå!AR455</f>
        <v>0</v>
      </c>
      <c r="W453" s="86">
        <f>pivå!AS455</f>
        <v>0</v>
      </c>
      <c r="X453" s="86">
        <f>pivå!AT455</f>
        <v>0</v>
      </c>
      <c r="Y453" s="86">
        <f>pivå!AU455</f>
        <v>0</v>
      </c>
      <c r="Z453" s="86">
        <f>pivå!AV455</f>
        <v>0</v>
      </c>
      <c r="AA453" s="86">
        <f>pivå!AW455</f>
        <v>0</v>
      </c>
      <c r="AB453" s="86">
        <f>pivå!AX455</f>
        <v>0</v>
      </c>
      <c r="AC453" s="86">
        <f>pivå!AY455</f>
        <v>0</v>
      </c>
      <c r="AD453" s="86">
        <f>pivå!AZ455</f>
        <v>0</v>
      </c>
      <c r="AE453" s="86">
        <f>pivå!BA455</f>
        <v>0</v>
      </c>
    </row>
    <row r="454" spans="2:31">
      <c r="B454">
        <f>pivå!B456</f>
        <v>0</v>
      </c>
      <c r="C454">
        <f>pivå!C456</f>
        <v>0</v>
      </c>
      <c r="D454">
        <f>pivå!D456</f>
        <v>0</v>
      </c>
      <c r="E454">
        <f>pivå!E456</f>
        <v>0</v>
      </c>
      <c r="F454">
        <f>pivå!F456</f>
        <v>0</v>
      </c>
      <c r="G454">
        <f>pivå!G456</f>
        <v>0</v>
      </c>
      <c r="H454">
        <f>pivå!H456</f>
        <v>0</v>
      </c>
      <c r="I454">
        <f>pivå!I456</f>
        <v>0</v>
      </c>
      <c r="J454" s="86">
        <f>pivå!AF456</f>
        <v>0</v>
      </c>
      <c r="K454" s="86">
        <f>pivå!AG456</f>
        <v>0</v>
      </c>
      <c r="L454" s="86">
        <f>pivå!AH456</f>
        <v>0</v>
      </c>
      <c r="M454" s="86">
        <f>pivå!AI456</f>
        <v>0</v>
      </c>
      <c r="N454" s="86">
        <f>pivå!AJ456</f>
        <v>0</v>
      </c>
      <c r="O454" s="86">
        <f>pivå!AK456</f>
        <v>0</v>
      </c>
      <c r="P454" s="86">
        <f>pivå!AL456</f>
        <v>0</v>
      </c>
      <c r="Q454" s="86">
        <f>pivå!AM456</f>
        <v>0</v>
      </c>
      <c r="R454" s="86">
        <f>pivå!AN456</f>
        <v>0</v>
      </c>
      <c r="S454" s="86">
        <f>pivå!AO456</f>
        <v>0</v>
      </c>
      <c r="T454" s="86">
        <f>pivå!AP456</f>
        <v>0</v>
      </c>
      <c r="U454" s="86">
        <f>pivå!AQ456</f>
        <v>0</v>
      </c>
      <c r="V454" s="86">
        <f>pivå!AR456</f>
        <v>0</v>
      </c>
      <c r="W454" s="86">
        <f>pivå!AS456</f>
        <v>0</v>
      </c>
      <c r="X454" s="86">
        <f>pivå!AT456</f>
        <v>0</v>
      </c>
      <c r="Y454" s="86">
        <f>pivå!AU456</f>
        <v>0</v>
      </c>
      <c r="Z454" s="86">
        <f>pivå!AV456</f>
        <v>0</v>
      </c>
      <c r="AA454" s="86">
        <f>pivå!AW456</f>
        <v>0</v>
      </c>
      <c r="AB454" s="86">
        <f>pivå!AX456</f>
        <v>0</v>
      </c>
      <c r="AC454" s="86">
        <f>pivå!AY456</f>
        <v>0</v>
      </c>
      <c r="AD454" s="86">
        <f>pivå!AZ456</f>
        <v>0</v>
      </c>
      <c r="AE454" s="86">
        <f>pivå!BA456</f>
        <v>0</v>
      </c>
    </row>
    <row r="455" spans="2:31">
      <c r="B455">
        <f>pivå!B457</f>
        <v>0</v>
      </c>
      <c r="C455">
        <f>pivå!C457</f>
        <v>0</v>
      </c>
      <c r="D455">
        <f>pivå!D457</f>
        <v>0</v>
      </c>
      <c r="E455">
        <f>pivå!E457</f>
        <v>0</v>
      </c>
      <c r="F455">
        <f>pivå!F457</f>
        <v>0</v>
      </c>
      <c r="G455">
        <f>pivå!G457</f>
        <v>0</v>
      </c>
      <c r="H455">
        <f>pivå!H457</f>
        <v>0</v>
      </c>
      <c r="I455">
        <f>pivå!I457</f>
        <v>0</v>
      </c>
      <c r="J455" s="86">
        <f>pivå!AF457</f>
        <v>0</v>
      </c>
      <c r="K455" s="86">
        <f>pivå!AG457</f>
        <v>0</v>
      </c>
      <c r="L455" s="86">
        <f>pivå!AH457</f>
        <v>0</v>
      </c>
      <c r="M455" s="86">
        <f>pivå!AI457</f>
        <v>0</v>
      </c>
      <c r="N455" s="86">
        <f>pivå!AJ457</f>
        <v>0</v>
      </c>
      <c r="O455" s="86">
        <f>pivå!AK457</f>
        <v>0</v>
      </c>
      <c r="P455" s="86">
        <f>pivå!AL457</f>
        <v>0</v>
      </c>
      <c r="Q455" s="86">
        <f>pivå!AM457</f>
        <v>0</v>
      </c>
      <c r="R455" s="86">
        <f>pivå!AN457</f>
        <v>0</v>
      </c>
      <c r="S455" s="86">
        <f>pivå!AO457</f>
        <v>0</v>
      </c>
      <c r="T455" s="86">
        <f>pivå!AP457</f>
        <v>0</v>
      </c>
      <c r="U455" s="86">
        <f>pivå!AQ457</f>
        <v>0</v>
      </c>
      <c r="V455" s="86">
        <f>pivå!AR457</f>
        <v>0</v>
      </c>
      <c r="W455" s="86">
        <f>pivå!AS457</f>
        <v>0</v>
      </c>
      <c r="X455" s="86">
        <f>pivå!AT457</f>
        <v>0</v>
      </c>
      <c r="Y455" s="86">
        <f>pivå!AU457</f>
        <v>0</v>
      </c>
      <c r="Z455" s="86">
        <f>pivå!AV457</f>
        <v>0</v>
      </c>
      <c r="AA455" s="86">
        <f>pivå!AW457</f>
        <v>0</v>
      </c>
      <c r="AB455" s="86">
        <f>pivå!AX457</f>
        <v>0</v>
      </c>
      <c r="AC455" s="86">
        <f>pivå!AY457</f>
        <v>0</v>
      </c>
      <c r="AD455" s="86">
        <f>pivå!AZ457</f>
        <v>0</v>
      </c>
      <c r="AE455" s="86">
        <f>pivå!BA457</f>
        <v>0</v>
      </c>
    </row>
    <row r="456" spans="2:31">
      <c r="B456">
        <f>pivå!B458</f>
        <v>0</v>
      </c>
      <c r="C456">
        <f>pivå!C458</f>
        <v>0</v>
      </c>
      <c r="D456">
        <f>pivå!D458</f>
        <v>0</v>
      </c>
      <c r="E456">
        <f>pivå!E458</f>
        <v>0</v>
      </c>
      <c r="F456">
        <f>pivå!F458</f>
        <v>0</v>
      </c>
      <c r="G456">
        <f>pivå!G458</f>
        <v>0</v>
      </c>
      <c r="H456">
        <f>pivå!H458</f>
        <v>0</v>
      </c>
      <c r="I456">
        <f>pivå!I458</f>
        <v>0</v>
      </c>
      <c r="J456" s="86">
        <f>pivå!AF458</f>
        <v>0</v>
      </c>
      <c r="K456" s="86">
        <f>pivå!AG458</f>
        <v>0</v>
      </c>
      <c r="L456" s="86">
        <f>pivå!AH458</f>
        <v>0</v>
      </c>
      <c r="M456" s="86">
        <f>pivå!AI458</f>
        <v>0</v>
      </c>
      <c r="N456" s="86">
        <f>pivå!AJ458</f>
        <v>0</v>
      </c>
      <c r="O456" s="86">
        <f>pivå!AK458</f>
        <v>0</v>
      </c>
      <c r="P456" s="86">
        <f>pivå!AL458</f>
        <v>0</v>
      </c>
      <c r="Q456" s="86">
        <f>pivå!AM458</f>
        <v>0</v>
      </c>
      <c r="R456" s="86">
        <f>pivå!AN458</f>
        <v>0</v>
      </c>
      <c r="S456" s="86">
        <f>pivå!AO458</f>
        <v>0</v>
      </c>
      <c r="T456" s="86">
        <f>pivå!AP458</f>
        <v>0</v>
      </c>
      <c r="U456" s="86">
        <f>pivå!AQ458</f>
        <v>0</v>
      </c>
      <c r="V456" s="86">
        <f>pivå!AR458</f>
        <v>0</v>
      </c>
      <c r="W456" s="86">
        <f>pivå!AS458</f>
        <v>0</v>
      </c>
      <c r="X456" s="86">
        <f>pivå!AT458</f>
        <v>0</v>
      </c>
      <c r="Y456" s="86">
        <f>pivå!AU458</f>
        <v>0</v>
      </c>
      <c r="Z456" s="86">
        <f>pivå!AV458</f>
        <v>0</v>
      </c>
      <c r="AA456" s="86">
        <f>pivå!AW458</f>
        <v>0</v>
      </c>
      <c r="AB456" s="86">
        <f>pivå!AX458</f>
        <v>0</v>
      </c>
      <c r="AC456" s="86">
        <f>pivå!AY458</f>
        <v>0</v>
      </c>
      <c r="AD456" s="86">
        <f>pivå!AZ458</f>
        <v>0</v>
      </c>
      <c r="AE456" s="86">
        <f>pivå!BA458</f>
        <v>0</v>
      </c>
    </row>
    <row r="457" spans="2:31">
      <c r="B457">
        <f>pivå!B459</f>
        <v>0</v>
      </c>
      <c r="C457">
        <f>pivå!C459</f>
        <v>0</v>
      </c>
      <c r="D457">
        <f>pivå!D459</f>
        <v>0</v>
      </c>
      <c r="E457">
        <f>pivå!E459</f>
        <v>0</v>
      </c>
      <c r="F457">
        <f>pivå!F459</f>
        <v>0</v>
      </c>
      <c r="G457">
        <f>pivå!G459</f>
        <v>0</v>
      </c>
      <c r="H457">
        <f>pivå!H459</f>
        <v>0</v>
      </c>
      <c r="I457">
        <f>pivå!I459</f>
        <v>0</v>
      </c>
      <c r="J457" s="86">
        <f>pivå!AF459</f>
        <v>0</v>
      </c>
      <c r="K457" s="86">
        <f>pivå!AG459</f>
        <v>0</v>
      </c>
      <c r="L457" s="86">
        <f>pivå!AH459</f>
        <v>0</v>
      </c>
      <c r="M457" s="86">
        <f>pivå!AI459</f>
        <v>0</v>
      </c>
      <c r="N457" s="86">
        <f>pivå!AJ459</f>
        <v>0</v>
      </c>
      <c r="O457" s="86">
        <f>pivå!AK459</f>
        <v>0</v>
      </c>
      <c r="P457" s="86">
        <f>pivå!AL459</f>
        <v>0</v>
      </c>
      <c r="Q457" s="86">
        <f>pivå!AM459</f>
        <v>0</v>
      </c>
      <c r="R457" s="86">
        <f>pivå!AN459</f>
        <v>0</v>
      </c>
      <c r="S457" s="86">
        <f>pivå!AO459</f>
        <v>0</v>
      </c>
      <c r="T457" s="86">
        <f>pivå!AP459</f>
        <v>0</v>
      </c>
      <c r="U457" s="86">
        <f>pivå!AQ459</f>
        <v>0</v>
      </c>
      <c r="V457" s="86">
        <f>pivå!AR459</f>
        <v>0</v>
      </c>
      <c r="W457" s="86">
        <f>pivå!AS459</f>
        <v>0</v>
      </c>
      <c r="X457" s="86">
        <f>pivå!AT459</f>
        <v>0</v>
      </c>
      <c r="Y457" s="86">
        <f>pivå!AU459</f>
        <v>0</v>
      </c>
      <c r="Z457" s="86">
        <f>pivå!AV459</f>
        <v>0</v>
      </c>
      <c r="AA457" s="86">
        <f>pivå!AW459</f>
        <v>0</v>
      </c>
      <c r="AB457" s="86">
        <f>pivå!AX459</f>
        <v>0</v>
      </c>
      <c r="AC457" s="86">
        <f>pivå!AY459</f>
        <v>0</v>
      </c>
      <c r="AD457" s="86">
        <f>pivå!AZ459</f>
        <v>0</v>
      </c>
      <c r="AE457" s="86">
        <f>pivå!BA459</f>
        <v>0</v>
      </c>
    </row>
    <row r="458" spans="2:31">
      <c r="B458">
        <f>pivå!B460</f>
        <v>0</v>
      </c>
      <c r="C458">
        <f>pivå!C460</f>
        <v>0</v>
      </c>
      <c r="D458">
        <f>pivå!D460</f>
        <v>0</v>
      </c>
      <c r="E458">
        <f>pivå!E460</f>
        <v>0</v>
      </c>
      <c r="F458">
        <f>pivå!F460</f>
        <v>0</v>
      </c>
      <c r="G458">
        <f>pivå!G460</f>
        <v>0</v>
      </c>
      <c r="H458">
        <f>pivå!H460</f>
        <v>0</v>
      </c>
      <c r="I458">
        <f>pivå!I460</f>
        <v>0</v>
      </c>
      <c r="J458" s="86">
        <f>pivå!AF460</f>
        <v>0</v>
      </c>
      <c r="K458" s="86">
        <f>pivå!AG460</f>
        <v>0</v>
      </c>
      <c r="L458" s="86">
        <f>pivå!AH460</f>
        <v>0</v>
      </c>
      <c r="M458" s="86">
        <f>pivå!AI460</f>
        <v>0</v>
      </c>
      <c r="N458" s="86">
        <f>pivå!AJ460</f>
        <v>0</v>
      </c>
      <c r="O458" s="86">
        <f>pivå!AK460</f>
        <v>0</v>
      </c>
      <c r="P458" s="86">
        <f>pivå!AL460</f>
        <v>0</v>
      </c>
      <c r="Q458" s="86">
        <f>pivå!AM460</f>
        <v>0</v>
      </c>
      <c r="R458" s="86">
        <f>pivå!AN460</f>
        <v>0</v>
      </c>
      <c r="S458" s="86">
        <f>pivå!AO460</f>
        <v>0</v>
      </c>
      <c r="T458" s="86">
        <f>pivå!AP460</f>
        <v>0</v>
      </c>
      <c r="U458" s="86">
        <f>pivå!AQ460</f>
        <v>0</v>
      </c>
      <c r="V458" s="86">
        <f>pivå!AR460</f>
        <v>0</v>
      </c>
      <c r="W458" s="86">
        <f>pivå!AS460</f>
        <v>0</v>
      </c>
      <c r="X458" s="86">
        <f>pivå!AT460</f>
        <v>0</v>
      </c>
      <c r="Y458" s="86">
        <f>pivå!AU460</f>
        <v>0</v>
      </c>
      <c r="Z458" s="86">
        <f>pivå!AV460</f>
        <v>0</v>
      </c>
      <c r="AA458" s="86">
        <f>pivå!AW460</f>
        <v>0</v>
      </c>
      <c r="AB458" s="86">
        <f>pivå!AX460</f>
        <v>0</v>
      </c>
      <c r="AC458" s="86">
        <f>pivå!AY460</f>
        <v>0</v>
      </c>
      <c r="AD458" s="86">
        <f>pivå!AZ460</f>
        <v>0</v>
      </c>
      <c r="AE458" s="86">
        <f>pivå!BA460</f>
        <v>0</v>
      </c>
    </row>
    <row r="459" spans="2:31">
      <c r="B459">
        <f>pivå!B461</f>
        <v>0</v>
      </c>
      <c r="C459">
        <f>pivå!C461</f>
        <v>0</v>
      </c>
      <c r="D459">
        <f>pivå!D461</f>
        <v>0</v>
      </c>
      <c r="E459">
        <f>pivå!E461</f>
        <v>0</v>
      </c>
      <c r="F459">
        <f>pivå!F461</f>
        <v>0</v>
      </c>
      <c r="G459">
        <f>pivå!G461</f>
        <v>0</v>
      </c>
      <c r="H459">
        <f>pivå!H461</f>
        <v>0</v>
      </c>
      <c r="I459">
        <f>pivå!I461</f>
        <v>0</v>
      </c>
      <c r="J459" s="86">
        <f>pivå!AF461</f>
        <v>0</v>
      </c>
      <c r="K459" s="86">
        <f>pivå!AG461</f>
        <v>0</v>
      </c>
      <c r="L459" s="86">
        <f>pivå!AH461</f>
        <v>0</v>
      </c>
      <c r="M459" s="86">
        <f>pivå!AI461</f>
        <v>0</v>
      </c>
      <c r="N459" s="86">
        <f>pivå!AJ461</f>
        <v>0</v>
      </c>
      <c r="O459" s="86">
        <f>pivå!AK461</f>
        <v>0</v>
      </c>
      <c r="P459" s="86">
        <f>pivå!AL461</f>
        <v>0</v>
      </c>
      <c r="Q459" s="86">
        <f>pivå!AM461</f>
        <v>0</v>
      </c>
      <c r="R459" s="86">
        <f>pivå!AN461</f>
        <v>0</v>
      </c>
      <c r="S459" s="86">
        <f>pivå!AO461</f>
        <v>0</v>
      </c>
      <c r="T459" s="86">
        <f>pivå!AP461</f>
        <v>0</v>
      </c>
      <c r="U459" s="86">
        <f>pivå!AQ461</f>
        <v>0</v>
      </c>
      <c r="V459" s="86">
        <f>pivå!AR461</f>
        <v>0</v>
      </c>
      <c r="W459" s="86">
        <f>pivå!AS461</f>
        <v>0</v>
      </c>
      <c r="X459" s="86">
        <f>pivå!AT461</f>
        <v>0</v>
      </c>
      <c r="Y459" s="86">
        <f>pivå!AU461</f>
        <v>0</v>
      </c>
      <c r="Z459" s="86">
        <f>pivå!AV461</f>
        <v>0</v>
      </c>
      <c r="AA459" s="86">
        <f>pivå!AW461</f>
        <v>0</v>
      </c>
      <c r="AB459" s="86">
        <f>pivå!AX461</f>
        <v>0</v>
      </c>
      <c r="AC459" s="86">
        <f>pivå!AY461</f>
        <v>0</v>
      </c>
      <c r="AD459" s="86">
        <f>pivå!AZ461</f>
        <v>0</v>
      </c>
      <c r="AE459" s="86">
        <f>pivå!BA461</f>
        <v>0</v>
      </c>
    </row>
    <row r="460" spans="2:31">
      <c r="B460">
        <f>pivå!B462</f>
        <v>0</v>
      </c>
      <c r="C460">
        <f>pivå!C462</f>
        <v>0</v>
      </c>
      <c r="D460">
        <f>pivå!D462</f>
        <v>0</v>
      </c>
      <c r="E460">
        <f>pivå!E462</f>
        <v>0</v>
      </c>
      <c r="F460">
        <f>pivå!F462</f>
        <v>0</v>
      </c>
      <c r="G460">
        <f>pivå!G462</f>
        <v>0</v>
      </c>
      <c r="H460">
        <f>pivå!H462</f>
        <v>0</v>
      </c>
      <c r="I460">
        <f>pivå!I462</f>
        <v>0</v>
      </c>
      <c r="J460" s="86">
        <f>pivå!AF462</f>
        <v>0</v>
      </c>
      <c r="K460" s="86">
        <f>pivå!AG462</f>
        <v>0</v>
      </c>
      <c r="L460" s="86">
        <f>pivå!AH462</f>
        <v>0</v>
      </c>
      <c r="M460" s="86">
        <f>pivå!AI462</f>
        <v>0</v>
      </c>
      <c r="N460" s="86">
        <f>pivå!AJ462</f>
        <v>0</v>
      </c>
      <c r="O460" s="86">
        <f>pivå!AK462</f>
        <v>0</v>
      </c>
      <c r="P460" s="86">
        <f>pivå!AL462</f>
        <v>0</v>
      </c>
      <c r="Q460" s="86">
        <f>pivå!AM462</f>
        <v>0</v>
      </c>
      <c r="R460" s="86">
        <f>pivå!AN462</f>
        <v>0</v>
      </c>
      <c r="S460" s="86">
        <f>pivå!AO462</f>
        <v>0</v>
      </c>
      <c r="T460" s="86">
        <f>pivå!AP462</f>
        <v>0</v>
      </c>
      <c r="U460" s="86">
        <f>pivå!AQ462</f>
        <v>0</v>
      </c>
      <c r="V460" s="86">
        <f>pivå!AR462</f>
        <v>0</v>
      </c>
      <c r="W460" s="86">
        <f>pivå!AS462</f>
        <v>0</v>
      </c>
      <c r="X460" s="86">
        <f>pivå!AT462</f>
        <v>0</v>
      </c>
      <c r="Y460" s="86">
        <f>pivå!AU462</f>
        <v>0</v>
      </c>
      <c r="Z460" s="86">
        <f>pivå!AV462</f>
        <v>0</v>
      </c>
      <c r="AA460" s="86">
        <f>pivå!AW462</f>
        <v>0</v>
      </c>
      <c r="AB460" s="86">
        <f>pivå!AX462</f>
        <v>0</v>
      </c>
      <c r="AC460" s="86">
        <f>pivå!AY462</f>
        <v>0</v>
      </c>
      <c r="AD460" s="86">
        <f>pivå!AZ462</f>
        <v>0</v>
      </c>
      <c r="AE460" s="86">
        <f>pivå!BA462</f>
        <v>0</v>
      </c>
    </row>
    <row r="461" spans="2:31">
      <c r="B461">
        <f>pivå!B463</f>
        <v>0</v>
      </c>
      <c r="C461">
        <f>pivå!C463</f>
        <v>0</v>
      </c>
      <c r="D461">
        <f>pivå!D463</f>
        <v>0</v>
      </c>
      <c r="E461">
        <f>pivå!E463</f>
        <v>0</v>
      </c>
      <c r="F461">
        <f>pivå!F463</f>
        <v>0</v>
      </c>
      <c r="G461">
        <f>pivå!G463</f>
        <v>0</v>
      </c>
      <c r="H461">
        <f>pivå!H463</f>
        <v>0</v>
      </c>
      <c r="I461">
        <f>pivå!I463</f>
        <v>0</v>
      </c>
      <c r="J461" s="86">
        <f>pivå!AF463</f>
        <v>0</v>
      </c>
      <c r="K461" s="86">
        <f>pivå!AG463</f>
        <v>0</v>
      </c>
      <c r="L461" s="86">
        <f>pivå!AH463</f>
        <v>0</v>
      </c>
      <c r="M461" s="86">
        <f>pivå!AI463</f>
        <v>0</v>
      </c>
      <c r="N461" s="86">
        <f>pivå!AJ463</f>
        <v>0</v>
      </c>
      <c r="O461" s="86">
        <f>pivå!AK463</f>
        <v>0</v>
      </c>
      <c r="P461" s="86">
        <f>pivå!AL463</f>
        <v>0</v>
      </c>
      <c r="Q461" s="86">
        <f>pivå!AM463</f>
        <v>0</v>
      </c>
      <c r="R461" s="86">
        <f>pivå!AN463</f>
        <v>0</v>
      </c>
      <c r="S461" s="86">
        <f>pivå!AO463</f>
        <v>0</v>
      </c>
      <c r="T461" s="86">
        <f>pivå!AP463</f>
        <v>0</v>
      </c>
      <c r="U461" s="86">
        <f>pivå!AQ463</f>
        <v>0</v>
      </c>
      <c r="V461" s="86">
        <f>pivå!AR463</f>
        <v>0</v>
      </c>
      <c r="W461" s="86">
        <f>pivå!AS463</f>
        <v>0</v>
      </c>
      <c r="X461" s="86">
        <f>pivå!AT463</f>
        <v>0</v>
      </c>
      <c r="Y461" s="86">
        <f>pivå!AU463</f>
        <v>0</v>
      </c>
      <c r="Z461" s="86">
        <f>pivå!AV463</f>
        <v>0</v>
      </c>
      <c r="AA461" s="86">
        <f>pivå!AW463</f>
        <v>0</v>
      </c>
      <c r="AB461" s="86">
        <f>pivå!AX463</f>
        <v>0</v>
      </c>
      <c r="AC461" s="86">
        <f>pivå!AY463</f>
        <v>0</v>
      </c>
      <c r="AD461" s="86">
        <f>pivå!AZ463</f>
        <v>0</v>
      </c>
      <c r="AE461" s="86">
        <f>pivå!BA463</f>
        <v>0</v>
      </c>
    </row>
    <row r="462" spans="2:31">
      <c r="B462">
        <f>pivå!B464</f>
        <v>0</v>
      </c>
      <c r="C462">
        <f>pivå!C464</f>
        <v>0</v>
      </c>
      <c r="D462">
        <f>pivå!D464</f>
        <v>0</v>
      </c>
      <c r="E462">
        <f>pivå!E464</f>
        <v>0</v>
      </c>
      <c r="F462">
        <f>pivå!F464</f>
        <v>0</v>
      </c>
      <c r="G462">
        <f>pivå!G464</f>
        <v>0</v>
      </c>
      <c r="H462">
        <f>pivå!H464</f>
        <v>0</v>
      </c>
      <c r="I462">
        <f>pivå!I464</f>
        <v>0</v>
      </c>
      <c r="J462" s="86">
        <f>pivå!AF464</f>
        <v>0</v>
      </c>
      <c r="K462" s="86">
        <f>pivå!AG464</f>
        <v>0</v>
      </c>
      <c r="L462" s="86">
        <f>pivå!AH464</f>
        <v>0</v>
      </c>
      <c r="M462" s="86">
        <f>pivå!AI464</f>
        <v>0</v>
      </c>
      <c r="N462" s="86">
        <f>pivå!AJ464</f>
        <v>0</v>
      </c>
      <c r="O462" s="86">
        <f>pivå!AK464</f>
        <v>0</v>
      </c>
      <c r="P462" s="86">
        <f>pivå!AL464</f>
        <v>0</v>
      </c>
      <c r="Q462" s="86">
        <f>pivå!AM464</f>
        <v>0</v>
      </c>
      <c r="R462" s="86">
        <f>pivå!AN464</f>
        <v>0</v>
      </c>
      <c r="S462" s="86">
        <f>pivå!AO464</f>
        <v>0</v>
      </c>
      <c r="T462" s="86">
        <f>pivå!AP464</f>
        <v>0</v>
      </c>
      <c r="U462" s="86">
        <f>pivå!AQ464</f>
        <v>0</v>
      </c>
      <c r="V462" s="86">
        <f>pivå!AR464</f>
        <v>0</v>
      </c>
      <c r="W462" s="86">
        <f>pivå!AS464</f>
        <v>0</v>
      </c>
      <c r="X462" s="86">
        <f>pivå!AT464</f>
        <v>0</v>
      </c>
      <c r="Y462" s="86">
        <f>pivå!AU464</f>
        <v>0</v>
      </c>
      <c r="Z462" s="86">
        <f>pivå!AV464</f>
        <v>0</v>
      </c>
      <c r="AA462" s="86">
        <f>pivå!AW464</f>
        <v>0</v>
      </c>
      <c r="AB462" s="86">
        <f>pivå!AX464</f>
        <v>0</v>
      </c>
      <c r="AC462" s="86">
        <f>pivå!AY464</f>
        <v>0</v>
      </c>
      <c r="AD462" s="86">
        <f>pivå!AZ464</f>
        <v>0</v>
      </c>
      <c r="AE462" s="86">
        <f>pivå!BA464</f>
        <v>0</v>
      </c>
    </row>
    <row r="463" spans="2:31">
      <c r="B463">
        <f>pivå!B465</f>
        <v>0</v>
      </c>
      <c r="C463">
        <f>pivå!C465</f>
        <v>0</v>
      </c>
      <c r="D463">
        <f>pivå!D465</f>
        <v>0</v>
      </c>
      <c r="E463">
        <f>pivå!E465</f>
        <v>0</v>
      </c>
      <c r="F463">
        <f>pivå!F465</f>
        <v>0</v>
      </c>
      <c r="G463">
        <f>pivå!G465</f>
        <v>0</v>
      </c>
      <c r="H463">
        <f>pivå!H465</f>
        <v>0</v>
      </c>
      <c r="I463">
        <f>pivå!I465</f>
        <v>0</v>
      </c>
      <c r="J463" s="86">
        <f>pivå!AF465</f>
        <v>0</v>
      </c>
      <c r="K463" s="86">
        <f>pivå!AG465</f>
        <v>0</v>
      </c>
      <c r="L463" s="86">
        <f>pivå!AH465</f>
        <v>0</v>
      </c>
      <c r="M463" s="86">
        <f>pivå!AI465</f>
        <v>0</v>
      </c>
      <c r="N463" s="86">
        <f>pivå!AJ465</f>
        <v>0</v>
      </c>
      <c r="O463" s="86">
        <f>pivå!AK465</f>
        <v>0</v>
      </c>
      <c r="P463" s="86">
        <f>pivå!AL465</f>
        <v>0</v>
      </c>
      <c r="Q463" s="86">
        <f>pivå!AM465</f>
        <v>0</v>
      </c>
      <c r="R463" s="86">
        <f>pivå!AN465</f>
        <v>0</v>
      </c>
      <c r="S463" s="86">
        <f>pivå!AO465</f>
        <v>0</v>
      </c>
      <c r="T463" s="86">
        <f>pivå!AP465</f>
        <v>0</v>
      </c>
      <c r="U463" s="86">
        <f>pivå!AQ465</f>
        <v>0</v>
      </c>
      <c r="V463" s="86">
        <f>pivå!AR465</f>
        <v>0</v>
      </c>
      <c r="W463" s="86">
        <f>pivå!AS465</f>
        <v>0</v>
      </c>
      <c r="X463" s="86">
        <f>pivå!AT465</f>
        <v>0</v>
      </c>
      <c r="Y463" s="86">
        <f>pivå!AU465</f>
        <v>0</v>
      </c>
      <c r="Z463" s="86">
        <f>pivå!AV465</f>
        <v>0</v>
      </c>
      <c r="AA463" s="86">
        <f>pivå!AW465</f>
        <v>0</v>
      </c>
      <c r="AB463" s="86">
        <f>pivå!AX465</f>
        <v>0</v>
      </c>
      <c r="AC463" s="86">
        <f>pivå!AY465</f>
        <v>0</v>
      </c>
      <c r="AD463" s="86">
        <f>pivå!AZ465</f>
        <v>0</v>
      </c>
      <c r="AE463" s="86">
        <f>pivå!BA465</f>
        <v>0</v>
      </c>
    </row>
    <row r="464" spans="2:31">
      <c r="B464">
        <f>pivå!B466</f>
        <v>0</v>
      </c>
      <c r="C464">
        <f>pivå!C466</f>
        <v>0</v>
      </c>
      <c r="D464">
        <f>pivå!D466</f>
        <v>0</v>
      </c>
      <c r="E464">
        <f>pivå!E466</f>
        <v>0</v>
      </c>
      <c r="F464">
        <f>pivå!F466</f>
        <v>0</v>
      </c>
      <c r="G464">
        <f>pivå!G466</f>
        <v>0</v>
      </c>
      <c r="H464">
        <f>pivå!H466</f>
        <v>0</v>
      </c>
      <c r="I464">
        <f>pivå!I466</f>
        <v>0</v>
      </c>
      <c r="J464" s="86">
        <f>pivå!AF466</f>
        <v>0</v>
      </c>
      <c r="K464" s="86">
        <f>pivå!AG466</f>
        <v>0</v>
      </c>
      <c r="L464" s="86">
        <f>pivå!AH466</f>
        <v>0</v>
      </c>
      <c r="M464" s="86">
        <f>pivå!AI466</f>
        <v>0</v>
      </c>
      <c r="N464" s="86">
        <f>pivå!AJ466</f>
        <v>0</v>
      </c>
      <c r="O464" s="86">
        <f>pivå!AK466</f>
        <v>0</v>
      </c>
      <c r="P464" s="86">
        <f>pivå!AL466</f>
        <v>0</v>
      </c>
      <c r="Q464" s="86">
        <f>pivå!AM466</f>
        <v>0</v>
      </c>
      <c r="R464" s="86">
        <f>pivå!AN466</f>
        <v>0</v>
      </c>
      <c r="S464" s="86">
        <f>pivå!AO466</f>
        <v>0</v>
      </c>
      <c r="T464" s="86">
        <f>pivå!AP466</f>
        <v>0</v>
      </c>
      <c r="U464" s="86">
        <f>pivå!AQ466</f>
        <v>0</v>
      </c>
      <c r="V464" s="86">
        <f>pivå!AR466</f>
        <v>0</v>
      </c>
      <c r="W464" s="86">
        <f>pivå!AS466</f>
        <v>0</v>
      </c>
      <c r="X464" s="86">
        <f>pivå!AT466</f>
        <v>0</v>
      </c>
      <c r="Y464" s="86">
        <f>pivå!AU466</f>
        <v>0</v>
      </c>
      <c r="Z464" s="86">
        <f>pivå!AV466</f>
        <v>0</v>
      </c>
      <c r="AA464" s="86">
        <f>pivå!AW466</f>
        <v>0</v>
      </c>
      <c r="AB464" s="86">
        <f>pivå!AX466</f>
        <v>0</v>
      </c>
      <c r="AC464" s="86">
        <f>pivå!AY466</f>
        <v>0</v>
      </c>
      <c r="AD464" s="86">
        <f>pivå!AZ466</f>
        <v>0</v>
      </c>
      <c r="AE464" s="86">
        <f>pivå!BA466</f>
        <v>0</v>
      </c>
    </row>
    <row r="465" spans="2:31">
      <c r="B465">
        <f>pivå!B467</f>
        <v>0</v>
      </c>
      <c r="C465">
        <f>pivå!C467</f>
        <v>0</v>
      </c>
      <c r="D465">
        <f>pivå!D467</f>
        <v>0</v>
      </c>
      <c r="E465">
        <f>pivå!E467</f>
        <v>0</v>
      </c>
      <c r="F465">
        <f>pivå!F467</f>
        <v>0</v>
      </c>
      <c r="G465">
        <f>pivå!G467</f>
        <v>0</v>
      </c>
      <c r="H465">
        <f>pivå!H467</f>
        <v>0</v>
      </c>
      <c r="I465">
        <f>pivå!I467</f>
        <v>0</v>
      </c>
      <c r="J465" s="86">
        <f>pivå!AF467</f>
        <v>0</v>
      </c>
      <c r="K465" s="86">
        <f>pivå!AG467</f>
        <v>0</v>
      </c>
      <c r="L465" s="86">
        <f>pivå!AH467</f>
        <v>0</v>
      </c>
      <c r="M465" s="86">
        <f>pivå!AI467</f>
        <v>0</v>
      </c>
      <c r="N465" s="86">
        <f>pivå!AJ467</f>
        <v>0</v>
      </c>
      <c r="O465" s="86">
        <f>pivå!AK467</f>
        <v>0</v>
      </c>
      <c r="P465" s="86">
        <f>pivå!AL467</f>
        <v>0</v>
      </c>
      <c r="Q465" s="86">
        <f>pivå!AM467</f>
        <v>0</v>
      </c>
      <c r="R465" s="86">
        <f>pivå!AN467</f>
        <v>0</v>
      </c>
      <c r="S465" s="86">
        <f>pivå!AO467</f>
        <v>0</v>
      </c>
      <c r="T465" s="86">
        <f>pivå!AP467</f>
        <v>0</v>
      </c>
      <c r="U465" s="86">
        <f>pivå!AQ467</f>
        <v>0</v>
      </c>
      <c r="V465" s="86">
        <f>pivå!AR467</f>
        <v>0</v>
      </c>
      <c r="W465" s="86">
        <f>pivå!AS467</f>
        <v>0</v>
      </c>
      <c r="X465" s="86">
        <f>pivå!AT467</f>
        <v>0</v>
      </c>
      <c r="Y465" s="86">
        <f>pivå!AU467</f>
        <v>0</v>
      </c>
      <c r="Z465" s="86">
        <f>pivå!AV467</f>
        <v>0</v>
      </c>
      <c r="AA465" s="86">
        <f>pivå!AW467</f>
        <v>0</v>
      </c>
      <c r="AB465" s="86">
        <f>pivå!AX467</f>
        <v>0</v>
      </c>
      <c r="AC465" s="86">
        <f>pivå!AY467</f>
        <v>0</v>
      </c>
      <c r="AD465" s="86">
        <f>pivå!AZ467</f>
        <v>0</v>
      </c>
      <c r="AE465" s="86">
        <f>pivå!BA467</f>
        <v>0</v>
      </c>
    </row>
    <row r="466" spans="2:31">
      <c r="B466">
        <f>pivå!B468</f>
        <v>0</v>
      </c>
      <c r="C466">
        <f>pivå!C468</f>
        <v>0</v>
      </c>
      <c r="D466">
        <f>pivå!D468</f>
        <v>0</v>
      </c>
      <c r="E466">
        <f>pivå!E468</f>
        <v>0</v>
      </c>
      <c r="F466">
        <f>pivå!F468</f>
        <v>0</v>
      </c>
      <c r="G466">
        <f>pivå!G468</f>
        <v>0</v>
      </c>
      <c r="H466">
        <f>pivå!H468</f>
        <v>0</v>
      </c>
      <c r="I466">
        <f>pivå!I468</f>
        <v>0</v>
      </c>
      <c r="J466" s="86">
        <f>pivå!AF468</f>
        <v>0</v>
      </c>
      <c r="K466" s="86">
        <f>pivå!AG468</f>
        <v>0</v>
      </c>
      <c r="L466" s="86">
        <f>pivå!AH468</f>
        <v>0</v>
      </c>
      <c r="M466" s="86">
        <f>pivå!AI468</f>
        <v>0</v>
      </c>
      <c r="N466" s="86">
        <f>pivå!AJ468</f>
        <v>0</v>
      </c>
      <c r="O466" s="86">
        <f>pivå!AK468</f>
        <v>0</v>
      </c>
      <c r="P466" s="86">
        <f>pivå!AL468</f>
        <v>0</v>
      </c>
      <c r="Q466" s="86">
        <f>pivå!AM468</f>
        <v>0</v>
      </c>
      <c r="R466" s="86">
        <f>pivå!AN468</f>
        <v>0</v>
      </c>
      <c r="S466" s="86">
        <f>pivå!AO468</f>
        <v>0</v>
      </c>
      <c r="T466" s="86">
        <f>pivå!AP468</f>
        <v>0</v>
      </c>
      <c r="U466" s="86">
        <f>pivå!AQ468</f>
        <v>0</v>
      </c>
      <c r="V466" s="86">
        <f>pivå!AR468</f>
        <v>0</v>
      </c>
      <c r="W466" s="86">
        <f>pivå!AS468</f>
        <v>0</v>
      </c>
      <c r="X466" s="86">
        <f>pivå!AT468</f>
        <v>0</v>
      </c>
      <c r="Y466" s="86">
        <f>pivå!AU468</f>
        <v>0</v>
      </c>
      <c r="Z466" s="86">
        <f>pivå!AV468</f>
        <v>0</v>
      </c>
      <c r="AA466" s="86">
        <f>pivå!AW468</f>
        <v>0</v>
      </c>
      <c r="AB466" s="86">
        <f>pivå!AX468</f>
        <v>0</v>
      </c>
      <c r="AC466" s="86">
        <f>pivå!AY468</f>
        <v>0</v>
      </c>
      <c r="AD466" s="86">
        <f>pivå!AZ468</f>
        <v>0</v>
      </c>
      <c r="AE466" s="86">
        <f>pivå!BA468</f>
        <v>0</v>
      </c>
    </row>
    <row r="467" spans="2:31">
      <c r="B467">
        <f>pivå!B469</f>
        <v>0</v>
      </c>
      <c r="C467">
        <f>pivå!C469</f>
        <v>0</v>
      </c>
      <c r="D467">
        <f>pivå!D469</f>
        <v>0</v>
      </c>
      <c r="E467">
        <f>pivå!E469</f>
        <v>0</v>
      </c>
      <c r="F467">
        <f>pivå!F469</f>
        <v>0</v>
      </c>
      <c r="G467">
        <f>pivå!G469</f>
        <v>0</v>
      </c>
      <c r="H467">
        <f>pivå!H469</f>
        <v>0</v>
      </c>
      <c r="I467">
        <f>pivå!I469</f>
        <v>0</v>
      </c>
      <c r="J467" s="86">
        <f>pivå!AF469</f>
        <v>0</v>
      </c>
      <c r="K467" s="86">
        <f>pivå!AG469</f>
        <v>0</v>
      </c>
      <c r="L467" s="86">
        <f>pivå!AH469</f>
        <v>0</v>
      </c>
      <c r="M467" s="86">
        <f>pivå!AI469</f>
        <v>0</v>
      </c>
      <c r="N467" s="86">
        <f>pivå!AJ469</f>
        <v>0</v>
      </c>
      <c r="O467" s="86">
        <f>pivå!AK469</f>
        <v>0</v>
      </c>
      <c r="P467" s="86">
        <f>pivå!AL469</f>
        <v>0</v>
      </c>
      <c r="Q467" s="86">
        <f>pivå!AM469</f>
        <v>0</v>
      </c>
      <c r="R467" s="86">
        <f>pivå!AN469</f>
        <v>0</v>
      </c>
      <c r="S467" s="86">
        <f>pivå!AO469</f>
        <v>0</v>
      </c>
      <c r="T467" s="86">
        <f>pivå!AP469</f>
        <v>0</v>
      </c>
      <c r="U467" s="86">
        <f>pivå!AQ469</f>
        <v>0</v>
      </c>
      <c r="V467" s="86">
        <f>pivå!AR469</f>
        <v>0</v>
      </c>
      <c r="W467" s="86">
        <f>pivå!AS469</f>
        <v>0</v>
      </c>
      <c r="X467" s="86">
        <f>pivå!AT469</f>
        <v>0</v>
      </c>
      <c r="Y467" s="86">
        <f>pivå!AU469</f>
        <v>0</v>
      </c>
      <c r="Z467" s="86">
        <f>pivå!AV469</f>
        <v>0</v>
      </c>
      <c r="AA467" s="86">
        <f>pivå!AW469</f>
        <v>0</v>
      </c>
      <c r="AB467" s="86">
        <f>pivå!AX469</f>
        <v>0</v>
      </c>
      <c r="AC467" s="86">
        <f>pivå!AY469</f>
        <v>0</v>
      </c>
      <c r="AD467" s="86">
        <f>pivå!AZ469</f>
        <v>0</v>
      </c>
      <c r="AE467" s="86">
        <f>pivå!BA469</f>
        <v>0</v>
      </c>
    </row>
    <row r="468" spans="2:31">
      <c r="B468">
        <f>pivå!B470</f>
        <v>0</v>
      </c>
      <c r="C468">
        <f>pivå!C470</f>
        <v>0</v>
      </c>
      <c r="D468">
        <f>pivå!D470</f>
        <v>0</v>
      </c>
      <c r="E468">
        <f>pivå!E470</f>
        <v>0</v>
      </c>
      <c r="F468">
        <f>pivå!F470</f>
        <v>0</v>
      </c>
      <c r="G468">
        <f>pivå!G470</f>
        <v>0</v>
      </c>
      <c r="H468">
        <f>pivå!H470</f>
        <v>0</v>
      </c>
      <c r="I468">
        <f>pivå!I470</f>
        <v>0</v>
      </c>
      <c r="J468" s="86">
        <f>pivå!AF470</f>
        <v>0</v>
      </c>
      <c r="K468" s="86">
        <f>pivå!AG470</f>
        <v>0</v>
      </c>
      <c r="L468" s="86">
        <f>pivå!AH470</f>
        <v>0</v>
      </c>
      <c r="M468" s="86">
        <f>pivå!AI470</f>
        <v>0</v>
      </c>
      <c r="N468" s="86">
        <f>pivå!AJ470</f>
        <v>0</v>
      </c>
      <c r="O468" s="86">
        <f>pivå!AK470</f>
        <v>0</v>
      </c>
      <c r="P468" s="86">
        <f>pivå!AL470</f>
        <v>0</v>
      </c>
      <c r="Q468" s="86">
        <f>pivå!AM470</f>
        <v>0</v>
      </c>
      <c r="R468" s="86">
        <f>pivå!AN470</f>
        <v>0</v>
      </c>
      <c r="S468" s="86">
        <f>pivå!AO470</f>
        <v>0</v>
      </c>
      <c r="T468" s="86">
        <f>pivå!AP470</f>
        <v>0</v>
      </c>
      <c r="U468" s="86">
        <f>pivå!AQ470</f>
        <v>0</v>
      </c>
      <c r="V468" s="86">
        <f>pivå!AR470</f>
        <v>0</v>
      </c>
      <c r="W468" s="86">
        <f>pivå!AS470</f>
        <v>0</v>
      </c>
      <c r="X468" s="86">
        <f>pivå!AT470</f>
        <v>0</v>
      </c>
      <c r="Y468" s="86">
        <f>pivå!AU470</f>
        <v>0</v>
      </c>
      <c r="Z468" s="86">
        <f>pivå!AV470</f>
        <v>0</v>
      </c>
      <c r="AA468" s="86">
        <f>pivå!AW470</f>
        <v>0</v>
      </c>
      <c r="AB468" s="86">
        <f>pivå!AX470</f>
        <v>0</v>
      </c>
      <c r="AC468" s="86">
        <f>pivå!AY470</f>
        <v>0</v>
      </c>
      <c r="AD468" s="86">
        <f>pivå!AZ470</f>
        <v>0</v>
      </c>
      <c r="AE468" s="86">
        <f>pivå!BA470</f>
        <v>0</v>
      </c>
    </row>
    <row r="469" spans="2:31">
      <c r="B469">
        <f>pivå!B471</f>
        <v>0</v>
      </c>
      <c r="C469">
        <f>pivå!C471</f>
        <v>0</v>
      </c>
      <c r="D469">
        <f>pivå!D471</f>
        <v>0</v>
      </c>
      <c r="E469">
        <f>pivå!E471</f>
        <v>0</v>
      </c>
      <c r="F469">
        <f>pivå!F471</f>
        <v>0</v>
      </c>
      <c r="G469">
        <f>pivå!G471</f>
        <v>0</v>
      </c>
      <c r="H469">
        <f>pivå!H471</f>
        <v>0</v>
      </c>
      <c r="I469">
        <f>pivå!I471</f>
        <v>0</v>
      </c>
      <c r="J469" s="86">
        <f>pivå!AF471</f>
        <v>0</v>
      </c>
      <c r="K469" s="86">
        <f>pivå!AG471</f>
        <v>0</v>
      </c>
      <c r="L469" s="86">
        <f>pivå!AH471</f>
        <v>0</v>
      </c>
      <c r="M469" s="86">
        <f>pivå!AI471</f>
        <v>0</v>
      </c>
      <c r="N469" s="86">
        <f>pivå!AJ471</f>
        <v>0</v>
      </c>
      <c r="O469" s="86">
        <f>pivå!AK471</f>
        <v>0</v>
      </c>
      <c r="P469" s="86">
        <f>pivå!AL471</f>
        <v>0</v>
      </c>
      <c r="Q469" s="86">
        <f>pivå!AM471</f>
        <v>0</v>
      </c>
      <c r="R469" s="86">
        <f>pivå!AN471</f>
        <v>0</v>
      </c>
      <c r="S469" s="86">
        <f>pivå!AO471</f>
        <v>0</v>
      </c>
      <c r="T469" s="86">
        <f>pivå!AP471</f>
        <v>0</v>
      </c>
      <c r="U469" s="86">
        <f>pivå!AQ471</f>
        <v>0</v>
      </c>
      <c r="V469" s="86">
        <f>pivå!AR471</f>
        <v>0</v>
      </c>
      <c r="W469" s="86">
        <f>pivå!AS471</f>
        <v>0</v>
      </c>
      <c r="X469" s="86">
        <f>pivå!AT471</f>
        <v>0</v>
      </c>
      <c r="Y469" s="86">
        <f>pivå!AU471</f>
        <v>0</v>
      </c>
      <c r="Z469" s="86">
        <f>pivå!AV471</f>
        <v>0</v>
      </c>
      <c r="AA469" s="86">
        <f>pivå!AW471</f>
        <v>0</v>
      </c>
      <c r="AB469" s="86">
        <f>pivå!AX471</f>
        <v>0</v>
      </c>
      <c r="AC469" s="86">
        <f>pivå!AY471</f>
        <v>0</v>
      </c>
      <c r="AD469" s="86">
        <f>pivå!AZ471</f>
        <v>0</v>
      </c>
      <c r="AE469" s="86">
        <f>pivå!BA471</f>
        <v>0</v>
      </c>
    </row>
    <row r="470" spans="2:31">
      <c r="B470">
        <f>pivå!B472</f>
        <v>0</v>
      </c>
      <c r="C470">
        <f>pivå!C472</f>
        <v>0</v>
      </c>
      <c r="D470">
        <f>pivå!D472</f>
        <v>0</v>
      </c>
      <c r="E470">
        <f>pivå!E472</f>
        <v>0</v>
      </c>
      <c r="F470">
        <f>pivå!F472</f>
        <v>0</v>
      </c>
      <c r="G470">
        <f>pivå!G472</f>
        <v>0</v>
      </c>
      <c r="H470">
        <f>pivå!H472</f>
        <v>0</v>
      </c>
      <c r="I470">
        <f>pivå!I472</f>
        <v>0</v>
      </c>
      <c r="J470" s="86">
        <f>pivå!AF472</f>
        <v>0</v>
      </c>
      <c r="K470" s="86">
        <f>pivå!AG472</f>
        <v>0</v>
      </c>
      <c r="L470" s="86">
        <f>pivå!AH472</f>
        <v>0</v>
      </c>
      <c r="M470" s="86">
        <f>pivå!AI472</f>
        <v>0</v>
      </c>
      <c r="N470" s="86">
        <f>pivå!AJ472</f>
        <v>0</v>
      </c>
      <c r="O470" s="86">
        <f>pivå!AK472</f>
        <v>0</v>
      </c>
      <c r="P470" s="86">
        <f>pivå!AL472</f>
        <v>0</v>
      </c>
      <c r="Q470" s="86">
        <f>pivå!AM472</f>
        <v>0</v>
      </c>
      <c r="R470" s="86">
        <f>pivå!AN472</f>
        <v>0</v>
      </c>
      <c r="S470" s="86">
        <f>pivå!AO472</f>
        <v>0</v>
      </c>
      <c r="T470" s="86">
        <f>pivå!AP472</f>
        <v>0</v>
      </c>
      <c r="U470" s="86">
        <f>pivå!AQ472</f>
        <v>0</v>
      </c>
      <c r="V470" s="86">
        <f>pivå!AR472</f>
        <v>0</v>
      </c>
      <c r="W470" s="86">
        <f>pivå!AS472</f>
        <v>0</v>
      </c>
      <c r="X470" s="86">
        <f>pivå!AT472</f>
        <v>0</v>
      </c>
      <c r="Y470" s="86">
        <f>pivå!AU472</f>
        <v>0</v>
      </c>
      <c r="Z470" s="86">
        <f>pivå!AV472</f>
        <v>0</v>
      </c>
      <c r="AA470" s="86">
        <f>pivå!AW472</f>
        <v>0</v>
      </c>
      <c r="AB470" s="86">
        <f>pivå!AX472</f>
        <v>0</v>
      </c>
      <c r="AC470" s="86">
        <f>pivå!AY472</f>
        <v>0</v>
      </c>
      <c r="AD470" s="86">
        <f>pivå!AZ472</f>
        <v>0</v>
      </c>
      <c r="AE470" s="86">
        <f>pivå!BA472</f>
        <v>0</v>
      </c>
    </row>
    <row r="471" spans="2:31">
      <c r="B471">
        <f>pivå!B473</f>
        <v>0</v>
      </c>
      <c r="C471">
        <f>pivå!C473</f>
        <v>0</v>
      </c>
      <c r="D471">
        <f>pivå!D473</f>
        <v>0</v>
      </c>
      <c r="E471">
        <f>pivå!E473</f>
        <v>0</v>
      </c>
      <c r="F471">
        <f>pivå!F473</f>
        <v>0</v>
      </c>
      <c r="G471">
        <f>pivå!G473</f>
        <v>0</v>
      </c>
      <c r="H471">
        <f>pivå!H473</f>
        <v>0</v>
      </c>
      <c r="I471">
        <f>pivå!I473</f>
        <v>0</v>
      </c>
      <c r="J471" s="86">
        <f>pivå!AF473</f>
        <v>0</v>
      </c>
      <c r="K471" s="86">
        <f>pivå!AG473</f>
        <v>0</v>
      </c>
      <c r="L471" s="86">
        <f>pivå!AH473</f>
        <v>0</v>
      </c>
      <c r="M471" s="86">
        <f>pivå!AI473</f>
        <v>0</v>
      </c>
      <c r="N471" s="86">
        <f>pivå!AJ473</f>
        <v>0</v>
      </c>
      <c r="O471" s="86">
        <f>pivå!AK473</f>
        <v>0</v>
      </c>
      <c r="P471" s="86">
        <f>pivå!AL473</f>
        <v>0</v>
      </c>
      <c r="Q471" s="86">
        <f>pivå!AM473</f>
        <v>0</v>
      </c>
      <c r="R471" s="86">
        <f>pivå!AN473</f>
        <v>0</v>
      </c>
      <c r="S471" s="86">
        <f>pivå!AO473</f>
        <v>0</v>
      </c>
      <c r="T471" s="86">
        <f>pivå!AP473</f>
        <v>0</v>
      </c>
      <c r="U471" s="86">
        <f>pivå!AQ473</f>
        <v>0</v>
      </c>
      <c r="V471" s="86">
        <f>pivå!AR473</f>
        <v>0</v>
      </c>
      <c r="W471" s="86">
        <f>pivå!AS473</f>
        <v>0</v>
      </c>
      <c r="X471" s="86">
        <f>pivå!AT473</f>
        <v>0</v>
      </c>
      <c r="Y471" s="86">
        <f>pivå!AU473</f>
        <v>0</v>
      </c>
      <c r="Z471" s="86">
        <f>pivå!AV473</f>
        <v>0</v>
      </c>
      <c r="AA471" s="86">
        <f>pivå!AW473</f>
        <v>0</v>
      </c>
      <c r="AB471" s="86">
        <f>pivå!AX473</f>
        <v>0</v>
      </c>
      <c r="AC471" s="86">
        <f>pivå!AY473</f>
        <v>0</v>
      </c>
      <c r="AD471" s="86">
        <f>pivå!AZ473</f>
        <v>0</v>
      </c>
      <c r="AE471" s="86">
        <f>pivå!BA473</f>
        <v>0</v>
      </c>
    </row>
    <row r="472" spans="2:31">
      <c r="B472">
        <f>pivå!B474</f>
        <v>0</v>
      </c>
      <c r="C472">
        <f>pivå!C474</f>
        <v>0</v>
      </c>
      <c r="D472">
        <f>pivå!D474</f>
        <v>0</v>
      </c>
      <c r="E472">
        <f>pivå!E474</f>
        <v>0</v>
      </c>
      <c r="F472">
        <f>pivå!F474</f>
        <v>0</v>
      </c>
      <c r="G472">
        <f>pivå!G474</f>
        <v>0</v>
      </c>
      <c r="H472">
        <f>pivå!H474</f>
        <v>0</v>
      </c>
      <c r="I472">
        <f>pivå!I474</f>
        <v>0</v>
      </c>
      <c r="J472" s="86">
        <f>pivå!AF474</f>
        <v>0</v>
      </c>
      <c r="K472" s="86">
        <f>pivå!AG474</f>
        <v>0</v>
      </c>
      <c r="L472" s="86">
        <f>pivå!AH474</f>
        <v>0</v>
      </c>
      <c r="M472" s="86">
        <f>pivå!AI474</f>
        <v>0</v>
      </c>
      <c r="N472" s="86">
        <f>pivå!AJ474</f>
        <v>0</v>
      </c>
      <c r="O472" s="86">
        <f>pivå!AK474</f>
        <v>0</v>
      </c>
      <c r="P472" s="86">
        <f>pivå!AL474</f>
        <v>0</v>
      </c>
      <c r="Q472" s="86">
        <f>pivå!AM474</f>
        <v>0</v>
      </c>
      <c r="R472" s="86">
        <f>pivå!AN474</f>
        <v>0</v>
      </c>
      <c r="S472" s="86">
        <f>pivå!AO474</f>
        <v>0</v>
      </c>
      <c r="T472" s="86">
        <f>pivå!AP474</f>
        <v>0</v>
      </c>
      <c r="U472" s="86">
        <f>pivå!AQ474</f>
        <v>0</v>
      </c>
      <c r="V472" s="86">
        <f>pivå!AR474</f>
        <v>0</v>
      </c>
      <c r="W472" s="86">
        <f>pivå!AS474</f>
        <v>0</v>
      </c>
      <c r="X472" s="86">
        <f>pivå!AT474</f>
        <v>0</v>
      </c>
      <c r="Y472" s="86">
        <f>pivå!AU474</f>
        <v>0</v>
      </c>
      <c r="Z472" s="86">
        <f>pivå!AV474</f>
        <v>0</v>
      </c>
      <c r="AA472" s="86">
        <f>pivå!AW474</f>
        <v>0</v>
      </c>
      <c r="AB472" s="86">
        <f>pivå!AX474</f>
        <v>0</v>
      </c>
      <c r="AC472" s="86">
        <f>pivå!AY474</f>
        <v>0</v>
      </c>
      <c r="AD472" s="86">
        <f>pivå!AZ474</f>
        <v>0</v>
      </c>
      <c r="AE472" s="86">
        <f>pivå!BA474</f>
        <v>0</v>
      </c>
    </row>
    <row r="473" spans="2:31">
      <c r="B473">
        <f>pivå!B475</f>
        <v>0</v>
      </c>
      <c r="C473">
        <f>pivå!C475</f>
        <v>0</v>
      </c>
      <c r="D473">
        <f>pivå!D475</f>
        <v>0</v>
      </c>
      <c r="E473">
        <f>pivå!E475</f>
        <v>0</v>
      </c>
      <c r="F473">
        <f>pivå!F475</f>
        <v>0</v>
      </c>
      <c r="G473">
        <f>pivå!G475</f>
        <v>0</v>
      </c>
      <c r="H473">
        <f>pivå!H475</f>
        <v>0</v>
      </c>
      <c r="I473">
        <f>pivå!I475</f>
        <v>0</v>
      </c>
      <c r="J473" s="86">
        <f>pivå!AF475</f>
        <v>0</v>
      </c>
      <c r="K473" s="86">
        <f>pivå!AG475</f>
        <v>0</v>
      </c>
      <c r="L473" s="86">
        <f>pivå!AH475</f>
        <v>0</v>
      </c>
      <c r="M473" s="86">
        <f>pivå!AI475</f>
        <v>0</v>
      </c>
      <c r="N473" s="86">
        <f>pivå!AJ475</f>
        <v>0</v>
      </c>
      <c r="O473" s="86">
        <f>pivå!AK475</f>
        <v>0</v>
      </c>
      <c r="P473" s="86">
        <f>pivå!AL475</f>
        <v>0</v>
      </c>
      <c r="Q473" s="86">
        <f>pivå!AM475</f>
        <v>0</v>
      </c>
      <c r="R473" s="86">
        <f>pivå!AN475</f>
        <v>0</v>
      </c>
      <c r="S473" s="86">
        <f>pivå!AO475</f>
        <v>0</v>
      </c>
      <c r="T473" s="86">
        <f>pivå!AP475</f>
        <v>0</v>
      </c>
      <c r="U473" s="86">
        <f>pivå!AQ475</f>
        <v>0</v>
      </c>
      <c r="V473" s="86">
        <f>pivå!AR475</f>
        <v>0</v>
      </c>
      <c r="W473" s="86">
        <f>pivå!AS475</f>
        <v>0</v>
      </c>
      <c r="X473" s="86">
        <f>pivå!AT475</f>
        <v>0</v>
      </c>
      <c r="Y473" s="86">
        <f>pivå!AU475</f>
        <v>0</v>
      </c>
      <c r="Z473" s="86">
        <f>pivå!AV475</f>
        <v>0</v>
      </c>
      <c r="AA473" s="86">
        <f>pivå!AW475</f>
        <v>0</v>
      </c>
      <c r="AB473" s="86">
        <f>pivå!AX475</f>
        <v>0</v>
      </c>
      <c r="AC473" s="86">
        <f>pivå!AY475</f>
        <v>0</v>
      </c>
      <c r="AD473" s="86">
        <f>pivå!AZ475</f>
        <v>0</v>
      </c>
      <c r="AE473" s="86">
        <f>pivå!BA475</f>
        <v>0</v>
      </c>
    </row>
    <row r="474" spans="2:31">
      <c r="B474">
        <f>pivå!B476</f>
        <v>0</v>
      </c>
      <c r="C474">
        <f>pivå!C476</f>
        <v>0</v>
      </c>
      <c r="D474">
        <f>pivå!D476</f>
        <v>0</v>
      </c>
      <c r="E474">
        <f>pivå!E476</f>
        <v>0</v>
      </c>
      <c r="F474">
        <f>pivå!F476</f>
        <v>0</v>
      </c>
      <c r="G474">
        <f>pivå!G476</f>
        <v>0</v>
      </c>
      <c r="H474">
        <f>pivå!H476</f>
        <v>0</v>
      </c>
      <c r="I474">
        <f>pivå!I476</f>
        <v>0</v>
      </c>
      <c r="J474" s="86">
        <f>pivå!AF476</f>
        <v>0</v>
      </c>
      <c r="K474" s="86">
        <f>pivå!AG476</f>
        <v>0</v>
      </c>
      <c r="L474" s="86">
        <f>pivå!AH476</f>
        <v>0</v>
      </c>
      <c r="M474" s="86">
        <f>pivå!AI476</f>
        <v>0</v>
      </c>
      <c r="N474" s="86">
        <f>pivå!AJ476</f>
        <v>0</v>
      </c>
      <c r="O474" s="86">
        <f>pivå!AK476</f>
        <v>0</v>
      </c>
      <c r="P474" s="86">
        <f>pivå!AL476</f>
        <v>0</v>
      </c>
      <c r="Q474" s="86">
        <f>pivå!AM476</f>
        <v>0</v>
      </c>
      <c r="R474" s="86">
        <f>pivå!AN476</f>
        <v>0</v>
      </c>
      <c r="S474" s="86">
        <f>pivå!AO476</f>
        <v>0</v>
      </c>
      <c r="T474" s="86">
        <f>pivå!AP476</f>
        <v>0</v>
      </c>
      <c r="U474" s="86">
        <f>pivå!AQ476</f>
        <v>0</v>
      </c>
      <c r="V474" s="86">
        <f>pivå!AR476</f>
        <v>0</v>
      </c>
      <c r="W474" s="86">
        <f>pivå!AS476</f>
        <v>0</v>
      </c>
      <c r="X474" s="86">
        <f>pivå!AT476</f>
        <v>0</v>
      </c>
      <c r="Y474" s="86">
        <f>pivå!AU476</f>
        <v>0</v>
      </c>
      <c r="Z474" s="86">
        <f>pivå!AV476</f>
        <v>0</v>
      </c>
      <c r="AA474" s="86">
        <f>pivå!AW476</f>
        <v>0</v>
      </c>
      <c r="AB474" s="86">
        <f>pivå!AX476</f>
        <v>0</v>
      </c>
      <c r="AC474" s="86">
        <f>pivå!AY476</f>
        <v>0</v>
      </c>
      <c r="AD474" s="86">
        <f>pivå!AZ476</f>
        <v>0</v>
      </c>
      <c r="AE474" s="86">
        <f>pivå!BA476</f>
        <v>0</v>
      </c>
    </row>
    <row r="475" spans="2:31">
      <c r="B475">
        <f>pivå!B477</f>
        <v>0</v>
      </c>
      <c r="C475">
        <f>pivå!C477</f>
        <v>0</v>
      </c>
      <c r="D475">
        <f>pivå!D477</f>
        <v>0</v>
      </c>
      <c r="E475">
        <f>pivå!E477</f>
        <v>0</v>
      </c>
      <c r="F475">
        <f>pivå!F477</f>
        <v>0</v>
      </c>
      <c r="G475">
        <f>pivå!G477</f>
        <v>0</v>
      </c>
      <c r="H475">
        <f>pivå!H477</f>
        <v>0</v>
      </c>
      <c r="I475">
        <f>pivå!I477</f>
        <v>0</v>
      </c>
      <c r="J475" s="86">
        <f>pivå!AF477</f>
        <v>0</v>
      </c>
      <c r="K475" s="86">
        <f>pivå!AG477</f>
        <v>0</v>
      </c>
      <c r="L475" s="86">
        <f>pivå!AH477</f>
        <v>0</v>
      </c>
      <c r="M475" s="86">
        <f>pivå!AI477</f>
        <v>0</v>
      </c>
      <c r="N475" s="86">
        <f>pivå!AJ477</f>
        <v>0</v>
      </c>
      <c r="O475" s="86">
        <f>pivå!AK477</f>
        <v>0</v>
      </c>
      <c r="P475" s="86">
        <f>pivå!AL477</f>
        <v>0</v>
      </c>
      <c r="Q475" s="86">
        <f>pivå!AM477</f>
        <v>0</v>
      </c>
      <c r="R475" s="86">
        <f>pivå!AN477</f>
        <v>0</v>
      </c>
      <c r="S475" s="86">
        <f>pivå!AO477</f>
        <v>0</v>
      </c>
      <c r="T475" s="86">
        <f>pivå!AP477</f>
        <v>0</v>
      </c>
      <c r="U475" s="86">
        <f>pivå!AQ477</f>
        <v>0</v>
      </c>
      <c r="V475" s="86">
        <f>pivå!AR477</f>
        <v>0</v>
      </c>
      <c r="W475" s="86">
        <f>pivå!AS477</f>
        <v>0</v>
      </c>
      <c r="X475" s="86">
        <f>pivå!AT477</f>
        <v>0</v>
      </c>
      <c r="Y475" s="86">
        <f>pivå!AU477</f>
        <v>0</v>
      </c>
      <c r="Z475" s="86">
        <f>pivå!AV477</f>
        <v>0</v>
      </c>
      <c r="AA475" s="86">
        <f>pivå!AW477</f>
        <v>0</v>
      </c>
      <c r="AB475" s="86">
        <f>pivå!AX477</f>
        <v>0</v>
      </c>
      <c r="AC475" s="86">
        <f>pivå!AY477</f>
        <v>0</v>
      </c>
      <c r="AD475" s="86">
        <f>pivå!AZ477</f>
        <v>0</v>
      </c>
      <c r="AE475" s="86">
        <f>pivå!BA477</f>
        <v>0</v>
      </c>
    </row>
    <row r="476" spans="2:31">
      <c r="B476">
        <f>pivå!B478</f>
        <v>0</v>
      </c>
      <c r="C476">
        <f>pivå!C478</f>
        <v>0</v>
      </c>
      <c r="D476">
        <f>pivå!D478</f>
        <v>0</v>
      </c>
      <c r="E476">
        <f>pivå!E478</f>
        <v>0</v>
      </c>
      <c r="F476">
        <f>pivå!F478</f>
        <v>0</v>
      </c>
      <c r="G476">
        <f>pivå!G478</f>
        <v>0</v>
      </c>
      <c r="H476">
        <f>pivå!H478</f>
        <v>0</v>
      </c>
      <c r="I476">
        <f>pivå!I478</f>
        <v>0</v>
      </c>
      <c r="J476" s="86">
        <f>pivå!AF478</f>
        <v>0</v>
      </c>
      <c r="K476" s="86">
        <f>pivå!AG478</f>
        <v>0</v>
      </c>
      <c r="L476" s="86">
        <f>pivå!AH478</f>
        <v>0</v>
      </c>
      <c r="M476" s="86">
        <f>pivå!AI478</f>
        <v>0</v>
      </c>
      <c r="N476" s="86">
        <f>pivå!AJ478</f>
        <v>0</v>
      </c>
      <c r="O476" s="86">
        <f>pivå!AK478</f>
        <v>0</v>
      </c>
      <c r="P476" s="86">
        <f>pivå!AL478</f>
        <v>0</v>
      </c>
      <c r="Q476" s="86">
        <f>pivå!AM478</f>
        <v>0</v>
      </c>
      <c r="R476" s="86">
        <f>pivå!AN478</f>
        <v>0</v>
      </c>
      <c r="S476" s="86">
        <f>pivå!AO478</f>
        <v>0</v>
      </c>
      <c r="T476" s="86">
        <f>pivå!AP478</f>
        <v>0</v>
      </c>
      <c r="U476" s="86">
        <f>pivå!AQ478</f>
        <v>0</v>
      </c>
      <c r="V476" s="86">
        <f>pivå!AR478</f>
        <v>0</v>
      </c>
      <c r="W476" s="86">
        <f>pivå!AS478</f>
        <v>0</v>
      </c>
      <c r="X476" s="86">
        <f>pivå!AT478</f>
        <v>0</v>
      </c>
      <c r="Y476" s="86">
        <f>pivå!AU478</f>
        <v>0</v>
      </c>
      <c r="Z476" s="86">
        <f>pivå!AV478</f>
        <v>0</v>
      </c>
      <c r="AA476" s="86">
        <f>pivå!AW478</f>
        <v>0</v>
      </c>
      <c r="AB476" s="86">
        <f>pivå!AX478</f>
        <v>0</v>
      </c>
      <c r="AC476" s="86">
        <f>pivå!AY478</f>
        <v>0</v>
      </c>
      <c r="AD476" s="86">
        <f>pivå!AZ478</f>
        <v>0</v>
      </c>
      <c r="AE476" s="86">
        <f>pivå!BA478</f>
        <v>0</v>
      </c>
    </row>
    <row r="477" spans="2:31">
      <c r="B477">
        <f>pivå!B479</f>
        <v>0</v>
      </c>
      <c r="C477">
        <f>pivå!C479</f>
        <v>0</v>
      </c>
      <c r="D477">
        <f>pivå!D479</f>
        <v>0</v>
      </c>
      <c r="E477">
        <f>pivå!E479</f>
        <v>0</v>
      </c>
      <c r="F477">
        <f>pivå!F479</f>
        <v>0</v>
      </c>
      <c r="G477">
        <f>pivå!G479</f>
        <v>0</v>
      </c>
      <c r="H477">
        <f>pivå!H479</f>
        <v>0</v>
      </c>
      <c r="I477">
        <f>pivå!I479</f>
        <v>0</v>
      </c>
      <c r="J477" s="86">
        <f>pivå!AF479</f>
        <v>0</v>
      </c>
      <c r="K477" s="86">
        <f>pivå!AG479</f>
        <v>0</v>
      </c>
      <c r="L477" s="86">
        <f>pivå!AH479</f>
        <v>0</v>
      </c>
      <c r="M477" s="86">
        <f>pivå!AI479</f>
        <v>0</v>
      </c>
      <c r="N477" s="86">
        <f>pivå!AJ479</f>
        <v>0</v>
      </c>
      <c r="O477" s="86">
        <f>pivå!AK479</f>
        <v>0</v>
      </c>
      <c r="P477" s="86">
        <f>pivå!AL479</f>
        <v>0</v>
      </c>
      <c r="Q477" s="86">
        <f>pivå!AM479</f>
        <v>0</v>
      </c>
      <c r="R477" s="86">
        <f>pivå!AN479</f>
        <v>0</v>
      </c>
      <c r="S477" s="86">
        <f>pivå!AO479</f>
        <v>0</v>
      </c>
      <c r="T477" s="86">
        <f>pivå!AP479</f>
        <v>0</v>
      </c>
      <c r="U477" s="86">
        <f>pivå!AQ479</f>
        <v>0</v>
      </c>
      <c r="V477" s="86">
        <f>pivå!AR479</f>
        <v>0</v>
      </c>
      <c r="W477" s="86">
        <f>pivå!AS479</f>
        <v>0</v>
      </c>
      <c r="X477" s="86">
        <f>pivå!AT479</f>
        <v>0</v>
      </c>
      <c r="Y477" s="86">
        <f>pivå!AU479</f>
        <v>0</v>
      </c>
      <c r="Z477" s="86">
        <f>pivå!AV479</f>
        <v>0</v>
      </c>
      <c r="AA477" s="86">
        <f>pivå!AW479</f>
        <v>0</v>
      </c>
      <c r="AB477" s="86">
        <f>pivå!AX479</f>
        <v>0</v>
      </c>
      <c r="AC477" s="86">
        <f>pivå!AY479</f>
        <v>0</v>
      </c>
      <c r="AD477" s="86">
        <f>pivå!AZ479</f>
        <v>0</v>
      </c>
      <c r="AE477" s="86">
        <f>pivå!BA479</f>
        <v>0</v>
      </c>
    </row>
    <row r="478" spans="2:31">
      <c r="B478">
        <f>pivå!B480</f>
        <v>0</v>
      </c>
      <c r="C478">
        <f>pivå!C480</f>
        <v>0</v>
      </c>
      <c r="D478">
        <f>pivå!D480</f>
        <v>0</v>
      </c>
      <c r="E478">
        <f>pivå!E480</f>
        <v>0</v>
      </c>
      <c r="F478">
        <f>pivå!F480</f>
        <v>0</v>
      </c>
      <c r="G478">
        <f>pivå!G480</f>
        <v>0</v>
      </c>
      <c r="H478">
        <f>pivå!H480</f>
        <v>0</v>
      </c>
      <c r="I478">
        <f>pivå!I480</f>
        <v>0</v>
      </c>
      <c r="J478" s="86">
        <f>pivå!AF480</f>
        <v>0</v>
      </c>
      <c r="K478" s="86">
        <f>pivå!AG480</f>
        <v>0</v>
      </c>
      <c r="L478" s="86">
        <f>pivå!AH480</f>
        <v>0</v>
      </c>
      <c r="M478" s="86">
        <f>pivå!AI480</f>
        <v>0</v>
      </c>
      <c r="N478" s="86">
        <f>pivå!AJ480</f>
        <v>0</v>
      </c>
      <c r="O478" s="86">
        <f>pivå!AK480</f>
        <v>0</v>
      </c>
      <c r="P478" s="86">
        <f>pivå!AL480</f>
        <v>0</v>
      </c>
      <c r="Q478" s="86">
        <f>pivå!AM480</f>
        <v>0</v>
      </c>
      <c r="R478" s="86">
        <f>pivå!AN480</f>
        <v>0</v>
      </c>
      <c r="S478" s="86">
        <f>pivå!AO480</f>
        <v>0</v>
      </c>
      <c r="T478" s="86">
        <f>pivå!AP480</f>
        <v>0</v>
      </c>
      <c r="U478" s="86">
        <f>pivå!AQ480</f>
        <v>0</v>
      </c>
      <c r="V478" s="86">
        <f>pivå!AR480</f>
        <v>0</v>
      </c>
      <c r="W478" s="86">
        <f>pivå!AS480</f>
        <v>0</v>
      </c>
      <c r="X478" s="86">
        <f>pivå!AT480</f>
        <v>0</v>
      </c>
      <c r="Y478" s="86">
        <f>pivå!AU480</f>
        <v>0</v>
      </c>
      <c r="Z478" s="86">
        <f>pivå!AV480</f>
        <v>0</v>
      </c>
      <c r="AA478" s="86">
        <f>pivå!AW480</f>
        <v>0</v>
      </c>
      <c r="AB478" s="86">
        <f>pivå!AX480</f>
        <v>0</v>
      </c>
      <c r="AC478" s="86">
        <f>pivå!AY480</f>
        <v>0</v>
      </c>
      <c r="AD478" s="86">
        <f>pivå!AZ480</f>
        <v>0</v>
      </c>
      <c r="AE478" s="86">
        <f>pivå!BA480</f>
        <v>0</v>
      </c>
    </row>
    <row r="479" spans="2:31">
      <c r="B479">
        <f>pivå!B481</f>
        <v>0</v>
      </c>
      <c r="C479">
        <f>pivå!C481</f>
        <v>0</v>
      </c>
      <c r="D479">
        <f>pivå!D481</f>
        <v>0</v>
      </c>
      <c r="E479">
        <f>pivå!E481</f>
        <v>0</v>
      </c>
      <c r="F479">
        <f>pivå!F481</f>
        <v>0</v>
      </c>
      <c r="G479">
        <f>pivå!G481</f>
        <v>0</v>
      </c>
      <c r="H479">
        <f>pivå!H481</f>
        <v>0</v>
      </c>
      <c r="I479">
        <f>pivå!I481</f>
        <v>0</v>
      </c>
      <c r="J479" s="86">
        <f>pivå!AF481</f>
        <v>0</v>
      </c>
      <c r="K479" s="86">
        <f>pivå!AG481</f>
        <v>0</v>
      </c>
      <c r="L479" s="86">
        <f>pivå!AH481</f>
        <v>0</v>
      </c>
      <c r="M479" s="86">
        <f>pivå!AI481</f>
        <v>0</v>
      </c>
      <c r="N479" s="86">
        <f>pivå!AJ481</f>
        <v>0</v>
      </c>
      <c r="O479" s="86">
        <f>pivå!AK481</f>
        <v>0</v>
      </c>
      <c r="P479" s="86">
        <f>pivå!AL481</f>
        <v>0</v>
      </c>
      <c r="Q479" s="86">
        <f>pivå!AM481</f>
        <v>0</v>
      </c>
      <c r="R479" s="86">
        <f>pivå!AN481</f>
        <v>0</v>
      </c>
      <c r="S479" s="86">
        <f>pivå!AO481</f>
        <v>0</v>
      </c>
      <c r="T479" s="86">
        <f>pivå!AP481</f>
        <v>0</v>
      </c>
      <c r="U479" s="86">
        <f>pivå!AQ481</f>
        <v>0</v>
      </c>
      <c r="V479" s="86">
        <f>pivå!AR481</f>
        <v>0</v>
      </c>
      <c r="W479" s="86">
        <f>pivå!AS481</f>
        <v>0</v>
      </c>
      <c r="X479" s="86">
        <f>pivå!AT481</f>
        <v>0</v>
      </c>
      <c r="Y479" s="86">
        <f>pivå!AU481</f>
        <v>0</v>
      </c>
      <c r="Z479" s="86">
        <f>pivå!AV481</f>
        <v>0</v>
      </c>
      <c r="AA479" s="86">
        <f>pivå!AW481</f>
        <v>0</v>
      </c>
      <c r="AB479" s="86">
        <f>pivå!AX481</f>
        <v>0</v>
      </c>
      <c r="AC479" s="86">
        <f>pivå!AY481</f>
        <v>0</v>
      </c>
      <c r="AD479" s="86">
        <f>pivå!AZ481</f>
        <v>0</v>
      </c>
      <c r="AE479" s="86">
        <f>pivå!BA481</f>
        <v>0</v>
      </c>
    </row>
    <row r="480" spans="2:31">
      <c r="B480">
        <f>pivå!B482</f>
        <v>0</v>
      </c>
      <c r="C480">
        <f>pivå!C482</f>
        <v>0</v>
      </c>
      <c r="D480">
        <f>pivå!D482</f>
        <v>0</v>
      </c>
      <c r="E480">
        <f>pivå!E482</f>
        <v>0</v>
      </c>
      <c r="F480">
        <f>pivå!F482</f>
        <v>0</v>
      </c>
      <c r="G480">
        <f>pivå!G482</f>
        <v>0</v>
      </c>
      <c r="H480">
        <f>pivå!H482</f>
        <v>0</v>
      </c>
      <c r="I480">
        <f>pivå!I482</f>
        <v>0</v>
      </c>
      <c r="J480" s="86">
        <f>pivå!AF482</f>
        <v>0</v>
      </c>
      <c r="K480" s="86">
        <f>pivå!AG482</f>
        <v>0</v>
      </c>
      <c r="L480" s="86">
        <f>pivå!AH482</f>
        <v>0</v>
      </c>
      <c r="M480" s="86">
        <f>pivå!AI482</f>
        <v>0</v>
      </c>
      <c r="N480" s="86">
        <f>pivå!AJ482</f>
        <v>0</v>
      </c>
      <c r="O480" s="86">
        <f>pivå!AK482</f>
        <v>0</v>
      </c>
      <c r="P480" s="86">
        <f>pivå!AL482</f>
        <v>0</v>
      </c>
      <c r="Q480" s="86">
        <f>pivå!AM482</f>
        <v>0</v>
      </c>
      <c r="R480" s="86">
        <f>pivå!AN482</f>
        <v>0</v>
      </c>
      <c r="S480" s="86">
        <f>pivå!AO482</f>
        <v>0</v>
      </c>
      <c r="T480" s="86">
        <f>pivå!AP482</f>
        <v>0</v>
      </c>
      <c r="U480" s="86">
        <f>pivå!AQ482</f>
        <v>0</v>
      </c>
      <c r="V480" s="86">
        <f>pivå!AR482</f>
        <v>0</v>
      </c>
      <c r="W480" s="86">
        <f>pivå!AS482</f>
        <v>0</v>
      </c>
      <c r="X480" s="86">
        <f>pivå!AT482</f>
        <v>0</v>
      </c>
      <c r="Y480" s="86">
        <f>pivå!AU482</f>
        <v>0</v>
      </c>
      <c r="Z480" s="86">
        <f>pivå!AV482</f>
        <v>0</v>
      </c>
      <c r="AA480" s="86">
        <f>pivå!AW482</f>
        <v>0</v>
      </c>
      <c r="AB480" s="86">
        <f>pivå!AX482</f>
        <v>0</v>
      </c>
      <c r="AC480" s="86">
        <f>pivå!AY482</f>
        <v>0</v>
      </c>
      <c r="AD480" s="86">
        <f>pivå!AZ482</f>
        <v>0</v>
      </c>
      <c r="AE480" s="86">
        <f>pivå!BA482</f>
        <v>0</v>
      </c>
    </row>
    <row r="481" spans="2:31">
      <c r="B481">
        <f>pivå!B483</f>
        <v>0</v>
      </c>
      <c r="C481">
        <f>pivå!C483</f>
        <v>0</v>
      </c>
      <c r="D481">
        <f>pivå!D483</f>
        <v>0</v>
      </c>
      <c r="E481">
        <f>pivå!E483</f>
        <v>0</v>
      </c>
      <c r="F481">
        <f>pivå!F483</f>
        <v>0</v>
      </c>
      <c r="G481">
        <f>pivå!G483</f>
        <v>0</v>
      </c>
      <c r="H481">
        <f>pivå!H483</f>
        <v>0</v>
      </c>
      <c r="I481">
        <f>pivå!I483</f>
        <v>0</v>
      </c>
      <c r="J481" s="86">
        <f>pivå!AF483</f>
        <v>0</v>
      </c>
      <c r="K481" s="86">
        <f>pivå!AG483</f>
        <v>0</v>
      </c>
      <c r="L481" s="86">
        <f>pivå!AH483</f>
        <v>0</v>
      </c>
      <c r="M481" s="86">
        <f>pivå!AI483</f>
        <v>0</v>
      </c>
      <c r="N481" s="86">
        <f>pivå!AJ483</f>
        <v>0</v>
      </c>
      <c r="O481" s="86">
        <f>pivå!AK483</f>
        <v>0</v>
      </c>
      <c r="P481" s="86">
        <f>pivå!AL483</f>
        <v>0</v>
      </c>
      <c r="Q481" s="86">
        <f>pivå!AM483</f>
        <v>0</v>
      </c>
      <c r="R481" s="86">
        <f>pivå!AN483</f>
        <v>0</v>
      </c>
      <c r="S481" s="86">
        <f>pivå!AO483</f>
        <v>0</v>
      </c>
      <c r="T481" s="86">
        <f>pivå!AP483</f>
        <v>0</v>
      </c>
      <c r="U481" s="86">
        <f>pivå!AQ483</f>
        <v>0</v>
      </c>
      <c r="V481" s="86">
        <f>pivå!AR483</f>
        <v>0</v>
      </c>
      <c r="W481" s="86">
        <f>pivå!AS483</f>
        <v>0</v>
      </c>
      <c r="X481" s="86">
        <f>pivå!AT483</f>
        <v>0</v>
      </c>
      <c r="Y481" s="86">
        <f>pivå!AU483</f>
        <v>0</v>
      </c>
      <c r="Z481" s="86">
        <f>pivå!AV483</f>
        <v>0</v>
      </c>
      <c r="AA481" s="86">
        <f>pivå!AW483</f>
        <v>0</v>
      </c>
      <c r="AB481" s="86">
        <f>pivå!AX483</f>
        <v>0</v>
      </c>
      <c r="AC481" s="86">
        <f>pivå!AY483</f>
        <v>0</v>
      </c>
      <c r="AD481" s="86">
        <f>pivå!AZ483</f>
        <v>0</v>
      </c>
      <c r="AE481" s="86">
        <f>pivå!BA483</f>
        <v>0</v>
      </c>
    </row>
    <row r="482" spans="2:31">
      <c r="B482">
        <f>pivå!B484</f>
        <v>0</v>
      </c>
      <c r="C482">
        <f>pivå!C484</f>
        <v>0</v>
      </c>
      <c r="D482">
        <f>pivå!D484</f>
        <v>0</v>
      </c>
      <c r="E482">
        <f>pivå!E484</f>
        <v>0</v>
      </c>
      <c r="F482">
        <f>pivå!F484</f>
        <v>0</v>
      </c>
      <c r="G482">
        <f>pivå!G484</f>
        <v>0</v>
      </c>
      <c r="H482">
        <f>pivå!H484</f>
        <v>0</v>
      </c>
      <c r="I482">
        <f>pivå!I484</f>
        <v>0</v>
      </c>
      <c r="J482" s="86">
        <f>pivå!AF484</f>
        <v>0</v>
      </c>
      <c r="K482" s="86">
        <f>pivå!AG484</f>
        <v>0</v>
      </c>
      <c r="L482" s="86">
        <f>pivå!AH484</f>
        <v>0</v>
      </c>
      <c r="M482" s="86">
        <f>pivå!AI484</f>
        <v>0</v>
      </c>
      <c r="N482" s="86">
        <f>pivå!AJ484</f>
        <v>0</v>
      </c>
      <c r="O482" s="86">
        <f>pivå!AK484</f>
        <v>0</v>
      </c>
      <c r="P482" s="86">
        <f>pivå!AL484</f>
        <v>0</v>
      </c>
      <c r="Q482" s="86">
        <f>pivå!AM484</f>
        <v>0</v>
      </c>
      <c r="R482" s="86">
        <f>pivå!AN484</f>
        <v>0</v>
      </c>
      <c r="S482" s="86">
        <f>pivå!AO484</f>
        <v>0</v>
      </c>
      <c r="T482" s="86">
        <f>pivå!AP484</f>
        <v>0</v>
      </c>
      <c r="U482" s="86">
        <f>pivå!AQ484</f>
        <v>0</v>
      </c>
      <c r="V482" s="86">
        <f>pivå!AR484</f>
        <v>0</v>
      </c>
      <c r="W482" s="86">
        <f>pivå!AS484</f>
        <v>0</v>
      </c>
      <c r="X482" s="86">
        <f>pivå!AT484</f>
        <v>0</v>
      </c>
      <c r="Y482" s="86">
        <f>pivå!AU484</f>
        <v>0</v>
      </c>
      <c r="Z482" s="86">
        <f>pivå!AV484</f>
        <v>0</v>
      </c>
      <c r="AA482" s="86">
        <f>pivå!AW484</f>
        <v>0</v>
      </c>
      <c r="AB482" s="86">
        <f>pivå!AX484</f>
        <v>0</v>
      </c>
      <c r="AC482" s="86">
        <f>pivå!AY484</f>
        <v>0</v>
      </c>
      <c r="AD482" s="86">
        <f>pivå!AZ484</f>
        <v>0</v>
      </c>
      <c r="AE482" s="86">
        <f>pivå!BA484</f>
        <v>0</v>
      </c>
    </row>
    <row r="483" spans="2:31">
      <c r="B483">
        <f>pivå!B485</f>
        <v>0</v>
      </c>
      <c r="C483">
        <f>pivå!C485</f>
        <v>0</v>
      </c>
      <c r="D483">
        <f>pivå!D485</f>
        <v>0</v>
      </c>
      <c r="E483">
        <f>pivå!E485</f>
        <v>0</v>
      </c>
      <c r="F483">
        <f>pivå!F485</f>
        <v>0</v>
      </c>
      <c r="G483">
        <f>pivå!G485</f>
        <v>0</v>
      </c>
      <c r="H483">
        <f>pivå!H485</f>
        <v>0</v>
      </c>
      <c r="I483">
        <f>pivå!I485</f>
        <v>0</v>
      </c>
      <c r="J483" s="86">
        <f>pivå!AF485</f>
        <v>0</v>
      </c>
      <c r="K483" s="86">
        <f>pivå!AG485</f>
        <v>0</v>
      </c>
      <c r="L483" s="86">
        <f>pivå!AH485</f>
        <v>0</v>
      </c>
      <c r="M483" s="86">
        <f>pivå!AI485</f>
        <v>0</v>
      </c>
      <c r="N483" s="86">
        <f>pivå!AJ485</f>
        <v>0</v>
      </c>
      <c r="O483" s="86">
        <f>pivå!AK485</f>
        <v>0</v>
      </c>
      <c r="P483" s="86">
        <f>pivå!AL485</f>
        <v>0</v>
      </c>
      <c r="Q483" s="86">
        <f>pivå!AM485</f>
        <v>0</v>
      </c>
      <c r="R483" s="86">
        <f>pivå!AN485</f>
        <v>0</v>
      </c>
      <c r="S483" s="86">
        <f>pivå!AO485</f>
        <v>0</v>
      </c>
      <c r="T483" s="86">
        <f>pivå!AP485</f>
        <v>0</v>
      </c>
      <c r="U483" s="86">
        <f>pivå!AQ485</f>
        <v>0</v>
      </c>
      <c r="V483" s="86">
        <f>pivå!AR485</f>
        <v>0</v>
      </c>
      <c r="W483" s="86">
        <f>pivå!AS485</f>
        <v>0</v>
      </c>
      <c r="X483" s="86">
        <f>pivå!AT485</f>
        <v>0</v>
      </c>
      <c r="Y483" s="86">
        <f>pivå!AU485</f>
        <v>0</v>
      </c>
      <c r="Z483" s="86">
        <f>pivå!AV485</f>
        <v>0</v>
      </c>
      <c r="AA483" s="86">
        <f>pivå!AW485</f>
        <v>0</v>
      </c>
      <c r="AB483" s="86">
        <f>pivå!AX485</f>
        <v>0</v>
      </c>
      <c r="AC483" s="86">
        <f>pivå!AY485</f>
        <v>0</v>
      </c>
      <c r="AD483" s="86">
        <f>pivå!AZ485</f>
        <v>0</v>
      </c>
      <c r="AE483" s="86">
        <f>pivå!BA485</f>
        <v>0</v>
      </c>
    </row>
    <row r="484" spans="2:31">
      <c r="B484">
        <f>pivå!B486</f>
        <v>0</v>
      </c>
      <c r="C484">
        <f>pivå!C486</f>
        <v>0</v>
      </c>
      <c r="D484">
        <f>pivå!D486</f>
        <v>0</v>
      </c>
      <c r="E484">
        <f>pivå!E486</f>
        <v>0</v>
      </c>
      <c r="F484">
        <f>pivå!F486</f>
        <v>0</v>
      </c>
      <c r="G484">
        <f>pivå!G486</f>
        <v>0</v>
      </c>
      <c r="H484">
        <f>pivå!H486</f>
        <v>0</v>
      </c>
      <c r="I484">
        <f>pivå!I486</f>
        <v>0</v>
      </c>
      <c r="J484" s="86">
        <f>pivå!AF486</f>
        <v>0</v>
      </c>
      <c r="K484" s="86">
        <f>pivå!AG486</f>
        <v>0</v>
      </c>
      <c r="L484" s="86">
        <f>pivå!AH486</f>
        <v>0</v>
      </c>
      <c r="M484" s="86">
        <f>pivå!AI486</f>
        <v>0</v>
      </c>
      <c r="N484" s="86">
        <f>pivå!AJ486</f>
        <v>0</v>
      </c>
      <c r="O484" s="86">
        <f>pivå!AK486</f>
        <v>0</v>
      </c>
      <c r="P484" s="86">
        <f>pivå!AL486</f>
        <v>0</v>
      </c>
      <c r="Q484" s="86">
        <f>pivå!AM486</f>
        <v>0</v>
      </c>
      <c r="R484" s="86">
        <f>pivå!AN486</f>
        <v>0</v>
      </c>
      <c r="S484" s="86">
        <f>pivå!AO486</f>
        <v>0</v>
      </c>
      <c r="T484" s="86">
        <f>pivå!AP486</f>
        <v>0</v>
      </c>
      <c r="U484" s="86">
        <f>pivå!AQ486</f>
        <v>0</v>
      </c>
      <c r="V484" s="86">
        <f>pivå!AR486</f>
        <v>0</v>
      </c>
      <c r="W484" s="86">
        <f>pivå!AS486</f>
        <v>0</v>
      </c>
      <c r="X484" s="86">
        <f>pivå!AT486</f>
        <v>0</v>
      </c>
      <c r="Y484" s="86">
        <f>pivå!AU486</f>
        <v>0</v>
      </c>
      <c r="Z484" s="86">
        <f>pivå!AV486</f>
        <v>0</v>
      </c>
      <c r="AA484" s="86">
        <f>pivå!AW486</f>
        <v>0</v>
      </c>
      <c r="AB484" s="86">
        <f>pivå!AX486</f>
        <v>0</v>
      </c>
      <c r="AC484" s="86">
        <f>pivå!AY486</f>
        <v>0</v>
      </c>
      <c r="AD484" s="86">
        <f>pivå!AZ486</f>
        <v>0</v>
      </c>
      <c r="AE484" s="86">
        <f>pivå!BA486</f>
        <v>0</v>
      </c>
    </row>
    <row r="485" spans="2:31">
      <c r="B485">
        <f>pivå!B487</f>
        <v>0</v>
      </c>
      <c r="C485">
        <f>pivå!C487</f>
        <v>0</v>
      </c>
      <c r="D485">
        <f>pivå!D487</f>
        <v>0</v>
      </c>
      <c r="E485">
        <f>pivå!E487</f>
        <v>0</v>
      </c>
      <c r="F485">
        <f>pivå!F487</f>
        <v>0</v>
      </c>
      <c r="G485">
        <f>pivå!G487</f>
        <v>0</v>
      </c>
      <c r="H485">
        <f>pivå!H487</f>
        <v>0</v>
      </c>
      <c r="I485">
        <f>pivå!I487</f>
        <v>0</v>
      </c>
      <c r="J485" s="86">
        <f>pivå!AF487</f>
        <v>0</v>
      </c>
      <c r="K485" s="86">
        <f>pivå!AG487</f>
        <v>0</v>
      </c>
      <c r="L485" s="86">
        <f>pivå!AH487</f>
        <v>0</v>
      </c>
      <c r="M485" s="86">
        <f>pivå!AI487</f>
        <v>0</v>
      </c>
      <c r="N485" s="86">
        <f>pivå!AJ487</f>
        <v>0</v>
      </c>
      <c r="O485" s="86">
        <f>pivå!AK487</f>
        <v>0</v>
      </c>
      <c r="P485" s="86">
        <f>pivå!AL487</f>
        <v>0</v>
      </c>
      <c r="Q485" s="86">
        <f>pivå!AM487</f>
        <v>0</v>
      </c>
      <c r="R485" s="86">
        <f>pivå!AN487</f>
        <v>0</v>
      </c>
      <c r="S485" s="86">
        <f>pivå!AO487</f>
        <v>0</v>
      </c>
      <c r="T485" s="86">
        <f>pivå!AP487</f>
        <v>0</v>
      </c>
      <c r="U485" s="86">
        <f>pivå!AQ487</f>
        <v>0</v>
      </c>
      <c r="V485" s="86">
        <f>pivå!AR487</f>
        <v>0</v>
      </c>
      <c r="W485" s="86">
        <f>pivå!AS487</f>
        <v>0</v>
      </c>
      <c r="X485" s="86">
        <f>pivå!AT487</f>
        <v>0</v>
      </c>
      <c r="Y485" s="86">
        <f>pivå!AU487</f>
        <v>0</v>
      </c>
      <c r="Z485" s="86">
        <f>pivå!AV487</f>
        <v>0</v>
      </c>
      <c r="AA485" s="86">
        <f>pivå!AW487</f>
        <v>0</v>
      </c>
      <c r="AB485" s="86">
        <f>pivå!AX487</f>
        <v>0</v>
      </c>
      <c r="AC485" s="86">
        <f>pivå!AY487</f>
        <v>0</v>
      </c>
      <c r="AD485" s="86">
        <f>pivå!AZ487</f>
        <v>0</v>
      </c>
      <c r="AE485" s="86">
        <f>pivå!BA487</f>
        <v>0</v>
      </c>
    </row>
    <row r="486" spans="2:31">
      <c r="B486">
        <f>pivå!B488</f>
        <v>0</v>
      </c>
      <c r="C486">
        <f>pivå!C488</f>
        <v>0</v>
      </c>
      <c r="D486">
        <f>pivå!D488</f>
        <v>0</v>
      </c>
      <c r="E486">
        <f>pivå!E488</f>
        <v>0</v>
      </c>
      <c r="F486">
        <f>pivå!F488</f>
        <v>0</v>
      </c>
      <c r="G486">
        <f>pivå!G488</f>
        <v>0</v>
      </c>
      <c r="H486">
        <f>pivå!H488</f>
        <v>0</v>
      </c>
      <c r="I486">
        <f>pivå!I488</f>
        <v>0</v>
      </c>
      <c r="J486" s="86">
        <f>pivå!AF488</f>
        <v>0</v>
      </c>
      <c r="K486" s="86">
        <f>pivå!AG488</f>
        <v>0</v>
      </c>
      <c r="L486" s="86">
        <f>pivå!AH488</f>
        <v>0</v>
      </c>
      <c r="M486" s="86">
        <f>pivå!AI488</f>
        <v>0</v>
      </c>
      <c r="N486" s="86">
        <f>pivå!AJ488</f>
        <v>0</v>
      </c>
      <c r="O486" s="86">
        <f>pivå!AK488</f>
        <v>0</v>
      </c>
      <c r="P486" s="86">
        <f>pivå!AL488</f>
        <v>0</v>
      </c>
      <c r="Q486" s="86">
        <f>pivå!AM488</f>
        <v>0</v>
      </c>
      <c r="R486" s="86">
        <f>pivå!AN488</f>
        <v>0</v>
      </c>
      <c r="S486" s="86">
        <f>pivå!AO488</f>
        <v>0</v>
      </c>
      <c r="T486" s="86">
        <f>pivå!AP488</f>
        <v>0</v>
      </c>
      <c r="U486" s="86">
        <f>pivå!AQ488</f>
        <v>0</v>
      </c>
      <c r="V486" s="86">
        <f>pivå!AR488</f>
        <v>0</v>
      </c>
      <c r="W486" s="86">
        <f>pivå!AS488</f>
        <v>0</v>
      </c>
      <c r="X486" s="86">
        <f>pivå!AT488</f>
        <v>0</v>
      </c>
      <c r="Y486" s="86">
        <f>pivå!AU488</f>
        <v>0</v>
      </c>
      <c r="Z486" s="86">
        <f>pivå!AV488</f>
        <v>0</v>
      </c>
      <c r="AA486" s="86">
        <f>pivå!AW488</f>
        <v>0</v>
      </c>
      <c r="AB486" s="86">
        <f>pivå!AX488</f>
        <v>0</v>
      </c>
      <c r="AC486" s="86">
        <f>pivå!AY488</f>
        <v>0</v>
      </c>
      <c r="AD486" s="86">
        <f>pivå!AZ488</f>
        <v>0</v>
      </c>
      <c r="AE486" s="86">
        <f>pivå!BA488</f>
        <v>0</v>
      </c>
    </row>
    <row r="487" spans="2:31">
      <c r="B487">
        <f>pivå!B489</f>
        <v>0</v>
      </c>
      <c r="C487">
        <f>pivå!C489</f>
        <v>0</v>
      </c>
      <c r="D487">
        <f>pivå!D489</f>
        <v>0</v>
      </c>
      <c r="E487">
        <f>pivå!E489</f>
        <v>0</v>
      </c>
      <c r="F487">
        <f>pivå!F489</f>
        <v>0</v>
      </c>
      <c r="G487">
        <f>pivå!G489</f>
        <v>0</v>
      </c>
      <c r="H487">
        <f>pivå!H489</f>
        <v>0</v>
      </c>
      <c r="I487">
        <f>pivå!I489</f>
        <v>0</v>
      </c>
      <c r="J487" s="86">
        <f>pivå!AF489</f>
        <v>0</v>
      </c>
      <c r="K487" s="86">
        <f>pivå!AG489</f>
        <v>0</v>
      </c>
      <c r="L487" s="86">
        <f>pivå!AH489</f>
        <v>0</v>
      </c>
      <c r="M487" s="86">
        <f>pivå!AI489</f>
        <v>0</v>
      </c>
      <c r="N487" s="86">
        <f>pivå!AJ489</f>
        <v>0</v>
      </c>
      <c r="O487" s="86">
        <f>pivå!AK489</f>
        <v>0</v>
      </c>
      <c r="P487" s="86">
        <f>pivå!AL489</f>
        <v>0</v>
      </c>
      <c r="Q487" s="86">
        <f>pivå!AM489</f>
        <v>0</v>
      </c>
      <c r="R487" s="86">
        <f>pivå!AN489</f>
        <v>0</v>
      </c>
      <c r="S487" s="86">
        <f>pivå!AO489</f>
        <v>0</v>
      </c>
      <c r="T487" s="86">
        <f>pivå!AP489</f>
        <v>0</v>
      </c>
      <c r="U487" s="86">
        <f>pivå!AQ489</f>
        <v>0</v>
      </c>
      <c r="V487" s="86">
        <f>pivå!AR489</f>
        <v>0</v>
      </c>
      <c r="W487" s="86">
        <f>pivå!AS489</f>
        <v>0</v>
      </c>
      <c r="X487" s="86">
        <f>pivå!AT489</f>
        <v>0</v>
      </c>
      <c r="Y487" s="86">
        <f>pivå!AU489</f>
        <v>0</v>
      </c>
      <c r="Z487" s="86">
        <f>pivå!AV489</f>
        <v>0</v>
      </c>
      <c r="AA487" s="86">
        <f>pivå!AW489</f>
        <v>0</v>
      </c>
      <c r="AB487" s="86">
        <f>pivå!AX489</f>
        <v>0</v>
      </c>
      <c r="AC487" s="86">
        <f>pivå!AY489</f>
        <v>0</v>
      </c>
      <c r="AD487" s="86">
        <f>pivå!AZ489</f>
        <v>0</v>
      </c>
      <c r="AE487" s="86">
        <f>pivå!BA489</f>
        <v>0</v>
      </c>
    </row>
    <row r="488" spans="2:31">
      <c r="B488">
        <f>pivå!B490</f>
        <v>0</v>
      </c>
      <c r="C488">
        <f>pivå!C490</f>
        <v>0</v>
      </c>
      <c r="D488">
        <f>pivå!D490</f>
        <v>0</v>
      </c>
      <c r="E488">
        <f>pivå!E490</f>
        <v>0</v>
      </c>
      <c r="F488">
        <f>pivå!F490</f>
        <v>0</v>
      </c>
      <c r="G488">
        <f>pivå!G490</f>
        <v>0</v>
      </c>
      <c r="H488">
        <f>pivå!H490</f>
        <v>0</v>
      </c>
      <c r="I488">
        <f>pivå!I490</f>
        <v>0</v>
      </c>
      <c r="J488" s="86">
        <f>pivå!AF490</f>
        <v>0</v>
      </c>
      <c r="K488" s="86">
        <f>pivå!AG490</f>
        <v>0</v>
      </c>
      <c r="L488" s="86">
        <f>pivå!AH490</f>
        <v>0</v>
      </c>
      <c r="M488" s="86">
        <f>pivå!AI490</f>
        <v>0</v>
      </c>
      <c r="N488" s="86">
        <f>pivå!AJ490</f>
        <v>0</v>
      </c>
      <c r="O488" s="86">
        <f>pivå!AK490</f>
        <v>0</v>
      </c>
      <c r="P488" s="86">
        <f>pivå!AL490</f>
        <v>0</v>
      </c>
      <c r="Q488" s="86">
        <f>pivå!AM490</f>
        <v>0</v>
      </c>
      <c r="R488" s="86">
        <f>pivå!AN490</f>
        <v>0</v>
      </c>
      <c r="S488" s="86">
        <f>pivå!AO490</f>
        <v>0</v>
      </c>
      <c r="T488" s="86">
        <f>pivå!AP490</f>
        <v>0</v>
      </c>
      <c r="U488" s="86">
        <f>pivå!AQ490</f>
        <v>0</v>
      </c>
      <c r="V488" s="86">
        <f>pivå!AR490</f>
        <v>0</v>
      </c>
      <c r="W488" s="86">
        <f>pivå!AS490</f>
        <v>0</v>
      </c>
      <c r="X488" s="86">
        <f>pivå!AT490</f>
        <v>0</v>
      </c>
      <c r="Y488" s="86">
        <f>pivå!AU490</f>
        <v>0</v>
      </c>
      <c r="Z488" s="86">
        <f>pivå!AV490</f>
        <v>0</v>
      </c>
      <c r="AA488" s="86">
        <f>pivå!AW490</f>
        <v>0</v>
      </c>
      <c r="AB488" s="86">
        <f>pivå!AX490</f>
        <v>0</v>
      </c>
      <c r="AC488" s="86">
        <f>pivå!AY490</f>
        <v>0</v>
      </c>
      <c r="AD488" s="86">
        <f>pivå!AZ490</f>
        <v>0</v>
      </c>
      <c r="AE488" s="86">
        <f>pivå!BA490</f>
        <v>0</v>
      </c>
    </row>
    <row r="489" spans="2:31">
      <c r="B489">
        <f>pivå!B491</f>
        <v>0</v>
      </c>
      <c r="C489">
        <f>pivå!C491</f>
        <v>0</v>
      </c>
      <c r="D489">
        <f>pivå!D491</f>
        <v>0</v>
      </c>
      <c r="E489">
        <f>pivå!E491</f>
        <v>0</v>
      </c>
      <c r="F489">
        <f>pivå!F491</f>
        <v>0</v>
      </c>
      <c r="G489">
        <f>pivå!G491</f>
        <v>0</v>
      </c>
      <c r="H489">
        <f>pivå!H491</f>
        <v>0</v>
      </c>
      <c r="I489">
        <f>pivå!I491</f>
        <v>0</v>
      </c>
      <c r="J489" s="86">
        <f>pivå!AF491</f>
        <v>0</v>
      </c>
      <c r="K489" s="86">
        <f>pivå!AG491</f>
        <v>0</v>
      </c>
      <c r="L489" s="86">
        <f>pivå!AH491</f>
        <v>0</v>
      </c>
      <c r="M489" s="86">
        <f>pivå!AI491</f>
        <v>0</v>
      </c>
      <c r="N489" s="86">
        <f>pivå!AJ491</f>
        <v>0</v>
      </c>
      <c r="O489" s="86">
        <f>pivå!AK491</f>
        <v>0</v>
      </c>
      <c r="P489" s="86">
        <f>pivå!AL491</f>
        <v>0</v>
      </c>
      <c r="Q489" s="86">
        <f>pivå!AM491</f>
        <v>0</v>
      </c>
      <c r="R489" s="86">
        <f>pivå!AN491</f>
        <v>0</v>
      </c>
      <c r="S489" s="86">
        <f>pivå!AO491</f>
        <v>0</v>
      </c>
      <c r="T489" s="86">
        <f>pivå!AP491</f>
        <v>0</v>
      </c>
      <c r="U489" s="86">
        <f>pivå!AQ491</f>
        <v>0</v>
      </c>
      <c r="V489" s="86">
        <f>pivå!AR491</f>
        <v>0</v>
      </c>
      <c r="W489" s="86">
        <f>pivå!AS491</f>
        <v>0</v>
      </c>
      <c r="X489" s="86">
        <f>pivå!AT491</f>
        <v>0</v>
      </c>
      <c r="Y489" s="86">
        <f>pivå!AU491</f>
        <v>0</v>
      </c>
      <c r="Z489" s="86">
        <f>pivå!AV491</f>
        <v>0</v>
      </c>
      <c r="AA489" s="86">
        <f>pivå!AW491</f>
        <v>0</v>
      </c>
      <c r="AB489" s="86">
        <f>pivå!AX491</f>
        <v>0</v>
      </c>
      <c r="AC489" s="86">
        <f>pivå!AY491</f>
        <v>0</v>
      </c>
      <c r="AD489" s="86">
        <f>pivå!AZ491</f>
        <v>0</v>
      </c>
      <c r="AE489" s="86">
        <f>pivå!BA491</f>
        <v>0</v>
      </c>
    </row>
    <row r="490" spans="2:31">
      <c r="B490">
        <f>pivå!B492</f>
        <v>0</v>
      </c>
      <c r="C490">
        <f>pivå!C492</f>
        <v>0</v>
      </c>
      <c r="D490">
        <f>pivå!D492</f>
        <v>0</v>
      </c>
      <c r="E490">
        <f>pivå!E492</f>
        <v>0</v>
      </c>
      <c r="F490">
        <f>pivå!F492</f>
        <v>0</v>
      </c>
      <c r="G490">
        <f>pivå!G492</f>
        <v>0</v>
      </c>
      <c r="H490">
        <f>pivå!H492</f>
        <v>0</v>
      </c>
      <c r="I490">
        <f>pivå!I492</f>
        <v>0</v>
      </c>
      <c r="J490" s="86">
        <f>pivå!AF492</f>
        <v>0</v>
      </c>
      <c r="K490" s="86">
        <f>pivå!AG492</f>
        <v>0</v>
      </c>
      <c r="L490" s="86">
        <f>pivå!AH492</f>
        <v>0</v>
      </c>
      <c r="M490" s="86">
        <f>pivå!AI492</f>
        <v>0</v>
      </c>
      <c r="N490" s="86">
        <f>pivå!AJ492</f>
        <v>0</v>
      </c>
      <c r="O490" s="86">
        <f>pivå!AK492</f>
        <v>0</v>
      </c>
      <c r="P490" s="86">
        <f>pivå!AL492</f>
        <v>0</v>
      </c>
      <c r="Q490" s="86">
        <f>pivå!AM492</f>
        <v>0</v>
      </c>
      <c r="R490" s="86">
        <f>pivå!AN492</f>
        <v>0</v>
      </c>
      <c r="S490" s="86">
        <f>pivå!AO492</f>
        <v>0</v>
      </c>
      <c r="T490" s="86">
        <f>pivå!AP492</f>
        <v>0</v>
      </c>
      <c r="U490" s="86">
        <f>pivå!AQ492</f>
        <v>0</v>
      </c>
      <c r="V490" s="86">
        <f>pivå!AR492</f>
        <v>0</v>
      </c>
      <c r="W490" s="86">
        <f>pivå!AS492</f>
        <v>0</v>
      </c>
      <c r="X490" s="86">
        <f>pivå!AT492</f>
        <v>0</v>
      </c>
      <c r="Y490" s="86">
        <f>pivå!AU492</f>
        <v>0</v>
      </c>
      <c r="Z490" s="86">
        <f>pivå!AV492</f>
        <v>0</v>
      </c>
      <c r="AA490" s="86">
        <f>pivå!AW492</f>
        <v>0</v>
      </c>
      <c r="AB490" s="86">
        <f>pivå!AX492</f>
        <v>0</v>
      </c>
      <c r="AC490" s="86">
        <f>pivå!AY492</f>
        <v>0</v>
      </c>
      <c r="AD490" s="86">
        <f>pivå!AZ492</f>
        <v>0</v>
      </c>
      <c r="AE490" s="86">
        <f>pivå!BA492</f>
        <v>0</v>
      </c>
    </row>
    <row r="491" spans="2:31">
      <c r="B491">
        <f>pivå!B493</f>
        <v>0</v>
      </c>
      <c r="C491">
        <f>pivå!C493</f>
        <v>0</v>
      </c>
      <c r="D491">
        <f>pivå!D493</f>
        <v>0</v>
      </c>
      <c r="E491">
        <f>pivå!E493</f>
        <v>0</v>
      </c>
      <c r="F491">
        <f>pivå!F493</f>
        <v>0</v>
      </c>
      <c r="G491">
        <f>pivå!G493</f>
        <v>0</v>
      </c>
      <c r="H491">
        <f>pivå!H493</f>
        <v>0</v>
      </c>
      <c r="I491">
        <f>pivå!I493</f>
        <v>0</v>
      </c>
      <c r="J491" s="86">
        <f>pivå!AF493</f>
        <v>0</v>
      </c>
      <c r="K491" s="86">
        <f>pivå!AG493</f>
        <v>0</v>
      </c>
      <c r="L491" s="86">
        <f>pivå!AH493</f>
        <v>0</v>
      </c>
      <c r="M491" s="86">
        <f>pivå!AI493</f>
        <v>0</v>
      </c>
      <c r="N491" s="86">
        <f>pivå!AJ493</f>
        <v>0</v>
      </c>
      <c r="O491" s="86">
        <f>pivå!AK493</f>
        <v>0</v>
      </c>
      <c r="P491" s="86">
        <f>pivå!AL493</f>
        <v>0</v>
      </c>
      <c r="Q491" s="86">
        <f>pivå!AM493</f>
        <v>0</v>
      </c>
      <c r="R491" s="86">
        <f>pivå!AN493</f>
        <v>0</v>
      </c>
      <c r="S491" s="86">
        <f>pivå!AO493</f>
        <v>0</v>
      </c>
      <c r="T491" s="86">
        <f>pivå!AP493</f>
        <v>0</v>
      </c>
      <c r="U491" s="86">
        <f>pivå!AQ493</f>
        <v>0</v>
      </c>
      <c r="V491" s="86">
        <f>pivå!AR493</f>
        <v>0</v>
      </c>
      <c r="W491" s="86">
        <f>pivå!AS493</f>
        <v>0</v>
      </c>
      <c r="X491" s="86">
        <f>pivå!AT493</f>
        <v>0</v>
      </c>
      <c r="Y491" s="86">
        <f>pivå!AU493</f>
        <v>0</v>
      </c>
      <c r="Z491" s="86">
        <f>pivå!AV493</f>
        <v>0</v>
      </c>
      <c r="AA491" s="86">
        <f>pivå!AW493</f>
        <v>0</v>
      </c>
      <c r="AB491" s="86">
        <f>pivå!AX493</f>
        <v>0</v>
      </c>
      <c r="AC491" s="86">
        <f>pivå!AY493</f>
        <v>0</v>
      </c>
      <c r="AD491" s="86">
        <f>pivå!AZ493</f>
        <v>0</v>
      </c>
      <c r="AE491" s="86">
        <f>pivå!BA493</f>
        <v>0</v>
      </c>
    </row>
    <row r="492" spans="2:31">
      <c r="B492">
        <f>pivå!B494</f>
        <v>0</v>
      </c>
      <c r="C492">
        <f>pivå!C494</f>
        <v>0</v>
      </c>
      <c r="D492">
        <f>pivå!D494</f>
        <v>0</v>
      </c>
      <c r="E492">
        <f>pivå!E494</f>
        <v>0</v>
      </c>
      <c r="F492">
        <f>pivå!F494</f>
        <v>0</v>
      </c>
      <c r="G492">
        <f>pivå!G494</f>
        <v>0</v>
      </c>
      <c r="H492">
        <f>pivå!H494</f>
        <v>0</v>
      </c>
      <c r="I492">
        <f>pivå!I494</f>
        <v>0</v>
      </c>
      <c r="J492" s="86">
        <f>pivå!AF494</f>
        <v>0</v>
      </c>
      <c r="K492" s="86">
        <f>pivå!AG494</f>
        <v>0</v>
      </c>
      <c r="L492" s="86">
        <f>pivå!AH494</f>
        <v>0</v>
      </c>
      <c r="M492" s="86">
        <f>pivå!AI494</f>
        <v>0</v>
      </c>
      <c r="N492" s="86">
        <f>pivå!AJ494</f>
        <v>0</v>
      </c>
      <c r="O492" s="86">
        <f>pivå!AK494</f>
        <v>0</v>
      </c>
      <c r="P492" s="86">
        <f>pivå!AL494</f>
        <v>0</v>
      </c>
      <c r="Q492" s="86">
        <f>pivå!AM494</f>
        <v>0</v>
      </c>
      <c r="R492" s="86">
        <f>pivå!AN494</f>
        <v>0</v>
      </c>
      <c r="S492" s="86">
        <f>pivå!AO494</f>
        <v>0</v>
      </c>
      <c r="T492" s="86">
        <f>pivå!AP494</f>
        <v>0</v>
      </c>
      <c r="U492" s="86">
        <f>pivå!AQ494</f>
        <v>0</v>
      </c>
      <c r="V492" s="86">
        <f>pivå!AR494</f>
        <v>0</v>
      </c>
      <c r="W492" s="86">
        <f>pivå!AS494</f>
        <v>0</v>
      </c>
      <c r="X492" s="86">
        <f>pivå!AT494</f>
        <v>0</v>
      </c>
      <c r="Y492" s="86">
        <f>pivå!AU494</f>
        <v>0</v>
      </c>
      <c r="Z492" s="86">
        <f>pivå!AV494</f>
        <v>0</v>
      </c>
      <c r="AA492" s="86">
        <f>pivå!AW494</f>
        <v>0</v>
      </c>
      <c r="AB492" s="86">
        <f>pivå!AX494</f>
        <v>0</v>
      </c>
      <c r="AC492" s="86">
        <f>pivå!AY494</f>
        <v>0</v>
      </c>
      <c r="AD492" s="86">
        <f>pivå!AZ494</f>
        <v>0</v>
      </c>
      <c r="AE492" s="86">
        <f>pivå!BA494</f>
        <v>0</v>
      </c>
    </row>
    <row r="493" spans="2:31">
      <c r="B493">
        <f>pivå!B495</f>
        <v>0</v>
      </c>
      <c r="C493">
        <f>pivå!C495</f>
        <v>0</v>
      </c>
      <c r="D493">
        <f>pivå!D495</f>
        <v>0</v>
      </c>
      <c r="E493">
        <f>pivå!E495</f>
        <v>0</v>
      </c>
      <c r="F493">
        <f>pivå!F495</f>
        <v>0</v>
      </c>
      <c r="G493">
        <f>pivå!G495</f>
        <v>0</v>
      </c>
      <c r="H493">
        <f>pivå!H495</f>
        <v>0</v>
      </c>
      <c r="I493">
        <f>pivå!I495</f>
        <v>0</v>
      </c>
      <c r="J493" s="86">
        <f>pivå!AF495</f>
        <v>0</v>
      </c>
      <c r="K493" s="86">
        <f>pivå!AG495</f>
        <v>0</v>
      </c>
      <c r="L493" s="86">
        <f>pivå!AH495</f>
        <v>0</v>
      </c>
      <c r="M493" s="86">
        <f>pivå!AI495</f>
        <v>0</v>
      </c>
      <c r="N493" s="86">
        <f>pivå!AJ495</f>
        <v>0</v>
      </c>
      <c r="O493" s="86">
        <f>pivå!AK495</f>
        <v>0</v>
      </c>
      <c r="P493" s="86">
        <f>pivå!AL495</f>
        <v>0</v>
      </c>
      <c r="Q493" s="86">
        <f>pivå!AM495</f>
        <v>0</v>
      </c>
      <c r="R493" s="86">
        <f>pivå!AN495</f>
        <v>0</v>
      </c>
      <c r="S493" s="86">
        <f>pivå!AO495</f>
        <v>0</v>
      </c>
      <c r="T493" s="86">
        <f>pivå!AP495</f>
        <v>0</v>
      </c>
      <c r="U493" s="86">
        <f>pivå!AQ495</f>
        <v>0</v>
      </c>
      <c r="V493" s="86">
        <f>pivå!AR495</f>
        <v>0</v>
      </c>
      <c r="W493" s="86">
        <f>pivå!AS495</f>
        <v>0</v>
      </c>
      <c r="X493" s="86">
        <f>pivå!AT495</f>
        <v>0</v>
      </c>
      <c r="Y493" s="86">
        <f>pivå!AU495</f>
        <v>0</v>
      </c>
      <c r="Z493" s="86">
        <f>pivå!AV495</f>
        <v>0</v>
      </c>
      <c r="AA493" s="86">
        <f>pivå!AW495</f>
        <v>0</v>
      </c>
      <c r="AB493" s="86">
        <f>pivå!AX495</f>
        <v>0</v>
      </c>
      <c r="AC493" s="86">
        <f>pivå!AY495</f>
        <v>0</v>
      </c>
      <c r="AD493" s="86">
        <f>pivå!AZ495</f>
        <v>0</v>
      </c>
      <c r="AE493" s="86">
        <f>pivå!BA495</f>
        <v>0</v>
      </c>
    </row>
    <row r="494" spans="2:31">
      <c r="B494">
        <f>pivå!B496</f>
        <v>0</v>
      </c>
      <c r="C494">
        <f>pivå!C496</f>
        <v>0</v>
      </c>
      <c r="D494">
        <f>pivå!D496</f>
        <v>0</v>
      </c>
      <c r="E494">
        <f>pivå!E496</f>
        <v>0</v>
      </c>
      <c r="F494">
        <f>pivå!F496</f>
        <v>0</v>
      </c>
      <c r="G494">
        <f>pivå!G496</f>
        <v>0</v>
      </c>
      <c r="H494">
        <f>pivå!H496</f>
        <v>0</v>
      </c>
      <c r="I494">
        <f>pivå!I496</f>
        <v>0</v>
      </c>
      <c r="J494" s="86">
        <f>pivå!AF496</f>
        <v>0</v>
      </c>
      <c r="K494" s="86">
        <f>pivå!AG496</f>
        <v>0</v>
      </c>
      <c r="L494" s="86">
        <f>pivå!AH496</f>
        <v>0</v>
      </c>
      <c r="M494" s="86">
        <f>pivå!AI496</f>
        <v>0</v>
      </c>
      <c r="N494" s="86">
        <f>pivå!AJ496</f>
        <v>0</v>
      </c>
      <c r="O494" s="86">
        <f>pivå!AK496</f>
        <v>0</v>
      </c>
      <c r="P494" s="86">
        <f>pivå!AL496</f>
        <v>0</v>
      </c>
      <c r="Q494" s="86">
        <f>pivå!AM496</f>
        <v>0</v>
      </c>
      <c r="R494" s="86">
        <f>pivå!AN496</f>
        <v>0</v>
      </c>
      <c r="S494" s="86">
        <f>pivå!AO496</f>
        <v>0</v>
      </c>
      <c r="T494" s="86">
        <f>pivå!AP496</f>
        <v>0</v>
      </c>
      <c r="U494" s="86">
        <f>pivå!AQ496</f>
        <v>0</v>
      </c>
      <c r="V494" s="86">
        <f>pivå!AR496</f>
        <v>0</v>
      </c>
      <c r="W494" s="86">
        <f>pivå!AS496</f>
        <v>0</v>
      </c>
      <c r="X494" s="86">
        <f>pivå!AT496</f>
        <v>0</v>
      </c>
      <c r="Y494" s="86">
        <f>pivå!AU496</f>
        <v>0</v>
      </c>
      <c r="Z494" s="86">
        <f>pivå!AV496</f>
        <v>0</v>
      </c>
      <c r="AA494" s="86">
        <f>pivå!AW496</f>
        <v>0</v>
      </c>
      <c r="AB494" s="86">
        <f>pivå!AX496</f>
        <v>0</v>
      </c>
      <c r="AC494" s="86">
        <f>pivå!AY496</f>
        <v>0</v>
      </c>
      <c r="AD494" s="86">
        <f>pivå!AZ496</f>
        <v>0</v>
      </c>
      <c r="AE494" s="86">
        <f>pivå!BA496</f>
        <v>0</v>
      </c>
    </row>
    <row r="495" spans="2:31">
      <c r="B495">
        <f>pivå!B497</f>
        <v>0</v>
      </c>
      <c r="C495">
        <f>pivå!C497</f>
        <v>0</v>
      </c>
      <c r="D495">
        <f>pivå!D497</f>
        <v>0</v>
      </c>
      <c r="E495">
        <f>pivå!E497</f>
        <v>0</v>
      </c>
      <c r="F495">
        <f>pivå!F497</f>
        <v>0</v>
      </c>
      <c r="G495">
        <f>pivå!G497</f>
        <v>0</v>
      </c>
      <c r="H495">
        <f>pivå!H497</f>
        <v>0</v>
      </c>
      <c r="I495">
        <f>pivå!I497</f>
        <v>0</v>
      </c>
      <c r="J495" s="86">
        <f>pivå!AF497</f>
        <v>0</v>
      </c>
      <c r="K495" s="86">
        <f>pivå!AG497</f>
        <v>0</v>
      </c>
      <c r="L495" s="86">
        <f>pivå!AH497</f>
        <v>0</v>
      </c>
      <c r="M495" s="86">
        <f>pivå!AI497</f>
        <v>0</v>
      </c>
      <c r="N495" s="86">
        <f>pivå!AJ497</f>
        <v>0</v>
      </c>
      <c r="O495" s="86">
        <f>pivå!AK497</f>
        <v>0</v>
      </c>
      <c r="P495" s="86">
        <f>pivå!AL497</f>
        <v>0</v>
      </c>
      <c r="Q495" s="86">
        <f>pivå!AM497</f>
        <v>0</v>
      </c>
      <c r="R495" s="86">
        <f>pivå!AN497</f>
        <v>0</v>
      </c>
      <c r="S495" s="86">
        <f>pivå!AO497</f>
        <v>0</v>
      </c>
      <c r="T495" s="86">
        <f>pivå!AP497</f>
        <v>0</v>
      </c>
      <c r="U495" s="86">
        <f>pivå!AQ497</f>
        <v>0</v>
      </c>
      <c r="V495" s="86">
        <f>pivå!AR497</f>
        <v>0</v>
      </c>
      <c r="W495" s="86">
        <f>pivå!AS497</f>
        <v>0</v>
      </c>
      <c r="X495" s="86">
        <f>pivå!AT497</f>
        <v>0</v>
      </c>
      <c r="Y495" s="86">
        <f>pivå!AU497</f>
        <v>0</v>
      </c>
      <c r="Z495" s="86">
        <f>pivå!AV497</f>
        <v>0</v>
      </c>
      <c r="AA495" s="86">
        <f>pivå!AW497</f>
        <v>0</v>
      </c>
      <c r="AB495" s="86">
        <f>pivå!AX497</f>
        <v>0</v>
      </c>
      <c r="AC495" s="86">
        <f>pivå!AY497</f>
        <v>0</v>
      </c>
      <c r="AD495" s="86">
        <f>pivå!AZ497</f>
        <v>0</v>
      </c>
      <c r="AE495" s="86">
        <f>pivå!BA497</f>
        <v>0</v>
      </c>
    </row>
    <row r="496" spans="2:31">
      <c r="B496">
        <f>pivå!B498</f>
        <v>0</v>
      </c>
      <c r="C496">
        <f>pivå!C498</f>
        <v>0</v>
      </c>
      <c r="D496">
        <f>pivå!D498</f>
        <v>0</v>
      </c>
      <c r="E496">
        <f>pivå!E498</f>
        <v>0</v>
      </c>
      <c r="F496">
        <f>pivå!F498</f>
        <v>0</v>
      </c>
      <c r="G496">
        <f>pivå!G498</f>
        <v>0</v>
      </c>
      <c r="H496">
        <f>pivå!H498</f>
        <v>0</v>
      </c>
      <c r="I496">
        <f>pivå!I498</f>
        <v>0</v>
      </c>
      <c r="J496" s="86">
        <f>pivå!AF498</f>
        <v>0</v>
      </c>
      <c r="K496" s="86">
        <f>pivå!AG498</f>
        <v>0</v>
      </c>
      <c r="L496" s="86">
        <f>pivå!AH498</f>
        <v>0</v>
      </c>
      <c r="M496" s="86">
        <f>pivå!AI498</f>
        <v>0</v>
      </c>
      <c r="N496" s="86">
        <f>pivå!AJ498</f>
        <v>0</v>
      </c>
      <c r="O496" s="86">
        <f>pivå!AK498</f>
        <v>0</v>
      </c>
      <c r="P496" s="86">
        <f>pivå!AL498</f>
        <v>0</v>
      </c>
      <c r="Q496" s="86">
        <f>pivå!AM498</f>
        <v>0</v>
      </c>
      <c r="R496" s="86">
        <f>pivå!AN498</f>
        <v>0</v>
      </c>
      <c r="S496" s="86">
        <f>pivå!AO498</f>
        <v>0</v>
      </c>
      <c r="T496" s="86">
        <f>pivå!AP498</f>
        <v>0</v>
      </c>
      <c r="U496" s="86">
        <f>pivå!AQ498</f>
        <v>0</v>
      </c>
      <c r="V496" s="86">
        <f>pivå!AR498</f>
        <v>0</v>
      </c>
      <c r="W496" s="86">
        <f>pivå!AS498</f>
        <v>0</v>
      </c>
      <c r="X496" s="86">
        <f>pivå!AT498</f>
        <v>0</v>
      </c>
      <c r="Y496" s="86">
        <f>pivå!AU498</f>
        <v>0</v>
      </c>
      <c r="Z496" s="86">
        <f>pivå!AV498</f>
        <v>0</v>
      </c>
      <c r="AA496" s="86">
        <f>pivå!AW498</f>
        <v>0</v>
      </c>
      <c r="AB496" s="86">
        <f>pivå!AX498</f>
        <v>0</v>
      </c>
      <c r="AC496" s="86">
        <f>pivå!AY498</f>
        <v>0</v>
      </c>
      <c r="AD496" s="86">
        <f>pivå!AZ498</f>
        <v>0</v>
      </c>
      <c r="AE496" s="86">
        <f>pivå!BA498</f>
        <v>0</v>
      </c>
    </row>
    <row r="497" spans="2:31">
      <c r="B497">
        <f>pivå!B499</f>
        <v>0</v>
      </c>
      <c r="C497">
        <f>pivå!C499</f>
        <v>0</v>
      </c>
      <c r="D497">
        <f>pivå!D499</f>
        <v>0</v>
      </c>
      <c r="E497">
        <f>pivå!E499</f>
        <v>0</v>
      </c>
      <c r="F497">
        <f>pivå!F499</f>
        <v>0</v>
      </c>
      <c r="G497">
        <f>pivå!G499</f>
        <v>0</v>
      </c>
      <c r="H497">
        <f>pivå!H499</f>
        <v>0</v>
      </c>
      <c r="I497">
        <f>pivå!I499</f>
        <v>0</v>
      </c>
      <c r="J497" s="86">
        <f>pivå!AF499</f>
        <v>0</v>
      </c>
      <c r="K497" s="86">
        <f>pivå!AG499</f>
        <v>0</v>
      </c>
      <c r="L497" s="86">
        <f>pivå!AH499</f>
        <v>0</v>
      </c>
      <c r="M497" s="86">
        <f>pivå!AI499</f>
        <v>0</v>
      </c>
      <c r="N497" s="86">
        <f>pivå!AJ499</f>
        <v>0</v>
      </c>
      <c r="O497" s="86">
        <f>pivå!AK499</f>
        <v>0</v>
      </c>
      <c r="P497" s="86">
        <f>pivå!AL499</f>
        <v>0</v>
      </c>
      <c r="Q497" s="86">
        <f>pivå!AM499</f>
        <v>0</v>
      </c>
      <c r="R497" s="86">
        <f>pivå!AN499</f>
        <v>0</v>
      </c>
      <c r="S497" s="86">
        <f>pivå!AO499</f>
        <v>0</v>
      </c>
      <c r="T497" s="86">
        <f>pivå!AP499</f>
        <v>0</v>
      </c>
      <c r="U497" s="86">
        <f>pivå!AQ499</f>
        <v>0</v>
      </c>
      <c r="V497" s="86">
        <f>pivå!AR499</f>
        <v>0</v>
      </c>
      <c r="W497" s="86">
        <f>pivå!AS499</f>
        <v>0</v>
      </c>
      <c r="X497" s="86">
        <f>pivå!AT499</f>
        <v>0</v>
      </c>
      <c r="Y497" s="86">
        <f>pivå!AU499</f>
        <v>0</v>
      </c>
      <c r="Z497" s="86">
        <f>pivå!AV499</f>
        <v>0</v>
      </c>
      <c r="AA497" s="86">
        <f>pivå!AW499</f>
        <v>0</v>
      </c>
      <c r="AB497" s="86">
        <f>pivå!AX499</f>
        <v>0</v>
      </c>
      <c r="AC497" s="86">
        <f>pivå!AY499</f>
        <v>0</v>
      </c>
      <c r="AD497" s="86">
        <f>pivå!AZ499</f>
        <v>0</v>
      </c>
      <c r="AE497" s="86">
        <f>pivå!BA499</f>
        <v>0</v>
      </c>
    </row>
    <row r="498" spans="2:31">
      <c r="B498">
        <f>pivå!B500</f>
        <v>0</v>
      </c>
      <c r="C498">
        <f>pivå!C500</f>
        <v>0</v>
      </c>
      <c r="D498">
        <f>pivå!D500</f>
        <v>0</v>
      </c>
      <c r="E498">
        <f>pivå!E500</f>
        <v>0</v>
      </c>
      <c r="F498">
        <f>pivå!F500</f>
        <v>0</v>
      </c>
      <c r="G498">
        <f>pivå!G500</f>
        <v>0</v>
      </c>
      <c r="H498">
        <f>pivå!H500</f>
        <v>0</v>
      </c>
      <c r="I498">
        <f>pivå!I500</f>
        <v>0</v>
      </c>
      <c r="J498" s="86">
        <f>pivå!AF500</f>
        <v>0</v>
      </c>
      <c r="K498" s="86">
        <f>pivå!AG500</f>
        <v>0</v>
      </c>
      <c r="L498" s="86">
        <f>pivå!AH500</f>
        <v>0</v>
      </c>
      <c r="M498" s="86">
        <f>pivå!AI500</f>
        <v>0</v>
      </c>
      <c r="N498" s="86">
        <f>pivå!AJ500</f>
        <v>0</v>
      </c>
      <c r="O498" s="86">
        <f>pivå!AK500</f>
        <v>0</v>
      </c>
      <c r="P498" s="86">
        <f>pivå!AL500</f>
        <v>0</v>
      </c>
      <c r="Q498" s="86">
        <f>pivå!AM500</f>
        <v>0</v>
      </c>
      <c r="R498" s="86">
        <f>pivå!AN500</f>
        <v>0</v>
      </c>
      <c r="S498" s="86">
        <f>pivå!AO500</f>
        <v>0</v>
      </c>
      <c r="T498" s="86">
        <f>pivå!AP500</f>
        <v>0</v>
      </c>
      <c r="U498" s="86">
        <f>pivå!AQ500</f>
        <v>0</v>
      </c>
      <c r="V498" s="86">
        <f>pivå!AR500</f>
        <v>0</v>
      </c>
      <c r="W498" s="86">
        <f>pivå!AS500</f>
        <v>0</v>
      </c>
      <c r="X498" s="86">
        <f>pivå!AT500</f>
        <v>0</v>
      </c>
      <c r="Y498" s="86">
        <f>pivå!AU500</f>
        <v>0</v>
      </c>
      <c r="Z498" s="86">
        <f>pivå!AV500</f>
        <v>0</v>
      </c>
      <c r="AA498" s="86">
        <f>pivå!AW500</f>
        <v>0</v>
      </c>
      <c r="AB498" s="86">
        <f>pivå!AX500</f>
        <v>0</v>
      </c>
      <c r="AC498" s="86">
        <f>pivå!AY500</f>
        <v>0</v>
      </c>
      <c r="AD498" s="86">
        <f>pivå!AZ500</f>
        <v>0</v>
      </c>
      <c r="AE498" s="86">
        <f>pivå!BA500</f>
        <v>0</v>
      </c>
    </row>
    <row r="499" spans="2:31">
      <c r="B499">
        <f>pivå!B501</f>
        <v>0</v>
      </c>
      <c r="C499">
        <f>pivå!C501</f>
        <v>0</v>
      </c>
      <c r="D499">
        <f>pivå!D501</f>
        <v>0</v>
      </c>
      <c r="E499">
        <f>pivå!E501</f>
        <v>0</v>
      </c>
      <c r="F499">
        <f>pivå!F501</f>
        <v>0</v>
      </c>
      <c r="G499">
        <f>pivå!G501</f>
        <v>0</v>
      </c>
      <c r="H499">
        <f>pivå!H501</f>
        <v>0</v>
      </c>
      <c r="I499">
        <f>pivå!I501</f>
        <v>0</v>
      </c>
      <c r="J499" s="86">
        <f>pivå!AF501</f>
        <v>0</v>
      </c>
      <c r="K499" s="86">
        <f>pivå!AG501</f>
        <v>0</v>
      </c>
      <c r="L499" s="86">
        <f>pivå!AH501</f>
        <v>0</v>
      </c>
      <c r="M499" s="86">
        <f>pivå!AI501</f>
        <v>0</v>
      </c>
      <c r="N499" s="86">
        <f>pivå!AJ501</f>
        <v>0</v>
      </c>
      <c r="O499" s="86">
        <f>pivå!AK501</f>
        <v>0</v>
      </c>
      <c r="P499" s="86">
        <f>pivå!AL501</f>
        <v>0</v>
      </c>
      <c r="Q499" s="86">
        <f>pivå!AM501</f>
        <v>0</v>
      </c>
      <c r="R499" s="86">
        <f>pivå!AN501</f>
        <v>0</v>
      </c>
      <c r="S499" s="86">
        <f>pivå!AO501</f>
        <v>0</v>
      </c>
      <c r="T499" s="86">
        <f>pivå!AP501</f>
        <v>0</v>
      </c>
      <c r="U499" s="86">
        <f>pivå!AQ501</f>
        <v>0</v>
      </c>
      <c r="V499" s="86">
        <f>pivå!AR501</f>
        <v>0</v>
      </c>
      <c r="W499" s="86">
        <f>pivå!AS501</f>
        <v>0</v>
      </c>
      <c r="X499" s="86">
        <f>pivå!AT501</f>
        <v>0</v>
      </c>
      <c r="Y499" s="86">
        <f>pivå!AU501</f>
        <v>0</v>
      </c>
      <c r="Z499" s="86">
        <f>pivå!AV501</f>
        <v>0</v>
      </c>
      <c r="AA499" s="86">
        <f>pivå!AW501</f>
        <v>0</v>
      </c>
      <c r="AB499" s="86">
        <f>pivå!AX501</f>
        <v>0</v>
      </c>
      <c r="AC499" s="86">
        <f>pivå!AY501</f>
        <v>0</v>
      </c>
      <c r="AD499" s="86">
        <f>pivå!AZ501</f>
        <v>0</v>
      </c>
      <c r="AE499" s="86">
        <f>pivå!BA501</f>
        <v>0</v>
      </c>
    </row>
    <row r="500" spans="2:31">
      <c r="B500">
        <f>pivå!B502</f>
        <v>0</v>
      </c>
      <c r="C500">
        <f>pivå!C502</f>
        <v>0</v>
      </c>
      <c r="D500">
        <f>pivå!D502</f>
        <v>0</v>
      </c>
      <c r="E500">
        <f>pivå!E502</f>
        <v>0</v>
      </c>
      <c r="F500">
        <f>pivå!F502</f>
        <v>0</v>
      </c>
      <c r="G500">
        <f>pivå!G502</f>
        <v>0</v>
      </c>
      <c r="H500">
        <f>pivå!H502</f>
        <v>0</v>
      </c>
      <c r="I500">
        <f>pivå!I502</f>
        <v>0</v>
      </c>
      <c r="J500" s="86">
        <f>pivå!AF502</f>
        <v>0</v>
      </c>
      <c r="K500" s="86">
        <f>pivå!AG502</f>
        <v>0</v>
      </c>
      <c r="L500" s="86">
        <f>pivå!AH502</f>
        <v>0</v>
      </c>
      <c r="M500" s="86">
        <f>pivå!AI502</f>
        <v>0</v>
      </c>
      <c r="N500" s="86">
        <f>pivå!AJ502</f>
        <v>0</v>
      </c>
      <c r="O500" s="86">
        <f>pivå!AK502</f>
        <v>0</v>
      </c>
      <c r="P500" s="86">
        <f>pivå!AL502</f>
        <v>0</v>
      </c>
      <c r="Q500" s="86">
        <f>pivå!AM502</f>
        <v>0</v>
      </c>
      <c r="R500" s="86">
        <f>pivå!AN502</f>
        <v>0</v>
      </c>
      <c r="S500" s="86">
        <f>pivå!AO502</f>
        <v>0</v>
      </c>
      <c r="T500" s="86">
        <f>pivå!AP502</f>
        <v>0</v>
      </c>
      <c r="U500" s="86">
        <f>pivå!AQ502</f>
        <v>0</v>
      </c>
      <c r="V500" s="86">
        <f>pivå!AR502</f>
        <v>0</v>
      </c>
      <c r="W500" s="86">
        <f>pivå!AS502</f>
        <v>0</v>
      </c>
      <c r="X500" s="86">
        <f>pivå!AT502</f>
        <v>0</v>
      </c>
      <c r="Y500" s="86">
        <f>pivå!AU502</f>
        <v>0</v>
      </c>
      <c r="Z500" s="86">
        <f>pivå!AV502</f>
        <v>0</v>
      </c>
      <c r="AA500" s="86">
        <f>pivå!AW502</f>
        <v>0</v>
      </c>
      <c r="AB500" s="86">
        <f>pivå!AX502</f>
        <v>0</v>
      </c>
      <c r="AC500" s="86">
        <f>pivå!AY502</f>
        <v>0</v>
      </c>
      <c r="AD500" s="86">
        <f>pivå!AZ502</f>
        <v>0</v>
      </c>
      <c r="AE500" s="86">
        <f>pivå!BA502</f>
        <v>0</v>
      </c>
    </row>
    <row r="501" spans="2:31">
      <c r="B501">
        <f>pivå!B503</f>
        <v>0</v>
      </c>
      <c r="C501">
        <f>pivå!C503</f>
        <v>0</v>
      </c>
      <c r="D501">
        <f>pivå!D503</f>
        <v>0</v>
      </c>
      <c r="E501">
        <f>pivå!E503</f>
        <v>0</v>
      </c>
      <c r="F501">
        <f>pivå!F503</f>
        <v>0</v>
      </c>
      <c r="G501">
        <f>pivå!G503</f>
        <v>0</v>
      </c>
      <c r="H501">
        <f>pivå!H503</f>
        <v>0</v>
      </c>
      <c r="I501">
        <f>pivå!I503</f>
        <v>0</v>
      </c>
      <c r="J501" s="86">
        <f>pivå!AF503</f>
        <v>0</v>
      </c>
      <c r="K501" s="86">
        <f>pivå!AG503</f>
        <v>0</v>
      </c>
      <c r="L501" s="86">
        <f>pivå!AH503</f>
        <v>0</v>
      </c>
      <c r="M501" s="86">
        <f>pivå!AI503</f>
        <v>0</v>
      </c>
      <c r="N501" s="86">
        <f>pivå!AJ503</f>
        <v>0</v>
      </c>
      <c r="O501" s="86">
        <f>pivå!AK503</f>
        <v>0</v>
      </c>
      <c r="P501" s="86">
        <f>pivå!AL503</f>
        <v>0</v>
      </c>
      <c r="Q501" s="86">
        <f>pivå!AM503</f>
        <v>0</v>
      </c>
      <c r="R501" s="86">
        <f>pivå!AN503</f>
        <v>0</v>
      </c>
      <c r="S501" s="86">
        <f>pivå!AO503</f>
        <v>0</v>
      </c>
      <c r="T501" s="86">
        <f>pivå!AP503</f>
        <v>0</v>
      </c>
      <c r="U501" s="86">
        <f>pivå!AQ503</f>
        <v>0</v>
      </c>
      <c r="V501" s="86">
        <f>pivå!AR503</f>
        <v>0</v>
      </c>
      <c r="W501" s="86">
        <f>pivå!AS503</f>
        <v>0</v>
      </c>
      <c r="X501" s="86">
        <f>pivå!AT503</f>
        <v>0</v>
      </c>
      <c r="Y501" s="86">
        <f>pivå!AU503</f>
        <v>0</v>
      </c>
      <c r="Z501" s="86">
        <f>pivå!AV503</f>
        <v>0</v>
      </c>
      <c r="AA501" s="86">
        <f>pivå!AW503</f>
        <v>0</v>
      </c>
      <c r="AB501" s="86">
        <f>pivå!AX503</f>
        <v>0</v>
      </c>
      <c r="AC501" s="86">
        <f>pivå!AY503</f>
        <v>0</v>
      </c>
      <c r="AD501" s="86">
        <f>pivå!AZ503</f>
        <v>0</v>
      </c>
      <c r="AE501" s="86">
        <f>pivå!BA503</f>
        <v>0</v>
      </c>
    </row>
    <row r="502" spans="2:31">
      <c r="B502">
        <f>pivå!B504</f>
        <v>0</v>
      </c>
      <c r="C502">
        <f>pivå!C504</f>
        <v>0</v>
      </c>
      <c r="D502">
        <f>pivå!D504</f>
        <v>0</v>
      </c>
      <c r="E502">
        <f>pivå!E504</f>
        <v>0</v>
      </c>
      <c r="F502">
        <f>pivå!F504</f>
        <v>0</v>
      </c>
      <c r="G502">
        <f>pivå!G504</f>
        <v>0</v>
      </c>
      <c r="H502">
        <f>pivå!H504</f>
        <v>0</v>
      </c>
      <c r="I502">
        <f>pivå!I504</f>
        <v>0</v>
      </c>
      <c r="J502" s="86">
        <f>pivå!AF504</f>
        <v>0</v>
      </c>
      <c r="K502" s="86">
        <f>pivå!AG504</f>
        <v>0</v>
      </c>
      <c r="L502" s="86">
        <f>pivå!AH504</f>
        <v>0</v>
      </c>
      <c r="M502" s="86">
        <f>pivå!AI504</f>
        <v>0</v>
      </c>
      <c r="N502" s="86">
        <f>pivå!AJ504</f>
        <v>0</v>
      </c>
      <c r="O502" s="86">
        <f>pivå!AK504</f>
        <v>0</v>
      </c>
      <c r="P502" s="86">
        <f>pivå!AL504</f>
        <v>0</v>
      </c>
      <c r="Q502" s="86">
        <f>pivå!AM504</f>
        <v>0</v>
      </c>
      <c r="R502" s="86">
        <f>pivå!AN504</f>
        <v>0</v>
      </c>
      <c r="S502" s="86">
        <f>pivå!AO504</f>
        <v>0</v>
      </c>
      <c r="T502" s="86">
        <f>pivå!AP504</f>
        <v>0</v>
      </c>
      <c r="U502" s="86">
        <f>pivå!AQ504</f>
        <v>0</v>
      </c>
      <c r="V502" s="86">
        <f>pivå!AR504</f>
        <v>0</v>
      </c>
      <c r="W502" s="86">
        <f>pivå!AS504</f>
        <v>0</v>
      </c>
      <c r="X502" s="86">
        <f>pivå!AT504</f>
        <v>0</v>
      </c>
      <c r="Y502" s="86">
        <f>pivå!AU504</f>
        <v>0</v>
      </c>
      <c r="Z502" s="86">
        <f>pivå!AV504</f>
        <v>0</v>
      </c>
      <c r="AA502" s="86">
        <f>pivå!AW504</f>
        <v>0</v>
      </c>
      <c r="AB502" s="86">
        <f>pivå!AX504</f>
        <v>0</v>
      </c>
      <c r="AC502" s="86">
        <f>pivå!AY504</f>
        <v>0</v>
      </c>
      <c r="AD502" s="86">
        <f>pivå!AZ504</f>
        <v>0</v>
      </c>
      <c r="AE502" s="86">
        <f>pivå!BA504</f>
        <v>0</v>
      </c>
    </row>
    <row r="503" spans="2:31">
      <c r="B503">
        <f>pivå!B505</f>
        <v>0</v>
      </c>
      <c r="C503">
        <f>pivå!C505</f>
        <v>0</v>
      </c>
      <c r="D503">
        <f>pivå!D505</f>
        <v>0</v>
      </c>
      <c r="E503">
        <f>pivå!E505</f>
        <v>0</v>
      </c>
      <c r="F503">
        <f>pivå!F505</f>
        <v>0</v>
      </c>
      <c r="G503">
        <f>pivå!G505</f>
        <v>0</v>
      </c>
      <c r="H503">
        <f>pivå!H505</f>
        <v>0</v>
      </c>
      <c r="I503">
        <f>pivå!I505</f>
        <v>0</v>
      </c>
      <c r="J503" s="86">
        <f>pivå!AF505</f>
        <v>0</v>
      </c>
      <c r="K503" s="86">
        <f>pivå!AG505</f>
        <v>0</v>
      </c>
      <c r="L503" s="86">
        <f>pivå!AH505</f>
        <v>0</v>
      </c>
      <c r="M503" s="86">
        <f>pivå!AI505</f>
        <v>0</v>
      </c>
      <c r="N503" s="86">
        <f>pivå!AJ505</f>
        <v>0</v>
      </c>
      <c r="O503" s="86">
        <f>pivå!AK505</f>
        <v>0</v>
      </c>
      <c r="P503" s="86">
        <f>pivå!AL505</f>
        <v>0</v>
      </c>
      <c r="Q503" s="86">
        <f>pivå!AM505</f>
        <v>0</v>
      </c>
      <c r="R503" s="86">
        <f>pivå!AN505</f>
        <v>0</v>
      </c>
      <c r="S503" s="86">
        <f>pivå!AO505</f>
        <v>0</v>
      </c>
      <c r="T503" s="86">
        <f>pivå!AP505</f>
        <v>0</v>
      </c>
      <c r="U503" s="86">
        <f>pivå!AQ505</f>
        <v>0</v>
      </c>
      <c r="V503" s="86">
        <f>pivå!AR505</f>
        <v>0</v>
      </c>
      <c r="W503" s="86">
        <f>pivå!AS505</f>
        <v>0</v>
      </c>
      <c r="X503" s="86">
        <f>pivå!AT505</f>
        <v>0</v>
      </c>
      <c r="Y503" s="86">
        <f>pivå!AU505</f>
        <v>0</v>
      </c>
      <c r="Z503" s="86">
        <f>pivå!AV505</f>
        <v>0</v>
      </c>
      <c r="AA503" s="86">
        <f>pivå!AW505</f>
        <v>0</v>
      </c>
      <c r="AB503" s="86">
        <f>pivå!AX505</f>
        <v>0</v>
      </c>
      <c r="AC503" s="86">
        <f>pivå!AY505</f>
        <v>0</v>
      </c>
      <c r="AD503" s="86">
        <f>pivå!AZ505</f>
        <v>0</v>
      </c>
      <c r="AE503" s="86">
        <f>pivå!BA505</f>
        <v>0</v>
      </c>
    </row>
    <row r="504" spans="2:31">
      <c r="B504">
        <f>pivå!B506</f>
        <v>0</v>
      </c>
      <c r="C504">
        <f>pivå!C506</f>
        <v>0</v>
      </c>
      <c r="D504">
        <f>pivå!D506</f>
        <v>0</v>
      </c>
      <c r="E504">
        <f>pivå!E506</f>
        <v>0</v>
      </c>
      <c r="F504">
        <f>pivå!F506</f>
        <v>0</v>
      </c>
      <c r="G504">
        <f>pivå!G506</f>
        <v>0</v>
      </c>
      <c r="H504">
        <f>pivå!H506</f>
        <v>0</v>
      </c>
      <c r="I504">
        <f>pivå!I506</f>
        <v>0</v>
      </c>
      <c r="J504" s="86">
        <f>pivå!AF506</f>
        <v>0</v>
      </c>
      <c r="K504" s="86">
        <f>pivå!AG506</f>
        <v>0</v>
      </c>
      <c r="L504" s="86">
        <f>pivå!AH506</f>
        <v>0</v>
      </c>
      <c r="M504" s="86">
        <f>pivå!AI506</f>
        <v>0</v>
      </c>
      <c r="N504" s="86">
        <f>pivå!AJ506</f>
        <v>0</v>
      </c>
      <c r="O504" s="86">
        <f>pivå!AK506</f>
        <v>0</v>
      </c>
      <c r="P504" s="86">
        <f>pivå!AL506</f>
        <v>0</v>
      </c>
      <c r="Q504" s="86">
        <f>pivå!AM506</f>
        <v>0</v>
      </c>
      <c r="R504" s="86">
        <f>pivå!AN506</f>
        <v>0</v>
      </c>
      <c r="S504" s="86">
        <f>pivå!AO506</f>
        <v>0</v>
      </c>
      <c r="T504" s="86">
        <f>pivå!AP506</f>
        <v>0</v>
      </c>
      <c r="U504" s="86">
        <f>pivå!AQ506</f>
        <v>0</v>
      </c>
      <c r="V504" s="86">
        <f>pivå!AR506</f>
        <v>0</v>
      </c>
      <c r="W504" s="86">
        <f>pivå!AS506</f>
        <v>0</v>
      </c>
      <c r="X504" s="86">
        <f>pivå!AT506</f>
        <v>0</v>
      </c>
      <c r="Y504" s="86">
        <f>pivå!AU506</f>
        <v>0</v>
      </c>
      <c r="Z504" s="86">
        <f>pivå!AV506</f>
        <v>0</v>
      </c>
      <c r="AA504" s="86">
        <f>pivå!AW506</f>
        <v>0</v>
      </c>
      <c r="AB504" s="86">
        <f>pivå!AX506</f>
        <v>0</v>
      </c>
      <c r="AC504" s="86">
        <f>pivå!AY506</f>
        <v>0</v>
      </c>
      <c r="AD504" s="86">
        <f>pivå!AZ506</f>
        <v>0</v>
      </c>
      <c r="AE504" s="86">
        <f>pivå!BA506</f>
        <v>0</v>
      </c>
    </row>
    <row r="505" spans="2:31">
      <c r="B505">
        <f>pivå!B507</f>
        <v>0</v>
      </c>
      <c r="C505">
        <f>pivå!C507</f>
        <v>0</v>
      </c>
      <c r="D505">
        <f>pivå!D507</f>
        <v>0</v>
      </c>
      <c r="E505">
        <f>pivå!E507</f>
        <v>0</v>
      </c>
      <c r="F505">
        <f>pivå!F507</f>
        <v>0</v>
      </c>
      <c r="G505">
        <f>pivå!G507</f>
        <v>0</v>
      </c>
      <c r="H505">
        <f>pivå!H507</f>
        <v>0</v>
      </c>
      <c r="I505">
        <f>pivå!I507</f>
        <v>0</v>
      </c>
      <c r="J505" s="86">
        <f>pivå!AF507</f>
        <v>0</v>
      </c>
      <c r="K505" s="86">
        <f>pivå!AG507</f>
        <v>0</v>
      </c>
      <c r="L505" s="86">
        <f>pivå!AH507</f>
        <v>0</v>
      </c>
      <c r="M505" s="86">
        <f>pivå!AI507</f>
        <v>0</v>
      </c>
      <c r="N505" s="86">
        <f>pivå!AJ507</f>
        <v>0</v>
      </c>
      <c r="O505" s="86">
        <f>pivå!AK507</f>
        <v>0</v>
      </c>
      <c r="P505" s="86">
        <f>pivå!AL507</f>
        <v>0</v>
      </c>
      <c r="Q505" s="86">
        <f>pivå!AM507</f>
        <v>0</v>
      </c>
      <c r="R505" s="86">
        <f>pivå!AN507</f>
        <v>0</v>
      </c>
      <c r="S505" s="86">
        <f>pivå!AO507</f>
        <v>0</v>
      </c>
      <c r="T505" s="86">
        <f>pivå!AP507</f>
        <v>0</v>
      </c>
      <c r="U505" s="86">
        <f>pivå!AQ507</f>
        <v>0</v>
      </c>
      <c r="V505" s="86">
        <f>pivå!AR507</f>
        <v>0</v>
      </c>
      <c r="W505" s="86">
        <f>pivå!AS507</f>
        <v>0</v>
      </c>
      <c r="X505" s="86">
        <f>pivå!AT507</f>
        <v>0</v>
      </c>
      <c r="Y505" s="86">
        <f>pivå!AU507</f>
        <v>0</v>
      </c>
      <c r="Z505" s="86">
        <f>pivå!AV507</f>
        <v>0</v>
      </c>
      <c r="AA505" s="86">
        <f>pivå!AW507</f>
        <v>0</v>
      </c>
      <c r="AB505" s="86">
        <f>pivå!AX507</f>
        <v>0</v>
      </c>
      <c r="AC505" s="86">
        <f>pivå!AY507</f>
        <v>0</v>
      </c>
      <c r="AD505" s="86">
        <f>pivå!AZ507</f>
        <v>0</v>
      </c>
      <c r="AE505" s="86">
        <f>pivå!BA507</f>
        <v>0</v>
      </c>
    </row>
    <row r="506" spans="2:31">
      <c r="B506">
        <f>pivå!B508</f>
        <v>0</v>
      </c>
      <c r="C506">
        <f>pivå!C508</f>
        <v>0</v>
      </c>
      <c r="D506">
        <f>pivå!D508</f>
        <v>0</v>
      </c>
      <c r="E506">
        <f>pivå!E508</f>
        <v>0</v>
      </c>
      <c r="F506">
        <f>pivå!F508</f>
        <v>0</v>
      </c>
      <c r="G506">
        <f>pivå!G508</f>
        <v>0</v>
      </c>
      <c r="H506">
        <f>pivå!H508</f>
        <v>0</v>
      </c>
      <c r="I506">
        <f>pivå!I508</f>
        <v>0</v>
      </c>
      <c r="J506" s="86">
        <f>pivå!AF508</f>
        <v>0</v>
      </c>
      <c r="K506" s="86">
        <f>pivå!AG508</f>
        <v>0</v>
      </c>
      <c r="L506" s="86">
        <f>pivå!AH508</f>
        <v>0</v>
      </c>
      <c r="M506" s="86">
        <f>pivå!AI508</f>
        <v>0</v>
      </c>
      <c r="N506" s="86">
        <f>pivå!AJ508</f>
        <v>0</v>
      </c>
      <c r="O506" s="86">
        <f>pivå!AK508</f>
        <v>0</v>
      </c>
      <c r="P506" s="86">
        <f>pivå!AL508</f>
        <v>0</v>
      </c>
      <c r="Q506" s="86">
        <f>pivå!AM508</f>
        <v>0</v>
      </c>
      <c r="R506" s="86">
        <f>pivå!AN508</f>
        <v>0</v>
      </c>
      <c r="S506" s="86">
        <f>pivå!AO508</f>
        <v>0</v>
      </c>
      <c r="T506" s="86">
        <f>pivå!AP508</f>
        <v>0</v>
      </c>
      <c r="U506" s="86">
        <f>pivå!AQ508</f>
        <v>0</v>
      </c>
      <c r="V506" s="86">
        <f>pivå!AR508</f>
        <v>0</v>
      </c>
      <c r="W506" s="86">
        <f>pivå!AS508</f>
        <v>0</v>
      </c>
      <c r="X506" s="86">
        <f>pivå!AT508</f>
        <v>0</v>
      </c>
      <c r="Y506" s="86">
        <f>pivå!AU508</f>
        <v>0</v>
      </c>
      <c r="Z506" s="86">
        <f>pivå!AV508</f>
        <v>0</v>
      </c>
      <c r="AA506" s="86">
        <f>pivå!AW508</f>
        <v>0</v>
      </c>
      <c r="AB506" s="86">
        <f>pivå!AX508</f>
        <v>0</v>
      </c>
      <c r="AC506" s="86">
        <f>pivå!AY508</f>
        <v>0</v>
      </c>
      <c r="AD506" s="86">
        <f>pivå!AZ508</f>
        <v>0</v>
      </c>
      <c r="AE506" s="86">
        <f>pivå!BA508</f>
        <v>0</v>
      </c>
    </row>
    <row r="507" spans="2:31">
      <c r="B507">
        <f>pivå!B509</f>
        <v>0</v>
      </c>
      <c r="C507">
        <f>pivå!C509</f>
        <v>0</v>
      </c>
      <c r="D507">
        <f>pivå!D509</f>
        <v>0</v>
      </c>
      <c r="E507">
        <f>pivå!E509</f>
        <v>0</v>
      </c>
      <c r="F507">
        <f>pivå!F509</f>
        <v>0</v>
      </c>
      <c r="G507">
        <f>pivå!G509</f>
        <v>0</v>
      </c>
      <c r="H507">
        <f>pivå!H509</f>
        <v>0</v>
      </c>
      <c r="I507">
        <f>pivå!I509</f>
        <v>0</v>
      </c>
      <c r="J507" s="86">
        <f>pivå!AF509</f>
        <v>0</v>
      </c>
      <c r="K507" s="86">
        <f>pivå!AG509</f>
        <v>0</v>
      </c>
      <c r="L507" s="86">
        <f>pivå!AH509</f>
        <v>0</v>
      </c>
      <c r="M507" s="86">
        <f>pivå!AI509</f>
        <v>0</v>
      </c>
      <c r="N507" s="86">
        <f>pivå!AJ509</f>
        <v>0</v>
      </c>
      <c r="O507" s="86">
        <f>pivå!AK509</f>
        <v>0</v>
      </c>
      <c r="P507" s="86">
        <f>pivå!AL509</f>
        <v>0</v>
      </c>
      <c r="Q507" s="86">
        <f>pivå!AM509</f>
        <v>0</v>
      </c>
      <c r="R507" s="86">
        <f>pivå!AN509</f>
        <v>0</v>
      </c>
      <c r="S507" s="86">
        <f>pivå!AO509</f>
        <v>0</v>
      </c>
      <c r="T507" s="86">
        <f>pivå!AP509</f>
        <v>0</v>
      </c>
      <c r="U507" s="86">
        <f>pivå!AQ509</f>
        <v>0</v>
      </c>
      <c r="V507" s="86">
        <f>pivå!AR509</f>
        <v>0</v>
      </c>
      <c r="W507" s="86">
        <f>pivå!AS509</f>
        <v>0</v>
      </c>
      <c r="X507" s="86">
        <f>pivå!AT509</f>
        <v>0</v>
      </c>
      <c r="Y507" s="86">
        <f>pivå!AU509</f>
        <v>0</v>
      </c>
      <c r="Z507" s="86">
        <f>pivå!AV509</f>
        <v>0</v>
      </c>
      <c r="AA507" s="86">
        <f>pivå!AW509</f>
        <v>0</v>
      </c>
      <c r="AB507" s="86">
        <f>pivå!AX509</f>
        <v>0</v>
      </c>
      <c r="AC507" s="86">
        <f>pivå!AY509</f>
        <v>0</v>
      </c>
      <c r="AD507" s="86">
        <f>pivå!AZ509</f>
        <v>0</v>
      </c>
      <c r="AE507" s="86">
        <f>pivå!BA509</f>
        <v>0</v>
      </c>
    </row>
    <row r="508" spans="2:31">
      <c r="B508">
        <f>pivå!B510</f>
        <v>0</v>
      </c>
      <c r="C508">
        <f>pivå!C510</f>
        <v>0</v>
      </c>
      <c r="D508">
        <f>pivå!D510</f>
        <v>0</v>
      </c>
      <c r="E508">
        <f>pivå!E510</f>
        <v>0</v>
      </c>
      <c r="F508">
        <f>pivå!F510</f>
        <v>0</v>
      </c>
      <c r="G508">
        <f>pivå!G510</f>
        <v>0</v>
      </c>
      <c r="H508">
        <f>pivå!H510</f>
        <v>0</v>
      </c>
      <c r="I508">
        <f>pivå!I510</f>
        <v>0</v>
      </c>
      <c r="J508" s="86">
        <f>pivå!AF510</f>
        <v>0</v>
      </c>
      <c r="K508" s="86">
        <f>pivå!AG510</f>
        <v>0</v>
      </c>
      <c r="L508" s="86">
        <f>pivå!AH510</f>
        <v>0</v>
      </c>
      <c r="M508" s="86">
        <f>pivå!AI510</f>
        <v>0</v>
      </c>
      <c r="N508" s="86">
        <f>pivå!AJ510</f>
        <v>0</v>
      </c>
      <c r="O508" s="86">
        <f>pivå!AK510</f>
        <v>0</v>
      </c>
      <c r="P508" s="86">
        <f>pivå!AL510</f>
        <v>0</v>
      </c>
      <c r="Q508" s="86">
        <f>pivå!AM510</f>
        <v>0</v>
      </c>
      <c r="R508" s="86">
        <f>pivå!AN510</f>
        <v>0</v>
      </c>
      <c r="S508" s="86">
        <f>pivå!AO510</f>
        <v>0</v>
      </c>
      <c r="T508" s="86">
        <f>pivå!AP510</f>
        <v>0</v>
      </c>
      <c r="U508" s="86">
        <f>pivå!AQ510</f>
        <v>0</v>
      </c>
      <c r="V508" s="86">
        <f>pivå!AR510</f>
        <v>0</v>
      </c>
      <c r="W508" s="86">
        <f>pivå!AS510</f>
        <v>0</v>
      </c>
      <c r="X508" s="86">
        <f>pivå!AT510</f>
        <v>0</v>
      </c>
      <c r="Y508" s="86">
        <f>pivå!AU510</f>
        <v>0</v>
      </c>
      <c r="Z508" s="86">
        <f>pivå!AV510</f>
        <v>0</v>
      </c>
      <c r="AA508" s="86">
        <f>pivå!AW510</f>
        <v>0</v>
      </c>
      <c r="AB508" s="86">
        <f>pivå!AX510</f>
        <v>0</v>
      </c>
      <c r="AC508" s="86">
        <f>pivå!AY510</f>
        <v>0</v>
      </c>
      <c r="AD508" s="86">
        <f>pivå!AZ510</f>
        <v>0</v>
      </c>
      <c r="AE508" s="86">
        <f>pivå!BA510</f>
        <v>0</v>
      </c>
    </row>
    <row r="509" spans="2:31">
      <c r="B509">
        <f>pivå!B511</f>
        <v>0</v>
      </c>
      <c r="C509">
        <f>pivå!C511</f>
        <v>0</v>
      </c>
      <c r="D509">
        <f>pivå!D511</f>
        <v>0</v>
      </c>
      <c r="E509">
        <f>pivå!E511</f>
        <v>0</v>
      </c>
      <c r="F509">
        <f>pivå!F511</f>
        <v>0</v>
      </c>
      <c r="G509">
        <f>pivå!G511</f>
        <v>0</v>
      </c>
      <c r="H509">
        <f>pivå!H511</f>
        <v>0</v>
      </c>
      <c r="I509">
        <f>pivå!I511</f>
        <v>0</v>
      </c>
      <c r="J509" s="86">
        <f>pivå!AF511</f>
        <v>0</v>
      </c>
      <c r="K509" s="86">
        <f>pivå!AG511</f>
        <v>0</v>
      </c>
      <c r="L509" s="86">
        <f>pivå!AH511</f>
        <v>0</v>
      </c>
      <c r="M509" s="86">
        <f>pivå!AI511</f>
        <v>0</v>
      </c>
      <c r="N509" s="86">
        <f>pivå!AJ511</f>
        <v>0</v>
      </c>
      <c r="O509" s="86">
        <f>pivå!AK511</f>
        <v>0</v>
      </c>
      <c r="P509" s="86">
        <f>pivå!AL511</f>
        <v>0</v>
      </c>
      <c r="Q509" s="86">
        <f>pivå!AM511</f>
        <v>0</v>
      </c>
      <c r="R509" s="86">
        <f>pivå!AN511</f>
        <v>0</v>
      </c>
      <c r="S509" s="86">
        <f>pivå!AO511</f>
        <v>0</v>
      </c>
      <c r="T509" s="86">
        <f>pivå!AP511</f>
        <v>0</v>
      </c>
      <c r="U509" s="86">
        <f>pivå!AQ511</f>
        <v>0</v>
      </c>
      <c r="V509" s="86">
        <f>pivå!AR511</f>
        <v>0</v>
      </c>
      <c r="W509" s="86">
        <f>pivå!AS511</f>
        <v>0</v>
      </c>
      <c r="X509" s="86">
        <f>pivå!AT511</f>
        <v>0</v>
      </c>
      <c r="Y509" s="86">
        <f>pivå!AU511</f>
        <v>0</v>
      </c>
      <c r="Z509" s="86">
        <f>pivå!AV511</f>
        <v>0</v>
      </c>
      <c r="AA509" s="86">
        <f>pivå!AW511</f>
        <v>0</v>
      </c>
      <c r="AB509" s="86">
        <f>pivå!AX511</f>
        <v>0</v>
      </c>
      <c r="AC509" s="86">
        <f>pivå!AY511</f>
        <v>0</v>
      </c>
      <c r="AD509" s="86">
        <f>pivå!AZ511</f>
        <v>0</v>
      </c>
      <c r="AE509" s="86">
        <f>pivå!BA511</f>
        <v>0</v>
      </c>
    </row>
    <row r="510" spans="2:31">
      <c r="B510">
        <f>pivå!B512</f>
        <v>0</v>
      </c>
      <c r="C510">
        <f>pivå!C512</f>
        <v>0</v>
      </c>
      <c r="D510">
        <f>pivå!D512</f>
        <v>0</v>
      </c>
      <c r="E510">
        <f>pivå!E512</f>
        <v>0</v>
      </c>
      <c r="F510">
        <f>pivå!F512</f>
        <v>0</v>
      </c>
      <c r="G510">
        <f>pivå!G512</f>
        <v>0</v>
      </c>
      <c r="H510">
        <f>pivå!H512</f>
        <v>0</v>
      </c>
      <c r="I510">
        <f>pivå!I512</f>
        <v>0</v>
      </c>
      <c r="J510" s="86">
        <f>pivå!AF512</f>
        <v>0</v>
      </c>
      <c r="K510" s="86">
        <f>pivå!AG512</f>
        <v>0</v>
      </c>
      <c r="L510" s="86">
        <f>pivå!AH512</f>
        <v>0</v>
      </c>
      <c r="M510" s="86">
        <f>pivå!AI512</f>
        <v>0</v>
      </c>
      <c r="N510" s="86">
        <f>pivå!AJ512</f>
        <v>0</v>
      </c>
      <c r="O510" s="86">
        <f>pivå!AK512</f>
        <v>0</v>
      </c>
      <c r="P510" s="86">
        <f>pivå!AL512</f>
        <v>0</v>
      </c>
      <c r="Q510" s="86">
        <f>pivå!AM512</f>
        <v>0</v>
      </c>
      <c r="R510" s="86">
        <f>pivå!AN512</f>
        <v>0</v>
      </c>
      <c r="S510" s="86">
        <f>pivå!AO512</f>
        <v>0</v>
      </c>
      <c r="T510" s="86">
        <f>pivå!AP512</f>
        <v>0</v>
      </c>
      <c r="U510" s="86">
        <f>pivå!AQ512</f>
        <v>0</v>
      </c>
      <c r="V510" s="86">
        <f>pivå!AR512</f>
        <v>0</v>
      </c>
      <c r="W510" s="86">
        <f>pivå!AS512</f>
        <v>0</v>
      </c>
      <c r="X510" s="86">
        <f>pivå!AT512</f>
        <v>0</v>
      </c>
      <c r="Y510" s="86">
        <f>pivå!AU512</f>
        <v>0</v>
      </c>
      <c r="Z510" s="86">
        <f>pivå!AV512</f>
        <v>0</v>
      </c>
      <c r="AA510" s="86">
        <f>pivå!AW512</f>
        <v>0</v>
      </c>
      <c r="AB510" s="86">
        <f>pivå!AX512</f>
        <v>0</v>
      </c>
      <c r="AC510" s="86">
        <f>pivå!AY512</f>
        <v>0</v>
      </c>
      <c r="AD510" s="86">
        <f>pivå!AZ512</f>
        <v>0</v>
      </c>
      <c r="AE510" s="86">
        <f>pivå!BA512</f>
        <v>0</v>
      </c>
    </row>
    <row r="511" spans="2:31">
      <c r="B511">
        <f>pivå!B513</f>
        <v>0</v>
      </c>
      <c r="C511">
        <f>pivå!C513</f>
        <v>0</v>
      </c>
      <c r="D511">
        <f>pivå!D513</f>
        <v>0</v>
      </c>
      <c r="E511">
        <f>pivå!E513</f>
        <v>0</v>
      </c>
      <c r="F511">
        <f>pivå!F513</f>
        <v>0</v>
      </c>
      <c r="G511">
        <f>pivå!G513</f>
        <v>0</v>
      </c>
      <c r="H511">
        <f>pivå!H513</f>
        <v>0</v>
      </c>
      <c r="I511">
        <f>pivå!I513</f>
        <v>0</v>
      </c>
      <c r="J511" s="86">
        <f>pivå!AF513</f>
        <v>0</v>
      </c>
      <c r="K511" s="86">
        <f>pivå!AG513</f>
        <v>0</v>
      </c>
      <c r="L511" s="86">
        <f>pivå!AH513</f>
        <v>0</v>
      </c>
      <c r="M511" s="86">
        <f>pivå!AI513</f>
        <v>0</v>
      </c>
      <c r="N511" s="86">
        <f>pivå!AJ513</f>
        <v>0</v>
      </c>
      <c r="O511" s="86">
        <f>pivå!AK513</f>
        <v>0</v>
      </c>
      <c r="P511" s="86">
        <f>pivå!AL513</f>
        <v>0</v>
      </c>
      <c r="Q511" s="86">
        <f>pivå!AM513</f>
        <v>0</v>
      </c>
      <c r="R511" s="86">
        <f>pivå!AN513</f>
        <v>0</v>
      </c>
      <c r="S511" s="86">
        <f>pivå!AO513</f>
        <v>0</v>
      </c>
      <c r="T511" s="86">
        <f>pivå!AP513</f>
        <v>0</v>
      </c>
      <c r="U511" s="86">
        <f>pivå!AQ513</f>
        <v>0</v>
      </c>
      <c r="V511" s="86">
        <f>pivå!AR513</f>
        <v>0</v>
      </c>
      <c r="W511" s="86">
        <f>pivå!AS513</f>
        <v>0</v>
      </c>
      <c r="X511" s="86">
        <f>pivå!AT513</f>
        <v>0</v>
      </c>
      <c r="Y511" s="86">
        <f>pivå!AU513</f>
        <v>0</v>
      </c>
      <c r="Z511" s="86">
        <f>pivå!AV513</f>
        <v>0</v>
      </c>
      <c r="AA511" s="86">
        <f>pivå!AW513</f>
        <v>0</v>
      </c>
      <c r="AB511" s="86">
        <f>pivå!AX513</f>
        <v>0</v>
      </c>
      <c r="AC511" s="86">
        <f>pivå!AY513</f>
        <v>0</v>
      </c>
      <c r="AD511" s="86">
        <f>pivå!AZ513</f>
        <v>0</v>
      </c>
      <c r="AE511" s="86">
        <f>pivå!BA513</f>
        <v>0</v>
      </c>
    </row>
    <row r="512" spans="2:31">
      <c r="B512">
        <f>pivå!B514</f>
        <v>0</v>
      </c>
      <c r="C512">
        <f>pivå!C514</f>
        <v>0</v>
      </c>
      <c r="D512">
        <f>pivå!D514</f>
        <v>0</v>
      </c>
      <c r="E512">
        <f>pivå!E514</f>
        <v>0</v>
      </c>
      <c r="F512">
        <f>pivå!F514</f>
        <v>0</v>
      </c>
      <c r="G512">
        <f>pivå!G514</f>
        <v>0</v>
      </c>
      <c r="H512">
        <f>pivå!H514</f>
        <v>0</v>
      </c>
      <c r="I512">
        <f>pivå!I514</f>
        <v>0</v>
      </c>
      <c r="J512" s="86">
        <f>pivå!AF514</f>
        <v>0</v>
      </c>
      <c r="K512" s="86">
        <f>pivå!AG514</f>
        <v>0</v>
      </c>
      <c r="L512" s="86">
        <f>pivå!AH514</f>
        <v>0</v>
      </c>
      <c r="M512" s="86">
        <f>pivå!AI514</f>
        <v>0</v>
      </c>
      <c r="N512" s="86">
        <f>pivå!AJ514</f>
        <v>0</v>
      </c>
      <c r="O512" s="86">
        <f>pivå!AK514</f>
        <v>0</v>
      </c>
      <c r="P512" s="86">
        <f>pivå!AL514</f>
        <v>0</v>
      </c>
      <c r="Q512" s="86">
        <f>pivå!AM514</f>
        <v>0</v>
      </c>
      <c r="R512" s="86">
        <f>pivå!AN514</f>
        <v>0</v>
      </c>
      <c r="S512" s="86">
        <f>pivå!AO514</f>
        <v>0</v>
      </c>
      <c r="T512" s="86">
        <f>pivå!AP514</f>
        <v>0</v>
      </c>
      <c r="U512" s="86">
        <f>pivå!AQ514</f>
        <v>0</v>
      </c>
      <c r="V512" s="86">
        <f>pivå!AR514</f>
        <v>0</v>
      </c>
      <c r="W512" s="86">
        <f>pivå!AS514</f>
        <v>0</v>
      </c>
      <c r="X512" s="86">
        <f>pivå!AT514</f>
        <v>0</v>
      </c>
      <c r="Y512" s="86">
        <f>pivå!AU514</f>
        <v>0</v>
      </c>
      <c r="Z512" s="86">
        <f>pivå!AV514</f>
        <v>0</v>
      </c>
      <c r="AA512" s="86">
        <f>pivå!AW514</f>
        <v>0</v>
      </c>
      <c r="AB512" s="86">
        <f>pivå!AX514</f>
        <v>0</v>
      </c>
      <c r="AC512" s="86">
        <f>pivå!AY514</f>
        <v>0</v>
      </c>
      <c r="AD512" s="86">
        <f>pivå!AZ514</f>
        <v>0</v>
      </c>
      <c r="AE512" s="86">
        <f>pivå!BA514</f>
        <v>0</v>
      </c>
    </row>
    <row r="513" spans="2:31">
      <c r="B513">
        <f>pivå!B515</f>
        <v>0</v>
      </c>
      <c r="C513">
        <f>pivå!C515</f>
        <v>0</v>
      </c>
      <c r="D513">
        <f>pivå!D515</f>
        <v>0</v>
      </c>
      <c r="E513">
        <f>pivå!E515</f>
        <v>0</v>
      </c>
      <c r="F513">
        <f>pivå!F515</f>
        <v>0</v>
      </c>
      <c r="G513">
        <f>pivå!G515</f>
        <v>0</v>
      </c>
      <c r="H513">
        <f>pivå!H515</f>
        <v>0</v>
      </c>
      <c r="I513">
        <f>pivå!I515</f>
        <v>0</v>
      </c>
      <c r="J513" s="86">
        <f>pivå!AF515</f>
        <v>0</v>
      </c>
      <c r="K513" s="86">
        <f>pivå!AG515</f>
        <v>0</v>
      </c>
      <c r="L513" s="86">
        <f>pivå!AH515</f>
        <v>0</v>
      </c>
      <c r="M513" s="86">
        <f>pivå!AI515</f>
        <v>0</v>
      </c>
      <c r="N513" s="86">
        <f>pivå!AJ515</f>
        <v>0</v>
      </c>
      <c r="O513" s="86">
        <f>pivå!AK515</f>
        <v>0</v>
      </c>
      <c r="P513" s="86">
        <f>pivå!AL515</f>
        <v>0</v>
      </c>
      <c r="Q513" s="86">
        <f>pivå!AM515</f>
        <v>0</v>
      </c>
      <c r="R513" s="86">
        <f>pivå!AN515</f>
        <v>0</v>
      </c>
      <c r="S513" s="86">
        <f>pivå!AO515</f>
        <v>0</v>
      </c>
      <c r="T513" s="86">
        <f>pivå!AP515</f>
        <v>0</v>
      </c>
      <c r="U513" s="86">
        <f>pivå!AQ515</f>
        <v>0</v>
      </c>
      <c r="V513" s="86">
        <f>pivå!AR515</f>
        <v>0</v>
      </c>
      <c r="W513" s="86">
        <f>pivå!AS515</f>
        <v>0</v>
      </c>
      <c r="X513" s="86">
        <f>pivå!AT515</f>
        <v>0</v>
      </c>
      <c r="Y513" s="86">
        <f>pivå!AU515</f>
        <v>0</v>
      </c>
      <c r="Z513" s="86">
        <f>pivå!AV515</f>
        <v>0</v>
      </c>
      <c r="AA513" s="86">
        <f>pivå!AW515</f>
        <v>0</v>
      </c>
      <c r="AB513" s="86">
        <f>pivå!AX515</f>
        <v>0</v>
      </c>
      <c r="AC513" s="86">
        <f>pivå!AY515</f>
        <v>0</v>
      </c>
      <c r="AD513" s="86">
        <f>pivå!AZ515</f>
        <v>0</v>
      </c>
      <c r="AE513" s="86">
        <f>pivå!BA515</f>
        <v>0</v>
      </c>
    </row>
    <row r="514" spans="2:31">
      <c r="B514">
        <f>pivå!B516</f>
        <v>0</v>
      </c>
      <c r="C514">
        <f>pivå!C516</f>
        <v>0</v>
      </c>
      <c r="D514">
        <f>pivå!D516</f>
        <v>0</v>
      </c>
      <c r="E514">
        <f>pivå!E516</f>
        <v>0</v>
      </c>
      <c r="F514">
        <f>pivå!F516</f>
        <v>0</v>
      </c>
      <c r="G514">
        <f>pivå!G516</f>
        <v>0</v>
      </c>
      <c r="H514">
        <f>pivå!H516</f>
        <v>0</v>
      </c>
      <c r="I514">
        <f>pivå!I516</f>
        <v>0</v>
      </c>
      <c r="J514" s="86">
        <f>pivå!AF516</f>
        <v>0</v>
      </c>
      <c r="K514" s="86">
        <f>pivå!AG516</f>
        <v>0</v>
      </c>
      <c r="L514" s="86">
        <f>pivå!AH516</f>
        <v>0</v>
      </c>
      <c r="M514" s="86">
        <f>pivå!AI516</f>
        <v>0</v>
      </c>
      <c r="N514" s="86">
        <f>pivå!AJ516</f>
        <v>0</v>
      </c>
      <c r="O514" s="86">
        <f>pivå!AK516</f>
        <v>0</v>
      </c>
      <c r="P514" s="86">
        <f>pivå!AL516</f>
        <v>0</v>
      </c>
      <c r="Q514" s="86">
        <f>pivå!AM516</f>
        <v>0</v>
      </c>
      <c r="R514" s="86">
        <f>pivå!AN516</f>
        <v>0</v>
      </c>
      <c r="S514" s="86">
        <f>pivå!AO516</f>
        <v>0</v>
      </c>
      <c r="T514" s="86">
        <f>pivå!AP516</f>
        <v>0</v>
      </c>
      <c r="U514" s="86">
        <f>pivå!AQ516</f>
        <v>0</v>
      </c>
      <c r="V514" s="86">
        <f>pivå!AR516</f>
        <v>0</v>
      </c>
      <c r="W514" s="86">
        <f>pivå!AS516</f>
        <v>0</v>
      </c>
      <c r="X514" s="86">
        <f>pivå!AT516</f>
        <v>0</v>
      </c>
      <c r="Y514" s="86">
        <f>pivå!AU516</f>
        <v>0</v>
      </c>
      <c r="Z514" s="86">
        <f>pivå!AV516</f>
        <v>0</v>
      </c>
      <c r="AA514" s="86">
        <f>pivå!AW516</f>
        <v>0</v>
      </c>
      <c r="AB514" s="86">
        <f>pivå!AX516</f>
        <v>0</v>
      </c>
      <c r="AC514" s="86">
        <f>pivå!AY516</f>
        <v>0</v>
      </c>
      <c r="AD514" s="86">
        <f>pivå!AZ516</f>
        <v>0</v>
      </c>
      <c r="AE514" s="86">
        <f>pivå!BA516</f>
        <v>0</v>
      </c>
    </row>
    <row r="515" spans="2:31">
      <c r="B515">
        <f>pivå!B517</f>
        <v>0</v>
      </c>
      <c r="C515">
        <f>pivå!C517</f>
        <v>0</v>
      </c>
      <c r="D515">
        <f>pivå!D517</f>
        <v>0</v>
      </c>
      <c r="E515">
        <f>pivå!E517</f>
        <v>0</v>
      </c>
      <c r="F515">
        <f>pivå!F517</f>
        <v>0</v>
      </c>
      <c r="G515">
        <f>pivå!G517</f>
        <v>0</v>
      </c>
      <c r="H515">
        <f>pivå!H517</f>
        <v>0</v>
      </c>
      <c r="I515">
        <f>pivå!I517</f>
        <v>0</v>
      </c>
      <c r="J515" s="86">
        <f>pivå!AF517</f>
        <v>0</v>
      </c>
      <c r="K515" s="86">
        <f>pivå!AG517</f>
        <v>0</v>
      </c>
      <c r="L515" s="86">
        <f>pivå!AH517</f>
        <v>0</v>
      </c>
      <c r="M515" s="86">
        <f>pivå!AI517</f>
        <v>0</v>
      </c>
      <c r="N515" s="86">
        <f>pivå!AJ517</f>
        <v>0</v>
      </c>
      <c r="O515" s="86">
        <f>pivå!AK517</f>
        <v>0</v>
      </c>
      <c r="P515" s="86">
        <f>pivå!AL517</f>
        <v>0</v>
      </c>
      <c r="Q515" s="86">
        <f>pivå!AM517</f>
        <v>0</v>
      </c>
      <c r="R515" s="86">
        <f>pivå!AN517</f>
        <v>0</v>
      </c>
      <c r="S515" s="86">
        <f>pivå!AO517</f>
        <v>0</v>
      </c>
      <c r="T515" s="86">
        <f>pivå!AP517</f>
        <v>0</v>
      </c>
      <c r="U515" s="86">
        <f>pivå!AQ517</f>
        <v>0</v>
      </c>
      <c r="V515" s="86">
        <f>pivå!AR517</f>
        <v>0</v>
      </c>
      <c r="W515" s="86">
        <f>pivå!AS517</f>
        <v>0</v>
      </c>
      <c r="X515" s="86">
        <f>pivå!AT517</f>
        <v>0</v>
      </c>
      <c r="Y515" s="86">
        <f>pivå!AU517</f>
        <v>0</v>
      </c>
      <c r="Z515" s="86">
        <f>pivå!AV517</f>
        <v>0</v>
      </c>
      <c r="AA515" s="86">
        <f>pivå!AW517</f>
        <v>0</v>
      </c>
      <c r="AB515" s="86">
        <f>pivå!AX517</f>
        <v>0</v>
      </c>
      <c r="AC515" s="86">
        <f>pivå!AY517</f>
        <v>0</v>
      </c>
      <c r="AD515" s="86">
        <f>pivå!AZ517</f>
        <v>0</v>
      </c>
      <c r="AE515" s="86">
        <f>pivå!BA517</f>
        <v>0</v>
      </c>
    </row>
    <row r="516" spans="2:31">
      <c r="B516">
        <f>pivå!B518</f>
        <v>0</v>
      </c>
      <c r="C516">
        <f>pivå!C518</f>
        <v>0</v>
      </c>
      <c r="D516">
        <f>pivå!D518</f>
        <v>0</v>
      </c>
      <c r="E516">
        <f>pivå!E518</f>
        <v>0</v>
      </c>
      <c r="F516">
        <f>pivå!F518</f>
        <v>0</v>
      </c>
      <c r="G516">
        <f>pivå!G518</f>
        <v>0</v>
      </c>
      <c r="H516">
        <f>pivå!H518</f>
        <v>0</v>
      </c>
      <c r="I516">
        <f>pivå!I518</f>
        <v>0</v>
      </c>
      <c r="J516" s="86">
        <f>pivå!AF518</f>
        <v>0</v>
      </c>
      <c r="K516" s="86">
        <f>pivå!AG518</f>
        <v>0</v>
      </c>
      <c r="L516" s="86">
        <f>pivå!AH518</f>
        <v>0</v>
      </c>
      <c r="M516" s="86">
        <f>pivå!AI518</f>
        <v>0</v>
      </c>
      <c r="N516" s="86">
        <f>pivå!AJ518</f>
        <v>0</v>
      </c>
      <c r="O516" s="86">
        <f>pivå!AK518</f>
        <v>0</v>
      </c>
      <c r="P516" s="86">
        <f>pivå!AL518</f>
        <v>0</v>
      </c>
      <c r="Q516" s="86">
        <f>pivå!AM518</f>
        <v>0</v>
      </c>
      <c r="R516" s="86">
        <f>pivå!AN518</f>
        <v>0</v>
      </c>
      <c r="S516" s="86">
        <f>pivå!AO518</f>
        <v>0</v>
      </c>
      <c r="T516" s="86">
        <f>pivå!AP518</f>
        <v>0</v>
      </c>
      <c r="U516" s="86">
        <f>pivå!AQ518</f>
        <v>0</v>
      </c>
      <c r="V516" s="86">
        <f>pivå!AR518</f>
        <v>0</v>
      </c>
      <c r="W516" s="86">
        <f>pivå!AS518</f>
        <v>0</v>
      </c>
      <c r="X516" s="86">
        <f>pivå!AT518</f>
        <v>0</v>
      </c>
      <c r="Y516" s="86">
        <f>pivå!AU518</f>
        <v>0</v>
      </c>
      <c r="Z516" s="86">
        <f>pivå!AV518</f>
        <v>0</v>
      </c>
      <c r="AA516" s="86">
        <f>pivå!AW518</f>
        <v>0</v>
      </c>
      <c r="AB516" s="86">
        <f>pivå!AX518</f>
        <v>0</v>
      </c>
      <c r="AC516" s="86">
        <f>pivå!AY518</f>
        <v>0</v>
      </c>
      <c r="AD516" s="86">
        <f>pivå!AZ518</f>
        <v>0</v>
      </c>
      <c r="AE516" s="86">
        <f>pivå!BA518</f>
        <v>0</v>
      </c>
    </row>
    <row r="517" spans="2:31">
      <c r="B517">
        <f>pivå!B519</f>
        <v>0</v>
      </c>
      <c r="C517">
        <f>pivå!C519</f>
        <v>0</v>
      </c>
      <c r="D517">
        <f>pivå!D519</f>
        <v>0</v>
      </c>
      <c r="E517">
        <f>pivå!E519</f>
        <v>0</v>
      </c>
      <c r="F517">
        <f>pivå!F519</f>
        <v>0</v>
      </c>
      <c r="G517">
        <f>pivå!G519</f>
        <v>0</v>
      </c>
      <c r="H517">
        <f>pivå!H519</f>
        <v>0</v>
      </c>
      <c r="I517">
        <f>pivå!I519</f>
        <v>0</v>
      </c>
      <c r="J517" s="86">
        <f>pivå!AF519</f>
        <v>0</v>
      </c>
      <c r="K517" s="86">
        <f>pivå!AG519</f>
        <v>0</v>
      </c>
      <c r="L517" s="86">
        <f>pivå!AH519</f>
        <v>0</v>
      </c>
      <c r="M517" s="86">
        <f>pivå!AI519</f>
        <v>0</v>
      </c>
      <c r="N517" s="86">
        <f>pivå!AJ519</f>
        <v>0</v>
      </c>
      <c r="O517" s="86">
        <f>pivå!AK519</f>
        <v>0</v>
      </c>
      <c r="P517" s="86">
        <f>pivå!AL519</f>
        <v>0</v>
      </c>
      <c r="Q517" s="86">
        <f>pivå!AM519</f>
        <v>0</v>
      </c>
      <c r="R517" s="86">
        <f>pivå!AN519</f>
        <v>0</v>
      </c>
      <c r="S517" s="86">
        <f>pivå!AO519</f>
        <v>0</v>
      </c>
      <c r="T517" s="86">
        <f>pivå!AP519</f>
        <v>0</v>
      </c>
      <c r="U517" s="86">
        <f>pivå!AQ519</f>
        <v>0</v>
      </c>
      <c r="V517" s="86">
        <f>pivå!AR519</f>
        <v>0</v>
      </c>
      <c r="W517" s="86">
        <f>pivå!AS519</f>
        <v>0</v>
      </c>
      <c r="X517" s="86">
        <f>pivå!AT519</f>
        <v>0</v>
      </c>
      <c r="Y517" s="86">
        <f>pivå!AU519</f>
        <v>0</v>
      </c>
      <c r="Z517" s="86">
        <f>pivå!AV519</f>
        <v>0</v>
      </c>
      <c r="AA517" s="86">
        <f>pivå!AW519</f>
        <v>0</v>
      </c>
      <c r="AB517" s="86">
        <f>pivå!AX519</f>
        <v>0</v>
      </c>
      <c r="AC517" s="86">
        <f>pivå!AY519</f>
        <v>0</v>
      </c>
      <c r="AD517" s="86">
        <f>pivå!AZ519</f>
        <v>0</v>
      </c>
      <c r="AE517" s="86">
        <f>pivå!BA519</f>
        <v>0</v>
      </c>
    </row>
    <row r="518" spans="2:31">
      <c r="B518">
        <f>pivå!B520</f>
        <v>0</v>
      </c>
      <c r="C518">
        <f>pivå!C520</f>
        <v>0</v>
      </c>
      <c r="D518">
        <f>pivå!D520</f>
        <v>0</v>
      </c>
      <c r="E518">
        <f>pivå!E520</f>
        <v>0</v>
      </c>
      <c r="F518">
        <f>pivå!F520</f>
        <v>0</v>
      </c>
      <c r="G518">
        <f>pivå!G520</f>
        <v>0</v>
      </c>
      <c r="H518">
        <f>pivå!H520</f>
        <v>0</v>
      </c>
      <c r="I518">
        <f>pivå!I520</f>
        <v>0</v>
      </c>
      <c r="J518" s="86">
        <f>pivå!AF520</f>
        <v>0</v>
      </c>
      <c r="K518" s="86">
        <f>pivå!AG520</f>
        <v>0</v>
      </c>
      <c r="L518" s="86">
        <f>pivå!AH520</f>
        <v>0</v>
      </c>
      <c r="M518" s="86">
        <f>pivå!AI520</f>
        <v>0</v>
      </c>
      <c r="N518" s="86">
        <f>pivå!AJ520</f>
        <v>0</v>
      </c>
      <c r="O518" s="86">
        <f>pivå!AK520</f>
        <v>0</v>
      </c>
      <c r="P518" s="86">
        <f>pivå!AL520</f>
        <v>0</v>
      </c>
      <c r="Q518" s="86">
        <f>pivå!AM520</f>
        <v>0</v>
      </c>
      <c r="R518" s="86">
        <f>pivå!AN520</f>
        <v>0</v>
      </c>
      <c r="S518" s="86">
        <f>pivå!AO520</f>
        <v>0</v>
      </c>
      <c r="T518" s="86">
        <f>pivå!AP520</f>
        <v>0</v>
      </c>
      <c r="U518" s="86">
        <f>pivå!AQ520</f>
        <v>0</v>
      </c>
      <c r="V518" s="86">
        <f>pivå!AR520</f>
        <v>0</v>
      </c>
      <c r="W518" s="86">
        <f>pivå!AS520</f>
        <v>0</v>
      </c>
      <c r="X518" s="86">
        <f>pivå!AT520</f>
        <v>0</v>
      </c>
      <c r="Y518" s="86">
        <f>pivå!AU520</f>
        <v>0</v>
      </c>
      <c r="Z518" s="86">
        <f>pivå!AV520</f>
        <v>0</v>
      </c>
      <c r="AA518" s="86">
        <f>pivå!AW520</f>
        <v>0</v>
      </c>
      <c r="AB518" s="86">
        <f>pivå!AX520</f>
        <v>0</v>
      </c>
      <c r="AC518" s="86">
        <f>pivå!AY520</f>
        <v>0</v>
      </c>
      <c r="AD518" s="86">
        <f>pivå!AZ520</f>
        <v>0</v>
      </c>
      <c r="AE518" s="86">
        <f>pivå!BA520</f>
        <v>0</v>
      </c>
    </row>
    <row r="519" spans="2:31">
      <c r="B519">
        <f>pivå!B521</f>
        <v>0</v>
      </c>
      <c r="C519">
        <f>pivå!C521</f>
        <v>0</v>
      </c>
      <c r="D519">
        <f>pivå!D521</f>
        <v>0</v>
      </c>
      <c r="E519">
        <f>pivå!E521</f>
        <v>0</v>
      </c>
      <c r="F519">
        <f>pivå!F521</f>
        <v>0</v>
      </c>
      <c r="G519">
        <f>pivå!G521</f>
        <v>0</v>
      </c>
      <c r="H519">
        <f>pivå!H521</f>
        <v>0</v>
      </c>
      <c r="I519">
        <f>pivå!I521</f>
        <v>0</v>
      </c>
      <c r="J519" s="86">
        <f>pivå!AF521</f>
        <v>0</v>
      </c>
      <c r="K519" s="86">
        <f>pivå!AG521</f>
        <v>0</v>
      </c>
      <c r="L519" s="86">
        <f>pivå!AH521</f>
        <v>0</v>
      </c>
      <c r="M519" s="86">
        <f>pivå!AI521</f>
        <v>0</v>
      </c>
      <c r="N519" s="86">
        <f>pivå!AJ521</f>
        <v>0</v>
      </c>
      <c r="O519" s="86">
        <f>pivå!AK521</f>
        <v>0</v>
      </c>
      <c r="P519" s="86">
        <f>pivå!AL521</f>
        <v>0</v>
      </c>
      <c r="Q519" s="86">
        <f>pivå!AM521</f>
        <v>0</v>
      </c>
      <c r="R519" s="86">
        <f>pivå!AN521</f>
        <v>0</v>
      </c>
      <c r="S519" s="86">
        <f>pivå!AO521</f>
        <v>0</v>
      </c>
      <c r="T519" s="86">
        <f>pivå!AP521</f>
        <v>0</v>
      </c>
      <c r="U519" s="86">
        <f>pivå!AQ521</f>
        <v>0</v>
      </c>
      <c r="V519" s="86">
        <f>pivå!AR521</f>
        <v>0</v>
      </c>
      <c r="W519" s="86">
        <f>pivå!AS521</f>
        <v>0</v>
      </c>
      <c r="X519" s="86">
        <f>pivå!AT521</f>
        <v>0</v>
      </c>
      <c r="Y519" s="86">
        <f>pivå!AU521</f>
        <v>0</v>
      </c>
      <c r="Z519" s="86">
        <f>pivå!AV521</f>
        <v>0</v>
      </c>
      <c r="AA519" s="86">
        <f>pivå!AW521</f>
        <v>0</v>
      </c>
      <c r="AB519" s="86">
        <f>pivå!AX521</f>
        <v>0</v>
      </c>
      <c r="AC519" s="86">
        <f>pivå!AY521</f>
        <v>0</v>
      </c>
      <c r="AD519" s="86">
        <f>pivå!AZ521</f>
        <v>0</v>
      </c>
      <c r="AE519" s="86">
        <f>pivå!BA521</f>
        <v>0</v>
      </c>
    </row>
    <row r="520" spans="2:31">
      <c r="B520">
        <f>pivå!B522</f>
        <v>0</v>
      </c>
      <c r="C520">
        <f>pivå!C522</f>
        <v>0</v>
      </c>
      <c r="D520">
        <f>pivå!D522</f>
        <v>0</v>
      </c>
      <c r="E520">
        <f>pivå!E522</f>
        <v>0</v>
      </c>
      <c r="F520">
        <f>pivå!F522</f>
        <v>0</v>
      </c>
      <c r="G520">
        <f>pivå!G522</f>
        <v>0</v>
      </c>
      <c r="H520">
        <f>pivå!H522</f>
        <v>0</v>
      </c>
      <c r="I520">
        <f>pivå!I522</f>
        <v>0</v>
      </c>
      <c r="J520" s="86">
        <f>pivå!AF522</f>
        <v>0</v>
      </c>
      <c r="K520" s="86">
        <f>pivå!AG522</f>
        <v>0</v>
      </c>
      <c r="L520" s="86">
        <f>pivå!AH522</f>
        <v>0</v>
      </c>
      <c r="M520" s="86">
        <f>pivå!AI522</f>
        <v>0</v>
      </c>
      <c r="N520" s="86">
        <f>pivå!AJ522</f>
        <v>0</v>
      </c>
      <c r="O520" s="86">
        <f>pivå!AK522</f>
        <v>0</v>
      </c>
      <c r="P520" s="86">
        <f>pivå!AL522</f>
        <v>0</v>
      </c>
      <c r="Q520" s="86">
        <f>pivå!AM522</f>
        <v>0</v>
      </c>
      <c r="R520" s="86">
        <f>pivå!AN522</f>
        <v>0</v>
      </c>
      <c r="S520" s="86">
        <f>pivå!AO522</f>
        <v>0</v>
      </c>
      <c r="T520" s="86">
        <f>pivå!AP522</f>
        <v>0</v>
      </c>
      <c r="U520" s="86">
        <f>pivå!AQ522</f>
        <v>0</v>
      </c>
      <c r="V520" s="86">
        <f>pivå!AR522</f>
        <v>0</v>
      </c>
      <c r="W520" s="86">
        <f>pivå!AS522</f>
        <v>0</v>
      </c>
      <c r="X520" s="86">
        <f>pivå!AT522</f>
        <v>0</v>
      </c>
      <c r="Y520" s="86">
        <f>pivå!AU522</f>
        <v>0</v>
      </c>
      <c r="Z520" s="86">
        <f>pivå!AV522</f>
        <v>0</v>
      </c>
      <c r="AA520" s="86">
        <f>pivå!AW522</f>
        <v>0</v>
      </c>
      <c r="AB520" s="86">
        <f>pivå!AX522</f>
        <v>0</v>
      </c>
      <c r="AC520" s="86">
        <f>pivå!AY522</f>
        <v>0</v>
      </c>
      <c r="AD520" s="86">
        <f>pivå!AZ522</f>
        <v>0</v>
      </c>
      <c r="AE520" s="86">
        <f>pivå!BA522</f>
        <v>0</v>
      </c>
    </row>
    <row r="521" spans="2:31">
      <c r="B521">
        <f>pivå!B523</f>
        <v>0</v>
      </c>
      <c r="C521">
        <f>pivå!C523</f>
        <v>0</v>
      </c>
      <c r="D521">
        <f>pivå!D523</f>
        <v>0</v>
      </c>
      <c r="E521">
        <f>pivå!E523</f>
        <v>0</v>
      </c>
      <c r="F521">
        <f>pivå!F523</f>
        <v>0</v>
      </c>
      <c r="G521">
        <f>pivå!G523</f>
        <v>0</v>
      </c>
      <c r="H521">
        <f>pivå!H523</f>
        <v>0</v>
      </c>
      <c r="I521">
        <f>pivå!I523</f>
        <v>0</v>
      </c>
      <c r="J521" s="86">
        <f>pivå!AF523</f>
        <v>0</v>
      </c>
      <c r="K521" s="86">
        <f>pivå!AG523</f>
        <v>0</v>
      </c>
      <c r="L521" s="86">
        <f>pivå!AH523</f>
        <v>0</v>
      </c>
      <c r="M521" s="86">
        <f>pivå!AI523</f>
        <v>0</v>
      </c>
      <c r="N521" s="86">
        <f>pivå!AJ523</f>
        <v>0</v>
      </c>
      <c r="O521" s="86">
        <f>pivå!AK523</f>
        <v>0</v>
      </c>
      <c r="P521" s="86">
        <f>pivå!AL523</f>
        <v>0</v>
      </c>
      <c r="Q521" s="86">
        <f>pivå!AM523</f>
        <v>0</v>
      </c>
      <c r="R521" s="86">
        <f>pivå!AN523</f>
        <v>0</v>
      </c>
      <c r="S521" s="86">
        <f>pivå!AO523</f>
        <v>0</v>
      </c>
      <c r="T521" s="86">
        <f>pivå!AP523</f>
        <v>0</v>
      </c>
      <c r="U521" s="86">
        <f>pivå!AQ523</f>
        <v>0</v>
      </c>
      <c r="V521" s="86">
        <f>pivå!AR523</f>
        <v>0</v>
      </c>
      <c r="W521" s="86">
        <f>pivå!AS523</f>
        <v>0</v>
      </c>
      <c r="X521" s="86">
        <f>pivå!AT523</f>
        <v>0</v>
      </c>
      <c r="Y521" s="86">
        <f>pivå!AU523</f>
        <v>0</v>
      </c>
      <c r="Z521" s="86">
        <f>pivå!AV523</f>
        <v>0</v>
      </c>
      <c r="AA521" s="86">
        <f>pivå!AW523</f>
        <v>0</v>
      </c>
      <c r="AB521" s="86">
        <f>pivå!AX523</f>
        <v>0</v>
      </c>
      <c r="AC521" s="86">
        <f>pivå!AY523</f>
        <v>0</v>
      </c>
      <c r="AD521" s="86">
        <f>pivå!AZ523</f>
        <v>0</v>
      </c>
      <c r="AE521" s="86">
        <f>pivå!BA523</f>
        <v>0</v>
      </c>
    </row>
    <row r="522" spans="2:31">
      <c r="B522">
        <f>pivå!B524</f>
        <v>0</v>
      </c>
      <c r="C522">
        <f>pivå!C524</f>
        <v>0</v>
      </c>
      <c r="D522">
        <f>pivå!D524</f>
        <v>0</v>
      </c>
      <c r="E522">
        <f>pivå!E524</f>
        <v>0</v>
      </c>
      <c r="F522">
        <f>pivå!F524</f>
        <v>0</v>
      </c>
      <c r="G522">
        <f>pivå!G524</f>
        <v>0</v>
      </c>
      <c r="H522">
        <f>pivå!H524</f>
        <v>0</v>
      </c>
      <c r="I522">
        <f>pivå!I524</f>
        <v>0</v>
      </c>
      <c r="J522" s="86">
        <f>pivå!AF524</f>
        <v>0</v>
      </c>
      <c r="K522" s="86">
        <f>pivå!AG524</f>
        <v>0</v>
      </c>
      <c r="L522" s="86">
        <f>pivå!AH524</f>
        <v>0</v>
      </c>
      <c r="M522" s="86">
        <f>pivå!AI524</f>
        <v>0</v>
      </c>
      <c r="N522" s="86">
        <f>pivå!AJ524</f>
        <v>0</v>
      </c>
      <c r="O522" s="86">
        <f>pivå!AK524</f>
        <v>0</v>
      </c>
      <c r="P522" s="86">
        <f>pivå!AL524</f>
        <v>0</v>
      </c>
      <c r="Q522" s="86">
        <f>pivå!AM524</f>
        <v>0</v>
      </c>
      <c r="R522" s="86">
        <f>pivå!AN524</f>
        <v>0</v>
      </c>
      <c r="S522" s="86">
        <f>pivå!AO524</f>
        <v>0</v>
      </c>
      <c r="T522" s="86">
        <f>pivå!AP524</f>
        <v>0</v>
      </c>
      <c r="U522" s="86">
        <f>pivå!AQ524</f>
        <v>0</v>
      </c>
      <c r="V522" s="86">
        <f>pivå!AR524</f>
        <v>0</v>
      </c>
      <c r="W522" s="86">
        <f>pivå!AS524</f>
        <v>0</v>
      </c>
      <c r="X522" s="86">
        <f>pivå!AT524</f>
        <v>0</v>
      </c>
      <c r="Y522" s="86">
        <f>pivå!AU524</f>
        <v>0</v>
      </c>
      <c r="Z522" s="86">
        <f>pivå!AV524</f>
        <v>0</v>
      </c>
      <c r="AA522" s="86">
        <f>pivå!AW524</f>
        <v>0</v>
      </c>
      <c r="AB522" s="86">
        <f>pivå!AX524</f>
        <v>0</v>
      </c>
      <c r="AC522" s="86">
        <f>pivå!AY524</f>
        <v>0</v>
      </c>
      <c r="AD522" s="86">
        <f>pivå!AZ524</f>
        <v>0</v>
      </c>
      <c r="AE522" s="86">
        <f>pivå!BA524</f>
        <v>0</v>
      </c>
    </row>
    <row r="523" spans="2:31">
      <c r="B523">
        <f>pivå!B525</f>
        <v>0</v>
      </c>
      <c r="C523">
        <f>pivå!C525</f>
        <v>0</v>
      </c>
      <c r="D523">
        <f>pivå!D525</f>
        <v>0</v>
      </c>
      <c r="E523">
        <f>pivå!E525</f>
        <v>0</v>
      </c>
      <c r="F523">
        <f>pivå!F525</f>
        <v>0</v>
      </c>
      <c r="G523">
        <f>pivå!G525</f>
        <v>0</v>
      </c>
      <c r="H523">
        <f>pivå!H525</f>
        <v>0</v>
      </c>
      <c r="I523">
        <f>pivå!I525</f>
        <v>0</v>
      </c>
      <c r="J523" s="86">
        <f>pivå!AF525</f>
        <v>0</v>
      </c>
      <c r="K523" s="86">
        <f>pivå!AG525</f>
        <v>0</v>
      </c>
      <c r="L523" s="86">
        <f>pivå!AH525</f>
        <v>0</v>
      </c>
      <c r="M523" s="86">
        <f>pivå!AI525</f>
        <v>0</v>
      </c>
      <c r="N523" s="86">
        <f>pivå!AJ525</f>
        <v>0</v>
      </c>
      <c r="O523" s="86">
        <f>pivå!AK525</f>
        <v>0</v>
      </c>
      <c r="P523" s="86">
        <f>pivå!AL525</f>
        <v>0</v>
      </c>
      <c r="Q523" s="86">
        <f>pivå!AM525</f>
        <v>0</v>
      </c>
      <c r="R523" s="86">
        <f>pivå!AN525</f>
        <v>0</v>
      </c>
      <c r="S523" s="86">
        <f>pivå!AO525</f>
        <v>0</v>
      </c>
      <c r="T523" s="86">
        <f>pivå!AP525</f>
        <v>0</v>
      </c>
      <c r="U523" s="86">
        <f>pivå!AQ525</f>
        <v>0</v>
      </c>
      <c r="V523" s="86">
        <f>pivå!AR525</f>
        <v>0</v>
      </c>
      <c r="W523" s="86">
        <f>pivå!AS525</f>
        <v>0</v>
      </c>
      <c r="X523" s="86">
        <f>pivå!AT525</f>
        <v>0</v>
      </c>
      <c r="Y523" s="86">
        <f>pivå!AU525</f>
        <v>0</v>
      </c>
      <c r="Z523" s="86">
        <f>pivå!AV525</f>
        <v>0</v>
      </c>
      <c r="AA523" s="86">
        <f>pivå!AW525</f>
        <v>0</v>
      </c>
      <c r="AB523" s="86">
        <f>pivå!AX525</f>
        <v>0</v>
      </c>
      <c r="AC523" s="86">
        <f>pivå!AY525</f>
        <v>0</v>
      </c>
      <c r="AD523" s="86">
        <f>pivå!AZ525</f>
        <v>0</v>
      </c>
      <c r="AE523" s="86">
        <f>pivå!BA525</f>
        <v>0</v>
      </c>
    </row>
    <row r="524" spans="2:31">
      <c r="B524">
        <f>pivå!B526</f>
        <v>0</v>
      </c>
      <c r="C524">
        <f>pivå!C526</f>
        <v>0</v>
      </c>
      <c r="D524">
        <f>pivå!D526</f>
        <v>0</v>
      </c>
      <c r="E524">
        <f>pivå!E526</f>
        <v>0</v>
      </c>
      <c r="F524">
        <f>pivå!F526</f>
        <v>0</v>
      </c>
      <c r="G524">
        <f>pivå!G526</f>
        <v>0</v>
      </c>
      <c r="H524">
        <f>pivå!H526</f>
        <v>0</v>
      </c>
      <c r="I524">
        <f>pivå!I526</f>
        <v>0</v>
      </c>
      <c r="J524" s="86">
        <f>pivå!AF526</f>
        <v>0</v>
      </c>
      <c r="K524" s="86">
        <f>pivå!AG526</f>
        <v>0</v>
      </c>
      <c r="L524" s="86">
        <f>pivå!AH526</f>
        <v>0</v>
      </c>
      <c r="M524" s="86">
        <f>pivå!AI526</f>
        <v>0</v>
      </c>
      <c r="N524" s="86">
        <f>pivå!AJ526</f>
        <v>0</v>
      </c>
      <c r="O524" s="86">
        <f>pivå!AK526</f>
        <v>0</v>
      </c>
      <c r="P524" s="86">
        <f>pivå!AL526</f>
        <v>0</v>
      </c>
      <c r="Q524" s="86">
        <f>pivå!AM526</f>
        <v>0</v>
      </c>
      <c r="R524" s="86">
        <f>pivå!AN526</f>
        <v>0</v>
      </c>
      <c r="S524" s="86">
        <f>pivå!AO526</f>
        <v>0</v>
      </c>
      <c r="T524" s="86">
        <f>pivå!AP526</f>
        <v>0</v>
      </c>
      <c r="U524" s="86">
        <f>pivå!AQ526</f>
        <v>0</v>
      </c>
      <c r="V524" s="86">
        <f>pivå!AR526</f>
        <v>0</v>
      </c>
      <c r="W524" s="86">
        <f>pivå!AS526</f>
        <v>0</v>
      </c>
      <c r="X524" s="86">
        <f>pivå!AT526</f>
        <v>0</v>
      </c>
      <c r="Y524" s="86">
        <f>pivå!AU526</f>
        <v>0</v>
      </c>
      <c r="Z524" s="86">
        <f>pivå!AV526</f>
        <v>0</v>
      </c>
      <c r="AA524" s="86">
        <f>pivå!AW526</f>
        <v>0</v>
      </c>
      <c r="AB524" s="86">
        <f>pivå!AX526</f>
        <v>0</v>
      </c>
      <c r="AC524" s="86">
        <f>pivå!AY526</f>
        <v>0</v>
      </c>
      <c r="AD524" s="86">
        <f>pivå!AZ526</f>
        <v>0</v>
      </c>
      <c r="AE524" s="86">
        <f>pivå!BA526</f>
        <v>0</v>
      </c>
    </row>
    <row r="525" spans="2:31">
      <c r="B525">
        <f>pivå!B527</f>
        <v>0</v>
      </c>
      <c r="C525">
        <f>pivå!C527</f>
        <v>0</v>
      </c>
      <c r="D525">
        <f>pivå!D527</f>
        <v>0</v>
      </c>
      <c r="E525">
        <f>pivå!E527</f>
        <v>0</v>
      </c>
      <c r="F525">
        <f>pivå!F527</f>
        <v>0</v>
      </c>
      <c r="G525">
        <f>pivå!G527</f>
        <v>0</v>
      </c>
      <c r="H525">
        <f>pivå!H527</f>
        <v>0</v>
      </c>
      <c r="I525">
        <f>pivå!I527</f>
        <v>0</v>
      </c>
      <c r="J525" s="86">
        <f>pivå!AF527</f>
        <v>0</v>
      </c>
      <c r="K525" s="86">
        <f>pivå!AG527</f>
        <v>0</v>
      </c>
      <c r="L525" s="86">
        <f>pivå!AH527</f>
        <v>0</v>
      </c>
      <c r="M525" s="86">
        <f>pivå!AI527</f>
        <v>0</v>
      </c>
      <c r="N525" s="86">
        <f>pivå!AJ527</f>
        <v>0</v>
      </c>
      <c r="O525" s="86">
        <f>pivå!AK527</f>
        <v>0</v>
      </c>
      <c r="P525" s="86">
        <f>pivå!AL527</f>
        <v>0</v>
      </c>
      <c r="Q525" s="86">
        <f>pivå!AM527</f>
        <v>0</v>
      </c>
      <c r="R525" s="86">
        <f>pivå!AN527</f>
        <v>0</v>
      </c>
      <c r="S525" s="86">
        <f>pivå!AO527</f>
        <v>0</v>
      </c>
      <c r="T525" s="86">
        <f>pivå!AP527</f>
        <v>0</v>
      </c>
      <c r="U525" s="86">
        <f>pivå!AQ527</f>
        <v>0</v>
      </c>
      <c r="V525" s="86">
        <f>pivå!AR527</f>
        <v>0</v>
      </c>
      <c r="W525" s="86">
        <f>pivå!AS527</f>
        <v>0</v>
      </c>
      <c r="X525" s="86">
        <f>pivå!AT527</f>
        <v>0</v>
      </c>
      <c r="Y525" s="86">
        <f>pivå!AU527</f>
        <v>0</v>
      </c>
      <c r="Z525" s="86">
        <f>pivå!AV527</f>
        <v>0</v>
      </c>
      <c r="AA525" s="86">
        <f>pivå!AW527</f>
        <v>0</v>
      </c>
      <c r="AB525" s="86">
        <f>pivå!AX527</f>
        <v>0</v>
      </c>
      <c r="AC525" s="86">
        <f>pivå!AY527</f>
        <v>0</v>
      </c>
      <c r="AD525" s="86">
        <f>pivå!AZ527</f>
        <v>0</v>
      </c>
      <c r="AE525" s="86">
        <f>pivå!BA527</f>
        <v>0</v>
      </c>
    </row>
    <row r="526" spans="2:31">
      <c r="B526">
        <f>pivå!B528</f>
        <v>0</v>
      </c>
      <c r="C526">
        <f>pivå!C528</f>
        <v>0</v>
      </c>
      <c r="D526">
        <f>pivå!D528</f>
        <v>0</v>
      </c>
      <c r="E526">
        <f>pivå!E528</f>
        <v>0</v>
      </c>
      <c r="F526">
        <f>pivå!F528</f>
        <v>0</v>
      </c>
      <c r="G526">
        <f>pivå!G528</f>
        <v>0</v>
      </c>
      <c r="H526">
        <f>pivå!H528</f>
        <v>0</v>
      </c>
      <c r="I526">
        <f>pivå!I528</f>
        <v>0</v>
      </c>
      <c r="J526" s="86">
        <f>pivå!AF528</f>
        <v>0</v>
      </c>
      <c r="K526" s="86">
        <f>pivå!AG528</f>
        <v>0</v>
      </c>
      <c r="L526" s="86">
        <f>pivå!AH528</f>
        <v>0</v>
      </c>
      <c r="M526" s="86">
        <f>pivå!AI528</f>
        <v>0</v>
      </c>
      <c r="N526" s="86">
        <f>pivå!AJ528</f>
        <v>0</v>
      </c>
      <c r="O526" s="86">
        <f>pivå!AK528</f>
        <v>0</v>
      </c>
      <c r="P526" s="86">
        <f>pivå!AL528</f>
        <v>0</v>
      </c>
      <c r="Q526" s="86">
        <f>pivå!AM528</f>
        <v>0</v>
      </c>
      <c r="R526" s="86">
        <f>pivå!AN528</f>
        <v>0</v>
      </c>
      <c r="S526" s="86">
        <f>pivå!AO528</f>
        <v>0</v>
      </c>
      <c r="T526" s="86">
        <f>pivå!AP528</f>
        <v>0</v>
      </c>
      <c r="U526" s="86">
        <f>pivå!AQ528</f>
        <v>0</v>
      </c>
      <c r="V526" s="86">
        <f>pivå!AR528</f>
        <v>0</v>
      </c>
      <c r="W526" s="86">
        <f>pivå!AS528</f>
        <v>0</v>
      </c>
      <c r="X526" s="86">
        <f>pivå!AT528</f>
        <v>0</v>
      </c>
      <c r="Y526" s="86">
        <f>pivå!AU528</f>
        <v>0</v>
      </c>
      <c r="Z526" s="86">
        <f>pivå!AV528</f>
        <v>0</v>
      </c>
      <c r="AA526" s="86">
        <f>pivå!AW528</f>
        <v>0</v>
      </c>
      <c r="AB526" s="86">
        <f>pivå!AX528</f>
        <v>0</v>
      </c>
      <c r="AC526" s="86">
        <f>pivå!AY528</f>
        <v>0</v>
      </c>
      <c r="AD526" s="86">
        <f>pivå!AZ528</f>
        <v>0</v>
      </c>
      <c r="AE526" s="86">
        <f>pivå!BA528</f>
        <v>0</v>
      </c>
    </row>
    <row r="527" spans="2:31">
      <c r="B527">
        <f>pivå!B529</f>
        <v>0</v>
      </c>
      <c r="C527">
        <f>pivå!C529</f>
        <v>0</v>
      </c>
      <c r="D527">
        <f>pivå!D529</f>
        <v>0</v>
      </c>
      <c r="E527">
        <f>pivå!E529</f>
        <v>0</v>
      </c>
      <c r="F527">
        <f>pivå!F529</f>
        <v>0</v>
      </c>
      <c r="G527">
        <f>pivå!G529</f>
        <v>0</v>
      </c>
      <c r="H527">
        <f>pivå!H529</f>
        <v>0</v>
      </c>
      <c r="I527">
        <f>pivå!I529</f>
        <v>0</v>
      </c>
      <c r="J527" s="86">
        <f>pivå!AF529</f>
        <v>0</v>
      </c>
      <c r="K527" s="86">
        <f>pivå!AG529</f>
        <v>0</v>
      </c>
      <c r="L527" s="86">
        <f>pivå!AH529</f>
        <v>0</v>
      </c>
      <c r="M527" s="86">
        <f>pivå!AI529</f>
        <v>0</v>
      </c>
      <c r="N527" s="86">
        <f>pivå!AJ529</f>
        <v>0</v>
      </c>
      <c r="O527" s="86">
        <f>pivå!AK529</f>
        <v>0</v>
      </c>
      <c r="P527" s="86">
        <f>pivå!AL529</f>
        <v>0</v>
      </c>
      <c r="Q527" s="86">
        <f>pivå!AM529</f>
        <v>0</v>
      </c>
      <c r="R527" s="86">
        <f>pivå!AN529</f>
        <v>0</v>
      </c>
      <c r="S527" s="86">
        <f>pivå!AO529</f>
        <v>0</v>
      </c>
      <c r="T527" s="86">
        <f>pivå!AP529</f>
        <v>0</v>
      </c>
      <c r="U527" s="86">
        <f>pivå!AQ529</f>
        <v>0</v>
      </c>
      <c r="V527" s="86">
        <f>pivå!AR529</f>
        <v>0</v>
      </c>
      <c r="W527" s="86">
        <f>pivå!AS529</f>
        <v>0</v>
      </c>
      <c r="X527" s="86">
        <f>pivå!AT529</f>
        <v>0</v>
      </c>
      <c r="Y527" s="86">
        <f>pivå!AU529</f>
        <v>0</v>
      </c>
      <c r="Z527" s="86">
        <f>pivå!AV529</f>
        <v>0</v>
      </c>
      <c r="AA527" s="86">
        <f>pivå!AW529</f>
        <v>0</v>
      </c>
      <c r="AB527" s="86">
        <f>pivå!AX529</f>
        <v>0</v>
      </c>
      <c r="AC527" s="86">
        <f>pivå!AY529</f>
        <v>0</v>
      </c>
      <c r="AD527" s="86">
        <f>pivå!AZ529</f>
        <v>0</v>
      </c>
      <c r="AE527" s="86">
        <f>pivå!BA529</f>
        <v>0</v>
      </c>
    </row>
    <row r="528" spans="2:31">
      <c r="B528">
        <f>pivå!B530</f>
        <v>0</v>
      </c>
      <c r="C528">
        <f>pivå!C530</f>
        <v>0</v>
      </c>
      <c r="D528">
        <f>pivå!D530</f>
        <v>0</v>
      </c>
      <c r="E528">
        <f>pivå!E530</f>
        <v>0</v>
      </c>
      <c r="F528">
        <f>pivå!F530</f>
        <v>0</v>
      </c>
      <c r="G528">
        <f>pivå!G530</f>
        <v>0</v>
      </c>
      <c r="H528">
        <f>pivå!H530</f>
        <v>0</v>
      </c>
      <c r="I528">
        <f>pivå!I530</f>
        <v>0</v>
      </c>
      <c r="J528" s="86">
        <f>pivå!AF530</f>
        <v>0</v>
      </c>
      <c r="K528" s="86">
        <f>pivå!AG530</f>
        <v>0</v>
      </c>
      <c r="L528" s="86">
        <f>pivå!AH530</f>
        <v>0</v>
      </c>
      <c r="M528" s="86">
        <f>pivå!AI530</f>
        <v>0</v>
      </c>
      <c r="N528" s="86">
        <f>pivå!AJ530</f>
        <v>0</v>
      </c>
      <c r="O528" s="86">
        <f>pivå!AK530</f>
        <v>0</v>
      </c>
      <c r="P528" s="86">
        <f>pivå!AL530</f>
        <v>0</v>
      </c>
      <c r="Q528" s="86">
        <f>pivå!AM530</f>
        <v>0</v>
      </c>
      <c r="R528" s="86">
        <f>pivå!AN530</f>
        <v>0</v>
      </c>
      <c r="S528" s="86">
        <f>pivå!AO530</f>
        <v>0</v>
      </c>
      <c r="T528" s="86">
        <f>pivå!AP530</f>
        <v>0</v>
      </c>
      <c r="U528" s="86">
        <f>pivå!AQ530</f>
        <v>0</v>
      </c>
      <c r="V528" s="86">
        <f>pivå!AR530</f>
        <v>0</v>
      </c>
      <c r="W528" s="86">
        <f>pivå!AS530</f>
        <v>0</v>
      </c>
      <c r="X528" s="86">
        <f>pivå!AT530</f>
        <v>0</v>
      </c>
      <c r="Y528" s="86">
        <f>pivå!AU530</f>
        <v>0</v>
      </c>
      <c r="Z528" s="86">
        <f>pivå!AV530</f>
        <v>0</v>
      </c>
      <c r="AA528" s="86">
        <f>pivå!AW530</f>
        <v>0</v>
      </c>
      <c r="AB528" s="86">
        <f>pivå!AX530</f>
        <v>0</v>
      </c>
      <c r="AC528" s="86">
        <f>pivå!AY530</f>
        <v>0</v>
      </c>
      <c r="AD528" s="86">
        <f>pivå!AZ530</f>
        <v>0</v>
      </c>
      <c r="AE528" s="86">
        <f>pivå!BA530</f>
        <v>0</v>
      </c>
    </row>
    <row r="529" spans="2:31">
      <c r="B529">
        <f>pivå!B531</f>
        <v>0</v>
      </c>
      <c r="C529">
        <f>pivå!C531</f>
        <v>0</v>
      </c>
      <c r="D529">
        <f>pivå!D531</f>
        <v>0</v>
      </c>
      <c r="E529">
        <f>pivå!E531</f>
        <v>0</v>
      </c>
      <c r="F529">
        <f>pivå!F531</f>
        <v>0</v>
      </c>
      <c r="G529">
        <f>pivå!G531</f>
        <v>0</v>
      </c>
      <c r="H529">
        <f>pivå!H531</f>
        <v>0</v>
      </c>
      <c r="I529">
        <f>pivå!I531</f>
        <v>0</v>
      </c>
      <c r="J529" s="86">
        <f>pivå!AF531</f>
        <v>0</v>
      </c>
      <c r="K529" s="86">
        <f>pivå!AG531</f>
        <v>0</v>
      </c>
      <c r="L529" s="86">
        <f>pivå!AH531</f>
        <v>0</v>
      </c>
      <c r="M529" s="86">
        <f>pivå!AI531</f>
        <v>0</v>
      </c>
      <c r="N529" s="86">
        <f>pivå!AJ531</f>
        <v>0</v>
      </c>
      <c r="O529" s="86">
        <f>pivå!AK531</f>
        <v>0</v>
      </c>
      <c r="P529" s="86">
        <f>pivå!AL531</f>
        <v>0</v>
      </c>
      <c r="Q529" s="86">
        <f>pivå!AM531</f>
        <v>0</v>
      </c>
      <c r="R529" s="86">
        <f>pivå!AN531</f>
        <v>0</v>
      </c>
      <c r="S529" s="86">
        <f>pivå!AO531</f>
        <v>0</v>
      </c>
      <c r="T529" s="86">
        <f>pivå!AP531</f>
        <v>0</v>
      </c>
      <c r="U529" s="86">
        <f>pivå!AQ531</f>
        <v>0</v>
      </c>
      <c r="V529" s="86">
        <f>pivå!AR531</f>
        <v>0</v>
      </c>
      <c r="W529" s="86">
        <f>pivå!AS531</f>
        <v>0</v>
      </c>
      <c r="X529" s="86">
        <f>pivå!AT531</f>
        <v>0</v>
      </c>
      <c r="Y529" s="86">
        <f>pivå!AU531</f>
        <v>0</v>
      </c>
      <c r="Z529" s="86">
        <f>pivå!AV531</f>
        <v>0</v>
      </c>
      <c r="AA529" s="86">
        <f>pivå!AW531</f>
        <v>0</v>
      </c>
      <c r="AB529" s="86">
        <f>pivå!AX531</f>
        <v>0</v>
      </c>
      <c r="AC529" s="86">
        <f>pivå!AY531</f>
        <v>0</v>
      </c>
      <c r="AD529" s="86">
        <f>pivå!AZ531</f>
        <v>0</v>
      </c>
      <c r="AE529" s="86">
        <f>pivå!BA531</f>
        <v>0</v>
      </c>
    </row>
    <row r="530" spans="2:31">
      <c r="B530">
        <f>pivå!B532</f>
        <v>0</v>
      </c>
      <c r="C530">
        <f>pivå!C532</f>
        <v>0</v>
      </c>
      <c r="D530">
        <f>pivå!D532</f>
        <v>0</v>
      </c>
      <c r="E530">
        <f>pivå!E532</f>
        <v>0</v>
      </c>
      <c r="F530">
        <f>pivå!F532</f>
        <v>0</v>
      </c>
      <c r="G530">
        <f>pivå!G532</f>
        <v>0</v>
      </c>
      <c r="H530">
        <f>pivå!H532</f>
        <v>0</v>
      </c>
      <c r="I530">
        <f>pivå!I532</f>
        <v>0</v>
      </c>
      <c r="J530" s="86">
        <f>pivå!AF532</f>
        <v>0</v>
      </c>
      <c r="K530" s="86">
        <f>pivå!AG532</f>
        <v>0</v>
      </c>
      <c r="L530" s="86">
        <f>pivå!AH532</f>
        <v>0</v>
      </c>
      <c r="M530" s="86">
        <f>pivå!AI532</f>
        <v>0</v>
      </c>
      <c r="N530" s="86">
        <f>pivå!AJ532</f>
        <v>0</v>
      </c>
      <c r="O530" s="86">
        <f>pivå!AK532</f>
        <v>0</v>
      </c>
      <c r="P530" s="86">
        <f>pivå!AL532</f>
        <v>0</v>
      </c>
      <c r="Q530" s="86">
        <f>pivå!AM532</f>
        <v>0</v>
      </c>
      <c r="R530" s="86">
        <f>pivå!AN532</f>
        <v>0</v>
      </c>
      <c r="S530" s="86">
        <f>pivå!AO532</f>
        <v>0</v>
      </c>
      <c r="T530" s="86">
        <f>pivå!AP532</f>
        <v>0</v>
      </c>
      <c r="U530" s="86">
        <f>pivå!AQ532</f>
        <v>0</v>
      </c>
      <c r="V530" s="86">
        <f>pivå!AR532</f>
        <v>0</v>
      </c>
      <c r="W530" s="86">
        <f>pivå!AS532</f>
        <v>0</v>
      </c>
      <c r="X530" s="86">
        <f>pivå!AT532</f>
        <v>0</v>
      </c>
      <c r="Y530" s="86">
        <f>pivå!AU532</f>
        <v>0</v>
      </c>
      <c r="Z530" s="86">
        <f>pivå!AV532</f>
        <v>0</v>
      </c>
      <c r="AA530" s="86">
        <f>pivå!AW532</f>
        <v>0</v>
      </c>
      <c r="AB530" s="86">
        <f>pivå!AX532</f>
        <v>0</v>
      </c>
      <c r="AC530" s="86">
        <f>pivå!AY532</f>
        <v>0</v>
      </c>
      <c r="AD530" s="86">
        <f>pivå!AZ532</f>
        <v>0</v>
      </c>
      <c r="AE530" s="86">
        <f>pivå!BA532</f>
        <v>0</v>
      </c>
    </row>
    <row r="531" spans="2:31">
      <c r="B531">
        <f>pivå!B533</f>
        <v>0</v>
      </c>
      <c r="C531">
        <f>pivå!C533</f>
        <v>0</v>
      </c>
      <c r="D531">
        <f>pivå!D533</f>
        <v>0</v>
      </c>
      <c r="E531">
        <f>pivå!E533</f>
        <v>0</v>
      </c>
      <c r="F531">
        <f>pivå!F533</f>
        <v>0</v>
      </c>
      <c r="G531">
        <f>pivå!G533</f>
        <v>0</v>
      </c>
      <c r="H531">
        <f>pivå!H533</f>
        <v>0</v>
      </c>
      <c r="I531">
        <f>pivå!I533</f>
        <v>0</v>
      </c>
      <c r="J531" s="86">
        <f>pivå!AF533</f>
        <v>0</v>
      </c>
      <c r="K531" s="86">
        <f>pivå!AG533</f>
        <v>0</v>
      </c>
      <c r="L531" s="86">
        <f>pivå!AH533</f>
        <v>0</v>
      </c>
      <c r="M531" s="86">
        <f>pivå!AI533</f>
        <v>0</v>
      </c>
      <c r="N531" s="86">
        <f>pivå!AJ533</f>
        <v>0</v>
      </c>
      <c r="O531" s="86">
        <f>pivå!AK533</f>
        <v>0</v>
      </c>
      <c r="P531" s="86">
        <f>pivå!AL533</f>
        <v>0</v>
      </c>
      <c r="Q531" s="86">
        <f>pivå!AM533</f>
        <v>0</v>
      </c>
      <c r="R531" s="86">
        <f>pivå!AN533</f>
        <v>0</v>
      </c>
      <c r="S531" s="86">
        <f>pivå!AO533</f>
        <v>0</v>
      </c>
      <c r="T531" s="86">
        <f>pivå!AP533</f>
        <v>0</v>
      </c>
      <c r="U531" s="86">
        <f>pivå!AQ533</f>
        <v>0</v>
      </c>
      <c r="V531" s="86">
        <f>pivå!AR533</f>
        <v>0</v>
      </c>
      <c r="W531" s="86">
        <f>pivå!AS533</f>
        <v>0</v>
      </c>
      <c r="X531" s="86">
        <f>pivå!AT533</f>
        <v>0</v>
      </c>
      <c r="Y531" s="86">
        <f>pivå!AU533</f>
        <v>0</v>
      </c>
      <c r="Z531" s="86">
        <f>pivå!AV533</f>
        <v>0</v>
      </c>
      <c r="AA531" s="86">
        <f>pivå!AW533</f>
        <v>0</v>
      </c>
      <c r="AB531" s="86">
        <f>pivå!AX533</f>
        <v>0</v>
      </c>
      <c r="AC531" s="86">
        <f>pivå!AY533</f>
        <v>0</v>
      </c>
      <c r="AD531" s="86">
        <f>pivå!AZ533</f>
        <v>0</v>
      </c>
      <c r="AE531" s="86">
        <f>pivå!BA533</f>
        <v>0</v>
      </c>
    </row>
    <row r="532" spans="2:31">
      <c r="B532">
        <f>pivå!B534</f>
        <v>0</v>
      </c>
      <c r="C532">
        <f>pivå!C534</f>
        <v>0</v>
      </c>
      <c r="D532">
        <f>pivå!D534</f>
        <v>0</v>
      </c>
      <c r="E532">
        <f>pivå!E534</f>
        <v>0</v>
      </c>
      <c r="F532">
        <f>pivå!F534</f>
        <v>0</v>
      </c>
      <c r="G532">
        <f>pivå!G534</f>
        <v>0</v>
      </c>
      <c r="H532">
        <f>pivå!H534</f>
        <v>0</v>
      </c>
      <c r="I532">
        <f>pivå!I534</f>
        <v>0</v>
      </c>
      <c r="J532" s="86">
        <f>pivå!AF534</f>
        <v>0</v>
      </c>
      <c r="K532" s="86">
        <f>pivå!AG534</f>
        <v>0</v>
      </c>
      <c r="L532" s="86">
        <f>pivå!AH534</f>
        <v>0</v>
      </c>
      <c r="M532" s="86">
        <f>pivå!AI534</f>
        <v>0</v>
      </c>
      <c r="N532" s="86">
        <f>pivå!AJ534</f>
        <v>0</v>
      </c>
      <c r="O532" s="86">
        <f>pivå!AK534</f>
        <v>0</v>
      </c>
      <c r="P532" s="86">
        <f>pivå!AL534</f>
        <v>0</v>
      </c>
      <c r="Q532" s="86">
        <f>pivå!AM534</f>
        <v>0</v>
      </c>
      <c r="R532" s="86">
        <f>pivå!AN534</f>
        <v>0</v>
      </c>
      <c r="S532" s="86">
        <f>pivå!AO534</f>
        <v>0</v>
      </c>
      <c r="T532" s="86">
        <f>pivå!AP534</f>
        <v>0</v>
      </c>
      <c r="U532" s="86">
        <f>pivå!AQ534</f>
        <v>0</v>
      </c>
      <c r="V532" s="86">
        <f>pivå!AR534</f>
        <v>0</v>
      </c>
      <c r="W532" s="86">
        <f>pivå!AS534</f>
        <v>0</v>
      </c>
      <c r="X532" s="86">
        <f>pivå!AT534</f>
        <v>0</v>
      </c>
      <c r="Y532" s="86">
        <f>pivå!AU534</f>
        <v>0</v>
      </c>
      <c r="Z532" s="86">
        <f>pivå!AV534</f>
        <v>0</v>
      </c>
      <c r="AA532" s="86">
        <f>pivå!AW534</f>
        <v>0</v>
      </c>
      <c r="AB532" s="86">
        <f>pivå!AX534</f>
        <v>0</v>
      </c>
      <c r="AC532" s="86">
        <f>pivå!AY534</f>
        <v>0</v>
      </c>
      <c r="AD532" s="86">
        <f>pivå!AZ534</f>
        <v>0</v>
      </c>
      <c r="AE532" s="86">
        <f>pivå!BA534</f>
        <v>0</v>
      </c>
    </row>
    <row r="533" spans="2:31">
      <c r="B533">
        <f>pivå!B535</f>
        <v>0</v>
      </c>
      <c r="C533">
        <f>pivå!C535</f>
        <v>0</v>
      </c>
      <c r="D533">
        <f>pivå!D535</f>
        <v>0</v>
      </c>
      <c r="E533">
        <f>pivå!E535</f>
        <v>0</v>
      </c>
      <c r="F533">
        <f>pivå!F535</f>
        <v>0</v>
      </c>
      <c r="G533">
        <f>pivå!G535</f>
        <v>0</v>
      </c>
      <c r="H533">
        <f>pivå!H535</f>
        <v>0</v>
      </c>
      <c r="I533">
        <f>pivå!I535</f>
        <v>0</v>
      </c>
      <c r="J533" s="86">
        <f>pivå!AF535</f>
        <v>0</v>
      </c>
      <c r="K533" s="86">
        <f>pivå!AG535</f>
        <v>0</v>
      </c>
      <c r="L533" s="86">
        <f>pivå!AH535</f>
        <v>0</v>
      </c>
      <c r="M533" s="86">
        <f>pivå!AI535</f>
        <v>0</v>
      </c>
      <c r="N533" s="86">
        <f>pivå!AJ535</f>
        <v>0</v>
      </c>
      <c r="O533" s="86">
        <f>pivå!AK535</f>
        <v>0</v>
      </c>
      <c r="P533" s="86">
        <f>pivå!AL535</f>
        <v>0</v>
      </c>
      <c r="Q533" s="86">
        <f>pivå!AM535</f>
        <v>0</v>
      </c>
      <c r="R533" s="86">
        <f>pivå!AN535</f>
        <v>0</v>
      </c>
      <c r="S533" s="86">
        <f>pivå!AO535</f>
        <v>0</v>
      </c>
      <c r="T533" s="86">
        <f>pivå!AP535</f>
        <v>0</v>
      </c>
      <c r="U533" s="86">
        <f>pivå!AQ535</f>
        <v>0</v>
      </c>
      <c r="V533" s="86">
        <f>pivå!AR535</f>
        <v>0</v>
      </c>
      <c r="W533" s="86">
        <f>pivå!AS535</f>
        <v>0</v>
      </c>
      <c r="X533" s="86">
        <f>pivå!AT535</f>
        <v>0</v>
      </c>
      <c r="Y533" s="86">
        <f>pivå!AU535</f>
        <v>0</v>
      </c>
      <c r="Z533" s="86">
        <f>pivå!AV535</f>
        <v>0</v>
      </c>
      <c r="AA533" s="86">
        <f>pivå!AW535</f>
        <v>0</v>
      </c>
      <c r="AB533" s="86">
        <f>pivå!AX535</f>
        <v>0</v>
      </c>
      <c r="AC533" s="86">
        <f>pivå!AY535</f>
        <v>0</v>
      </c>
      <c r="AD533" s="86">
        <f>pivå!AZ535</f>
        <v>0</v>
      </c>
      <c r="AE533" s="86">
        <f>pivå!BA535</f>
        <v>0</v>
      </c>
    </row>
    <row r="534" spans="2:31">
      <c r="B534">
        <f>pivå!B536</f>
        <v>0</v>
      </c>
      <c r="C534">
        <f>pivå!C536</f>
        <v>0</v>
      </c>
      <c r="D534">
        <f>pivå!D536</f>
        <v>0</v>
      </c>
      <c r="E534">
        <f>pivå!E536</f>
        <v>0</v>
      </c>
      <c r="F534">
        <f>pivå!F536</f>
        <v>0</v>
      </c>
      <c r="G534">
        <f>pivå!G536</f>
        <v>0</v>
      </c>
      <c r="H534">
        <f>pivå!H536</f>
        <v>0</v>
      </c>
      <c r="I534">
        <f>pivå!I536</f>
        <v>0</v>
      </c>
      <c r="J534" s="86">
        <f>pivå!AF536</f>
        <v>0</v>
      </c>
      <c r="K534" s="86">
        <f>pivå!AG536</f>
        <v>0</v>
      </c>
      <c r="L534" s="86">
        <f>pivå!AH536</f>
        <v>0</v>
      </c>
      <c r="M534" s="86">
        <f>pivå!AI536</f>
        <v>0</v>
      </c>
      <c r="N534" s="86">
        <f>pivå!AJ536</f>
        <v>0</v>
      </c>
      <c r="O534" s="86">
        <f>pivå!AK536</f>
        <v>0</v>
      </c>
      <c r="P534" s="86">
        <f>pivå!AL536</f>
        <v>0</v>
      </c>
      <c r="Q534" s="86">
        <f>pivå!AM536</f>
        <v>0</v>
      </c>
      <c r="R534" s="86">
        <f>pivå!AN536</f>
        <v>0</v>
      </c>
      <c r="S534" s="86">
        <f>pivå!AO536</f>
        <v>0</v>
      </c>
      <c r="T534" s="86">
        <f>pivå!AP536</f>
        <v>0</v>
      </c>
      <c r="U534" s="86">
        <f>pivå!AQ536</f>
        <v>0</v>
      </c>
      <c r="V534" s="86">
        <f>pivå!AR536</f>
        <v>0</v>
      </c>
      <c r="W534" s="86">
        <f>pivå!AS536</f>
        <v>0</v>
      </c>
      <c r="X534" s="86">
        <f>pivå!AT536</f>
        <v>0</v>
      </c>
      <c r="Y534" s="86">
        <f>pivå!AU536</f>
        <v>0</v>
      </c>
      <c r="Z534" s="86">
        <f>pivå!AV536</f>
        <v>0</v>
      </c>
      <c r="AA534" s="86">
        <f>pivå!AW536</f>
        <v>0</v>
      </c>
      <c r="AB534" s="86">
        <f>pivå!AX536</f>
        <v>0</v>
      </c>
      <c r="AC534" s="86">
        <f>pivå!AY536</f>
        <v>0</v>
      </c>
      <c r="AD534" s="86">
        <f>pivå!AZ536</f>
        <v>0</v>
      </c>
      <c r="AE534" s="86">
        <f>pivå!BA536</f>
        <v>0</v>
      </c>
    </row>
    <row r="535" spans="2:31">
      <c r="B535">
        <f>pivå!B537</f>
        <v>0</v>
      </c>
      <c r="C535">
        <f>pivå!C537</f>
        <v>0</v>
      </c>
      <c r="D535">
        <f>pivå!D537</f>
        <v>0</v>
      </c>
      <c r="E535">
        <f>pivå!E537</f>
        <v>0</v>
      </c>
      <c r="F535">
        <f>pivå!F537</f>
        <v>0</v>
      </c>
      <c r="G535">
        <f>pivå!G537</f>
        <v>0</v>
      </c>
      <c r="H535">
        <f>pivå!H537</f>
        <v>0</v>
      </c>
      <c r="I535">
        <f>pivå!I537</f>
        <v>0</v>
      </c>
      <c r="J535" s="86">
        <f>pivå!AF537</f>
        <v>0</v>
      </c>
      <c r="K535" s="86">
        <f>pivå!AG537</f>
        <v>0</v>
      </c>
      <c r="L535" s="86">
        <f>pivå!AH537</f>
        <v>0</v>
      </c>
      <c r="M535" s="86">
        <f>pivå!AI537</f>
        <v>0</v>
      </c>
      <c r="N535" s="86">
        <f>pivå!AJ537</f>
        <v>0</v>
      </c>
      <c r="O535" s="86">
        <f>pivå!AK537</f>
        <v>0</v>
      </c>
      <c r="P535" s="86">
        <f>pivå!AL537</f>
        <v>0</v>
      </c>
      <c r="Q535" s="86">
        <f>pivå!AM537</f>
        <v>0</v>
      </c>
      <c r="R535" s="86">
        <f>pivå!AN537</f>
        <v>0</v>
      </c>
      <c r="S535" s="86">
        <f>pivå!AO537</f>
        <v>0</v>
      </c>
      <c r="T535" s="86">
        <f>pivå!AP537</f>
        <v>0</v>
      </c>
      <c r="U535" s="86">
        <f>pivå!AQ537</f>
        <v>0</v>
      </c>
      <c r="V535" s="86">
        <f>pivå!AR537</f>
        <v>0</v>
      </c>
      <c r="W535" s="86">
        <f>pivå!AS537</f>
        <v>0</v>
      </c>
      <c r="X535" s="86">
        <f>pivå!AT537</f>
        <v>0</v>
      </c>
      <c r="Y535" s="86">
        <f>pivå!AU537</f>
        <v>0</v>
      </c>
      <c r="Z535" s="86">
        <f>pivå!AV537</f>
        <v>0</v>
      </c>
      <c r="AA535" s="86">
        <f>pivå!AW537</f>
        <v>0</v>
      </c>
      <c r="AB535" s="86">
        <f>pivå!AX537</f>
        <v>0</v>
      </c>
      <c r="AC535" s="86">
        <f>pivå!AY537</f>
        <v>0</v>
      </c>
      <c r="AD535" s="86">
        <f>pivå!AZ537</f>
        <v>0</v>
      </c>
      <c r="AE535" s="86">
        <f>pivå!BA537</f>
        <v>0</v>
      </c>
    </row>
    <row r="536" spans="2:31">
      <c r="B536">
        <f>pivå!B538</f>
        <v>0</v>
      </c>
      <c r="C536">
        <f>pivå!C538</f>
        <v>0</v>
      </c>
      <c r="D536">
        <f>pivå!D538</f>
        <v>0</v>
      </c>
      <c r="E536">
        <f>pivå!E538</f>
        <v>0</v>
      </c>
      <c r="F536">
        <f>pivå!F538</f>
        <v>0</v>
      </c>
      <c r="G536">
        <f>pivå!G538</f>
        <v>0</v>
      </c>
      <c r="H536">
        <f>pivå!H538</f>
        <v>0</v>
      </c>
      <c r="I536">
        <f>pivå!I538</f>
        <v>0</v>
      </c>
      <c r="J536" s="86">
        <f>pivå!AF538</f>
        <v>0</v>
      </c>
      <c r="K536" s="86">
        <f>pivå!AG538</f>
        <v>0</v>
      </c>
      <c r="L536" s="86">
        <f>pivå!AH538</f>
        <v>0</v>
      </c>
      <c r="M536" s="86">
        <f>pivå!AI538</f>
        <v>0</v>
      </c>
      <c r="N536" s="86">
        <f>pivå!AJ538</f>
        <v>0</v>
      </c>
      <c r="O536" s="86">
        <f>pivå!AK538</f>
        <v>0</v>
      </c>
      <c r="P536" s="86">
        <f>pivå!AL538</f>
        <v>0</v>
      </c>
      <c r="Q536" s="86">
        <f>pivå!AM538</f>
        <v>0</v>
      </c>
      <c r="R536" s="86">
        <f>pivå!AN538</f>
        <v>0</v>
      </c>
      <c r="S536" s="86">
        <f>pivå!AO538</f>
        <v>0</v>
      </c>
      <c r="T536" s="86">
        <f>pivå!AP538</f>
        <v>0</v>
      </c>
      <c r="U536" s="86">
        <f>pivå!AQ538</f>
        <v>0</v>
      </c>
      <c r="V536" s="86">
        <f>pivå!AR538</f>
        <v>0</v>
      </c>
      <c r="W536" s="86">
        <f>pivå!AS538</f>
        <v>0</v>
      </c>
      <c r="X536" s="86">
        <f>pivå!AT538</f>
        <v>0</v>
      </c>
      <c r="Y536" s="86">
        <f>pivå!AU538</f>
        <v>0</v>
      </c>
      <c r="Z536" s="86">
        <f>pivå!AV538</f>
        <v>0</v>
      </c>
      <c r="AA536" s="86">
        <f>pivå!AW538</f>
        <v>0</v>
      </c>
      <c r="AB536" s="86">
        <f>pivå!AX538</f>
        <v>0</v>
      </c>
      <c r="AC536" s="86">
        <f>pivå!AY538</f>
        <v>0</v>
      </c>
      <c r="AD536" s="86">
        <f>pivå!AZ538</f>
        <v>0</v>
      </c>
      <c r="AE536" s="86">
        <f>pivå!BA538</f>
        <v>0</v>
      </c>
    </row>
    <row r="537" spans="2:31">
      <c r="B537">
        <f>pivå!B539</f>
        <v>0</v>
      </c>
      <c r="C537">
        <f>pivå!C539</f>
        <v>0</v>
      </c>
      <c r="D537">
        <f>pivå!D539</f>
        <v>0</v>
      </c>
      <c r="E537">
        <f>pivå!E539</f>
        <v>0</v>
      </c>
      <c r="F537">
        <f>pivå!F539</f>
        <v>0</v>
      </c>
      <c r="G537">
        <f>pivå!G539</f>
        <v>0</v>
      </c>
      <c r="H537">
        <f>pivå!H539</f>
        <v>0</v>
      </c>
      <c r="I537">
        <f>pivå!I539</f>
        <v>0</v>
      </c>
      <c r="J537" s="86">
        <f>pivå!AF539</f>
        <v>0</v>
      </c>
      <c r="K537" s="86">
        <f>pivå!AG539</f>
        <v>0</v>
      </c>
      <c r="L537" s="86">
        <f>pivå!AH539</f>
        <v>0</v>
      </c>
      <c r="M537" s="86">
        <f>pivå!AI539</f>
        <v>0</v>
      </c>
      <c r="N537" s="86">
        <f>pivå!AJ539</f>
        <v>0</v>
      </c>
      <c r="O537" s="86">
        <f>pivå!AK539</f>
        <v>0</v>
      </c>
      <c r="P537" s="86">
        <f>pivå!AL539</f>
        <v>0</v>
      </c>
      <c r="Q537" s="86">
        <f>pivå!AM539</f>
        <v>0</v>
      </c>
      <c r="R537" s="86">
        <f>pivå!AN539</f>
        <v>0</v>
      </c>
      <c r="S537" s="86">
        <f>pivå!AO539</f>
        <v>0</v>
      </c>
      <c r="T537" s="86">
        <f>pivå!AP539</f>
        <v>0</v>
      </c>
      <c r="U537" s="86">
        <f>pivå!AQ539</f>
        <v>0</v>
      </c>
      <c r="V537" s="86">
        <f>pivå!AR539</f>
        <v>0</v>
      </c>
      <c r="W537" s="86">
        <f>pivå!AS539</f>
        <v>0</v>
      </c>
      <c r="X537" s="86">
        <f>pivå!AT539</f>
        <v>0</v>
      </c>
      <c r="Y537" s="86">
        <f>pivå!AU539</f>
        <v>0</v>
      </c>
      <c r="Z537" s="86">
        <f>pivå!AV539</f>
        <v>0</v>
      </c>
      <c r="AA537" s="86">
        <f>pivå!AW539</f>
        <v>0</v>
      </c>
      <c r="AB537" s="86">
        <f>pivå!AX539</f>
        <v>0</v>
      </c>
      <c r="AC537" s="86">
        <f>pivå!AY539</f>
        <v>0</v>
      </c>
      <c r="AD537" s="86">
        <f>pivå!AZ539</f>
        <v>0</v>
      </c>
      <c r="AE537" s="86">
        <f>pivå!BA539</f>
        <v>0</v>
      </c>
    </row>
    <row r="538" spans="2:31">
      <c r="B538">
        <f>pivå!B540</f>
        <v>0</v>
      </c>
      <c r="C538">
        <f>pivå!C540</f>
        <v>0</v>
      </c>
      <c r="D538">
        <f>pivå!D540</f>
        <v>0</v>
      </c>
      <c r="E538">
        <f>pivå!E540</f>
        <v>0</v>
      </c>
      <c r="F538">
        <f>pivå!F540</f>
        <v>0</v>
      </c>
      <c r="G538">
        <f>pivå!G540</f>
        <v>0</v>
      </c>
      <c r="H538">
        <f>pivå!H540</f>
        <v>0</v>
      </c>
      <c r="I538">
        <f>pivå!I540</f>
        <v>0</v>
      </c>
      <c r="J538" s="86">
        <f>pivå!AF540</f>
        <v>0</v>
      </c>
      <c r="K538" s="86">
        <f>pivå!AG540</f>
        <v>0</v>
      </c>
      <c r="L538" s="86">
        <f>pivå!AH540</f>
        <v>0</v>
      </c>
      <c r="M538" s="86">
        <f>pivå!AI540</f>
        <v>0</v>
      </c>
      <c r="N538" s="86">
        <f>pivå!AJ540</f>
        <v>0</v>
      </c>
      <c r="O538" s="86">
        <f>pivå!AK540</f>
        <v>0</v>
      </c>
      <c r="P538" s="86">
        <f>pivå!AL540</f>
        <v>0</v>
      </c>
      <c r="Q538" s="86">
        <f>pivå!AM540</f>
        <v>0</v>
      </c>
      <c r="R538" s="86">
        <f>pivå!AN540</f>
        <v>0</v>
      </c>
      <c r="S538" s="86">
        <f>pivå!AO540</f>
        <v>0</v>
      </c>
      <c r="T538" s="86">
        <f>pivå!AP540</f>
        <v>0</v>
      </c>
      <c r="U538" s="86">
        <f>pivå!AQ540</f>
        <v>0</v>
      </c>
      <c r="V538" s="86">
        <f>pivå!AR540</f>
        <v>0</v>
      </c>
      <c r="W538" s="86">
        <f>pivå!AS540</f>
        <v>0</v>
      </c>
      <c r="X538" s="86">
        <f>pivå!AT540</f>
        <v>0</v>
      </c>
      <c r="Y538" s="86">
        <f>pivå!AU540</f>
        <v>0</v>
      </c>
      <c r="Z538" s="86">
        <f>pivå!AV540</f>
        <v>0</v>
      </c>
      <c r="AA538" s="86">
        <f>pivå!AW540</f>
        <v>0</v>
      </c>
      <c r="AB538" s="86">
        <f>pivå!AX540</f>
        <v>0</v>
      </c>
      <c r="AC538" s="86">
        <f>pivå!AY540</f>
        <v>0</v>
      </c>
      <c r="AD538" s="86">
        <f>pivå!AZ540</f>
        <v>0</v>
      </c>
      <c r="AE538" s="86">
        <f>pivå!BA540</f>
        <v>0</v>
      </c>
    </row>
    <row r="539" spans="2:31">
      <c r="B539">
        <f>pivå!B541</f>
        <v>0</v>
      </c>
      <c r="C539">
        <f>pivå!C541</f>
        <v>0</v>
      </c>
      <c r="D539">
        <f>pivå!D541</f>
        <v>0</v>
      </c>
      <c r="E539">
        <f>pivå!E541</f>
        <v>0</v>
      </c>
      <c r="F539">
        <f>pivå!F541</f>
        <v>0</v>
      </c>
      <c r="G539">
        <f>pivå!G541</f>
        <v>0</v>
      </c>
      <c r="H539">
        <f>pivå!H541</f>
        <v>0</v>
      </c>
      <c r="I539">
        <f>pivå!I541</f>
        <v>0</v>
      </c>
      <c r="J539" s="86">
        <f>pivå!AF541</f>
        <v>0</v>
      </c>
      <c r="K539" s="86">
        <f>pivå!AG541</f>
        <v>0</v>
      </c>
      <c r="L539" s="86">
        <f>pivå!AH541</f>
        <v>0</v>
      </c>
      <c r="M539" s="86">
        <f>pivå!AI541</f>
        <v>0</v>
      </c>
      <c r="N539" s="86">
        <f>pivå!AJ541</f>
        <v>0</v>
      </c>
      <c r="O539" s="86">
        <f>pivå!AK541</f>
        <v>0</v>
      </c>
      <c r="P539" s="86">
        <f>pivå!AL541</f>
        <v>0</v>
      </c>
      <c r="Q539" s="86">
        <f>pivå!AM541</f>
        <v>0</v>
      </c>
      <c r="R539" s="86">
        <f>pivå!AN541</f>
        <v>0</v>
      </c>
      <c r="S539" s="86">
        <f>pivå!AO541</f>
        <v>0</v>
      </c>
      <c r="T539" s="86">
        <f>pivå!AP541</f>
        <v>0</v>
      </c>
      <c r="U539" s="86">
        <f>pivå!AQ541</f>
        <v>0</v>
      </c>
      <c r="V539" s="86">
        <f>pivå!AR541</f>
        <v>0</v>
      </c>
      <c r="W539" s="86">
        <f>pivå!AS541</f>
        <v>0</v>
      </c>
      <c r="X539" s="86">
        <f>pivå!AT541</f>
        <v>0</v>
      </c>
      <c r="Y539" s="86">
        <f>pivå!AU541</f>
        <v>0</v>
      </c>
      <c r="Z539" s="86">
        <f>pivå!AV541</f>
        <v>0</v>
      </c>
      <c r="AA539" s="86">
        <f>pivå!AW541</f>
        <v>0</v>
      </c>
      <c r="AB539" s="86">
        <f>pivå!AX541</f>
        <v>0</v>
      </c>
      <c r="AC539" s="86">
        <f>pivå!AY541</f>
        <v>0</v>
      </c>
      <c r="AD539" s="86">
        <f>pivå!AZ541</f>
        <v>0</v>
      </c>
      <c r="AE539" s="86">
        <f>pivå!BA541</f>
        <v>0</v>
      </c>
    </row>
    <row r="540" spans="2:31">
      <c r="B540">
        <f>pivå!B542</f>
        <v>0</v>
      </c>
      <c r="C540">
        <f>pivå!C542</f>
        <v>0</v>
      </c>
      <c r="D540">
        <f>pivå!D542</f>
        <v>0</v>
      </c>
      <c r="E540">
        <f>pivå!E542</f>
        <v>0</v>
      </c>
      <c r="F540">
        <f>pivå!F542</f>
        <v>0</v>
      </c>
      <c r="G540">
        <f>pivå!G542</f>
        <v>0</v>
      </c>
      <c r="H540">
        <f>pivå!H542</f>
        <v>0</v>
      </c>
      <c r="I540">
        <f>pivå!I542</f>
        <v>0</v>
      </c>
      <c r="J540" s="86">
        <f>pivå!AF542</f>
        <v>0</v>
      </c>
      <c r="K540" s="86">
        <f>pivå!AG542</f>
        <v>0</v>
      </c>
      <c r="L540" s="86">
        <f>pivå!AH542</f>
        <v>0</v>
      </c>
      <c r="M540" s="86">
        <f>pivå!AI542</f>
        <v>0</v>
      </c>
      <c r="N540" s="86">
        <f>pivå!AJ542</f>
        <v>0</v>
      </c>
      <c r="O540" s="86">
        <f>pivå!AK542</f>
        <v>0</v>
      </c>
      <c r="P540" s="86">
        <f>pivå!AL542</f>
        <v>0</v>
      </c>
      <c r="Q540" s="86">
        <f>pivå!AM542</f>
        <v>0</v>
      </c>
      <c r="R540" s="86">
        <f>pivå!AN542</f>
        <v>0</v>
      </c>
      <c r="S540" s="86">
        <f>pivå!AO542</f>
        <v>0</v>
      </c>
      <c r="T540" s="86">
        <f>pivå!AP542</f>
        <v>0</v>
      </c>
      <c r="U540" s="86">
        <f>pivå!AQ542</f>
        <v>0</v>
      </c>
      <c r="V540" s="86">
        <f>pivå!AR542</f>
        <v>0</v>
      </c>
      <c r="W540" s="86">
        <f>pivå!AS542</f>
        <v>0</v>
      </c>
      <c r="X540" s="86">
        <f>pivå!AT542</f>
        <v>0</v>
      </c>
      <c r="Y540" s="86">
        <f>pivå!AU542</f>
        <v>0</v>
      </c>
      <c r="Z540" s="86">
        <f>pivå!AV542</f>
        <v>0</v>
      </c>
      <c r="AA540" s="86">
        <f>pivå!AW542</f>
        <v>0</v>
      </c>
      <c r="AB540" s="86">
        <f>pivå!AX542</f>
        <v>0</v>
      </c>
      <c r="AC540" s="86">
        <f>pivå!AY542</f>
        <v>0</v>
      </c>
      <c r="AD540" s="86">
        <f>pivå!AZ542</f>
        <v>0</v>
      </c>
      <c r="AE540" s="86">
        <f>pivå!BA542</f>
        <v>0</v>
      </c>
    </row>
    <row r="541" spans="2:31">
      <c r="B541">
        <f>pivå!B543</f>
        <v>0</v>
      </c>
      <c r="C541">
        <f>pivå!C543</f>
        <v>0</v>
      </c>
      <c r="D541">
        <f>pivå!D543</f>
        <v>0</v>
      </c>
      <c r="E541">
        <f>pivå!E543</f>
        <v>0</v>
      </c>
      <c r="F541">
        <f>pivå!F543</f>
        <v>0</v>
      </c>
      <c r="G541">
        <f>pivå!G543</f>
        <v>0</v>
      </c>
      <c r="H541">
        <f>pivå!H543</f>
        <v>0</v>
      </c>
      <c r="I541">
        <f>pivå!I543</f>
        <v>0</v>
      </c>
      <c r="J541" s="86">
        <f>pivå!AF543</f>
        <v>0</v>
      </c>
      <c r="K541" s="86">
        <f>pivå!AG543</f>
        <v>0</v>
      </c>
      <c r="L541" s="86">
        <f>pivå!AH543</f>
        <v>0</v>
      </c>
      <c r="M541" s="86">
        <f>pivå!AI543</f>
        <v>0</v>
      </c>
      <c r="N541" s="86">
        <f>pivå!AJ543</f>
        <v>0</v>
      </c>
      <c r="O541" s="86">
        <f>pivå!AK543</f>
        <v>0</v>
      </c>
      <c r="P541" s="86">
        <f>pivå!AL543</f>
        <v>0</v>
      </c>
      <c r="Q541" s="86">
        <f>pivå!AM543</f>
        <v>0</v>
      </c>
      <c r="R541" s="86">
        <f>pivå!AN543</f>
        <v>0</v>
      </c>
      <c r="S541" s="86">
        <f>pivå!AO543</f>
        <v>0</v>
      </c>
      <c r="T541" s="86">
        <f>pivå!AP543</f>
        <v>0</v>
      </c>
      <c r="U541" s="86">
        <f>pivå!AQ543</f>
        <v>0</v>
      </c>
      <c r="V541" s="86">
        <f>pivå!AR543</f>
        <v>0</v>
      </c>
      <c r="W541" s="86">
        <f>pivå!AS543</f>
        <v>0</v>
      </c>
      <c r="X541" s="86">
        <f>pivå!AT543</f>
        <v>0</v>
      </c>
      <c r="Y541" s="86">
        <f>pivå!AU543</f>
        <v>0</v>
      </c>
      <c r="Z541" s="86">
        <f>pivå!AV543</f>
        <v>0</v>
      </c>
      <c r="AA541" s="86">
        <f>pivå!AW543</f>
        <v>0</v>
      </c>
      <c r="AB541" s="86">
        <f>pivå!AX543</f>
        <v>0</v>
      </c>
      <c r="AC541" s="86">
        <f>pivå!AY543</f>
        <v>0</v>
      </c>
      <c r="AD541" s="86">
        <f>pivå!AZ543</f>
        <v>0</v>
      </c>
      <c r="AE541" s="86">
        <f>pivå!BA543</f>
        <v>0</v>
      </c>
    </row>
    <row r="542" spans="2:31">
      <c r="B542">
        <f>pivå!B544</f>
        <v>0</v>
      </c>
      <c r="C542">
        <f>pivå!C544</f>
        <v>0</v>
      </c>
      <c r="D542">
        <f>pivå!D544</f>
        <v>0</v>
      </c>
      <c r="E542">
        <f>pivå!E544</f>
        <v>0</v>
      </c>
      <c r="F542">
        <f>pivå!F544</f>
        <v>0</v>
      </c>
      <c r="G542">
        <f>pivå!G544</f>
        <v>0</v>
      </c>
      <c r="H542">
        <f>pivå!H544</f>
        <v>0</v>
      </c>
      <c r="I542">
        <f>pivå!I544</f>
        <v>0</v>
      </c>
      <c r="J542" s="86">
        <f>pivå!AF544</f>
        <v>0</v>
      </c>
      <c r="K542" s="86">
        <f>pivå!AG544</f>
        <v>0</v>
      </c>
      <c r="L542" s="86">
        <f>pivå!AH544</f>
        <v>0</v>
      </c>
      <c r="M542" s="86">
        <f>pivå!AI544</f>
        <v>0</v>
      </c>
      <c r="N542" s="86">
        <f>pivå!AJ544</f>
        <v>0</v>
      </c>
      <c r="O542" s="86">
        <f>pivå!AK544</f>
        <v>0</v>
      </c>
      <c r="P542" s="86">
        <f>pivå!AL544</f>
        <v>0</v>
      </c>
      <c r="Q542" s="86">
        <f>pivå!AM544</f>
        <v>0</v>
      </c>
      <c r="R542" s="86">
        <f>pivå!AN544</f>
        <v>0</v>
      </c>
      <c r="S542" s="86">
        <f>pivå!AO544</f>
        <v>0</v>
      </c>
      <c r="T542" s="86">
        <f>pivå!AP544</f>
        <v>0</v>
      </c>
      <c r="U542" s="86">
        <f>pivå!AQ544</f>
        <v>0</v>
      </c>
      <c r="V542" s="86">
        <f>pivå!AR544</f>
        <v>0</v>
      </c>
      <c r="W542" s="86">
        <f>pivå!AS544</f>
        <v>0</v>
      </c>
      <c r="X542" s="86">
        <f>pivå!AT544</f>
        <v>0</v>
      </c>
      <c r="Y542" s="86">
        <f>pivå!AU544</f>
        <v>0</v>
      </c>
      <c r="Z542" s="86">
        <f>pivå!AV544</f>
        <v>0</v>
      </c>
      <c r="AA542" s="86">
        <f>pivå!AW544</f>
        <v>0</v>
      </c>
      <c r="AB542" s="86">
        <f>pivå!AX544</f>
        <v>0</v>
      </c>
      <c r="AC542" s="86">
        <f>pivå!AY544</f>
        <v>0</v>
      </c>
      <c r="AD542" s="86">
        <f>pivå!AZ544</f>
        <v>0</v>
      </c>
      <c r="AE542" s="86">
        <f>pivå!BA544</f>
        <v>0</v>
      </c>
    </row>
    <row r="543" spans="2:31">
      <c r="B543">
        <f>pivå!B545</f>
        <v>0</v>
      </c>
      <c r="C543">
        <f>pivå!C545</f>
        <v>0</v>
      </c>
      <c r="D543">
        <f>pivå!D545</f>
        <v>0</v>
      </c>
      <c r="E543">
        <f>pivå!E545</f>
        <v>0</v>
      </c>
      <c r="F543">
        <f>pivå!F545</f>
        <v>0</v>
      </c>
      <c r="G543">
        <f>pivå!G545</f>
        <v>0</v>
      </c>
      <c r="H543">
        <f>pivå!H545</f>
        <v>0</v>
      </c>
      <c r="I543">
        <f>pivå!I545</f>
        <v>0</v>
      </c>
      <c r="J543" s="86">
        <f>pivå!AF545</f>
        <v>0</v>
      </c>
      <c r="K543" s="86">
        <f>pivå!AG545</f>
        <v>0</v>
      </c>
      <c r="L543" s="86">
        <f>pivå!AH545</f>
        <v>0</v>
      </c>
      <c r="M543" s="86">
        <f>pivå!AI545</f>
        <v>0</v>
      </c>
      <c r="N543" s="86">
        <f>pivå!AJ545</f>
        <v>0</v>
      </c>
      <c r="O543" s="86">
        <f>pivå!AK545</f>
        <v>0</v>
      </c>
      <c r="P543" s="86">
        <f>pivå!AL545</f>
        <v>0</v>
      </c>
      <c r="Q543" s="86">
        <f>pivå!AM545</f>
        <v>0</v>
      </c>
      <c r="R543" s="86">
        <f>pivå!AN545</f>
        <v>0</v>
      </c>
      <c r="S543" s="86">
        <f>pivå!AO545</f>
        <v>0</v>
      </c>
      <c r="T543" s="86">
        <f>pivå!AP545</f>
        <v>0</v>
      </c>
      <c r="U543" s="86">
        <f>pivå!AQ545</f>
        <v>0</v>
      </c>
      <c r="V543" s="86">
        <f>pivå!AR545</f>
        <v>0</v>
      </c>
      <c r="W543" s="86">
        <f>pivå!AS545</f>
        <v>0</v>
      </c>
      <c r="X543" s="86">
        <f>pivå!AT545</f>
        <v>0</v>
      </c>
      <c r="Y543" s="86">
        <f>pivå!AU545</f>
        <v>0</v>
      </c>
      <c r="Z543" s="86">
        <f>pivå!AV545</f>
        <v>0</v>
      </c>
      <c r="AA543" s="86">
        <f>pivå!AW545</f>
        <v>0</v>
      </c>
      <c r="AB543" s="86">
        <f>pivå!AX545</f>
        <v>0</v>
      </c>
      <c r="AC543" s="86">
        <f>pivå!AY545</f>
        <v>0</v>
      </c>
      <c r="AD543" s="86">
        <f>pivå!AZ545</f>
        <v>0</v>
      </c>
      <c r="AE543" s="86">
        <f>pivå!BA545</f>
        <v>0</v>
      </c>
    </row>
    <row r="544" spans="2:31">
      <c r="B544">
        <f>pivå!B546</f>
        <v>0</v>
      </c>
      <c r="C544">
        <f>pivå!C546</f>
        <v>0</v>
      </c>
      <c r="D544">
        <f>pivå!D546</f>
        <v>0</v>
      </c>
      <c r="E544">
        <f>pivå!E546</f>
        <v>0</v>
      </c>
      <c r="F544">
        <f>pivå!F546</f>
        <v>0</v>
      </c>
      <c r="G544">
        <f>pivå!G546</f>
        <v>0</v>
      </c>
      <c r="H544">
        <f>pivå!H546</f>
        <v>0</v>
      </c>
      <c r="I544">
        <f>pivå!I546</f>
        <v>0</v>
      </c>
      <c r="J544" s="86">
        <f>pivå!AF546</f>
        <v>0</v>
      </c>
      <c r="K544" s="86">
        <f>pivå!AG546</f>
        <v>0</v>
      </c>
      <c r="L544" s="86">
        <f>pivå!AH546</f>
        <v>0</v>
      </c>
      <c r="M544" s="86">
        <f>pivå!AI546</f>
        <v>0</v>
      </c>
      <c r="N544" s="86">
        <f>pivå!AJ546</f>
        <v>0</v>
      </c>
      <c r="O544" s="86">
        <f>pivå!AK546</f>
        <v>0</v>
      </c>
      <c r="P544" s="86">
        <f>pivå!AL546</f>
        <v>0</v>
      </c>
      <c r="Q544" s="86">
        <f>pivå!AM546</f>
        <v>0</v>
      </c>
      <c r="R544" s="86">
        <f>pivå!AN546</f>
        <v>0</v>
      </c>
      <c r="S544" s="86">
        <f>pivå!AO546</f>
        <v>0</v>
      </c>
      <c r="T544" s="86">
        <f>pivå!AP546</f>
        <v>0</v>
      </c>
      <c r="U544" s="86">
        <f>pivå!AQ546</f>
        <v>0</v>
      </c>
      <c r="V544" s="86">
        <f>pivå!AR546</f>
        <v>0</v>
      </c>
      <c r="W544" s="86">
        <f>pivå!AS546</f>
        <v>0</v>
      </c>
      <c r="X544" s="86">
        <f>pivå!AT546</f>
        <v>0</v>
      </c>
      <c r="Y544" s="86">
        <f>pivå!AU546</f>
        <v>0</v>
      </c>
      <c r="Z544" s="86">
        <f>pivå!AV546</f>
        <v>0</v>
      </c>
      <c r="AA544" s="86">
        <f>pivå!AW546</f>
        <v>0</v>
      </c>
      <c r="AB544" s="86">
        <f>pivå!AX546</f>
        <v>0</v>
      </c>
      <c r="AC544" s="86">
        <f>pivå!AY546</f>
        <v>0</v>
      </c>
      <c r="AD544" s="86">
        <f>pivå!AZ546</f>
        <v>0</v>
      </c>
      <c r="AE544" s="86">
        <f>pivå!BA546</f>
        <v>0</v>
      </c>
    </row>
    <row r="545" spans="2:31">
      <c r="B545">
        <f>pivå!B547</f>
        <v>0</v>
      </c>
      <c r="C545">
        <f>pivå!C547</f>
        <v>0</v>
      </c>
      <c r="D545">
        <f>pivå!D547</f>
        <v>0</v>
      </c>
      <c r="E545">
        <f>pivå!E547</f>
        <v>0</v>
      </c>
      <c r="F545">
        <f>pivå!F547</f>
        <v>0</v>
      </c>
      <c r="G545">
        <f>pivå!G547</f>
        <v>0</v>
      </c>
      <c r="H545">
        <f>pivå!H547</f>
        <v>0</v>
      </c>
      <c r="I545">
        <f>pivå!I547</f>
        <v>0</v>
      </c>
      <c r="J545" s="86">
        <f>pivå!AF547</f>
        <v>0</v>
      </c>
      <c r="K545" s="86">
        <f>pivå!AG547</f>
        <v>0</v>
      </c>
      <c r="L545" s="86">
        <f>pivå!AH547</f>
        <v>0</v>
      </c>
      <c r="M545" s="86">
        <f>pivå!AI547</f>
        <v>0</v>
      </c>
      <c r="N545" s="86">
        <f>pivå!AJ547</f>
        <v>0</v>
      </c>
      <c r="O545" s="86">
        <f>pivå!AK547</f>
        <v>0</v>
      </c>
      <c r="P545" s="86">
        <f>pivå!AL547</f>
        <v>0</v>
      </c>
      <c r="Q545" s="86">
        <f>pivå!AM547</f>
        <v>0</v>
      </c>
      <c r="R545" s="86">
        <f>pivå!AN547</f>
        <v>0</v>
      </c>
      <c r="S545" s="86">
        <f>pivå!AO547</f>
        <v>0</v>
      </c>
      <c r="T545" s="86">
        <f>pivå!AP547</f>
        <v>0</v>
      </c>
      <c r="U545" s="86">
        <f>pivå!AQ547</f>
        <v>0</v>
      </c>
      <c r="V545" s="86">
        <f>pivå!AR547</f>
        <v>0</v>
      </c>
      <c r="W545" s="86">
        <f>pivå!AS547</f>
        <v>0</v>
      </c>
      <c r="X545" s="86">
        <f>pivå!AT547</f>
        <v>0</v>
      </c>
      <c r="Y545" s="86">
        <f>pivå!AU547</f>
        <v>0</v>
      </c>
      <c r="Z545" s="86">
        <f>pivå!AV547</f>
        <v>0</v>
      </c>
      <c r="AA545" s="86">
        <f>pivå!AW547</f>
        <v>0</v>
      </c>
      <c r="AB545" s="86">
        <f>pivå!AX547</f>
        <v>0</v>
      </c>
      <c r="AC545" s="86">
        <f>pivå!AY547</f>
        <v>0</v>
      </c>
      <c r="AD545" s="86">
        <f>pivå!AZ547</f>
        <v>0</v>
      </c>
      <c r="AE545" s="86">
        <f>pivå!BA547</f>
        <v>0</v>
      </c>
    </row>
    <row r="546" spans="2:31">
      <c r="B546">
        <f>pivå!B548</f>
        <v>0</v>
      </c>
      <c r="C546">
        <f>pivå!C548</f>
        <v>0</v>
      </c>
      <c r="D546">
        <f>pivå!D548</f>
        <v>0</v>
      </c>
      <c r="E546">
        <f>pivå!E548</f>
        <v>0</v>
      </c>
      <c r="F546">
        <f>pivå!F548</f>
        <v>0</v>
      </c>
      <c r="G546">
        <f>pivå!G548</f>
        <v>0</v>
      </c>
      <c r="H546">
        <f>pivå!H548</f>
        <v>0</v>
      </c>
      <c r="I546">
        <f>pivå!I548</f>
        <v>0</v>
      </c>
      <c r="J546" s="86">
        <f>pivå!AF548</f>
        <v>0</v>
      </c>
      <c r="K546" s="86">
        <f>pivå!AG548</f>
        <v>0</v>
      </c>
      <c r="L546" s="86">
        <f>pivå!AH548</f>
        <v>0</v>
      </c>
      <c r="M546" s="86">
        <f>pivå!AI548</f>
        <v>0</v>
      </c>
      <c r="N546" s="86">
        <f>pivå!AJ548</f>
        <v>0</v>
      </c>
      <c r="O546" s="86">
        <f>pivå!AK548</f>
        <v>0</v>
      </c>
      <c r="P546" s="86">
        <f>pivå!AL548</f>
        <v>0</v>
      </c>
      <c r="Q546" s="86">
        <f>pivå!AM548</f>
        <v>0</v>
      </c>
      <c r="R546" s="86">
        <f>pivå!AN548</f>
        <v>0</v>
      </c>
      <c r="S546" s="86">
        <f>pivå!AO548</f>
        <v>0</v>
      </c>
      <c r="T546" s="86">
        <f>pivå!AP548</f>
        <v>0</v>
      </c>
      <c r="U546" s="86">
        <f>pivå!AQ548</f>
        <v>0</v>
      </c>
      <c r="V546" s="86">
        <f>pivå!AR548</f>
        <v>0</v>
      </c>
      <c r="W546" s="86">
        <f>pivå!AS548</f>
        <v>0</v>
      </c>
      <c r="X546" s="86">
        <f>pivå!AT548</f>
        <v>0</v>
      </c>
      <c r="Y546" s="86">
        <f>pivå!AU548</f>
        <v>0</v>
      </c>
      <c r="Z546" s="86">
        <f>pivå!AV548</f>
        <v>0</v>
      </c>
      <c r="AA546" s="86">
        <f>pivå!AW548</f>
        <v>0</v>
      </c>
      <c r="AB546" s="86">
        <f>pivå!AX548</f>
        <v>0</v>
      </c>
      <c r="AC546" s="86">
        <f>pivå!AY548</f>
        <v>0</v>
      </c>
      <c r="AD546" s="86">
        <f>pivå!AZ548</f>
        <v>0</v>
      </c>
      <c r="AE546" s="86">
        <f>pivå!BA548</f>
        <v>0</v>
      </c>
    </row>
    <row r="547" spans="2:31">
      <c r="B547">
        <f>pivå!B549</f>
        <v>0</v>
      </c>
      <c r="C547">
        <f>pivå!C549</f>
        <v>0</v>
      </c>
      <c r="D547">
        <f>pivå!D549</f>
        <v>0</v>
      </c>
      <c r="E547">
        <f>pivå!E549</f>
        <v>0</v>
      </c>
      <c r="F547">
        <f>pivå!F549</f>
        <v>0</v>
      </c>
      <c r="G547">
        <f>pivå!G549</f>
        <v>0</v>
      </c>
      <c r="H547">
        <f>pivå!H549</f>
        <v>0</v>
      </c>
      <c r="I547">
        <f>pivå!I549</f>
        <v>0</v>
      </c>
      <c r="J547" s="86">
        <f>pivå!AF549</f>
        <v>0</v>
      </c>
      <c r="K547" s="86">
        <f>pivå!AG549</f>
        <v>0</v>
      </c>
      <c r="L547" s="86">
        <f>pivå!AH549</f>
        <v>0</v>
      </c>
      <c r="M547" s="86">
        <f>pivå!AI549</f>
        <v>0</v>
      </c>
      <c r="N547" s="86">
        <f>pivå!AJ549</f>
        <v>0</v>
      </c>
      <c r="O547" s="86">
        <f>pivå!AK549</f>
        <v>0</v>
      </c>
      <c r="P547" s="86">
        <f>pivå!AL549</f>
        <v>0</v>
      </c>
      <c r="Q547" s="86">
        <f>pivå!AM549</f>
        <v>0</v>
      </c>
      <c r="R547" s="86">
        <f>pivå!AN549</f>
        <v>0</v>
      </c>
      <c r="S547" s="86">
        <f>pivå!AO549</f>
        <v>0</v>
      </c>
      <c r="T547" s="86">
        <f>pivå!AP549</f>
        <v>0</v>
      </c>
      <c r="U547" s="86">
        <f>pivå!AQ549</f>
        <v>0</v>
      </c>
      <c r="V547" s="86">
        <f>pivå!AR549</f>
        <v>0</v>
      </c>
      <c r="W547" s="86">
        <f>pivå!AS549</f>
        <v>0</v>
      </c>
      <c r="X547" s="86">
        <f>pivå!AT549</f>
        <v>0</v>
      </c>
      <c r="Y547" s="86">
        <f>pivå!AU549</f>
        <v>0</v>
      </c>
      <c r="Z547" s="86">
        <f>pivå!AV549</f>
        <v>0</v>
      </c>
      <c r="AA547" s="86">
        <f>pivå!AW549</f>
        <v>0</v>
      </c>
      <c r="AB547" s="86">
        <f>pivå!AX549</f>
        <v>0</v>
      </c>
      <c r="AC547" s="86">
        <f>pivå!AY549</f>
        <v>0</v>
      </c>
      <c r="AD547" s="86">
        <f>pivå!AZ549</f>
        <v>0</v>
      </c>
      <c r="AE547" s="86">
        <f>pivå!BA549</f>
        <v>0</v>
      </c>
    </row>
    <row r="548" spans="2:31">
      <c r="B548">
        <f>pivå!B550</f>
        <v>0</v>
      </c>
      <c r="C548">
        <f>pivå!C550</f>
        <v>0</v>
      </c>
      <c r="D548">
        <f>pivå!D550</f>
        <v>0</v>
      </c>
      <c r="E548">
        <f>pivå!E550</f>
        <v>0</v>
      </c>
      <c r="F548">
        <f>pivå!F550</f>
        <v>0</v>
      </c>
      <c r="G548">
        <f>pivå!G550</f>
        <v>0</v>
      </c>
      <c r="H548">
        <f>pivå!H550</f>
        <v>0</v>
      </c>
      <c r="I548">
        <f>pivå!I550</f>
        <v>0</v>
      </c>
      <c r="J548" s="86">
        <f>pivå!AF550</f>
        <v>0</v>
      </c>
      <c r="K548" s="86">
        <f>pivå!AG550</f>
        <v>0</v>
      </c>
      <c r="L548" s="86">
        <f>pivå!AH550</f>
        <v>0</v>
      </c>
      <c r="M548" s="86">
        <f>pivå!AI550</f>
        <v>0</v>
      </c>
      <c r="N548" s="86">
        <f>pivå!AJ550</f>
        <v>0</v>
      </c>
      <c r="O548" s="86">
        <f>pivå!AK550</f>
        <v>0</v>
      </c>
      <c r="P548" s="86">
        <f>pivå!AL550</f>
        <v>0</v>
      </c>
      <c r="Q548" s="86">
        <f>pivå!AM550</f>
        <v>0</v>
      </c>
      <c r="R548" s="86">
        <f>pivå!AN550</f>
        <v>0</v>
      </c>
      <c r="S548" s="86">
        <f>pivå!AO550</f>
        <v>0</v>
      </c>
      <c r="T548" s="86">
        <f>pivå!AP550</f>
        <v>0</v>
      </c>
      <c r="U548" s="86">
        <f>pivå!AQ550</f>
        <v>0</v>
      </c>
      <c r="V548" s="86">
        <f>pivå!AR550</f>
        <v>0</v>
      </c>
      <c r="W548" s="86">
        <f>pivå!AS550</f>
        <v>0</v>
      </c>
      <c r="X548" s="86">
        <f>pivå!AT550</f>
        <v>0</v>
      </c>
      <c r="Y548" s="86">
        <f>pivå!AU550</f>
        <v>0</v>
      </c>
      <c r="Z548" s="86">
        <f>pivå!AV550</f>
        <v>0</v>
      </c>
      <c r="AA548" s="86">
        <f>pivå!AW550</f>
        <v>0</v>
      </c>
      <c r="AB548" s="86">
        <f>pivå!AX550</f>
        <v>0</v>
      </c>
      <c r="AC548" s="86">
        <f>pivå!AY550</f>
        <v>0</v>
      </c>
      <c r="AD548" s="86">
        <f>pivå!AZ550</f>
        <v>0</v>
      </c>
      <c r="AE548" s="86">
        <f>pivå!BA550</f>
        <v>0</v>
      </c>
    </row>
    <row r="549" spans="2:31">
      <c r="B549">
        <f>pivå!B551</f>
        <v>0</v>
      </c>
      <c r="C549">
        <f>pivå!C551</f>
        <v>0</v>
      </c>
      <c r="D549">
        <f>pivå!D551</f>
        <v>0</v>
      </c>
      <c r="E549">
        <f>pivå!E551</f>
        <v>0</v>
      </c>
      <c r="F549">
        <f>pivå!F551</f>
        <v>0</v>
      </c>
      <c r="G549">
        <f>pivå!G551</f>
        <v>0</v>
      </c>
      <c r="H549">
        <f>pivå!H551</f>
        <v>0</v>
      </c>
      <c r="I549">
        <f>pivå!I551</f>
        <v>0</v>
      </c>
      <c r="J549" s="86">
        <f>pivå!AF551</f>
        <v>0</v>
      </c>
      <c r="K549" s="86">
        <f>pivå!AG551</f>
        <v>0</v>
      </c>
      <c r="L549" s="86">
        <f>pivå!AH551</f>
        <v>0</v>
      </c>
      <c r="M549" s="86">
        <f>pivå!AI551</f>
        <v>0</v>
      </c>
      <c r="N549" s="86">
        <f>pivå!AJ551</f>
        <v>0</v>
      </c>
      <c r="O549" s="86">
        <f>pivå!AK551</f>
        <v>0</v>
      </c>
      <c r="P549" s="86">
        <f>pivå!AL551</f>
        <v>0</v>
      </c>
      <c r="Q549" s="86">
        <f>pivå!AM551</f>
        <v>0</v>
      </c>
      <c r="R549" s="86">
        <f>pivå!AN551</f>
        <v>0</v>
      </c>
      <c r="S549" s="86">
        <f>pivå!AO551</f>
        <v>0</v>
      </c>
      <c r="T549" s="86">
        <f>pivå!AP551</f>
        <v>0</v>
      </c>
      <c r="U549" s="86">
        <f>pivå!AQ551</f>
        <v>0</v>
      </c>
      <c r="V549" s="86">
        <f>pivå!AR551</f>
        <v>0</v>
      </c>
      <c r="W549" s="86">
        <f>pivå!AS551</f>
        <v>0</v>
      </c>
      <c r="X549" s="86">
        <f>pivå!AT551</f>
        <v>0</v>
      </c>
      <c r="Y549" s="86">
        <f>pivå!AU551</f>
        <v>0</v>
      </c>
      <c r="Z549" s="86">
        <f>pivå!AV551</f>
        <v>0</v>
      </c>
      <c r="AA549" s="86">
        <f>pivå!AW551</f>
        <v>0</v>
      </c>
      <c r="AB549" s="86">
        <f>pivå!AX551</f>
        <v>0</v>
      </c>
      <c r="AC549" s="86">
        <f>pivå!AY551</f>
        <v>0</v>
      </c>
      <c r="AD549" s="86">
        <f>pivå!AZ551</f>
        <v>0</v>
      </c>
      <c r="AE549" s="86">
        <f>pivå!BA551</f>
        <v>0</v>
      </c>
    </row>
    <row r="550" spans="2:31">
      <c r="B550">
        <f>pivå!B552</f>
        <v>0</v>
      </c>
      <c r="C550">
        <f>pivå!C552</f>
        <v>0</v>
      </c>
      <c r="D550">
        <f>pivå!D552</f>
        <v>0</v>
      </c>
      <c r="E550">
        <f>pivå!E552</f>
        <v>0</v>
      </c>
      <c r="F550">
        <f>pivå!F552</f>
        <v>0</v>
      </c>
      <c r="G550">
        <f>pivå!G552</f>
        <v>0</v>
      </c>
      <c r="H550">
        <f>pivå!H552</f>
        <v>0</v>
      </c>
      <c r="I550">
        <f>pivå!I552</f>
        <v>0</v>
      </c>
      <c r="J550" s="86">
        <f>pivå!AF552</f>
        <v>0</v>
      </c>
      <c r="K550" s="86">
        <f>pivå!AG552</f>
        <v>0</v>
      </c>
      <c r="L550" s="86">
        <f>pivå!AH552</f>
        <v>0</v>
      </c>
      <c r="M550" s="86">
        <f>pivå!AI552</f>
        <v>0</v>
      </c>
      <c r="N550" s="86">
        <f>pivå!AJ552</f>
        <v>0</v>
      </c>
      <c r="O550" s="86">
        <f>pivå!AK552</f>
        <v>0</v>
      </c>
      <c r="P550" s="86">
        <f>pivå!AL552</f>
        <v>0</v>
      </c>
      <c r="Q550" s="86">
        <f>pivå!AM552</f>
        <v>0</v>
      </c>
      <c r="R550" s="86">
        <f>pivå!AN552</f>
        <v>0</v>
      </c>
      <c r="S550" s="86">
        <f>pivå!AO552</f>
        <v>0</v>
      </c>
      <c r="T550" s="86">
        <f>pivå!AP552</f>
        <v>0</v>
      </c>
      <c r="U550" s="86">
        <f>pivå!AQ552</f>
        <v>0</v>
      </c>
      <c r="V550" s="86">
        <f>pivå!AR552</f>
        <v>0</v>
      </c>
      <c r="W550" s="86">
        <f>pivå!AS552</f>
        <v>0</v>
      </c>
      <c r="X550" s="86">
        <f>pivå!AT552</f>
        <v>0</v>
      </c>
      <c r="Y550" s="86">
        <f>pivå!AU552</f>
        <v>0</v>
      </c>
      <c r="Z550" s="86">
        <f>pivå!AV552</f>
        <v>0</v>
      </c>
      <c r="AA550" s="86">
        <f>pivå!AW552</f>
        <v>0</v>
      </c>
      <c r="AB550" s="86">
        <f>pivå!AX552</f>
        <v>0</v>
      </c>
      <c r="AC550" s="86">
        <f>pivå!AY552</f>
        <v>0</v>
      </c>
      <c r="AD550" s="86">
        <f>pivå!AZ552</f>
        <v>0</v>
      </c>
      <c r="AE550" s="86">
        <f>pivå!BA552</f>
        <v>0</v>
      </c>
    </row>
    <row r="551" spans="2:31">
      <c r="B551">
        <f>pivå!B553</f>
        <v>0</v>
      </c>
      <c r="C551">
        <f>pivå!C553</f>
        <v>0</v>
      </c>
      <c r="D551">
        <f>pivå!D553</f>
        <v>0</v>
      </c>
      <c r="E551">
        <f>pivå!E553</f>
        <v>0</v>
      </c>
      <c r="F551">
        <f>pivå!F553</f>
        <v>0</v>
      </c>
      <c r="G551">
        <f>pivå!G553</f>
        <v>0</v>
      </c>
      <c r="H551">
        <f>pivå!H553</f>
        <v>0</v>
      </c>
      <c r="I551">
        <f>pivå!I553</f>
        <v>0</v>
      </c>
      <c r="J551" s="86">
        <f>pivå!AF553</f>
        <v>0</v>
      </c>
      <c r="K551" s="86">
        <f>pivå!AG553</f>
        <v>0</v>
      </c>
      <c r="L551" s="86">
        <f>pivå!AH553</f>
        <v>0</v>
      </c>
      <c r="M551" s="86">
        <f>pivå!AI553</f>
        <v>0</v>
      </c>
      <c r="N551" s="86">
        <f>pivå!AJ553</f>
        <v>0</v>
      </c>
      <c r="O551" s="86">
        <f>pivå!AK553</f>
        <v>0</v>
      </c>
      <c r="P551" s="86">
        <f>pivå!AL553</f>
        <v>0</v>
      </c>
      <c r="Q551" s="86">
        <f>pivå!AM553</f>
        <v>0</v>
      </c>
      <c r="R551" s="86">
        <f>pivå!AN553</f>
        <v>0</v>
      </c>
      <c r="S551" s="86">
        <f>pivå!AO553</f>
        <v>0</v>
      </c>
      <c r="T551" s="86">
        <f>pivå!AP553</f>
        <v>0</v>
      </c>
      <c r="U551" s="86">
        <f>pivå!AQ553</f>
        <v>0</v>
      </c>
      <c r="V551" s="86">
        <f>pivå!AR553</f>
        <v>0</v>
      </c>
      <c r="W551" s="86">
        <f>pivå!AS553</f>
        <v>0</v>
      </c>
      <c r="X551" s="86">
        <f>pivå!AT553</f>
        <v>0</v>
      </c>
      <c r="Y551" s="86">
        <f>pivå!AU553</f>
        <v>0</v>
      </c>
      <c r="Z551" s="86">
        <f>pivå!AV553</f>
        <v>0</v>
      </c>
      <c r="AA551" s="86">
        <f>pivå!AW553</f>
        <v>0</v>
      </c>
      <c r="AB551" s="86">
        <f>pivå!AX553</f>
        <v>0</v>
      </c>
      <c r="AC551" s="86">
        <f>pivå!AY553</f>
        <v>0</v>
      </c>
      <c r="AD551" s="86">
        <f>pivå!AZ553</f>
        <v>0</v>
      </c>
      <c r="AE551" s="86">
        <f>pivå!BA553</f>
        <v>0</v>
      </c>
    </row>
    <row r="552" spans="2:31">
      <c r="B552">
        <f>pivå!B554</f>
        <v>0</v>
      </c>
      <c r="C552">
        <f>pivå!C554</f>
        <v>0</v>
      </c>
      <c r="D552">
        <f>pivå!D554</f>
        <v>0</v>
      </c>
      <c r="E552">
        <f>pivå!E554</f>
        <v>0</v>
      </c>
      <c r="F552">
        <f>pivå!F554</f>
        <v>0</v>
      </c>
      <c r="G552">
        <f>pivå!G554</f>
        <v>0</v>
      </c>
      <c r="H552">
        <f>pivå!H554</f>
        <v>0</v>
      </c>
      <c r="I552">
        <f>pivå!I554</f>
        <v>0</v>
      </c>
      <c r="J552" s="86">
        <f>pivå!AF554</f>
        <v>0</v>
      </c>
      <c r="K552" s="86">
        <f>pivå!AG554</f>
        <v>0</v>
      </c>
      <c r="L552" s="86">
        <f>pivå!AH554</f>
        <v>0</v>
      </c>
      <c r="M552" s="86">
        <f>pivå!AI554</f>
        <v>0</v>
      </c>
      <c r="N552" s="86">
        <f>pivå!AJ554</f>
        <v>0</v>
      </c>
      <c r="O552" s="86">
        <f>pivå!AK554</f>
        <v>0</v>
      </c>
      <c r="P552" s="86">
        <f>pivå!AL554</f>
        <v>0</v>
      </c>
      <c r="Q552" s="86">
        <f>pivå!AM554</f>
        <v>0</v>
      </c>
      <c r="R552" s="86">
        <f>pivå!AN554</f>
        <v>0</v>
      </c>
      <c r="S552" s="86">
        <f>pivå!AO554</f>
        <v>0</v>
      </c>
      <c r="T552" s="86">
        <f>pivå!AP554</f>
        <v>0</v>
      </c>
      <c r="U552" s="86">
        <f>pivå!AQ554</f>
        <v>0</v>
      </c>
      <c r="V552" s="86">
        <f>pivå!AR554</f>
        <v>0</v>
      </c>
      <c r="W552" s="86">
        <f>pivå!AS554</f>
        <v>0</v>
      </c>
      <c r="X552" s="86">
        <f>pivå!AT554</f>
        <v>0</v>
      </c>
      <c r="Y552" s="86">
        <f>pivå!AU554</f>
        <v>0</v>
      </c>
      <c r="Z552" s="86">
        <f>pivå!AV554</f>
        <v>0</v>
      </c>
      <c r="AA552" s="86">
        <f>pivå!AW554</f>
        <v>0</v>
      </c>
      <c r="AB552" s="86">
        <f>pivå!AX554</f>
        <v>0</v>
      </c>
      <c r="AC552" s="86">
        <f>pivå!AY554</f>
        <v>0</v>
      </c>
      <c r="AD552" s="86">
        <f>pivå!AZ554</f>
        <v>0</v>
      </c>
      <c r="AE552" s="86">
        <f>pivå!BA554</f>
        <v>0</v>
      </c>
    </row>
    <row r="553" spans="2:31">
      <c r="B553">
        <f>pivå!B555</f>
        <v>0</v>
      </c>
      <c r="C553">
        <f>pivå!C555</f>
        <v>0</v>
      </c>
      <c r="D553">
        <f>pivå!D555</f>
        <v>0</v>
      </c>
      <c r="E553">
        <f>pivå!E555</f>
        <v>0</v>
      </c>
      <c r="F553">
        <f>pivå!F555</f>
        <v>0</v>
      </c>
      <c r="G553">
        <f>pivå!G555</f>
        <v>0</v>
      </c>
      <c r="H553">
        <f>pivå!H555</f>
        <v>0</v>
      </c>
      <c r="I553">
        <f>pivå!I555</f>
        <v>0</v>
      </c>
      <c r="J553" s="86">
        <f>pivå!AF555</f>
        <v>0</v>
      </c>
      <c r="K553" s="86">
        <f>pivå!AG555</f>
        <v>0</v>
      </c>
      <c r="L553" s="86">
        <f>pivå!AH555</f>
        <v>0</v>
      </c>
      <c r="M553" s="86">
        <f>pivå!AI555</f>
        <v>0</v>
      </c>
      <c r="N553" s="86">
        <f>pivå!AJ555</f>
        <v>0</v>
      </c>
      <c r="O553" s="86">
        <f>pivå!AK555</f>
        <v>0</v>
      </c>
      <c r="P553" s="86">
        <f>pivå!AL555</f>
        <v>0</v>
      </c>
      <c r="Q553" s="86">
        <f>pivå!AM555</f>
        <v>0</v>
      </c>
      <c r="R553" s="86">
        <f>pivå!AN555</f>
        <v>0</v>
      </c>
      <c r="S553" s="86">
        <f>pivå!AO555</f>
        <v>0</v>
      </c>
      <c r="T553" s="86">
        <f>pivå!AP555</f>
        <v>0</v>
      </c>
      <c r="U553" s="86">
        <f>pivå!AQ555</f>
        <v>0</v>
      </c>
      <c r="V553" s="86">
        <f>pivå!AR555</f>
        <v>0</v>
      </c>
      <c r="W553" s="86">
        <f>pivå!AS555</f>
        <v>0</v>
      </c>
      <c r="X553" s="86">
        <f>pivå!AT555</f>
        <v>0</v>
      </c>
      <c r="Y553" s="86">
        <f>pivå!AU555</f>
        <v>0</v>
      </c>
      <c r="Z553" s="86">
        <f>pivå!AV555</f>
        <v>0</v>
      </c>
      <c r="AA553" s="86">
        <f>pivå!AW555</f>
        <v>0</v>
      </c>
      <c r="AB553" s="86">
        <f>pivå!AX555</f>
        <v>0</v>
      </c>
      <c r="AC553" s="86">
        <f>pivå!AY555</f>
        <v>0</v>
      </c>
      <c r="AD553" s="86">
        <f>pivå!AZ555</f>
        <v>0</v>
      </c>
      <c r="AE553" s="86">
        <f>pivå!BA555</f>
        <v>0</v>
      </c>
    </row>
    <row r="554" spans="2:31">
      <c r="B554">
        <f>pivå!B556</f>
        <v>0</v>
      </c>
      <c r="C554">
        <f>pivå!C556</f>
        <v>0</v>
      </c>
      <c r="D554">
        <f>pivå!D556</f>
        <v>0</v>
      </c>
      <c r="E554">
        <f>pivå!E556</f>
        <v>0</v>
      </c>
      <c r="F554">
        <f>pivå!F556</f>
        <v>0</v>
      </c>
      <c r="G554">
        <f>pivå!G556</f>
        <v>0</v>
      </c>
      <c r="H554">
        <f>pivå!H556</f>
        <v>0</v>
      </c>
      <c r="I554">
        <f>pivå!I556</f>
        <v>0</v>
      </c>
      <c r="J554" s="86">
        <f>pivå!AF556</f>
        <v>0</v>
      </c>
      <c r="K554" s="86">
        <f>pivå!AG556</f>
        <v>0</v>
      </c>
      <c r="L554" s="86">
        <f>pivå!AH556</f>
        <v>0</v>
      </c>
      <c r="M554" s="86">
        <f>pivå!AI556</f>
        <v>0</v>
      </c>
      <c r="N554" s="86">
        <f>pivå!AJ556</f>
        <v>0</v>
      </c>
      <c r="O554" s="86">
        <f>pivå!AK556</f>
        <v>0</v>
      </c>
      <c r="P554" s="86">
        <f>pivå!AL556</f>
        <v>0</v>
      </c>
      <c r="Q554" s="86">
        <f>pivå!AM556</f>
        <v>0</v>
      </c>
      <c r="R554" s="86">
        <f>pivå!AN556</f>
        <v>0</v>
      </c>
      <c r="S554" s="86">
        <f>pivå!AO556</f>
        <v>0</v>
      </c>
      <c r="T554" s="86">
        <f>pivå!AP556</f>
        <v>0</v>
      </c>
      <c r="U554" s="86">
        <f>pivå!AQ556</f>
        <v>0</v>
      </c>
      <c r="V554" s="86">
        <f>pivå!AR556</f>
        <v>0</v>
      </c>
      <c r="W554" s="86">
        <f>pivå!AS556</f>
        <v>0</v>
      </c>
      <c r="X554" s="86">
        <f>pivå!AT556</f>
        <v>0</v>
      </c>
      <c r="Y554" s="86">
        <f>pivå!AU556</f>
        <v>0</v>
      </c>
      <c r="Z554" s="86">
        <f>pivå!AV556</f>
        <v>0</v>
      </c>
      <c r="AA554" s="86">
        <f>pivå!AW556</f>
        <v>0</v>
      </c>
      <c r="AB554" s="86">
        <f>pivå!AX556</f>
        <v>0</v>
      </c>
      <c r="AC554" s="86">
        <f>pivå!AY556</f>
        <v>0</v>
      </c>
      <c r="AD554" s="86">
        <f>pivå!AZ556</f>
        <v>0</v>
      </c>
      <c r="AE554" s="86">
        <f>pivå!BA556</f>
        <v>0</v>
      </c>
    </row>
    <row r="555" spans="2:31">
      <c r="B555">
        <f>pivå!B557</f>
        <v>0</v>
      </c>
      <c r="C555">
        <f>pivå!C557</f>
        <v>0</v>
      </c>
      <c r="D555">
        <f>pivå!D557</f>
        <v>0</v>
      </c>
      <c r="E555">
        <f>pivå!E557</f>
        <v>0</v>
      </c>
      <c r="F555">
        <f>pivå!F557</f>
        <v>0</v>
      </c>
      <c r="G555">
        <f>pivå!G557</f>
        <v>0</v>
      </c>
      <c r="H555">
        <f>pivå!H557</f>
        <v>0</v>
      </c>
      <c r="I555">
        <f>pivå!I557</f>
        <v>0</v>
      </c>
      <c r="J555" s="86">
        <f>pivå!AF557</f>
        <v>0</v>
      </c>
      <c r="K555" s="86">
        <f>pivå!AG557</f>
        <v>0</v>
      </c>
      <c r="L555" s="86">
        <f>pivå!AH557</f>
        <v>0</v>
      </c>
      <c r="M555" s="86">
        <f>pivå!AI557</f>
        <v>0</v>
      </c>
      <c r="N555" s="86">
        <f>pivå!AJ557</f>
        <v>0</v>
      </c>
      <c r="O555" s="86">
        <f>pivå!AK557</f>
        <v>0</v>
      </c>
      <c r="P555" s="86">
        <f>pivå!AL557</f>
        <v>0</v>
      </c>
      <c r="Q555" s="86">
        <f>pivå!AM557</f>
        <v>0</v>
      </c>
      <c r="R555" s="86">
        <f>pivå!AN557</f>
        <v>0</v>
      </c>
      <c r="S555" s="86">
        <f>pivå!AO557</f>
        <v>0</v>
      </c>
      <c r="T555" s="86">
        <f>pivå!AP557</f>
        <v>0</v>
      </c>
      <c r="U555" s="86">
        <f>pivå!AQ557</f>
        <v>0</v>
      </c>
      <c r="V555" s="86">
        <f>pivå!AR557</f>
        <v>0</v>
      </c>
      <c r="W555" s="86">
        <f>pivå!AS557</f>
        <v>0</v>
      </c>
      <c r="X555" s="86">
        <f>pivå!AT557</f>
        <v>0</v>
      </c>
      <c r="Y555" s="86">
        <f>pivå!AU557</f>
        <v>0</v>
      </c>
      <c r="Z555" s="86">
        <f>pivå!AV557</f>
        <v>0</v>
      </c>
      <c r="AA555" s="86">
        <f>pivå!AW557</f>
        <v>0</v>
      </c>
      <c r="AB555" s="86">
        <f>pivå!AX557</f>
        <v>0</v>
      </c>
      <c r="AC555" s="86">
        <f>pivå!AY557</f>
        <v>0</v>
      </c>
      <c r="AD555" s="86">
        <f>pivå!AZ557</f>
        <v>0</v>
      </c>
      <c r="AE555" s="86">
        <f>pivå!BA557</f>
        <v>0</v>
      </c>
    </row>
    <row r="556" spans="2:31">
      <c r="B556">
        <f>pivå!B558</f>
        <v>0</v>
      </c>
      <c r="C556">
        <f>pivå!C558</f>
        <v>0</v>
      </c>
      <c r="D556">
        <f>pivå!D558</f>
        <v>0</v>
      </c>
      <c r="E556">
        <f>pivå!E558</f>
        <v>0</v>
      </c>
      <c r="F556">
        <f>pivå!F558</f>
        <v>0</v>
      </c>
      <c r="G556">
        <f>pivå!G558</f>
        <v>0</v>
      </c>
      <c r="H556">
        <f>pivå!H558</f>
        <v>0</v>
      </c>
      <c r="I556">
        <f>pivå!I558</f>
        <v>0</v>
      </c>
      <c r="J556" s="86">
        <f>pivå!AF558</f>
        <v>0</v>
      </c>
      <c r="K556" s="86">
        <f>pivå!AG558</f>
        <v>0</v>
      </c>
      <c r="L556" s="86">
        <f>pivå!AH558</f>
        <v>0</v>
      </c>
      <c r="M556" s="86">
        <f>pivå!AI558</f>
        <v>0</v>
      </c>
      <c r="N556" s="86">
        <f>pivå!AJ558</f>
        <v>0</v>
      </c>
      <c r="O556" s="86">
        <f>pivå!AK558</f>
        <v>0</v>
      </c>
      <c r="P556" s="86">
        <f>pivå!AL558</f>
        <v>0</v>
      </c>
      <c r="Q556" s="86">
        <f>pivå!AM558</f>
        <v>0</v>
      </c>
      <c r="R556" s="86">
        <f>pivå!AN558</f>
        <v>0</v>
      </c>
      <c r="S556" s="86">
        <f>pivå!AO558</f>
        <v>0</v>
      </c>
      <c r="T556" s="86">
        <f>pivå!AP558</f>
        <v>0</v>
      </c>
      <c r="U556" s="86">
        <f>pivå!AQ558</f>
        <v>0</v>
      </c>
      <c r="V556" s="86">
        <f>pivå!AR558</f>
        <v>0</v>
      </c>
      <c r="W556" s="86">
        <f>pivå!AS558</f>
        <v>0</v>
      </c>
      <c r="X556" s="86">
        <f>pivå!AT558</f>
        <v>0</v>
      </c>
      <c r="Y556" s="86">
        <f>pivå!AU558</f>
        <v>0</v>
      </c>
      <c r="Z556" s="86">
        <f>pivå!AV558</f>
        <v>0</v>
      </c>
      <c r="AA556" s="86">
        <f>pivå!AW558</f>
        <v>0</v>
      </c>
      <c r="AB556" s="86">
        <f>pivå!AX558</f>
        <v>0</v>
      </c>
      <c r="AC556" s="86">
        <f>pivå!AY558</f>
        <v>0</v>
      </c>
      <c r="AD556" s="86">
        <f>pivå!AZ558</f>
        <v>0</v>
      </c>
      <c r="AE556" s="86">
        <f>pivå!BA558</f>
        <v>0</v>
      </c>
    </row>
    <row r="557" spans="2:31">
      <c r="B557">
        <f>pivå!B559</f>
        <v>0</v>
      </c>
      <c r="C557">
        <f>pivå!C559</f>
        <v>0</v>
      </c>
      <c r="D557">
        <f>pivå!D559</f>
        <v>0</v>
      </c>
      <c r="E557">
        <f>pivå!E559</f>
        <v>0</v>
      </c>
      <c r="F557">
        <f>pivå!F559</f>
        <v>0</v>
      </c>
      <c r="G557">
        <f>pivå!G559</f>
        <v>0</v>
      </c>
      <c r="H557">
        <f>pivå!H559</f>
        <v>0</v>
      </c>
      <c r="I557">
        <f>pivå!I559</f>
        <v>0</v>
      </c>
      <c r="J557" s="86">
        <f>pivå!AF559</f>
        <v>0</v>
      </c>
      <c r="K557" s="86">
        <f>pivå!AG559</f>
        <v>0</v>
      </c>
      <c r="L557" s="86">
        <f>pivå!AH559</f>
        <v>0</v>
      </c>
      <c r="M557" s="86">
        <f>pivå!AI559</f>
        <v>0</v>
      </c>
      <c r="N557" s="86">
        <f>pivå!AJ559</f>
        <v>0</v>
      </c>
      <c r="O557" s="86">
        <f>pivå!AK559</f>
        <v>0</v>
      </c>
      <c r="P557" s="86">
        <f>pivå!AL559</f>
        <v>0</v>
      </c>
      <c r="Q557" s="86">
        <f>pivå!AM559</f>
        <v>0</v>
      </c>
      <c r="R557" s="86">
        <f>pivå!AN559</f>
        <v>0</v>
      </c>
      <c r="S557" s="86">
        <f>pivå!AO559</f>
        <v>0</v>
      </c>
      <c r="T557" s="86">
        <f>pivå!AP559</f>
        <v>0</v>
      </c>
      <c r="U557" s="86">
        <f>pivå!AQ559</f>
        <v>0</v>
      </c>
      <c r="V557" s="86">
        <f>pivå!AR559</f>
        <v>0</v>
      </c>
      <c r="W557" s="86">
        <f>pivå!AS559</f>
        <v>0</v>
      </c>
      <c r="X557" s="86">
        <f>pivå!AT559</f>
        <v>0</v>
      </c>
      <c r="Y557" s="86">
        <f>pivå!AU559</f>
        <v>0</v>
      </c>
      <c r="Z557" s="86">
        <f>pivå!AV559</f>
        <v>0</v>
      </c>
      <c r="AA557" s="86">
        <f>pivå!AW559</f>
        <v>0</v>
      </c>
      <c r="AB557" s="86">
        <f>pivå!AX559</f>
        <v>0</v>
      </c>
      <c r="AC557" s="86">
        <f>pivå!AY559</f>
        <v>0</v>
      </c>
      <c r="AD557" s="86">
        <f>pivå!AZ559</f>
        <v>0</v>
      </c>
      <c r="AE557" s="86">
        <f>pivå!BA559</f>
        <v>0</v>
      </c>
    </row>
    <row r="558" spans="2:31">
      <c r="B558">
        <f>pivå!B560</f>
        <v>0</v>
      </c>
      <c r="C558">
        <f>pivå!C560</f>
        <v>0</v>
      </c>
      <c r="D558">
        <f>pivå!D560</f>
        <v>0</v>
      </c>
      <c r="E558">
        <f>pivå!E560</f>
        <v>0</v>
      </c>
      <c r="F558">
        <f>pivå!F560</f>
        <v>0</v>
      </c>
      <c r="G558">
        <f>pivå!G560</f>
        <v>0</v>
      </c>
      <c r="H558">
        <f>pivå!H560</f>
        <v>0</v>
      </c>
      <c r="I558">
        <f>pivå!I560</f>
        <v>0</v>
      </c>
      <c r="J558" s="86">
        <f>pivå!AF560</f>
        <v>0</v>
      </c>
      <c r="K558" s="86">
        <f>pivå!AG560</f>
        <v>0</v>
      </c>
      <c r="L558" s="86">
        <f>pivå!AH560</f>
        <v>0</v>
      </c>
      <c r="M558" s="86">
        <f>pivå!AI560</f>
        <v>0</v>
      </c>
      <c r="N558" s="86">
        <f>pivå!AJ560</f>
        <v>0</v>
      </c>
      <c r="O558" s="86">
        <f>pivå!AK560</f>
        <v>0</v>
      </c>
      <c r="P558" s="86">
        <f>pivå!AL560</f>
        <v>0</v>
      </c>
      <c r="Q558" s="86">
        <f>pivå!AM560</f>
        <v>0</v>
      </c>
      <c r="R558" s="86">
        <f>pivå!AN560</f>
        <v>0</v>
      </c>
      <c r="S558" s="86">
        <f>pivå!AO560</f>
        <v>0</v>
      </c>
      <c r="T558" s="86">
        <f>pivå!AP560</f>
        <v>0</v>
      </c>
      <c r="U558" s="86">
        <f>pivå!AQ560</f>
        <v>0</v>
      </c>
      <c r="V558" s="86">
        <f>pivå!AR560</f>
        <v>0</v>
      </c>
      <c r="W558" s="86">
        <f>pivå!AS560</f>
        <v>0</v>
      </c>
      <c r="X558" s="86">
        <f>pivå!AT560</f>
        <v>0</v>
      </c>
      <c r="Y558" s="86">
        <f>pivå!AU560</f>
        <v>0</v>
      </c>
      <c r="Z558" s="86">
        <f>pivå!AV560</f>
        <v>0</v>
      </c>
      <c r="AA558" s="86">
        <f>pivå!AW560</f>
        <v>0</v>
      </c>
      <c r="AB558" s="86">
        <f>pivå!AX560</f>
        <v>0</v>
      </c>
      <c r="AC558" s="86">
        <f>pivå!AY560</f>
        <v>0</v>
      </c>
      <c r="AD558" s="86">
        <f>pivå!AZ560</f>
        <v>0</v>
      </c>
      <c r="AE558" s="86">
        <f>pivå!BA560</f>
        <v>0</v>
      </c>
    </row>
    <row r="559" spans="2:31">
      <c r="B559">
        <f>pivå!B561</f>
        <v>0</v>
      </c>
      <c r="C559">
        <f>pivå!C561</f>
        <v>0</v>
      </c>
      <c r="D559">
        <f>pivå!D561</f>
        <v>0</v>
      </c>
      <c r="E559">
        <f>pivå!E561</f>
        <v>0</v>
      </c>
      <c r="F559">
        <f>pivå!F561</f>
        <v>0</v>
      </c>
      <c r="G559">
        <f>pivå!G561</f>
        <v>0</v>
      </c>
      <c r="H559">
        <f>pivå!H561</f>
        <v>0</v>
      </c>
      <c r="I559">
        <f>pivå!I561</f>
        <v>0</v>
      </c>
      <c r="J559" s="86">
        <f>pivå!AF561</f>
        <v>0</v>
      </c>
      <c r="K559" s="86">
        <f>pivå!AG561</f>
        <v>0</v>
      </c>
      <c r="L559" s="86">
        <f>pivå!AH561</f>
        <v>0</v>
      </c>
      <c r="M559" s="86">
        <f>pivå!AI561</f>
        <v>0</v>
      </c>
      <c r="N559" s="86">
        <f>pivå!AJ561</f>
        <v>0</v>
      </c>
      <c r="O559" s="86">
        <f>pivå!AK561</f>
        <v>0</v>
      </c>
      <c r="P559" s="86">
        <f>pivå!AL561</f>
        <v>0</v>
      </c>
      <c r="Q559" s="86">
        <f>pivå!AM561</f>
        <v>0</v>
      </c>
      <c r="R559" s="86">
        <f>pivå!AN561</f>
        <v>0</v>
      </c>
      <c r="S559" s="86">
        <f>pivå!AO561</f>
        <v>0</v>
      </c>
      <c r="T559" s="86">
        <f>pivå!AP561</f>
        <v>0</v>
      </c>
      <c r="U559" s="86">
        <f>pivå!AQ561</f>
        <v>0</v>
      </c>
      <c r="V559" s="86">
        <f>pivå!AR561</f>
        <v>0</v>
      </c>
      <c r="W559" s="86">
        <f>pivå!AS561</f>
        <v>0</v>
      </c>
      <c r="X559" s="86">
        <f>pivå!AT561</f>
        <v>0</v>
      </c>
      <c r="Y559" s="86">
        <f>pivå!AU561</f>
        <v>0</v>
      </c>
      <c r="Z559" s="86">
        <f>pivå!AV561</f>
        <v>0</v>
      </c>
      <c r="AA559" s="86">
        <f>pivå!AW561</f>
        <v>0</v>
      </c>
      <c r="AB559" s="86">
        <f>pivå!AX561</f>
        <v>0</v>
      </c>
      <c r="AC559" s="86">
        <f>pivå!AY561</f>
        <v>0</v>
      </c>
      <c r="AD559" s="86">
        <f>pivå!AZ561</f>
        <v>0</v>
      </c>
      <c r="AE559" s="86">
        <f>pivå!BA561</f>
        <v>0</v>
      </c>
    </row>
    <row r="560" spans="2:31">
      <c r="B560">
        <f>pivå!B562</f>
        <v>0</v>
      </c>
      <c r="C560">
        <f>pivå!C562</f>
        <v>0</v>
      </c>
      <c r="D560">
        <f>pivå!D562</f>
        <v>0</v>
      </c>
      <c r="E560">
        <f>pivå!E562</f>
        <v>0</v>
      </c>
      <c r="F560">
        <f>pivå!F562</f>
        <v>0</v>
      </c>
      <c r="G560">
        <f>pivå!G562</f>
        <v>0</v>
      </c>
      <c r="H560">
        <f>pivå!H562</f>
        <v>0</v>
      </c>
      <c r="I560">
        <f>pivå!I562</f>
        <v>0</v>
      </c>
      <c r="J560" s="86">
        <f>pivå!AF562</f>
        <v>0</v>
      </c>
      <c r="K560" s="86">
        <f>pivå!AG562</f>
        <v>0</v>
      </c>
      <c r="L560" s="86">
        <f>pivå!AH562</f>
        <v>0</v>
      </c>
      <c r="M560" s="86">
        <f>pivå!AI562</f>
        <v>0</v>
      </c>
      <c r="N560" s="86">
        <f>pivå!AJ562</f>
        <v>0</v>
      </c>
      <c r="O560" s="86">
        <f>pivå!AK562</f>
        <v>0</v>
      </c>
      <c r="P560" s="86">
        <f>pivå!AL562</f>
        <v>0</v>
      </c>
      <c r="Q560" s="86">
        <f>pivå!AM562</f>
        <v>0</v>
      </c>
      <c r="R560" s="86">
        <f>pivå!AN562</f>
        <v>0</v>
      </c>
      <c r="S560" s="86">
        <f>pivå!AO562</f>
        <v>0</v>
      </c>
      <c r="T560" s="86">
        <f>pivå!AP562</f>
        <v>0</v>
      </c>
      <c r="U560" s="86">
        <f>pivå!AQ562</f>
        <v>0</v>
      </c>
      <c r="V560" s="86">
        <f>pivå!AR562</f>
        <v>0</v>
      </c>
      <c r="W560" s="86">
        <f>pivå!AS562</f>
        <v>0</v>
      </c>
      <c r="X560" s="86">
        <f>pivå!AT562</f>
        <v>0</v>
      </c>
      <c r="Y560" s="86">
        <f>pivå!AU562</f>
        <v>0</v>
      </c>
      <c r="Z560" s="86">
        <f>pivå!AV562</f>
        <v>0</v>
      </c>
      <c r="AA560" s="86">
        <f>pivå!AW562</f>
        <v>0</v>
      </c>
      <c r="AB560" s="86">
        <f>pivå!AX562</f>
        <v>0</v>
      </c>
      <c r="AC560" s="86">
        <f>pivå!AY562</f>
        <v>0</v>
      </c>
      <c r="AD560" s="86">
        <f>pivå!AZ562</f>
        <v>0</v>
      </c>
      <c r="AE560" s="86">
        <f>pivå!BA562</f>
        <v>0</v>
      </c>
    </row>
    <row r="561" spans="2:31">
      <c r="B561">
        <f>pivå!B563</f>
        <v>0</v>
      </c>
      <c r="C561">
        <f>pivå!C563</f>
        <v>0</v>
      </c>
      <c r="D561">
        <f>pivå!D563</f>
        <v>0</v>
      </c>
      <c r="E561">
        <f>pivå!E563</f>
        <v>0</v>
      </c>
      <c r="F561">
        <f>pivå!F563</f>
        <v>0</v>
      </c>
      <c r="G561">
        <f>pivå!G563</f>
        <v>0</v>
      </c>
      <c r="H561">
        <f>pivå!H563</f>
        <v>0</v>
      </c>
      <c r="I561">
        <f>pivå!I563</f>
        <v>0</v>
      </c>
      <c r="J561" s="86">
        <f>pivå!AF563</f>
        <v>0</v>
      </c>
      <c r="K561" s="86">
        <f>pivå!AG563</f>
        <v>0</v>
      </c>
      <c r="L561" s="86">
        <f>pivå!AH563</f>
        <v>0</v>
      </c>
      <c r="M561" s="86">
        <f>pivå!AI563</f>
        <v>0</v>
      </c>
      <c r="N561" s="86">
        <f>pivå!AJ563</f>
        <v>0</v>
      </c>
      <c r="O561" s="86">
        <f>pivå!AK563</f>
        <v>0</v>
      </c>
      <c r="P561" s="86">
        <f>pivå!AL563</f>
        <v>0</v>
      </c>
      <c r="Q561" s="86">
        <f>pivå!AM563</f>
        <v>0</v>
      </c>
      <c r="R561" s="86">
        <f>pivå!AN563</f>
        <v>0</v>
      </c>
      <c r="S561" s="86">
        <f>pivå!AO563</f>
        <v>0</v>
      </c>
      <c r="T561" s="86">
        <f>pivå!AP563</f>
        <v>0</v>
      </c>
      <c r="U561" s="86">
        <f>pivå!AQ563</f>
        <v>0</v>
      </c>
      <c r="V561" s="86">
        <f>pivå!AR563</f>
        <v>0</v>
      </c>
      <c r="W561" s="86">
        <f>pivå!AS563</f>
        <v>0</v>
      </c>
      <c r="X561" s="86">
        <f>pivå!AT563</f>
        <v>0</v>
      </c>
      <c r="Y561" s="86">
        <f>pivå!AU563</f>
        <v>0</v>
      </c>
      <c r="Z561" s="86">
        <f>pivå!AV563</f>
        <v>0</v>
      </c>
      <c r="AA561" s="86">
        <f>pivå!AW563</f>
        <v>0</v>
      </c>
      <c r="AB561" s="86">
        <f>pivå!AX563</f>
        <v>0</v>
      </c>
      <c r="AC561" s="86">
        <f>pivå!AY563</f>
        <v>0</v>
      </c>
      <c r="AD561" s="86">
        <f>pivå!AZ563</f>
        <v>0</v>
      </c>
      <c r="AE561" s="86">
        <f>pivå!BA563</f>
        <v>0</v>
      </c>
    </row>
    <row r="562" spans="2:31">
      <c r="B562">
        <f>pivå!B564</f>
        <v>0</v>
      </c>
      <c r="C562">
        <f>pivå!C564</f>
        <v>0</v>
      </c>
      <c r="D562">
        <f>pivå!D564</f>
        <v>0</v>
      </c>
      <c r="E562">
        <f>pivå!E564</f>
        <v>0</v>
      </c>
      <c r="F562">
        <f>pivå!F564</f>
        <v>0</v>
      </c>
      <c r="G562">
        <f>pivå!G564</f>
        <v>0</v>
      </c>
      <c r="H562">
        <f>pivå!H564</f>
        <v>0</v>
      </c>
      <c r="I562">
        <f>pivå!I564</f>
        <v>0</v>
      </c>
      <c r="J562" s="86">
        <f>pivå!AF564</f>
        <v>0</v>
      </c>
      <c r="K562" s="86">
        <f>pivå!AG564</f>
        <v>0</v>
      </c>
      <c r="L562" s="86">
        <f>pivå!AH564</f>
        <v>0</v>
      </c>
      <c r="M562" s="86">
        <f>pivå!AI564</f>
        <v>0</v>
      </c>
      <c r="N562" s="86">
        <f>pivå!AJ564</f>
        <v>0</v>
      </c>
      <c r="O562" s="86">
        <f>pivå!AK564</f>
        <v>0</v>
      </c>
      <c r="P562" s="86">
        <f>pivå!AL564</f>
        <v>0</v>
      </c>
      <c r="Q562" s="86">
        <f>pivå!AM564</f>
        <v>0</v>
      </c>
      <c r="R562" s="86">
        <f>pivå!AN564</f>
        <v>0</v>
      </c>
      <c r="S562" s="86">
        <f>pivå!AO564</f>
        <v>0</v>
      </c>
      <c r="T562" s="86">
        <f>pivå!AP564</f>
        <v>0</v>
      </c>
      <c r="U562" s="86">
        <f>pivå!AQ564</f>
        <v>0</v>
      </c>
      <c r="V562" s="86">
        <f>pivå!AR564</f>
        <v>0</v>
      </c>
      <c r="W562" s="86">
        <f>pivå!AS564</f>
        <v>0</v>
      </c>
      <c r="X562" s="86">
        <f>pivå!AT564</f>
        <v>0</v>
      </c>
      <c r="Y562" s="86">
        <f>pivå!AU564</f>
        <v>0</v>
      </c>
      <c r="Z562" s="86">
        <f>pivå!AV564</f>
        <v>0</v>
      </c>
      <c r="AA562" s="86">
        <f>pivå!AW564</f>
        <v>0</v>
      </c>
      <c r="AB562" s="86">
        <f>pivå!AX564</f>
        <v>0</v>
      </c>
      <c r="AC562" s="86">
        <f>pivå!AY564</f>
        <v>0</v>
      </c>
      <c r="AD562" s="86">
        <f>pivå!AZ564</f>
        <v>0</v>
      </c>
      <c r="AE562" s="86">
        <f>pivå!BA564</f>
        <v>0</v>
      </c>
    </row>
    <row r="563" spans="2:31">
      <c r="B563">
        <f>pivå!B565</f>
        <v>0</v>
      </c>
      <c r="C563">
        <f>pivå!C565</f>
        <v>0</v>
      </c>
      <c r="D563">
        <f>pivå!D565</f>
        <v>0</v>
      </c>
      <c r="E563">
        <f>pivå!E565</f>
        <v>0</v>
      </c>
      <c r="F563">
        <f>pivå!F565</f>
        <v>0</v>
      </c>
      <c r="G563">
        <f>pivå!G565</f>
        <v>0</v>
      </c>
      <c r="H563">
        <f>pivå!H565</f>
        <v>0</v>
      </c>
      <c r="I563">
        <f>pivå!I565</f>
        <v>0</v>
      </c>
      <c r="J563" s="86">
        <f>pivå!AF565</f>
        <v>0</v>
      </c>
      <c r="K563" s="86">
        <f>pivå!AG565</f>
        <v>0</v>
      </c>
      <c r="L563" s="86">
        <f>pivå!AH565</f>
        <v>0</v>
      </c>
      <c r="M563" s="86">
        <f>pivå!AI565</f>
        <v>0</v>
      </c>
      <c r="N563" s="86">
        <f>pivå!AJ565</f>
        <v>0</v>
      </c>
      <c r="O563" s="86">
        <f>pivå!AK565</f>
        <v>0</v>
      </c>
      <c r="P563" s="86">
        <f>pivå!AL565</f>
        <v>0</v>
      </c>
      <c r="Q563" s="86">
        <f>pivå!AM565</f>
        <v>0</v>
      </c>
      <c r="R563" s="86">
        <f>pivå!AN565</f>
        <v>0</v>
      </c>
      <c r="S563" s="86">
        <f>pivå!AO565</f>
        <v>0</v>
      </c>
      <c r="T563" s="86">
        <f>pivå!AP565</f>
        <v>0</v>
      </c>
      <c r="U563" s="86">
        <f>pivå!AQ565</f>
        <v>0</v>
      </c>
      <c r="V563" s="86">
        <f>pivå!AR565</f>
        <v>0</v>
      </c>
      <c r="W563" s="86">
        <f>pivå!AS565</f>
        <v>0</v>
      </c>
      <c r="X563" s="86">
        <f>pivå!AT565</f>
        <v>0</v>
      </c>
      <c r="Y563" s="86">
        <f>pivå!AU565</f>
        <v>0</v>
      </c>
      <c r="Z563" s="86">
        <f>pivå!AV565</f>
        <v>0</v>
      </c>
      <c r="AA563" s="86">
        <f>pivå!AW565</f>
        <v>0</v>
      </c>
      <c r="AB563" s="86">
        <f>pivå!AX565</f>
        <v>0</v>
      </c>
      <c r="AC563" s="86">
        <f>pivå!AY565</f>
        <v>0</v>
      </c>
      <c r="AD563" s="86">
        <f>pivå!AZ565</f>
        <v>0</v>
      </c>
      <c r="AE563" s="86">
        <f>pivå!BA565</f>
        <v>0</v>
      </c>
    </row>
    <row r="564" spans="2:31">
      <c r="B564">
        <f>pivå!B566</f>
        <v>0</v>
      </c>
      <c r="C564">
        <f>pivå!C566</f>
        <v>0</v>
      </c>
      <c r="D564">
        <f>pivå!D566</f>
        <v>0</v>
      </c>
      <c r="E564">
        <f>pivå!E566</f>
        <v>0</v>
      </c>
      <c r="F564">
        <f>pivå!F566</f>
        <v>0</v>
      </c>
      <c r="G564">
        <f>pivå!G566</f>
        <v>0</v>
      </c>
      <c r="H564">
        <f>pivå!H566</f>
        <v>0</v>
      </c>
      <c r="I564">
        <f>pivå!I566</f>
        <v>0</v>
      </c>
      <c r="J564" s="86">
        <f>pivå!AF566</f>
        <v>0</v>
      </c>
      <c r="K564" s="86">
        <f>pivå!AG566</f>
        <v>0</v>
      </c>
      <c r="L564" s="86">
        <f>pivå!AH566</f>
        <v>0</v>
      </c>
      <c r="M564" s="86">
        <f>pivå!AI566</f>
        <v>0</v>
      </c>
      <c r="N564" s="86">
        <f>pivå!AJ566</f>
        <v>0</v>
      </c>
      <c r="O564" s="86">
        <f>pivå!AK566</f>
        <v>0</v>
      </c>
      <c r="P564" s="86">
        <f>pivå!AL566</f>
        <v>0</v>
      </c>
      <c r="Q564" s="86">
        <f>pivå!AM566</f>
        <v>0</v>
      </c>
      <c r="R564" s="86">
        <f>pivå!AN566</f>
        <v>0</v>
      </c>
      <c r="S564" s="86">
        <f>pivå!AO566</f>
        <v>0</v>
      </c>
      <c r="T564" s="86">
        <f>pivå!AP566</f>
        <v>0</v>
      </c>
      <c r="U564" s="86">
        <f>pivå!AQ566</f>
        <v>0</v>
      </c>
      <c r="V564" s="86">
        <f>pivå!AR566</f>
        <v>0</v>
      </c>
      <c r="W564" s="86">
        <f>pivå!AS566</f>
        <v>0</v>
      </c>
      <c r="X564" s="86">
        <f>pivå!AT566</f>
        <v>0</v>
      </c>
      <c r="Y564" s="86">
        <f>pivå!AU566</f>
        <v>0</v>
      </c>
      <c r="Z564" s="86">
        <f>pivå!AV566</f>
        <v>0</v>
      </c>
      <c r="AA564" s="86">
        <f>pivå!AW566</f>
        <v>0</v>
      </c>
      <c r="AB564" s="86">
        <f>pivå!AX566</f>
        <v>0</v>
      </c>
      <c r="AC564" s="86">
        <f>pivå!AY566</f>
        <v>0</v>
      </c>
      <c r="AD564" s="86">
        <f>pivå!AZ566</f>
        <v>0</v>
      </c>
      <c r="AE564" s="86">
        <f>pivå!BA566</f>
        <v>0</v>
      </c>
    </row>
    <row r="565" spans="2:31">
      <c r="B565">
        <f>pivå!B567</f>
        <v>0</v>
      </c>
      <c r="C565">
        <f>pivå!C567</f>
        <v>0</v>
      </c>
      <c r="D565">
        <f>pivå!D567</f>
        <v>0</v>
      </c>
      <c r="E565">
        <f>pivå!E567</f>
        <v>0</v>
      </c>
      <c r="F565">
        <f>pivå!F567</f>
        <v>0</v>
      </c>
      <c r="G565">
        <f>pivå!G567</f>
        <v>0</v>
      </c>
      <c r="H565">
        <f>pivå!H567</f>
        <v>0</v>
      </c>
      <c r="I565">
        <f>pivå!I567</f>
        <v>0</v>
      </c>
      <c r="J565" s="86">
        <f>pivå!AF567</f>
        <v>0</v>
      </c>
      <c r="K565" s="86">
        <f>pivå!AG567</f>
        <v>0</v>
      </c>
      <c r="L565" s="86">
        <f>pivå!AH567</f>
        <v>0</v>
      </c>
      <c r="M565" s="86">
        <f>pivå!AI567</f>
        <v>0</v>
      </c>
      <c r="N565" s="86">
        <f>pivå!AJ567</f>
        <v>0</v>
      </c>
      <c r="O565" s="86">
        <f>pivå!AK567</f>
        <v>0</v>
      </c>
      <c r="P565" s="86">
        <f>pivå!AL567</f>
        <v>0</v>
      </c>
      <c r="Q565" s="86">
        <f>pivå!AM567</f>
        <v>0</v>
      </c>
      <c r="R565" s="86">
        <f>pivå!AN567</f>
        <v>0</v>
      </c>
      <c r="S565" s="86">
        <f>pivå!AO567</f>
        <v>0</v>
      </c>
      <c r="T565" s="86">
        <f>pivå!AP567</f>
        <v>0</v>
      </c>
      <c r="U565" s="86">
        <f>pivå!AQ567</f>
        <v>0</v>
      </c>
      <c r="V565" s="86">
        <f>pivå!AR567</f>
        <v>0</v>
      </c>
      <c r="W565" s="86">
        <f>pivå!AS567</f>
        <v>0</v>
      </c>
      <c r="X565" s="86">
        <f>pivå!AT567</f>
        <v>0</v>
      </c>
      <c r="Y565" s="86">
        <f>pivå!AU567</f>
        <v>0</v>
      </c>
      <c r="Z565" s="86">
        <f>pivå!AV567</f>
        <v>0</v>
      </c>
      <c r="AA565" s="86">
        <f>pivå!AW567</f>
        <v>0</v>
      </c>
      <c r="AB565" s="86">
        <f>pivå!AX567</f>
        <v>0</v>
      </c>
      <c r="AC565" s="86">
        <f>pivå!AY567</f>
        <v>0</v>
      </c>
      <c r="AD565" s="86">
        <f>pivå!AZ567</f>
        <v>0</v>
      </c>
      <c r="AE565" s="86">
        <f>pivå!BA567</f>
        <v>0</v>
      </c>
    </row>
    <row r="566" spans="2:31">
      <c r="B566">
        <f>pivå!B568</f>
        <v>0</v>
      </c>
      <c r="C566">
        <f>pivå!C568</f>
        <v>0</v>
      </c>
      <c r="D566">
        <f>pivå!D568</f>
        <v>0</v>
      </c>
      <c r="E566">
        <f>pivå!E568</f>
        <v>0</v>
      </c>
      <c r="F566">
        <f>pivå!F568</f>
        <v>0</v>
      </c>
      <c r="G566">
        <f>pivå!G568</f>
        <v>0</v>
      </c>
      <c r="H566">
        <f>pivå!H568</f>
        <v>0</v>
      </c>
      <c r="I566">
        <f>pivå!I568</f>
        <v>0</v>
      </c>
      <c r="J566" s="86">
        <f>pivå!AF568</f>
        <v>0</v>
      </c>
      <c r="K566" s="86">
        <f>pivå!AG568</f>
        <v>0</v>
      </c>
      <c r="L566" s="86">
        <f>pivå!AH568</f>
        <v>0</v>
      </c>
      <c r="M566" s="86">
        <f>pivå!AI568</f>
        <v>0</v>
      </c>
      <c r="N566" s="86">
        <f>pivå!AJ568</f>
        <v>0</v>
      </c>
      <c r="O566" s="86">
        <f>pivå!AK568</f>
        <v>0</v>
      </c>
      <c r="P566" s="86">
        <f>pivå!AL568</f>
        <v>0</v>
      </c>
      <c r="Q566" s="86">
        <f>pivå!AM568</f>
        <v>0</v>
      </c>
      <c r="R566" s="86">
        <f>pivå!AN568</f>
        <v>0</v>
      </c>
      <c r="S566" s="86">
        <f>pivå!AO568</f>
        <v>0</v>
      </c>
      <c r="T566" s="86">
        <f>pivå!AP568</f>
        <v>0</v>
      </c>
      <c r="U566" s="86">
        <f>pivå!AQ568</f>
        <v>0</v>
      </c>
      <c r="V566" s="86">
        <f>pivå!AR568</f>
        <v>0</v>
      </c>
      <c r="W566" s="86">
        <f>pivå!AS568</f>
        <v>0</v>
      </c>
      <c r="X566" s="86">
        <f>pivå!AT568</f>
        <v>0</v>
      </c>
      <c r="Y566" s="86">
        <f>pivå!AU568</f>
        <v>0</v>
      </c>
      <c r="Z566" s="86">
        <f>pivå!AV568</f>
        <v>0</v>
      </c>
      <c r="AA566" s="86">
        <f>pivå!AW568</f>
        <v>0</v>
      </c>
      <c r="AB566" s="86">
        <f>pivå!AX568</f>
        <v>0</v>
      </c>
      <c r="AC566" s="86">
        <f>pivå!AY568</f>
        <v>0</v>
      </c>
      <c r="AD566" s="86">
        <f>pivå!AZ568</f>
        <v>0</v>
      </c>
      <c r="AE566" s="86">
        <f>pivå!BA568</f>
        <v>0</v>
      </c>
    </row>
    <row r="567" spans="2:31">
      <c r="B567">
        <f>pivå!B569</f>
        <v>0</v>
      </c>
      <c r="C567">
        <f>pivå!C569</f>
        <v>0</v>
      </c>
      <c r="D567">
        <f>pivå!D569</f>
        <v>0</v>
      </c>
      <c r="E567">
        <f>pivå!E569</f>
        <v>0</v>
      </c>
      <c r="F567">
        <f>pivå!F569</f>
        <v>0</v>
      </c>
      <c r="G567">
        <f>pivå!G569</f>
        <v>0</v>
      </c>
      <c r="H567">
        <f>pivå!H569</f>
        <v>0</v>
      </c>
      <c r="I567">
        <f>pivå!I569</f>
        <v>0</v>
      </c>
      <c r="J567" s="86">
        <f>pivå!AF569</f>
        <v>0</v>
      </c>
      <c r="K567" s="86">
        <f>pivå!AG569</f>
        <v>0</v>
      </c>
      <c r="L567" s="86">
        <f>pivå!AH569</f>
        <v>0</v>
      </c>
      <c r="M567" s="86">
        <f>pivå!AI569</f>
        <v>0</v>
      </c>
      <c r="N567" s="86">
        <f>pivå!AJ569</f>
        <v>0</v>
      </c>
      <c r="O567" s="86">
        <f>pivå!AK569</f>
        <v>0</v>
      </c>
      <c r="P567" s="86">
        <f>pivå!AL569</f>
        <v>0</v>
      </c>
      <c r="Q567" s="86">
        <f>pivå!AM569</f>
        <v>0</v>
      </c>
      <c r="R567" s="86">
        <f>pivå!AN569</f>
        <v>0</v>
      </c>
      <c r="S567" s="86">
        <f>pivå!AO569</f>
        <v>0</v>
      </c>
      <c r="T567" s="86">
        <f>pivå!AP569</f>
        <v>0</v>
      </c>
      <c r="U567" s="86">
        <f>pivå!AQ569</f>
        <v>0</v>
      </c>
      <c r="V567" s="86">
        <f>pivå!AR569</f>
        <v>0</v>
      </c>
      <c r="W567" s="86">
        <f>pivå!AS569</f>
        <v>0</v>
      </c>
      <c r="X567" s="86">
        <f>pivå!AT569</f>
        <v>0</v>
      </c>
      <c r="Y567" s="86">
        <f>pivå!AU569</f>
        <v>0</v>
      </c>
      <c r="Z567" s="86">
        <f>pivå!AV569</f>
        <v>0</v>
      </c>
      <c r="AA567" s="86">
        <f>pivå!AW569</f>
        <v>0</v>
      </c>
      <c r="AB567" s="86">
        <f>pivå!AX569</f>
        <v>0</v>
      </c>
      <c r="AC567" s="86">
        <f>pivå!AY569</f>
        <v>0</v>
      </c>
      <c r="AD567" s="86">
        <f>pivå!AZ569</f>
        <v>0</v>
      </c>
      <c r="AE567" s="86">
        <f>pivå!BA569</f>
        <v>0</v>
      </c>
    </row>
    <row r="568" spans="2:31">
      <c r="B568">
        <f>pivå!B570</f>
        <v>0</v>
      </c>
      <c r="C568">
        <f>pivå!C570</f>
        <v>0</v>
      </c>
      <c r="D568">
        <f>pivå!D570</f>
        <v>0</v>
      </c>
      <c r="E568">
        <f>pivå!E570</f>
        <v>0</v>
      </c>
      <c r="F568">
        <f>pivå!F570</f>
        <v>0</v>
      </c>
      <c r="G568">
        <f>pivå!G570</f>
        <v>0</v>
      </c>
      <c r="H568">
        <f>pivå!H570</f>
        <v>0</v>
      </c>
      <c r="I568">
        <f>pivå!I570</f>
        <v>0</v>
      </c>
      <c r="J568" s="86">
        <f>pivå!AF570</f>
        <v>0</v>
      </c>
      <c r="K568" s="86">
        <f>pivå!AG570</f>
        <v>0</v>
      </c>
      <c r="L568" s="86">
        <f>pivå!AH570</f>
        <v>0</v>
      </c>
      <c r="M568" s="86">
        <f>pivå!AI570</f>
        <v>0</v>
      </c>
      <c r="N568" s="86">
        <f>pivå!AJ570</f>
        <v>0</v>
      </c>
      <c r="O568" s="86">
        <f>pivå!AK570</f>
        <v>0</v>
      </c>
      <c r="P568" s="86">
        <f>pivå!AL570</f>
        <v>0</v>
      </c>
      <c r="Q568" s="86">
        <f>pivå!AM570</f>
        <v>0</v>
      </c>
      <c r="R568" s="86">
        <f>pivå!AN570</f>
        <v>0</v>
      </c>
      <c r="S568" s="86">
        <f>pivå!AO570</f>
        <v>0</v>
      </c>
      <c r="T568" s="86">
        <f>pivå!AP570</f>
        <v>0</v>
      </c>
      <c r="U568" s="86">
        <f>pivå!AQ570</f>
        <v>0</v>
      </c>
      <c r="V568" s="86">
        <f>pivå!AR570</f>
        <v>0</v>
      </c>
      <c r="W568" s="86">
        <f>pivå!AS570</f>
        <v>0</v>
      </c>
      <c r="X568" s="86">
        <f>pivå!AT570</f>
        <v>0</v>
      </c>
      <c r="Y568" s="86">
        <f>pivå!AU570</f>
        <v>0</v>
      </c>
      <c r="Z568" s="86">
        <f>pivå!AV570</f>
        <v>0</v>
      </c>
      <c r="AA568" s="86">
        <f>pivå!AW570</f>
        <v>0</v>
      </c>
      <c r="AB568" s="86">
        <f>pivå!AX570</f>
        <v>0</v>
      </c>
      <c r="AC568" s="86">
        <f>pivå!AY570</f>
        <v>0</v>
      </c>
      <c r="AD568" s="86">
        <f>pivå!AZ570</f>
        <v>0</v>
      </c>
      <c r="AE568" s="86">
        <f>pivå!BA570</f>
        <v>0</v>
      </c>
    </row>
    <row r="569" spans="2:31">
      <c r="B569">
        <f>pivå!B571</f>
        <v>0</v>
      </c>
      <c r="C569">
        <f>pivå!C571</f>
        <v>0</v>
      </c>
      <c r="D569">
        <f>pivå!D571</f>
        <v>0</v>
      </c>
      <c r="E569">
        <f>pivå!E571</f>
        <v>0</v>
      </c>
      <c r="F569">
        <f>pivå!F571</f>
        <v>0</v>
      </c>
      <c r="G569">
        <f>pivå!G571</f>
        <v>0</v>
      </c>
      <c r="H569">
        <f>pivå!H571</f>
        <v>0</v>
      </c>
      <c r="I569">
        <f>pivå!I571</f>
        <v>0</v>
      </c>
      <c r="J569" s="86">
        <f>pivå!AF571</f>
        <v>0</v>
      </c>
      <c r="K569" s="86">
        <f>pivå!AG571</f>
        <v>0</v>
      </c>
      <c r="L569" s="86">
        <f>pivå!AH571</f>
        <v>0</v>
      </c>
      <c r="M569" s="86">
        <f>pivå!AI571</f>
        <v>0</v>
      </c>
      <c r="N569" s="86">
        <f>pivå!AJ571</f>
        <v>0</v>
      </c>
      <c r="O569" s="86">
        <f>pivå!AK571</f>
        <v>0</v>
      </c>
      <c r="P569" s="86">
        <f>pivå!AL571</f>
        <v>0</v>
      </c>
      <c r="Q569" s="86">
        <f>pivå!AM571</f>
        <v>0</v>
      </c>
      <c r="R569" s="86">
        <f>pivå!AN571</f>
        <v>0</v>
      </c>
      <c r="S569" s="86">
        <f>pivå!AO571</f>
        <v>0</v>
      </c>
      <c r="T569" s="86">
        <f>pivå!AP571</f>
        <v>0</v>
      </c>
      <c r="U569" s="86">
        <f>pivå!AQ571</f>
        <v>0</v>
      </c>
      <c r="V569" s="86">
        <f>pivå!AR571</f>
        <v>0</v>
      </c>
      <c r="W569" s="86">
        <f>pivå!AS571</f>
        <v>0</v>
      </c>
      <c r="X569" s="86">
        <f>pivå!AT571</f>
        <v>0</v>
      </c>
      <c r="Y569" s="86">
        <f>pivå!AU571</f>
        <v>0</v>
      </c>
      <c r="Z569" s="86">
        <f>pivå!AV571</f>
        <v>0</v>
      </c>
      <c r="AA569" s="86">
        <f>pivå!AW571</f>
        <v>0</v>
      </c>
      <c r="AB569" s="86">
        <f>pivå!AX571</f>
        <v>0</v>
      </c>
      <c r="AC569" s="86">
        <f>pivå!AY571</f>
        <v>0</v>
      </c>
      <c r="AD569" s="86">
        <f>pivå!AZ571</f>
        <v>0</v>
      </c>
      <c r="AE569" s="86">
        <f>pivå!BA571</f>
        <v>0</v>
      </c>
    </row>
    <row r="570" spans="2:31">
      <c r="B570">
        <f>pivå!B572</f>
        <v>0</v>
      </c>
      <c r="C570">
        <f>pivå!C572</f>
        <v>0</v>
      </c>
      <c r="D570">
        <f>pivå!D572</f>
        <v>0</v>
      </c>
      <c r="E570">
        <f>pivå!E572</f>
        <v>0</v>
      </c>
      <c r="F570">
        <f>pivå!F572</f>
        <v>0</v>
      </c>
      <c r="G570">
        <f>pivå!G572</f>
        <v>0</v>
      </c>
      <c r="H570">
        <f>pivå!H572</f>
        <v>0</v>
      </c>
      <c r="I570">
        <f>pivå!I572</f>
        <v>0</v>
      </c>
      <c r="J570" s="86">
        <f>pivå!AF572</f>
        <v>0</v>
      </c>
      <c r="K570" s="86">
        <f>pivå!AG572</f>
        <v>0</v>
      </c>
      <c r="L570" s="86">
        <f>pivå!AH572</f>
        <v>0</v>
      </c>
      <c r="M570" s="86">
        <f>pivå!AI572</f>
        <v>0</v>
      </c>
      <c r="N570" s="86">
        <f>pivå!AJ572</f>
        <v>0</v>
      </c>
      <c r="O570" s="86">
        <f>pivå!AK572</f>
        <v>0</v>
      </c>
      <c r="P570" s="86">
        <f>pivå!AL572</f>
        <v>0</v>
      </c>
      <c r="Q570" s="86">
        <f>pivå!AM572</f>
        <v>0</v>
      </c>
      <c r="R570" s="86">
        <f>pivå!AN572</f>
        <v>0</v>
      </c>
      <c r="S570" s="86">
        <f>pivå!AO572</f>
        <v>0</v>
      </c>
      <c r="T570" s="86">
        <f>pivå!AP572</f>
        <v>0</v>
      </c>
      <c r="U570" s="86">
        <f>pivå!AQ572</f>
        <v>0</v>
      </c>
      <c r="V570" s="86">
        <f>pivå!AR572</f>
        <v>0</v>
      </c>
      <c r="W570" s="86">
        <f>pivå!AS572</f>
        <v>0</v>
      </c>
      <c r="X570" s="86">
        <f>pivå!AT572</f>
        <v>0</v>
      </c>
      <c r="Y570" s="86">
        <f>pivå!AU572</f>
        <v>0</v>
      </c>
      <c r="Z570" s="86">
        <f>pivå!AV572</f>
        <v>0</v>
      </c>
      <c r="AA570" s="86">
        <f>pivå!AW572</f>
        <v>0</v>
      </c>
      <c r="AB570" s="86">
        <f>pivå!AX572</f>
        <v>0</v>
      </c>
      <c r="AC570" s="86">
        <f>pivå!AY572</f>
        <v>0</v>
      </c>
      <c r="AD570" s="86">
        <f>pivå!AZ572</f>
        <v>0</v>
      </c>
      <c r="AE570" s="86">
        <f>pivå!BA572</f>
        <v>0</v>
      </c>
    </row>
    <row r="571" spans="2:31">
      <c r="B571">
        <f>pivå!B573</f>
        <v>0</v>
      </c>
      <c r="C571">
        <f>pivå!C573</f>
        <v>0</v>
      </c>
      <c r="D571">
        <f>pivå!D573</f>
        <v>0</v>
      </c>
      <c r="E571">
        <f>pivå!E573</f>
        <v>0</v>
      </c>
      <c r="F571">
        <f>pivå!F573</f>
        <v>0</v>
      </c>
      <c r="G571">
        <f>pivå!G573</f>
        <v>0</v>
      </c>
      <c r="H571">
        <f>pivå!H573</f>
        <v>0</v>
      </c>
      <c r="I571">
        <f>pivå!I573</f>
        <v>0</v>
      </c>
      <c r="J571" s="86">
        <f>pivå!AF573</f>
        <v>0</v>
      </c>
      <c r="K571" s="86">
        <f>pivå!AG573</f>
        <v>0</v>
      </c>
      <c r="L571" s="86">
        <f>pivå!AH573</f>
        <v>0</v>
      </c>
      <c r="M571" s="86">
        <f>pivå!AI573</f>
        <v>0</v>
      </c>
      <c r="N571" s="86">
        <f>pivå!AJ573</f>
        <v>0</v>
      </c>
      <c r="O571" s="86">
        <f>pivå!AK573</f>
        <v>0</v>
      </c>
      <c r="P571" s="86">
        <f>pivå!AL573</f>
        <v>0</v>
      </c>
      <c r="Q571" s="86">
        <f>pivå!AM573</f>
        <v>0</v>
      </c>
      <c r="R571" s="86">
        <f>pivå!AN573</f>
        <v>0</v>
      </c>
      <c r="S571" s="86">
        <f>pivå!AO573</f>
        <v>0</v>
      </c>
      <c r="T571" s="86">
        <f>pivå!AP573</f>
        <v>0</v>
      </c>
      <c r="U571" s="86">
        <f>pivå!AQ573</f>
        <v>0</v>
      </c>
      <c r="V571" s="86">
        <f>pivå!AR573</f>
        <v>0</v>
      </c>
      <c r="W571" s="86">
        <f>pivå!AS573</f>
        <v>0</v>
      </c>
      <c r="X571" s="86">
        <f>pivå!AT573</f>
        <v>0</v>
      </c>
      <c r="Y571" s="86">
        <f>pivå!AU573</f>
        <v>0</v>
      </c>
      <c r="Z571" s="86">
        <f>pivå!AV573</f>
        <v>0</v>
      </c>
      <c r="AA571" s="86">
        <f>pivå!AW573</f>
        <v>0</v>
      </c>
      <c r="AB571" s="86">
        <f>pivå!AX573</f>
        <v>0</v>
      </c>
      <c r="AC571" s="86">
        <f>pivå!AY573</f>
        <v>0</v>
      </c>
      <c r="AD571" s="86">
        <f>pivå!AZ573</f>
        <v>0</v>
      </c>
      <c r="AE571" s="86">
        <f>pivå!BA573</f>
        <v>0</v>
      </c>
    </row>
    <row r="572" spans="2:31">
      <c r="B572">
        <f>pivå!B574</f>
        <v>0</v>
      </c>
      <c r="C572">
        <f>pivå!C574</f>
        <v>0</v>
      </c>
      <c r="D572">
        <f>pivå!D574</f>
        <v>0</v>
      </c>
      <c r="E572">
        <f>pivå!E574</f>
        <v>0</v>
      </c>
      <c r="F572">
        <f>pivå!F574</f>
        <v>0</v>
      </c>
      <c r="G572">
        <f>pivå!G574</f>
        <v>0</v>
      </c>
      <c r="H572">
        <f>pivå!H574</f>
        <v>0</v>
      </c>
      <c r="I572">
        <f>pivå!I574</f>
        <v>0</v>
      </c>
      <c r="J572" s="86">
        <f>pivå!AF574</f>
        <v>0</v>
      </c>
      <c r="K572" s="86">
        <f>pivå!AG574</f>
        <v>0</v>
      </c>
      <c r="L572" s="86">
        <f>pivå!AH574</f>
        <v>0</v>
      </c>
      <c r="M572" s="86">
        <f>pivå!AI574</f>
        <v>0</v>
      </c>
      <c r="N572" s="86">
        <f>pivå!AJ574</f>
        <v>0</v>
      </c>
      <c r="O572" s="86">
        <f>pivå!AK574</f>
        <v>0</v>
      </c>
      <c r="P572" s="86">
        <f>pivå!AL574</f>
        <v>0</v>
      </c>
      <c r="Q572" s="86">
        <f>pivå!AM574</f>
        <v>0</v>
      </c>
      <c r="R572" s="86">
        <f>pivå!AN574</f>
        <v>0</v>
      </c>
      <c r="S572" s="86">
        <f>pivå!AO574</f>
        <v>0</v>
      </c>
      <c r="T572" s="86">
        <f>pivå!AP574</f>
        <v>0</v>
      </c>
      <c r="U572" s="86">
        <f>pivå!AQ574</f>
        <v>0</v>
      </c>
      <c r="V572" s="86">
        <f>pivå!AR574</f>
        <v>0</v>
      </c>
      <c r="W572" s="86">
        <f>pivå!AS574</f>
        <v>0</v>
      </c>
      <c r="X572" s="86">
        <f>pivå!AT574</f>
        <v>0</v>
      </c>
      <c r="Y572" s="86">
        <f>pivå!AU574</f>
        <v>0</v>
      </c>
      <c r="Z572" s="86">
        <f>pivå!AV574</f>
        <v>0</v>
      </c>
      <c r="AA572" s="86">
        <f>pivå!AW574</f>
        <v>0</v>
      </c>
      <c r="AB572" s="86">
        <f>pivå!AX574</f>
        <v>0</v>
      </c>
      <c r="AC572" s="86">
        <f>pivå!AY574</f>
        <v>0</v>
      </c>
      <c r="AD572" s="86">
        <f>pivå!AZ574</f>
        <v>0</v>
      </c>
      <c r="AE572" s="86">
        <f>pivå!BA574</f>
        <v>0</v>
      </c>
    </row>
    <row r="573" spans="2:31">
      <c r="B573">
        <f>pivå!B575</f>
        <v>0</v>
      </c>
      <c r="C573">
        <f>pivå!C575</f>
        <v>0</v>
      </c>
      <c r="D573">
        <f>pivå!D575</f>
        <v>0</v>
      </c>
      <c r="E573">
        <f>pivå!E575</f>
        <v>0</v>
      </c>
      <c r="F573">
        <f>pivå!F575</f>
        <v>0</v>
      </c>
      <c r="G573">
        <f>pivå!G575</f>
        <v>0</v>
      </c>
      <c r="H573">
        <f>pivå!H575</f>
        <v>0</v>
      </c>
      <c r="I573">
        <f>pivå!I575</f>
        <v>0</v>
      </c>
      <c r="J573" s="86">
        <f>pivå!AF575</f>
        <v>0</v>
      </c>
      <c r="K573" s="86">
        <f>pivå!AG575</f>
        <v>0</v>
      </c>
      <c r="L573" s="86">
        <f>pivå!AH575</f>
        <v>0</v>
      </c>
      <c r="M573" s="86">
        <f>pivå!AI575</f>
        <v>0</v>
      </c>
      <c r="N573" s="86">
        <f>pivå!AJ575</f>
        <v>0</v>
      </c>
      <c r="O573" s="86">
        <f>pivå!AK575</f>
        <v>0</v>
      </c>
      <c r="P573" s="86">
        <f>pivå!AL575</f>
        <v>0</v>
      </c>
      <c r="Q573" s="86">
        <f>pivå!AM575</f>
        <v>0</v>
      </c>
      <c r="R573" s="86">
        <f>pivå!AN575</f>
        <v>0</v>
      </c>
      <c r="S573" s="86">
        <f>pivå!AO575</f>
        <v>0</v>
      </c>
      <c r="T573" s="86">
        <f>pivå!AP575</f>
        <v>0</v>
      </c>
      <c r="U573" s="86">
        <f>pivå!AQ575</f>
        <v>0</v>
      </c>
      <c r="V573" s="86">
        <f>pivå!AR575</f>
        <v>0</v>
      </c>
      <c r="W573" s="86">
        <f>pivå!AS575</f>
        <v>0</v>
      </c>
      <c r="X573" s="86">
        <f>pivå!AT575</f>
        <v>0</v>
      </c>
      <c r="Y573" s="86">
        <f>pivå!AU575</f>
        <v>0</v>
      </c>
      <c r="Z573" s="86">
        <f>pivå!AV575</f>
        <v>0</v>
      </c>
      <c r="AA573" s="86">
        <f>pivå!AW575</f>
        <v>0</v>
      </c>
      <c r="AB573" s="86">
        <f>pivå!AX575</f>
        <v>0</v>
      </c>
      <c r="AC573" s="86">
        <f>pivå!AY575</f>
        <v>0</v>
      </c>
      <c r="AD573" s="86">
        <f>pivå!AZ575</f>
        <v>0</v>
      </c>
      <c r="AE573" s="86">
        <f>pivå!BA575</f>
        <v>0</v>
      </c>
    </row>
    <row r="574" spans="2:31">
      <c r="B574">
        <f>pivå!B576</f>
        <v>0</v>
      </c>
      <c r="C574">
        <f>pivå!C576</f>
        <v>0</v>
      </c>
      <c r="D574">
        <f>pivå!D576</f>
        <v>0</v>
      </c>
      <c r="E574">
        <f>pivå!E576</f>
        <v>0</v>
      </c>
      <c r="F574">
        <f>pivå!F576</f>
        <v>0</v>
      </c>
      <c r="G574">
        <f>pivå!G576</f>
        <v>0</v>
      </c>
      <c r="H574">
        <f>pivå!H576</f>
        <v>0</v>
      </c>
      <c r="I574">
        <f>pivå!I576</f>
        <v>0</v>
      </c>
      <c r="J574" s="86">
        <f>pivå!AF576</f>
        <v>0</v>
      </c>
      <c r="K574" s="86">
        <f>pivå!AG576</f>
        <v>0</v>
      </c>
      <c r="L574" s="86">
        <f>pivå!AH576</f>
        <v>0</v>
      </c>
      <c r="M574" s="86">
        <f>pivå!AI576</f>
        <v>0</v>
      </c>
      <c r="N574" s="86">
        <f>pivå!AJ576</f>
        <v>0</v>
      </c>
      <c r="O574" s="86">
        <f>pivå!AK576</f>
        <v>0</v>
      </c>
      <c r="P574" s="86">
        <f>pivå!AL576</f>
        <v>0</v>
      </c>
      <c r="Q574" s="86">
        <f>pivå!AM576</f>
        <v>0</v>
      </c>
      <c r="R574" s="86">
        <f>pivå!AN576</f>
        <v>0</v>
      </c>
      <c r="S574" s="86">
        <f>pivå!AO576</f>
        <v>0</v>
      </c>
      <c r="T574" s="86">
        <f>pivå!AP576</f>
        <v>0</v>
      </c>
      <c r="U574" s="86">
        <f>pivå!AQ576</f>
        <v>0</v>
      </c>
      <c r="V574" s="86">
        <f>pivå!AR576</f>
        <v>0</v>
      </c>
      <c r="W574" s="86">
        <f>pivå!AS576</f>
        <v>0</v>
      </c>
      <c r="X574" s="86">
        <f>pivå!AT576</f>
        <v>0</v>
      </c>
      <c r="Y574" s="86">
        <f>pivå!AU576</f>
        <v>0</v>
      </c>
      <c r="Z574" s="86">
        <f>pivå!AV576</f>
        <v>0</v>
      </c>
      <c r="AA574" s="86">
        <f>pivå!AW576</f>
        <v>0</v>
      </c>
      <c r="AB574" s="86">
        <f>pivå!AX576</f>
        <v>0</v>
      </c>
      <c r="AC574" s="86">
        <f>pivå!AY576</f>
        <v>0</v>
      </c>
      <c r="AD574" s="86">
        <f>pivå!AZ576</f>
        <v>0</v>
      </c>
      <c r="AE574" s="86">
        <f>pivå!BA576</f>
        <v>0</v>
      </c>
    </row>
    <row r="575" spans="2:31">
      <c r="B575">
        <f>pivå!B577</f>
        <v>0</v>
      </c>
      <c r="C575">
        <f>pivå!C577</f>
        <v>0</v>
      </c>
      <c r="D575">
        <f>pivå!D577</f>
        <v>0</v>
      </c>
      <c r="E575">
        <f>pivå!E577</f>
        <v>0</v>
      </c>
      <c r="F575">
        <f>pivå!F577</f>
        <v>0</v>
      </c>
      <c r="G575">
        <f>pivå!G577</f>
        <v>0</v>
      </c>
      <c r="H575">
        <f>pivå!H577</f>
        <v>0</v>
      </c>
      <c r="I575">
        <f>pivå!I577</f>
        <v>0</v>
      </c>
      <c r="J575" s="86">
        <f>pivå!AF577</f>
        <v>0</v>
      </c>
      <c r="K575" s="86">
        <f>pivå!AG577</f>
        <v>0</v>
      </c>
      <c r="L575" s="86">
        <f>pivå!AH577</f>
        <v>0</v>
      </c>
      <c r="M575" s="86">
        <f>pivå!AI577</f>
        <v>0</v>
      </c>
      <c r="N575" s="86">
        <f>pivå!AJ577</f>
        <v>0</v>
      </c>
      <c r="O575" s="86">
        <f>pivå!AK577</f>
        <v>0</v>
      </c>
      <c r="P575" s="86">
        <f>pivå!AL577</f>
        <v>0</v>
      </c>
      <c r="Q575" s="86">
        <f>pivå!AM577</f>
        <v>0</v>
      </c>
      <c r="R575" s="86">
        <f>pivå!AN577</f>
        <v>0</v>
      </c>
      <c r="S575" s="86">
        <f>pivå!AO577</f>
        <v>0</v>
      </c>
      <c r="T575" s="86">
        <f>pivå!AP577</f>
        <v>0</v>
      </c>
      <c r="U575" s="86">
        <f>pivå!AQ577</f>
        <v>0</v>
      </c>
      <c r="V575" s="86">
        <f>pivå!AR577</f>
        <v>0</v>
      </c>
      <c r="W575" s="86">
        <f>pivå!AS577</f>
        <v>0</v>
      </c>
      <c r="X575" s="86">
        <f>pivå!AT577</f>
        <v>0</v>
      </c>
      <c r="Y575" s="86">
        <f>pivå!AU577</f>
        <v>0</v>
      </c>
      <c r="Z575" s="86">
        <f>pivå!AV577</f>
        <v>0</v>
      </c>
      <c r="AA575" s="86">
        <f>pivå!AW577</f>
        <v>0</v>
      </c>
      <c r="AB575" s="86">
        <f>pivå!AX577</f>
        <v>0</v>
      </c>
      <c r="AC575" s="86">
        <f>pivå!AY577</f>
        <v>0</v>
      </c>
      <c r="AD575" s="86">
        <f>pivå!AZ577</f>
        <v>0</v>
      </c>
      <c r="AE575" s="86">
        <f>pivå!BA577</f>
        <v>0</v>
      </c>
    </row>
    <row r="576" spans="2:31">
      <c r="B576">
        <f>pivå!B578</f>
        <v>0</v>
      </c>
      <c r="C576">
        <f>pivå!C578</f>
        <v>0</v>
      </c>
      <c r="D576">
        <f>pivå!D578</f>
        <v>0</v>
      </c>
      <c r="E576">
        <f>pivå!E578</f>
        <v>0</v>
      </c>
      <c r="F576">
        <f>pivå!F578</f>
        <v>0</v>
      </c>
      <c r="G576">
        <f>pivå!G578</f>
        <v>0</v>
      </c>
      <c r="H576">
        <f>pivå!H578</f>
        <v>0</v>
      </c>
      <c r="I576">
        <f>pivå!I578</f>
        <v>0</v>
      </c>
      <c r="J576" s="86">
        <f>pivå!AF578</f>
        <v>0</v>
      </c>
      <c r="K576" s="86">
        <f>pivå!AG578</f>
        <v>0</v>
      </c>
      <c r="L576" s="86">
        <f>pivå!AH578</f>
        <v>0</v>
      </c>
      <c r="M576" s="86">
        <f>pivå!AI578</f>
        <v>0</v>
      </c>
      <c r="N576" s="86">
        <f>pivå!AJ578</f>
        <v>0</v>
      </c>
      <c r="O576" s="86">
        <f>pivå!AK578</f>
        <v>0</v>
      </c>
      <c r="P576" s="86">
        <f>pivå!AL578</f>
        <v>0</v>
      </c>
      <c r="Q576" s="86">
        <f>pivå!AM578</f>
        <v>0</v>
      </c>
      <c r="R576" s="86">
        <f>pivå!AN578</f>
        <v>0</v>
      </c>
      <c r="S576" s="86">
        <f>pivå!AO578</f>
        <v>0</v>
      </c>
      <c r="T576" s="86">
        <f>pivå!AP578</f>
        <v>0</v>
      </c>
      <c r="U576" s="86">
        <f>pivå!AQ578</f>
        <v>0</v>
      </c>
      <c r="V576" s="86">
        <f>pivå!AR578</f>
        <v>0</v>
      </c>
      <c r="W576" s="86">
        <f>pivå!AS578</f>
        <v>0</v>
      </c>
      <c r="X576" s="86">
        <f>pivå!AT578</f>
        <v>0</v>
      </c>
      <c r="Y576" s="86">
        <f>pivå!AU578</f>
        <v>0</v>
      </c>
      <c r="Z576" s="86">
        <f>pivå!AV578</f>
        <v>0</v>
      </c>
      <c r="AA576" s="86">
        <f>pivå!AW578</f>
        <v>0</v>
      </c>
      <c r="AB576" s="86">
        <f>pivå!AX578</f>
        <v>0</v>
      </c>
      <c r="AC576" s="86">
        <f>pivå!AY578</f>
        <v>0</v>
      </c>
      <c r="AD576" s="86">
        <f>pivå!AZ578</f>
        <v>0</v>
      </c>
      <c r="AE576" s="86">
        <f>pivå!BA578</f>
        <v>0</v>
      </c>
    </row>
    <row r="577" spans="2:31">
      <c r="B577">
        <f>pivå!B579</f>
        <v>0</v>
      </c>
      <c r="C577">
        <f>pivå!C579</f>
        <v>0</v>
      </c>
      <c r="D577">
        <f>pivå!D579</f>
        <v>0</v>
      </c>
      <c r="E577">
        <f>pivå!E579</f>
        <v>0</v>
      </c>
      <c r="F577">
        <f>pivå!F579</f>
        <v>0</v>
      </c>
      <c r="G577">
        <f>pivå!G579</f>
        <v>0</v>
      </c>
      <c r="H577">
        <f>pivå!H579</f>
        <v>0</v>
      </c>
      <c r="I577">
        <f>pivå!I579</f>
        <v>0</v>
      </c>
      <c r="J577" s="86">
        <f>pivå!AF579</f>
        <v>0</v>
      </c>
      <c r="K577" s="86">
        <f>pivå!AG579</f>
        <v>0</v>
      </c>
      <c r="L577" s="86">
        <f>pivå!AH579</f>
        <v>0</v>
      </c>
      <c r="M577" s="86">
        <f>pivå!AI579</f>
        <v>0</v>
      </c>
      <c r="N577" s="86">
        <f>pivå!AJ579</f>
        <v>0</v>
      </c>
      <c r="O577" s="86">
        <f>pivå!AK579</f>
        <v>0</v>
      </c>
      <c r="P577" s="86">
        <f>pivå!AL579</f>
        <v>0</v>
      </c>
      <c r="Q577" s="86">
        <f>pivå!AM579</f>
        <v>0</v>
      </c>
      <c r="R577" s="86">
        <f>pivå!AN579</f>
        <v>0</v>
      </c>
      <c r="S577" s="86">
        <f>pivå!AO579</f>
        <v>0</v>
      </c>
      <c r="T577" s="86">
        <f>pivå!AP579</f>
        <v>0</v>
      </c>
      <c r="U577" s="86">
        <f>pivå!AQ579</f>
        <v>0</v>
      </c>
      <c r="V577" s="86">
        <f>pivå!AR579</f>
        <v>0</v>
      </c>
      <c r="W577" s="86">
        <f>pivå!AS579</f>
        <v>0</v>
      </c>
      <c r="X577" s="86">
        <f>pivå!AT579</f>
        <v>0</v>
      </c>
      <c r="Y577" s="86">
        <f>pivå!AU579</f>
        <v>0</v>
      </c>
      <c r="Z577" s="86">
        <f>pivå!AV579</f>
        <v>0</v>
      </c>
      <c r="AA577" s="86">
        <f>pivå!AW579</f>
        <v>0</v>
      </c>
      <c r="AB577" s="86">
        <f>pivå!AX579</f>
        <v>0</v>
      </c>
      <c r="AC577" s="86">
        <f>pivå!AY579</f>
        <v>0</v>
      </c>
      <c r="AD577" s="86">
        <f>pivå!AZ579</f>
        <v>0</v>
      </c>
      <c r="AE577" s="86">
        <f>pivå!BA579</f>
        <v>0</v>
      </c>
    </row>
    <row r="578" spans="2:31">
      <c r="B578">
        <f>pivå!B580</f>
        <v>0</v>
      </c>
      <c r="C578">
        <f>pivå!C580</f>
        <v>0</v>
      </c>
      <c r="D578">
        <f>pivå!D580</f>
        <v>0</v>
      </c>
      <c r="E578">
        <f>pivå!E580</f>
        <v>0</v>
      </c>
      <c r="F578">
        <f>pivå!F580</f>
        <v>0</v>
      </c>
      <c r="G578">
        <f>pivå!G580</f>
        <v>0</v>
      </c>
      <c r="H578">
        <f>pivå!H580</f>
        <v>0</v>
      </c>
      <c r="I578">
        <f>pivå!I580</f>
        <v>0</v>
      </c>
      <c r="J578" s="86">
        <f>pivå!AF580</f>
        <v>0</v>
      </c>
      <c r="K578" s="86">
        <f>pivå!AG580</f>
        <v>0</v>
      </c>
      <c r="L578" s="86">
        <f>pivå!AH580</f>
        <v>0</v>
      </c>
      <c r="M578" s="86">
        <f>pivå!AI580</f>
        <v>0</v>
      </c>
      <c r="N578" s="86">
        <f>pivå!AJ580</f>
        <v>0</v>
      </c>
      <c r="O578" s="86">
        <f>pivå!AK580</f>
        <v>0</v>
      </c>
      <c r="P578" s="86">
        <f>pivå!AL580</f>
        <v>0</v>
      </c>
      <c r="Q578" s="86">
        <f>pivå!AM580</f>
        <v>0</v>
      </c>
      <c r="R578" s="86">
        <f>pivå!AN580</f>
        <v>0</v>
      </c>
      <c r="S578" s="86">
        <f>pivå!AO580</f>
        <v>0</v>
      </c>
      <c r="T578" s="86">
        <f>pivå!AP580</f>
        <v>0</v>
      </c>
      <c r="U578" s="86">
        <f>pivå!AQ580</f>
        <v>0</v>
      </c>
      <c r="V578" s="86">
        <f>pivå!AR580</f>
        <v>0</v>
      </c>
      <c r="W578" s="86">
        <f>pivå!AS580</f>
        <v>0</v>
      </c>
      <c r="X578" s="86">
        <f>pivå!AT580</f>
        <v>0</v>
      </c>
      <c r="Y578" s="86">
        <f>pivå!AU580</f>
        <v>0</v>
      </c>
      <c r="Z578" s="86">
        <f>pivå!AV580</f>
        <v>0</v>
      </c>
      <c r="AA578" s="86">
        <f>pivå!AW580</f>
        <v>0</v>
      </c>
      <c r="AB578" s="86">
        <f>pivå!AX580</f>
        <v>0</v>
      </c>
      <c r="AC578" s="86">
        <f>pivå!AY580</f>
        <v>0</v>
      </c>
      <c r="AD578" s="86">
        <f>pivå!AZ580</f>
        <v>0</v>
      </c>
      <c r="AE578" s="86">
        <f>pivå!BA580</f>
        <v>0</v>
      </c>
    </row>
    <row r="579" spans="2:31">
      <c r="B579">
        <f>pivå!B581</f>
        <v>0</v>
      </c>
      <c r="C579">
        <f>pivå!C581</f>
        <v>0</v>
      </c>
      <c r="D579">
        <f>pivå!D581</f>
        <v>0</v>
      </c>
      <c r="E579">
        <f>pivå!E581</f>
        <v>0</v>
      </c>
      <c r="F579">
        <f>pivå!F581</f>
        <v>0</v>
      </c>
      <c r="G579">
        <f>pivå!G581</f>
        <v>0</v>
      </c>
      <c r="H579">
        <f>pivå!H581</f>
        <v>0</v>
      </c>
      <c r="I579">
        <f>pivå!I581</f>
        <v>0</v>
      </c>
      <c r="J579" s="86">
        <f>pivå!AF581</f>
        <v>0</v>
      </c>
      <c r="K579" s="86">
        <f>pivå!AG581</f>
        <v>0</v>
      </c>
      <c r="L579" s="86">
        <f>pivå!AH581</f>
        <v>0</v>
      </c>
      <c r="M579" s="86">
        <f>pivå!AI581</f>
        <v>0</v>
      </c>
      <c r="N579" s="86">
        <f>pivå!AJ581</f>
        <v>0</v>
      </c>
      <c r="O579" s="86">
        <f>pivå!AK581</f>
        <v>0</v>
      </c>
      <c r="P579" s="86">
        <f>pivå!AL581</f>
        <v>0</v>
      </c>
      <c r="Q579" s="86">
        <f>pivå!AM581</f>
        <v>0</v>
      </c>
      <c r="R579" s="86">
        <f>pivå!AN581</f>
        <v>0</v>
      </c>
      <c r="S579" s="86">
        <f>pivå!AO581</f>
        <v>0</v>
      </c>
      <c r="T579" s="86">
        <f>pivå!AP581</f>
        <v>0</v>
      </c>
      <c r="U579" s="86">
        <f>pivå!AQ581</f>
        <v>0</v>
      </c>
      <c r="V579" s="86">
        <f>pivå!AR581</f>
        <v>0</v>
      </c>
      <c r="W579" s="86">
        <f>pivå!AS581</f>
        <v>0</v>
      </c>
      <c r="X579" s="86">
        <f>pivå!AT581</f>
        <v>0</v>
      </c>
      <c r="Y579" s="86">
        <f>pivå!AU581</f>
        <v>0</v>
      </c>
      <c r="Z579" s="86">
        <f>pivå!AV581</f>
        <v>0</v>
      </c>
      <c r="AA579" s="86">
        <f>pivå!AW581</f>
        <v>0</v>
      </c>
      <c r="AB579" s="86">
        <f>pivå!AX581</f>
        <v>0</v>
      </c>
      <c r="AC579" s="86">
        <f>pivå!AY581</f>
        <v>0</v>
      </c>
      <c r="AD579" s="86">
        <f>pivå!AZ581</f>
        <v>0</v>
      </c>
      <c r="AE579" s="86">
        <f>pivå!BA581</f>
        <v>0</v>
      </c>
    </row>
    <row r="580" spans="2:31">
      <c r="B580">
        <f>pivå!B582</f>
        <v>0</v>
      </c>
      <c r="C580">
        <f>pivå!C582</f>
        <v>0</v>
      </c>
      <c r="D580">
        <f>pivå!D582</f>
        <v>0</v>
      </c>
      <c r="E580">
        <f>pivå!E582</f>
        <v>0</v>
      </c>
      <c r="F580">
        <f>pivå!F582</f>
        <v>0</v>
      </c>
      <c r="G580">
        <f>pivå!G582</f>
        <v>0</v>
      </c>
      <c r="H580">
        <f>pivå!H582</f>
        <v>0</v>
      </c>
      <c r="I580">
        <f>pivå!I582</f>
        <v>0</v>
      </c>
      <c r="J580" s="86">
        <f>pivå!AF582</f>
        <v>0</v>
      </c>
      <c r="K580" s="86">
        <f>pivå!AG582</f>
        <v>0</v>
      </c>
      <c r="L580" s="86">
        <f>pivå!AH582</f>
        <v>0</v>
      </c>
      <c r="M580" s="86">
        <f>pivå!AI582</f>
        <v>0</v>
      </c>
      <c r="N580" s="86">
        <f>pivå!AJ582</f>
        <v>0</v>
      </c>
      <c r="O580" s="86">
        <f>pivå!AK582</f>
        <v>0</v>
      </c>
      <c r="P580" s="86">
        <f>pivå!AL582</f>
        <v>0</v>
      </c>
      <c r="Q580" s="86">
        <f>pivå!AM582</f>
        <v>0</v>
      </c>
      <c r="R580" s="86">
        <f>pivå!AN582</f>
        <v>0</v>
      </c>
      <c r="S580" s="86">
        <f>pivå!AO582</f>
        <v>0</v>
      </c>
      <c r="T580" s="86">
        <f>pivå!AP582</f>
        <v>0</v>
      </c>
      <c r="U580" s="86">
        <f>pivå!AQ582</f>
        <v>0</v>
      </c>
      <c r="V580" s="86">
        <f>pivå!AR582</f>
        <v>0</v>
      </c>
      <c r="W580" s="86">
        <f>pivå!AS582</f>
        <v>0</v>
      </c>
      <c r="X580" s="86">
        <f>pivå!AT582</f>
        <v>0</v>
      </c>
      <c r="Y580" s="86">
        <f>pivå!AU582</f>
        <v>0</v>
      </c>
      <c r="Z580" s="86">
        <f>pivå!AV582</f>
        <v>0</v>
      </c>
      <c r="AA580" s="86">
        <f>pivå!AW582</f>
        <v>0</v>
      </c>
      <c r="AB580" s="86">
        <f>pivå!AX582</f>
        <v>0</v>
      </c>
      <c r="AC580" s="86">
        <f>pivå!AY582</f>
        <v>0</v>
      </c>
      <c r="AD580" s="86">
        <f>pivå!AZ582</f>
        <v>0</v>
      </c>
      <c r="AE580" s="86">
        <f>pivå!BA582</f>
        <v>0</v>
      </c>
    </row>
    <row r="581" spans="2:31">
      <c r="B581">
        <f>pivå!B583</f>
        <v>0</v>
      </c>
      <c r="C581">
        <f>pivå!C583</f>
        <v>0</v>
      </c>
      <c r="D581">
        <f>pivå!D583</f>
        <v>0</v>
      </c>
      <c r="E581">
        <f>pivå!E583</f>
        <v>0</v>
      </c>
      <c r="F581">
        <f>pivå!F583</f>
        <v>0</v>
      </c>
      <c r="G581">
        <f>pivå!G583</f>
        <v>0</v>
      </c>
      <c r="H581">
        <f>pivå!H583</f>
        <v>0</v>
      </c>
      <c r="I581">
        <f>pivå!I583</f>
        <v>0</v>
      </c>
      <c r="J581" s="86">
        <f>pivå!AF583</f>
        <v>0</v>
      </c>
      <c r="K581" s="86">
        <f>pivå!AG583</f>
        <v>0</v>
      </c>
      <c r="L581" s="86">
        <f>pivå!AH583</f>
        <v>0</v>
      </c>
      <c r="M581" s="86">
        <f>pivå!AI583</f>
        <v>0</v>
      </c>
      <c r="N581" s="86">
        <f>pivå!AJ583</f>
        <v>0</v>
      </c>
      <c r="O581" s="86">
        <f>pivå!AK583</f>
        <v>0</v>
      </c>
      <c r="P581" s="86">
        <f>pivå!AL583</f>
        <v>0</v>
      </c>
      <c r="Q581" s="86">
        <f>pivå!AM583</f>
        <v>0</v>
      </c>
      <c r="R581" s="86">
        <f>pivå!AN583</f>
        <v>0</v>
      </c>
      <c r="S581" s="86">
        <f>pivå!AO583</f>
        <v>0</v>
      </c>
      <c r="T581" s="86">
        <f>pivå!AP583</f>
        <v>0</v>
      </c>
      <c r="U581" s="86">
        <f>pivå!AQ583</f>
        <v>0</v>
      </c>
      <c r="V581" s="86">
        <f>pivå!AR583</f>
        <v>0</v>
      </c>
      <c r="W581" s="86">
        <f>pivå!AS583</f>
        <v>0</v>
      </c>
      <c r="X581" s="86">
        <f>pivå!AT583</f>
        <v>0</v>
      </c>
      <c r="Y581" s="86">
        <f>pivå!AU583</f>
        <v>0</v>
      </c>
      <c r="Z581" s="86">
        <f>pivå!AV583</f>
        <v>0</v>
      </c>
      <c r="AA581" s="86">
        <f>pivå!AW583</f>
        <v>0</v>
      </c>
      <c r="AB581" s="86">
        <f>pivå!AX583</f>
        <v>0</v>
      </c>
      <c r="AC581" s="86">
        <f>pivå!AY583</f>
        <v>0</v>
      </c>
      <c r="AD581" s="86">
        <f>pivå!AZ583</f>
        <v>0</v>
      </c>
      <c r="AE581" s="86">
        <f>pivå!BA583</f>
        <v>0</v>
      </c>
    </row>
    <row r="582" spans="2:31">
      <c r="B582">
        <f>pivå!B584</f>
        <v>0</v>
      </c>
      <c r="C582">
        <f>pivå!C584</f>
        <v>0</v>
      </c>
      <c r="D582">
        <f>pivå!D584</f>
        <v>0</v>
      </c>
      <c r="E582">
        <f>pivå!E584</f>
        <v>0</v>
      </c>
      <c r="F582">
        <f>pivå!F584</f>
        <v>0</v>
      </c>
      <c r="G582">
        <f>pivå!G584</f>
        <v>0</v>
      </c>
      <c r="H582">
        <f>pivå!H584</f>
        <v>0</v>
      </c>
      <c r="I582">
        <f>pivå!I584</f>
        <v>0</v>
      </c>
      <c r="J582" s="86">
        <f>pivå!AF584</f>
        <v>0</v>
      </c>
      <c r="K582" s="86">
        <f>pivå!AG584</f>
        <v>0</v>
      </c>
      <c r="L582" s="86">
        <f>pivå!AH584</f>
        <v>0</v>
      </c>
      <c r="M582" s="86">
        <f>pivå!AI584</f>
        <v>0</v>
      </c>
      <c r="N582" s="86">
        <f>pivå!AJ584</f>
        <v>0</v>
      </c>
      <c r="O582" s="86">
        <f>pivå!AK584</f>
        <v>0</v>
      </c>
      <c r="P582" s="86">
        <f>pivå!AL584</f>
        <v>0</v>
      </c>
      <c r="Q582" s="86">
        <f>pivå!AM584</f>
        <v>0</v>
      </c>
      <c r="R582" s="86">
        <f>pivå!AN584</f>
        <v>0</v>
      </c>
      <c r="S582" s="86">
        <f>pivå!AO584</f>
        <v>0</v>
      </c>
      <c r="T582" s="86">
        <f>pivå!AP584</f>
        <v>0</v>
      </c>
      <c r="U582" s="86">
        <f>pivå!AQ584</f>
        <v>0</v>
      </c>
      <c r="V582" s="86">
        <f>pivå!AR584</f>
        <v>0</v>
      </c>
      <c r="W582" s="86">
        <f>pivå!AS584</f>
        <v>0</v>
      </c>
      <c r="X582" s="86">
        <f>pivå!AT584</f>
        <v>0</v>
      </c>
      <c r="Y582" s="86">
        <f>pivå!AU584</f>
        <v>0</v>
      </c>
      <c r="Z582" s="86">
        <f>pivå!AV584</f>
        <v>0</v>
      </c>
      <c r="AA582" s="86">
        <f>pivå!AW584</f>
        <v>0</v>
      </c>
      <c r="AB582" s="86">
        <f>pivå!AX584</f>
        <v>0</v>
      </c>
      <c r="AC582" s="86">
        <f>pivå!AY584</f>
        <v>0</v>
      </c>
      <c r="AD582" s="86">
        <f>pivå!AZ584</f>
        <v>0</v>
      </c>
      <c r="AE582" s="86">
        <f>pivå!BA584</f>
        <v>0</v>
      </c>
    </row>
    <row r="583" spans="2:31">
      <c r="B583">
        <f>pivå!B585</f>
        <v>0</v>
      </c>
      <c r="C583">
        <f>pivå!C585</f>
        <v>0</v>
      </c>
      <c r="D583">
        <f>pivå!D585</f>
        <v>0</v>
      </c>
      <c r="E583">
        <f>pivå!E585</f>
        <v>0</v>
      </c>
      <c r="F583">
        <f>pivå!F585</f>
        <v>0</v>
      </c>
      <c r="G583">
        <f>pivå!G585</f>
        <v>0</v>
      </c>
      <c r="H583">
        <f>pivå!H585</f>
        <v>0</v>
      </c>
      <c r="I583">
        <f>pivå!I585</f>
        <v>0</v>
      </c>
      <c r="J583" s="86">
        <f>pivå!AF585</f>
        <v>0</v>
      </c>
      <c r="K583" s="86">
        <f>pivå!AG585</f>
        <v>0</v>
      </c>
      <c r="L583" s="86">
        <f>pivå!AH585</f>
        <v>0</v>
      </c>
      <c r="M583" s="86">
        <f>pivå!AI585</f>
        <v>0</v>
      </c>
      <c r="N583" s="86">
        <f>pivå!AJ585</f>
        <v>0</v>
      </c>
      <c r="O583" s="86">
        <f>pivå!AK585</f>
        <v>0</v>
      </c>
      <c r="P583" s="86">
        <f>pivå!AL585</f>
        <v>0</v>
      </c>
      <c r="Q583" s="86">
        <f>pivå!AM585</f>
        <v>0</v>
      </c>
      <c r="R583" s="86">
        <f>pivå!AN585</f>
        <v>0</v>
      </c>
      <c r="S583" s="86">
        <f>pivå!AO585</f>
        <v>0</v>
      </c>
      <c r="T583" s="86">
        <f>pivå!AP585</f>
        <v>0</v>
      </c>
      <c r="U583" s="86">
        <f>pivå!AQ585</f>
        <v>0</v>
      </c>
      <c r="V583" s="86">
        <f>pivå!AR585</f>
        <v>0</v>
      </c>
      <c r="W583" s="86">
        <f>pivå!AS585</f>
        <v>0</v>
      </c>
      <c r="X583" s="86">
        <f>pivå!AT585</f>
        <v>0</v>
      </c>
      <c r="Y583" s="86">
        <f>pivå!AU585</f>
        <v>0</v>
      </c>
      <c r="Z583" s="86">
        <f>pivå!AV585</f>
        <v>0</v>
      </c>
      <c r="AA583" s="86">
        <f>pivå!AW585</f>
        <v>0</v>
      </c>
      <c r="AB583" s="86">
        <f>pivå!AX585</f>
        <v>0</v>
      </c>
      <c r="AC583" s="86">
        <f>pivå!AY585</f>
        <v>0</v>
      </c>
      <c r="AD583" s="86">
        <f>pivå!AZ585</f>
        <v>0</v>
      </c>
      <c r="AE583" s="86">
        <f>pivå!BA585</f>
        <v>0</v>
      </c>
    </row>
    <row r="584" spans="2:31">
      <c r="B584">
        <f>pivå!B586</f>
        <v>0</v>
      </c>
      <c r="C584">
        <f>pivå!C586</f>
        <v>0</v>
      </c>
      <c r="D584">
        <f>pivå!D586</f>
        <v>0</v>
      </c>
      <c r="E584">
        <f>pivå!E586</f>
        <v>0</v>
      </c>
      <c r="F584">
        <f>pivå!F586</f>
        <v>0</v>
      </c>
      <c r="G584">
        <f>pivå!G586</f>
        <v>0</v>
      </c>
      <c r="H584">
        <f>pivå!H586</f>
        <v>0</v>
      </c>
      <c r="I584">
        <f>pivå!I586</f>
        <v>0</v>
      </c>
      <c r="J584" s="86">
        <f>pivå!AF586</f>
        <v>0</v>
      </c>
      <c r="K584" s="86">
        <f>pivå!AG586</f>
        <v>0</v>
      </c>
      <c r="L584" s="86">
        <f>pivå!AH586</f>
        <v>0</v>
      </c>
      <c r="M584" s="86">
        <f>pivå!AI586</f>
        <v>0</v>
      </c>
      <c r="N584" s="86">
        <f>pivå!AJ586</f>
        <v>0</v>
      </c>
      <c r="O584" s="86">
        <f>pivå!AK586</f>
        <v>0</v>
      </c>
      <c r="P584" s="86">
        <f>pivå!AL586</f>
        <v>0</v>
      </c>
      <c r="Q584" s="86">
        <f>pivå!AM586</f>
        <v>0</v>
      </c>
      <c r="R584" s="86">
        <f>pivå!AN586</f>
        <v>0</v>
      </c>
      <c r="S584" s="86">
        <f>pivå!AO586</f>
        <v>0</v>
      </c>
      <c r="T584" s="86">
        <f>pivå!AP586</f>
        <v>0</v>
      </c>
      <c r="U584" s="86">
        <f>pivå!AQ586</f>
        <v>0</v>
      </c>
      <c r="V584" s="86">
        <f>pivå!AR586</f>
        <v>0</v>
      </c>
      <c r="W584" s="86">
        <f>pivå!AS586</f>
        <v>0</v>
      </c>
      <c r="X584" s="86">
        <f>pivå!AT586</f>
        <v>0</v>
      </c>
      <c r="Y584" s="86">
        <f>pivå!AU586</f>
        <v>0</v>
      </c>
      <c r="Z584" s="86">
        <f>pivå!AV586</f>
        <v>0</v>
      </c>
      <c r="AA584" s="86">
        <f>pivå!AW586</f>
        <v>0</v>
      </c>
      <c r="AB584" s="86">
        <f>pivå!AX586</f>
        <v>0</v>
      </c>
      <c r="AC584" s="86">
        <f>pivå!AY586</f>
        <v>0</v>
      </c>
      <c r="AD584" s="86">
        <f>pivå!AZ586</f>
        <v>0</v>
      </c>
      <c r="AE584" s="86">
        <f>pivå!BA586</f>
        <v>0</v>
      </c>
    </row>
    <row r="585" spans="2:31">
      <c r="B585">
        <f>pivå!B587</f>
        <v>0</v>
      </c>
      <c r="C585">
        <f>pivå!C587</f>
        <v>0</v>
      </c>
      <c r="D585">
        <f>pivå!D587</f>
        <v>0</v>
      </c>
      <c r="E585">
        <f>pivå!E587</f>
        <v>0</v>
      </c>
      <c r="F585">
        <f>pivå!F587</f>
        <v>0</v>
      </c>
      <c r="G585">
        <f>pivå!G587</f>
        <v>0</v>
      </c>
      <c r="H585">
        <f>pivå!H587</f>
        <v>0</v>
      </c>
      <c r="I585">
        <f>pivå!I587</f>
        <v>0</v>
      </c>
      <c r="J585" s="86">
        <f>pivå!AF587</f>
        <v>0</v>
      </c>
      <c r="K585" s="86">
        <f>pivå!AG587</f>
        <v>0</v>
      </c>
      <c r="L585" s="86">
        <f>pivå!AH587</f>
        <v>0</v>
      </c>
      <c r="M585" s="86">
        <f>pivå!AI587</f>
        <v>0</v>
      </c>
      <c r="N585" s="86">
        <f>pivå!AJ587</f>
        <v>0</v>
      </c>
      <c r="O585" s="86">
        <f>pivå!AK587</f>
        <v>0</v>
      </c>
      <c r="P585" s="86">
        <f>pivå!AL587</f>
        <v>0</v>
      </c>
      <c r="Q585" s="86">
        <f>pivå!AM587</f>
        <v>0</v>
      </c>
      <c r="R585" s="86">
        <f>pivå!AN587</f>
        <v>0</v>
      </c>
      <c r="S585" s="86">
        <f>pivå!AO587</f>
        <v>0</v>
      </c>
      <c r="T585" s="86">
        <f>pivå!AP587</f>
        <v>0</v>
      </c>
      <c r="U585" s="86">
        <f>pivå!AQ587</f>
        <v>0</v>
      </c>
      <c r="V585" s="86">
        <f>pivå!AR587</f>
        <v>0</v>
      </c>
      <c r="W585" s="86">
        <f>pivå!AS587</f>
        <v>0</v>
      </c>
      <c r="X585" s="86">
        <f>pivå!AT587</f>
        <v>0</v>
      </c>
      <c r="Y585" s="86">
        <f>pivå!AU587</f>
        <v>0</v>
      </c>
      <c r="Z585" s="86">
        <f>pivå!AV587</f>
        <v>0</v>
      </c>
      <c r="AA585" s="86">
        <f>pivå!AW587</f>
        <v>0</v>
      </c>
      <c r="AB585" s="86">
        <f>pivå!AX587</f>
        <v>0</v>
      </c>
      <c r="AC585" s="86">
        <f>pivå!AY587</f>
        <v>0</v>
      </c>
      <c r="AD585" s="86">
        <f>pivå!AZ587</f>
        <v>0</v>
      </c>
      <c r="AE585" s="86">
        <f>pivå!BA587</f>
        <v>0</v>
      </c>
    </row>
    <row r="586" spans="2:31">
      <c r="B586">
        <f>pivå!B588</f>
        <v>0</v>
      </c>
      <c r="C586">
        <f>pivå!C588</f>
        <v>0</v>
      </c>
      <c r="D586">
        <f>pivå!D588</f>
        <v>0</v>
      </c>
      <c r="E586">
        <f>pivå!E588</f>
        <v>0</v>
      </c>
      <c r="F586">
        <f>pivå!F588</f>
        <v>0</v>
      </c>
      <c r="G586">
        <f>pivå!G588</f>
        <v>0</v>
      </c>
      <c r="H586">
        <f>pivå!H588</f>
        <v>0</v>
      </c>
      <c r="I586">
        <f>pivå!I588</f>
        <v>0</v>
      </c>
      <c r="J586" s="86">
        <f>pivå!AF588</f>
        <v>0</v>
      </c>
      <c r="K586" s="86">
        <f>pivå!AG588</f>
        <v>0</v>
      </c>
      <c r="L586" s="86">
        <f>pivå!AH588</f>
        <v>0</v>
      </c>
      <c r="M586" s="86">
        <f>pivå!AI588</f>
        <v>0</v>
      </c>
      <c r="N586" s="86">
        <f>pivå!AJ588</f>
        <v>0</v>
      </c>
      <c r="O586" s="86">
        <f>pivå!AK588</f>
        <v>0</v>
      </c>
      <c r="P586" s="86">
        <f>pivå!AL588</f>
        <v>0</v>
      </c>
      <c r="Q586" s="86">
        <f>pivå!AM588</f>
        <v>0</v>
      </c>
      <c r="R586" s="86">
        <f>pivå!AN588</f>
        <v>0</v>
      </c>
      <c r="S586" s="86">
        <f>pivå!AO588</f>
        <v>0</v>
      </c>
      <c r="T586" s="86">
        <f>pivå!AP588</f>
        <v>0</v>
      </c>
      <c r="U586" s="86">
        <f>pivå!AQ588</f>
        <v>0</v>
      </c>
      <c r="V586" s="86">
        <f>pivå!AR588</f>
        <v>0</v>
      </c>
      <c r="W586" s="86">
        <f>pivå!AS588</f>
        <v>0</v>
      </c>
      <c r="X586" s="86">
        <f>pivå!AT588</f>
        <v>0</v>
      </c>
      <c r="Y586" s="86">
        <f>pivå!AU588</f>
        <v>0</v>
      </c>
      <c r="Z586" s="86">
        <f>pivå!AV588</f>
        <v>0</v>
      </c>
      <c r="AA586" s="86">
        <f>pivå!AW588</f>
        <v>0</v>
      </c>
      <c r="AB586" s="86">
        <f>pivå!AX588</f>
        <v>0</v>
      </c>
      <c r="AC586" s="86">
        <f>pivå!AY588</f>
        <v>0</v>
      </c>
      <c r="AD586" s="86">
        <f>pivå!AZ588</f>
        <v>0</v>
      </c>
      <c r="AE586" s="86">
        <f>pivå!BA588</f>
        <v>0</v>
      </c>
    </row>
    <row r="587" spans="2:31">
      <c r="B587">
        <f>pivå!B589</f>
        <v>0</v>
      </c>
      <c r="C587">
        <f>pivå!C589</f>
        <v>0</v>
      </c>
      <c r="D587">
        <f>pivå!D589</f>
        <v>0</v>
      </c>
      <c r="E587">
        <f>pivå!E589</f>
        <v>0</v>
      </c>
      <c r="F587">
        <f>pivå!F589</f>
        <v>0</v>
      </c>
      <c r="G587">
        <f>pivå!G589</f>
        <v>0</v>
      </c>
      <c r="H587">
        <f>pivå!H589</f>
        <v>0</v>
      </c>
      <c r="I587">
        <f>pivå!I589</f>
        <v>0</v>
      </c>
      <c r="J587" s="86">
        <f>pivå!AF589</f>
        <v>0</v>
      </c>
      <c r="K587" s="86">
        <f>pivå!AG589</f>
        <v>0</v>
      </c>
      <c r="L587" s="86">
        <f>pivå!AH589</f>
        <v>0</v>
      </c>
      <c r="M587" s="86">
        <f>pivå!AI589</f>
        <v>0</v>
      </c>
      <c r="N587" s="86">
        <f>pivå!AJ589</f>
        <v>0</v>
      </c>
      <c r="O587" s="86">
        <f>pivå!AK589</f>
        <v>0</v>
      </c>
      <c r="P587" s="86">
        <f>pivå!AL589</f>
        <v>0</v>
      </c>
      <c r="Q587" s="86">
        <f>pivå!AM589</f>
        <v>0</v>
      </c>
      <c r="R587" s="86">
        <f>pivå!AN589</f>
        <v>0</v>
      </c>
      <c r="S587" s="86">
        <f>pivå!AO589</f>
        <v>0</v>
      </c>
      <c r="T587" s="86">
        <f>pivå!AP589</f>
        <v>0</v>
      </c>
      <c r="U587" s="86">
        <f>pivå!AQ589</f>
        <v>0</v>
      </c>
      <c r="V587" s="86">
        <f>pivå!AR589</f>
        <v>0</v>
      </c>
      <c r="W587" s="86">
        <f>pivå!AS589</f>
        <v>0</v>
      </c>
      <c r="X587" s="86">
        <f>pivå!AT589</f>
        <v>0</v>
      </c>
      <c r="Y587" s="86">
        <f>pivå!AU589</f>
        <v>0</v>
      </c>
      <c r="Z587" s="86">
        <f>pivå!AV589</f>
        <v>0</v>
      </c>
      <c r="AA587" s="86">
        <f>pivå!AW589</f>
        <v>0</v>
      </c>
      <c r="AB587" s="86">
        <f>pivå!AX589</f>
        <v>0</v>
      </c>
      <c r="AC587" s="86">
        <f>pivå!AY589</f>
        <v>0</v>
      </c>
      <c r="AD587" s="86">
        <f>pivå!AZ589</f>
        <v>0</v>
      </c>
      <c r="AE587" s="86">
        <f>pivå!BA589</f>
        <v>0</v>
      </c>
    </row>
    <row r="588" spans="2:31">
      <c r="B588">
        <f>pivå!B590</f>
        <v>0</v>
      </c>
      <c r="C588">
        <f>pivå!C590</f>
        <v>0</v>
      </c>
      <c r="D588">
        <f>pivå!D590</f>
        <v>0</v>
      </c>
      <c r="E588">
        <f>pivå!E590</f>
        <v>0</v>
      </c>
      <c r="F588">
        <f>pivå!F590</f>
        <v>0</v>
      </c>
      <c r="G588">
        <f>pivå!G590</f>
        <v>0</v>
      </c>
      <c r="H588">
        <f>pivå!H590</f>
        <v>0</v>
      </c>
      <c r="I588">
        <f>pivå!I590</f>
        <v>0</v>
      </c>
      <c r="J588" s="86">
        <f>pivå!AF590</f>
        <v>0</v>
      </c>
      <c r="K588" s="86">
        <f>pivå!AG590</f>
        <v>0</v>
      </c>
      <c r="L588" s="86">
        <f>pivå!AH590</f>
        <v>0</v>
      </c>
      <c r="M588" s="86">
        <f>pivå!AI590</f>
        <v>0</v>
      </c>
      <c r="N588" s="86">
        <f>pivå!AJ590</f>
        <v>0</v>
      </c>
      <c r="O588" s="86">
        <f>pivå!AK590</f>
        <v>0</v>
      </c>
      <c r="P588" s="86">
        <f>pivå!AL590</f>
        <v>0</v>
      </c>
      <c r="Q588" s="86">
        <f>pivå!AM590</f>
        <v>0</v>
      </c>
      <c r="R588" s="86">
        <f>pivå!AN590</f>
        <v>0</v>
      </c>
      <c r="S588" s="86">
        <f>pivå!AO590</f>
        <v>0</v>
      </c>
      <c r="T588" s="86">
        <f>pivå!AP590</f>
        <v>0</v>
      </c>
      <c r="U588" s="86">
        <f>pivå!AQ590</f>
        <v>0</v>
      </c>
      <c r="V588" s="86">
        <f>pivå!AR590</f>
        <v>0</v>
      </c>
      <c r="W588" s="86">
        <f>pivå!AS590</f>
        <v>0</v>
      </c>
      <c r="X588" s="86">
        <f>pivå!AT590</f>
        <v>0</v>
      </c>
      <c r="Y588" s="86">
        <f>pivå!AU590</f>
        <v>0</v>
      </c>
      <c r="Z588" s="86">
        <f>pivå!AV590</f>
        <v>0</v>
      </c>
      <c r="AA588" s="86">
        <f>pivå!AW590</f>
        <v>0</v>
      </c>
      <c r="AB588" s="86">
        <f>pivå!AX590</f>
        <v>0</v>
      </c>
      <c r="AC588" s="86">
        <f>pivå!AY590</f>
        <v>0</v>
      </c>
      <c r="AD588" s="86">
        <f>pivå!AZ590</f>
        <v>0</v>
      </c>
      <c r="AE588" s="86">
        <f>pivå!BA590</f>
        <v>0</v>
      </c>
    </row>
    <row r="589" spans="2:31">
      <c r="B589">
        <f>pivå!B591</f>
        <v>0</v>
      </c>
      <c r="C589">
        <f>pivå!C591</f>
        <v>0</v>
      </c>
      <c r="D589">
        <f>pivå!D591</f>
        <v>0</v>
      </c>
      <c r="E589">
        <f>pivå!E591</f>
        <v>0</v>
      </c>
      <c r="F589">
        <f>pivå!F591</f>
        <v>0</v>
      </c>
      <c r="G589">
        <f>pivå!G591</f>
        <v>0</v>
      </c>
      <c r="H589">
        <f>pivå!H591</f>
        <v>0</v>
      </c>
      <c r="I589">
        <f>pivå!I591</f>
        <v>0</v>
      </c>
      <c r="J589" s="86">
        <f>pivå!AF591</f>
        <v>0</v>
      </c>
      <c r="K589" s="86">
        <f>pivå!AG591</f>
        <v>0</v>
      </c>
      <c r="L589" s="86">
        <f>pivå!AH591</f>
        <v>0</v>
      </c>
      <c r="M589" s="86">
        <f>pivå!AI591</f>
        <v>0</v>
      </c>
      <c r="N589" s="86">
        <f>pivå!AJ591</f>
        <v>0</v>
      </c>
      <c r="O589" s="86">
        <f>pivå!AK591</f>
        <v>0</v>
      </c>
      <c r="P589" s="86">
        <f>pivå!AL591</f>
        <v>0</v>
      </c>
      <c r="Q589" s="86">
        <f>pivå!AM591</f>
        <v>0</v>
      </c>
      <c r="R589" s="86">
        <f>pivå!AN591</f>
        <v>0</v>
      </c>
      <c r="S589" s="86">
        <f>pivå!AO591</f>
        <v>0</v>
      </c>
      <c r="T589" s="86">
        <f>pivå!AP591</f>
        <v>0</v>
      </c>
      <c r="U589" s="86">
        <f>pivå!AQ591</f>
        <v>0</v>
      </c>
      <c r="V589" s="86">
        <f>pivå!AR591</f>
        <v>0</v>
      </c>
      <c r="W589" s="86">
        <f>pivå!AS591</f>
        <v>0</v>
      </c>
      <c r="X589" s="86">
        <f>pivå!AT591</f>
        <v>0</v>
      </c>
      <c r="Y589" s="86">
        <f>pivå!AU591</f>
        <v>0</v>
      </c>
      <c r="Z589" s="86">
        <f>pivå!AV591</f>
        <v>0</v>
      </c>
      <c r="AA589" s="86">
        <f>pivå!AW591</f>
        <v>0</v>
      </c>
      <c r="AB589" s="86">
        <f>pivå!AX591</f>
        <v>0</v>
      </c>
      <c r="AC589" s="86">
        <f>pivå!AY591</f>
        <v>0</v>
      </c>
      <c r="AD589" s="86">
        <f>pivå!AZ591</f>
        <v>0</v>
      </c>
      <c r="AE589" s="86">
        <f>pivå!BA591</f>
        <v>0</v>
      </c>
    </row>
    <row r="590" spans="2:31">
      <c r="B590">
        <f>pivå!B592</f>
        <v>0</v>
      </c>
      <c r="C590">
        <f>pivå!C592</f>
        <v>0</v>
      </c>
      <c r="D590">
        <f>pivå!D592</f>
        <v>0</v>
      </c>
      <c r="E590">
        <f>pivå!E592</f>
        <v>0</v>
      </c>
      <c r="F590">
        <f>pivå!F592</f>
        <v>0</v>
      </c>
      <c r="G590">
        <f>pivå!G592</f>
        <v>0</v>
      </c>
      <c r="H590">
        <f>pivå!H592</f>
        <v>0</v>
      </c>
      <c r="I590">
        <f>pivå!I592</f>
        <v>0</v>
      </c>
      <c r="J590" s="86">
        <f>pivå!AF592</f>
        <v>0</v>
      </c>
      <c r="K590" s="86">
        <f>pivå!AG592</f>
        <v>0</v>
      </c>
      <c r="L590" s="86">
        <f>pivå!AH592</f>
        <v>0</v>
      </c>
      <c r="M590" s="86">
        <f>pivå!AI592</f>
        <v>0</v>
      </c>
      <c r="N590" s="86">
        <f>pivå!AJ592</f>
        <v>0</v>
      </c>
      <c r="O590" s="86">
        <f>pivå!AK592</f>
        <v>0</v>
      </c>
      <c r="P590" s="86">
        <f>pivå!AL592</f>
        <v>0</v>
      </c>
      <c r="Q590" s="86">
        <f>pivå!AM592</f>
        <v>0</v>
      </c>
      <c r="R590" s="86">
        <f>pivå!AN592</f>
        <v>0</v>
      </c>
      <c r="S590" s="86">
        <f>pivå!AO592</f>
        <v>0</v>
      </c>
      <c r="T590" s="86">
        <f>pivå!AP592</f>
        <v>0</v>
      </c>
      <c r="U590" s="86">
        <f>pivå!AQ592</f>
        <v>0</v>
      </c>
      <c r="V590" s="86">
        <f>pivå!AR592</f>
        <v>0</v>
      </c>
      <c r="W590" s="86">
        <f>pivå!AS592</f>
        <v>0</v>
      </c>
      <c r="X590" s="86">
        <f>pivå!AT592</f>
        <v>0</v>
      </c>
      <c r="Y590" s="86">
        <f>pivå!AU592</f>
        <v>0</v>
      </c>
      <c r="Z590" s="86">
        <f>pivå!AV592</f>
        <v>0</v>
      </c>
      <c r="AA590" s="86">
        <f>pivå!AW592</f>
        <v>0</v>
      </c>
      <c r="AB590" s="86">
        <f>pivå!AX592</f>
        <v>0</v>
      </c>
      <c r="AC590" s="86">
        <f>pivå!AY592</f>
        <v>0</v>
      </c>
      <c r="AD590" s="86">
        <f>pivå!AZ592</f>
        <v>0</v>
      </c>
      <c r="AE590" s="86">
        <f>pivå!BA592</f>
        <v>0</v>
      </c>
    </row>
    <row r="591" spans="2:31">
      <c r="B591">
        <f>pivå!B593</f>
        <v>0</v>
      </c>
      <c r="C591">
        <f>pivå!C593</f>
        <v>0</v>
      </c>
      <c r="D591">
        <f>pivå!D593</f>
        <v>0</v>
      </c>
      <c r="E591">
        <f>pivå!E593</f>
        <v>0</v>
      </c>
      <c r="F591">
        <f>pivå!F593</f>
        <v>0</v>
      </c>
      <c r="G591">
        <f>pivå!G593</f>
        <v>0</v>
      </c>
      <c r="H591">
        <f>pivå!H593</f>
        <v>0</v>
      </c>
      <c r="I591">
        <f>pivå!I593</f>
        <v>0</v>
      </c>
      <c r="J591" s="86">
        <f>pivå!AF593</f>
        <v>0</v>
      </c>
      <c r="K591" s="86">
        <f>pivå!AG593</f>
        <v>0</v>
      </c>
      <c r="L591" s="86">
        <f>pivå!AH593</f>
        <v>0</v>
      </c>
      <c r="M591" s="86">
        <f>pivå!AI593</f>
        <v>0</v>
      </c>
      <c r="N591" s="86">
        <f>pivå!AJ593</f>
        <v>0</v>
      </c>
      <c r="O591" s="86">
        <f>pivå!AK593</f>
        <v>0</v>
      </c>
      <c r="P591" s="86">
        <f>pivå!AL593</f>
        <v>0</v>
      </c>
      <c r="Q591" s="86">
        <f>pivå!AM593</f>
        <v>0</v>
      </c>
      <c r="R591" s="86">
        <f>pivå!AN593</f>
        <v>0</v>
      </c>
      <c r="S591" s="86">
        <f>pivå!AO593</f>
        <v>0</v>
      </c>
      <c r="T591" s="86">
        <f>pivå!AP593</f>
        <v>0</v>
      </c>
      <c r="U591" s="86">
        <f>pivå!AQ593</f>
        <v>0</v>
      </c>
      <c r="V591" s="86">
        <f>pivå!AR593</f>
        <v>0</v>
      </c>
      <c r="W591" s="86">
        <f>pivå!AS593</f>
        <v>0</v>
      </c>
      <c r="X591" s="86">
        <f>pivå!AT593</f>
        <v>0</v>
      </c>
      <c r="Y591" s="86">
        <f>pivå!AU593</f>
        <v>0</v>
      </c>
      <c r="Z591" s="86">
        <f>pivå!AV593</f>
        <v>0</v>
      </c>
      <c r="AA591" s="86">
        <f>pivå!AW593</f>
        <v>0</v>
      </c>
      <c r="AB591" s="86">
        <f>pivå!AX593</f>
        <v>0</v>
      </c>
      <c r="AC591" s="86">
        <f>pivå!AY593</f>
        <v>0</v>
      </c>
      <c r="AD591" s="86">
        <f>pivå!AZ593</f>
        <v>0</v>
      </c>
      <c r="AE591" s="86">
        <f>pivå!BA593</f>
        <v>0</v>
      </c>
    </row>
    <row r="592" spans="2:31">
      <c r="B592">
        <f>pivå!B594</f>
        <v>0</v>
      </c>
      <c r="C592">
        <f>pivå!C594</f>
        <v>0</v>
      </c>
      <c r="D592">
        <f>pivå!D594</f>
        <v>0</v>
      </c>
      <c r="E592">
        <f>pivå!E594</f>
        <v>0</v>
      </c>
      <c r="F592">
        <f>pivå!F594</f>
        <v>0</v>
      </c>
      <c r="G592">
        <f>pivå!G594</f>
        <v>0</v>
      </c>
      <c r="H592">
        <f>pivå!H594</f>
        <v>0</v>
      </c>
      <c r="I592">
        <f>pivå!I594</f>
        <v>0</v>
      </c>
      <c r="J592" s="86">
        <f>pivå!AF594</f>
        <v>0</v>
      </c>
      <c r="K592" s="86">
        <f>pivå!AG594</f>
        <v>0</v>
      </c>
      <c r="L592" s="86">
        <f>pivå!AH594</f>
        <v>0</v>
      </c>
      <c r="M592" s="86">
        <f>pivå!AI594</f>
        <v>0</v>
      </c>
      <c r="N592" s="86">
        <f>pivå!AJ594</f>
        <v>0</v>
      </c>
      <c r="O592" s="86">
        <f>pivå!AK594</f>
        <v>0</v>
      </c>
      <c r="P592" s="86">
        <f>pivå!AL594</f>
        <v>0</v>
      </c>
      <c r="Q592" s="86">
        <f>pivå!AM594</f>
        <v>0</v>
      </c>
      <c r="R592" s="86">
        <f>pivå!AN594</f>
        <v>0</v>
      </c>
      <c r="S592" s="86">
        <f>pivå!AO594</f>
        <v>0</v>
      </c>
      <c r="T592" s="86">
        <f>pivå!AP594</f>
        <v>0</v>
      </c>
      <c r="U592" s="86">
        <f>pivå!AQ594</f>
        <v>0</v>
      </c>
      <c r="V592" s="86">
        <f>pivå!AR594</f>
        <v>0</v>
      </c>
      <c r="W592" s="86">
        <f>pivå!AS594</f>
        <v>0</v>
      </c>
      <c r="X592" s="86">
        <f>pivå!AT594</f>
        <v>0</v>
      </c>
      <c r="Y592" s="86">
        <f>pivå!AU594</f>
        <v>0</v>
      </c>
      <c r="Z592" s="86">
        <f>pivå!AV594</f>
        <v>0</v>
      </c>
      <c r="AA592" s="86">
        <f>pivå!AW594</f>
        <v>0</v>
      </c>
      <c r="AB592" s="86">
        <f>pivå!AX594</f>
        <v>0</v>
      </c>
      <c r="AC592" s="86">
        <f>pivå!AY594</f>
        <v>0</v>
      </c>
      <c r="AD592" s="86">
        <f>pivå!AZ594</f>
        <v>0</v>
      </c>
      <c r="AE592" s="86">
        <f>pivå!BA594</f>
        <v>0</v>
      </c>
    </row>
    <row r="593" spans="2:31">
      <c r="B593">
        <f>pivå!B595</f>
        <v>0</v>
      </c>
      <c r="C593">
        <f>pivå!C595</f>
        <v>0</v>
      </c>
      <c r="D593">
        <f>pivå!D595</f>
        <v>0</v>
      </c>
      <c r="E593">
        <f>pivå!E595</f>
        <v>0</v>
      </c>
      <c r="F593">
        <f>pivå!F595</f>
        <v>0</v>
      </c>
      <c r="G593">
        <f>pivå!G595</f>
        <v>0</v>
      </c>
      <c r="H593">
        <f>pivå!H595</f>
        <v>0</v>
      </c>
      <c r="I593">
        <f>pivå!I595</f>
        <v>0</v>
      </c>
      <c r="J593" s="86">
        <f>pivå!AF595</f>
        <v>0</v>
      </c>
      <c r="K593" s="86">
        <f>pivå!AG595</f>
        <v>0</v>
      </c>
      <c r="L593" s="86">
        <f>pivå!AH595</f>
        <v>0</v>
      </c>
      <c r="M593" s="86">
        <f>pivå!AI595</f>
        <v>0</v>
      </c>
      <c r="N593" s="86">
        <f>pivå!AJ595</f>
        <v>0</v>
      </c>
      <c r="O593" s="86">
        <f>pivå!AK595</f>
        <v>0</v>
      </c>
      <c r="P593" s="86">
        <f>pivå!AL595</f>
        <v>0</v>
      </c>
      <c r="Q593" s="86">
        <f>pivå!AM595</f>
        <v>0</v>
      </c>
      <c r="R593" s="86">
        <f>pivå!AN595</f>
        <v>0</v>
      </c>
      <c r="S593" s="86">
        <f>pivå!AO595</f>
        <v>0</v>
      </c>
      <c r="T593" s="86">
        <f>pivå!AP595</f>
        <v>0</v>
      </c>
      <c r="U593" s="86">
        <f>pivå!AQ595</f>
        <v>0</v>
      </c>
      <c r="V593" s="86">
        <f>pivå!AR595</f>
        <v>0</v>
      </c>
      <c r="W593" s="86">
        <f>pivå!AS595</f>
        <v>0</v>
      </c>
      <c r="X593" s="86">
        <f>pivå!AT595</f>
        <v>0</v>
      </c>
      <c r="Y593" s="86">
        <f>pivå!AU595</f>
        <v>0</v>
      </c>
      <c r="Z593" s="86">
        <f>pivå!AV595</f>
        <v>0</v>
      </c>
      <c r="AA593" s="86">
        <f>pivå!AW595</f>
        <v>0</v>
      </c>
      <c r="AB593" s="86">
        <f>pivå!AX595</f>
        <v>0</v>
      </c>
      <c r="AC593" s="86">
        <f>pivå!AY595</f>
        <v>0</v>
      </c>
      <c r="AD593" s="86">
        <f>pivå!AZ595</f>
        <v>0</v>
      </c>
      <c r="AE593" s="86">
        <f>pivå!BA595</f>
        <v>0</v>
      </c>
    </row>
    <row r="594" spans="2:31">
      <c r="B594">
        <f>pivå!B596</f>
        <v>0</v>
      </c>
      <c r="C594">
        <f>pivå!C596</f>
        <v>0</v>
      </c>
      <c r="D594">
        <f>pivå!D596</f>
        <v>0</v>
      </c>
      <c r="E594">
        <f>pivå!E596</f>
        <v>0</v>
      </c>
      <c r="F594">
        <f>pivå!F596</f>
        <v>0</v>
      </c>
      <c r="G594">
        <f>pivå!G596</f>
        <v>0</v>
      </c>
      <c r="H594">
        <f>pivå!H596</f>
        <v>0</v>
      </c>
      <c r="I594">
        <f>pivå!I596</f>
        <v>0</v>
      </c>
      <c r="J594" s="86">
        <f>pivå!AF596</f>
        <v>0</v>
      </c>
      <c r="K594" s="86">
        <f>pivå!AG596</f>
        <v>0</v>
      </c>
      <c r="L594" s="86">
        <f>pivå!AH596</f>
        <v>0</v>
      </c>
      <c r="M594" s="86">
        <f>pivå!AI596</f>
        <v>0</v>
      </c>
      <c r="N594" s="86">
        <f>pivå!AJ596</f>
        <v>0</v>
      </c>
      <c r="O594" s="86">
        <f>pivå!AK596</f>
        <v>0</v>
      </c>
      <c r="P594" s="86">
        <f>pivå!AL596</f>
        <v>0</v>
      </c>
      <c r="Q594" s="86">
        <f>pivå!AM596</f>
        <v>0</v>
      </c>
      <c r="R594" s="86">
        <f>pivå!AN596</f>
        <v>0</v>
      </c>
      <c r="S594" s="86">
        <f>pivå!AO596</f>
        <v>0</v>
      </c>
      <c r="T594" s="86">
        <f>pivå!AP596</f>
        <v>0</v>
      </c>
      <c r="U594" s="86">
        <f>pivå!AQ596</f>
        <v>0</v>
      </c>
      <c r="V594" s="86">
        <f>pivå!AR596</f>
        <v>0</v>
      </c>
      <c r="W594" s="86">
        <f>pivå!AS596</f>
        <v>0</v>
      </c>
      <c r="X594" s="86">
        <f>pivå!AT596</f>
        <v>0</v>
      </c>
      <c r="Y594" s="86">
        <f>pivå!AU596</f>
        <v>0</v>
      </c>
      <c r="Z594" s="86">
        <f>pivå!AV596</f>
        <v>0</v>
      </c>
      <c r="AA594" s="86">
        <f>pivå!AW596</f>
        <v>0</v>
      </c>
      <c r="AB594" s="86">
        <f>pivå!AX596</f>
        <v>0</v>
      </c>
      <c r="AC594" s="86">
        <f>pivå!AY596</f>
        <v>0</v>
      </c>
      <c r="AD594" s="86">
        <f>pivå!AZ596</f>
        <v>0</v>
      </c>
      <c r="AE594" s="86">
        <f>pivå!BA596</f>
        <v>0</v>
      </c>
    </row>
    <row r="595" spans="2:31">
      <c r="B595">
        <f>pivå!B597</f>
        <v>0</v>
      </c>
      <c r="C595">
        <f>pivå!C597</f>
        <v>0</v>
      </c>
      <c r="D595">
        <f>pivå!D597</f>
        <v>0</v>
      </c>
      <c r="E595">
        <f>pivå!E597</f>
        <v>0</v>
      </c>
      <c r="F595">
        <f>pivå!F597</f>
        <v>0</v>
      </c>
      <c r="G595">
        <f>pivå!G597</f>
        <v>0</v>
      </c>
      <c r="H595">
        <f>pivå!H597</f>
        <v>0</v>
      </c>
      <c r="I595">
        <f>pivå!I597</f>
        <v>0</v>
      </c>
      <c r="J595" s="86">
        <f>pivå!AF597</f>
        <v>0</v>
      </c>
      <c r="K595" s="86">
        <f>pivå!AG597</f>
        <v>0</v>
      </c>
      <c r="L595" s="86">
        <f>pivå!AH597</f>
        <v>0</v>
      </c>
      <c r="M595" s="86">
        <f>pivå!AI597</f>
        <v>0</v>
      </c>
      <c r="N595" s="86">
        <f>pivå!AJ597</f>
        <v>0</v>
      </c>
      <c r="O595" s="86">
        <f>pivå!AK597</f>
        <v>0</v>
      </c>
      <c r="P595" s="86">
        <f>pivå!AL597</f>
        <v>0</v>
      </c>
      <c r="Q595" s="86">
        <f>pivå!AM597</f>
        <v>0</v>
      </c>
      <c r="R595" s="86">
        <f>pivå!AN597</f>
        <v>0</v>
      </c>
      <c r="S595" s="86">
        <f>pivå!AO597</f>
        <v>0</v>
      </c>
      <c r="T595" s="86">
        <f>pivå!AP597</f>
        <v>0</v>
      </c>
      <c r="U595" s="86">
        <f>pivå!AQ597</f>
        <v>0</v>
      </c>
      <c r="V595" s="86">
        <f>pivå!AR597</f>
        <v>0</v>
      </c>
      <c r="W595" s="86">
        <f>pivå!AS597</f>
        <v>0</v>
      </c>
      <c r="X595" s="86">
        <f>pivå!AT597</f>
        <v>0</v>
      </c>
      <c r="Y595" s="86">
        <f>pivå!AU597</f>
        <v>0</v>
      </c>
      <c r="Z595" s="86">
        <f>pivå!AV597</f>
        <v>0</v>
      </c>
      <c r="AA595" s="86">
        <f>pivå!AW597</f>
        <v>0</v>
      </c>
      <c r="AB595" s="86">
        <f>pivå!AX597</f>
        <v>0</v>
      </c>
      <c r="AC595" s="86">
        <f>pivå!AY597</f>
        <v>0</v>
      </c>
      <c r="AD595" s="86">
        <f>pivå!AZ597</f>
        <v>0</v>
      </c>
      <c r="AE595" s="86">
        <f>pivå!BA597</f>
        <v>0</v>
      </c>
    </row>
    <row r="596" spans="2:31">
      <c r="B596">
        <f>pivå!B598</f>
        <v>0</v>
      </c>
      <c r="C596">
        <f>pivå!C598</f>
        <v>0</v>
      </c>
      <c r="D596">
        <f>pivå!D598</f>
        <v>0</v>
      </c>
      <c r="E596">
        <f>pivå!E598</f>
        <v>0</v>
      </c>
      <c r="F596">
        <f>pivå!F598</f>
        <v>0</v>
      </c>
      <c r="G596">
        <f>pivå!G598</f>
        <v>0</v>
      </c>
      <c r="H596">
        <f>pivå!H598</f>
        <v>0</v>
      </c>
      <c r="I596">
        <f>pivå!I598</f>
        <v>0</v>
      </c>
      <c r="J596" s="86">
        <f>pivå!AF598</f>
        <v>0</v>
      </c>
      <c r="K596" s="86">
        <f>pivå!AG598</f>
        <v>0</v>
      </c>
      <c r="L596" s="86">
        <f>pivå!AH598</f>
        <v>0</v>
      </c>
      <c r="M596" s="86">
        <f>pivå!AI598</f>
        <v>0</v>
      </c>
      <c r="N596" s="86">
        <f>pivå!AJ598</f>
        <v>0</v>
      </c>
      <c r="O596" s="86">
        <f>pivå!AK598</f>
        <v>0</v>
      </c>
      <c r="P596" s="86">
        <f>pivå!AL598</f>
        <v>0</v>
      </c>
      <c r="Q596" s="86">
        <f>pivå!AM598</f>
        <v>0</v>
      </c>
      <c r="R596" s="86">
        <f>pivå!AN598</f>
        <v>0</v>
      </c>
      <c r="S596" s="86">
        <f>pivå!AO598</f>
        <v>0</v>
      </c>
      <c r="T596" s="86">
        <f>pivå!AP598</f>
        <v>0</v>
      </c>
      <c r="U596" s="86">
        <f>pivå!AQ598</f>
        <v>0</v>
      </c>
      <c r="V596" s="86">
        <f>pivå!AR598</f>
        <v>0</v>
      </c>
      <c r="W596" s="86">
        <f>pivå!AS598</f>
        <v>0</v>
      </c>
      <c r="X596" s="86">
        <f>pivå!AT598</f>
        <v>0</v>
      </c>
      <c r="Y596" s="86">
        <f>pivå!AU598</f>
        <v>0</v>
      </c>
      <c r="Z596" s="86">
        <f>pivå!AV598</f>
        <v>0</v>
      </c>
      <c r="AA596" s="86">
        <f>pivå!AW598</f>
        <v>0</v>
      </c>
      <c r="AB596" s="86">
        <f>pivå!AX598</f>
        <v>0</v>
      </c>
      <c r="AC596" s="86">
        <f>pivå!AY598</f>
        <v>0</v>
      </c>
      <c r="AD596" s="86">
        <f>pivå!AZ598</f>
        <v>0</v>
      </c>
      <c r="AE596" s="86">
        <f>pivå!BA598</f>
        <v>0</v>
      </c>
    </row>
    <row r="597" spans="2:31">
      <c r="B597">
        <f>pivå!B599</f>
        <v>0</v>
      </c>
      <c r="C597">
        <f>pivå!C599</f>
        <v>0</v>
      </c>
      <c r="D597">
        <f>pivå!D599</f>
        <v>0</v>
      </c>
      <c r="E597">
        <f>pivå!E599</f>
        <v>0</v>
      </c>
      <c r="F597">
        <f>pivå!F599</f>
        <v>0</v>
      </c>
      <c r="G597">
        <f>pivå!G599</f>
        <v>0</v>
      </c>
      <c r="H597">
        <f>pivå!H599</f>
        <v>0</v>
      </c>
      <c r="I597">
        <f>pivå!I599</f>
        <v>0</v>
      </c>
      <c r="J597" s="86">
        <f>pivå!AF599</f>
        <v>0</v>
      </c>
      <c r="K597" s="86">
        <f>pivå!AG599</f>
        <v>0</v>
      </c>
      <c r="L597" s="86">
        <f>pivå!AH599</f>
        <v>0</v>
      </c>
      <c r="M597" s="86">
        <f>pivå!AI599</f>
        <v>0</v>
      </c>
      <c r="N597" s="86">
        <f>pivå!AJ599</f>
        <v>0</v>
      </c>
      <c r="O597" s="86">
        <f>pivå!AK599</f>
        <v>0</v>
      </c>
      <c r="P597" s="86">
        <f>pivå!AL599</f>
        <v>0</v>
      </c>
      <c r="Q597" s="86">
        <f>pivå!AM599</f>
        <v>0</v>
      </c>
      <c r="R597" s="86">
        <f>pivå!AN599</f>
        <v>0</v>
      </c>
      <c r="S597" s="86">
        <f>pivå!AO599</f>
        <v>0</v>
      </c>
      <c r="T597" s="86">
        <f>pivå!AP599</f>
        <v>0</v>
      </c>
      <c r="U597" s="86">
        <f>pivå!AQ599</f>
        <v>0</v>
      </c>
      <c r="V597" s="86">
        <f>pivå!AR599</f>
        <v>0</v>
      </c>
      <c r="W597" s="86">
        <f>pivå!AS599</f>
        <v>0</v>
      </c>
      <c r="X597" s="86">
        <f>pivå!AT599</f>
        <v>0</v>
      </c>
      <c r="Y597" s="86">
        <f>pivå!AU599</f>
        <v>0</v>
      </c>
      <c r="Z597" s="86">
        <f>pivå!AV599</f>
        <v>0</v>
      </c>
      <c r="AA597" s="86">
        <f>pivå!AW599</f>
        <v>0</v>
      </c>
      <c r="AB597" s="86">
        <f>pivå!AX599</f>
        <v>0</v>
      </c>
      <c r="AC597" s="86">
        <f>pivå!AY599</f>
        <v>0</v>
      </c>
      <c r="AD597" s="86">
        <f>pivå!AZ599</f>
        <v>0</v>
      </c>
      <c r="AE597" s="86">
        <f>pivå!BA599</f>
        <v>0</v>
      </c>
    </row>
    <row r="598" spans="2:31">
      <c r="B598">
        <f>pivå!B600</f>
        <v>0</v>
      </c>
      <c r="C598">
        <f>pivå!C600</f>
        <v>0</v>
      </c>
      <c r="D598">
        <f>pivå!D600</f>
        <v>0</v>
      </c>
      <c r="E598">
        <f>pivå!E600</f>
        <v>0</v>
      </c>
      <c r="F598">
        <f>pivå!F600</f>
        <v>0</v>
      </c>
      <c r="G598">
        <f>pivå!G600</f>
        <v>0</v>
      </c>
      <c r="H598">
        <f>pivå!H600</f>
        <v>0</v>
      </c>
      <c r="I598">
        <f>pivå!I600</f>
        <v>0</v>
      </c>
      <c r="J598" s="86">
        <f>pivå!AF600</f>
        <v>0</v>
      </c>
      <c r="K598" s="86">
        <f>pivå!AG600</f>
        <v>0</v>
      </c>
      <c r="L598" s="86">
        <f>pivå!AH600</f>
        <v>0</v>
      </c>
      <c r="M598" s="86">
        <f>pivå!AI600</f>
        <v>0</v>
      </c>
      <c r="N598" s="86">
        <f>pivå!AJ600</f>
        <v>0</v>
      </c>
      <c r="O598" s="86">
        <f>pivå!AK600</f>
        <v>0</v>
      </c>
      <c r="P598" s="86">
        <f>pivå!AL600</f>
        <v>0</v>
      </c>
      <c r="Q598" s="86">
        <f>pivå!AM600</f>
        <v>0</v>
      </c>
      <c r="R598" s="86">
        <f>pivå!AN600</f>
        <v>0</v>
      </c>
      <c r="S598" s="86">
        <f>pivå!AO600</f>
        <v>0</v>
      </c>
      <c r="T598" s="86">
        <f>pivå!AP600</f>
        <v>0</v>
      </c>
      <c r="U598" s="86">
        <f>pivå!AQ600</f>
        <v>0</v>
      </c>
      <c r="V598" s="86">
        <f>pivå!AR600</f>
        <v>0</v>
      </c>
      <c r="W598" s="86">
        <f>pivå!AS600</f>
        <v>0</v>
      </c>
      <c r="X598" s="86">
        <f>pivå!AT600</f>
        <v>0</v>
      </c>
      <c r="Y598" s="86">
        <f>pivå!AU600</f>
        <v>0</v>
      </c>
      <c r="Z598" s="86">
        <f>pivå!AV600</f>
        <v>0</v>
      </c>
      <c r="AA598" s="86">
        <f>pivå!AW600</f>
        <v>0</v>
      </c>
      <c r="AB598" s="86">
        <f>pivå!AX600</f>
        <v>0</v>
      </c>
      <c r="AC598" s="86">
        <f>pivå!AY600</f>
        <v>0</v>
      </c>
      <c r="AD598" s="86">
        <f>pivå!AZ600</f>
        <v>0</v>
      </c>
      <c r="AE598" s="86">
        <f>pivå!BA600</f>
        <v>0</v>
      </c>
    </row>
    <row r="599" spans="2:31">
      <c r="B599">
        <f>pivå!B601</f>
        <v>0</v>
      </c>
      <c r="C599">
        <f>pivå!C601</f>
        <v>0</v>
      </c>
      <c r="D599">
        <f>pivå!D601</f>
        <v>0</v>
      </c>
      <c r="E599">
        <f>pivå!E601</f>
        <v>0</v>
      </c>
      <c r="F599">
        <f>pivå!F601</f>
        <v>0</v>
      </c>
      <c r="G599">
        <f>pivå!G601</f>
        <v>0</v>
      </c>
      <c r="H599">
        <f>pivå!H601</f>
        <v>0</v>
      </c>
      <c r="I599">
        <f>pivå!I601</f>
        <v>0</v>
      </c>
      <c r="J599" s="86">
        <f>pivå!AF601</f>
        <v>0</v>
      </c>
      <c r="K599" s="86">
        <f>pivå!AG601</f>
        <v>0</v>
      </c>
      <c r="L599" s="86">
        <f>pivå!AH601</f>
        <v>0</v>
      </c>
      <c r="M599" s="86">
        <f>pivå!AI601</f>
        <v>0</v>
      </c>
      <c r="N599" s="86">
        <f>pivå!AJ601</f>
        <v>0</v>
      </c>
      <c r="O599" s="86">
        <f>pivå!AK601</f>
        <v>0</v>
      </c>
      <c r="P599" s="86">
        <f>pivå!AL601</f>
        <v>0</v>
      </c>
      <c r="Q599" s="86">
        <f>pivå!AM601</f>
        <v>0</v>
      </c>
      <c r="R599" s="86">
        <f>pivå!AN601</f>
        <v>0</v>
      </c>
      <c r="S599" s="86">
        <f>pivå!AO601</f>
        <v>0</v>
      </c>
      <c r="T599" s="86">
        <f>pivå!AP601</f>
        <v>0</v>
      </c>
      <c r="U599" s="86">
        <f>pivå!AQ601</f>
        <v>0</v>
      </c>
      <c r="V599" s="86">
        <f>pivå!AR601</f>
        <v>0</v>
      </c>
      <c r="W599" s="86">
        <f>pivå!AS601</f>
        <v>0</v>
      </c>
      <c r="X599" s="86">
        <f>pivå!AT601</f>
        <v>0</v>
      </c>
      <c r="Y599" s="86">
        <f>pivå!AU601</f>
        <v>0</v>
      </c>
      <c r="Z599" s="86">
        <f>pivå!AV601</f>
        <v>0</v>
      </c>
      <c r="AA599" s="86">
        <f>pivå!AW601</f>
        <v>0</v>
      </c>
      <c r="AB599" s="86">
        <f>pivå!AX601</f>
        <v>0</v>
      </c>
      <c r="AC599" s="86">
        <f>pivå!AY601</f>
        <v>0</v>
      </c>
      <c r="AD599" s="86">
        <f>pivå!AZ601</f>
        <v>0</v>
      </c>
      <c r="AE599" s="86">
        <f>pivå!BA601</f>
        <v>0</v>
      </c>
    </row>
    <row r="600" spans="2:31">
      <c r="B600">
        <f>pivå!B602</f>
        <v>0</v>
      </c>
      <c r="C600">
        <f>pivå!C602</f>
        <v>0</v>
      </c>
      <c r="D600">
        <f>pivå!D602</f>
        <v>0</v>
      </c>
      <c r="E600">
        <f>pivå!E602</f>
        <v>0</v>
      </c>
      <c r="F600">
        <f>pivå!F602</f>
        <v>0</v>
      </c>
      <c r="G600">
        <f>pivå!G602</f>
        <v>0</v>
      </c>
      <c r="H600">
        <f>pivå!H602</f>
        <v>0</v>
      </c>
      <c r="I600">
        <f>pivå!I602</f>
        <v>0</v>
      </c>
      <c r="J600" s="86">
        <f>pivå!AF602</f>
        <v>0</v>
      </c>
      <c r="K600" s="86">
        <f>pivå!AG602</f>
        <v>0</v>
      </c>
      <c r="L600" s="86">
        <f>pivå!AH602</f>
        <v>0</v>
      </c>
      <c r="M600" s="86">
        <f>pivå!AI602</f>
        <v>0</v>
      </c>
      <c r="N600" s="86">
        <f>pivå!AJ602</f>
        <v>0</v>
      </c>
      <c r="O600" s="86">
        <f>pivå!AK602</f>
        <v>0</v>
      </c>
      <c r="P600" s="86">
        <f>pivå!AL602</f>
        <v>0</v>
      </c>
      <c r="Q600" s="86">
        <f>pivå!AM602</f>
        <v>0</v>
      </c>
      <c r="R600" s="86">
        <f>pivå!AN602</f>
        <v>0</v>
      </c>
      <c r="S600" s="86">
        <f>pivå!AO602</f>
        <v>0</v>
      </c>
      <c r="T600" s="86">
        <f>pivå!AP602</f>
        <v>0</v>
      </c>
      <c r="U600" s="86">
        <f>pivå!AQ602</f>
        <v>0</v>
      </c>
      <c r="V600" s="86">
        <f>pivå!AR602</f>
        <v>0</v>
      </c>
      <c r="W600" s="86">
        <f>pivå!AS602</f>
        <v>0</v>
      </c>
      <c r="X600" s="86">
        <f>pivå!AT602</f>
        <v>0</v>
      </c>
      <c r="Y600" s="86">
        <f>pivå!AU602</f>
        <v>0</v>
      </c>
      <c r="Z600" s="86">
        <f>pivå!AV602</f>
        <v>0</v>
      </c>
      <c r="AA600" s="86">
        <f>pivå!AW602</f>
        <v>0</v>
      </c>
      <c r="AB600" s="86">
        <f>pivå!AX602</f>
        <v>0</v>
      </c>
      <c r="AC600" s="86">
        <f>pivå!AY602</f>
        <v>0</v>
      </c>
      <c r="AD600" s="86">
        <f>pivå!AZ602</f>
        <v>0</v>
      </c>
      <c r="AE600" s="86">
        <f>pivå!BA602</f>
        <v>0</v>
      </c>
    </row>
    <row r="601" spans="2:31">
      <c r="B601">
        <f>pivå!B603</f>
        <v>0</v>
      </c>
      <c r="C601">
        <f>pivå!C603</f>
        <v>0</v>
      </c>
      <c r="D601">
        <f>pivå!D603</f>
        <v>0</v>
      </c>
      <c r="E601">
        <f>pivå!E603</f>
        <v>0</v>
      </c>
      <c r="F601">
        <f>pivå!F603</f>
        <v>0</v>
      </c>
      <c r="G601">
        <f>pivå!G603</f>
        <v>0</v>
      </c>
      <c r="H601">
        <f>pivå!H603</f>
        <v>0</v>
      </c>
      <c r="I601">
        <f>pivå!I603</f>
        <v>0</v>
      </c>
      <c r="J601" s="86">
        <f>pivå!AF603</f>
        <v>0</v>
      </c>
      <c r="K601" s="86">
        <f>pivå!AG603</f>
        <v>0</v>
      </c>
      <c r="L601" s="86">
        <f>pivå!AH603</f>
        <v>0</v>
      </c>
      <c r="M601" s="86">
        <f>pivå!AI603</f>
        <v>0</v>
      </c>
      <c r="N601" s="86">
        <f>pivå!AJ603</f>
        <v>0</v>
      </c>
      <c r="O601" s="86">
        <f>pivå!AK603</f>
        <v>0</v>
      </c>
      <c r="P601" s="86">
        <f>pivå!AL603</f>
        <v>0</v>
      </c>
      <c r="Q601" s="86">
        <f>pivå!AM603</f>
        <v>0</v>
      </c>
      <c r="R601" s="86">
        <f>pivå!AN603</f>
        <v>0</v>
      </c>
      <c r="S601" s="86">
        <f>pivå!AO603</f>
        <v>0</v>
      </c>
      <c r="T601" s="86">
        <f>pivå!AP603</f>
        <v>0</v>
      </c>
      <c r="U601" s="86">
        <f>pivå!AQ603</f>
        <v>0</v>
      </c>
      <c r="V601" s="86">
        <f>pivå!AR603</f>
        <v>0</v>
      </c>
      <c r="W601" s="86">
        <f>pivå!AS603</f>
        <v>0</v>
      </c>
      <c r="X601" s="86">
        <f>pivå!AT603</f>
        <v>0</v>
      </c>
      <c r="Y601" s="86">
        <f>pivå!AU603</f>
        <v>0</v>
      </c>
      <c r="Z601" s="86">
        <f>pivå!AV603</f>
        <v>0</v>
      </c>
      <c r="AA601" s="86">
        <f>pivå!AW603</f>
        <v>0</v>
      </c>
      <c r="AB601" s="86">
        <f>pivå!AX603</f>
        <v>0</v>
      </c>
      <c r="AC601" s="86">
        <f>pivå!AY603</f>
        <v>0</v>
      </c>
      <c r="AD601" s="86">
        <f>pivå!AZ603</f>
        <v>0</v>
      </c>
      <c r="AE601" s="86">
        <f>pivå!BA603</f>
        <v>0</v>
      </c>
    </row>
    <row r="602" spans="2:31">
      <c r="B602">
        <f>pivå!B604</f>
        <v>0</v>
      </c>
      <c r="C602">
        <f>pivå!C604</f>
        <v>0</v>
      </c>
      <c r="D602">
        <f>pivå!D604</f>
        <v>0</v>
      </c>
      <c r="E602">
        <f>pivå!E604</f>
        <v>0</v>
      </c>
      <c r="F602">
        <f>pivå!F604</f>
        <v>0</v>
      </c>
      <c r="G602">
        <f>pivå!G604</f>
        <v>0</v>
      </c>
      <c r="H602">
        <f>pivå!H604</f>
        <v>0</v>
      </c>
      <c r="I602">
        <f>pivå!I604</f>
        <v>0</v>
      </c>
      <c r="J602" s="86">
        <f>pivå!AF604</f>
        <v>0</v>
      </c>
      <c r="K602" s="86">
        <f>pivå!AG604</f>
        <v>0</v>
      </c>
      <c r="L602" s="86">
        <f>pivå!AH604</f>
        <v>0</v>
      </c>
      <c r="M602" s="86">
        <f>pivå!AI604</f>
        <v>0</v>
      </c>
      <c r="N602" s="86">
        <f>pivå!AJ604</f>
        <v>0</v>
      </c>
      <c r="O602" s="86">
        <f>pivå!AK604</f>
        <v>0</v>
      </c>
      <c r="P602" s="86">
        <f>pivå!AL604</f>
        <v>0</v>
      </c>
      <c r="Q602" s="86">
        <f>pivå!AM604</f>
        <v>0</v>
      </c>
      <c r="R602" s="86">
        <f>pivå!AN604</f>
        <v>0</v>
      </c>
      <c r="S602" s="86">
        <f>pivå!AO604</f>
        <v>0</v>
      </c>
      <c r="T602" s="86">
        <f>pivå!AP604</f>
        <v>0</v>
      </c>
      <c r="U602" s="86">
        <f>pivå!AQ604</f>
        <v>0</v>
      </c>
      <c r="V602" s="86">
        <f>pivå!AR604</f>
        <v>0</v>
      </c>
      <c r="W602" s="86">
        <f>pivå!AS604</f>
        <v>0</v>
      </c>
      <c r="X602" s="86">
        <f>pivå!AT604</f>
        <v>0</v>
      </c>
      <c r="Y602" s="86">
        <f>pivå!AU604</f>
        <v>0</v>
      </c>
      <c r="Z602" s="86">
        <f>pivå!AV604</f>
        <v>0</v>
      </c>
      <c r="AA602" s="86">
        <f>pivå!AW604</f>
        <v>0</v>
      </c>
      <c r="AB602" s="86">
        <f>pivå!AX604</f>
        <v>0</v>
      </c>
      <c r="AC602" s="86">
        <f>pivå!AY604</f>
        <v>0</v>
      </c>
      <c r="AD602" s="86">
        <f>pivå!AZ604</f>
        <v>0</v>
      </c>
      <c r="AE602" s="86">
        <f>pivå!BA604</f>
        <v>0</v>
      </c>
    </row>
    <row r="603" spans="2:31">
      <c r="B603">
        <f>pivå!B605</f>
        <v>0</v>
      </c>
      <c r="C603">
        <f>pivå!C605</f>
        <v>0</v>
      </c>
      <c r="D603">
        <f>pivå!D605</f>
        <v>0</v>
      </c>
      <c r="E603">
        <f>pivå!E605</f>
        <v>0</v>
      </c>
      <c r="F603">
        <f>pivå!F605</f>
        <v>0</v>
      </c>
      <c r="G603">
        <f>pivå!G605</f>
        <v>0</v>
      </c>
      <c r="H603">
        <f>pivå!H605</f>
        <v>0</v>
      </c>
      <c r="I603">
        <f>pivå!I605</f>
        <v>0</v>
      </c>
      <c r="J603" s="86">
        <f>pivå!AF605</f>
        <v>0</v>
      </c>
      <c r="K603" s="86">
        <f>pivå!AG605</f>
        <v>0</v>
      </c>
      <c r="L603" s="86">
        <f>pivå!AH605</f>
        <v>0</v>
      </c>
      <c r="M603" s="86">
        <f>pivå!AI605</f>
        <v>0</v>
      </c>
      <c r="N603" s="86">
        <f>pivå!AJ605</f>
        <v>0</v>
      </c>
      <c r="O603" s="86">
        <f>pivå!AK605</f>
        <v>0</v>
      </c>
      <c r="P603" s="86">
        <f>pivå!AL605</f>
        <v>0</v>
      </c>
      <c r="Q603" s="86">
        <f>pivå!AM605</f>
        <v>0</v>
      </c>
      <c r="R603" s="86">
        <f>pivå!AN605</f>
        <v>0</v>
      </c>
      <c r="S603" s="86">
        <f>pivå!AO605</f>
        <v>0</v>
      </c>
      <c r="T603" s="86">
        <f>pivå!AP605</f>
        <v>0</v>
      </c>
      <c r="U603" s="86">
        <f>pivå!AQ605</f>
        <v>0</v>
      </c>
      <c r="V603" s="86">
        <f>pivå!AR605</f>
        <v>0</v>
      </c>
      <c r="W603" s="86">
        <f>pivå!AS605</f>
        <v>0</v>
      </c>
      <c r="X603" s="86">
        <f>pivå!AT605</f>
        <v>0</v>
      </c>
      <c r="Y603" s="86">
        <f>pivå!AU605</f>
        <v>0</v>
      </c>
      <c r="Z603" s="86">
        <f>pivå!AV605</f>
        <v>0</v>
      </c>
      <c r="AA603" s="86">
        <f>pivå!AW605</f>
        <v>0</v>
      </c>
      <c r="AB603" s="86">
        <f>pivå!AX605</f>
        <v>0</v>
      </c>
      <c r="AC603" s="86">
        <f>pivå!AY605</f>
        <v>0</v>
      </c>
      <c r="AD603" s="86">
        <f>pivå!AZ605</f>
        <v>0</v>
      </c>
      <c r="AE603" s="86">
        <f>pivå!BA605</f>
        <v>0</v>
      </c>
    </row>
    <row r="604" spans="2:31">
      <c r="B604">
        <f>pivå!B606</f>
        <v>0</v>
      </c>
      <c r="C604">
        <f>pivå!C606</f>
        <v>0</v>
      </c>
      <c r="D604">
        <f>pivå!D606</f>
        <v>0</v>
      </c>
      <c r="E604">
        <f>pivå!E606</f>
        <v>0</v>
      </c>
      <c r="F604">
        <f>pivå!F606</f>
        <v>0</v>
      </c>
      <c r="G604">
        <f>pivå!G606</f>
        <v>0</v>
      </c>
      <c r="H604">
        <f>pivå!H606</f>
        <v>0</v>
      </c>
      <c r="I604">
        <f>pivå!I606</f>
        <v>0</v>
      </c>
      <c r="J604" s="86">
        <f>pivå!AF606</f>
        <v>0</v>
      </c>
      <c r="K604" s="86">
        <f>pivå!AG606</f>
        <v>0</v>
      </c>
      <c r="L604" s="86">
        <f>pivå!AH606</f>
        <v>0</v>
      </c>
      <c r="M604" s="86">
        <f>pivå!AI606</f>
        <v>0</v>
      </c>
      <c r="N604" s="86">
        <f>pivå!AJ606</f>
        <v>0</v>
      </c>
      <c r="O604" s="86">
        <f>pivå!AK606</f>
        <v>0</v>
      </c>
      <c r="P604" s="86">
        <f>pivå!AL606</f>
        <v>0</v>
      </c>
      <c r="Q604" s="86">
        <f>pivå!AM606</f>
        <v>0</v>
      </c>
      <c r="R604" s="86">
        <f>pivå!AN606</f>
        <v>0</v>
      </c>
      <c r="S604" s="86">
        <f>pivå!AO606</f>
        <v>0</v>
      </c>
      <c r="T604" s="86">
        <f>pivå!AP606</f>
        <v>0</v>
      </c>
      <c r="U604" s="86">
        <f>pivå!AQ606</f>
        <v>0</v>
      </c>
      <c r="V604" s="86">
        <f>pivå!AR606</f>
        <v>0</v>
      </c>
      <c r="W604" s="86">
        <f>pivå!AS606</f>
        <v>0</v>
      </c>
      <c r="X604" s="86">
        <f>pivå!AT606</f>
        <v>0</v>
      </c>
      <c r="Y604" s="86">
        <f>pivå!AU606</f>
        <v>0</v>
      </c>
      <c r="Z604" s="86">
        <f>pivå!AV606</f>
        <v>0</v>
      </c>
      <c r="AA604" s="86">
        <f>pivå!AW606</f>
        <v>0</v>
      </c>
      <c r="AB604" s="86">
        <f>pivå!AX606</f>
        <v>0</v>
      </c>
      <c r="AC604" s="86">
        <f>pivå!AY606</f>
        <v>0</v>
      </c>
      <c r="AD604" s="86">
        <f>pivå!AZ606</f>
        <v>0</v>
      </c>
      <c r="AE604" s="86">
        <f>pivå!BA606</f>
        <v>0</v>
      </c>
    </row>
    <row r="605" spans="2:31">
      <c r="B605">
        <f>pivå!B607</f>
        <v>0</v>
      </c>
      <c r="C605">
        <f>pivå!C607</f>
        <v>0</v>
      </c>
      <c r="D605">
        <f>pivå!D607</f>
        <v>0</v>
      </c>
      <c r="E605">
        <f>pivå!E607</f>
        <v>0</v>
      </c>
      <c r="F605">
        <f>pivå!F607</f>
        <v>0</v>
      </c>
      <c r="G605">
        <f>pivå!G607</f>
        <v>0</v>
      </c>
      <c r="H605">
        <f>pivå!H607</f>
        <v>0</v>
      </c>
      <c r="I605">
        <f>pivå!I607</f>
        <v>0</v>
      </c>
      <c r="J605" s="86">
        <f>pivå!AF607</f>
        <v>0</v>
      </c>
      <c r="K605" s="86">
        <f>pivå!AG607</f>
        <v>0</v>
      </c>
      <c r="L605" s="86">
        <f>pivå!AH607</f>
        <v>0</v>
      </c>
      <c r="M605" s="86">
        <f>pivå!AI607</f>
        <v>0</v>
      </c>
      <c r="N605" s="86">
        <f>pivå!AJ607</f>
        <v>0</v>
      </c>
      <c r="O605" s="86">
        <f>pivå!AK607</f>
        <v>0</v>
      </c>
      <c r="P605" s="86">
        <f>pivå!AL607</f>
        <v>0</v>
      </c>
      <c r="Q605" s="86">
        <f>pivå!AM607</f>
        <v>0</v>
      </c>
      <c r="R605" s="86">
        <f>pivå!AN607</f>
        <v>0</v>
      </c>
      <c r="S605" s="86">
        <f>pivå!AO607</f>
        <v>0</v>
      </c>
      <c r="T605" s="86">
        <f>pivå!AP607</f>
        <v>0</v>
      </c>
      <c r="U605" s="86">
        <f>pivå!AQ607</f>
        <v>0</v>
      </c>
      <c r="V605" s="86">
        <f>pivå!AR607</f>
        <v>0</v>
      </c>
      <c r="W605" s="86">
        <f>pivå!AS607</f>
        <v>0</v>
      </c>
      <c r="X605" s="86">
        <f>pivå!AT607</f>
        <v>0</v>
      </c>
      <c r="Y605" s="86">
        <f>pivå!AU607</f>
        <v>0</v>
      </c>
      <c r="Z605" s="86">
        <f>pivå!AV607</f>
        <v>0</v>
      </c>
      <c r="AA605" s="86">
        <f>pivå!AW607</f>
        <v>0</v>
      </c>
      <c r="AB605" s="86">
        <f>pivå!AX607</f>
        <v>0</v>
      </c>
      <c r="AC605" s="86">
        <f>pivå!AY607</f>
        <v>0</v>
      </c>
      <c r="AD605" s="86">
        <f>pivå!AZ607</f>
        <v>0</v>
      </c>
      <c r="AE605" s="86">
        <f>pivå!BA607</f>
        <v>0</v>
      </c>
    </row>
    <row r="606" spans="2:31">
      <c r="B606">
        <f>pivå!B608</f>
        <v>0</v>
      </c>
      <c r="C606">
        <f>pivå!C608</f>
        <v>0</v>
      </c>
      <c r="D606">
        <f>pivå!D608</f>
        <v>0</v>
      </c>
      <c r="E606">
        <f>pivå!E608</f>
        <v>0</v>
      </c>
      <c r="F606">
        <f>pivå!F608</f>
        <v>0</v>
      </c>
      <c r="G606">
        <f>pivå!G608</f>
        <v>0</v>
      </c>
      <c r="H606">
        <f>pivå!H608</f>
        <v>0</v>
      </c>
      <c r="I606">
        <f>pivå!I608</f>
        <v>0</v>
      </c>
      <c r="J606" s="86">
        <f>pivå!AF608</f>
        <v>0</v>
      </c>
      <c r="K606" s="86">
        <f>pivå!AG608</f>
        <v>0</v>
      </c>
      <c r="L606" s="86">
        <f>pivå!AH608</f>
        <v>0</v>
      </c>
      <c r="M606" s="86">
        <f>pivå!AI608</f>
        <v>0</v>
      </c>
      <c r="N606" s="86">
        <f>pivå!AJ608</f>
        <v>0</v>
      </c>
      <c r="O606" s="86">
        <f>pivå!AK608</f>
        <v>0</v>
      </c>
      <c r="P606" s="86">
        <f>pivå!AL608</f>
        <v>0</v>
      </c>
      <c r="Q606" s="86">
        <f>pivå!AM608</f>
        <v>0</v>
      </c>
      <c r="R606" s="86">
        <f>pivå!AN608</f>
        <v>0</v>
      </c>
      <c r="S606" s="86">
        <f>pivå!AO608</f>
        <v>0</v>
      </c>
      <c r="T606" s="86">
        <f>pivå!AP608</f>
        <v>0</v>
      </c>
      <c r="U606" s="86">
        <f>pivå!AQ608</f>
        <v>0</v>
      </c>
      <c r="V606" s="86">
        <f>pivå!AR608</f>
        <v>0</v>
      </c>
      <c r="W606" s="86">
        <f>pivå!AS608</f>
        <v>0</v>
      </c>
      <c r="X606" s="86">
        <f>pivå!AT608</f>
        <v>0</v>
      </c>
      <c r="Y606" s="86">
        <f>pivå!AU608</f>
        <v>0</v>
      </c>
      <c r="Z606" s="86">
        <f>pivå!AV608</f>
        <v>0</v>
      </c>
      <c r="AA606" s="86">
        <f>pivå!AW608</f>
        <v>0</v>
      </c>
      <c r="AB606" s="86">
        <f>pivå!AX608</f>
        <v>0</v>
      </c>
      <c r="AC606" s="86">
        <f>pivå!AY608</f>
        <v>0</v>
      </c>
      <c r="AD606" s="86">
        <f>pivå!AZ608</f>
        <v>0</v>
      </c>
      <c r="AE606" s="86">
        <f>pivå!BA608</f>
        <v>0</v>
      </c>
    </row>
    <row r="607" spans="2:31">
      <c r="B607">
        <f>pivå!B609</f>
        <v>0</v>
      </c>
      <c r="C607">
        <f>pivå!C609</f>
        <v>0</v>
      </c>
      <c r="D607">
        <f>pivå!D609</f>
        <v>0</v>
      </c>
      <c r="E607">
        <f>pivå!E609</f>
        <v>0</v>
      </c>
      <c r="F607">
        <f>pivå!F609</f>
        <v>0</v>
      </c>
      <c r="G607">
        <f>pivå!G609</f>
        <v>0</v>
      </c>
      <c r="H607">
        <f>pivå!H609</f>
        <v>0</v>
      </c>
      <c r="I607">
        <f>pivå!I609</f>
        <v>0</v>
      </c>
      <c r="J607" s="86">
        <f>pivå!AF609</f>
        <v>0</v>
      </c>
      <c r="K607" s="86">
        <f>pivå!AG609</f>
        <v>0</v>
      </c>
      <c r="L607" s="86">
        <f>pivå!AH609</f>
        <v>0</v>
      </c>
      <c r="M607" s="86">
        <f>pivå!AI609</f>
        <v>0</v>
      </c>
      <c r="N607" s="86">
        <f>pivå!AJ609</f>
        <v>0</v>
      </c>
      <c r="O607" s="86">
        <f>pivå!AK609</f>
        <v>0</v>
      </c>
      <c r="P607" s="86">
        <f>pivå!AL609</f>
        <v>0</v>
      </c>
      <c r="Q607" s="86">
        <f>pivå!AM609</f>
        <v>0</v>
      </c>
      <c r="R607" s="86">
        <f>pivå!AN609</f>
        <v>0</v>
      </c>
      <c r="S607" s="86">
        <f>pivå!AO609</f>
        <v>0</v>
      </c>
      <c r="T607" s="86">
        <f>pivå!AP609</f>
        <v>0</v>
      </c>
      <c r="U607" s="86">
        <f>pivå!AQ609</f>
        <v>0</v>
      </c>
      <c r="V607" s="86">
        <f>pivå!AR609</f>
        <v>0</v>
      </c>
      <c r="W607" s="86">
        <f>pivå!AS609</f>
        <v>0</v>
      </c>
      <c r="X607" s="86">
        <f>pivå!AT609</f>
        <v>0</v>
      </c>
      <c r="Y607" s="86">
        <f>pivå!AU609</f>
        <v>0</v>
      </c>
      <c r="Z607" s="86">
        <f>pivå!AV609</f>
        <v>0</v>
      </c>
      <c r="AA607" s="86">
        <f>pivå!AW609</f>
        <v>0</v>
      </c>
      <c r="AB607" s="86">
        <f>pivå!AX609</f>
        <v>0</v>
      </c>
      <c r="AC607" s="86">
        <f>pivå!AY609</f>
        <v>0</v>
      </c>
      <c r="AD607" s="86">
        <f>pivå!AZ609</f>
        <v>0</v>
      </c>
      <c r="AE607" s="86">
        <f>pivå!BA609</f>
        <v>0</v>
      </c>
    </row>
    <row r="608" spans="2:31">
      <c r="B608">
        <f>pivå!B610</f>
        <v>0</v>
      </c>
      <c r="C608">
        <f>pivå!C610</f>
        <v>0</v>
      </c>
      <c r="D608">
        <f>pivå!D610</f>
        <v>0</v>
      </c>
      <c r="E608">
        <f>pivå!E610</f>
        <v>0</v>
      </c>
      <c r="F608">
        <f>pivå!F610</f>
        <v>0</v>
      </c>
      <c r="G608">
        <f>pivå!G610</f>
        <v>0</v>
      </c>
      <c r="H608">
        <f>pivå!H610</f>
        <v>0</v>
      </c>
      <c r="I608">
        <f>pivå!I610</f>
        <v>0</v>
      </c>
      <c r="J608" s="86">
        <f>pivå!AF610</f>
        <v>0</v>
      </c>
      <c r="K608" s="86">
        <f>pivå!AG610</f>
        <v>0</v>
      </c>
      <c r="L608" s="86">
        <f>pivå!AH610</f>
        <v>0</v>
      </c>
      <c r="M608" s="86">
        <f>pivå!AI610</f>
        <v>0</v>
      </c>
      <c r="N608" s="86">
        <f>pivå!AJ610</f>
        <v>0</v>
      </c>
      <c r="O608" s="86">
        <f>pivå!AK610</f>
        <v>0</v>
      </c>
      <c r="P608" s="86">
        <f>pivå!AL610</f>
        <v>0</v>
      </c>
      <c r="Q608" s="86">
        <f>pivå!AM610</f>
        <v>0</v>
      </c>
      <c r="R608" s="86">
        <f>pivå!AN610</f>
        <v>0</v>
      </c>
      <c r="S608" s="86">
        <f>pivå!AO610</f>
        <v>0</v>
      </c>
      <c r="T608" s="86">
        <f>pivå!AP610</f>
        <v>0</v>
      </c>
      <c r="U608" s="86">
        <f>pivå!AQ610</f>
        <v>0</v>
      </c>
      <c r="V608" s="86">
        <f>pivå!AR610</f>
        <v>0</v>
      </c>
      <c r="W608" s="86">
        <f>pivå!AS610</f>
        <v>0</v>
      </c>
      <c r="X608" s="86">
        <f>pivå!AT610</f>
        <v>0</v>
      </c>
      <c r="Y608" s="86">
        <f>pivå!AU610</f>
        <v>0</v>
      </c>
      <c r="Z608" s="86">
        <f>pivå!AV610</f>
        <v>0</v>
      </c>
      <c r="AA608" s="86">
        <f>pivå!AW610</f>
        <v>0</v>
      </c>
      <c r="AB608" s="86">
        <f>pivå!AX610</f>
        <v>0</v>
      </c>
      <c r="AC608" s="86">
        <f>pivå!AY610</f>
        <v>0</v>
      </c>
      <c r="AD608" s="86">
        <f>pivå!AZ610</f>
        <v>0</v>
      </c>
      <c r="AE608" s="86">
        <f>pivå!BA610</f>
        <v>0</v>
      </c>
    </row>
    <row r="609" spans="2:31">
      <c r="B609">
        <f>pivå!B611</f>
        <v>0</v>
      </c>
      <c r="C609">
        <f>pivå!C611</f>
        <v>0</v>
      </c>
      <c r="D609">
        <f>pivå!D611</f>
        <v>0</v>
      </c>
      <c r="E609">
        <f>pivå!E611</f>
        <v>0</v>
      </c>
      <c r="F609">
        <f>pivå!F611</f>
        <v>0</v>
      </c>
      <c r="G609">
        <f>pivå!G611</f>
        <v>0</v>
      </c>
      <c r="H609">
        <f>pivå!H611</f>
        <v>0</v>
      </c>
      <c r="I609">
        <f>pivå!I611</f>
        <v>0</v>
      </c>
      <c r="J609" s="86">
        <f>pivå!AF611</f>
        <v>0</v>
      </c>
      <c r="K609" s="86">
        <f>pivå!AG611</f>
        <v>0</v>
      </c>
      <c r="L609" s="86">
        <f>pivå!AH611</f>
        <v>0</v>
      </c>
      <c r="M609" s="86">
        <f>pivå!AI611</f>
        <v>0</v>
      </c>
      <c r="N609" s="86">
        <f>pivå!AJ611</f>
        <v>0</v>
      </c>
      <c r="O609" s="86">
        <f>pivå!AK611</f>
        <v>0</v>
      </c>
      <c r="P609" s="86">
        <f>pivå!AL611</f>
        <v>0</v>
      </c>
      <c r="Q609" s="86">
        <f>pivå!AM611</f>
        <v>0</v>
      </c>
      <c r="R609" s="86">
        <f>pivå!AN611</f>
        <v>0</v>
      </c>
      <c r="S609" s="86">
        <f>pivå!AO611</f>
        <v>0</v>
      </c>
      <c r="T609" s="86">
        <f>pivå!AP611</f>
        <v>0</v>
      </c>
      <c r="U609" s="86">
        <f>pivå!AQ611</f>
        <v>0</v>
      </c>
      <c r="V609" s="86">
        <f>pivå!AR611</f>
        <v>0</v>
      </c>
      <c r="W609" s="86">
        <f>pivå!AS611</f>
        <v>0</v>
      </c>
      <c r="X609" s="86">
        <f>pivå!AT611</f>
        <v>0</v>
      </c>
      <c r="Y609" s="86">
        <f>pivå!AU611</f>
        <v>0</v>
      </c>
      <c r="Z609" s="86">
        <f>pivå!AV611</f>
        <v>0</v>
      </c>
      <c r="AA609" s="86">
        <f>pivå!AW611</f>
        <v>0</v>
      </c>
      <c r="AB609" s="86">
        <f>pivå!AX611</f>
        <v>0</v>
      </c>
      <c r="AC609" s="86">
        <f>pivå!AY611</f>
        <v>0</v>
      </c>
      <c r="AD609" s="86">
        <f>pivå!AZ611</f>
        <v>0</v>
      </c>
      <c r="AE609" s="86">
        <f>pivå!BA611</f>
        <v>0</v>
      </c>
    </row>
    <row r="610" spans="2:31">
      <c r="B610">
        <f>pivå!B612</f>
        <v>0</v>
      </c>
      <c r="C610">
        <f>pivå!C612</f>
        <v>0</v>
      </c>
      <c r="D610">
        <f>pivå!D612</f>
        <v>0</v>
      </c>
      <c r="E610">
        <f>pivå!E612</f>
        <v>0</v>
      </c>
      <c r="F610">
        <f>pivå!F612</f>
        <v>0</v>
      </c>
      <c r="G610">
        <f>pivå!G612</f>
        <v>0</v>
      </c>
      <c r="H610">
        <f>pivå!H612</f>
        <v>0</v>
      </c>
      <c r="I610">
        <f>pivå!I612</f>
        <v>0</v>
      </c>
      <c r="J610" s="86">
        <f>pivå!AF612</f>
        <v>0</v>
      </c>
      <c r="K610" s="86">
        <f>pivå!AG612</f>
        <v>0</v>
      </c>
      <c r="L610" s="86">
        <f>pivå!AH612</f>
        <v>0</v>
      </c>
      <c r="M610" s="86">
        <f>pivå!AI612</f>
        <v>0</v>
      </c>
      <c r="N610" s="86">
        <f>pivå!AJ612</f>
        <v>0</v>
      </c>
      <c r="O610" s="86">
        <f>pivå!AK612</f>
        <v>0</v>
      </c>
      <c r="P610" s="86">
        <f>pivå!AL612</f>
        <v>0</v>
      </c>
      <c r="Q610" s="86">
        <f>pivå!AM612</f>
        <v>0</v>
      </c>
      <c r="R610" s="86">
        <f>pivå!AN612</f>
        <v>0</v>
      </c>
      <c r="S610" s="86">
        <f>pivå!AO612</f>
        <v>0</v>
      </c>
      <c r="T610" s="86">
        <f>pivå!AP612</f>
        <v>0</v>
      </c>
      <c r="U610" s="86">
        <f>pivå!AQ612</f>
        <v>0</v>
      </c>
      <c r="V610" s="86">
        <f>pivå!AR612</f>
        <v>0</v>
      </c>
      <c r="W610" s="86">
        <f>pivå!AS612</f>
        <v>0</v>
      </c>
      <c r="X610" s="86">
        <f>pivå!AT612</f>
        <v>0</v>
      </c>
      <c r="Y610" s="86">
        <f>pivå!AU612</f>
        <v>0</v>
      </c>
      <c r="Z610" s="86">
        <f>pivå!AV612</f>
        <v>0</v>
      </c>
      <c r="AA610" s="86">
        <f>pivå!AW612</f>
        <v>0</v>
      </c>
      <c r="AB610" s="86">
        <f>pivå!AX612</f>
        <v>0</v>
      </c>
      <c r="AC610" s="86">
        <f>pivå!AY612</f>
        <v>0</v>
      </c>
      <c r="AD610" s="86">
        <f>pivå!AZ612</f>
        <v>0</v>
      </c>
      <c r="AE610" s="86">
        <f>pivå!BA612</f>
        <v>0</v>
      </c>
    </row>
    <row r="611" spans="2:31">
      <c r="B611">
        <f>pivå!B613</f>
        <v>0</v>
      </c>
      <c r="C611">
        <f>pivå!C613</f>
        <v>0</v>
      </c>
      <c r="D611">
        <f>pivå!D613</f>
        <v>0</v>
      </c>
      <c r="E611">
        <f>pivå!E613</f>
        <v>0</v>
      </c>
      <c r="F611">
        <f>pivå!F613</f>
        <v>0</v>
      </c>
      <c r="G611">
        <f>pivå!G613</f>
        <v>0</v>
      </c>
      <c r="H611">
        <f>pivå!H613</f>
        <v>0</v>
      </c>
      <c r="I611">
        <f>pivå!I613</f>
        <v>0</v>
      </c>
      <c r="J611" s="86">
        <f>pivå!AF613</f>
        <v>0</v>
      </c>
      <c r="K611" s="86">
        <f>pivå!AG613</f>
        <v>0</v>
      </c>
      <c r="L611" s="86">
        <f>pivå!AH613</f>
        <v>0</v>
      </c>
      <c r="M611" s="86">
        <f>pivå!AI613</f>
        <v>0</v>
      </c>
      <c r="N611" s="86">
        <f>pivå!AJ613</f>
        <v>0</v>
      </c>
      <c r="O611" s="86">
        <f>pivå!AK613</f>
        <v>0</v>
      </c>
      <c r="P611" s="86">
        <f>pivå!AL613</f>
        <v>0</v>
      </c>
      <c r="Q611" s="86">
        <f>pivå!AM613</f>
        <v>0</v>
      </c>
      <c r="R611" s="86">
        <f>pivå!AN613</f>
        <v>0</v>
      </c>
      <c r="S611" s="86">
        <f>pivå!AO613</f>
        <v>0</v>
      </c>
      <c r="T611" s="86">
        <f>pivå!AP613</f>
        <v>0</v>
      </c>
      <c r="U611" s="86">
        <f>pivå!AQ613</f>
        <v>0</v>
      </c>
      <c r="V611" s="86">
        <f>pivå!AR613</f>
        <v>0</v>
      </c>
      <c r="W611" s="86">
        <f>pivå!AS613</f>
        <v>0</v>
      </c>
      <c r="X611" s="86">
        <f>pivå!AT613</f>
        <v>0</v>
      </c>
      <c r="Y611" s="86">
        <f>pivå!AU613</f>
        <v>0</v>
      </c>
      <c r="Z611" s="86">
        <f>pivå!AV613</f>
        <v>0</v>
      </c>
      <c r="AA611" s="86">
        <f>pivå!AW613</f>
        <v>0</v>
      </c>
      <c r="AB611" s="86">
        <f>pivå!AX613</f>
        <v>0</v>
      </c>
      <c r="AC611" s="86">
        <f>pivå!AY613</f>
        <v>0</v>
      </c>
      <c r="AD611" s="86">
        <f>pivå!AZ613</f>
        <v>0</v>
      </c>
      <c r="AE611" s="86">
        <f>pivå!BA613</f>
        <v>0</v>
      </c>
    </row>
    <row r="612" spans="2:31">
      <c r="B612">
        <f>pivå!B614</f>
        <v>0</v>
      </c>
      <c r="C612">
        <f>pivå!C614</f>
        <v>0</v>
      </c>
      <c r="D612">
        <f>pivå!D614</f>
        <v>0</v>
      </c>
      <c r="E612">
        <f>pivå!E614</f>
        <v>0</v>
      </c>
      <c r="F612">
        <f>pivå!F614</f>
        <v>0</v>
      </c>
      <c r="G612">
        <f>pivå!G614</f>
        <v>0</v>
      </c>
      <c r="H612">
        <f>pivå!H614</f>
        <v>0</v>
      </c>
      <c r="I612">
        <f>pivå!I614</f>
        <v>0</v>
      </c>
      <c r="J612" s="86">
        <f>pivå!AF614</f>
        <v>0</v>
      </c>
      <c r="K612" s="86">
        <f>pivå!AG614</f>
        <v>0</v>
      </c>
      <c r="L612" s="86">
        <f>pivå!AH614</f>
        <v>0</v>
      </c>
      <c r="M612" s="86">
        <f>pivå!AI614</f>
        <v>0</v>
      </c>
      <c r="N612" s="86">
        <f>pivå!AJ614</f>
        <v>0</v>
      </c>
      <c r="O612" s="86">
        <f>pivå!AK614</f>
        <v>0</v>
      </c>
      <c r="P612" s="86">
        <f>pivå!AL614</f>
        <v>0</v>
      </c>
      <c r="Q612" s="86">
        <f>pivå!AM614</f>
        <v>0</v>
      </c>
      <c r="R612" s="86">
        <f>pivå!AN614</f>
        <v>0</v>
      </c>
      <c r="S612" s="86">
        <f>pivå!AO614</f>
        <v>0</v>
      </c>
      <c r="T612" s="86">
        <f>pivå!AP614</f>
        <v>0</v>
      </c>
      <c r="U612" s="86">
        <f>pivå!AQ614</f>
        <v>0</v>
      </c>
      <c r="V612" s="86">
        <f>pivå!AR614</f>
        <v>0</v>
      </c>
      <c r="W612" s="86">
        <f>pivå!AS614</f>
        <v>0</v>
      </c>
      <c r="X612" s="86">
        <f>pivå!AT614</f>
        <v>0</v>
      </c>
      <c r="Y612" s="86">
        <f>pivå!AU614</f>
        <v>0</v>
      </c>
      <c r="Z612" s="86">
        <f>pivå!AV614</f>
        <v>0</v>
      </c>
      <c r="AA612" s="86">
        <f>pivå!AW614</f>
        <v>0</v>
      </c>
      <c r="AB612" s="86">
        <f>pivå!AX614</f>
        <v>0</v>
      </c>
      <c r="AC612" s="86">
        <f>pivå!AY614</f>
        <v>0</v>
      </c>
      <c r="AD612" s="86">
        <f>pivå!AZ614</f>
        <v>0</v>
      </c>
      <c r="AE612" s="86">
        <f>pivå!BA614</f>
        <v>0</v>
      </c>
    </row>
    <row r="613" spans="2:31">
      <c r="B613">
        <f>pivå!B615</f>
        <v>0</v>
      </c>
      <c r="C613">
        <f>pivå!C615</f>
        <v>0</v>
      </c>
      <c r="D613">
        <f>pivå!D615</f>
        <v>0</v>
      </c>
      <c r="E613">
        <f>pivå!E615</f>
        <v>0</v>
      </c>
      <c r="F613">
        <f>pivå!F615</f>
        <v>0</v>
      </c>
      <c r="G613">
        <f>pivå!G615</f>
        <v>0</v>
      </c>
      <c r="H613">
        <f>pivå!H615</f>
        <v>0</v>
      </c>
      <c r="I613">
        <f>pivå!I615</f>
        <v>0</v>
      </c>
      <c r="J613" s="86">
        <f>pivå!AF615</f>
        <v>0</v>
      </c>
      <c r="K613" s="86">
        <f>pivå!AG615</f>
        <v>0</v>
      </c>
      <c r="L613" s="86">
        <f>pivå!AH615</f>
        <v>0</v>
      </c>
      <c r="M613" s="86">
        <f>pivå!AI615</f>
        <v>0</v>
      </c>
      <c r="N613" s="86">
        <f>pivå!AJ615</f>
        <v>0</v>
      </c>
      <c r="O613" s="86">
        <f>pivå!AK615</f>
        <v>0</v>
      </c>
      <c r="P613" s="86">
        <f>pivå!AL615</f>
        <v>0</v>
      </c>
      <c r="Q613" s="86">
        <f>pivå!AM615</f>
        <v>0</v>
      </c>
      <c r="R613" s="86">
        <f>pivå!AN615</f>
        <v>0</v>
      </c>
      <c r="S613" s="86">
        <f>pivå!AO615</f>
        <v>0</v>
      </c>
      <c r="T613" s="86">
        <f>pivå!AP615</f>
        <v>0</v>
      </c>
      <c r="U613" s="86">
        <f>pivå!AQ615</f>
        <v>0</v>
      </c>
      <c r="V613" s="86">
        <f>pivå!AR615</f>
        <v>0</v>
      </c>
      <c r="W613" s="86">
        <f>pivå!AS615</f>
        <v>0</v>
      </c>
      <c r="X613" s="86">
        <f>pivå!AT615</f>
        <v>0</v>
      </c>
      <c r="Y613" s="86">
        <f>pivå!AU615</f>
        <v>0</v>
      </c>
      <c r="Z613" s="86">
        <f>pivå!AV615</f>
        <v>0</v>
      </c>
      <c r="AA613" s="86">
        <f>pivå!AW615</f>
        <v>0</v>
      </c>
      <c r="AB613" s="86">
        <f>pivå!AX615</f>
        <v>0</v>
      </c>
      <c r="AC613" s="86">
        <f>pivå!AY615</f>
        <v>0</v>
      </c>
      <c r="AD613" s="86">
        <f>pivå!AZ615</f>
        <v>0</v>
      </c>
      <c r="AE613" s="86">
        <f>pivå!BA615</f>
        <v>0</v>
      </c>
    </row>
    <row r="614" spans="2:31">
      <c r="B614">
        <f>pivå!B616</f>
        <v>0</v>
      </c>
      <c r="C614">
        <f>pivå!C616</f>
        <v>0</v>
      </c>
      <c r="D614">
        <f>pivå!D616</f>
        <v>0</v>
      </c>
      <c r="E614">
        <f>pivå!E616</f>
        <v>0</v>
      </c>
      <c r="F614">
        <f>pivå!F616</f>
        <v>0</v>
      </c>
      <c r="G614">
        <f>pivå!G616</f>
        <v>0</v>
      </c>
      <c r="H614">
        <f>pivå!H616</f>
        <v>0</v>
      </c>
      <c r="I614">
        <f>pivå!I616</f>
        <v>0</v>
      </c>
      <c r="J614" s="86">
        <f>pivå!AF616</f>
        <v>0</v>
      </c>
      <c r="K614" s="86">
        <f>pivå!AG616</f>
        <v>0</v>
      </c>
      <c r="L614" s="86">
        <f>pivå!AH616</f>
        <v>0</v>
      </c>
      <c r="M614" s="86">
        <f>pivå!AI616</f>
        <v>0</v>
      </c>
      <c r="N614" s="86">
        <f>pivå!AJ616</f>
        <v>0</v>
      </c>
      <c r="O614" s="86">
        <f>pivå!AK616</f>
        <v>0</v>
      </c>
      <c r="P614" s="86">
        <f>pivå!AL616</f>
        <v>0</v>
      </c>
      <c r="Q614" s="86">
        <f>pivå!AM616</f>
        <v>0</v>
      </c>
      <c r="R614" s="86">
        <f>pivå!AN616</f>
        <v>0</v>
      </c>
      <c r="S614" s="86">
        <f>pivå!AO616</f>
        <v>0</v>
      </c>
      <c r="T614" s="86">
        <f>pivå!AP616</f>
        <v>0</v>
      </c>
      <c r="U614" s="86">
        <f>pivå!AQ616</f>
        <v>0</v>
      </c>
      <c r="V614" s="86">
        <f>pivå!AR616</f>
        <v>0</v>
      </c>
      <c r="W614" s="86">
        <f>pivå!AS616</f>
        <v>0</v>
      </c>
      <c r="X614" s="86">
        <f>pivå!AT616</f>
        <v>0</v>
      </c>
      <c r="Y614" s="86">
        <f>pivå!AU616</f>
        <v>0</v>
      </c>
      <c r="Z614" s="86">
        <f>pivå!AV616</f>
        <v>0</v>
      </c>
      <c r="AA614" s="86">
        <f>pivå!AW616</f>
        <v>0</v>
      </c>
      <c r="AB614" s="86">
        <f>pivå!AX616</f>
        <v>0</v>
      </c>
      <c r="AC614" s="86">
        <f>pivå!AY616</f>
        <v>0</v>
      </c>
      <c r="AD614" s="86">
        <f>pivå!AZ616</f>
        <v>0</v>
      </c>
      <c r="AE614" s="86">
        <f>pivå!BA616</f>
        <v>0</v>
      </c>
    </row>
    <row r="615" spans="2:31">
      <c r="B615">
        <f>pivå!B617</f>
        <v>0</v>
      </c>
      <c r="C615">
        <f>pivå!C617</f>
        <v>0</v>
      </c>
      <c r="D615">
        <f>pivå!D617</f>
        <v>0</v>
      </c>
      <c r="E615">
        <f>pivå!E617</f>
        <v>0</v>
      </c>
      <c r="F615">
        <f>pivå!F617</f>
        <v>0</v>
      </c>
      <c r="G615">
        <f>pivå!G617</f>
        <v>0</v>
      </c>
      <c r="H615">
        <f>pivå!H617</f>
        <v>0</v>
      </c>
      <c r="I615">
        <f>pivå!I617</f>
        <v>0</v>
      </c>
      <c r="J615" s="86">
        <f>pivå!AF617</f>
        <v>0</v>
      </c>
      <c r="K615" s="86">
        <f>pivå!AG617</f>
        <v>0</v>
      </c>
      <c r="L615" s="86">
        <f>pivå!AH617</f>
        <v>0</v>
      </c>
      <c r="M615" s="86">
        <f>pivå!AI617</f>
        <v>0</v>
      </c>
      <c r="N615" s="86">
        <f>pivå!AJ617</f>
        <v>0</v>
      </c>
      <c r="O615" s="86">
        <f>pivå!AK617</f>
        <v>0</v>
      </c>
      <c r="P615" s="86">
        <f>pivå!AL617</f>
        <v>0</v>
      </c>
      <c r="Q615" s="86">
        <f>pivå!AM617</f>
        <v>0</v>
      </c>
      <c r="R615" s="86">
        <f>pivå!AN617</f>
        <v>0</v>
      </c>
      <c r="S615" s="86">
        <f>pivå!AO617</f>
        <v>0</v>
      </c>
      <c r="T615" s="86">
        <f>pivå!AP617</f>
        <v>0</v>
      </c>
      <c r="U615" s="86">
        <f>pivå!AQ617</f>
        <v>0</v>
      </c>
      <c r="V615" s="86">
        <f>pivå!AR617</f>
        <v>0</v>
      </c>
      <c r="W615" s="86">
        <f>pivå!AS617</f>
        <v>0</v>
      </c>
      <c r="X615" s="86">
        <f>pivå!AT617</f>
        <v>0</v>
      </c>
      <c r="Y615" s="86">
        <f>pivå!AU617</f>
        <v>0</v>
      </c>
      <c r="Z615" s="86">
        <f>pivå!AV617</f>
        <v>0</v>
      </c>
      <c r="AA615" s="86">
        <f>pivå!AW617</f>
        <v>0</v>
      </c>
      <c r="AB615" s="86">
        <f>pivå!AX617</f>
        <v>0</v>
      </c>
      <c r="AC615" s="86">
        <f>pivå!AY617</f>
        <v>0</v>
      </c>
      <c r="AD615" s="86">
        <f>pivå!AZ617</f>
        <v>0</v>
      </c>
      <c r="AE615" s="86">
        <f>pivå!BA617</f>
        <v>0</v>
      </c>
    </row>
    <row r="616" spans="2:31">
      <c r="B616">
        <f>pivå!B618</f>
        <v>0</v>
      </c>
      <c r="C616">
        <f>pivå!C618</f>
        <v>0</v>
      </c>
      <c r="D616">
        <f>pivå!D618</f>
        <v>0</v>
      </c>
      <c r="E616">
        <f>pivå!E618</f>
        <v>0</v>
      </c>
      <c r="F616">
        <f>pivå!F618</f>
        <v>0</v>
      </c>
      <c r="G616">
        <f>pivå!G618</f>
        <v>0</v>
      </c>
      <c r="H616">
        <f>pivå!H618</f>
        <v>0</v>
      </c>
      <c r="I616">
        <f>pivå!I618</f>
        <v>0</v>
      </c>
      <c r="J616" s="86">
        <f>pivå!AF618</f>
        <v>0</v>
      </c>
      <c r="K616" s="86">
        <f>pivå!AG618</f>
        <v>0</v>
      </c>
      <c r="L616" s="86">
        <f>pivå!AH618</f>
        <v>0</v>
      </c>
      <c r="M616" s="86">
        <f>pivå!AI618</f>
        <v>0</v>
      </c>
      <c r="N616" s="86">
        <f>pivå!AJ618</f>
        <v>0</v>
      </c>
      <c r="O616" s="86">
        <f>pivå!AK618</f>
        <v>0</v>
      </c>
      <c r="P616" s="86">
        <f>pivå!AL618</f>
        <v>0</v>
      </c>
      <c r="Q616" s="86">
        <f>pivå!AM618</f>
        <v>0</v>
      </c>
      <c r="R616" s="86">
        <f>pivå!AN618</f>
        <v>0</v>
      </c>
      <c r="S616" s="86">
        <f>pivå!AO618</f>
        <v>0</v>
      </c>
      <c r="T616" s="86">
        <f>pivå!AP618</f>
        <v>0</v>
      </c>
      <c r="U616" s="86">
        <f>pivå!AQ618</f>
        <v>0</v>
      </c>
      <c r="V616" s="86">
        <f>pivå!AR618</f>
        <v>0</v>
      </c>
      <c r="W616" s="86">
        <f>pivå!AS618</f>
        <v>0</v>
      </c>
      <c r="X616" s="86">
        <f>pivå!AT618</f>
        <v>0</v>
      </c>
      <c r="Y616" s="86">
        <f>pivå!AU618</f>
        <v>0</v>
      </c>
      <c r="Z616" s="86">
        <f>pivå!AV618</f>
        <v>0</v>
      </c>
      <c r="AA616" s="86">
        <f>pivå!AW618</f>
        <v>0</v>
      </c>
      <c r="AB616" s="86">
        <f>pivå!AX618</f>
        <v>0</v>
      </c>
      <c r="AC616" s="86">
        <f>pivå!AY618</f>
        <v>0</v>
      </c>
      <c r="AD616" s="86">
        <f>pivå!AZ618</f>
        <v>0</v>
      </c>
      <c r="AE616" s="86">
        <f>pivå!BA618</f>
        <v>0</v>
      </c>
    </row>
    <row r="617" spans="2:31">
      <c r="B617">
        <f>pivå!B619</f>
        <v>0</v>
      </c>
      <c r="C617">
        <f>pivå!C619</f>
        <v>0</v>
      </c>
      <c r="D617">
        <f>pivå!D619</f>
        <v>0</v>
      </c>
      <c r="E617">
        <f>pivå!E619</f>
        <v>0</v>
      </c>
      <c r="F617">
        <f>pivå!F619</f>
        <v>0</v>
      </c>
      <c r="G617">
        <f>pivå!G619</f>
        <v>0</v>
      </c>
      <c r="H617">
        <f>pivå!H619</f>
        <v>0</v>
      </c>
      <c r="I617">
        <f>pivå!I619</f>
        <v>0</v>
      </c>
      <c r="J617" s="86">
        <f>pivå!AF619</f>
        <v>0</v>
      </c>
      <c r="K617" s="86">
        <f>pivå!AG619</f>
        <v>0</v>
      </c>
      <c r="L617" s="86">
        <f>pivå!AH619</f>
        <v>0</v>
      </c>
      <c r="M617" s="86">
        <f>pivå!AI619</f>
        <v>0</v>
      </c>
      <c r="N617" s="86">
        <f>pivå!AJ619</f>
        <v>0</v>
      </c>
      <c r="O617" s="86">
        <f>pivå!AK619</f>
        <v>0</v>
      </c>
      <c r="P617" s="86">
        <f>pivå!AL619</f>
        <v>0</v>
      </c>
      <c r="Q617" s="86">
        <f>pivå!AM619</f>
        <v>0</v>
      </c>
      <c r="R617" s="86">
        <f>pivå!AN619</f>
        <v>0</v>
      </c>
      <c r="S617" s="86">
        <f>pivå!AO619</f>
        <v>0</v>
      </c>
      <c r="T617" s="86">
        <f>pivå!AP619</f>
        <v>0</v>
      </c>
      <c r="U617" s="86">
        <f>pivå!AQ619</f>
        <v>0</v>
      </c>
      <c r="V617" s="86">
        <f>pivå!AR619</f>
        <v>0</v>
      </c>
      <c r="W617" s="86">
        <f>pivå!AS619</f>
        <v>0</v>
      </c>
      <c r="X617" s="86">
        <f>pivå!AT619</f>
        <v>0</v>
      </c>
      <c r="Y617" s="86">
        <f>pivå!AU619</f>
        <v>0</v>
      </c>
      <c r="Z617" s="86">
        <f>pivå!AV619</f>
        <v>0</v>
      </c>
      <c r="AA617" s="86">
        <f>pivå!AW619</f>
        <v>0</v>
      </c>
      <c r="AB617" s="86">
        <f>pivå!AX619</f>
        <v>0</v>
      </c>
      <c r="AC617" s="86">
        <f>pivå!AY619</f>
        <v>0</v>
      </c>
      <c r="AD617" s="86">
        <f>pivå!AZ619</f>
        <v>0</v>
      </c>
      <c r="AE617" s="86">
        <f>pivå!BA619</f>
        <v>0</v>
      </c>
    </row>
    <row r="618" spans="2:31">
      <c r="B618">
        <f>pivå!B620</f>
        <v>0</v>
      </c>
      <c r="C618">
        <f>pivå!C620</f>
        <v>0</v>
      </c>
      <c r="D618">
        <f>pivå!D620</f>
        <v>0</v>
      </c>
      <c r="E618">
        <f>pivå!E620</f>
        <v>0</v>
      </c>
      <c r="F618">
        <f>pivå!F620</f>
        <v>0</v>
      </c>
      <c r="G618">
        <f>pivå!G620</f>
        <v>0</v>
      </c>
      <c r="H618">
        <f>pivå!H620</f>
        <v>0</v>
      </c>
      <c r="I618">
        <f>pivå!I620</f>
        <v>0</v>
      </c>
      <c r="J618" s="86">
        <f>pivå!AF620</f>
        <v>0</v>
      </c>
      <c r="K618" s="86">
        <f>pivå!AG620</f>
        <v>0</v>
      </c>
      <c r="L618" s="86">
        <f>pivå!AH620</f>
        <v>0</v>
      </c>
      <c r="M618" s="86">
        <f>pivå!AI620</f>
        <v>0</v>
      </c>
      <c r="N618" s="86">
        <f>pivå!AJ620</f>
        <v>0</v>
      </c>
      <c r="O618" s="86">
        <f>pivå!AK620</f>
        <v>0</v>
      </c>
      <c r="P618" s="86">
        <f>pivå!AL620</f>
        <v>0</v>
      </c>
      <c r="Q618" s="86">
        <f>pivå!AM620</f>
        <v>0</v>
      </c>
      <c r="R618" s="86">
        <f>pivå!AN620</f>
        <v>0</v>
      </c>
      <c r="S618" s="86">
        <f>pivå!AO620</f>
        <v>0</v>
      </c>
      <c r="T618" s="86">
        <f>pivå!AP620</f>
        <v>0</v>
      </c>
      <c r="U618" s="86">
        <f>pivå!AQ620</f>
        <v>0</v>
      </c>
      <c r="V618" s="86">
        <f>pivå!AR620</f>
        <v>0</v>
      </c>
      <c r="W618" s="86">
        <f>pivå!AS620</f>
        <v>0</v>
      </c>
      <c r="X618" s="86">
        <f>pivå!AT620</f>
        <v>0</v>
      </c>
      <c r="Y618" s="86">
        <f>pivå!AU620</f>
        <v>0</v>
      </c>
      <c r="Z618" s="86">
        <f>pivå!AV620</f>
        <v>0</v>
      </c>
      <c r="AA618" s="86">
        <f>pivå!AW620</f>
        <v>0</v>
      </c>
      <c r="AB618" s="86">
        <f>pivå!AX620</f>
        <v>0</v>
      </c>
      <c r="AC618" s="86">
        <f>pivå!AY620</f>
        <v>0</v>
      </c>
      <c r="AD618" s="86">
        <f>pivå!AZ620</f>
        <v>0</v>
      </c>
      <c r="AE618" s="86">
        <f>pivå!BA620</f>
        <v>0</v>
      </c>
    </row>
    <row r="619" spans="2:31">
      <c r="B619">
        <f>pivå!B621</f>
        <v>0</v>
      </c>
      <c r="C619">
        <f>pivå!C621</f>
        <v>0</v>
      </c>
      <c r="D619">
        <f>pivå!D621</f>
        <v>0</v>
      </c>
      <c r="E619">
        <f>pivå!E621</f>
        <v>0</v>
      </c>
      <c r="F619">
        <f>pivå!F621</f>
        <v>0</v>
      </c>
      <c r="G619">
        <f>pivå!G621</f>
        <v>0</v>
      </c>
      <c r="H619">
        <f>pivå!H621</f>
        <v>0</v>
      </c>
      <c r="I619">
        <f>pivå!I621</f>
        <v>0</v>
      </c>
      <c r="J619" s="86">
        <f>pivå!AF621</f>
        <v>0</v>
      </c>
      <c r="K619" s="86">
        <f>pivå!AG621</f>
        <v>0</v>
      </c>
      <c r="L619" s="86">
        <f>pivå!AH621</f>
        <v>0</v>
      </c>
      <c r="M619" s="86">
        <f>pivå!AI621</f>
        <v>0</v>
      </c>
      <c r="N619" s="86">
        <f>pivå!AJ621</f>
        <v>0</v>
      </c>
      <c r="O619" s="86">
        <f>pivå!AK621</f>
        <v>0</v>
      </c>
      <c r="P619" s="86">
        <f>pivå!AL621</f>
        <v>0</v>
      </c>
      <c r="Q619" s="86">
        <f>pivå!AM621</f>
        <v>0</v>
      </c>
      <c r="R619" s="86">
        <f>pivå!AN621</f>
        <v>0</v>
      </c>
      <c r="S619" s="86">
        <f>pivå!AO621</f>
        <v>0</v>
      </c>
      <c r="T619" s="86">
        <f>pivå!AP621</f>
        <v>0</v>
      </c>
      <c r="U619" s="86">
        <f>pivå!AQ621</f>
        <v>0</v>
      </c>
      <c r="V619" s="86">
        <f>pivå!AR621</f>
        <v>0</v>
      </c>
      <c r="W619" s="86">
        <f>pivå!AS621</f>
        <v>0</v>
      </c>
      <c r="X619" s="86">
        <f>pivå!AT621</f>
        <v>0</v>
      </c>
      <c r="Y619" s="86">
        <f>pivå!AU621</f>
        <v>0</v>
      </c>
      <c r="Z619" s="86">
        <f>pivå!AV621</f>
        <v>0</v>
      </c>
      <c r="AA619" s="86">
        <f>pivå!AW621</f>
        <v>0</v>
      </c>
      <c r="AB619" s="86">
        <f>pivå!AX621</f>
        <v>0</v>
      </c>
      <c r="AC619" s="86">
        <f>pivå!AY621</f>
        <v>0</v>
      </c>
      <c r="AD619" s="86">
        <f>pivå!AZ621</f>
        <v>0</v>
      </c>
      <c r="AE619" s="86">
        <f>pivå!BA621</f>
        <v>0</v>
      </c>
    </row>
    <row r="620" spans="2:31">
      <c r="B620">
        <f>pivå!B622</f>
        <v>0</v>
      </c>
      <c r="C620">
        <f>pivå!C622</f>
        <v>0</v>
      </c>
      <c r="D620">
        <f>pivå!D622</f>
        <v>0</v>
      </c>
      <c r="E620">
        <f>pivå!E622</f>
        <v>0</v>
      </c>
      <c r="F620">
        <f>pivå!F622</f>
        <v>0</v>
      </c>
      <c r="G620">
        <f>pivå!G622</f>
        <v>0</v>
      </c>
      <c r="H620">
        <f>pivå!H622</f>
        <v>0</v>
      </c>
      <c r="I620">
        <f>pivå!I622</f>
        <v>0</v>
      </c>
      <c r="J620" s="86">
        <f>pivå!AF622</f>
        <v>0</v>
      </c>
      <c r="K620" s="86">
        <f>pivå!AG622</f>
        <v>0</v>
      </c>
      <c r="L620" s="86">
        <f>pivå!AH622</f>
        <v>0</v>
      </c>
      <c r="M620" s="86">
        <f>pivå!AI622</f>
        <v>0</v>
      </c>
      <c r="N620" s="86">
        <f>pivå!AJ622</f>
        <v>0</v>
      </c>
      <c r="O620" s="86">
        <f>pivå!AK622</f>
        <v>0</v>
      </c>
      <c r="P620" s="86">
        <f>pivå!AL622</f>
        <v>0</v>
      </c>
      <c r="Q620" s="86">
        <f>pivå!AM622</f>
        <v>0</v>
      </c>
      <c r="R620" s="86">
        <f>pivå!AN622</f>
        <v>0</v>
      </c>
      <c r="S620" s="86">
        <f>pivå!AO622</f>
        <v>0</v>
      </c>
      <c r="T620" s="86">
        <f>pivå!AP622</f>
        <v>0</v>
      </c>
      <c r="U620" s="86">
        <f>pivå!AQ622</f>
        <v>0</v>
      </c>
      <c r="V620" s="86">
        <f>pivå!AR622</f>
        <v>0</v>
      </c>
      <c r="W620" s="86">
        <f>pivå!AS622</f>
        <v>0</v>
      </c>
      <c r="X620" s="86">
        <f>pivå!AT622</f>
        <v>0</v>
      </c>
      <c r="Y620" s="86">
        <f>pivå!AU622</f>
        <v>0</v>
      </c>
      <c r="Z620" s="86">
        <f>pivå!AV622</f>
        <v>0</v>
      </c>
      <c r="AA620" s="86">
        <f>pivå!AW622</f>
        <v>0</v>
      </c>
      <c r="AB620" s="86">
        <f>pivå!AX622</f>
        <v>0</v>
      </c>
      <c r="AC620" s="86">
        <f>pivå!AY622</f>
        <v>0</v>
      </c>
      <c r="AD620" s="86">
        <f>pivå!AZ622</f>
        <v>0</v>
      </c>
      <c r="AE620" s="86">
        <f>pivå!BA622</f>
        <v>0</v>
      </c>
    </row>
    <row r="621" spans="2:31">
      <c r="B621">
        <f>pivå!B623</f>
        <v>0</v>
      </c>
      <c r="C621">
        <f>pivå!C623</f>
        <v>0</v>
      </c>
      <c r="D621">
        <f>pivå!D623</f>
        <v>0</v>
      </c>
      <c r="E621">
        <f>pivå!E623</f>
        <v>0</v>
      </c>
      <c r="F621">
        <f>pivå!F623</f>
        <v>0</v>
      </c>
      <c r="G621">
        <f>pivå!G623</f>
        <v>0</v>
      </c>
      <c r="H621">
        <f>pivå!H623</f>
        <v>0</v>
      </c>
      <c r="I621">
        <f>pivå!I623</f>
        <v>0</v>
      </c>
      <c r="J621" s="86">
        <f>pivå!AF623</f>
        <v>0</v>
      </c>
      <c r="K621" s="86">
        <f>pivå!AG623</f>
        <v>0</v>
      </c>
      <c r="L621" s="86">
        <f>pivå!AH623</f>
        <v>0</v>
      </c>
      <c r="M621" s="86">
        <f>pivå!AI623</f>
        <v>0</v>
      </c>
      <c r="N621" s="86">
        <f>pivå!AJ623</f>
        <v>0</v>
      </c>
      <c r="O621" s="86">
        <f>pivå!AK623</f>
        <v>0</v>
      </c>
      <c r="P621" s="86">
        <f>pivå!AL623</f>
        <v>0</v>
      </c>
      <c r="Q621" s="86">
        <f>pivå!AM623</f>
        <v>0</v>
      </c>
      <c r="R621" s="86">
        <f>pivå!AN623</f>
        <v>0</v>
      </c>
      <c r="S621" s="86">
        <f>pivå!AO623</f>
        <v>0</v>
      </c>
      <c r="T621" s="86">
        <f>pivå!AP623</f>
        <v>0</v>
      </c>
      <c r="U621" s="86">
        <f>pivå!AQ623</f>
        <v>0</v>
      </c>
      <c r="V621" s="86">
        <f>pivå!AR623</f>
        <v>0</v>
      </c>
      <c r="W621" s="86">
        <f>pivå!AS623</f>
        <v>0</v>
      </c>
      <c r="X621" s="86">
        <f>pivå!AT623</f>
        <v>0</v>
      </c>
      <c r="Y621" s="86">
        <f>pivå!AU623</f>
        <v>0</v>
      </c>
      <c r="Z621" s="86">
        <f>pivå!AV623</f>
        <v>0</v>
      </c>
      <c r="AA621" s="86">
        <f>pivå!AW623</f>
        <v>0</v>
      </c>
      <c r="AB621" s="86">
        <f>pivå!AX623</f>
        <v>0</v>
      </c>
      <c r="AC621" s="86">
        <f>pivå!AY623</f>
        <v>0</v>
      </c>
      <c r="AD621" s="86">
        <f>pivå!AZ623</f>
        <v>0</v>
      </c>
      <c r="AE621" s="86">
        <f>pivå!BA623</f>
        <v>0</v>
      </c>
    </row>
    <row r="622" spans="2:31">
      <c r="B622">
        <f>pivå!B624</f>
        <v>0</v>
      </c>
      <c r="C622">
        <f>pivå!C624</f>
        <v>0</v>
      </c>
      <c r="D622">
        <f>pivå!D624</f>
        <v>0</v>
      </c>
      <c r="E622">
        <f>pivå!E624</f>
        <v>0</v>
      </c>
      <c r="F622">
        <f>pivå!F624</f>
        <v>0</v>
      </c>
      <c r="G622">
        <f>pivå!G624</f>
        <v>0</v>
      </c>
      <c r="H622">
        <f>pivå!H624</f>
        <v>0</v>
      </c>
      <c r="I622">
        <f>pivå!I624</f>
        <v>0</v>
      </c>
      <c r="J622" s="86">
        <f>pivå!AF624</f>
        <v>0</v>
      </c>
      <c r="K622" s="86">
        <f>pivå!AG624</f>
        <v>0</v>
      </c>
      <c r="L622" s="86">
        <f>pivå!AH624</f>
        <v>0</v>
      </c>
      <c r="M622" s="86">
        <f>pivå!AI624</f>
        <v>0</v>
      </c>
      <c r="N622" s="86">
        <f>pivå!AJ624</f>
        <v>0</v>
      </c>
      <c r="O622" s="86">
        <f>pivå!AK624</f>
        <v>0</v>
      </c>
      <c r="P622" s="86">
        <f>pivå!AL624</f>
        <v>0</v>
      </c>
      <c r="Q622" s="86">
        <f>pivå!AM624</f>
        <v>0</v>
      </c>
      <c r="R622" s="86">
        <f>pivå!AN624</f>
        <v>0</v>
      </c>
      <c r="S622" s="86">
        <f>pivå!AO624</f>
        <v>0</v>
      </c>
      <c r="T622" s="86">
        <f>pivå!AP624</f>
        <v>0</v>
      </c>
      <c r="U622" s="86">
        <f>pivå!AQ624</f>
        <v>0</v>
      </c>
      <c r="V622" s="86">
        <f>pivå!AR624</f>
        <v>0</v>
      </c>
      <c r="W622" s="86">
        <f>pivå!AS624</f>
        <v>0</v>
      </c>
      <c r="X622" s="86">
        <f>pivå!AT624</f>
        <v>0</v>
      </c>
      <c r="Y622" s="86">
        <f>pivå!AU624</f>
        <v>0</v>
      </c>
      <c r="Z622" s="86">
        <f>pivå!AV624</f>
        <v>0</v>
      </c>
      <c r="AA622" s="86">
        <f>pivå!AW624</f>
        <v>0</v>
      </c>
      <c r="AB622" s="86">
        <f>pivå!AX624</f>
        <v>0</v>
      </c>
      <c r="AC622" s="86">
        <f>pivå!AY624</f>
        <v>0</v>
      </c>
      <c r="AD622" s="86">
        <f>pivå!AZ624</f>
        <v>0</v>
      </c>
      <c r="AE622" s="86">
        <f>pivå!BA624</f>
        <v>0</v>
      </c>
    </row>
    <row r="623" spans="2:31">
      <c r="B623">
        <f>pivå!B625</f>
        <v>0</v>
      </c>
      <c r="C623">
        <f>pivå!C625</f>
        <v>0</v>
      </c>
      <c r="D623">
        <f>pivå!D625</f>
        <v>0</v>
      </c>
      <c r="E623">
        <f>pivå!E625</f>
        <v>0</v>
      </c>
      <c r="F623">
        <f>pivå!F625</f>
        <v>0</v>
      </c>
      <c r="G623">
        <f>pivå!G625</f>
        <v>0</v>
      </c>
      <c r="H623">
        <f>pivå!H625</f>
        <v>0</v>
      </c>
      <c r="I623">
        <f>pivå!I625</f>
        <v>0</v>
      </c>
      <c r="J623" s="86">
        <f>pivå!AF625</f>
        <v>0</v>
      </c>
      <c r="K623" s="86">
        <f>pivå!AG625</f>
        <v>0</v>
      </c>
      <c r="L623" s="86">
        <f>pivå!AH625</f>
        <v>0</v>
      </c>
      <c r="M623" s="86">
        <f>pivå!AI625</f>
        <v>0</v>
      </c>
      <c r="N623" s="86">
        <f>pivå!AJ625</f>
        <v>0</v>
      </c>
      <c r="O623" s="86">
        <f>pivå!AK625</f>
        <v>0</v>
      </c>
      <c r="P623" s="86">
        <f>pivå!AL625</f>
        <v>0</v>
      </c>
      <c r="Q623" s="86">
        <f>pivå!AM625</f>
        <v>0</v>
      </c>
      <c r="R623" s="86">
        <f>pivå!AN625</f>
        <v>0</v>
      </c>
      <c r="S623" s="86">
        <f>pivå!AO625</f>
        <v>0</v>
      </c>
      <c r="T623" s="86">
        <f>pivå!AP625</f>
        <v>0</v>
      </c>
      <c r="U623" s="86">
        <f>pivå!AQ625</f>
        <v>0</v>
      </c>
      <c r="V623" s="86">
        <f>pivå!AR625</f>
        <v>0</v>
      </c>
      <c r="W623" s="86">
        <f>pivå!AS625</f>
        <v>0</v>
      </c>
      <c r="X623" s="86">
        <f>pivå!AT625</f>
        <v>0</v>
      </c>
      <c r="Y623" s="86">
        <f>pivå!AU625</f>
        <v>0</v>
      </c>
      <c r="Z623" s="86">
        <f>pivå!AV625</f>
        <v>0</v>
      </c>
      <c r="AA623" s="86">
        <f>pivå!AW625</f>
        <v>0</v>
      </c>
      <c r="AB623" s="86">
        <f>pivå!AX625</f>
        <v>0</v>
      </c>
      <c r="AC623" s="86">
        <f>pivå!AY625</f>
        <v>0</v>
      </c>
      <c r="AD623" s="86">
        <f>pivå!AZ625</f>
        <v>0</v>
      </c>
      <c r="AE623" s="86">
        <f>pivå!BA625</f>
        <v>0</v>
      </c>
    </row>
    <row r="624" spans="2:31">
      <c r="B624">
        <f>pivå!B626</f>
        <v>0</v>
      </c>
      <c r="C624">
        <f>pivå!C626</f>
        <v>0</v>
      </c>
      <c r="D624">
        <f>pivå!D626</f>
        <v>0</v>
      </c>
      <c r="E624">
        <f>pivå!E626</f>
        <v>0</v>
      </c>
      <c r="F624">
        <f>pivå!F626</f>
        <v>0</v>
      </c>
      <c r="G624">
        <f>pivå!G626</f>
        <v>0</v>
      </c>
      <c r="H624">
        <f>pivå!H626</f>
        <v>0</v>
      </c>
      <c r="I624">
        <f>pivå!I626</f>
        <v>0</v>
      </c>
      <c r="J624" s="86">
        <f>pivå!AF626</f>
        <v>0</v>
      </c>
      <c r="K624" s="86">
        <f>pivå!AG626</f>
        <v>0</v>
      </c>
      <c r="L624" s="86">
        <f>pivå!AH626</f>
        <v>0</v>
      </c>
      <c r="M624" s="86">
        <f>pivå!AI626</f>
        <v>0</v>
      </c>
      <c r="N624" s="86">
        <f>pivå!AJ626</f>
        <v>0</v>
      </c>
      <c r="O624" s="86">
        <f>pivå!AK626</f>
        <v>0</v>
      </c>
      <c r="P624" s="86">
        <f>pivå!AL626</f>
        <v>0</v>
      </c>
      <c r="Q624" s="86">
        <f>pivå!AM626</f>
        <v>0</v>
      </c>
      <c r="R624" s="86">
        <f>pivå!AN626</f>
        <v>0</v>
      </c>
      <c r="S624" s="86">
        <f>pivå!AO626</f>
        <v>0</v>
      </c>
      <c r="T624" s="86">
        <f>pivå!AP626</f>
        <v>0</v>
      </c>
      <c r="U624" s="86">
        <f>pivå!AQ626</f>
        <v>0</v>
      </c>
      <c r="V624" s="86">
        <f>pivå!AR626</f>
        <v>0</v>
      </c>
      <c r="W624" s="86">
        <f>pivå!AS626</f>
        <v>0</v>
      </c>
      <c r="X624" s="86">
        <f>pivå!AT626</f>
        <v>0</v>
      </c>
      <c r="Y624" s="86">
        <f>pivå!AU626</f>
        <v>0</v>
      </c>
      <c r="Z624" s="86">
        <f>pivå!AV626</f>
        <v>0</v>
      </c>
      <c r="AA624" s="86">
        <f>pivå!AW626</f>
        <v>0</v>
      </c>
      <c r="AB624" s="86">
        <f>pivå!AX626</f>
        <v>0</v>
      </c>
      <c r="AC624" s="86">
        <f>pivå!AY626</f>
        <v>0</v>
      </c>
      <c r="AD624" s="86">
        <f>pivå!AZ626</f>
        <v>0</v>
      </c>
      <c r="AE624" s="86">
        <f>pivå!BA626</f>
        <v>0</v>
      </c>
    </row>
    <row r="625" spans="2:31">
      <c r="B625">
        <f>pivå!B627</f>
        <v>0</v>
      </c>
      <c r="C625">
        <f>pivå!C627</f>
        <v>0</v>
      </c>
      <c r="D625">
        <f>pivå!D627</f>
        <v>0</v>
      </c>
      <c r="E625">
        <f>pivå!E627</f>
        <v>0</v>
      </c>
      <c r="F625">
        <f>pivå!F627</f>
        <v>0</v>
      </c>
      <c r="G625">
        <f>pivå!G627</f>
        <v>0</v>
      </c>
      <c r="H625">
        <f>pivå!H627</f>
        <v>0</v>
      </c>
      <c r="I625">
        <f>pivå!I627</f>
        <v>0</v>
      </c>
      <c r="J625" s="86">
        <f>pivå!AF627</f>
        <v>0</v>
      </c>
      <c r="K625" s="86">
        <f>pivå!AG627</f>
        <v>0</v>
      </c>
      <c r="L625" s="86">
        <f>pivå!AH627</f>
        <v>0</v>
      </c>
      <c r="M625" s="86">
        <f>pivå!AI627</f>
        <v>0</v>
      </c>
      <c r="N625" s="86">
        <f>pivå!AJ627</f>
        <v>0</v>
      </c>
      <c r="O625" s="86">
        <f>pivå!AK627</f>
        <v>0</v>
      </c>
      <c r="P625" s="86">
        <f>pivå!AL627</f>
        <v>0</v>
      </c>
      <c r="Q625" s="86">
        <f>pivå!AM627</f>
        <v>0</v>
      </c>
      <c r="R625" s="86">
        <f>pivå!AN627</f>
        <v>0</v>
      </c>
      <c r="S625" s="86">
        <f>pivå!AO627</f>
        <v>0</v>
      </c>
      <c r="T625" s="86">
        <f>pivå!AP627</f>
        <v>0</v>
      </c>
      <c r="U625" s="86">
        <f>pivå!AQ627</f>
        <v>0</v>
      </c>
      <c r="V625" s="86">
        <f>pivå!AR627</f>
        <v>0</v>
      </c>
      <c r="W625" s="86">
        <f>pivå!AS627</f>
        <v>0</v>
      </c>
      <c r="X625" s="86">
        <f>pivå!AT627</f>
        <v>0</v>
      </c>
      <c r="Y625" s="86">
        <f>pivå!AU627</f>
        <v>0</v>
      </c>
      <c r="Z625" s="86">
        <f>pivå!AV627</f>
        <v>0</v>
      </c>
      <c r="AA625" s="86">
        <f>pivå!AW627</f>
        <v>0</v>
      </c>
      <c r="AB625" s="86">
        <f>pivå!AX627</f>
        <v>0</v>
      </c>
      <c r="AC625" s="86">
        <f>pivå!AY627</f>
        <v>0</v>
      </c>
      <c r="AD625" s="86">
        <f>pivå!AZ627</f>
        <v>0</v>
      </c>
      <c r="AE625" s="86">
        <f>pivå!BA627</f>
        <v>0</v>
      </c>
    </row>
    <row r="626" spans="2:31">
      <c r="B626">
        <f>pivå!B628</f>
        <v>0</v>
      </c>
      <c r="C626">
        <f>pivå!C628</f>
        <v>0</v>
      </c>
      <c r="D626">
        <f>pivå!D628</f>
        <v>0</v>
      </c>
      <c r="E626">
        <f>pivå!E628</f>
        <v>0</v>
      </c>
      <c r="F626">
        <f>pivå!F628</f>
        <v>0</v>
      </c>
      <c r="G626">
        <f>pivå!G628</f>
        <v>0</v>
      </c>
      <c r="H626">
        <f>pivå!H628</f>
        <v>0</v>
      </c>
      <c r="I626">
        <f>pivå!I628</f>
        <v>0</v>
      </c>
      <c r="J626" s="86">
        <f>pivå!AF628</f>
        <v>0</v>
      </c>
      <c r="K626" s="86">
        <f>pivå!AG628</f>
        <v>0</v>
      </c>
      <c r="L626" s="86">
        <f>pivå!AH628</f>
        <v>0</v>
      </c>
      <c r="M626" s="86">
        <f>pivå!AI628</f>
        <v>0</v>
      </c>
      <c r="N626" s="86">
        <f>pivå!AJ628</f>
        <v>0</v>
      </c>
      <c r="O626" s="86">
        <f>pivå!AK628</f>
        <v>0</v>
      </c>
      <c r="P626" s="86">
        <f>pivå!AL628</f>
        <v>0</v>
      </c>
      <c r="Q626" s="86">
        <f>pivå!AM628</f>
        <v>0</v>
      </c>
      <c r="R626" s="86">
        <f>pivå!AN628</f>
        <v>0</v>
      </c>
      <c r="S626" s="86">
        <f>pivå!AO628</f>
        <v>0</v>
      </c>
      <c r="T626" s="86">
        <f>pivå!AP628</f>
        <v>0</v>
      </c>
      <c r="U626" s="86">
        <f>pivå!AQ628</f>
        <v>0</v>
      </c>
      <c r="V626" s="86">
        <f>pivå!AR628</f>
        <v>0</v>
      </c>
      <c r="W626" s="86">
        <f>pivå!AS628</f>
        <v>0</v>
      </c>
      <c r="X626" s="86">
        <f>pivå!AT628</f>
        <v>0</v>
      </c>
      <c r="Y626" s="86">
        <f>pivå!AU628</f>
        <v>0</v>
      </c>
      <c r="Z626" s="86">
        <f>pivå!AV628</f>
        <v>0</v>
      </c>
      <c r="AA626" s="86">
        <f>pivå!AW628</f>
        <v>0</v>
      </c>
      <c r="AB626" s="86">
        <f>pivå!AX628</f>
        <v>0</v>
      </c>
      <c r="AC626" s="86">
        <f>pivå!AY628</f>
        <v>0</v>
      </c>
      <c r="AD626" s="86">
        <f>pivå!AZ628</f>
        <v>0</v>
      </c>
      <c r="AE626" s="86">
        <f>pivå!BA628</f>
        <v>0</v>
      </c>
    </row>
    <row r="627" spans="2:31">
      <c r="B627">
        <f>pivå!B629</f>
        <v>0</v>
      </c>
      <c r="C627">
        <f>pivå!C629</f>
        <v>0</v>
      </c>
      <c r="D627">
        <f>pivå!D629</f>
        <v>0</v>
      </c>
      <c r="E627">
        <f>pivå!E629</f>
        <v>0</v>
      </c>
      <c r="F627">
        <f>pivå!F629</f>
        <v>0</v>
      </c>
      <c r="G627">
        <f>pivå!G629</f>
        <v>0</v>
      </c>
      <c r="H627">
        <f>pivå!H629</f>
        <v>0</v>
      </c>
      <c r="I627">
        <f>pivå!I629</f>
        <v>0</v>
      </c>
      <c r="J627" s="86">
        <f>pivå!AF629</f>
        <v>0</v>
      </c>
      <c r="K627" s="86">
        <f>pivå!AG629</f>
        <v>0</v>
      </c>
      <c r="L627" s="86">
        <f>pivå!AH629</f>
        <v>0</v>
      </c>
      <c r="M627" s="86">
        <f>pivå!AI629</f>
        <v>0</v>
      </c>
      <c r="N627" s="86">
        <f>pivå!AJ629</f>
        <v>0</v>
      </c>
      <c r="O627" s="86">
        <f>pivå!AK629</f>
        <v>0</v>
      </c>
      <c r="P627" s="86">
        <f>pivå!AL629</f>
        <v>0</v>
      </c>
      <c r="Q627" s="86">
        <f>pivå!AM629</f>
        <v>0</v>
      </c>
      <c r="R627" s="86">
        <f>pivå!AN629</f>
        <v>0</v>
      </c>
      <c r="S627" s="86">
        <f>pivå!AO629</f>
        <v>0</v>
      </c>
      <c r="T627" s="86">
        <f>pivå!AP629</f>
        <v>0</v>
      </c>
      <c r="U627" s="86">
        <f>pivå!AQ629</f>
        <v>0</v>
      </c>
      <c r="V627" s="86">
        <f>pivå!AR629</f>
        <v>0</v>
      </c>
      <c r="W627" s="86">
        <f>pivå!AS629</f>
        <v>0</v>
      </c>
      <c r="X627" s="86">
        <f>pivå!AT629</f>
        <v>0</v>
      </c>
      <c r="Y627" s="86">
        <f>pivå!AU629</f>
        <v>0</v>
      </c>
      <c r="Z627" s="86">
        <f>pivå!AV629</f>
        <v>0</v>
      </c>
      <c r="AA627" s="86">
        <f>pivå!AW629</f>
        <v>0</v>
      </c>
      <c r="AB627" s="86">
        <f>pivå!AX629</f>
        <v>0</v>
      </c>
      <c r="AC627" s="86">
        <f>pivå!AY629</f>
        <v>0</v>
      </c>
      <c r="AD627" s="86">
        <f>pivå!AZ629</f>
        <v>0</v>
      </c>
      <c r="AE627" s="86">
        <f>pivå!BA629</f>
        <v>0</v>
      </c>
    </row>
    <row r="628" spans="2:31">
      <c r="B628">
        <f>pivå!B630</f>
        <v>0</v>
      </c>
      <c r="C628">
        <f>pivå!C630</f>
        <v>0</v>
      </c>
      <c r="D628">
        <f>pivå!D630</f>
        <v>0</v>
      </c>
      <c r="E628">
        <f>pivå!E630</f>
        <v>0</v>
      </c>
      <c r="F628">
        <f>pivå!F630</f>
        <v>0</v>
      </c>
      <c r="G628">
        <f>pivå!G630</f>
        <v>0</v>
      </c>
      <c r="H628">
        <f>pivå!H630</f>
        <v>0</v>
      </c>
      <c r="I628">
        <f>pivå!I630</f>
        <v>0</v>
      </c>
      <c r="J628" s="86">
        <f>pivå!AF630</f>
        <v>0</v>
      </c>
      <c r="K628" s="86">
        <f>pivå!AG630</f>
        <v>0</v>
      </c>
      <c r="L628" s="86">
        <f>pivå!AH630</f>
        <v>0</v>
      </c>
      <c r="M628" s="86">
        <f>pivå!AI630</f>
        <v>0</v>
      </c>
      <c r="N628" s="86">
        <f>pivå!AJ630</f>
        <v>0</v>
      </c>
      <c r="O628" s="86">
        <f>pivå!AK630</f>
        <v>0</v>
      </c>
      <c r="P628" s="86">
        <f>pivå!AL630</f>
        <v>0</v>
      </c>
      <c r="Q628" s="86">
        <f>pivå!AM630</f>
        <v>0</v>
      </c>
      <c r="R628" s="86">
        <f>pivå!AN630</f>
        <v>0</v>
      </c>
      <c r="S628" s="86">
        <f>pivå!AO630</f>
        <v>0</v>
      </c>
      <c r="T628" s="86">
        <f>pivå!AP630</f>
        <v>0</v>
      </c>
      <c r="U628" s="86">
        <f>pivå!AQ630</f>
        <v>0</v>
      </c>
      <c r="V628" s="86">
        <f>pivå!AR630</f>
        <v>0</v>
      </c>
      <c r="W628" s="86">
        <f>pivå!AS630</f>
        <v>0</v>
      </c>
      <c r="X628" s="86">
        <f>pivå!AT630</f>
        <v>0</v>
      </c>
      <c r="Y628" s="86">
        <f>pivå!AU630</f>
        <v>0</v>
      </c>
      <c r="Z628" s="86">
        <f>pivå!AV630</f>
        <v>0</v>
      </c>
      <c r="AA628" s="86">
        <f>pivå!AW630</f>
        <v>0</v>
      </c>
      <c r="AB628" s="86">
        <f>pivå!AX630</f>
        <v>0</v>
      </c>
      <c r="AC628" s="86">
        <f>pivå!AY630</f>
        <v>0</v>
      </c>
      <c r="AD628" s="86">
        <f>pivå!AZ630</f>
        <v>0</v>
      </c>
      <c r="AE628" s="86">
        <f>pivå!BA630</f>
        <v>0</v>
      </c>
    </row>
    <row r="629" spans="2:31">
      <c r="B629">
        <f>pivå!B631</f>
        <v>0</v>
      </c>
      <c r="C629">
        <f>pivå!C631</f>
        <v>0</v>
      </c>
      <c r="D629">
        <f>pivå!D631</f>
        <v>0</v>
      </c>
      <c r="E629">
        <f>pivå!E631</f>
        <v>0</v>
      </c>
      <c r="F629">
        <f>pivå!F631</f>
        <v>0</v>
      </c>
      <c r="G629">
        <f>pivå!G631</f>
        <v>0</v>
      </c>
      <c r="H629">
        <f>pivå!H631</f>
        <v>0</v>
      </c>
      <c r="I629">
        <f>pivå!I631</f>
        <v>0</v>
      </c>
      <c r="J629" s="86">
        <f>pivå!AF631</f>
        <v>0</v>
      </c>
      <c r="K629" s="86">
        <f>pivå!AG631</f>
        <v>0</v>
      </c>
      <c r="L629" s="86">
        <f>pivå!AH631</f>
        <v>0</v>
      </c>
      <c r="M629" s="86">
        <f>pivå!AI631</f>
        <v>0</v>
      </c>
      <c r="N629" s="86">
        <f>pivå!AJ631</f>
        <v>0</v>
      </c>
      <c r="O629" s="86">
        <f>pivå!AK631</f>
        <v>0</v>
      </c>
      <c r="P629" s="86">
        <f>pivå!AL631</f>
        <v>0</v>
      </c>
      <c r="Q629" s="86">
        <f>pivå!AM631</f>
        <v>0</v>
      </c>
      <c r="R629" s="86">
        <f>pivå!AN631</f>
        <v>0</v>
      </c>
      <c r="S629" s="86">
        <f>pivå!AO631</f>
        <v>0</v>
      </c>
      <c r="T629" s="86">
        <f>pivå!AP631</f>
        <v>0</v>
      </c>
      <c r="U629" s="86">
        <f>pivå!AQ631</f>
        <v>0</v>
      </c>
      <c r="V629" s="86">
        <f>pivå!AR631</f>
        <v>0</v>
      </c>
      <c r="W629" s="86">
        <f>pivå!AS631</f>
        <v>0</v>
      </c>
      <c r="X629" s="86">
        <f>pivå!AT631</f>
        <v>0</v>
      </c>
      <c r="Y629" s="86">
        <f>pivå!AU631</f>
        <v>0</v>
      </c>
      <c r="Z629" s="86">
        <f>pivå!AV631</f>
        <v>0</v>
      </c>
      <c r="AA629" s="86">
        <f>pivå!AW631</f>
        <v>0</v>
      </c>
      <c r="AB629" s="86">
        <f>pivå!AX631</f>
        <v>0</v>
      </c>
      <c r="AC629" s="86">
        <f>pivå!AY631</f>
        <v>0</v>
      </c>
      <c r="AD629" s="86">
        <f>pivå!AZ631</f>
        <v>0</v>
      </c>
      <c r="AE629" s="86">
        <f>pivå!BA631</f>
        <v>0</v>
      </c>
    </row>
    <row r="630" spans="2:31">
      <c r="B630">
        <f>pivå!B632</f>
        <v>0</v>
      </c>
      <c r="C630">
        <f>pivå!C632</f>
        <v>0</v>
      </c>
      <c r="D630">
        <f>pivå!D632</f>
        <v>0</v>
      </c>
      <c r="E630">
        <f>pivå!E632</f>
        <v>0</v>
      </c>
      <c r="F630">
        <f>pivå!F632</f>
        <v>0</v>
      </c>
      <c r="G630">
        <f>pivå!G632</f>
        <v>0</v>
      </c>
      <c r="H630">
        <f>pivå!H632</f>
        <v>0</v>
      </c>
      <c r="I630">
        <f>pivå!I632</f>
        <v>0</v>
      </c>
      <c r="J630" s="86">
        <f>pivå!AF632</f>
        <v>0</v>
      </c>
      <c r="K630" s="86">
        <f>pivå!AG632</f>
        <v>0</v>
      </c>
      <c r="L630" s="86">
        <f>pivå!AH632</f>
        <v>0</v>
      </c>
      <c r="M630" s="86">
        <f>pivå!AI632</f>
        <v>0</v>
      </c>
      <c r="N630" s="86">
        <f>pivå!AJ632</f>
        <v>0</v>
      </c>
      <c r="O630" s="86">
        <f>pivå!AK632</f>
        <v>0</v>
      </c>
      <c r="P630" s="86">
        <f>pivå!AL632</f>
        <v>0</v>
      </c>
      <c r="Q630" s="86">
        <f>pivå!AM632</f>
        <v>0</v>
      </c>
      <c r="R630" s="86">
        <f>pivå!AN632</f>
        <v>0</v>
      </c>
      <c r="S630" s="86">
        <f>pivå!AO632</f>
        <v>0</v>
      </c>
      <c r="T630" s="86">
        <f>pivå!AP632</f>
        <v>0</v>
      </c>
      <c r="U630" s="86">
        <f>pivå!AQ632</f>
        <v>0</v>
      </c>
      <c r="V630" s="86">
        <f>pivå!AR632</f>
        <v>0</v>
      </c>
      <c r="W630" s="86">
        <f>pivå!AS632</f>
        <v>0</v>
      </c>
      <c r="X630" s="86">
        <f>pivå!AT632</f>
        <v>0</v>
      </c>
      <c r="Y630" s="86">
        <f>pivå!AU632</f>
        <v>0</v>
      </c>
      <c r="Z630" s="86">
        <f>pivå!AV632</f>
        <v>0</v>
      </c>
      <c r="AA630" s="86">
        <f>pivå!AW632</f>
        <v>0</v>
      </c>
      <c r="AB630" s="86">
        <f>pivå!AX632</f>
        <v>0</v>
      </c>
      <c r="AC630" s="86">
        <f>pivå!AY632</f>
        <v>0</v>
      </c>
      <c r="AD630" s="86">
        <f>pivå!AZ632</f>
        <v>0</v>
      </c>
      <c r="AE630" s="86">
        <f>pivå!BA632</f>
        <v>0</v>
      </c>
    </row>
    <row r="631" spans="2:31">
      <c r="B631">
        <f>pivå!B633</f>
        <v>0</v>
      </c>
      <c r="C631">
        <f>pivå!C633</f>
        <v>0</v>
      </c>
      <c r="D631">
        <f>pivå!D633</f>
        <v>0</v>
      </c>
      <c r="E631">
        <f>pivå!E633</f>
        <v>0</v>
      </c>
      <c r="F631">
        <f>pivå!F633</f>
        <v>0</v>
      </c>
      <c r="G631">
        <f>pivå!G633</f>
        <v>0</v>
      </c>
      <c r="H631">
        <f>pivå!H633</f>
        <v>0</v>
      </c>
      <c r="I631">
        <f>pivå!I633</f>
        <v>0</v>
      </c>
      <c r="J631" s="86">
        <f>pivå!AF633</f>
        <v>0</v>
      </c>
      <c r="K631" s="86">
        <f>pivå!AG633</f>
        <v>0</v>
      </c>
      <c r="L631" s="86">
        <f>pivå!AH633</f>
        <v>0</v>
      </c>
      <c r="M631" s="86">
        <f>pivå!AI633</f>
        <v>0</v>
      </c>
      <c r="N631" s="86">
        <f>pivå!AJ633</f>
        <v>0</v>
      </c>
      <c r="O631" s="86">
        <f>pivå!AK633</f>
        <v>0</v>
      </c>
      <c r="P631" s="86">
        <f>pivå!AL633</f>
        <v>0</v>
      </c>
      <c r="Q631" s="86">
        <f>pivå!AM633</f>
        <v>0</v>
      </c>
      <c r="R631" s="86">
        <f>pivå!AN633</f>
        <v>0</v>
      </c>
      <c r="S631" s="86">
        <f>pivå!AO633</f>
        <v>0</v>
      </c>
      <c r="T631" s="86">
        <f>pivå!AP633</f>
        <v>0</v>
      </c>
      <c r="U631" s="86">
        <f>pivå!AQ633</f>
        <v>0</v>
      </c>
      <c r="V631" s="86">
        <f>pivå!AR633</f>
        <v>0</v>
      </c>
      <c r="W631" s="86">
        <f>pivå!AS633</f>
        <v>0</v>
      </c>
      <c r="X631" s="86">
        <f>pivå!AT633</f>
        <v>0</v>
      </c>
      <c r="Y631" s="86">
        <f>pivå!AU633</f>
        <v>0</v>
      </c>
      <c r="Z631" s="86">
        <f>pivå!AV633</f>
        <v>0</v>
      </c>
      <c r="AA631" s="86">
        <f>pivå!AW633</f>
        <v>0</v>
      </c>
      <c r="AB631" s="86">
        <f>pivå!AX633</f>
        <v>0</v>
      </c>
      <c r="AC631" s="86">
        <f>pivå!AY633</f>
        <v>0</v>
      </c>
      <c r="AD631" s="86">
        <f>pivå!AZ633</f>
        <v>0</v>
      </c>
      <c r="AE631" s="86">
        <f>pivå!BA633</f>
        <v>0</v>
      </c>
    </row>
    <row r="632" spans="2:31">
      <c r="B632">
        <f>pivå!B634</f>
        <v>0</v>
      </c>
      <c r="C632">
        <f>pivå!C634</f>
        <v>0</v>
      </c>
      <c r="D632">
        <f>pivå!D634</f>
        <v>0</v>
      </c>
      <c r="E632">
        <f>pivå!E634</f>
        <v>0</v>
      </c>
      <c r="F632">
        <f>pivå!F634</f>
        <v>0</v>
      </c>
      <c r="G632">
        <f>pivå!G634</f>
        <v>0</v>
      </c>
      <c r="H632">
        <f>pivå!H634</f>
        <v>0</v>
      </c>
      <c r="I632">
        <f>pivå!I634</f>
        <v>0</v>
      </c>
      <c r="J632" s="86">
        <f>pivå!AF634</f>
        <v>0</v>
      </c>
      <c r="K632" s="86">
        <f>pivå!AG634</f>
        <v>0</v>
      </c>
      <c r="L632" s="86">
        <f>pivå!AH634</f>
        <v>0</v>
      </c>
      <c r="M632" s="86">
        <f>pivå!AI634</f>
        <v>0</v>
      </c>
      <c r="N632" s="86">
        <f>pivå!AJ634</f>
        <v>0</v>
      </c>
      <c r="O632" s="86">
        <f>pivå!AK634</f>
        <v>0</v>
      </c>
      <c r="P632" s="86">
        <f>pivå!AL634</f>
        <v>0</v>
      </c>
      <c r="Q632" s="86">
        <f>pivå!AM634</f>
        <v>0</v>
      </c>
      <c r="R632" s="86">
        <f>pivå!AN634</f>
        <v>0</v>
      </c>
      <c r="S632" s="86">
        <f>pivå!AO634</f>
        <v>0</v>
      </c>
      <c r="T632" s="86">
        <f>pivå!AP634</f>
        <v>0</v>
      </c>
      <c r="U632" s="86">
        <f>pivå!AQ634</f>
        <v>0</v>
      </c>
      <c r="V632" s="86">
        <f>pivå!AR634</f>
        <v>0</v>
      </c>
      <c r="W632" s="86">
        <f>pivå!AS634</f>
        <v>0</v>
      </c>
      <c r="X632" s="86">
        <f>pivå!AT634</f>
        <v>0</v>
      </c>
      <c r="Y632" s="86">
        <f>pivå!AU634</f>
        <v>0</v>
      </c>
      <c r="Z632" s="86">
        <f>pivå!AV634</f>
        <v>0</v>
      </c>
      <c r="AA632" s="86">
        <f>pivå!AW634</f>
        <v>0</v>
      </c>
      <c r="AB632" s="86">
        <f>pivå!AX634</f>
        <v>0</v>
      </c>
      <c r="AC632" s="86">
        <f>pivå!AY634</f>
        <v>0</v>
      </c>
      <c r="AD632" s="86">
        <f>pivå!AZ634</f>
        <v>0</v>
      </c>
      <c r="AE632" s="86">
        <f>pivå!BA634</f>
        <v>0</v>
      </c>
    </row>
    <row r="633" spans="2:31">
      <c r="B633">
        <f>pivå!B635</f>
        <v>0</v>
      </c>
      <c r="C633">
        <f>pivå!C635</f>
        <v>0</v>
      </c>
      <c r="D633">
        <f>pivå!D635</f>
        <v>0</v>
      </c>
      <c r="E633">
        <f>pivå!E635</f>
        <v>0</v>
      </c>
      <c r="F633">
        <f>pivå!F635</f>
        <v>0</v>
      </c>
      <c r="G633">
        <f>pivå!G635</f>
        <v>0</v>
      </c>
      <c r="H633">
        <f>pivå!H635</f>
        <v>0</v>
      </c>
      <c r="I633">
        <f>pivå!I635</f>
        <v>0</v>
      </c>
      <c r="J633" s="86">
        <f>pivå!AF635</f>
        <v>0</v>
      </c>
      <c r="K633" s="86">
        <f>pivå!AG635</f>
        <v>0</v>
      </c>
      <c r="L633" s="86">
        <f>pivå!AH635</f>
        <v>0</v>
      </c>
      <c r="M633" s="86">
        <f>pivå!AI635</f>
        <v>0</v>
      </c>
      <c r="N633" s="86">
        <f>pivå!AJ635</f>
        <v>0</v>
      </c>
      <c r="O633" s="86">
        <f>pivå!AK635</f>
        <v>0</v>
      </c>
      <c r="P633" s="86">
        <f>pivå!AL635</f>
        <v>0</v>
      </c>
      <c r="Q633" s="86">
        <f>pivå!AM635</f>
        <v>0</v>
      </c>
      <c r="R633" s="86">
        <f>pivå!AN635</f>
        <v>0</v>
      </c>
      <c r="S633" s="86">
        <f>pivå!AO635</f>
        <v>0</v>
      </c>
      <c r="T633" s="86">
        <f>pivå!AP635</f>
        <v>0</v>
      </c>
      <c r="U633" s="86">
        <f>pivå!AQ635</f>
        <v>0</v>
      </c>
      <c r="V633" s="86">
        <f>pivå!AR635</f>
        <v>0</v>
      </c>
      <c r="W633" s="86">
        <f>pivå!AS635</f>
        <v>0</v>
      </c>
      <c r="X633" s="86">
        <f>pivå!AT635</f>
        <v>0</v>
      </c>
      <c r="Y633" s="86">
        <f>pivå!AU635</f>
        <v>0</v>
      </c>
      <c r="Z633" s="86">
        <f>pivå!AV635</f>
        <v>0</v>
      </c>
      <c r="AA633" s="86">
        <f>pivå!AW635</f>
        <v>0</v>
      </c>
      <c r="AB633" s="86">
        <f>pivå!AX635</f>
        <v>0</v>
      </c>
      <c r="AC633" s="86">
        <f>pivå!AY635</f>
        <v>0</v>
      </c>
      <c r="AD633" s="86">
        <f>pivå!AZ635</f>
        <v>0</v>
      </c>
      <c r="AE633" s="86">
        <f>pivå!BA635</f>
        <v>0</v>
      </c>
    </row>
    <row r="634" spans="2:31">
      <c r="B634">
        <f>pivå!B636</f>
        <v>0</v>
      </c>
      <c r="C634">
        <f>pivå!C636</f>
        <v>0</v>
      </c>
      <c r="D634">
        <f>pivå!D636</f>
        <v>0</v>
      </c>
      <c r="E634">
        <f>pivå!E636</f>
        <v>0</v>
      </c>
      <c r="F634">
        <f>pivå!F636</f>
        <v>0</v>
      </c>
      <c r="G634">
        <f>pivå!G636</f>
        <v>0</v>
      </c>
      <c r="H634">
        <f>pivå!H636</f>
        <v>0</v>
      </c>
      <c r="I634">
        <f>pivå!I636</f>
        <v>0</v>
      </c>
      <c r="J634" s="86">
        <f>pivå!AF636</f>
        <v>0</v>
      </c>
      <c r="K634" s="86">
        <f>pivå!AG636</f>
        <v>0</v>
      </c>
      <c r="L634" s="86">
        <f>pivå!AH636</f>
        <v>0</v>
      </c>
      <c r="M634" s="86">
        <f>pivå!AI636</f>
        <v>0</v>
      </c>
      <c r="N634" s="86">
        <f>pivå!AJ636</f>
        <v>0</v>
      </c>
      <c r="O634" s="86">
        <f>pivå!AK636</f>
        <v>0</v>
      </c>
      <c r="P634" s="86">
        <f>pivå!AL636</f>
        <v>0</v>
      </c>
      <c r="Q634" s="86">
        <f>pivå!AM636</f>
        <v>0</v>
      </c>
      <c r="R634" s="86">
        <f>pivå!AN636</f>
        <v>0</v>
      </c>
      <c r="S634" s="86">
        <f>pivå!AO636</f>
        <v>0</v>
      </c>
      <c r="T634" s="86">
        <f>pivå!AP636</f>
        <v>0</v>
      </c>
      <c r="U634" s="86">
        <f>pivå!AQ636</f>
        <v>0</v>
      </c>
      <c r="V634" s="86">
        <f>pivå!AR636</f>
        <v>0</v>
      </c>
      <c r="W634" s="86">
        <f>pivå!AS636</f>
        <v>0</v>
      </c>
      <c r="X634" s="86">
        <f>pivå!AT636</f>
        <v>0</v>
      </c>
      <c r="Y634" s="86">
        <f>pivå!AU636</f>
        <v>0</v>
      </c>
      <c r="Z634" s="86">
        <f>pivå!AV636</f>
        <v>0</v>
      </c>
      <c r="AA634" s="86">
        <f>pivå!AW636</f>
        <v>0</v>
      </c>
      <c r="AB634" s="86">
        <f>pivå!AX636</f>
        <v>0</v>
      </c>
      <c r="AC634" s="86">
        <f>pivå!AY636</f>
        <v>0</v>
      </c>
      <c r="AD634" s="86">
        <f>pivå!AZ636</f>
        <v>0</v>
      </c>
      <c r="AE634" s="86">
        <f>pivå!BA636</f>
        <v>0</v>
      </c>
    </row>
    <row r="635" spans="2:31">
      <c r="B635">
        <f>pivå!B637</f>
        <v>0</v>
      </c>
      <c r="C635">
        <f>pivå!C637</f>
        <v>0</v>
      </c>
      <c r="D635">
        <f>pivå!D637</f>
        <v>0</v>
      </c>
      <c r="E635">
        <f>pivå!E637</f>
        <v>0</v>
      </c>
      <c r="F635">
        <f>pivå!F637</f>
        <v>0</v>
      </c>
      <c r="G635">
        <f>pivå!G637</f>
        <v>0</v>
      </c>
      <c r="H635">
        <f>pivå!H637</f>
        <v>0</v>
      </c>
      <c r="I635">
        <f>pivå!I637</f>
        <v>0</v>
      </c>
      <c r="J635" s="86">
        <f>pivå!AF637</f>
        <v>0</v>
      </c>
      <c r="K635" s="86">
        <f>pivå!AG637</f>
        <v>0</v>
      </c>
      <c r="L635" s="86">
        <f>pivå!AH637</f>
        <v>0</v>
      </c>
      <c r="M635" s="86">
        <f>pivå!AI637</f>
        <v>0</v>
      </c>
      <c r="N635" s="86">
        <f>pivå!AJ637</f>
        <v>0</v>
      </c>
      <c r="O635" s="86">
        <f>pivå!AK637</f>
        <v>0</v>
      </c>
      <c r="P635" s="86">
        <f>pivå!AL637</f>
        <v>0</v>
      </c>
      <c r="Q635" s="86">
        <f>pivå!AM637</f>
        <v>0</v>
      </c>
      <c r="R635" s="86">
        <f>pivå!AN637</f>
        <v>0</v>
      </c>
      <c r="S635" s="86">
        <f>pivå!AO637</f>
        <v>0</v>
      </c>
      <c r="T635" s="86">
        <f>pivå!AP637</f>
        <v>0</v>
      </c>
      <c r="U635" s="86">
        <f>pivå!AQ637</f>
        <v>0</v>
      </c>
      <c r="V635" s="86">
        <f>pivå!AR637</f>
        <v>0</v>
      </c>
      <c r="W635" s="86">
        <f>pivå!AS637</f>
        <v>0</v>
      </c>
      <c r="X635" s="86">
        <f>pivå!AT637</f>
        <v>0</v>
      </c>
      <c r="Y635" s="86">
        <f>pivå!AU637</f>
        <v>0</v>
      </c>
      <c r="Z635" s="86">
        <f>pivå!AV637</f>
        <v>0</v>
      </c>
      <c r="AA635" s="86">
        <f>pivå!AW637</f>
        <v>0</v>
      </c>
      <c r="AB635" s="86">
        <f>pivå!AX637</f>
        <v>0</v>
      </c>
      <c r="AC635" s="86">
        <f>pivå!AY637</f>
        <v>0</v>
      </c>
      <c r="AD635" s="86">
        <f>pivå!AZ637</f>
        <v>0</v>
      </c>
      <c r="AE635" s="86">
        <f>pivå!BA637</f>
        <v>0</v>
      </c>
    </row>
    <row r="636" spans="2:31">
      <c r="B636">
        <f>pivå!B638</f>
        <v>0</v>
      </c>
      <c r="C636">
        <f>pivå!C638</f>
        <v>0</v>
      </c>
      <c r="D636">
        <f>pivå!D638</f>
        <v>0</v>
      </c>
      <c r="E636">
        <f>pivå!E638</f>
        <v>0</v>
      </c>
      <c r="F636">
        <f>pivå!F638</f>
        <v>0</v>
      </c>
      <c r="G636">
        <f>pivå!G638</f>
        <v>0</v>
      </c>
      <c r="H636">
        <f>pivå!H638</f>
        <v>0</v>
      </c>
      <c r="I636">
        <f>pivå!I638</f>
        <v>0</v>
      </c>
      <c r="J636" s="86">
        <f>pivå!AF638</f>
        <v>0</v>
      </c>
      <c r="K636" s="86">
        <f>pivå!AG638</f>
        <v>0</v>
      </c>
      <c r="L636" s="86">
        <f>pivå!AH638</f>
        <v>0</v>
      </c>
      <c r="M636" s="86">
        <f>pivå!AI638</f>
        <v>0</v>
      </c>
      <c r="N636" s="86">
        <f>pivå!AJ638</f>
        <v>0</v>
      </c>
      <c r="O636" s="86">
        <f>pivå!AK638</f>
        <v>0</v>
      </c>
      <c r="P636" s="86">
        <f>pivå!AL638</f>
        <v>0</v>
      </c>
      <c r="Q636" s="86">
        <f>pivå!AM638</f>
        <v>0</v>
      </c>
      <c r="R636" s="86">
        <f>pivå!AN638</f>
        <v>0</v>
      </c>
      <c r="S636" s="86">
        <f>pivå!AO638</f>
        <v>0</v>
      </c>
      <c r="T636" s="86">
        <f>pivå!AP638</f>
        <v>0</v>
      </c>
      <c r="U636" s="86">
        <f>pivå!AQ638</f>
        <v>0</v>
      </c>
      <c r="V636" s="86">
        <f>pivå!AR638</f>
        <v>0</v>
      </c>
      <c r="W636" s="86">
        <f>pivå!AS638</f>
        <v>0</v>
      </c>
      <c r="X636" s="86">
        <f>pivå!AT638</f>
        <v>0</v>
      </c>
      <c r="Y636" s="86">
        <f>pivå!AU638</f>
        <v>0</v>
      </c>
      <c r="Z636" s="86">
        <f>pivå!AV638</f>
        <v>0</v>
      </c>
      <c r="AA636" s="86">
        <f>pivå!AW638</f>
        <v>0</v>
      </c>
      <c r="AB636" s="86">
        <f>pivå!AX638</f>
        <v>0</v>
      </c>
      <c r="AC636" s="86">
        <f>pivå!AY638</f>
        <v>0</v>
      </c>
      <c r="AD636" s="86">
        <f>pivå!AZ638</f>
        <v>0</v>
      </c>
      <c r="AE636" s="86">
        <f>pivå!BA638</f>
        <v>0</v>
      </c>
    </row>
    <row r="637" spans="2:31">
      <c r="B637">
        <f>pivå!B639</f>
        <v>0</v>
      </c>
      <c r="C637">
        <f>pivå!C639</f>
        <v>0</v>
      </c>
      <c r="D637">
        <f>pivå!D639</f>
        <v>0</v>
      </c>
      <c r="E637">
        <f>pivå!E639</f>
        <v>0</v>
      </c>
      <c r="F637">
        <f>pivå!F639</f>
        <v>0</v>
      </c>
      <c r="G637">
        <f>pivå!G639</f>
        <v>0</v>
      </c>
      <c r="H637">
        <f>pivå!H639</f>
        <v>0</v>
      </c>
      <c r="I637">
        <f>pivå!I639</f>
        <v>0</v>
      </c>
      <c r="J637" s="86">
        <f>pivå!AF639</f>
        <v>0</v>
      </c>
      <c r="K637" s="86">
        <f>pivå!AG639</f>
        <v>0</v>
      </c>
      <c r="L637" s="86">
        <f>pivå!AH639</f>
        <v>0</v>
      </c>
      <c r="M637" s="86">
        <f>pivå!AI639</f>
        <v>0</v>
      </c>
      <c r="N637" s="86">
        <f>pivå!AJ639</f>
        <v>0</v>
      </c>
      <c r="O637" s="86">
        <f>pivå!AK639</f>
        <v>0</v>
      </c>
      <c r="P637" s="86">
        <f>pivå!AL639</f>
        <v>0</v>
      </c>
      <c r="Q637" s="86">
        <f>pivå!AM639</f>
        <v>0</v>
      </c>
      <c r="R637" s="86">
        <f>pivå!AN639</f>
        <v>0</v>
      </c>
      <c r="S637" s="86">
        <f>pivå!AO639</f>
        <v>0</v>
      </c>
      <c r="T637" s="86">
        <f>pivå!AP639</f>
        <v>0</v>
      </c>
      <c r="U637" s="86">
        <f>pivå!AQ639</f>
        <v>0</v>
      </c>
      <c r="V637" s="86">
        <f>pivå!AR639</f>
        <v>0</v>
      </c>
      <c r="W637" s="86">
        <f>pivå!AS639</f>
        <v>0</v>
      </c>
      <c r="X637" s="86">
        <f>pivå!AT639</f>
        <v>0</v>
      </c>
      <c r="Y637" s="86">
        <f>pivå!AU639</f>
        <v>0</v>
      </c>
      <c r="Z637" s="86">
        <f>pivå!AV639</f>
        <v>0</v>
      </c>
      <c r="AA637" s="86">
        <f>pivå!AW639</f>
        <v>0</v>
      </c>
      <c r="AB637" s="86">
        <f>pivå!AX639</f>
        <v>0</v>
      </c>
      <c r="AC637" s="86">
        <f>pivå!AY639</f>
        <v>0</v>
      </c>
      <c r="AD637" s="86">
        <f>pivå!AZ639</f>
        <v>0</v>
      </c>
      <c r="AE637" s="86">
        <f>pivå!BA639</f>
        <v>0</v>
      </c>
    </row>
    <row r="638" spans="2:31">
      <c r="B638">
        <f>pivå!B640</f>
        <v>0</v>
      </c>
      <c r="C638">
        <f>pivå!C640</f>
        <v>0</v>
      </c>
      <c r="D638">
        <f>pivå!D640</f>
        <v>0</v>
      </c>
      <c r="E638">
        <f>pivå!E640</f>
        <v>0</v>
      </c>
      <c r="F638">
        <f>pivå!F640</f>
        <v>0</v>
      </c>
      <c r="G638">
        <f>pivå!G640</f>
        <v>0</v>
      </c>
      <c r="H638">
        <f>pivå!H640</f>
        <v>0</v>
      </c>
      <c r="I638">
        <f>pivå!I640</f>
        <v>0</v>
      </c>
      <c r="J638" s="86">
        <f>pivå!AF640</f>
        <v>0</v>
      </c>
      <c r="K638" s="86">
        <f>pivå!AG640</f>
        <v>0</v>
      </c>
      <c r="L638" s="86">
        <f>pivå!AH640</f>
        <v>0</v>
      </c>
      <c r="M638" s="86">
        <f>pivå!AI640</f>
        <v>0</v>
      </c>
      <c r="N638" s="86">
        <f>pivå!AJ640</f>
        <v>0</v>
      </c>
      <c r="O638" s="86">
        <f>pivå!AK640</f>
        <v>0</v>
      </c>
      <c r="P638" s="86">
        <f>pivå!AL640</f>
        <v>0</v>
      </c>
      <c r="Q638" s="86">
        <f>pivå!AM640</f>
        <v>0</v>
      </c>
      <c r="R638" s="86">
        <f>pivå!AN640</f>
        <v>0</v>
      </c>
      <c r="S638" s="86">
        <f>pivå!AO640</f>
        <v>0</v>
      </c>
      <c r="T638" s="86">
        <f>pivå!AP640</f>
        <v>0</v>
      </c>
      <c r="U638" s="86">
        <f>pivå!AQ640</f>
        <v>0</v>
      </c>
      <c r="V638" s="86">
        <f>pivå!AR640</f>
        <v>0</v>
      </c>
      <c r="W638" s="86">
        <f>pivå!AS640</f>
        <v>0</v>
      </c>
      <c r="X638" s="86">
        <f>pivå!AT640</f>
        <v>0</v>
      </c>
      <c r="Y638" s="86">
        <f>pivå!AU640</f>
        <v>0</v>
      </c>
      <c r="Z638" s="86">
        <f>pivå!AV640</f>
        <v>0</v>
      </c>
      <c r="AA638" s="86">
        <f>pivå!AW640</f>
        <v>0</v>
      </c>
      <c r="AB638" s="86">
        <f>pivå!AX640</f>
        <v>0</v>
      </c>
      <c r="AC638" s="86">
        <f>pivå!AY640</f>
        <v>0</v>
      </c>
      <c r="AD638" s="86">
        <f>pivå!AZ640</f>
        <v>0</v>
      </c>
      <c r="AE638" s="86">
        <f>pivå!BA640</f>
        <v>0</v>
      </c>
    </row>
    <row r="639" spans="2:31">
      <c r="B639">
        <f>pivå!B641</f>
        <v>0</v>
      </c>
      <c r="C639">
        <f>pivå!C641</f>
        <v>0</v>
      </c>
      <c r="D639">
        <f>pivå!D641</f>
        <v>0</v>
      </c>
      <c r="E639">
        <f>pivå!E641</f>
        <v>0</v>
      </c>
      <c r="F639">
        <f>pivå!F641</f>
        <v>0</v>
      </c>
      <c r="G639">
        <f>pivå!G641</f>
        <v>0</v>
      </c>
      <c r="H639">
        <f>pivå!H641</f>
        <v>0</v>
      </c>
      <c r="I639">
        <f>pivå!I641</f>
        <v>0</v>
      </c>
      <c r="J639" s="86">
        <f>pivå!AF641</f>
        <v>0</v>
      </c>
      <c r="K639" s="86">
        <f>pivå!AG641</f>
        <v>0</v>
      </c>
      <c r="L639" s="86">
        <f>pivå!AH641</f>
        <v>0</v>
      </c>
      <c r="M639" s="86">
        <f>pivå!AI641</f>
        <v>0</v>
      </c>
      <c r="N639" s="86">
        <f>pivå!AJ641</f>
        <v>0</v>
      </c>
      <c r="O639" s="86">
        <f>pivå!AK641</f>
        <v>0</v>
      </c>
      <c r="P639" s="86">
        <f>pivå!AL641</f>
        <v>0</v>
      </c>
      <c r="Q639" s="86">
        <f>pivå!AM641</f>
        <v>0</v>
      </c>
      <c r="R639" s="86">
        <f>pivå!AN641</f>
        <v>0</v>
      </c>
      <c r="S639" s="86">
        <f>pivå!AO641</f>
        <v>0</v>
      </c>
      <c r="T639" s="86">
        <f>pivå!AP641</f>
        <v>0</v>
      </c>
      <c r="U639" s="86">
        <f>pivå!AQ641</f>
        <v>0</v>
      </c>
      <c r="V639" s="86">
        <f>pivå!AR641</f>
        <v>0</v>
      </c>
      <c r="W639" s="86">
        <f>pivå!AS641</f>
        <v>0</v>
      </c>
      <c r="X639" s="86">
        <f>pivå!AT641</f>
        <v>0</v>
      </c>
      <c r="Y639" s="86">
        <f>pivå!AU641</f>
        <v>0</v>
      </c>
      <c r="Z639" s="86">
        <f>pivå!AV641</f>
        <v>0</v>
      </c>
      <c r="AA639" s="86">
        <f>pivå!AW641</f>
        <v>0</v>
      </c>
      <c r="AB639" s="86">
        <f>pivå!AX641</f>
        <v>0</v>
      </c>
      <c r="AC639" s="86">
        <f>pivå!AY641</f>
        <v>0</v>
      </c>
      <c r="AD639" s="86">
        <f>pivå!AZ641</f>
        <v>0</v>
      </c>
      <c r="AE639" s="86">
        <f>pivå!BA641</f>
        <v>0</v>
      </c>
    </row>
    <row r="640" spans="2:31">
      <c r="B640">
        <f>pivå!B642</f>
        <v>0</v>
      </c>
      <c r="C640">
        <f>pivå!C642</f>
        <v>0</v>
      </c>
      <c r="D640">
        <f>pivå!D642</f>
        <v>0</v>
      </c>
      <c r="E640">
        <f>pivå!E642</f>
        <v>0</v>
      </c>
      <c r="F640">
        <f>pivå!F642</f>
        <v>0</v>
      </c>
      <c r="G640">
        <f>pivå!G642</f>
        <v>0</v>
      </c>
      <c r="H640">
        <f>pivå!H642</f>
        <v>0</v>
      </c>
      <c r="I640">
        <f>pivå!I642</f>
        <v>0</v>
      </c>
      <c r="J640" s="86">
        <f>pivå!AF642</f>
        <v>0</v>
      </c>
      <c r="K640" s="86">
        <f>pivå!AG642</f>
        <v>0</v>
      </c>
      <c r="L640" s="86">
        <f>pivå!AH642</f>
        <v>0</v>
      </c>
      <c r="M640" s="86">
        <f>pivå!AI642</f>
        <v>0</v>
      </c>
      <c r="N640" s="86">
        <f>pivå!AJ642</f>
        <v>0</v>
      </c>
      <c r="O640" s="86">
        <f>pivå!AK642</f>
        <v>0</v>
      </c>
      <c r="P640" s="86">
        <f>pivå!AL642</f>
        <v>0</v>
      </c>
      <c r="Q640" s="86">
        <f>pivå!AM642</f>
        <v>0</v>
      </c>
      <c r="R640" s="86">
        <f>pivå!AN642</f>
        <v>0</v>
      </c>
      <c r="S640" s="86">
        <f>pivå!AO642</f>
        <v>0</v>
      </c>
      <c r="T640" s="86">
        <f>pivå!AP642</f>
        <v>0</v>
      </c>
      <c r="U640" s="86">
        <f>pivå!AQ642</f>
        <v>0</v>
      </c>
      <c r="V640" s="86">
        <f>pivå!AR642</f>
        <v>0</v>
      </c>
      <c r="W640" s="86">
        <f>pivå!AS642</f>
        <v>0</v>
      </c>
      <c r="X640" s="86">
        <f>pivå!AT642</f>
        <v>0</v>
      </c>
      <c r="Y640" s="86">
        <f>pivå!AU642</f>
        <v>0</v>
      </c>
      <c r="Z640" s="86">
        <f>pivå!AV642</f>
        <v>0</v>
      </c>
      <c r="AA640" s="86">
        <f>pivå!AW642</f>
        <v>0</v>
      </c>
      <c r="AB640" s="86">
        <f>pivå!AX642</f>
        <v>0</v>
      </c>
      <c r="AC640" s="86">
        <f>pivå!AY642</f>
        <v>0</v>
      </c>
      <c r="AD640" s="86">
        <f>pivå!AZ642</f>
        <v>0</v>
      </c>
      <c r="AE640" s="86">
        <f>pivå!BA642</f>
        <v>0</v>
      </c>
    </row>
    <row r="641" spans="2:31">
      <c r="B641">
        <f>pivå!B643</f>
        <v>0</v>
      </c>
      <c r="C641">
        <f>pivå!C643</f>
        <v>0</v>
      </c>
      <c r="D641">
        <f>pivå!D643</f>
        <v>0</v>
      </c>
      <c r="E641">
        <f>pivå!E643</f>
        <v>0</v>
      </c>
      <c r="F641">
        <f>pivå!F643</f>
        <v>0</v>
      </c>
      <c r="G641">
        <f>pivå!G643</f>
        <v>0</v>
      </c>
      <c r="H641">
        <f>pivå!H643</f>
        <v>0</v>
      </c>
      <c r="I641">
        <f>pivå!I643</f>
        <v>0</v>
      </c>
      <c r="J641" s="86">
        <f>pivå!AF643</f>
        <v>0</v>
      </c>
      <c r="K641" s="86">
        <f>pivå!AG643</f>
        <v>0</v>
      </c>
      <c r="L641" s="86">
        <f>pivå!AH643</f>
        <v>0</v>
      </c>
      <c r="M641" s="86">
        <f>pivå!AI643</f>
        <v>0</v>
      </c>
      <c r="N641" s="86">
        <f>pivå!AJ643</f>
        <v>0</v>
      </c>
      <c r="O641" s="86">
        <f>pivå!AK643</f>
        <v>0</v>
      </c>
      <c r="P641" s="86">
        <f>pivå!AL643</f>
        <v>0</v>
      </c>
      <c r="Q641" s="86">
        <f>pivå!AM643</f>
        <v>0</v>
      </c>
      <c r="R641" s="86">
        <f>pivå!AN643</f>
        <v>0</v>
      </c>
      <c r="S641" s="86">
        <f>pivå!AO643</f>
        <v>0</v>
      </c>
      <c r="T641" s="86">
        <f>pivå!AP643</f>
        <v>0</v>
      </c>
      <c r="U641" s="86">
        <f>pivå!AQ643</f>
        <v>0</v>
      </c>
      <c r="V641" s="86">
        <f>pivå!AR643</f>
        <v>0</v>
      </c>
      <c r="W641" s="86">
        <f>pivå!AS643</f>
        <v>0</v>
      </c>
      <c r="X641" s="86">
        <f>pivå!AT643</f>
        <v>0</v>
      </c>
      <c r="Y641" s="86">
        <f>pivå!AU643</f>
        <v>0</v>
      </c>
      <c r="Z641" s="86">
        <f>pivå!AV643</f>
        <v>0</v>
      </c>
      <c r="AA641" s="86">
        <f>pivå!AW643</f>
        <v>0</v>
      </c>
      <c r="AB641" s="86">
        <f>pivå!AX643</f>
        <v>0</v>
      </c>
      <c r="AC641" s="86">
        <f>pivå!AY643</f>
        <v>0</v>
      </c>
      <c r="AD641" s="86">
        <f>pivå!AZ643</f>
        <v>0</v>
      </c>
      <c r="AE641" s="86">
        <f>pivå!BA643</f>
        <v>0</v>
      </c>
    </row>
    <row r="642" spans="2:31">
      <c r="B642">
        <f>pivå!B644</f>
        <v>0</v>
      </c>
      <c r="C642">
        <f>pivå!C644</f>
        <v>0</v>
      </c>
      <c r="D642">
        <f>pivå!D644</f>
        <v>0</v>
      </c>
      <c r="E642">
        <f>pivå!E644</f>
        <v>0</v>
      </c>
      <c r="F642">
        <f>pivå!F644</f>
        <v>0</v>
      </c>
      <c r="G642">
        <f>pivå!G644</f>
        <v>0</v>
      </c>
      <c r="H642">
        <f>pivå!H644</f>
        <v>0</v>
      </c>
      <c r="I642">
        <f>pivå!I644</f>
        <v>0</v>
      </c>
      <c r="J642" s="86">
        <f>pivå!AF644</f>
        <v>0</v>
      </c>
      <c r="K642" s="86">
        <f>pivå!AG644</f>
        <v>0</v>
      </c>
      <c r="L642" s="86">
        <f>pivå!AH644</f>
        <v>0</v>
      </c>
      <c r="M642" s="86">
        <f>pivå!AI644</f>
        <v>0</v>
      </c>
      <c r="N642" s="86">
        <f>pivå!AJ644</f>
        <v>0</v>
      </c>
      <c r="O642" s="86">
        <f>pivå!AK644</f>
        <v>0</v>
      </c>
      <c r="P642" s="86">
        <f>pivå!AL644</f>
        <v>0</v>
      </c>
      <c r="Q642" s="86">
        <f>pivå!AM644</f>
        <v>0</v>
      </c>
      <c r="R642" s="86">
        <f>pivå!AN644</f>
        <v>0</v>
      </c>
      <c r="S642" s="86">
        <f>pivå!AO644</f>
        <v>0</v>
      </c>
      <c r="T642" s="86">
        <f>pivå!AP644</f>
        <v>0</v>
      </c>
      <c r="U642" s="86">
        <f>pivå!AQ644</f>
        <v>0</v>
      </c>
      <c r="V642" s="86">
        <f>pivå!AR644</f>
        <v>0</v>
      </c>
      <c r="W642" s="86">
        <f>pivå!AS644</f>
        <v>0</v>
      </c>
      <c r="X642" s="86">
        <f>pivå!AT644</f>
        <v>0</v>
      </c>
      <c r="Y642" s="86">
        <f>pivå!AU644</f>
        <v>0</v>
      </c>
      <c r="Z642" s="86">
        <f>pivå!AV644</f>
        <v>0</v>
      </c>
      <c r="AA642" s="86">
        <f>pivå!AW644</f>
        <v>0</v>
      </c>
      <c r="AB642" s="86">
        <f>pivå!AX644</f>
        <v>0</v>
      </c>
      <c r="AC642" s="86">
        <f>pivå!AY644</f>
        <v>0</v>
      </c>
      <c r="AD642" s="86">
        <f>pivå!AZ644</f>
        <v>0</v>
      </c>
      <c r="AE642" s="86">
        <f>pivå!BA644</f>
        <v>0</v>
      </c>
    </row>
    <row r="643" spans="2:31">
      <c r="B643">
        <f>pivå!B645</f>
        <v>0</v>
      </c>
      <c r="C643">
        <f>pivå!C645</f>
        <v>0</v>
      </c>
      <c r="D643">
        <f>pivå!D645</f>
        <v>0</v>
      </c>
      <c r="E643">
        <f>pivå!E645</f>
        <v>0</v>
      </c>
      <c r="F643">
        <f>pivå!F645</f>
        <v>0</v>
      </c>
      <c r="G643">
        <f>pivå!G645</f>
        <v>0</v>
      </c>
      <c r="H643">
        <f>pivå!H645</f>
        <v>0</v>
      </c>
      <c r="I643">
        <f>pivå!I645</f>
        <v>0</v>
      </c>
      <c r="J643" s="86">
        <f>pivå!AF645</f>
        <v>0</v>
      </c>
      <c r="K643" s="86">
        <f>pivå!AG645</f>
        <v>0</v>
      </c>
      <c r="L643" s="86">
        <f>pivå!AH645</f>
        <v>0</v>
      </c>
      <c r="M643" s="86">
        <f>pivå!AI645</f>
        <v>0</v>
      </c>
      <c r="N643" s="86">
        <f>pivå!AJ645</f>
        <v>0</v>
      </c>
      <c r="O643" s="86">
        <f>pivå!AK645</f>
        <v>0</v>
      </c>
      <c r="P643" s="86">
        <f>pivå!AL645</f>
        <v>0</v>
      </c>
      <c r="Q643" s="86">
        <f>pivå!AM645</f>
        <v>0</v>
      </c>
      <c r="R643" s="86">
        <f>pivå!AN645</f>
        <v>0</v>
      </c>
      <c r="S643" s="86">
        <f>pivå!AO645</f>
        <v>0</v>
      </c>
      <c r="T643" s="86">
        <f>pivå!AP645</f>
        <v>0</v>
      </c>
      <c r="U643" s="86">
        <f>pivå!AQ645</f>
        <v>0</v>
      </c>
      <c r="V643" s="86">
        <f>pivå!AR645</f>
        <v>0</v>
      </c>
      <c r="W643" s="86">
        <f>pivå!AS645</f>
        <v>0</v>
      </c>
      <c r="X643" s="86">
        <f>pivå!AT645</f>
        <v>0</v>
      </c>
      <c r="Y643" s="86">
        <f>pivå!AU645</f>
        <v>0</v>
      </c>
      <c r="Z643" s="86">
        <f>pivå!AV645</f>
        <v>0</v>
      </c>
      <c r="AA643" s="86">
        <f>pivå!AW645</f>
        <v>0</v>
      </c>
      <c r="AB643" s="86">
        <f>pivå!AX645</f>
        <v>0</v>
      </c>
      <c r="AC643" s="86">
        <f>pivå!AY645</f>
        <v>0</v>
      </c>
      <c r="AD643" s="86">
        <f>pivå!AZ645</f>
        <v>0</v>
      </c>
      <c r="AE643" s="86">
        <f>pivå!BA645</f>
        <v>0</v>
      </c>
    </row>
    <row r="644" spans="2:31">
      <c r="B644">
        <f>pivå!B646</f>
        <v>0</v>
      </c>
      <c r="C644">
        <f>pivå!C646</f>
        <v>0</v>
      </c>
      <c r="D644">
        <f>pivå!D646</f>
        <v>0</v>
      </c>
      <c r="E644">
        <f>pivå!E646</f>
        <v>0</v>
      </c>
      <c r="F644">
        <f>pivå!F646</f>
        <v>0</v>
      </c>
      <c r="G644">
        <f>pivå!G646</f>
        <v>0</v>
      </c>
      <c r="H644">
        <f>pivå!H646</f>
        <v>0</v>
      </c>
      <c r="I644">
        <f>pivå!I646</f>
        <v>0</v>
      </c>
      <c r="J644" s="86">
        <f>pivå!AF646</f>
        <v>0</v>
      </c>
      <c r="K644" s="86">
        <f>pivå!AG646</f>
        <v>0</v>
      </c>
      <c r="L644" s="86">
        <f>pivå!AH646</f>
        <v>0</v>
      </c>
      <c r="M644" s="86">
        <f>pivå!AI646</f>
        <v>0</v>
      </c>
      <c r="N644" s="86">
        <f>pivå!AJ646</f>
        <v>0</v>
      </c>
      <c r="O644" s="86">
        <f>pivå!AK646</f>
        <v>0</v>
      </c>
      <c r="P644" s="86">
        <f>pivå!AL646</f>
        <v>0</v>
      </c>
      <c r="Q644" s="86">
        <f>pivå!AM646</f>
        <v>0</v>
      </c>
      <c r="R644" s="86">
        <f>pivå!AN646</f>
        <v>0</v>
      </c>
      <c r="S644" s="86">
        <f>pivå!AO646</f>
        <v>0</v>
      </c>
      <c r="T644" s="86">
        <f>pivå!AP646</f>
        <v>0</v>
      </c>
      <c r="U644" s="86">
        <f>pivå!AQ646</f>
        <v>0</v>
      </c>
      <c r="V644" s="86">
        <f>pivå!AR646</f>
        <v>0</v>
      </c>
      <c r="W644" s="86">
        <f>pivå!AS646</f>
        <v>0</v>
      </c>
      <c r="X644" s="86">
        <f>pivå!AT646</f>
        <v>0</v>
      </c>
      <c r="Y644" s="86">
        <f>pivå!AU646</f>
        <v>0</v>
      </c>
      <c r="Z644" s="86">
        <f>pivå!AV646</f>
        <v>0</v>
      </c>
      <c r="AA644" s="86">
        <f>pivå!AW646</f>
        <v>0</v>
      </c>
      <c r="AB644" s="86">
        <f>pivå!AX646</f>
        <v>0</v>
      </c>
      <c r="AC644" s="86">
        <f>pivå!AY646</f>
        <v>0</v>
      </c>
      <c r="AD644" s="86">
        <f>pivå!AZ646</f>
        <v>0</v>
      </c>
      <c r="AE644" s="86">
        <f>pivå!BA646</f>
        <v>0</v>
      </c>
    </row>
    <row r="645" spans="2:31">
      <c r="B645">
        <f>pivå!B647</f>
        <v>0</v>
      </c>
      <c r="C645">
        <f>pivå!C647</f>
        <v>0</v>
      </c>
      <c r="D645">
        <f>pivå!D647</f>
        <v>0</v>
      </c>
      <c r="E645">
        <f>pivå!E647</f>
        <v>0</v>
      </c>
      <c r="F645">
        <f>pivå!F647</f>
        <v>0</v>
      </c>
      <c r="G645">
        <f>pivå!G647</f>
        <v>0</v>
      </c>
      <c r="H645">
        <f>pivå!H647</f>
        <v>0</v>
      </c>
      <c r="I645">
        <f>pivå!I647</f>
        <v>0</v>
      </c>
      <c r="J645" s="86">
        <f>pivå!AF647</f>
        <v>0</v>
      </c>
      <c r="K645" s="86">
        <f>pivå!AG647</f>
        <v>0</v>
      </c>
      <c r="L645" s="86">
        <f>pivå!AH647</f>
        <v>0</v>
      </c>
      <c r="M645" s="86">
        <f>pivå!AI647</f>
        <v>0</v>
      </c>
      <c r="N645" s="86">
        <f>pivå!AJ647</f>
        <v>0</v>
      </c>
      <c r="O645" s="86">
        <f>pivå!AK647</f>
        <v>0</v>
      </c>
      <c r="P645" s="86">
        <f>pivå!AL647</f>
        <v>0</v>
      </c>
      <c r="Q645" s="86">
        <f>pivå!AM647</f>
        <v>0</v>
      </c>
      <c r="R645" s="86">
        <f>pivå!AN647</f>
        <v>0</v>
      </c>
      <c r="S645" s="86">
        <f>pivå!AO647</f>
        <v>0</v>
      </c>
      <c r="T645" s="86">
        <f>pivå!AP647</f>
        <v>0</v>
      </c>
      <c r="U645" s="86">
        <f>pivå!AQ647</f>
        <v>0</v>
      </c>
      <c r="V645" s="86">
        <f>pivå!AR647</f>
        <v>0</v>
      </c>
      <c r="W645" s="86">
        <f>pivå!AS647</f>
        <v>0</v>
      </c>
      <c r="X645" s="86">
        <f>pivå!AT647</f>
        <v>0</v>
      </c>
      <c r="Y645" s="86">
        <f>pivå!AU647</f>
        <v>0</v>
      </c>
      <c r="Z645" s="86">
        <f>pivå!AV647</f>
        <v>0</v>
      </c>
      <c r="AA645" s="86">
        <f>pivå!AW647</f>
        <v>0</v>
      </c>
      <c r="AB645" s="86">
        <f>pivå!AX647</f>
        <v>0</v>
      </c>
      <c r="AC645" s="86">
        <f>pivå!AY647</f>
        <v>0</v>
      </c>
      <c r="AD645" s="86">
        <f>pivå!AZ647</f>
        <v>0</v>
      </c>
      <c r="AE645" s="86">
        <f>pivå!BA647</f>
        <v>0</v>
      </c>
    </row>
    <row r="646" spans="2:31">
      <c r="B646">
        <f>pivå!B648</f>
        <v>0</v>
      </c>
      <c r="C646">
        <f>pivå!C648</f>
        <v>0</v>
      </c>
      <c r="D646">
        <f>pivå!D648</f>
        <v>0</v>
      </c>
      <c r="E646">
        <f>pivå!E648</f>
        <v>0</v>
      </c>
      <c r="F646">
        <f>pivå!F648</f>
        <v>0</v>
      </c>
      <c r="G646">
        <f>pivå!G648</f>
        <v>0</v>
      </c>
      <c r="H646">
        <f>pivå!H648</f>
        <v>0</v>
      </c>
      <c r="I646">
        <f>pivå!I648</f>
        <v>0</v>
      </c>
      <c r="J646" s="86">
        <f>pivå!AF648</f>
        <v>0</v>
      </c>
      <c r="K646" s="86">
        <f>pivå!AG648</f>
        <v>0</v>
      </c>
      <c r="L646" s="86">
        <f>pivå!AH648</f>
        <v>0</v>
      </c>
      <c r="M646" s="86">
        <f>pivå!AI648</f>
        <v>0</v>
      </c>
      <c r="N646" s="86">
        <f>pivå!AJ648</f>
        <v>0</v>
      </c>
      <c r="O646" s="86">
        <f>pivå!AK648</f>
        <v>0</v>
      </c>
      <c r="P646" s="86">
        <f>pivå!AL648</f>
        <v>0</v>
      </c>
      <c r="Q646" s="86">
        <f>pivå!AM648</f>
        <v>0</v>
      </c>
      <c r="R646" s="86">
        <f>pivå!AN648</f>
        <v>0</v>
      </c>
      <c r="S646" s="86">
        <f>pivå!AO648</f>
        <v>0</v>
      </c>
      <c r="T646" s="86">
        <f>pivå!AP648</f>
        <v>0</v>
      </c>
      <c r="U646" s="86">
        <f>pivå!AQ648</f>
        <v>0</v>
      </c>
      <c r="V646" s="86">
        <f>pivå!AR648</f>
        <v>0</v>
      </c>
      <c r="W646" s="86">
        <f>pivå!AS648</f>
        <v>0</v>
      </c>
      <c r="X646" s="86">
        <f>pivå!AT648</f>
        <v>0</v>
      </c>
      <c r="Y646" s="86">
        <f>pivå!AU648</f>
        <v>0</v>
      </c>
      <c r="Z646" s="86">
        <f>pivå!AV648</f>
        <v>0</v>
      </c>
      <c r="AA646" s="86">
        <f>pivå!AW648</f>
        <v>0</v>
      </c>
      <c r="AB646" s="86">
        <f>pivå!AX648</f>
        <v>0</v>
      </c>
      <c r="AC646" s="86">
        <f>pivå!AY648</f>
        <v>0</v>
      </c>
      <c r="AD646" s="86">
        <f>pivå!AZ648</f>
        <v>0</v>
      </c>
      <c r="AE646" s="86">
        <f>pivå!BA648</f>
        <v>0</v>
      </c>
    </row>
    <row r="647" spans="2:31">
      <c r="B647">
        <f>pivå!B649</f>
        <v>0</v>
      </c>
      <c r="C647">
        <f>pivå!C649</f>
        <v>0</v>
      </c>
      <c r="D647">
        <f>pivå!D649</f>
        <v>0</v>
      </c>
      <c r="E647">
        <f>pivå!E649</f>
        <v>0</v>
      </c>
      <c r="F647">
        <f>pivå!F649</f>
        <v>0</v>
      </c>
      <c r="G647">
        <f>pivå!G649</f>
        <v>0</v>
      </c>
      <c r="H647">
        <f>pivå!H649</f>
        <v>0</v>
      </c>
      <c r="I647">
        <f>pivå!I649</f>
        <v>0</v>
      </c>
      <c r="J647" s="86">
        <f>pivå!AF649</f>
        <v>0</v>
      </c>
      <c r="K647" s="86">
        <f>pivå!AG649</f>
        <v>0</v>
      </c>
      <c r="L647" s="86">
        <f>pivå!AH649</f>
        <v>0</v>
      </c>
      <c r="M647" s="86">
        <f>pivå!AI649</f>
        <v>0</v>
      </c>
      <c r="N647" s="86">
        <f>pivå!AJ649</f>
        <v>0</v>
      </c>
      <c r="O647" s="86">
        <f>pivå!AK649</f>
        <v>0</v>
      </c>
      <c r="P647" s="86">
        <f>pivå!AL649</f>
        <v>0</v>
      </c>
      <c r="Q647" s="86">
        <f>pivå!AM649</f>
        <v>0</v>
      </c>
      <c r="R647" s="86">
        <f>pivå!AN649</f>
        <v>0</v>
      </c>
      <c r="S647" s="86">
        <f>pivå!AO649</f>
        <v>0</v>
      </c>
      <c r="T647" s="86">
        <f>pivå!AP649</f>
        <v>0</v>
      </c>
      <c r="U647" s="86">
        <f>pivå!AQ649</f>
        <v>0</v>
      </c>
      <c r="V647" s="86">
        <f>pivå!AR649</f>
        <v>0</v>
      </c>
      <c r="W647" s="86">
        <f>pivå!AS649</f>
        <v>0</v>
      </c>
      <c r="X647" s="86">
        <f>pivå!AT649</f>
        <v>0</v>
      </c>
      <c r="Y647" s="86">
        <f>pivå!AU649</f>
        <v>0</v>
      </c>
      <c r="Z647" s="86">
        <f>pivå!AV649</f>
        <v>0</v>
      </c>
      <c r="AA647" s="86">
        <f>pivå!AW649</f>
        <v>0</v>
      </c>
      <c r="AB647" s="86">
        <f>pivå!AX649</f>
        <v>0</v>
      </c>
      <c r="AC647" s="86">
        <f>pivå!AY649</f>
        <v>0</v>
      </c>
      <c r="AD647" s="86">
        <f>pivå!AZ649</f>
        <v>0</v>
      </c>
      <c r="AE647" s="86">
        <f>pivå!BA649</f>
        <v>0</v>
      </c>
    </row>
    <row r="648" spans="2:31">
      <c r="B648">
        <f>pivå!B650</f>
        <v>0</v>
      </c>
      <c r="C648">
        <f>pivå!C650</f>
        <v>0</v>
      </c>
      <c r="D648">
        <f>pivå!D650</f>
        <v>0</v>
      </c>
      <c r="E648">
        <f>pivå!E650</f>
        <v>0</v>
      </c>
      <c r="F648">
        <f>pivå!F650</f>
        <v>0</v>
      </c>
      <c r="G648">
        <f>pivå!G650</f>
        <v>0</v>
      </c>
      <c r="H648">
        <f>pivå!H650</f>
        <v>0</v>
      </c>
      <c r="I648">
        <f>pivå!I650</f>
        <v>0</v>
      </c>
      <c r="J648" s="86">
        <f>pivå!AF650</f>
        <v>0</v>
      </c>
      <c r="K648" s="86">
        <f>pivå!AG650</f>
        <v>0</v>
      </c>
      <c r="L648" s="86">
        <f>pivå!AH650</f>
        <v>0</v>
      </c>
      <c r="M648" s="86">
        <f>pivå!AI650</f>
        <v>0</v>
      </c>
      <c r="N648" s="86">
        <f>pivå!AJ650</f>
        <v>0</v>
      </c>
      <c r="O648" s="86">
        <f>pivå!AK650</f>
        <v>0</v>
      </c>
      <c r="P648" s="86">
        <f>pivå!AL650</f>
        <v>0</v>
      </c>
      <c r="Q648" s="86">
        <f>pivå!AM650</f>
        <v>0</v>
      </c>
      <c r="R648" s="86">
        <f>pivå!AN650</f>
        <v>0</v>
      </c>
      <c r="S648" s="86">
        <f>pivå!AO650</f>
        <v>0</v>
      </c>
      <c r="T648" s="86">
        <f>pivå!AP650</f>
        <v>0</v>
      </c>
      <c r="U648" s="86">
        <f>pivå!AQ650</f>
        <v>0</v>
      </c>
      <c r="V648" s="86">
        <f>pivå!AR650</f>
        <v>0</v>
      </c>
      <c r="W648" s="86">
        <f>pivå!AS650</f>
        <v>0</v>
      </c>
      <c r="X648" s="86">
        <f>pivå!AT650</f>
        <v>0</v>
      </c>
      <c r="Y648" s="86">
        <f>pivå!AU650</f>
        <v>0</v>
      </c>
      <c r="Z648" s="86">
        <f>pivå!AV650</f>
        <v>0</v>
      </c>
      <c r="AA648" s="86">
        <f>pivå!AW650</f>
        <v>0</v>
      </c>
      <c r="AB648" s="86">
        <f>pivå!AX650</f>
        <v>0</v>
      </c>
      <c r="AC648" s="86">
        <f>pivå!AY650</f>
        <v>0</v>
      </c>
      <c r="AD648" s="86">
        <f>pivå!AZ650</f>
        <v>0</v>
      </c>
      <c r="AE648" s="86">
        <f>pivå!BA650</f>
        <v>0</v>
      </c>
    </row>
    <row r="649" spans="2:31">
      <c r="B649">
        <f>pivå!B651</f>
        <v>0</v>
      </c>
      <c r="C649">
        <f>pivå!C651</f>
        <v>0</v>
      </c>
      <c r="D649">
        <f>pivå!D651</f>
        <v>0</v>
      </c>
      <c r="E649">
        <f>pivå!E651</f>
        <v>0</v>
      </c>
      <c r="F649">
        <f>pivå!F651</f>
        <v>0</v>
      </c>
      <c r="G649">
        <f>pivå!G651</f>
        <v>0</v>
      </c>
      <c r="H649">
        <f>pivå!H651</f>
        <v>0</v>
      </c>
      <c r="I649">
        <f>pivå!I651</f>
        <v>0</v>
      </c>
      <c r="J649" s="86">
        <f>pivå!AF651</f>
        <v>0</v>
      </c>
      <c r="K649" s="86">
        <f>pivå!AG651</f>
        <v>0</v>
      </c>
      <c r="L649" s="86">
        <f>pivå!AH651</f>
        <v>0</v>
      </c>
      <c r="M649" s="86">
        <f>pivå!AI651</f>
        <v>0</v>
      </c>
      <c r="N649" s="86">
        <f>pivå!AJ651</f>
        <v>0</v>
      </c>
      <c r="O649" s="86">
        <f>pivå!AK651</f>
        <v>0</v>
      </c>
      <c r="P649" s="86">
        <f>pivå!AL651</f>
        <v>0</v>
      </c>
      <c r="Q649" s="86">
        <f>pivå!AM651</f>
        <v>0</v>
      </c>
      <c r="R649" s="86">
        <f>pivå!AN651</f>
        <v>0</v>
      </c>
      <c r="S649" s="86">
        <f>pivå!AO651</f>
        <v>0</v>
      </c>
      <c r="T649" s="86">
        <f>pivå!AP651</f>
        <v>0</v>
      </c>
      <c r="U649" s="86">
        <f>pivå!AQ651</f>
        <v>0</v>
      </c>
      <c r="V649" s="86">
        <f>pivå!AR651</f>
        <v>0</v>
      </c>
      <c r="W649" s="86">
        <f>pivå!AS651</f>
        <v>0</v>
      </c>
      <c r="X649" s="86">
        <f>pivå!AT651</f>
        <v>0</v>
      </c>
      <c r="Y649" s="86">
        <f>pivå!AU651</f>
        <v>0</v>
      </c>
      <c r="Z649" s="86">
        <f>pivå!AV651</f>
        <v>0</v>
      </c>
      <c r="AA649" s="86">
        <f>pivå!AW651</f>
        <v>0</v>
      </c>
      <c r="AB649" s="86">
        <f>pivå!AX651</f>
        <v>0</v>
      </c>
      <c r="AC649" s="86">
        <f>pivå!AY651</f>
        <v>0</v>
      </c>
      <c r="AD649" s="86">
        <f>pivå!AZ651</f>
        <v>0</v>
      </c>
      <c r="AE649" s="86">
        <f>pivå!BA651</f>
        <v>0</v>
      </c>
    </row>
    <row r="650" spans="2:31">
      <c r="B650">
        <f>pivå!B652</f>
        <v>0</v>
      </c>
      <c r="C650">
        <f>pivå!C652</f>
        <v>0</v>
      </c>
      <c r="D650">
        <f>pivå!D652</f>
        <v>0</v>
      </c>
      <c r="E650">
        <f>pivå!E652</f>
        <v>0</v>
      </c>
      <c r="F650">
        <f>pivå!F652</f>
        <v>0</v>
      </c>
      <c r="G650">
        <f>pivå!G652</f>
        <v>0</v>
      </c>
      <c r="H650">
        <f>pivå!H652</f>
        <v>0</v>
      </c>
      <c r="I650">
        <f>pivå!I652</f>
        <v>0</v>
      </c>
      <c r="J650" s="86">
        <f>pivå!AF652</f>
        <v>0</v>
      </c>
      <c r="K650" s="86">
        <f>pivå!AG652</f>
        <v>0</v>
      </c>
      <c r="L650" s="86">
        <f>pivå!AH652</f>
        <v>0</v>
      </c>
      <c r="M650" s="86">
        <f>pivå!AI652</f>
        <v>0</v>
      </c>
      <c r="N650" s="86">
        <f>pivå!AJ652</f>
        <v>0</v>
      </c>
      <c r="O650" s="86">
        <f>pivå!AK652</f>
        <v>0</v>
      </c>
      <c r="P650" s="86">
        <f>pivå!AL652</f>
        <v>0</v>
      </c>
      <c r="Q650" s="86">
        <f>pivå!AM652</f>
        <v>0</v>
      </c>
      <c r="R650" s="86">
        <f>pivå!AN652</f>
        <v>0</v>
      </c>
      <c r="S650" s="86">
        <f>pivå!AO652</f>
        <v>0</v>
      </c>
      <c r="T650" s="86">
        <f>pivå!AP652</f>
        <v>0</v>
      </c>
      <c r="U650" s="86">
        <f>pivå!AQ652</f>
        <v>0</v>
      </c>
      <c r="V650" s="86">
        <f>pivå!AR652</f>
        <v>0</v>
      </c>
      <c r="W650" s="86">
        <f>pivå!AS652</f>
        <v>0</v>
      </c>
      <c r="X650" s="86">
        <f>pivå!AT652</f>
        <v>0</v>
      </c>
      <c r="Y650" s="86">
        <f>pivå!AU652</f>
        <v>0</v>
      </c>
      <c r="Z650" s="86">
        <f>pivå!AV652</f>
        <v>0</v>
      </c>
      <c r="AA650" s="86">
        <f>pivå!AW652</f>
        <v>0</v>
      </c>
      <c r="AB650" s="86">
        <f>pivå!AX652</f>
        <v>0</v>
      </c>
      <c r="AC650" s="86">
        <f>pivå!AY652</f>
        <v>0</v>
      </c>
      <c r="AD650" s="86">
        <f>pivå!AZ652</f>
        <v>0</v>
      </c>
      <c r="AE650" s="86">
        <f>pivå!BA652</f>
        <v>0</v>
      </c>
    </row>
    <row r="651" spans="2:31">
      <c r="B651">
        <f>pivå!B653</f>
        <v>0</v>
      </c>
      <c r="C651">
        <f>pivå!C653</f>
        <v>0</v>
      </c>
      <c r="D651">
        <f>pivå!D653</f>
        <v>0</v>
      </c>
      <c r="E651">
        <f>pivå!E653</f>
        <v>0</v>
      </c>
      <c r="F651">
        <f>pivå!F653</f>
        <v>0</v>
      </c>
      <c r="G651">
        <f>pivå!G653</f>
        <v>0</v>
      </c>
      <c r="H651">
        <f>pivå!H653</f>
        <v>0</v>
      </c>
      <c r="I651">
        <f>pivå!I653</f>
        <v>0</v>
      </c>
      <c r="J651" s="86">
        <f>pivå!AF653</f>
        <v>0</v>
      </c>
      <c r="K651" s="86">
        <f>pivå!AG653</f>
        <v>0</v>
      </c>
      <c r="L651" s="86">
        <f>pivå!AH653</f>
        <v>0</v>
      </c>
      <c r="M651" s="86">
        <f>pivå!AI653</f>
        <v>0</v>
      </c>
      <c r="N651" s="86">
        <f>pivå!AJ653</f>
        <v>0</v>
      </c>
      <c r="O651" s="86">
        <f>pivå!AK653</f>
        <v>0</v>
      </c>
      <c r="P651" s="86">
        <f>pivå!AL653</f>
        <v>0</v>
      </c>
      <c r="Q651" s="86">
        <f>pivå!AM653</f>
        <v>0</v>
      </c>
      <c r="R651" s="86">
        <f>pivå!AN653</f>
        <v>0</v>
      </c>
      <c r="S651" s="86">
        <f>pivå!AO653</f>
        <v>0</v>
      </c>
      <c r="T651" s="86">
        <f>pivå!AP653</f>
        <v>0</v>
      </c>
      <c r="U651" s="86">
        <f>pivå!AQ653</f>
        <v>0</v>
      </c>
      <c r="V651" s="86">
        <f>pivå!AR653</f>
        <v>0</v>
      </c>
      <c r="W651" s="86">
        <f>pivå!AS653</f>
        <v>0</v>
      </c>
      <c r="X651" s="86">
        <f>pivå!AT653</f>
        <v>0</v>
      </c>
      <c r="Y651" s="86">
        <f>pivå!AU653</f>
        <v>0</v>
      </c>
      <c r="Z651" s="86">
        <f>pivå!AV653</f>
        <v>0</v>
      </c>
      <c r="AA651" s="86">
        <f>pivå!AW653</f>
        <v>0</v>
      </c>
      <c r="AB651" s="86">
        <f>pivå!AX653</f>
        <v>0</v>
      </c>
      <c r="AC651" s="86">
        <f>pivå!AY653</f>
        <v>0</v>
      </c>
      <c r="AD651" s="86">
        <f>pivå!AZ653</f>
        <v>0</v>
      </c>
      <c r="AE651" s="86">
        <f>pivå!BA653</f>
        <v>0</v>
      </c>
    </row>
    <row r="652" spans="2:31">
      <c r="B652">
        <f>pivå!B654</f>
        <v>0</v>
      </c>
      <c r="C652">
        <f>pivå!C654</f>
        <v>0</v>
      </c>
      <c r="D652">
        <f>pivå!D654</f>
        <v>0</v>
      </c>
      <c r="E652">
        <f>pivå!E654</f>
        <v>0</v>
      </c>
      <c r="F652">
        <f>pivå!F654</f>
        <v>0</v>
      </c>
      <c r="G652">
        <f>pivå!G654</f>
        <v>0</v>
      </c>
      <c r="H652">
        <f>pivå!H654</f>
        <v>0</v>
      </c>
      <c r="I652">
        <f>pivå!I654</f>
        <v>0</v>
      </c>
      <c r="J652" s="86">
        <f>pivå!AF654</f>
        <v>0</v>
      </c>
      <c r="K652" s="86">
        <f>pivå!AG654</f>
        <v>0</v>
      </c>
      <c r="L652" s="86">
        <f>pivå!AH654</f>
        <v>0</v>
      </c>
      <c r="M652" s="86">
        <f>pivå!AI654</f>
        <v>0</v>
      </c>
      <c r="N652" s="86">
        <f>pivå!AJ654</f>
        <v>0</v>
      </c>
      <c r="O652" s="86">
        <f>pivå!AK654</f>
        <v>0</v>
      </c>
      <c r="P652" s="86">
        <f>pivå!AL654</f>
        <v>0</v>
      </c>
      <c r="Q652" s="86">
        <f>pivå!AM654</f>
        <v>0</v>
      </c>
      <c r="R652" s="86">
        <f>pivå!AN654</f>
        <v>0</v>
      </c>
      <c r="S652" s="86">
        <f>pivå!AO654</f>
        <v>0</v>
      </c>
      <c r="T652" s="86">
        <f>pivå!AP654</f>
        <v>0</v>
      </c>
      <c r="U652" s="86">
        <f>pivå!AQ654</f>
        <v>0</v>
      </c>
      <c r="V652" s="86">
        <f>pivå!AR654</f>
        <v>0</v>
      </c>
      <c r="W652" s="86">
        <f>pivå!AS654</f>
        <v>0</v>
      </c>
      <c r="X652" s="86">
        <f>pivå!AT654</f>
        <v>0</v>
      </c>
      <c r="Y652" s="86">
        <f>pivå!AU654</f>
        <v>0</v>
      </c>
      <c r="Z652" s="86">
        <f>pivå!AV654</f>
        <v>0</v>
      </c>
      <c r="AA652" s="86">
        <f>pivå!AW654</f>
        <v>0</v>
      </c>
      <c r="AB652" s="86">
        <f>pivå!AX654</f>
        <v>0</v>
      </c>
      <c r="AC652" s="86">
        <f>pivå!AY654</f>
        <v>0</v>
      </c>
      <c r="AD652" s="86">
        <f>pivå!AZ654</f>
        <v>0</v>
      </c>
      <c r="AE652" s="86">
        <f>pivå!BA654</f>
        <v>0</v>
      </c>
    </row>
    <row r="653" spans="2:31">
      <c r="B653">
        <f>pivå!B655</f>
        <v>0</v>
      </c>
      <c r="C653">
        <f>pivå!C655</f>
        <v>0</v>
      </c>
      <c r="D653">
        <f>pivå!D655</f>
        <v>0</v>
      </c>
      <c r="E653">
        <f>pivå!E655</f>
        <v>0</v>
      </c>
      <c r="F653">
        <f>pivå!F655</f>
        <v>0</v>
      </c>
      <c r="G653">
        <f>pivå!G655</f>
        <v>0</v>
      </c>
      <c r="H653">
        <f>pivå!H655</f>
        <v>0</v>
      </c>
      <c r="I653">
        <f>pivå!I655</f>
        <v>0</v>
      </c>
      <c r="J653" s="86">
        <f>pivå!AF655</f>
        <v>0</v>
      </c>
      <c r="K653" s="86">
        <f>pivå!AG655</f>
        <v>0</v>
      </c>
      <c r="L653" s="86">
        <f>pivå!AH655</f>
        <v>0</v>
      </c>
      <c r="M653" s="86">
        <f>pivå!AI655</f>
        <v>0</v>
      </c>
      <c r="N653" s="86">
        <f>pivå!AJ655</f>
        <v>0</v>
      </c>
      <c r="O653" s="86">
        <f>pivå!AK655</f>
        <v>0</v>
      </c>
      <c r="P653" s="86">
        <f>pivå!AL655</f>
        <v>0</v>
      </c>
      <c r="Q653" s="86">
        <f>pivå!AM655</f>
        <v>0</v>
      </c>
      <c r="R653" s="86">
        <f>pivå!AN655</f>
        <v>0</v>
      </c>
      <c r="S653" s="86">
        <f>pivå!AO655</f>
        <v>0</v>
      </c>
      <c r="T653" s="86">
        <f>pivå!AP655</f>
        <v>0</v>
      </c>
      <c r="U653" s="86">
        <f>pivå!AQ655</f>
        <v>0</v>
      </c>
      <c r="V653" s="86">
        <f>pivå!AR655</f>
        <v>0</v>
      </c>
      <c r="W653" s="86">
        <f>pivå!AS655</f>
        <v>0</v>
      </c>
      <c r="X653" s="86">
        <f>pivå!AT655</f>
        <v>0</v>
      </c>
      <c r="Y653" s="86">
        <f>pivå!AU655</f>
        <v>0</v>
      </c>
      <c r="Z653" s="86">
        <f>pivå!AV655</f>
        <v>0</v>
      </c>
      <c r="AA653" s="86">
        <f>pivå!AW655</f>
        <v>0</v>
      </c>
      <c r="AB653" s="86">
        <f>pivå!AX655</f>
        <v>0</v>
      </c>
      <c r="AC653" s="86">
        <f>pivå!AY655</f>
        <v>0</v>
      </c>
      <c r="AD653" s="86">
        <f>pivå!AZ655</f>
        <v>0</v>
      </c>
      <c r="AE653" s="86">
        <f>pivå!BA655</f>
        <v>0</v>
      </c>
    </row>
    <row r="654" spans="2:31">
      <c r="B654">
        <f>pivå!B656</f>
        <v>0</v>
      </c>
      <c r="C654">
        <f>pivå!C656</f>
        <v>0</v>
      </c>
      <c r="D654">
        <f>pivå!D656</f>
        <v>0</v>
      </c>
      <c r="E654">
        <f>pivå!E656</f>
        <v>0</v>
      </c>
      <c r="F654">
        <f>pivå!F656</f>
        <v>0</v>
      </c>
      <c r="G654">
        <f>pivå!G656</f>
        <v>0</v>
      </c>
      <c r="H654">
        <f>pivå!H656</f>
        <v>0</v>
      </c>
      <c r="I654">
        <f>pivå!I656</f>
        <v>0</v>
      </c>
      <c r="J654" s="86">
        <f>pivå!AF656</f>
        <v>0</v>
      </c>
      <c r="K654" s="86">
        <f>pivå!AG656</f>
        <v>0</v>
      </c>
      <c r="L654" s="86">
        <f>pivå!AH656</f>
        <v>0</v>
      </c>
      <c r="M654" s="86">
        <f>pivå!AI656</f>
        <v>0</v>
      </c>
      <c r="N654" s="86">
        <f>pivå!AJ656</f>
        <v>0</v>
      </c>
      <c r="O654" s="86">
        <f>pivå!AK656</f>
        <v>0</v>
      </c>
      <c r="P654" s="86">
        <f>pivå!AL656</f>
        <v>0</v>
      </c>
      <c r="Q654" s="86">
        <f>pivå!AM656</f>
        <v>0</v>
      </c>
      <c r="R654" s="86">
        <f>pivå!AN656</f>
        <v>0</v>
      </c>
      <c r="S654" s="86">
        <f>pivå!AO656</f>
        <v>0</v>
      </c>
      <c r="T654" s="86">
        <f>pivå!AP656</f>
        <v>0</v>
      </c>
      <c r="U654" s="86">
        <f>pivå!AQ656</f>
        <v>0</v>
      </c>
      <c r="V654" s="86">
        <f>pivå!AR656</f>
        <v>0</v>
      </c>
      <c r="W654" s="86">
        <f>pivå!AS656</f>
        <v>0</v>
      </c>
      <c r="X654" s="86">
        <f>pivå!AT656</f>
        <v>0</v>
      </c>
      <c r="Y654" s="86">
        <f>pivå!AU656</f>
        <v>0</v>
      </c>
      <c r="Z654" s="86">
        <f>pivå!AV656</f>
        <v>0</v>
      </c>
      <c r="AA654" s="86">
        <f>pivå!AW656</f>
        <v>0</v>
      </c>
      <c r="AB654" s="86">
        <f>pivå!AX656</f>
        <v>0</v>
      </c>
      <c r="AC654" s="86">
        <f>pivå!AY656</f>
        <v>0</v>
      </c>
      <c r="AD654" s="86">
        <f>pivå!AZ656</f>
        <v>0</v>
      </c>
      <c r="AE654" s="86">
        <f>pivå!BA656</f>
        <v>0</v>
      </c>
    </row>
    <row r="655" spans="2:31">
      <c r="B655">
        <f>pivå!B657</f>
        <v>0</v>
      </c>
      <c r="C655">
        <f>pivå!C657</f>
        <v>0</v>
      </c>
      <c r="D655">
        <f>pivå!D657</f>
        <v>0</v>
      </c>
      <c r="E655">
        <f>pivå!E657</f>
        <v>0</v>
      </c>
      <c r="F655">
        <f>pivå!F657</f>
        <v>0</v>
      </c>
      <c r="G655">
        <f>pivå!G657</f>
        <v>0</v>
      </c>
      <c r="H655">
        <f>pivå!H657</f>
        <v>0</v>
      </c>
      <c r="I655">
        <f>pivå!I657</f>
        <v>0</v>
      </c>
      <c r="J655" s="86">
        <f>pivå!AF657</f>
        <v>0</v>
      </c>
      <c r="K655" s="86">
        <f>pivå!AG657</f>
        <v>0</v>
      </c>
      <c r="L655" s="86">
        <f>pivå!AH657</f>
        <v>0</v>
      </c>
      <c r="M655" s="86">
        <f>pivå!AI657</f>
        <v>0</v>
      </c>
      <c r="N655" s="86">
        <f>pivå!AJ657</f>
        <v>0</v>
      </c>
      <c r="O655" s="86">
        <f>pivå!AK657</f>
        <v>0</v>
      </c>
      <c r="P655" s="86">
        <f>pivå!AL657</f>
        <v>0</v>
      </c>
      <c r="Q655" s="86">
        <f>pivå!AM657</f>
        <v>0</v>
      </c>
      <c r="R655" s="86">
        <f>pivå!AN657</f>
        <v>0</v>
      </c>
      <c r="S655" s="86">
        <f>pivå!AO657</f>
        <v>0</v>
      </c>
      <c r="T655" s="86">
        <f>pivå!AP657</f>
        <v>0</v>
      </c>
      <c r="U655" s="86">
        <f>pivå!AQ657</f>
        <v>0</v>
      </c>
      <c r="V655" s="86">
        <f>pivå!AR657</f>
        <v>0</v>
      </c>
      <c r="W655" s="86">
        <f>pivå!AS657</f>
        <v>0</v>
      </c>
      <c r="X655" s="86">
        <f>pivå!AT657</f>
        <v>0</v>
      </c>
      <c r="Y655" s="86">
        <f>pivå!AU657</f>
        <v>0</v>
      </c>
      <c r="Z655" s="86">
        <f>pivå!AV657</f>
        <v>0</v>
      </c>
      <c r="AA655" s="86">
        <f>pivå!AW657</f>
        <v>0</v>
      </c>
      <c r="AB655" s="86">
        <f>pivå!AX657</f>
        <v>0</v>
      </c>
      <c r="AC655" s="86">
        <f>pivå!AY657</f>
        <v>0</v>
      </c>
      <c r="AD655" s="86">
        <f>pivå!AZ657</f>
        <v>0</v>
      </c>
      <c r="AE655" s="86">
        <f>pivå!BA657</f>
        <v>0</v>
      </c>
    </row>
    <row r="656" spans="2:31">
      <c r="B656">
        <f>pivå!B658</f>
        <v>0</v>
      </c>
      <c r="C656">
        <f>pivå!C658</f>
        <v>0</v>
      </c>
      <c r="D656">
        <f>pivå!D658</f>
        <v>0</v>
      </c>
      <c r="E656">
        <f>pivå!E658</f>
        <v>0</v>
      </c>
      <c r="F656">
        <f>pivå!F658</f>
        <v>0</v>
      </c>
      <c r="G656">
        <f>pivå!G658</f>
        <v>0</v>
      </c>
      <c r="H656">
        <f>pivå!H658</f>
        <v>0</v>
      </c>
      <c r="I656">
        <f>pivå!I658</f>
        <v>0</v>
      </c>
      <c r="J656" s="86">
        <f>pivå!AF658</f>
        <v>0</v>
      </c>
      <c r="K656" s="86">
        <f>pivå!AG658</f>
        <v>0</v>
      </c>
      <c r="L656" s="86">
        <f>pivå!AH658</f>
        <v>0</v>
      </c>
      <c r="M656" s="86">
        <f>pivå!AI658</f>
        <v>0</v>
      </c>
      <c r="N656" s="86">
        <f>pivå!AJ658</f>
        <v>0</v>
      </c>
      <c r="O656" s="86">
        <f>pivå!AK658</f>
        <v>0</v>
      </c>
      <c r="P656" s="86">
        <f>pivå!AL658</f>
        <v>0</v>
      </c>
      <c r="Q656" s="86">
        <f>pivå!AM658</f>
        <v>0</v>
      </c>
      <c r="R656" s="86">
        <f>pivå!AN658</f>
        <v>0</v>
      </c>
      <c r="S656" s="86">
        <f>pivå!AO658</f>
        <v>0</v>
      </c>
      <c r="T656" s="86">
        <f>pivå!AP658</f>
        <v>0</v>
      </c>
      <c r="U656" s="86">
        <f>pivå!AQ658</f>
        <v>0</v>
      </c>
      <c r="V656" s="86">
        <f>pivå!AR658</f>
        <v>0</v>
      </c>
      <c r="W656" s="86">
        <f>pivå!AS658</f>
        <v>0</v>
      </c>
      <c r="X656" s="86">
        <f>pivå!AT658</f>
        <v>0</v>
      </c>
      <c r="Y656" s="86">
        <f>pivå!AU658</f>
        <v>0</v>
      </c>
      <c r="Z656" s="86">
        <f>pivå!AV658</f>
        <v>0</v>
      </c>
      <c r="AA656" s="86">
        <f>pivå!AW658</f>
        <v>0</v>
      </c>
      <c r="AB656" s="86">
        <f>pivå!AX658</f>
        <v>0</v>
      </c>
      <c r="AC656" s="86">
        <f>pivå!AY658</f>
        <v>0</v>
      </c>
      <c r="AD656" s="86">
        <f>pivå!AZ658</f>
        <v>0</v>
      </c>
      <c r="AE656" s="86">
        <f>pivå!BA658</f>
        <v>0</v>
      </c>
    </row>
    <row r="657" spans="2:31">
      <c r="B657">
        <f>pivå!B659</f>
        <v>0</v>
      </c>
      <c r="C657">
        <f>pivå!C659</f>
        <v>0</v>
      </c>
      <c r="D657">
        <f>pivå!D659</f>
        <v>0</v>
      </c>
      <c r="E657">
        <f>pivå!E659</f>
        <v>0</v>
      </c>
      <c r="F657">
        <f>pivå!F659</f>
        <v>0</v>
      </c>
      <c r="G657">
        <f>pivå!G659</f>
        <v>0</v>
      </c>
      <c r="H657">
        <f>pivå!H659</f>
        <v>0</v>
      </c>
      <c r="I657">
        <f>pivå!I659</f>
        <v>0</v>
      </c>
      <c r="J657" s="86">
        <f>pivå!AF659</f>
        <v>0</v>
      </c>
      <c r="K657" s="86">
        <f>pivå!AG659</f>
        <v>0</v>
      </c>
      <c r="L657" s="86">
        <f>pivå!AH659</f>
        <v>0</v>
      </c>
      <c r="M657" s="86">
        <f>pivå!AI659</f>
        <v>0</v>
      </c>
      <c r="N657" s="86">
        <f>pivå!AJ659</f>
        <v>0</v>
      </c>
      <c r="O657" s="86">
        <f>pivå!AK659</f>
        <v>0</v>
      </c>
      <c r="P657" s="86">
        <f>pivå!AL659</f>
        <v>0</v>
      </c>
      <c r="Q657" s="86">
        <f>pivå!AM659</f>
        <v>0</v>
      </c>
      <c r="R657" s="86">
        <f>pivå!AN659</f>
        <v>0</v>
      </c>
      <c r="S657" s="86">
        <f>pivå!AO659</f>
        <v>0</v>
      </c>
      <c r="T657" s="86">
        <f>pivå!AP659</f>
        <v>0</v>
      </c>
      <c r="U657" s="86">
        <f>pivå!AQ659</f>
        <v>0</v>
      </c>
      <c r="V657" s="86">
        <f>pivå!AR659</f>
        <v>0</v>
      </c>
      <c r="W657" s="86">
        <f>pivå!AS659</f>
        <v>0</v>
      </c>
      <c r="X657" s="86">
        <f>pivå!AT659</f>
        <v>0</v>
      </c>
      <c r="Y657" s="86">
        <f>pivå!AU659</f>
        <v>0</v>
      </c>
      <c r="Z657" s="86">
        <f>pivå!AV659</f>
        <v>0</v>
      </c>
      <c r="AA657" s="86">
        <f>pivå!AW659</f>
        <v>0</v>
      </c>
      <c r="AB657" s="86">
        <f>pivå!AX659</f>
        <v>0</v>
      </c>
      <c r="AC657" s="86">
        <f>pivå!AY659</f>
        <v>0</v>
      </c>
      <c r="AD657" s="86">
        <f>pivå!AZ659</f>
        <v>0</v>
      </c>
      <c r="AE657" s="86">
        <f>pivå!BA659</f>
        <v>0</v>
      </c>
    </row>
    <row r="658" spans="2:31">
      <c r="B658">
        <f>pivå!B660</f>
        <v>0</v>
      </c>
      <c r="C658">
        <f>pivå!C660</f>
        <v>0</v>
      </c>
      <c r="D658">
        <f>pivå!D660</f>
        <v>0</v>
      </c>
      <c r="E658">
        <f>pivå!E660</f>
        <v>0</v>
      </c>
      <c r="F658">
        <f>pivå!F660</f>
        <v>0</v>
      </c>
      <c r="G658">
        <f>pivå!G660</f>
        <v>0</v>
      </c>
      <c r="H658">
        <f>pivå!H660</f>
        <v>0</v>
      </c>
      <c r="I658">
        <f>pivå!I660</f>
        <v>0</v>
      </c>
      <c r="J658" s="86">
        <f>pivå!AF660</f>
        <v>0</v>
      </c>
      <c r="K658" s="86">
        <f>pivå!AG660</f>
        <v>0</v>
      </c>
      <c r="L658" s="86">
        <f>pivå!AH660</f>
        <v>0</v>
      </c>
      <c r="M658" s="86">
        <f>pivå!AI660</f>
        <v>0</v>
      </c>
      <c r="N658" s="86">
        <f>pivå!AJ660</f>
        <v>0</v>
      </c>
      <c r="O658" s="86">
        <f>pivå!AK660</f>
        <v>0</v>
      </c>
      <c r="P658" s="86">
        <f>pivå!AL660</f>
        <v>0</v>
      </c>
      <c r="Q658" s="86">
        <f>pivå!AM660</f>
        <v>0</v>
      </c>
      <c r="R658" s="86">
        <f>pivå!AN660</f>
        <v>0</v>
      </c>
      <c r="S658" s="86">
        <f>pivå!AO660</f>
        <v>0</v>
      </c>
      <c r="T658" s="86">
        <f>pivå!AP660</f>
        <v>0</v>
      </c>
      <c r="U658" s="86">
        <f>pivå!AQ660</f>
        <v>0</v>
      </c>
      <c r="V658" s="86">
        <f>pivå!AR660</f>
        <v>0</v>
      </c>
      <c r="W658" s="86">
        <f>pivå!AS660</f>
        <v>0</v>
      </c>
      <c r="X658" s="86">
        <f>pivå!AT660</f>
        <v>0</v>
      </c>
      <c r="Y658" s="86">
        <f>pivå!AU660</f>
        <v>0</v>
      </c>
      <c r="Z658" s="86">
        <f>pivå!AV660</f>
        <v>0</v>
      </c>
      <c r="AA658" s="86">
        <f>pivå!AW660</f>
        <v>0</v>
      </c>
      <c r="AB658" s="86">
        <f>pivå!AX660</f>
        <v>0</v>
      </c>
      <c r="AC658" s="86">
        <f>pivå!AY660</f>
        <v>0</v>
      </c>
      <c r="AD658" s="86">
        <f>pivå!AZ660</f>
        <v>0</v>
      </c>
      <c r="AE658" s="86">
        <f>pivå!BA660</f>
        <v>0</v>
      </c>
    </row>
    <row r="659" spans="2:31">
      <c r="B659">
        <f>pivå!B661</f>
        <v>0</v>
      </c>
      <c r="C659">
        <f>pivå!C661</f>
        <v>0</v>
      </c>
      <c r="D659">
        <f>pivå!D661</f>
        <v>0</v>
      </c>
      <c r="E659">
        <f>pivå!E661</f>
        <v>0</v>
      </c>
      <c r="F659">
        <f>pivå!F661</f>
        <v>0</v>
      </c>
      <c r="G659">
        <f>pivå!G661</f>
        <v>0</v>
      </c>
      <c r="H659">
        <f>pivå!H661</f>
        <v>0</v>
      </c>
      <c r="I659">
        <f>pivå!I661</f>
        <v>0</v>
      </c>
      <c r="J659" s="86">
        <f>pivå!AF661</f>
        <v>0</v>
      </c>
      <c r="K659" s="86">
        <f>pivå!AG661</f>
        <v>0</v>
      </c>
      <c r="L659" s="86">
        <f>pivå!AH661</f>
        <v>0</v>
      </c>
      <c r="M659" s="86">
        <f>pivå!AI661</f>
        <v>0</v>
      </c>
      <c r="N659" s="86">
        <f>pivå!AJ661</f>
        <v>0</v>
      </c>
      <c r="O659" s="86">
        <f>pivå!AK661</f>
        <v>0</v>
      </c>
      <c r="P659" s="86">
        <f>pivå!AL661</f>
        <v>0</v>
      </c>
      <c r="Q659" s="86">
        <f>pivå!AM661</f>
        <v>0</v>
      </c>
      <c r="R659" s="86">
        <f>pivå!AN661</f>
        <v>0</v>
      </c>
      <c r="S659" s="86">
        <f>pivå!AO661</f>
        <v>0</v>
      </c>
      <c r="T659" s="86">
        <f>pivå!AP661</f>
        <v>0</v>
      </c>
      <c r="U659" s="86">
        <f>pivå!AQ661</f>
        <v>0</v>
      </c>
      <c r="V659" s="86">
        <f>pivå!AR661</f>
        <v>0</v>
      </c>
      <c r="W659" s="86">
        <f>pivå!AS661</f>
        <v>0</v>
      </c>
      <c r="X659" s="86">
        <f>pivå!AT661</f>
        <v>0</v>
      </c>
      <c r="Y659" s="86">
        <f>pivå!AU661</f>
        <v>0</v>
      </c>
      <c r="Z659" s="86">
        <f>pivå!AV661</f>
        <v>0</v>
      </c>
      <c r="AA659" s="86">
        <f>pivå!AW661</f>
        <v>0</v>
      </c>
      <c r="AB659" s="86">
        <f>pivå!AX661</f>
        <v>0</v>
      </c>
      <c r="AC659" s="86">
        <f>pivå!AY661</f>
        <v>0</v>
      </c>
      <c r="AD659" s="86">
        <f>pivå!AZ661</f>
        <v>0</v>
      </c>
      <c r="AE659" s="86">
        <f>pivå!BA661</f>
        <v>0</v>
      </c>
    </row>
    <row r="660" spans="2:31">
      <c r="B660">
        <f>pivå!B662</f>
        <v>0</v>
      </c>
      <c r="C660">
        <f>pivå!C662</f>
        <v>0</v>
      </c>
      <c r="D660">
        <f>pivå!D662</f>
        <v>0</v>
      </c>
      <c r="E660">
        <f>pivå!E662</f>
        <v>0</v>
      </c>
      <c r="F660">
        <f>pivå!F662</f>
        <v>0</v>
      </c>
      <c r="G660">
        <f>pivå!G662</f>
        <v>0</v>
      </c>
      <c r="H660">
        <f>pivå!H662</f>
        <v>0</v>
      </c>
      <c r="I660">
        <f>pivå!I662</f>
        <v>0</v>
      </c>
      <c r="J660" s="86">
        <f>pivå!AF662</f>
        <v>0</v>
      </c>
      <c r="K660" s="86">
        <f>pivå!AG662</f>
        <v>0</v>
      </c>
      <c r="L660" s="86">
        <f>pivå!AH662</f>
        <v>0</v>
      </c>
      <c r="M660" s="86">
        <f>pivå!AI662</f>
        <v>0</v>
      </c>
      <c r="N660" s="86">
        <f>pivå!AJ662</f>
        <v>0</v>
      </c>
      <c r="O660" s="86">
        <f>pivå!AK662</f>
        <v>0</v>
      </c>
      <c r="P660" s="86">
        <f>pivå!AL662</f>
        <v>0</v>
      </c>
      <c r="Q660" s="86">
        <f>pivå!AM662</f>
        <v>0</v>
      </c>
      <c r="R660" s="86">
        <f>pivå!AN662</f>
        <v>0</v>
      </c>
      <c r="S660" s="86">
        <f>pivå!AO662</f>
        <v>0</v>
      </c>
      <c r="T660" s="86">
        <f>pivå!AP662</f>
        <v>0</v>
      </c>
      <c r="U660" s="86">
        <f>pivå!AQ662</f>
        <v>0</v>
      </c>
      <c r="V660" s="86">
        <f>pivå!AR662</f>
        <v>0</v>
      </c>
      <c r="W660" s="86">
        <f>pivå!AS662</f>
        <v>0</v>
      </c>
      <c r="X660" s="86">
        <f>pivå!AT662</f>
        <v>0</v>
      </c>
      <c r="Y660" s="86">
        <f>pivå!AU662</f>
        <v>0</v>
      </c>
      <c r="Z660" s="86">
        <f>pivå!AV662</f>
        <v>0</v>
      </c>
      <c r="AA660" s="86">
        <f>pivå!AW662</f>
        <v>0</v>
      </c>
      <c r="AB660" s="86">
        <f>pivå!AX662</f>
        <v>0</v>
      </c>
      <c r="AC660" s="86">
        <f>pivå!AY662</f>
        <v>0</v>
      </c>
      <c r="AD660" s="86">
        <f>pivå!AZ662</f>
        <v>0</v>
      </c>
      <c r="AE660" s="86">
        <f>pivå!BA662</f>
        <v>0</v>
      </c>
    </row>
    <row r="661" spans="2:31">
      <c r="B661">
        <f>pivå!B663</f>
        <v>0</v>
      </c>
      <c r="C661">
        <f>pivå!C663</f>
        <v>0</v>
      </c>
      <c r="D661">
        <f>pivå!D663</f>
        <v>0</v>
      </c>
      <c r="E661">
        <f>pivå!E663</f>
        <v>0</v>
      </c>
      <c r="F661">
        <f>pivå!F663</f>
        <v>0</v>
      </c>
      <c r="G661">
        <f>pivå!G663</f>
        <v>0</v>
      </c>
      <c r="H661">
        <f>pivå!H663</f>
        <v>0</v>
      </c>
      <c r="I661">
        <f>pivå!I663</f>
        <v>0</v>
      </c>
      <c r="J661" s="86">
        <f>pivå!AF663</f>
        <v>0</v>
      </c>
      <c r="K661" s="86">
        <f>pivå!AG663</f>
        <v>0</v>
      </c>
      <c r="L661" s="86">
        <f>pivå!AH663</f>
        <v>0</v>
      </c>
      <c r="M661" s="86">
        <f>pivå!AI663</f>
        <v>0</v>
      </c>
      <c r="N661" s="86">
        <f>pivå!AJ663</f>
        <v>0</v>
      </c>
      <c r="O661" s="86">
        <f>pivå!AK663</f>
        <v>0</v>
      </c>
      <c r="P661" s="86">
        <f>pivå!AL663</f>
        <v>0</v>
      </c>
      <c r="Q661" s="86">
        <f>pivå!AM663</f>
        <v>0</v>
      </c>
      <c r="R661" s="86">
        <f>pivå!AN663</f>
        <v>0</v>
      </c>
      <c r="S661" s="86">
        <f>pivå!AO663</f>
        <v>0</v>
      </c>
      <c r="T661" s="86">
        <f>pivå!AP663</f>
        <v>0</v>
      </c>
      <c r="U661" s="86">
        <f>pivå!AQ663</f>
        <v>0</v>
      </c>
      <c r="V661" s="86">
        <f>pivå!AR663</f>
        <v>0</v>
      </c>
      <c r="W661" s="86">
        <f>pivå!AS663</f>
        <v>0</v>
      </c>
      <c r="X661" s="86">
        <f>pivå!AT663</f>
        <v>0</v>
      </c>
      <c r="Y661" s="86">
        <f>pivå!AU663</f>
        <v>0</v>
      </c>
      <c r="Z661" s="86">
        <f>pivå!AV663</f>
        <v>0</v>
      </c>
      <c r="AA661" s="86">
        <f>pivå!AW663</f>
        <v>0</v>
      </c>
      <c r="AB661" s="86">
        <f>pivå!AX663</f>
        <v>0</v>
      </c>
      <c r="AC661" s="86">
        <f>pivå!AY663</f>
        <v>0</v>
      </c>
      <c r="AD661" s="86">
        <f>pivå!AZ663</f>
        <v>0</v>
      </c>
      <c r="AE661" s="86">
        <f>pivå!BA663</f>
        <v>0</v>
      </c>
    </row>
    <row r="662" spans="2:31">
      <c r="B662">
        <f>pivå!B664</f>
        <v>0</v>
      </c>
      <c r="C662">
        <f>pivå!C664</f>
        <v>0</v>
      </c>
      <c r="D662">
        <f>pivå!D664</f>
        <v>0</v>
      </c>
      <c r="E662">
        <f>pivå!E664</f>
        <v>0</v>
      </c>
      <c r="F662">
        <f>pivå!F664</f>
        <v>0</v>
      </c>
      <c r="G662">
        <f>pivå!G664</f>
        <v>0</v>
      </c>
      <c r="H662">
        <f>pivå!H664</f>
        <v>0</v>
      </c>
      <c r="I662">
        <f>pivå!I664</f>
        <v>0</v>
      </c>
      <c r="J662" s="86">
        <f>pivå!AF664</f>
        <v>0</v>
      </c>
      <c r="K662" s="86">
        <f>pivå!AG664</f>
        <v>0</v>
      </c>
      <c r="L662" s="86">
        <f>pivå!AH664</f>
        <v>0</v>
      </c>
      <c r="M662" s="86">
        <f>pivå!AI664</f>
        <v>0</v>
      </c>
      <c r="N662" s="86">
        <f>pivå!AJ664</f>
        <v>0</v>
      </c>
      <c r="O662" s="86">
        <f>pivå!AK664</f>
        <v>0</v>
      </c>
      <c r="P662" s="86">
        <f>pivå!AL664</f>
        <v>0</v>
      </c>
      <c r="Q662" s="86">
        <f>pivå!AM664</f>
        <v>0</v>
      </c>
      <c r="R662" s="86">
        <f>pivå!AN664</f>
        <v>0</v>
      </c>
      <c r="S662" s="86">
        <f>pivå!AO664</f>
        <v>0</v>
      </c>
      <c r="T662" s="86">
        <f>pivå!AP664</f>
        <v>0</v>
      </c>
      <c r="U662" s="86">
        <f>pivå!AQ664</f>
        <v>0</v>
      </c>
      <c r="V662" s="86">
        <f>pivå!AR664</f>
        <v>0</v>
      </c>
      <c r="W662" s="86">
        <f>pivå!AS664</f>
        <v>0</v>
      </c>
      <c r="X662" s="86">
        <f>pivå!AT664</f>
        <v>0</v>
      </c>
      <c r="Y662" s="86">
        <f>pivå!AU664</f>
        <v>0</v>
      </c>
      <c r="Z662" s="86">
        <f>pivå!AV664</f>
        <v>0</v>
      </c>
      <c r="AA662" s="86">
        <f>pivå!AW664</f>
        <v>0</v>
      </c>
      <c r="AB662" s="86">
        <f>pivå!AX664</f>
        <v>0</v>
      </c>
      <c r="AC662" s="86">
        <f>pivå!AY664</f>
        <v>0</v>
      </c>
      <c r="AD662" s="86">
        <f>pivå!AZ664</f>
        <v>0</v>
      </c>
      <c r="AE662" s="86">
        <f>pivå!BA664</f>
        <v>0</v>
      </c>
    </row>
    <row r="663" spans="2:31">
      <c r="B663">
        <f>pivå!B665</f>
        <v>0</v>
      </c>
      <c r="C663">
        <f>pivå!C665</f>
        <v>0</v>
      </c>
      <c r="D663">
        <f>pivå!D665</f>
        <v>0</v>
      </c>
      <c r="E663">
        <f>pivå!E665</f>
        <v>0</v>
      </c>
      <c r="F663">
        <f>pivå!F665</f>
        <v>0</v>
      </c>
      <c r="G663">
        <f>pivå!G665</f>
        <v>0</v>
      </c>
      <c r="H663">
        <f>pivå!H665</f>
        <v>0</v>
      </c>
      <c r="I663">
        <f>pivå!I665</f>
        <v>0</v>
      </c>
      <c r="J663" s="86">
        <f>pivå!AF665</f>
        <v>0</v>
      </c>
      <c r="K663" s="86">
        <f>pivå!AG665</f>
        <v>0</v>
      </c>
      <c r="L663" s="86">
        <f>pivå!AH665</f>
        <v>0</v>
      </c>
      <c r="M663" s="86">
        <f>pivå!AI665</f>
        <v>0</v>
      </c>
      <c r="N663" s="86">
        <f>pivå!AJ665</f>
        <v>0</v>
      </c>
      <c r="O663" s="86">
        <f>pivå!AK665</f>
        <v>0</v>
      </c>
      <c r="P663" s="86">
        <f>pivå!AL665</f>
        <v>0</v>
      </c>
      <c r="Q663" s="86">
        <f>pivå!AM665</f>
        <v>0</v>
      </c>
      <c r="R663" s="86">
        <f>pivå!AN665</f>
        <v>0</v>
      </c>
      <c r="S663" s="86">
        <f>pivå!AO665</f>
        <v>0</v>
      </c>
      <c r="T663" s="86">
        <f>pivå!AP665</f>
        <v>0</v>
      </c>
      <c r="U663" s="86">
        <f>pivå!AQ665</f>
        <v>0</v>
      </c>
      <c r="V663" s="86">
        <f>pivå!AR665</f>
        <v>0</v>
      </c>
      <c r="W663" s="86">
        <f>pivå!AS665</f>
        <v>0</v>
      </c>
      <c r="X663" s="86">
        <f>pivå!AT665</f>
        <v>0</v>
      </c>
      <c r="Y663" s="86">
        <f>pivå!AU665</f>
        <v>0</v>
      </c>
      <c r="Z663" s="86">
        <f>pivå!AV665</f>
        <v>0</v>
      </c>
      <c r="AA663" s="86">
        <f>pivå!AW665</f>
        <v>0</v>
      </c>
      <c r="AB663" s="86">
        <f>pivå!AX665</f>
        <v>0</v>
      </c>
      <c r="AC663" s="86">
        <f>pivå!AY665</f>
        <v>0</v>
      </c>
      <c r="AD663" s="86">
        <f>pivå!AZ665</f>
        <v>0</v>
      </c>
      <c r="AE663" s="86">
        <f>pivå!BA665</f>
        <v>0</v>
      </c>
    </row>
    <row r="664" spans="2:31">
      <c r="B664">
        <f>pivå!B666</f>
        <v>0</v>
      </c>
      <c r="C664">
        <f>pivå!C666</f>
        <v>0</v>
      </c>
      <c r="D664">
        <f>pivå!D666</f>
        <v>0</v>
      </c>
      <c r="E664">
        <f>pivå!E666</f>
        <v>0</v>
      </c>
      <c r="F664">
        <f>pivå!F666</f>
        <v>0</v>
      </c>
      <c r="G664">
        <f>pivå!G666</f>
        <v>0</v>
      </c>
      <c r="H664">
        <f>pivå!H666</f>
        <v>0</v>
      </c>
      <c r="I664">
        <f>pivå!I666</f>
        <v>0</v>
      </c>
      <c r="J664" s="86">
        <f>pivå!AF666</f>
        <v>0</v>
      </c>
      <c r="K664" s="86">
        <f>pivå!AG666</f>
        <v>0</v>
      </c>
      <c r="L664" s="86">
        <f>pivå!AH666</f>
        <v>0</v>
      </c>
      <c r="M664" s="86">
        <f>pivå!AI666</f>
        <v>0</v>
      </c>
      <c r="N664" s="86">
        <f>pivå!AJ666</f>
        <v>0</v>
      </c>
      <c r="O664" s="86">
        <f>pivå!AK666</f>
        <v>0</v>
      </c>
      <c r="P664" s="86">
        <f>pivå!AL666</f>
        <v>0</v>
      </c>
      <c r="Q664" s="86">
        <f>pivå!AM666</f>
        <v>0</v>
      </c>
      <c r="R664" s="86">
        <f>pivå!AN666</f>
        <v>0</v>
      </c>
      <c r="S664" s="86">
        <f>pivå!AO666</f>
        <v>0</v>
      </c>
      <c r="T664" s="86">
        <f>pivå!AP666</f>
        <v>0</v>
      </c>
      <c r="U664" s="86">
        <f>pivå!AQ666</f>
        <v>0</v>
      </c>
      <c r="V664" s="86">
        <f>pivå!AR666</f>
        <v>0</v>
      </c>
      <c r="W664" s="86">
        <f>pivå!AS666</f>
        <v>0</v>
      </c>
      <c r="X664" s="86">
        <f>pivå!AT666</f>
        <v>0</v>
      </c>
      <c r="Y664" s="86">
        <f>pivå!AU666</f>
        <v>0</v>
      </c>
      <c r="Z664" s="86">
        <f>pivå!AV666</f>
        <v>0</v>
      </c>
      <c r="AA664" s="86">
        <f>pivå!AW666</f>
        <v>0</v>
      </c>
      <c r="AB664" s="86">
        <f>pivå!AX666</f>
        <v>0</v>
      </c>
      <c r="AC664" s="86">
        <f>pivå!AY666</f>
        <v>0</v>
      </c>
      <c r="AD664" s="86">
        <f>pivå!AZ666</f>
        <v>0</v>
      </c>
      <c r="AE664" s="86">
        <f>pivå!BA666</f>
        <v>0</v>
      </c>
    </row>
    <row r="665" spans="2:31">
      <c r="B665">
        <f>pivå!B667</f>
        <v>0</v>
      </c>
      <c r="C665">
        <f>pivå!C667</f>
        <v>0</v>
      </c>
      <c r="D665">
        <f>pivå!D667</f>
        <v>0</v>
      </c>
      <c r="E665">
        <f>pivå!E667</f>
        <v>0</v>
      </c>
      <c r="F665">
        <f>pivå!F667</f>
        <v>0</v>
      </c>
      <c r="G665">
        <f>pivå!G667</f>
        <v>0</v>
      </c>
      <c r="H665">
        <f>pivå!H667</f>
        <v>0</v>
      </c>
      <c r="I665">
        <f>pivå!I667</f>
        <v>0</v>
      </c>
      <c r="J665" s="86">
        <f>pivå!AF667</f>
        <v>0</v>
      </c>
      <c r="K665" s="86">
        <f>pivå!AG667</f>
        <v>0</v>
      </c>
      <c r="L665" s="86">
        <f>pivå!AH667</f>
        <v>0</v>
      </c>
      <c r="M665" s="86">
        <f>pivå!AI667</f>
        <v>0</v>
      </c>
      <c r="N665" s="86">
        <f>pivå!AJ667</f>
        <v>0</v>
      </c>
      <c r="O665" s="86">
        <f>pivå!AK667</f>
        <v>0</v>
      </c>
      <c r="P665" s="86">
        <f>pivå!AL667</f>
        <v>0</v>
      </c>
      <c r="Q665" s="86">
        <f>pivå!AM667</f>
        <v>0</v>
      </c>
      <c r="R665" s="86">
        <f>pivå!AN667</f>
        <v>0</v>
      </c>
      <c r="S665" s="86">
        <f>pivå!AO667</f>
        <v>0</v>
      </c>
      <c r="T665" s="86">
        <f>pivå!AP667</f>
        <v>0</v>
      </c>
      <c r="U665" s="86">
        <f>pivå!AQ667</f>
        <v>0</v>
      </c>
      <c r="V665" s="86">
        <f>pivå!AR667</f>
        <v>0</v>
      </c>
      <c r="W665" s="86">
        <f>pivå!AS667</f>
        <v>0</v>
      </c>
      <c r="X665" s="86">
        <f>pivå!AT667</f>
        <v>0</v>
      </c>
      <c r="Y665" s="86">
        <f>pivå!AU667</f>
        <v>0</v>
      </c>
      <c r="Z665" s="86">
        <f>pivå!AV667</f>
        <v>0</v>
      </c>
      <c r="AA665" s="86">
        <f>pivå!AW667</f>
        <v>0</v>
      </c>
      <c r="AB665" s="86">
        <f>pivå!AX667</f>
        <v>0</v>
      </c>
      <c r="AC665" s="86">
        <f>pivå!AY667</f>
        <v>0</v>
      </c>
      <c r="AD665" s="86">
        <f>pivå!AZ667</f>
        <v>0</v>
      </c>
      <c r="AE665" s="86">
        <f>pivå!BA667</f>
        <v>0</v>
      </c>
    </row>
    <row r="666" spans="2:31">
      <c r="B666">
        <f>pivå!B668</f>
        <v>0</v>
      </c>
      <c r="C666">
        <f>pivå!C668</f>
        <v>0</v>
      </c>
      <c r="D666">
        <f>pivå!D668</f>
        <v>0</v>
      </c>
      <c r="E666">
        <f>pivå!E668</f>
        <v>0</v>
      </c>
      <c r="F666">
        <f>pivå!F668</f>
        <v>0</v>
      </c>
      <c r="G666">
        <f>pivå!G668</f>
        <v>0</v>
      </c>
      <c r="H666">
        <f>pivå!H668</f>
        <v>0</v>
      </c>
      <c r="I666">
        <f>pivå!I668</f>
        <v>0</v>
      </c>
      <c r="J666" s="86">
        <f>pivå!AF668</f>
        <v>0</v>
      </c>
      <c r="K666" s="86">
        <f>pivå!AG668</f>
        <v>0</v>
      </c>
      <c r="L666" s="86">
        <f>pivå!AH668</f>
        <v>0</v>
      </c>
      <c r="M666" s="86">
        <f>pivå!AI668</f>
        <v>0</v>
      </c>
      <c r="N666" s="86">
        <f>pivå!AJ668</f>
        <v>0</v>
      </c>
      <c r="O666" s="86">
        <f>pivå!AK668</f>
        <v>0</v>
      </c>
      <c r="P666" s="86">
        <f>pivå!AL668</f>
        <v>0</v>
      </c>
      <c r="Q666" s="86">
        <f>pivå!AM668</f>
        <v>0</v>
      </c>
      <c r="R666" s="86">
        <f>pivå!AN668</f>
        <v>0</v>
      </c>
      <c r="S666" s="86">
        <f>pivå!AO668</f>
        <v>0</v>
      </c>
      <c r="T666" s="86">
        <f>pivå!AP668</f>
        <v>0</v>
      </c>
      <c r="U666" s="86">
        <f>pivå!AQ668</f>
        <v>0</v>
      </c>
      <c r="V666" s="86">
        <f>pivå!AR668</f>
        <v>0</v>
      </c>
      <c r="W666" s="86">
        <f>pivå!AS668</f>
        <v>0</v>
      </c>
      <c r="X666" s="86">
        <f>pivå!AT668</f>
        <v>0</v>
      </c>
      <c r="Y666" s="86">
        <f>pivå!AU668</f>
        <v>0</v>
      </c>
      <c r="Z666" s="86">
        <f>pivå!AV668</f>
        <v>0</v>
      </c>
      <c r="AA666" s="86">
        <f>pivå!AW668</f>
        <v>0</v>
      </c>
      <c r="AB666" s="86">
        <f>pivå!AX668</f>
        <v>0</v>
      </c>
      <c r="AC666" s="86">
        <f>pivå!AY668</f>
        <v>0</v>
      </c>
      <c r="AD666" s="86">
        <f>pivå!AZ668</f>
        <v>0</v>
      </c>
      <c r="AE666" s="86">
        <f>pivå!BA668</f>
        <v>0</v>
      </c>
    </row>
    <row r="667" spans="2:31">
      <c r="B667">
        <f>pivå!B669</f>
        <v>0</v>
      </c>
      <c r="C667">
        <f>pivå!C669</f>
        <v>0</v>
      </c>
      <c r="D667">
        <f>pivå!D669</f>
        <v>0</v>
      </c>
      <c r="E667">
        <f>pivå!E669</f>
        <v>0</v>
      </c>
      <c r="F667">
        <f>pivå!F669</f>
        <v>0</v>
      </c>
      <c r="G667">
        <f>pivå!G669</f>
        <v>0</v>
      </c>
      <c r="H667">
        <f>pivå!H669</f>
        <v>0</v>
      </c>
      <c r="I667">
        <f>pivå!I669</f>
        <v>0</v>
      </c>
      <c r="J667" s="86">
        <f>pivå!AF669</f>
        <v>0</v>
      </c>
      <c r="K667" s="86">
        <f>pivå!AG669</f>
        <v>0</v>
      </c>
      <c r="L667" s="86">
        <f>pivå!AH669</f>
        <v>0</v>
      </c>
      <c r="M667" s="86">
        <f>pivå!AI669</f>
        <v>0</v>
      </c>
      <c r="N667" s="86">
        <f>pivå!AJ669</f>
        <v>0</v>
      </c>
      <c r="O667" s="86">
        <f>pivå!AK669</f>
        <v>0</v>
      </c>
      <c r="P667" s="86">
        <f>pivå!AL669</f>
        <v>0</v>
      </c>
      <c r="Q667" s="86">
        <f>pivå!AM669</f>
        <v>0</v>
      </c>
      <c r="R667" s="86">
        <f>pivå!AN669</f>
        <v>0</v>
      </c>
      <c r="S667" s="86">
        <f>pivå!AO669</f>
        <v>0</v>
      </c>
      <c r="T667" s="86">
        <f>pivå!AP669</f>
        <v>0</v>
      </c>
      <c r="U667" s="86">
        <f>pivå!AQ669</f>
        <v>0</v>
      </c>
      <c r="V667" s="86">
        <f>pivå!AR669</f>
        <v>0</v>
      </c>
      <c r="W667" s="86">
        <f>pivå!AS669</f>
        <v>0</v>
      </c>
      <c r="X667" s="86">
        <f>pivå!AT669</f>
        <v>0</v>
      </c>
      <c r="Y667" s="86">
        <f>pivå!AU669</f>
        <v>0</v>
      </c>
      <c r="Z667" s="86">
        <f>pivå!AV669</f>
        <v>0</v>
      </c>
      <c r="AA667" s="86">
        <f>pivå!AW669</f>
        <v>0</v>
      </c>
      <c r="AB667" s="86">
        <f>pivå!AX669</f>
        <v>0</v>
      </c>
      <c r="AC667" s="86">
        <f>pivå!AY669</f>
        <v>0</v>
      </c>
      <c r="AD667" s="86">
        <f>pivå!AZ669</f>
        <v>0</v>
      </c>
      <c r="AE667" s="86">
        <f>pivå!BA669</f>
        <v>0</v>
      </c>
    </row>
    <row r="668" spans="2:31">
      <c r="B668">
        <f>pivå!B670</f>
        <v>0</v>
      </c>
      <c r="C668">
        <f>pivå!C670</f>
        <v>0</v>
      </c>
      <c r="D668">
        <f>pivå!D670</f>
        <v>0</v>
      </c>
      <c r="E668">
        <f>pivå!E670</f>
        <v>0</v>
      </c>
      <c r="F668">
        <f>pivå!F670</f>
        <v>0</v>
      </c>
      <c r="G668">
        <f>pivå!G670</f>
        <v>0</v>
      </c>
      <c r="H668">
        <f>pivå!H670</f>
        <v>0</v>
      </c>
      <c r="I668">
        <f>pivå!I670</f>
        <v>0</v>
      </c>
      <c r="J668" s="86">
        <f>pivå!AF670</f>
        <v>0</v>
      </c>
      <c r="K668" s="86">
        <f>pivå!AG670</f>
        <v>0</v>
      </c>
      <c r="L668" s="86">
        <f>pivå!AH670</f>
        <v>0</v>
      </c>
      <c r="M668" s="86">
        <f>pivå!AI670</f>
        <v>0</v>
      </c>
      <c r="N668" s="86">
        <f>pivå!AJ670</f>
        <v>0</v>
      </c>
      <c r="O668" s="86">
        <f>pivå!AK670</f>
        <v>0</v>
      </c>
      <c r="P668" s="86">
        <f>pivå!AL670</f>
        <v>0</v>
      </c>
      <c r="Q668" s="86">
        <f>pivå!AM670</f>
        <v>0</v>
      </c>
      <c r="R668" s="86">
        <f>pivå!AN670</f>
        <v>0</v>
      </c>
      <c r="S668" s="86">
        <f>pivå!AO670</f>
        <v>0</v>
      </c>
      <c r="T668" s="86">
        <f>pivå!AP670</f>
        <v>0</v>
      </c>
      <c r="U668" s="86">
        <f>pivå!AQ670</f>
        <v>0</v>
      </c>
      <c r="V668" s="86">
        <f>pivå!AR670</f>
        <v>0</v>
      </c>
      <c r="W668" s="86">
        <f>pivå!AS670</f>
        <v>0</v>
      </c>
      <c r="X668" s="86">
        <f>pivå!AT670</f>
        <v>0</v>
      </c>
      <c r="Y668" s="86">
        <f>pivå!AU670</f>
        <v>0</v>
      </c>
      <c r="Z668" s="86">
        <f>pivå!AV670</f>
        <v>0</v>
      </c>
      <c r="AA668" s="86">
        <f>pivå!AW670</f>
        <v>0</v>
      </c>
      <c r="AB668" s="86">
        <f>pivå!AX670</f>
        <v>0</v>
      </c>
      <c r="AC668" s="86">
        <f>pivå!AY670</f>
        <v>0</v>
      </c>
      <c r="AD668" s="86">
        <f>pivå!AZ670</f>
        <v>0</v>
      </c>
      <c r="AE668" s="86">
        <f>pivå!BA670</f>
        <v>0</v>
      </c>
    </row>
    <row r="669" spans="2:31">
      <c r="B669">
        <f>pivå!B671</f>
        <v>0</v>
      </c>
      <c r="C669">
        <f>pivå!C671</f>
        <v>0</v>
      </c>
      <c r="D669">
        <f>pivå!D671</f>
        <v>0</v>
      </c>
      <c r="E669">
        <f>pivå!E671</f>
        <v>0</v>
      </c>
      <c r="F669">
        <f>pivå!F671</f>
        <v>0</v>
      </c>
      <c r="G669">
        <f>pivå!G671</f>
        <v>0</v>
      </c>
      <c r="H669">
        <f>pivå!H671</f>
        <v>0</v>
      </c>
      <c r="I669">
        <f>pivå!I671</f>
        <v>0</v>
      </c>
      <c r="J669" s="86">
        <f>pivå!AF671</f>
        <v>0</v>
      </c>
      <c r="K669" s="86">
        <f>pivå!AG671</f>
        <v>0</v>
      </c>
      <c r="L669" s="86">
        <f>pivå!AH671</f>
        <v>0</v>
      </c>
      <c r="M669" s="86">
        <f>pivå!AI671</f>
        <v>0</v>
      </c>
      <c r="N669" s="86">
        <f>pivå!AJ671</f>
        <v>0</v>
      </c>
      <c r="O669" s="86">
        <f>pivå!AK671</f>
        <v>0</v>
      </c>
      <c r="P669" s="86">
        <f>pivå!AL671</f>
        <v>0</v>
      </c>
      <c r="Q669" s="86">
        <f>pivå!AM671</f>
        <v>0</v>
      </c>
      <c r="R669" s="86">
        <f>pivå!AN671</f>
        <v>0</v>
      </c>
      <c r="S669" s="86">
        <f>pivå!AO671</f>
        <v>0</v>
      </c>
      <c r="T669" s="86">
        <f>pivå!AP671</f>
        <v>0</v>
      </c>
      <c r="U669" s="86">
        <f>pivå!AQ671</f>
        <v>0</v>
      </c>
      <c r="V669" s="86">
        <f>pivå!AR671</f>
        <v>0</v>
      </c>
      <c r="W669" s="86">
        <f>pivå!AS671</f>
        <v>0</v>
      </c>
      <c r="X669" s="86">
        <f>pivå!AT671</f>
        <v>0</v>
      </c>
      <c r="Y669" s="86">
        <f>pivå!AU671</f>
        <v>0</v>
      </c>
      <c r="Z669" s="86">
        <f>pivå!AV671</f>
        <v>0</v>
      </c>
      <c r="AA669" s="86">
        <f>pivå!AW671</f>
        <v>0</v>
      </c>
      <c r="AB669" s="86">
        <f>pivå!AX671</f>
        <v>0</v>
      </c>
      <c r="AC669" s="86">
        <f>pivå!AY671</f>
        <v>0</v>
      </c>
      <c r="AD669" s="86">
        <f>pivå!AZ671</f>
        <v>0</v>
      </c>
      <c r="AE669" s="86">
        <f>pivå!BA671</f>
        <v>0</v>
      </c>
    </row>
    <row r="670" spans="2:31">
      <c r="B670">
        <f>pivå!B672</f>
        <v>0</v>
      </c>
      <c r="C670">
        <f>pivå!C672</f>
        <v>0</v>
      </c>
      <c r="D670">
        <f>pivå!D672</f>
        <v>0</v>
      </c>
      <c r="E670">
        <f>pivå!E672</f>
        <v>0</v>
      </c>
      <c r="F670">
        <f>pivå!F672</f>
        <v>0</v>
      </c>
      <c r="G670">
        <f>pivå!G672</f>
        <v>0</v>
      </c>
      <c r="H670">
        <f>pivå!H672</f>
        <v>0</v>
      </c>
      <c r="I670">
        <f>pivå!I672</f>
        <v>0</v>
      </c>
      <c r="J670" s="86">
        <f>pivå!AF672</f>
        <v>0</v>
      </c>
      <c r="K670" s="86">
        <f>pivå!AG672</f>
        <v>0</v>
      </c>
      <c r="L670" s="86">
        <f>pivå!AH672</f>
        <v>0</v>
      </c>
      <c r="M670" s="86">
        <f>pivå!AI672</f>
        <v>0</v>
      </c>
      <c r="N670" s="86">
        <f>pivå!AJ672</f>
        <v>0</v>
      </c>
      <c r="O670" s="86">
        <f>pivå!AK672</f>
        <v>0</v>
      </c>
      <c r="P670" s="86">
        <f>pivå!AL672</f>
        <v>0</v>
      </c>
      <c r="Q670" s="86">
        <f>pivå!AM672</f>
        <v>0</v>
      </c>
      <c r="R670" s="86">
        <f>pivå!AN672</f>
        <v>0</v>
      </c>
      <c r="S670" s="86">
        <f>pivå!AO672</f>
        <v>0</v>
      </c>
      <c r="T670" s="86">
        <f>pivå!AP672</f>
        <v>0</v>
      </c>
      <c r="U670" s="86">
        <f>pivå!AQ672</f>
        <v>0</v>
      </c>
      <c r="V670" s="86">
        <f>pivå!AR672</f>
        <v>0</v>
      </c>
      <c r="W670" s="86">
        <f>pivå!AS672</f>
        <v>0</v>
      </c>
      <c r="X670" s="86">
        <f>pivå!AT672</f>
        <v>0</v>
      </c>
      <c r="Y670" s="86">
        <f>pivå!AU672</f>
        <v>0</v>
      </c>
      <c r="Z670" s="86">
        <f>pivå!AV672</f>
        <v>0</v>
      </c>
      <c r="AA670" s="86">
        <f>pivå!AW672</f>
        <v>0</v>
      </c>
      <c r="AB670" s="86">
        <f>pivå!AX672</f>
        <v>0</v>
      </c>
      <c r="AC670" s="86">
        <f>pivå!AY672</f>
        <v>0</v>
      </c>
      <c r="AD670" s="86">
        <f>pivå!AZ672</f>
        <v>0</v>
      </c>
      <c r="AE670" s="86">
        <f>pivå!BA672</f>
        <v>0</v>
      </c>
    </row>
    <row r="671" spans="2:31">
      <c r="B671">
        <f>pivå!B673</f>
        <v>0</v>
      </c>
      <c r="C671">
        <f>pivå!C673</f>
        <v>0</v>
      </c>
      <c r="D671">
        <f>pivå!D673</f>
        <v>0</v>
      </c>
      <c r="E671">
        <f>pivå!E673</f>
        <v>0</v>
      </c>
      <c r="F671">
        <f>pivå!F673</f>
        <v>0</v>
      </c>
      <c r="G671">
        <f>pivå!G673</f>
        <v>0</v>
      </c>
      <c r="H671">
        <f>pivå!H673</f>
        <v>0</v>
      </c>
      <c r="I671">
        <f>pivå!I673</f>
        <v>0</v>
      </c>
      <c r="J671" s="86">
        <f>pivå!AF673</f>
        <v>0</v>
      </c>
      <c r="K671" s="86">
        <f>pivå!AG673</f>
        <v>0</v>
      </c>
      <c r="L671" s="86">
        <f>pivå!AH673</f>
        <v>0</v>
      </c>
      <c r="M671" s="86">
        <f>pivå!AI673</f>
        <v>0</v>
      </c>
      <c r="N671" s="86">
        <f>pivå!AJ673</f>
        <v>0</v>
      </c>
      <c r="O671" s="86">
        <f>pivå!AK673</f>
        <v>0</v>
      </c>
      <c r="P671" s="86">
        <f>pivå!AL673</f>
        <v>0</v>
      </c>
      <c r="Q671" s="86">
        <f>pivå!AM673</f>
        <v>0</v>
      </c>
      <c r="R671" s="86">
        <f>pivå!AN673</f>
        <v>0</v>
      </c>
      <c r="S671" s="86">
        <f>pivå!AO673</f>
        <v>0</v>
      </c>
      <c r="T671" s="86">
        <f>pivå!AP673</f>
        <v>0</v>
      </c>
      <c r="U671" s="86">
        <f>pivå!AQ673</f>
        <v>0</v>
      </c>
      <c r="V671" s="86">
        <f>pivå!AR673</f>
        <v>0</v>
      </c>
      <c r="W671" s="86">
        <f>pivå!AS673</f>
        <v>0</v>
      </c>
      <c r="X671" s="86">
        <f>pivå!AT673</f>
        <v>0</v>
      </c>
      <c r="Y671" s="86">
        <f>pivå!AU673</f>
        <v>0</v>
      </c>
      <c r="Z671" s="86">
        <f>pivå!AV673</f>
        <v>0</v>
      </c>
      <c r="AA671" s="86">
        <f>pivå!AW673</f>
        <v>0</v>
      </c>
      <c r="AB671" s="86">
        <f>pivå!AX673</f>
        <v>0</v>
      </c>
      <c r="AC671" s="86">
        <f>pivå!AY673</f>
        <v>0</v>
      </c>
      <c r="AD671" s="86">
        <f>pivå!AZ673</f>
        <v>0</v>
      </c>
      <c r="AE671" s="86">
        <f>pivå!BA673</f>
        <v>0</v>
      </c>
    </row>
    <row r="672" spans="2:31">
      <c r="B672">
        <f>pivå!B674</f>
        <v>0</v>
      </c>
      <c r="C672">
        <f>pivå!C674</f>
        <v>0</v>
      </c>
      <c r="D672">
        <f>pivå!D674</f>
        <v>0</v>
      </c>
      <c r="E672">
        <f>pivå!E674</f>
        <v>0</v>
      </c>
      <c r="F672">
        <f>pivå!F674</f>
        <v>0</v>
      </c>
      <c r="G672">
        <f>pivå!G674</f>
        <v>0</v>
      </c>
      <c r="H672">
        <f>pivå!H674</f>
        <v>0</v>
      </c>
      <c r="I672">
        <f>pivå!I674</f>
        <v>0</v>
      </c>
      <c r="J672" s="86">
        <f>pivå!AF674</f>
        <v>0</v>
      </c>
      <c r="K672" s="86">
        <f>pivå!AG674</f>
        <v>0</v>
      </c>
      <c r="L672" s="86">
        <f>pivå!AH674</f>
        <v>0</v>
      </c>
      <c r="M672" s="86">
        <f>pivå!AI674</f>
        <v>0</v>
      </c>
      <c r="N672" s="86">
        <f>pivå!AJ674</f>
        <v>0</v>
      </c>
      <c r="O672" s="86">
        <f>pivå!AK674</f>
        <v>0</v>
      </c>
      <c r="P672" s="86">
        <f>pivå!AL674</f>
        <v>0</v>
      </c>
      <c r="Q672" s="86">
        <f>pivå!AM674</f>
        <v>0</v>
      </c>
      <c r="R672" s="86">
        <f>pivå!AN674</f>
        <v>0</v>
      </c>
      <c r="S672" s="86">
        <f>pivå!AO674</f>
        <v>0</v>
      </c>
      <c r="T672" s="86">
        <f>pivå!AP674</f>
        <v>0</v>
      </c>
      <c r="U672" s="86">
        <f>pivå!AQ674</f>
        <v>0</v>
      </c>
      <c r="V672" s="86">
        <f>pivå!AR674</f>
        <v>0</v>
      </c>
      <c r="W672" s="86">
        <f>pivå!AS674</f>
        <v>0</v>
      </c>
      <c r="X672" s="86">
        <f>pivå!AT674</f>
        <v>0</v>
      </c>
      <c r="Y672" s="86">
        <f>pivå!AU674</f>
        <v>0</v>
      </c>
      <c r="Z672" s="86">
        <f>pivå!AV674</f>
        <v>0</v>
      </c>
      <c r="AA672" s="86">
        <f>pivå!AW674</f>
        <v>0</v>
      </c>
      <c r="AB672" s="86">
        <f>pivå!AX674</f>
        <v>0</v>
      </c>
      <c r="AC672" s="86">
        <f>pivå!AY674</f>
        <v>0</v>
      </c>
      <c r="AD672" s="86">
        <f>pivå!AZ674</f>
        <v>0</v>
      </c>
      <c r="AE672" s="86">
        <f>pivå!BA674</f>
        <v>0</v>
      </c>
    </row>
    <row r="673" spans="2:31">
      <c r="B673">
        <f>pivå!B675</f>
        <v>0</v>
      </c>
      <c r="C673">
        <f>pivå!C675</f>
        <v>0</v>
      </c>
      <c r="D673">
        <f>pivå!D675</f>
        <v>0</v>
      </c>
      <c r="E673">
        <f>pivå!E675</f>
        <v>0</v>
      </c>
      <c r="F673">
        <f>pivå!F675</f>
        <v>0</v>
      </c>
      <c r="G673">
        <f>pivå!G675</f>
        <v>0</v>
      </c>
      <c r="H673">
        <f>pivå!H675</f>
        <v>0</v>
      </c>
      <c r="I673">
        <f>pivå!I675</f>
        <v>0</v>
      </c>
      <c r="J673" s="86">
        <f>pivå!AF675</f>
        <v>0</v>
      </c>
      <c r="K673" s="86">
        <f>pivå!AG675</f>
        <v>0</v>
      </c>
      <c r="L673" s="86">
        <f>pivå!AH675</f>
        <v>0</v>
      </c>
      <c r="M673" s="86">
        <f>pivå!AI675</f>
        <v>0</v>
      </c>
      <c r="N673" s="86">
        <f>pivå!AJ675</f>
        <v>0</v>
      </c>
      <c r="O673" s="86">
        <f>pivå!AK675</f>
        <v>0</v>
      </c>
      <c r="P673" s="86">
        <f>pivå!AL675</f>
        <v>0</v>
      </c>
      <c r="Q673" s="86">
        <f>pivå!AM675</f>
        <v>0</v>
      </c>
      <c r="R673" s="86">
        <f>pivå!AN675</f>
        <v>0</v>
      </c>
      <c r="S673" s="86">
        <f>pivå!AO675</f>
        <v>0</v>
      </c>
      <c r="T673" s="86">
        <f>pivå!AP675</f>
        <v>0</v>
      </c>
      <c r="U673" s="86">
        <f>pivå!AQ675</f>
        <v>0</v>
      </c>
      <c r="V673" s="86">
        <f>pivå!AR675</f>
        <v>0</v>
      </c>
      <c r="W673" s="86">
        <f>pivå!AS675</f>
        <v>0</v>
      </c>
      <c r="X673" s="86">
        <f>pivå!AT675</f>
        <v>0</v>
      </c>
      <c r="Y673" s="86">
        <f>pivå!AU675</f>
        <v>0</v>
      </c>
      <c r="Z673" s="86">
        <f>pivå!AV675</f>
        <v>0</v>
      </c>
      <c r="AA673" s="86">
        <f>pivå!AW675</f>
        <v>0</v>
      </c>
      <c r="AB673" s="86">
        <f>pivå!AX675</f>
        <v>0</v>
      </c>
      <c r="AC673" s="86">
        <f>pivå!AY675</f>
        <v>0</v>
      </c>
      <c r="AD673" s="86">
        <f>pivå!AZ675</f>
        <v>0</v>
      </c>
      <c r="AE673" s="86">
        <f>pivå!BA675</f>
        <v>0</v>
      </c>
    </row>
    <row r="674" spans="2:31">
      <c r="B674">
        <f>pivå!B676</f>
        <v>0</v>
      </c>
      <c r="C674">
        <f>pivå!C676</f>
        <v>0</v>
      </c>
      <c r="D674">
        <f>pivå!D676</f>
        <v>0</v>
      </c>
      <c r="E674">
        <f>pivå!E676</f>
        <v>0</v>
      </c>
      <c r="F674">
        <f>pivå!F676</f>
        <v>0</v>
      </c>
      <c r="G674">
        <f>pivå!G676</f>
        <v>0</v>
      </c>
      <c r="H674">
        <f>pivå!H676</f>
        <v>0</v>
      </c>
      <c r="I674">
        <f>pivå!I676</f>
        <v>0</v>
      </c>
      <c r="J674" s="86">
        <f>pivå!AF676</f>
        <v>0</v>
      </c>
      <c r="K674" s="86">
        <f>pivå!AG676</f>
        <v>0</v>
      </c>
      <c r="L674" s="86">
        <f>pivå!AH676</f>
        <v>0</v>
      </c>
      <c r="M674" s="86">
        <f>pivå!AI676</f>
        <v>0</v>
      </c>
      <c r="N674" s="86">
        <f>pivå!AJ676</f>
        <v>0</v>
      </c>
      <c r="O674" s="86">
        <f>pivå!AK676</f>
        <v>0</v>
      </c>
      <c r="P674" s="86">
        <f>pivå!AL676</f>
        <v>0</v>
      </c>
      <c r="Q674" s="86">
        <f>pivå!AM676</f>
        <v>0</v>
      </c>
      <c r="R674" s="86">
        <f>pivå!AN676</f>
        <v>0</v>
      </c>
      <c r="S674" s="86">
        <f>pivå!AO676</f>
        <v>0</v>
      </c>
      <c r="T674" s="86">
        <f>pivå!AP676</f>
        <v>0</v>
      </c>
      <c r="U674" s="86">
        <f>pivå!AQ676</f>
        <v>0</v>
      </c>
      <c r="V674" s="86">
        <f>pivå!AR676</f>
        <v>0</v>
      </c>
      <c r="W674" s="86">
        <f>pivå!AS676</f>
        <v>0</v>
      </c>
      <c r="X674" s="86">
        <f>pivå!AT676</f>
        <v>0</v>
      </c>
      <c r="Y674" s="86">
        <f>pivå!AU676</f>
        <v>0</v>
      </c>
      <c r="Z674" s="86">
        <f>pivå!AV676</f>
        <v>0</v>
      </c>
      <c r="AA674" s="86">
        <f>pivå!AW676</f>
        <v>0</v>
      </c>
      <c r="AB674" s="86">
        <f>pivå!AX676</f>
        <v>0</v>
      </c>
      <c r="AC674" s="86">
        <f>pivå!AY676</f>
        <v>0</v>
      </c>
      <c r="AD674" s="86">
        <f>pivå!AZ676</f>
        <v>0</v>
      </c>
      <c r="AE674" s="86">
        <f>pivå!BA676</f>
        <v>0</v>
      </c>
    </row>
    <row r="675" spans="2:31">
      <c r="B675">
        <f>pivå!B677</f>
        <v>0</v>
      </c>
      <c r="C675">
        <f>pivå!C677</f>
        <v>0</v>
      </c>
      <c r="D675">
        <f>pivå!D677</f>
        <v>0</v>
      </c>
      <c r="E675">
        <f>pivå!E677</f>
        <v>0</v>
      </c>
      <c r="F675">
        <f>pivå!F677</f>
        <v>0</v>
      </c>
      <c r="G675">
        <f>pivå!G677</f>
        <v>0</v>
      </c>
      <c r="H675">
        <f>pivå!H677</f>
        <v>0</v>
      </c>
      <c r="I675">
        <f>pivå!I677</f>
        <v>0</v>
      </c>
      <c r="J675" s="86">
        <f>pivå!AF677</f>
        <v>0</v>
      </c>
      <c r="K675" s="86">
        <f>pivå!AG677</f>
        <v>0</v>
      </c>
      <c r="L675" s="86">
        <f>pivå!AH677</f>
        <v>0</v>
      </c>
      <c r="M675" s="86">
        <f>pivå!AI677</f>
        <v>0</v>
      </c>
      <c r="N675" s="86">
        <f>pivå!AJ677</f>
        <v>0</v>
      </c>
      <c r="O675" s="86">
        <f>pivå!AK677</f>
        <v>0</v>
      </c>
      <c r="P675" s="86">
        <f>pivå!AL677</f>
        <v>0</v>
      </c>
      <c r="Q675" s="86">
        <f>pivå!AM677</f>
        <v>0</v>
      </c>
      <c r="R675" s="86">
        <f>pivå!AN677</f>
        <v>0</v>
      </c>
      <c r="S675" s="86">
        <f>pivå!AO677</f>
        <v>0</v>
      </c>
      <c r="T675" s="86">
        <f>pivå!AP677</f>
        <v>0</v>
      </c>
      <c r="U675" s="86">
        <f>pivå!AQ677</f>
        <v>0</v>
      </c>
      <c r="V675" s="86">
        <f>pivå!AR677</f>
        <v>0</v>
      </c>
      <c r="W675" s="86">
        <f>pivå!AS677</f>
        <v>0</v>
      </c>
      <c r="X675" s="86">
        <f>pivå!AT677</f>
        <v>0</v>
      </c>
      <c r="Y675" s="86">
        <f>pivå!AU677</f>
        <v>0</v>
      </c>
      <c r="Z675" s="86">
        <f>pivå!AV677</f>
        <v>0</v>
      </c>
      <c r="AA675" s="86">
        <f>pivå!AW677</f>
        <v>0</v>
      </c>
      <c r="AB675" s="86">
        <f>pivå!AX677</f>
        <v>0</v>
      </c>
      <c r="AC675" s="86">
        <f>pivå!AY677</f>
        <v>0</v>
      </c>
      <c r="AD675" s="86">
        <f>pivå!AZ677</f>
        <v>0</v>
      </c>
      <c r="AE675" s="86">
        <f>pivå!BA677</f>
        <v>0</v>
      </c>
    </row>
    <row r="676" spans="2:31">
      <c r="B676">
        <f>pivå!B678</f>
        <v>0</v>
      </c>
      <c r="C676">
        <f>pivå!C678</f>
        <v>0</v>
      </c>
      <c r="D676">
        <f>pivå!D678</f>
        <v>0</v>
      </c>
      <c r="E676">
        <f>pivå!E678</f>
        <v>0</v>
      </c>
      <c r="F676">
        <f>pivå!F678</f>
        <v>0</v>
      </c>
      <c r="G676">
        <f>pivå!G678</f>
        <v>0</v>
      </c>
      <c r="H676">
        <f>pivå!H678</f>
        <v>0</v>
      </c>
      <c r="I676">
        <f>pivå!I678</f>
        <v>0</v>
      </c>
      <c r="J676" s="86">
        <f>pivå!AF678</f>
        <v>0</v>
      </c>
      <c r="K676" s="86">
        <f>pivå!AG678</f>
        <v>0</v>
      </c>
      <c r="L676" s="86">
        <f>pivå!AH678</f>
        <v>0</v>
      </c>
      <c r="M676" s="86">
        <f>pivå!AI678</f>
        <v>0</v>
      </c>
      <c r="N676" s="86">
        <f>pivå!AJ678</f>
        <v>0</v>
      </c>
      <c r="O676" s="86">
        <f>pivå!AK678</f>
        <v>0</v>
      </c>
      <c r="P676" s="86">
        <f>pivå!AL678</f>
        <v>0</v>
      </c>
      <c r="Q676" s="86">
        <f>pivå!AM678</f>
        <v>0</v>
      </c>
      <c r="R676" s="86">
        <f>pivå!AN678</f>
        <v>0</v>
      </c>
      <c r="S676" s="86">
        <f>pivå!AO678</f>
        <v>0</v>
      </c>
      <c r="T676" s="86">
        <f>pivå!AP678</f>
        <v>0</v>
      </c>
      <c r="U676" s="86">
        <f>pivå!AQ678</f>
        <v>0</v>
      </c>
      <c r="V676" s="86">
        <f>pivå!AR678</f>
        <v>0</v>
      </c>
      <c r="W676" s="86">
        <f>pivå!AS678</f>
        <v>0</v>
      </c>
      <c r="X676" s="86">
        <f>pivå!AT678</f>
        <v>0</v>
      </c>
      <c r="Y676" s="86">
        <f>pivå!AU678</f>
        <v>0</v>
      </c>
      <c r="Z676" s="86">
        <f>pivå!AV678</f>
        <v>0</v>
      </c>
      <c r="AA676" s="86">
        <f>pivå!AW678</f>
        <v>0</v>
      </c>
      <c r="AB676" s="86">
        <f>pivå!AX678</f>
        <v>0</v>
      </c>
      <c r="AC676" s="86">
        <f>pivå!AY678</f>
        <v>0</v>
      </c>
      <c r="AD676" s="86">
        <f>pivå!AZ678</f>
        <v>0</v>
      </c>
      <c r="AE676" s="86">
        <f>pivå!BA678</f>
        <v>0</v>
      </c>
    </row>
    <row r="677" spans="2:31">
      <c r="B677">
        <f>pivå!B679</f>
        <v>0</v>
      </c>
      <c r="C677">
        <f>pivå!C679</f>
        <v>0</v>
      </c>
      <c r="D677">
        <f>pivå!D679</f>
        <v>0</v>
      </c>
      <c r="E677">
        <f>pivå!E679</f>
        <v>0</v>
      </c>
      <c r="F677">
        <f>pivå!F679</f>
        <v>0</v>
      </c>
      <c r="G677">
        <f>pivå!G679</f>
        <v>0</v>
      </c>
      <c r="H677">
        <f>pivå!H679</f>
        <v>0</v>
      </c>
      <c r="I677">
        <f>pivå!I679</f>
        <v>0</v>
      </c>
      <c r="J677" s="86">
        <f>pivå!AF679</f>
        <v>0</v>
      </c>
      <c r="K677" s="86">
        <f>pivå!AG679</f>
        <v>0</v>
      </c>
      <c r="L677" s="86">
        <f>pivå!AH679</f>
        <v>0</v>
      </c>
      <c r="M677" s="86">
        <f>pivå!AI679</f>
        <v>0</v>
      </c>
      <c r="N677" s="86">
        <f>pivå!AJ679</f>
        <v>0</v>
      </c>
      <c r="O677" s="86">
        <f>pivå!AK679</f>
        <v>0</v>
      </c>
      <c r="P677" s="86">
        <f>pivå!AL679</f>
        <v>0</v>
      </c>
      <c r="Q677" s="86">
        <f>pivå!AM679</f>
        <v>0</v>
      </c>
      <c r="R677" s="86">
        <f>pivå!AN679</f>
        <v>0</v>
      </c>
      <c r="S677" s="86">
        <f>pivå!AO679</f>
        <v>0</v>
      </c>
      <c r="T677" s="86">
        <f>pivå!AP679</f>
        <v>0</v>
      </c>
      <c r="U677" s="86">
        <f>pivå!AQ679</f>
        <v>0</v>
      </c>
      <c r="V677" s="86">
        <f>pivå!AR679</f>
        <v>0</v>
      </c>
      <c r="W677" s="86">
        <f>pivå!AS679</f>
        <v>0</v>
      </c>
      <c r="X677" s="86">
        <f>pivå!AT679</f>
        <v>0</v>
      </c>
      <c r="Y677" s="86">
        <f>pivå!AU679</f>
        <v>0</v>
      </c>
      <c r="Z677" s="86">
        <f>pivå!AV679</f>
        <v>0</v>
      </c>
      <c r="AA677" s="86">
        <f>pivå!AW679</f>
        <v>0</v>
      </c>
      <c r="AB677" s="86">
        <f>pivå!AX679</f>
        <v>0</v>
      </c>
      <c r="AC677" s="86">
        <f>pivå!AY679</f>
        <v>0</v>
      </c>
      <c r="AD677" s="86">
        <f>pivå!AZ679</f>
        <v>0</v>
      </c>
      <c r="AE677" s="86">
        <f>pivå!BA679</f>
        <v>0</v>
      </c>
    </row>
    <row r="678" spans="2:31">
      <c r="B678">
        <f>pivå!B680</f>
        <v>0</v>
      </c>
      <c r="C678">
        <f>pivå!C680</f>
        <v>0</v>
      </c>
      <c r="D678">
        <f>pivå!D680</f>
        <v>0</v>
      </c>
      <c r="E678">
        <f>pivå!E680</f>
        <v>0</v>
      </c>
      <c r="F678">
        <f>pivå!F680</f>
        <v>0</v>
      </c>
      <c r="G678">
        <f>pivå!G680</f>
        <v>0</v>
      </c>
      <c r="H678">
        <f>pivå!H680</f>
        <v>0</v>
      </c>
      <c r="I678">
        <f>pivå!I680</f>
        <v>0</v>
      </c>
      <c r="J678" s="86">
        <f>pivå!AF680</f>
        <v>0</v>
      </c>
      <c r="K678" s="86">
        <f>pivå!AG680</f>
        <v>0</v>
      </c>
      <c r="L678" s="86">
        <f>pivå!AH680</f>
        <v>0</v>
      </c>
      <c r="M678" s="86">
        <f>pivå!AI680</f>
        <v>0</v>
      </c>
      <c r="N678" s="86">
        <f>pivå!AJ680</f>
        <v>0</v>
      </c>
      <c r="O678" s="86">
        <f>pivå!AK680</f>
        <v>0</v>
      </c>
      <c r="P678" s="86">
        <f>pivå!AL680</f>
        <v>0</v>
      </c>
      <c r="Q678" s="86">
        <f>pivå!AM680</f>
        <v>0</v>
      </c>
      <c r="R678" s="86">
        <f>pivå!AN680</f>
        <v>0</v>
      </c>
      <c r="S678" s="86">
        <f>pivå!AO680</f>
        <v>0</v>
      </c>
      <c r="T678" s="86">
        <f>pivå!AP680</f>
        <v>0</v>
      </c>
      <c r="U678" s="86">
        <f>pivå!AQ680</f>
        <v>0</v>
      </c>
      <c r="V678" s="86">
        <f>pivå!AR680</f>
        <v>0</v>
      </c>
      <c r="W678" s="86">
        <f>pivå!AS680</f>
        <v>0</v>
      </c>
      <c r="X678" s="86">
        <f>pivå!AT680</f>
        <v>0</v>
      </c>
      <c r="Y678" s="86">
        <f>pivå!AU680</f>
        <v>0</v>
      </c>
      <c r="Z678" s="86">
        <f>pivå!AV680</f>
        <v>0</v>
      </c>
      <c r="AA678" s="86">
        <f>pivå!AW680</f>
        <v>0</v>
      </c>
      <c r="AB678" s="86">
        <f>pivå!AX680</f>
        <v>0</v>
      </c>
      <c r="AC678" s="86">
        <f>pivå!AY680</f>
        <v>0</v>
      </c>
      <c r="AD678" s="86">
        <f>pivå!AZ680</f>
        <v>0</v>
      </c>
      <c r="AE678" s="86">
        <f>pivå!BA680</f>
        <v>0</v>
      </c>
    </row>
    <row r="679" spans="2:31">
      <c r="B679">
        <f>pivå!B681</f>
        <v>0</v>
      </c>
      <c r="C679">
        <f>pivå!C681</f>
        <v>0</v>
      </c>
      <c r="D679">
        <f>pivå!D681</f>
        <v>0</v>
      </c>
      <c r="E679">
        <f>pivå!E681</f>
        <v>0</v>
      </c>
      <c r="F679">
        <f>pivå!F681</f>
        <v>0</v>
      </c>
      <c r="G679">
        <f>pivå!G681</f>
        <v>0</v>
      </c>
      <c r="H679">
        <f>pivå!H681</f>
        <v>0</v>
      </c>
      <c r="I679">
        <f>pivå!I681</f>
        <v>0</v>
      </c>
      <c r="J679" s="86">
        <f>pivå!AF681</f>
        <v>0</v>
      </c>
      <c r="K679" s="86">
        <f>pivå!AG681</f>
        <v>0</v>
      </c>
      <c r="L679" s="86">
        <f>pivå!AH681</f>
        <v>0</v>
      </c>
      <c r="M679" s="86">
        <f>pivå!AI681</f>
        <v>0</v>
      </c>
      <c r="N679" s="86">
        <f>pivå!AJ681</f>
        <v>0</v>
      </c>
      <c r="O679" s="86">
        <f>pivå!AK681</f>
        <v>0</v>
      </c>
      <c r="P679" s="86">
        <f>pivå!AL681</f>
        <v>0</v>
      </c>
      <c r="Q679" s="86">
        <f>pivå!AM681</f>
        <v>0</v>
      </c>
      <c r="R679" s="86">
        <f>pivå!AN681</f>
        <v>0</v>
      </c>
      <c r="S679" s="86">
        <f>pivå!AO681</f>
        <v>0</v>
      </c>
      <c r="T679" s="86">
        <f>pivå!AP681</f>
        <v>0</v>
      </c>
      <c r="U679" s="86">
        <f>pivå!AQ681</f>
        <v>0</v>
      </c>
      <c r="V679" s="86">
        <f>pivå!AR681</f>
        <v>0</v>
      </c>
      <c r="W679" s="86">
        <f>pivå!AS681</f>
        <v>0</v>
      </c>
      <c r="X679" s="86">
        <f>pivå!AT681</f>
        <v>0</v>
      </c>
      <c r="Y679" s="86">
        <f>pivå!AU681</f>
        <v>0</v>
      </c>
      <c r="Z679" s="86">
        <f>pivå!AV681</f>
        <v>0</v>
      </c>
      <c r="AA679" s="86">
        <f>pivå!AW681</f>
        <v>0</v>
      </c>
      <c r="AB679" s="86">
        <f>pivå!AX681</f>
        <v>0</v>
      </c>
      <c r="AC679" s="86">
        <f>pivå!AY681</f>
        <v>0</v>
      </c>
      <c r="AD679" s="86">
        <f>pivå!AZ681</f>
        <v>0</v>
      </c>
      <c r="AE679" s="86">
        <f>pivå!BA681</f>
        <v>0</v>
      </c>
    </row>
    <row r="680" spans="2:31">
      <c r="B680">
        <f>pivå!B682</f>
        <v>0</v>
      </c>
      <c r="C680">
        <f>pivå!C682</f>
        <v>0</v>
      </c>
      <c r="D680">
        <f>pivå!D682</f>
        <v>0</v>
      </c>
      <c r="E680">
        <f>pivå!E682</f>
        <v>0</v>
      </c>
      <c r="F680">
        <f>pivå!F682</f>
        <v>0</v>
      </c>
      <c r="G680">
        <f>pivå!G682</f>
        <v>0</v>
      </c>
      <c r="H680">
        <f>pivå!H682</f>
        <v>0</v>
      </c>
      <c r="I680">
        <f>pivå!I682</f>
        <v>0</v>
      </c>
      <c r="J680" s="86">
        <f>pivå!AF682</f>
        <v>0</v>
      </c>
      <c r="K680" s="86">
        <f>pivå!AG682</f>
        <v>0</v>
      </c>
      <c r="L680" s="86">
        <f>pivå!AH682</f>
        <v>0</v>
      </c>
      <c r="M680" s="86">
        <f>pivå!AI682</f>
        <v>0</v>
      </c>
      <c r="N680" s="86">
        <f>pivå!AJ682</f>
        <v>0</v>
      </c>
      <c r="O680" s="86">
        <f>pivå!AK682</f>
        <v>0</v>
      </c>
      <c r="P680" s="86">
        <f>pivå!AL682</f>
        <v>0</v>
      </c>
      <c r="Q680" s="86">
        <f>pivå!AM682</f>
        <v>0</v>
      </c>
      <c r="R680" s="86">
        <f>pivå!AN682</f>
        <v>0</v>
      </c>
      <c r="S680" s="86">
        <f>pivå!AO682</f>
        <v>0</v>
      </c>
      <c r="T680" s="86">
        <f>pivå!AP682</f>
        <v>0</v>
      </c>
      <c r="U680" s="86">
        <f>pivå!AQ682</f>
        <v>0</v>
      </c>
      <c r="V680" s="86">
        <f>pivå!AR682</f>
        <v>0</v>
      </c>
      <c r="W680" s="86">
        <f>pivå!AS682</f>
        <v>0</v>
      </c>
      <c r="X680" s="86">
        <f>pivå!AT682</f>
        <v>0</v>
      </c>
      <c r="Y680" s="86">
        <f>pivå!AU682</f>
        <v>0</v>
      </c>
      <c r="Z680" s="86">
        <f>pivå!AV682</f>
        <v>0</v>
      </c>
      <c r="AA680" s="86">
        <f>pivå!AW682</f>
        <v>0</v>
      </c>
      <c r="AB680" s="86">
        <f>pivå!AX682</f>
        <v>0</v>
      </c>
      <c r="AC680" s="86">
        <f>pivå!AY682</f>
        <v>0</v>
      </c>
      <c r="AD680" s="86">
        <f>pivå!AZ682</f>
        <v>0</v>
      </c>
      <c r="AE680" s="86">
        <f>pivå!BA682</f>
        <v>0</v>
      </c>
    </row>
    <row r="681" spans="2:31">
      <c r="B681">
        <f>pivå!B683</f>
        <v>0</v>
      </c>
      <c r="C681">
        <f>pivå!C683</f>
        <v>0</v>
      </c>
      <c r="D681">
        <f>pivå!D683</f>
        <v>0</v>
      </c>
      <c r="E681">
        <f>pivå!E683</f>
        <v>0</v>
      </c>
      <c r="F681">
        <f>pivå!F683</f>
        <v>0</v>
      </c>
      <c r="G681">
        <f>pivå!G683</f>
        <v>0</v>
      </c>
      <c r="H681">
        <f>pivå!H683</f>
        <v>0</v>
      </c>
      <c r="I681">
        <f>pivå!I683</f>
        <v>0</v>
      </c>
      <c r="J681" s="86">
        <f>pivå!AF683</f>
        <v>0</v>
      </c>
      <c r="K681" s="86">
        <f>pivå!AG683</f>
        <v>0</v>
      </c>
      <c r="L681" s="86">
        <f>pivå!AH683</f>
        <v>0</v>
      </c>
      <c r="M681" s="86">
        <f>pivå!AI683</f>
        <v>0</v>
      </c>
      <c r="N681" s="86">
        <f>pivå!AJ683</f>
        <v>0</v>
      </c>
      <c r="O681" s="86">
        <f>pivå!AK683</f>
        <v>0</v>
      </c>
      <c r="P681" s="86">
        <f>pivå!AL683</f>
        <v>0</v>
      </c>
      <c r="Q681" s="86">
        <f>pivå!AM683</f>
        <v>0</v>
      </c>
      <c r="R681" s="86">
        <f>pivå!AN683</f>
        <v>0</v>
      </c>
      <c r="S681" s="86">
        <f>pivå!AO683</f>
        <v>0</v>
      </c>
      <c r="T681" s="86">
        <f>pivå!AP683</f>
        <v>0</v>
      </c>
      <c r="U681" s="86">
        <f>pivå!AQ683</f>
        <v>0</v>
      </c>
      <c r="V681" s="86">
        <f>pivå!AR683</f>
        <v>0</v>
      </c>
      <c r="W681" s="86">
        <f>pivå!AS683</f>
        <v>0</v>
      </c>
      <c r="X681" s="86">
        <f>pivå!AT683</f>
        <v>0</v>
      </c>
      <c r="Y681" s="86">
        <f>pivå!AU683</f>
        <v>0</v>
      </c>
      <c r="Z681" s="86">
        <f>pivå!AV683</f>
        <v>0</v>
      </c>
      <c r="AA681" s="86">
        <f>pivå!AW683</f>
        <v>0</v>
      </c>
      <c r="AB681" s="86">
        <f>pivå!AX683</f>
        <v>0</v>
      </c>
      <c r="AC681" s="86">
        <f>pivå!AY683</f>
        <v>0</v>
      </c>
      <c r="AD681" s="86">
        <f>pivå!AZ683</f>
        <v>0</v>
      </c>
      <c r="AE681" s="86">
        <f>pivå!BA683</f>
        <v>0</v>
      </c>
    </row>
    <row r="682" spans="2:31">
      <c r="B682">
        <f>pivå!B684</f>
        <v>0</v>
      </c>
      <c r="C682">
        <f>pivå!C684</f>
        <v>0</v>
      </c>
      <c r="D682">
        <f>pivå!D684</f>
        <v>0</v>
      </c>
      <c r="E682">
        <f>pivå!E684</f>
        <v>0</v>
      </c>
      <c r="F682">
        <f>pivå!F684</f>
        <v>0</v>
      </c>
      <c r="G682">
        <f>pivå!G684</f>
        <v>0</v>
      </c>
      <c r="H682">
        <f>pivå!H684</f>
        <v>0</v>
      </c>
      <c r="I682">
        <f>pivå!I684</f>
        <v>0</v>
      </c>
      <c r="J682" s="86">
        <f>pivå!AF684</f>
        <v>0</v>
      </c>
      <c r="K682" s="86">
        <f>pivå!AG684</f>
        <v>0</v>
      </c>
      <c r="L682" s="86">
        <f>pivå!AH684</f>
        <v>0</v>
      </c>
      <c r="M682" s="86">
        <f>pivå!AI684</f>
        <v>0</v>
      </c>
      <c r="N682" s="86">
        <f>pivå!AJ684</f>
        <v>0</v>
      </c>
      <c r="O682" s="86">
        <f>pivå!AK684</f>
        <v>0</v>
      </c>
      <c r="P682" s="86">
        <f>pivå!AL684</f>
        <v>0</v>
      </c>
      <c r="Q682" s="86">
        <f>pivå!AM684</f>
        <v>0</v>
      </c>
      <c r="R682" s="86">
        <f>pivå!AN684</f>
        <v>0</v>
      </c>
      <c r="S682" s="86">
        <f>pivå!AO684</f>
        <v>0</v>
      </c>
      <c r="T682" s="86">
        <f>pivå!AP684</f>
        <v>0</v>
      </c>
      <c r="U682" s="86">
        <f>pivå!AQ684</f>
        <v>0</v>
      </c>
      <c r="V682" s="86">
        <f>pivå!AR684</f>
        <v>0</v>
      </c>
      <c r="W682" s="86">
        <f>pivå!AS684</f>
        <v>0</v>
      </c>
      <c r="X682" s="86">
        <f>pivå!AT684</f>
        <v>0</v>
      </c>
      <c r="Y682" s="86">
        <f>pivå!AU684</f>
        <v>0</v>
      </c>
      <c r="Z682" s="86">
        <f>pivå!AV684</f>
        <v>0</v>
      </c>
      <c r="AA682" s="86">
        <f>pivå!AW684</f>
        <v>0</v>
      </c>
      <c r="AB682" s="86">
        <f>pivå!AX684</f>
        <v>0</v>
      </c>
      <c r="AC682" s="86">
        <f>pivå!AY684</f>
        <v>0</v>
      </c>
      <c r="AD682" s="86">
        <f>pivå!AZ684</f>
        <v>0</v>
      </c>
      <c r="AE682" s="86">
        <f>pivå!BA684</f>
        <v>0</v>
      </c>
    </row>
    <row r="683" spans="2:31">
      <c r="B683">
        <f>pivå!B685</f>
        <v>0</v>
      </c>
      <c r="C683">
        <f>pivå!C685</f>
        <v>0</v>
      </c>
      <c r="D683">
        <f>pivå!D685</f>
        <v>0</v>
      </c>
      <c r="E683">
        <f>pivå!E685</f>
        <v>0</v>
      </c>
      <c r="F683">
        <f>pivå!F685</f>
        <v>0</v>
      </c>
      <c r="G683">
        <f>pivå!G685</f>
        <v>0</v>
      </c>
      <c r="H683">
        <f>pivå!H685</f>
        <v>0</v>
      </c>
      <c r="I683">
        <f>pivå!I685</f>
        <v>0</v>
      </c>
      <c r="J683" s="86">
        <f>pivå!AF685</f>
        <v>0</v>
      </c>
      <c r="K683" s="86">
        <f>pivå!AG685</f>
        <v>0</v>
      </c>
      <c r="L683" s="86">
        <f>pivå!AH685</f>
        <v>0</v>
      </c>
      <c r="M683" s="86">
        <f>pivå!AI685</f>
        <v>0</v>
      </c>
      <c r="N683" s="86">
        <f>pivå!AJ685</f>
        <v>0</v>
      </c>
      <c r="O683" s="86">
        <f>pivå!AK685</f>
        <v>0</v>
      </c>
      <c r="P683" s="86">
        <f>pivå!AL685</f>
        <v>0</v>
      </c>
      <c r="Q683" s="86">
        <f>pivå!AM685</f>
        <v>0</v>
      </c>
      <c r="R683" s="86">
        <f>pivå!AN685</f>
        <v>0</v>
      </c>
      <c r="S683" s="86">
        <f>pivå!AO685</f>
        <v>0</v>
      </c>
      <c r="T683" s="86">
        <f>pivå!AP685</f>
        <v>0</v>
      </c>
      <c r="U683" s="86">
        <f>pivå!AQ685</f>
        <v>0</v>
      </c>
      <c r="V683" s="86">
        <f>pivå!AR685</f>
        <v>0</v>
      </c>
      <c r="W683" s="86">
        <f>pivå!AS685</f>
        <v>0</v>
      </c>
      <c r="X683" s="86">
        <f>pivå!AT685</f>
        <v>0</v>
      </c>
      <c r="Y683" s="86">
        <f>pivå!AU685</f>
        <v>0</v>
      </c>
      <c r="Z683" s="86">
        <f>pivå!AV685</f>
        <v>0</v>
      </c>
      <c r="AA683" s="86">
        <f>pivå!AW685</f>
        <v>0</v>
      </c>
      <c r="AB683" s="86">
        <f>pivå!AX685</f>
        <v>0</v>
      </c>
      <c r="AC683" s="86">
        <f>pivå!AY685</f>
        <v>0</v>
      </c>
      <c r="AD683" s="86">
        <f>pivå!AZ685</f>
        <v>0</v>
      </c>
      <c r="AE683" s="86">
        <f>pivå!BA685</f>
        <v>0</v>
      </c>
    </row>
    <row r="684" spans="2:31">
      <c r="B684">
        <f>pivå!B686</f>
        <v>0</v>
      </c>
      <c r="C684">
        <f>pivå!C686</f>
        <v>0</v>
      </c>
      <c r="D684">
        <f>pivå!D686</f>
        <v>0</v>
      </c>
      <c r="E684">
        <f>pivå!E686</f>
        <v>0</v>
      </c>
      <c r="F684">
        <f>pivå!F686</f>
        <v>0</v>
      </c>
      <c r="G684">
        <f>pivå!G686</f>
        <v>0</v>
      </c>
      <c r="H684">
        <f>pivå!H686</f>
        <v>0</v>
      </c>
      <c r="I684">
        <f>pivå!I686</f>
        <v>0</v>
      </c>
      <c r="J684" s="86">
        <f>pivå!AF686</f>
        <v>0</v>
      </c>
      <c r="K684" s="86">
        <f>pivå!AG686</f>
        <v>0</v>
      </c>
      <c r="L684" s="86">
        <f>pivå!AH686</f>
        <v>0</v>
      </c>
      <c r="M684" s="86">
        <f>pivå!AI686</f>
        <v>0</v>
      </c>
      <c r="N684" s="86">
        <f>pivå!AJ686</f>
        <v>0</v>
      </c>
      <c r="O684" s="86">
        <f>pivå!AK686</f>
        <v>0</v>
      </c>
      <c r="P684" s="86">
        <f>pivå!AL686</f>
        <v>0</v>
      </c>
      <c r="Q684" s="86">
        <f>pivå!AM686</f>
        <v>0</v>
      </c>
      <c r="R684" s="86">
        <f>pivå!AN686</f>
        <v>0</v>
      </c>
      <c r="S684" s="86">
        <f>pivå!AO686</f>
        <v>0</v>
      </c>
      <c r="T684" s="86">
        <f>pivå!AP686</f>
        <v>0</v>
      </c>
      <c r="U684" s="86">
        <f>pivå!AQ686</f>
        <v>0</v>
      </c>
      <c r="V684" s="86">
        <f>pivå!AR686</f>
        <v>0</v>
      </c>
      <c r="W684" s="86">
        <f>pivå!AS686</f>
        <v>0</v>
      </c>
      <c r="X684" s="86">
        <f>pivå!AT686</f>
        <v>0</v>
      </c>
      <c r="Y684" s="86">
        <f>pivå!AU686</f>
        <v>0</v>
      </c>
      <c r="Z684" s="86">
        <f>pivå!AV686</f>
        <v>0</v>
      </c>
      <c r="AA684" s="86">
        <f>pivå!AW686</f>
        <v>0</v>
      </c>
      <c r="AB684" s="86">
        <f>pivå!AX686</f>
        <v>0</v>
      </c>
      <c r="AC684" s="86">
        <f>pivå!AY686</f>
        <v>0</v>
      </c>
      <c r="AD684" s="86">
        <f>pivå!AZ686</f>
        <v>0</v>
      </c>
      <c r="AE684" s="86">
        <f>pivå!BA686</f>
        <v>0</v>
      </c>
    </row>
    <row r="685" spans="2:31">
      <c r="B685">
        <f>pivå!B687</f>
        <v>0</v>
      </c>
      <c r="C685">
        <f>pivå!C687</f>
        <v>0</v>
      </c>
      <c r="D685">
        <f>pivå!D687</f>
        <v>0</v>
      </c>
      <c r="E685">
        <f>pivå!E687</f>
        <v>0</v>
      </c>
      <c r="F685">
        <f>pivå!F687</f>
        <v>0</v>
      </c>
      <c r="G685">
        <f>pivå!G687</f>
        <v>0</v>
      </c>
      <c r="H685">
        <f>pivå!H687</f>
        <v>0</v>
      </c>
      <c r="I685">
        <f>pivå!I687</f>
        <v>0</v>
      </c>
      <c r="J685" s="86">
        <f>pivå!AF687</f>
        <v>0</v>
      </c>
      <c r="K685" s="86">
        <f>pivå!AG687</f>
        <v>0</v>
      </c>
      <c r="L685" s="86">
        <f>pivå!AH687</f>
        <v>0</v>
      </c>
      <c r="M685" s="86">
        <f>pivå!AI687</f>
        <v>0</v>
      </c>
      <c r="N685" s="86">
        <f>pivå!AJ687</f>
        <v>0</v>
      </c>
      <c r="O685" s="86">
        <f>pivå!AK687</f>
        <v>0</v>
      </c>
      <c r="P685" s="86">
        <f>pivå!AL687</f>
        <v>0</v>
      </c>
      <c r="Q685" s="86">
        <f>pivå!AM687</f>
        <v>0</v>
      </c>
      <c r="R685" s="86">
        <f>pivå!AN687</f>
        <v>0</v>
      </c>
      <c r="S685" s="86">
        <f>pivå!AO687</f>
        <v>0</v>
      </c>
      <c r="T685" s="86">
        <f>pivå!AP687</f>
        <v>0</v>
      </c>
      <c r="U685" s="86">
        <f>pivå!AQ687</f>
        <v>0</v>
      </c>
      <c r="V685" s="86">
        <f>pivå!AR687</f>
        <v>0</v>
      </c>
      <c r="W685" s="86">
        <f>pivå!AS687</f>
        <v>0</v>
      </c>
      <c r="X685" s="86">
        <f>pivå!AT687</f>
        <v>0</v>
      </c>
      <c r="Y685" s="86">
        <f>pivå!AU687</f>
        <v>0</v>
      </c>
      <c r="Z685" s="86">
        <f>pivå!AV687</f>
        <v>0</v>
      </c>
      <c r="AA685" s="86">
        <f>pivå!AW687</f>
        <v>0</v>
      </c>
      <c r="AB685" s="86">
        <f>pivå!AX687</f>
        <v>0</v>
      </c>
      <c r="AC685" s="86">
        <f>pivå!AY687</f>
        <v>0</v>
      </c>
      <c r="AD685" s="86">
        <f>pivå!AZ687</f>
        <v>0</v>
      </c>
      <c r="AE685" s="86">
        <f>pivå!BA687</f>
        <v>0</v>
      </c>
    </row>
    <row r="686" spans="2:31">
      <c r="B686">
        <f>pivå!B688</f>
        <v>0</v>
      </c>
      <c r="C686">
        <f>pivå!C688</f>
        <v>0</v>
      </c>
      <c r="D686">
        <f>pivå!D688</f>
        <v>0</v>
      </c>
      <c r="E686">
        <f>pivå!E688</f>
        <v>0</v>
      </c>
      <c r="F686">
        <f>pivå!F688</f>
        <v>0</v>
      </c>
      <c r="G686">
        <f>pivå!G688</f>
        <v>0</v>
      </c>
      <c r="H686">
        <f>pivå!H688</f>
        <v>0</v>
      </c>
      <c r="I686">
        <f>pivå!I688</f>
        <v>0</v>
      </c>
      <c r="J686" s="86">
        <f>pivå!AF688</f>
        <v>0</v>
      </c>
      <c r="K686" s="86">
        <f>pivå!AG688</f>
        <v>0</v>
      </c>
      <c r="L686" s="86">
        <f>pivå!AH688</f>
        <v>0</v>
      </c>
      <c r="M686" s="86">
        <f>pivå!AI688</f>
        <v>0</v>
      </c>
      <c r="N686" s="86">
        <f>pivå!AJ688</f>
        <v>0</v>
      </c>
      <c r="O686" s="86">
        <f>pivå!AK688</f>
        <v>0</v>
      </c>
      <c r="P686" s="86">
        <f>pivå!AL688</f>
        <v>0</v>
      </c>
      <c r="Q686" s="86">
        <f>pivå!AM688</f>
        <v>0</v>
      </c>
      <c r="R686" s="86">
        <f>pivå!AN688</f>
        <v>0</v>
      </c>
      <c r="S686" s="86">
        <f>pivå!AO688</f>
        <v>0</v>
      </c>
      <c r="T686" s="86">
        <f>pivå!AP688</f>
        <v>0</v>
      </c>
      <c r="U686" s="86">
        <f>pivå!AQ688</f>
        <v>0</v>
      </c>
      <c r="V686" s="86">
        <f>pivå!AR688</f>
        <v>0</v>
      </c>
      <c r="W686" s="86">
        <f>pivå!AS688</f>
        <v>0</v>
      </c>
      <c r="X686" s="86">
        <f>pivå!AT688</f>
        <v>0</v>
      </c>
      <c r="Y686" s="86">
        <f>pivå!AU688</f>
        <v>0</v>
      </c>
      <c r="Z686" s="86">
        <f>pivå!AV688</f>
        <v>0</v>
      </c>
      <c r="AA686" s="86">
        <f>pivå!AW688</f>
        <v>0</v>
      </c>
      <c r="AB686" s="86">
        <f>pivå!AX688</f>
        <v>0</v>
      </c>
      <c r="AC686" s="86">
        <f>pivå!AY688</f>
        <v>0</v>
      </c>
      <c r="AD686" s="86">
        <f>pivå!AZ688</f>
        <v>0</v>
      </c>
      <c r="AE686" s="86">
        <f>pivå!BA688</f>
        <v>0</v>
      </c>
    </row>
    <row r="687" spans="2:31">
      <c r="B687">
        <f>pivå!B689</f>
        <v>0</v>
      </c>
      <c r="C687">
        <f>pivå!C689</f>
        <v>0</v>
      </c>
      <c r="D687">
        <f>pivå!D689</f>
        <v>0</v>
      </c>
      <c r="E687">
        <f>pivå!E689</f>
        <v>0</v>
      </c>
      <c r="F687">
        <f>pivå!F689</f>
        <v>0</v>
      </c>
      <c r="G687">
        <f>pivå!G689</f>
        <v>0</v>
      </c>
      <c r="H687">
        <f>pivå!H689</f>
        <v>0</v>
      </c>
      <c r="I687">
        <f>pivå!I689</f>
        <v>0</v>
      </c>
      <c r="J687" s="86">
        <f>pivå!AF689</f>
        <v>0</v>
      </c>
      <c r="K687" s="86">
        <f>pivå!AG689</f>
        <v>0</v>
      </c>
      <c r="L687" s="86">
        <f>pivå!AH689</f>
        <v>0</v>
      </c>
      <c r="M687" s="86">
        <f>pivå!AI689</f>
        <v>0</v>
      </c>
      <c r="N687" s="86">
        <f>pivå!AJ689</f>
        <v>0</v>
      </c>
      <c r="O687" s="86">
        <f>pivå!AK689</f>
        <v>0</v>
      </c>
      <c r="P687" s="86">
        <f>pivå!AL689</f>
        <v>0</v>
      </c>
      <c r="Q687" s="86">
        <f>pivå!AM689</f>
        <v>0</v>
      </c>
      <c r="R687" s="86">
        <f>pivå!AN689</f>
        <v>0</v>
      </c>
      <c r="S687" s="86">
        <f>pivå!AO689</f>
        <v>0</v>
      </c>
      <c r="T687" s="86">
        <f>pivå!AP689</f>
        <v>0</v>
      </c>
      <c r="U687" s="86">
        <f>pivå!AQ689</f>
        <v>0</v>
      </c>
      <c r="V687" s="86">
        <f>pivå!AR689</f>
        <v>0</v>
      </c>
      <c r="W687" s="86">
        <f>pivå!AS689</f>
        <v>0</v>
      </c>
      <c r="X687" s="86">
        <f>pivå!AT689</f>
        <v>0</v>
      </c>
      <c r="Y687" s="86">
        <f>pivå!AU689</f>
        <v>0</v>
      </c>
      <c r="Z687" s="86">
        <f>pivå!AV689</f>
        <v>0</v>
      </c>
      <c r="AA687" s="86">
        <f>pivå!AW689</f>
        <v>0</v>
      </c>
      <c r="AB687" s="86">
        <f>pivå!AX689</f>
        <v>0</v>
      </c>
      <c r="AC687" s="86">
        <f>pivå!AY689</f>
        <v>0</v>
      </c>
      <c r="AD687" s="86">
        <f>pivå!AZ689</f>
        <v>0</v>
      </c>
      <c r="AE687" s="86">
        <f>pivå!BA689</f>
        <v>0</v>
      </c>
    </row>
    <row r="688" spans="2:31">
      <c r="B688">
        <f>pivå!B690</f>
        <v>0</v>
      </c>
      <c r="C688">
        <f>pivå!C690</f>
        <v>0</v>
      </c>
      <c r="D688">
        <f>pivå!D690</f>
        <v>0</v>
      </c>
      <c r="E688">
        <f>pivå!E690</f>
        <v>0</v>
      </c>
      <c r="F688">
        <f>pivå!F690</f>
        <v>0</v>
      </c>
      <c r="G688">
        <f>pivå!G690</f>
        <v>0</v>
      </c>
      <c r="H688">
        <f>pivå!H690</f>
        <v>0</v>
      </c>
      <c r="I688">
        <f>pivå!I690</f>
        <v>0</v>
      </c>
      <c r="J688" s="86">
        <f>pivå!AF690</f>
        <v>0</v>
      </c>
      <c r="K688" s="86">
        <f>pivå!AG690</f>
        <v>0</v>
      </c>
      <c r="L688" s="86">
        <f>pivå!AH690</f>
        <v>0</v>
      </c>
      <c r="M688" s="86">
        <f>pivå!AI690</f>
        <v>0</v>
      </c>
      <c r="N688" s="86">
        <f>pivå!AJ690</f>
        <v>0</v>
      </c>
      <c r="O688" s="86">
        <f>pivå!AK690</f>
        <v>0</v>
      </c>
      <c r="P688" s="86">
        <f>pivå!AL690</f>
        <v>0</v>
      </c>
      <c r="Q688" s="86">
        <f>pivå!AM690</f>
        <v>0</v>
      </c>
      <c r="R688" s="86">
        <f>pivå!AN690</f>
        <v>0</v>
      </c>
      <c r="S688" s="86">
        <f>pivå!AO690</f>
        <v>0</v>
      </c>
      <c r="T688" s="86">
        <f>pivå!AP690</f>
        <v>0</v>
      </c>
      <c r="U688" s="86">
        <f>pivå!AQ690</f>
        <v>0</v>
      </c>
      <c r="V688" s="86">
        <f>pivå!AR690</f>
        <v>0</v>
      </c>
      <c r="W688" s="86">
        <f>pivå!AS690</f>
        <v>0</v>
      </c>
      <c r="X688" s="86">
        <f>pivå!AT690</f>
        <v>0</v>
      </c>
      <c r="Y688" s="86">
        <f>pivå!AU690</f>
        <v>0</v>
      </c>
      <c r="Z688" s="86">
        <f>pivå!AV690</f>
        <v>0</v>
      </c>
      <c r="AA688" s="86">
        <f>pivå!AW690</f>
        <v>0</v>
      </c>
      <c r="AB688" s="86">
        <f>pivå!AX690</f>
        <v>0</v>
      </c>
      <c r="AC688" s="86">
        <f>pivå!AY690</f>
        <v>0</v>
      </c>
      <c r="AD688" s="86">
        <f>pivå!AZ690</f>
        <v>0</v>
      </c>
      <c r="AE688" s="86">
        <f>pivå!BA690</f>
        <v>0</v>
      </c>
    </row>
    <row r="689" spans="2:31">
      <c r="B689">
        <f>pivå!B691</f>
        <v>0</v>
      </c>
      <c r="C689">
        <f>pivå!C691</f>
        <v>0</v>
      </c>
      <c r="D689">
        <f>pivå!D691</f>
        <v>0</v>
      </c>
      <c r="E689">
        <f>pivå!E691</f>
        <v>0</v>
      </c>
      <c r="F689">
        <f>pivå!F691</f>
        <v>0</v>
      </c>
      <c r="G689">
        <f>pivå!G691</f>
        <v>0</v>
      </c>
      <c r="H689">
        <f>pivå!H691</f>
        <v>0</v>
      </c>
      <c r="I689">
        <f>pivå!I691</f>
        <v>0</v>
      </c>
      <c r="J689" s="86">
        <f>pivå!AF691</f>
        <v>0</v>
      </c>
      <c r="K689" s="86">
        <f>pivå!AG691</f>
        <v>0</v>
      </c>
      <c r="L689" s="86">
        <f>pivå!AH691</f>
        <v>0</v>
      </c>
      <c r="M689" s="86">
        <f>pivå!AI691</f>
        <v>0</v>
      </c>
      <c r="N689" s="86">
        <f>pivå!AJ691</f>
        <v>0</v>
      </c>
      <c r="O689" s="86">
        <f>pivå!AK691</f>
        <v>0</v>
      </c>
      <c r="P689" s="86">
        <f>pivå!AL691</f>
        <v>0</v>
      </c>
      <c r="Q689" s="86">
        <f>pivå!AM691</f>
        <v>0</v>
      </c>
      <c r="R689" s="86">
        <f>pivå!AN691</f>
        <v>0</v>
      </c>
      <c r="S689" s="86">
        <f>pivå!AO691</f>
        <v>0</v>
      </c>
      <c r="T689" s="86">
        <f>pivå!AP691</f>
        <v>0</v>
      </c>
      <c r="U689" s="86">
        <f>pivå!AQ691</f>
        <v>0</v>
      </c>
      <c r="V689" s="86">
        <f>pivå!AR691</f>
        <v>0</v>
      </c>
      <c r="W689" s="86">
        <f>pivå!AS691</f>
        <v>0</v>
      </c>
      <c r="X689" s="86">
        <f>pivå!AT691</f>
        <v>0</v>
      </c>
      <c r="Y689" s="86">
        <f>pivå!AU691</f>
        <v>0</v>
      </c>
      <c r="Z689" s="86">
        <f>pivå!AV691</f>
        <v>0</v>
      </c>
      <c r="AA689" s="86">
        <f>pivå!AW691</f>
        <v>0</v>
      </c>
      <c r="AB689" s="86">
        <f>pivå!AX691</f>
        <v>0</v>
      </c>
      <c r="AC689" s="86">
        <f>pivå!AY691</f>
        <v>0</v>
      </c>
      <c r="AD689" s="86">
        <f>pivå!AZ691</f>
        <v>0</v>
      </c>
      <c r="AE689" s="86">
        <f>pivå!BA691</f>
        <v>0</v>
      </c>
    </row>
    <row r="690" spans="2:31">
      <c r="B690">
        <f>pivå!B692</f>
        <v>0</v>
      </c>
      <c r="C690">
        <f>pivå!C692</f>
        <v>0</v>
      </c>
      <c r="D690">
        <f>pivå!D692</f>
        <v>0</v>
      </c>
      <c r="E690">
        <f>pivå!E692</f>
        <v>0</v>
      </c>
      <c r="F690">
        <f>pivå!F692</f>
        <v>0</v>
      </c>
      <c r="G690">
        <f>pivå!G692</f>
        <v>0</v>
      </c>
      <c r="H690">
        <f>pivå!H692</f>
        <v>0</v>
      </c>
      <c r="I690">
        <f>pivå!I692</f>
        <v>0</v>
      </c>
      <c r="J690" s="86">
        <f>pivå!AF692</f>
        <v>0</v>
      </c>
      <c r="K690" s="86">
        <f>pivå!AG692</f>
        <v>0</v>
      </c>
      <c r="L690" s="86">
        <f>pivå!AH692</f>
        <v>0</v>
      </c>
      <c r="M690" s="86">
        <f>pivå!AI692</f>
        <v>0</v>
      </c>
      <c r="N690" s="86">
        <f>pivå!AJ692</f>
        <v>0</v>
      </c>
      <c r="O690" s="86">
        <f>pivå!AK692</f>
        <v>0</v>
      </c>
      <c r="P690" s="86">
        <f>pivå!AL692</f>
        <v>0</v>
      </c>
      <c r="Q690" s="86">
        <f>pivå!AM692</f>
        <v>0</v>
      </c>
      <c r="R690" s="86">
        <f>pivå!AN692</f>
        <v>0</v>
      </c>
      <c r="S690" s="86">
        <f>pivå!AO692</f>
        <v>0</v>
      </c>
      <c r="T690" s="86">
        <f>pivå!AP692</f>
        <v>0</v>
      </c>
      <c r="U690" s="86">
        <f>pivå!AQ692</f>
        <v>0</v>
      </c>
      <c r="V690" s="86">
        <f>pivå!AR692</f>
        <v>0</v>
      </c>
      <c r="W690" s="86">
        <f>pivå!AS692</f>
        <v>0</v>
      </c>
      <c r="X690" s="86">
        <f>pivå!AT692</f>
        <v>0</v>
      </c>
      <c r="Y690" s="86">
        <f>pivå!AU692</f>
        <v>0</v>
      </c>
      <c r="Z690" s="86">
        <f>pivå!AV692</f>
        <v>0</v>
      </c>
      <c r="AA690" s="86">
        <f>pivå!AW692</f>
        <v>0</v>
      </c>
      <c r="AB690" s="86">
        <f>pivå!AX692</f>
        <v>0</v>
      </c>
      <c r="AC690" s="86">
        <f>pivå!AY692</f>
        <v>0</v>
      </c>
      <c r="AD690" s="86">
        <f>pivå!AZ692</f>
        <v>0</v>
      </c>
      <c r="AE690" s="86">
        <f>pivå!BA692</f>
        <v>0</v>
      </c>
    </row>
    <row r="691" spans="2:31">
      <c r="B691">
        <f>pivå!B693</f>
        <v>0</v>
      </c>
      <c r="C691">
        <f>pivå!C693</f>
        <v>0</v>
      </c>
      <c r="D691">
        <f>pivå!D693</f>
        <v>0</v>
      </c>
      <c r="E691">
        <f>pivå!E693</f>
        <v>0</v>
      </c>
      <c r="F691">
        <f>pivå!F693</f>
        <v>0</v>
      </c>
      <c r="G691">
        <f>pivå!G693</f>
        <v>0</v>
      </c>
      <c r="H691">
        <f>pivå!H693</f>
        <v>0</v>
      </c>
      <c r="I691">
        <f>pivå!I693</f>
        <v>0</v>
      </c>
      <c r="J691" s="86">
        <f>pivå!AF693</f>
        <v>0</v>
      </c>
      <c r="K691" s="86">
        <f>pivå!AG693</f>
        <v>0</v>
      </c>
      <c r="L691" s="86">
        <f>pivå!AH693</f>
        <v>0</v>
      </c>
      <c r="M691" s="86">
        <f>pivå!AI693</f>
        <v>0</v>
      </c>
      <c r="N691" s="86">
        <f>pivå!AJ693</f>
        <v>0</v>
      </c>
      <c r="O691" s="86">
        <f>pivå!AK693</f>
        <v>0</v>
      </c>
      <c r="P691" s="86">
        <f>pivå!AL693</f>
        <v>0</v>
      </c>
      <c r="Q691" s="86">
        <f>pivå!AM693</f>
        <v>0</v>
      </c>
      <c r="R691" s="86">
        <f>pivå!AN693</f>
        <v>0</v>
      </c>
      <c r="S691" s="86">
        <f>pivå!AO693</f>
        <v>0</v>
      </c>
      <c r="T691" s="86">
        <f>pivå!AP693</f>
        <v>0</v>
      </c>
      <c r="U691" s="86">
        <f>pivå!AQ693</f>
        <v>0</v>
      </c>
      <c r="V691" s="86">
        <f>pivå!AR693</f>
        <v>0</v>
      </c>
      <c r="W691" s="86">
        <f>pivå!AS693</f>
        <v>0</v>
      </c>
      <c r="X691" s="86">
        <f>pivå!AT693</f>
        <v>0</v>
      </c>
      <c r="Y691" s="86">
        <f>pivå!AU693</f>
        <v>0</v>
      </c>
      <c r="Z691" s="86">
        <f>pivå!AV693</f>
        <v>0</v>
      </c>
      <c r="AA691" s="86">
        <f>pivå!AW693</f>
        <v>0</v>
      </c>
      <c r="AB691" s="86">
        <f>pivå!AX693</f>
        <v>0</v>
      </c>
      <c r="AC691" s="86">
        <f>pivå!AY693</f>
        <v>0</v>
      </c>
      <c r="AD691" s="86">
        <f>pivå!AZ693</f>
        <v>0</v>
      </c>
      <c r="AE691" s="86">
        <f>pivå!BA693</f>
        <v>0</v>
      </c>
    </row>
    <row r="692" spans="2:31">
      <c r="B692">
        <f>pivå!B694</f>
        <v>0</v>
      </c>
      <c r="C692">
        <f>pivå!C694</f>
        <v>0</v>
      </c>
      <c r="D692">
        <f>pivå!D694</f>
        <v>0</v>
      </c>
      <c r="E692">
        <f>pivå!E694</f>
        <v>0</v>
      </c>
      <c r="F692">
        <f>pivå!F694</f>
        <v>0</v>
      </c>
      <c r="G692">
        <f>pivå!G694</f>
        <v>0</v>
      </c>
      <c r="H692">
        <f>pivå!H694</f>
        <v>0</v>
      </c>
      <c r="I692">
        <f>pivå!I694</f>
        <v>0</v>
      </c>
      <c r="J692" s="86">
        <f>pivå!AF694</f>
        <v>0</v>
      </c>
      <c r="K692" s="86">
        <f>pivå!AG694</f>
        <v>0</v>
      </c>
      <c r="L692" s="86">
        <f>pivå!AH694</f>
        <v>0</v>
      </c>
      <c r="M692" s="86">
        <f>pivå!AI694</f>
        <v>0</v>
      </c>
      <c r="N692" s="86">
        <f>pivå!AJ694</f>
        <v>0</v>
      </c>
      <c r="O692" s="86">
        <f>pivå!AK694</f>
        <v>0</v>
      </c>
      <c r="P692" s="86">
        <f>pivå!AL694</f>
        <v>0</v>
      </c>
      <c r="Q692" s="86">
        <f>pivå!AM694</f>
        <v>0</v>
      </c>
      <c r="R692" s="86">
        <f>pivå!AN694</f>
        <v>0</v>
      </c>
      <c r="S692" s="86">
        <f>pivå!AO694</f>
        <v>0</v>
      </c>
      <c r="T692" s="86">
        <f>pivå!AP694</f>
        <v>0</v>
      </c>
      <c r="U692" s="86">
        <f>pivå!AQ694</f>
        <v>0</v>
      </c>
      <c r="V692" s="86">
        <f>pivå!AR694</f>
        <v>0</v>
      </c>
      <c r="W692" s="86">
        <f>pivå!AS694</f>
        <v>0</v>
      </c>
      <c r="X692" s="86">
        <f>pivå!AT694</f>
        <v>0</v>
      </c>
      <c r="Y692" s="86">
        <f>pivå!AU694</f>
        <v>0</v>
      </c>
      <c r="Z692" s="86">
        <f>pivå!AV694</f>
        <v>0</v>
      </c>
      <c r="AA692" s="86">
        <f>pivå!AW694</f>
        <v>0</v>
      </c>
      <c r="AB692" s="86">
        <f>pivå!AX694</f>
        <v>0</v>
      </c>
      <c r="AC692" s="86">
        <f>pivå!AY694</f>
        <v>0</v>
      </c>
      <c r="AD692" s="86">
        <f>pivå!AZ694</f>
        <v>0</v>
      </c>
      <c r="AE692" s="86">
        <f>pivå!BA694</f>
        <v>0</v>
      </c>
    </row>
    <row r="693" spans="2:31">
      <c r="B693">
        <f>pivå!B695</f>
        <v>0</v>
      </c>
      <c r="C693">
        <f>pivå!C695</f>
        <v>0</v>
      </c>
      <c r="D693">
        <f>pivå!D695</f>
        <v>0</v>
      </c>
      <c r="E693">
        <f>pivå!E695</f>
        <v>0</v>
      </c>
      <c r="F693">
        <f>pivå!F695</f>
        <v>0</v>
      </c>
      <c r="G693">
        <f>pivå!G695</f>
        <v>0</v>
      </c>
      <c r="H693">
        <f>pivå!H695</f>
        <v>0</v>
      </c>
      <c r="I693">
        <f>pivå!I695</f>
        <v>0</v>
      </c>
      <c r="J693" s="86">
        <f>pivå!AF695</f>
        <v>0</v>
      </c>
      <c r="K693" s="86">
        <f>pivå!AG695</f>
        <v>0</v>
      </c>
      <c r="L693" s="86">
        <f>pivå!AH695</f>
        <v>0</v>
      </c>
      <c r="M693" s="86">
        <f>pivå!AI695</f>
        <v>0</v>
      </c>
      <c r="N693" s="86">
        <f>pivå!AJ695</f>
        <v>0</v>
      </c>
      <c r="O693" s="86">
        <f>pivå!AK695</f>
        <v>0</v>
      </c>
      <c r="P693" s="86">
        <f>pivå!AL695</f>
        <v>0</v>
      </c>
      <c r="Q693" s="86">
        <f>pivå!AM695</f>
        <v>0</v>
      </c>
      <c r="R693" s="86">
        <f>pivå!AN695</f>
        <v>0</v>
      </c>
      <c r="S693" s="86">
        <f>pivå!AO695</f>
        <v>0</v>
      </c>
      <c r="T693" s="86">
        <f>pivå!AP695</f>
        <v>0</v>
      </c>
      <c r="U693" s="86">
        <f>pivå!AQ695</f>
        <v>0</v>
      </c>
      <c r="V693" s="86">
        <f>pivå!AR695</f>
        <v>0</v>
      </c>
      <c r="W693" s="86">
        <f>pivå!AS695</f>
        <v>0</v>
      </c>
      <c r="X693" s="86">
        <f>pivå!AT695</f>
        <v>0</v>
      </c>
      <c r="Y693" s="86">
        <f>pivå!AU695</f>
        <v>0</v>
      </c>
      <c r="Z693" s="86">
        <f>pivå!AV695</f>
        <v>0</v>
      </c>
      <c r="AA693" s="86">
        <f>pivå!AW695</f>
        <v>0</v>
      </c>
      <c r="AB693" s="86">
        <f>pivå!AX695</f>
        <v>0</v>
      </c>
      <c r="AC693" s="86">
        <f>pivå!AY695</f>
        <v>0</v>
      </c>
      <c r="AD693" s="86">
        <f>pivå!AZ695</f>
        <v>0</v>
      </c>
      <c r="AE693" s="86">
        <f>pivå!BA695</f>
        <v>0</v>
      </c>
    </row>
    <row r="694" spans="2:31">
      <c r="B694">
        <f>pivå!B696</f>
        <v>0</v>
      </c>
      <c r="C694">
        <f>pivå!C696</f>
        <v>0</v>
      </c>
      <c r="D694">
        <f>pivå!D696</f>
        <v>0</v>
      </c>
      <c r="E694">
        <f>pivå!E696</f>
        <v>0</v>
      </c>
      <c r="F694">
        <f>pivå!F696</f>
        <v>0</v>
      </c>
      <c r="G694">
        <f>pivå!G696</f>
        <v>0</v>
      </c>
      <c r="H694">
        <f>pivå!H696</f>
        <v>0</v>
      </c>
      <c r="I694">
        <f>pivå!I696</f>
        <v>0</v>
      </c>
      <c r="J694" s="86">
        <f>pivå!AF696</f>
        <v>0</v>
      </c>
      <c r="K694" s="86">
        <f>pivå!AG696</f>
        <v>0</v>
      </c>
      <c r="L694" s="86">
        <f>pivå!AH696</f>
        <v>0</v>
      </c>
      <c r="M694" s="86">
        <f>pivå!AI696</f>
        <v>0</v>
      </c>
      <c r="N694" s="86">
        <f>pivå!AJ696</f>
        <v>0</v>
      </c>
      <c r="O694" s="86">
        <f>pivå!AK696</f>
        <v>0</v>
      </c>
      <c r="P694" s="86">
        <f>pivå!AL696</f>
        <v>0</v>
      </c>
      <c r="Q694" s="86">
        <f>pivå!AM696</f>
        <v>0</v>
      </c>
      <c r="R694" s="86">
        <f>pivå!AN696</f>
        <v>0</v>
      </c>
      <c r="S694" s="86">
        <f>pivå!AO696</f>
        <v>0</v>
      </c>
      <c r="T694" s="86">
        <f>pivå!AP696</f>
        <v>0</v>
      </c>
      <c r="U694" s="86">
        <f>pivå!AQ696</f>
        <v>0</v>
      </c>
      <c r="V694" s="86">
        <f>pivå!AR696</f>
        <v>0</v>
      </c>
      <c r="W694" s="86">
        <f>pivå!AS696</f>
        <v>0</v>
      </c>
      <c r="X694" s="86">
        <f>pivå!AT696</f>
        <v>0</v>
      </c>
      <c r="Y694" s="86">
        <f>pivå!AU696</f>
        <v>0</v>
      </c>
      <c r="Z694" s="86">
        <f>pivå!AV696</f>
        <v>0</v>
      </c>
      <c r="AA694" s="86">
        <f>pivå!AW696</f>
        <v>0</v>
      </c>
      <c r="AB694" s="86">
        <f>pivå!AX696</f>
        <v>0</v>
      </c>
      <c r="AC694" s="86">
        <f>pivå!AY696</f>
        <v>0</v>
      </c>
      <c r="AD694" s="86">
        <f>pivå!AZ696</f>
        <v>0</v>
      </c>
      <c r="AE694" s="86">
        <f>pivå!BA696</f>
        <v>0</v>
      </c>
    </row>
    <row r="695" spans="2:31">
      <c r="B695">
        <f>pivå!B697</f>
        <v>0</v>
      </c>
      <c r="C695">
        <f>pivå!C697</f>
        <v>0</v>
      </c>
      <c r="D695">
        <f>pivå!D697</f>
        <v>0</v>
      </c>
      <c r="E695">
        <f>pivå!E697</f>
        <v>0</v>
      </c>
      <c r="F695">
        <f>pivå!F697</f>
        <v>0</v>
      </c>
      <c r="G695">
        <f>pivå!G697</f>
        <v>0</v>
      </c>
      <c r="H695">
        <f>pivå!H697</f>
        <v>0</v>
      </c>
      <c r="I695">
        <f>pivå!I697</f>
        <v>0</v>
      </c>
      <c r="J695" s="86">
        <f>pivå!AF697</f>
        <v>0</v>
      </c>
      <c r="K695" s="86">
        <f>pivå!AG697</f>
        <v>0</v>
      </c>
      <c r="L695" s="86">
        <f>pivå!AH697</f>
        <v>0</v>
      </c>
      <c r="M695" s="86">
        <f>pivå!AI697</f>
        <v>0</v>
      </c>
      <c r="N695" s="86">
        <f>pivå!AJ697</f>
        <v>0</v>
      </c>
      <c r="O695" s="86">
        <f>pivå!AK697</f>
        <v>0</v>
      </c>
      <c r="P695" s="86">
        <f>pivå!AL697</f>
        <v>0</v>
      </c>
      <c r="Q695" s="86">
        <f>pivå!AM697</f>
        <v>0</v>
      </c>
      <c r="R695" s="86">
        <f>pivå!AN697</f>
        <v>0</v>
      </c>
      <c r="S695" s="86">
        <f>pivå!AO697</f>
        <v>0</v>
      </c>
      <c r="T695" s="86">
        <f>pivå!AP697</f>
        <v>0</v>
      </c>
      <c r="U695" s="86">
        <f>pivå!AQ697</f>
        <v>0</v>
      </c>
      <c r="V695" s="86">
        <f>pivå!AR697</f>
        <v>0</v>
      </c>
      <c r="W695" s="86">
        <f>pivå!AS697</f>
        <v>0</v>
      </c>
      <c r="X695" s="86">
        <f>pivå!AT697</f>
        <v>0</v>
      </c>
      <c r="Y695" s="86">
        <f>pivå!AU697</f>
        <v>0</v>
      </c>
      <c r="Z695" s="86">
        <f>pivå!AV697</f>
        <v>0</v>
      </c>
      <c r="AA695" s="86">
        <f>pivå!AW697</f>
        <v>0</v>
      </c>
      <c r="AB695" s="86">
        <f>pivå!AX697</f>
        <v>0</v>
      </c>
      <c r="AC695" s="86">
        <f>pivå!AY697</f>
        <v>0</v>
      </c>
      <c r="AD695" s="86">
        <f>pivå!AZ697</f>
        <v>0</v>
      </c>
      <c r="AE695" s="86">
        <f>pivå!BA697</f>
        <v>0</v>
      </c>
    </row>
    <row r="696" spans="2:31">
      <c r="B696">
        <f>pivå!B698</f>
        <v>0</v>
      </c>
      <c r="C696">
        <f>pivå!C698</f>
        <v>0</v>
      </c>
      <c r="D696">
        <f>pivå!D698</f>
        <v>0</v>
      </c>
      <c r="E696">
        <f>pivå!E698</f>
        <v>0</v>
      </c>
      <c r="F696">
        <f>pivå!F698</f>
        <v>0</v>
      </c>
      <c r="G696">
        <f>pivå!G698</f>
        <v>0</v>
      </c>
      <c r="H696">
        <f>pivå!H698</f>
        <v>0</v>
      </c>
      <c r="I696">
        <f>pivå!I698</f>
        <v>0</v>
      </c>
      <c r="J696" s="86">
        <f>pivå!AF698</f>
        <v>0</v>
      </c>
      <c r="K696" s="86">
        <f>pivå!AG698</f>
        <v>0</v>
      </c>
      <c r="L696" s="86">
        <f>pivå!AH698</f>
        <v>0</v>
      </c>
      <c r="M696" s="86">
        <f>pivå!AI698</f>
        <v>0</v>
      </c>
      <c r="N696" s="86">
        <f>pivå!AJ698</f>
        <v>0</v>
      </c>
      <c r="O696" s="86">
        <f>pivå!AK698</f>
        <v>0</v>
      </c>
      <c r="P696" s="86">
        <f>pivå!AL698</f>
        <v>0</v>
      </c>
      <c r="Q696" s="86">
        <f>pivå!AM698</f>
        <v>0</v>
      </c>
      <c r="R696" s="86">
        <f>pivå!AN698</f>
        <v>0</v>
      </c>
      <c r="S696" s="86">
        <f>pivå!AO698</f>
        <v>0</v>
      </c>
      <c r="T696" s="86">
        <f>pivå!AP698</f>
        <v>0</v>
      </c>
      <c r="U696" s="86">
        <f>pivå!AQ698</f>
        <v>0</v>
      </c>
      <c r="V696" s="86">
        <f>pivå!AR698</f>
        <v>0</v>
      </c>
      <c r="W696" s="86">
        <f>pivå!AS698</f>
        <v>0</v>
      </c>
      <c r="X696" s="86">
        <f>pivå!AT698</f>
        <v>0</v>
      </c>
      <c r="Y696" s="86">
        <f>pivå!AU698</f>
        <v>0</v>
      </c>
      <c r="Z696" s="86">
        <f>pivå!AV698</f>
        <v>0</v>
      </c>
      <c r="AA696" s="86">
        <f>pivå!AW698</f>
        <v>0</v>
      </c>
      <c r="AB696" s="86">
        <f>pivå!AX698</f>
        <v>0</v>
      </c>
      <c r="AC696" s="86">
        <f>pivå!AY698</f>
        <v>0</v>
      </c>
      <c r="AD696" s="86">
        <f>pivå!AZ698</f>
        <v>0</v>
      </c>
      <c r="AE696" s="86">
        <f>pivå!BA698</f>
        <v>0</v>
      </c>
    </row>
    <row r="697" spans="2:31">
      <c r="B697">
        <f>pivå!B699</f>
        <v>0</v>
      </c>
      <c r="C697">
        <f>pivå!C699</f>
        <v>0</v>
      </c>
      <c r="D697">
        <f>pivå!D699</f>
        <v>0</v>
      </c>
      <c r="E697">
        <f>pivå!E699</f>
        <v>0</v>
      </c>
      <c r="F697">
        <f>pivå!F699</f>
        <v>0</v>
      </c>
      <c r="G697">
        <f>pivå!G699</f>
        <v>0</v>
      </c>
      <c r="H697">
        <f>pivå!H699</f>
        <v>0</v>
      </c>
      <c r="I697">
        <f>pivå!I699</f>
        <v>0</v>
      </c>
      <c r="J697" s="86">
        <f>pivå!AF699</f>
        <v>0</v>
      </c>
      <c r="K697" s="86">
        <f>pivå!AG699</f>
        <v>0</v>
      </c>
      <c r="L697" s="86">
        <f>pivå!AH699</f>
        <v>0</v>
      </c>
      <c r="M697" s="86">
        <f>pivå!AI699</f>
        <v>0</v>
      </c>
      <c r="N697" s="86">
        <f>pivå!AJ699</f>
        <v>0</v>
      </c>
      <c r="O697" s="86">
        <f>pivå!AK699</f>
        <v>0</v>
      </c>
      <c r="P697" s="86">
        <f>pivå!AL699</f>
        <v>0</v>
      </c>
      <c r="Q697" s="86">
        <f>pivå!AM699</f>
        <v>0</v>
      </c>
      <c r="R697" s="86">
        <f>pivå!AN699</f>
        <v>0</v>
      </c>
      <c r="S697" s="86">
        <f>pivå!AO699</f>
        <v>0</v>
      </c>
      <c r="T697" s="86">
        <f>pivå!AP699</f>
        <v>0</v>
      </c>
      <c r="U697" s="86">
        <f>pivå!AQ699</f>
        <v>0</v>
      </c>
      <c r="V697" s="86">
        <f>pivå!AR699</f>
        <v>0</v>
      </c>
      <c r="W697" s="86">
        <f>pivå!AS699</f>
        <v>0</v>
      </c>
      <c r="X697" s="86">
        <f>pivå!AT699</f>
        <v>0</v>
      </c>
      <c r="Y697" s="86">
        <f>pivå!AU699</f>
        <v>0</v>
      </c>
      <c r="Z697" s="86">
        <f>pivå!AV699</f>
        <v>0</v>
      </c>
      <c r="AA697" s="86">
        <f>pivå!AW699</f>
        <v>0</v>
      </c>
      <c r="AB697" s="86">
        <f>pivå!AX699</f>
        <v>0</v>
      </c>
      <c r="AC697" s="86">
        <f>pivå!AY699</f>
        <v>0</v>
      </c>
      <c r="AD697" s="86">
        <f>pivå!AZ699</f>
        <v>0</v>
      </c>
      <c r="AE697" s="86">
        <f>pivå!BA699</f>
        <v>0</v>
      </c>
    </row>
    <row r="698" spans="2:31">
      <c r="B698">
        <f>pivå!B700</f>
        <v>0</v>
      </c>
      <c r="C698">
        <f>pivå!C700</f>
        <v>0</v>
      </c>
      <c r="D698">
        <f>pivå!D700</f>
        <v>0</v>
      </c>
      <c r="E698">
        <f>pivå!E700</f>
        <v>0</v>
      </c>
      <c r="F698">
        <f>pivå!F700</f>
        <v>0</v>
      </c>
      <c r="G698">
        <f>pivå!G700</f>
        <v>0</v>
      </c>
      <c r="H698">
        <f>pivå!H700</f>
        <v>0</v>
      </c>
      <c r="I698">
        <f>pivå!I700</f>
        <v>0</v>
      </c>
      <c r="J698" s="86">
        <f>pivå!AF700</f>
        <v>0</v>
      </c>
      <c r="K698" s="86">
        <f>pivå!AG700</f>
        <v>0</v>
      </c>
      <c r="L698" s="86">
        <f>pivå!AH700</f>
        <v>0</v>
      </c>
      <c r="M698" s="86">
        <f>pivå!AI700</f>
        <v>0</v>
      </c>
      <c r="N698" s="86">
        <f>pivå!AJ700</f>
        <v>0</v>
      </c>
      <c r="O698" s="86">
        <f>pivå!AK700</f>
        <v>0</v>
      </c>
      <c r="P698" s="86">
        <f>pivå!AL700</f>
        <v>0</v>
      </c>
      <c r="Q698" s="86">
        <f>pivå!AM700</f>
        <v>0</v>
      </c>
      <c r="R698" s="86">
        <f>pivå!AN700</f>
        <v>0</v>
      </c>
      <c r="S698" s="86">
        <f>pivå!AO700</f>
        <v>0</v>
      </c>
      <c r="T698" s="86">
        <f>pivå!AP700</f>
        <v>0</v>
      </c>
      <c r="U698" s="86">
        <f>pivå!AQ700</f>
        <v>0</v>
      </c>
      <c r="V698" s="86">
        <f>pivå!AR700</f>
        <v>0</v>
      </c>
      <c r="W698" s="86">
        <f>pivå!AS700</f>
        <v>0</v>
      </c>
      <c r="X698" s="86">
        <f>pivå!AT700</f>
        <v>0</v>
      </c>
      <c r="Y698" s="86">
        <f>pivå!AU700</f>
        <v>0</v>
      </c>
      <c r="Z698" s="86">
        <f>pivå!AV700</f>
        <v>0</v>
      </c>
      <c r="AA698" s="86">
        <f>pivå!AW700</f>
        <v>0</v>
      </c>
      <c r="AB698" s="86">
        <f>pivå!AX700</f>
        <v>0</v>
      </c>
      <c r="AC698" s="86">
        <f>pivå!AY700</f>
        <v>0</v>
      </c>
      <c r="AD698" s="86">
        <f>pivå!AZ700</f>
        <v>0</v>
      </c>
      <c r="AE698" s="86">
        <f>pivå!BA700</f>
        <v>0</v>
      </c>
    </row>
    <row r="699" spans="2:31">
      <c r="B699">
        <f>pivå!B701</f>
        <v>0</v>
      </c>
      <c r="C699">
        <f>pivå!C701</f>
        <v>0</v>
      </c>
      <c r="D699">
        <f>pivå!D701</f>
        <v>0</v>
      </c>
      <c r="E699">
        <f>pivå!E701</f>
        <v>0</v>
      </c>
      <c r="F699">
        <f>pivå!F701</f>
        <v>0</v>
      </c>
      <c r="G699">
        <f>pivå!G701</f>
        <v>0</v>
      </c>
      <c r="H699">
        <f>pivå!H701</f>
        <v>0</v>
      </c>
      <c r="I699">
        <f>pivå!I701</f>
        <v>0</v>
      </c>
      <c r="J699" s="86">
        <f>pivå!AF701</f>
        <v>0</v>
      </c>
      <c r="K699" s="86">
        <f>pivå!AG701</f>
        <v>0</v>
      </c>
      <c r="L699" s="86">
        <f>pivå!AH701</f>
        <v>0</v>
      </c>
      <c r="M699" s="86">
        <f>pivå!AI701</f>
        <v>0</v>
      </c>
      <c r="N699" s="86">
        <f>pivå!AJ701</f>
        <v>0</v>
      </c>
      <c r="O699" s="86">
        <f>pivå!AK701</f>
        <v>0</v>
      </c>
      <c r="P699" s="86">
        <f>pivå!AL701</f>
        <v>0</v>
      </c>
      <c r="Q699" s="86">
        <f>pivå!AM701</f>
        <v>0</v>
      </c>
      <c r="R699" s="86">
        <f>pivå!AN701</f>
        <v>0</v>
      </c>
      <c r="S699" s="86">
        <f>pivå!AO701</f>
        <v>0</v>
      </c>
      <c r="T699" s="86">
        <f>pivå!AP701</f>
        <v>0</v>
      </c>
      <c r="U699" s="86">
        <f>pivå!AQ701</f>
        <v>0</v>
      </c>
      <c r="V699" s="86">
        <f>pivå!AR701</f>
        <v>0</v>
      </c>
      <c r="W699" s="86">
        <f>pivå!AS701</f>
        <v>0</v>
      </c>
      <c r="X699" s="86">
        <f>pivå!AT701</f>
        <v>0</v>
      </c>
      <c r="Y699" s="86">
        <f>pivå!AU701</f>
        <v>0</v>
      </c>
      <c r="Z699" s="86">
        <f>pivå!AV701</f>
        <v>0</v>
      </c>
      <c r="AA699" s="86">
        <f>pivå!AW701</f>
        <v>0</v>
      </c>
      <c r="AB699" s="86">
        <f>pivå!AX701</f>
        <v>0</v>
      </c>
      <c r="AC699" s="86">
        <f>pivå!AY701</f>
        <v>0</v>
      </c>
      <c r="AD699" s="86">
        <f>pivå!AZ701</f>
        <v>0</v>
      </c>
      <c r="AE699" s="86">
        <f>pivå!BA701</f>
        <v>0</v>
      </c>
    </row>
    <row r="700" spans="2:31">
      <c r="B700">
        <f>pivå!B702</f>
        <v>0</v>
      </c>
      <c r="C700">
        <f>pivå!C702</f>
        <v>0</v>
      </c>
      <c r="D700">
        <f>pivå!D702</f>
        <v>0</v>
      </c>
      <c r="E700">
        <f>pivå!E702</f>
        <v>0</v>
      </c>
      <c r="F700">
        <f>pivå!F702</f>
        <v>0</v>
      </c>
      <c r="G700">
        <f>pivå!G702</f>
        <v>0</v>
      </c>
      <c r="H700">
        <f>pivå!H702</f>
        <v>0</v>
      </c>
      <c r="I700">
        <f>pivå!I702</f>
        <v>0</v>
      </c>
      <c r="J700" s="86">
        <f>pivå!AF702</f>
        <v>0</v>
      </c>
      <c r="K700" s="86">
        <f>pivå!AG702</f>
        <v>0</v>
      </c>
      <c r="L700" s="86">
        <f>pivå!AH702</f>
        <v>0</v>
      </c>
      <c r="M700" s="86">
        <f>pivå!AI702</f>
        <v>0</v>
      </c>
      <c r="N700" s="86">
        <f>pivå!AJ702</f>
        <v>0</v>
      </c>
      <c r="O700" s="86">
        <f>pivå!AK702</f>
        <v>0</v>
      </c>
      <c r="P700" s="86">
        <f>pivå!AL702</f>
        <v>0</v>
      </c>
      <c r="Q700" s="86">
        <f>pivå!AM702</f>
        <v>0</v>
      </c>
      <c r="R700" s="86">
        <f>pivå!AN702</f>
        <v>0</v>
      </c>
      <c r="S700" s="86">
        <f>pivå!AO702</f>
        <v>0</v>
      </c>
      <c r="T700" s="86">
        <f>pivå!AP702</f>
        <v>0</v>
      </c>
      <c r="U700" s="86">
        <f>pivå!AQ702</f>
        <v>0</v>
      </c>
      <c r="V700" s="86">
        <f>pivå!AR702</f>
        <v>0</v>
      </c>
      <c r="W700" s="86">
        <f>pivå!AS702</f>
        <v>0</v>
      </c>
      <c r="X700" s="86">
        <f>pivå!AT702</f>
        <v>0</v>
      </c>
      <c r="Y700" s="86">
        <f>pivå!AU702</f>
        <v>0</v>
      </c>
      <c r="Z700" s="86">
        <f>pivå!AV702</f>
        <v>0</v>
      </c>
      <c r="AA700" s="86">
        <f>pivå!AW702</f>
        <v>0</v>
      </c>
      <c r="AB700" s="86">
        <f>pivå!AX702</f>
        <v>0</v>
      </c>
      <c r="AC700" s="86">
        <f>pivå!AY702</f>
        <v>0</v>
      </c>
      <c r="AD700" s="86">
        <f>pivå!AZ702</f>
        <v>0</v>
      </c>
      <c r="AE700" s="86">
        <f>pivå!BA702</f>
        <v>0</v>
      </c>
    </row>
    <row r="701" spans="2:31">
      <c r="B701">
        <f>pivå!B703</f>
        <v>0</v>
      </c>
      <c r="C701">
        <f>pivå!C703</f>
        <v>0</v>
      </c>
      <c r="D701">
        <f>pivå!D703</f>
        <v>0</v>
      </c>
      <c r="E701">
        <f>pivå!E703</f>
        <v>0</v>
      </c>
      <c r="F701">
        <f>pivå!F703</f>
        <v>0</v>
      </c>
      <c r="G701">
        <f>pivå!G703</f>
        <v>0</v>
      </c>
      <c r="H701">
        <f>pivå!H703</f>
        <v>0</v>
      </c>
      <c r="I701">
        <f>pivå!I703</f>
        <v>0</v>
      </c>
      <c r="J701" s="86">
        <f>pivå!AF703</f>
        <v>0</v>
      </c>
      <c r="K701" s="86">
        <f>pivå!AG703</f>
        <v>0</v>
      </c>
      <c r="L701" s="86">
        <f>pivå!AH703</f>
        <v>0</v>
      </c>
      <c r="M701" s="86">
        <f>pivå!AI703</f>
        <v>0</v>
      </c>
      <c r="N701" s="86">
        <f>pivå!AJ703</f>
        <v>0</v>
      </c>
      <c r="O701" s="86">
        <f>pivå!AK703</f>
        <v>0</v>
      </c>
      <c r="P701" s="86">
        <f>pivå!AL703</f>
        <v>0</v>
      </c>
      <c r="Q701" s="86">
        <f>pivå!AM703</f>
        <v>0</v>
      </c>
      <c r="R701" s="86">
        <f>pivå!AN703</f>
        <v>0</v>
      </c>
      <c r="S701" s="86">
        <f>pivå!AO703</f>
        <v>0</v>
      </c>
      <c r="T701" s="86">
        <f>pivå!AP703</f>
        <v>0</v>
      </c>
      <c r="U701" s="86">
        <f>pivå!AQ703</f>
        <v>0</v>
      </c>
      <c r="V701" s="86">
        <f>pivå!AR703</f>
        <v>0</v>
      </c>
      <c r="W701" s="86">
        <f>pivå!AS703</f>
        <v>0</v>
      </c>
      <c r="X701" s="86">
        <f>pivå!AT703</f>
        <v>0</v>
      </c>
      <c r="Y701" s="86">
        <f>pivå!AU703</f>
        <v>0</v>
      </c>
      <c r="Z701" s="86">
        <f>pivå!AV703</f>
        <v>0</v>
      </c>
      <c r="AA701" s="86">
        <f>pivå!AW703</f>
        <v>0</v>
      </c>
      <c r="AB701" s="86">
        <f>pivå!AX703</f>
        <v>0</v>
      </c>
      <c r="AC701" s="86">
        <f>pivå!AY703</f>
        <v>0</v>
      </c>
      <c r="AD701" s="86">
        <f>pivå!AZ703</f>
        <v>0</v>
      </c>
      <c r="AE701" s="86">
        <f>pivå!BA703</f>
        <v>0</v>
      </c>
    </row>
    <row r="702" spans="2:31">
      <c r="B702">
        <f>pivå!B704</f>
        <v>0</v>
      </c>
      <c r="C702">
        <f>pivå!C704</f>
        <v>0</v>
      </c>
      <c r="D702">
        <f>pivå!D704</f>
        <v>0</v>
      </c>
      <c r="E702">
        <f>pivå!E704</f>
        <v>0</v>
      </c>
      <c r="F702">
        <f>pivå!F704</f>
        <v>0</v>
      </c>
      <c r="G702">
        <f>pivå!G704</f>
        <v>0</v>
      </c>
      <c r="H702">
        <f>pivå!H704</f>
        <v>0</v>
      </c>
      <c r="I702">
        <f>pivå!I704</f>
        <v>0</v>
      </c>
      <c r="J702" s="86">
        <f>pivå!AF704</f>
        <v>0</v>
      </c>
      <c r="K702" s="86">
        <f>pivå!AG704</f>
        <v>0</v>
      </c>
      <c r="L702" s="86">
        <f>pivå!AH704</f>
        <v>0</v>
      </c>
      <c r="M702" s="86">
        <f>pivå!AI704</f>
        <v>0</v>
      </c>
      <c r="N702" s="86">
        <f>pivå!AJ704</f>
        <v>0</v>
      </c>
      <c r="O702" s="86">
        <f>pivå!AK704</f>
        <v>0</v>
      </c>
      <c r="P702" s="86">
        <f>pivå!AL704</f>
        <v>0</v>
      </c>
      <c r="Q702" s="86">
        <f>pivå!AM704</f>
        <v>0</v>
      </c>
      <c r="R702" s="86">
        <f>pivå!AN704</f>
        <v>0</v>
      </c>
      <c r="S702" s="86">
        <f>pivå!AO704</f>
        <v>0</v>
      </c>
      <c r="T702" s="86">
        <f>pivå!AP704</f>
        <v>0</v>
      </c>
      <c r="U702" s="86">
        <f>pivå!AQ704</f>
        <v>0</v>
      </c>
      <c r="V702" s="86">
        <f>pivå!AR704</f>
        <v>0</v>
      </c>
      <c r="W702" s="86">
        <f>pivå!AS704</f>
        <v>0</v>
      </c>
      <c r="X702" s="86">
        <f>pivå!AT704</f>
        <v>0</v>
      </c>
      <c r="Y702" s="86">
        <f>pivå!AU704</f>
        <v>0</v>
      </c>
      <c r="Z702" s="86">
        <f>pivå!AV704</f>
        <v>0</v>
      </c>
      <c r="AA702" s="86">
        <f>pivå!AW704</f>
        <v>0</v>
      </c>
      <c r="AB702" s="86">
        <f>pivå!AX704</f>
        <v>0</v>
      </c>
      <c r="AC702" s="86">
        <f>pivå!AY704</f>
        <v>0</v>
      </c>
      <c r="AD702" s="86">
        <f>pivå!AZ704</f>
        <v>0</v>
      </c>
      <c r="AE702" s="86">
        <f>pivå!BA704</f>
        <v>0</v>
      </c>
    </row>
    <row r="703" spans="2:31">
      <c r="B703">
        <f>pivå!B705</f>
        <v>0</v>
      </c>
      <c r="C703">
        <f>pivå!C705</f>
        <v>0</v>
      </c>
      <c r="D703">
        <f>pivå!D705</f>
        <v>0</v>
      </c>
      <c r="E703">
        <f>pivå!E705</f>
        <v>0</v>
      </c>
      <c r="F703">
        <f>pivå!F705</f>
        <v>0</v>
      </c>
      <c r="G703">
        <f>pivå!G705</f>
        <v>0</v>
      </c>
      <c r="H703">
        <f>pivå!H705</f>
        <v>0</v>
      </c>
      <c r="I703">
        <f>pivå!I705</f>
        <v>0</v>
      </c>
      <c r="J703" s="86">
        <f>pivå!AF705</f>
        <v>0</v>
      </c>
      <c r="K703" s="86">
        <f>pivå!AG705</f>
        <v>0</v>
      </c>
      <c r="L703" s="86">
        <f>pivå!AH705</f>
        <v>0</v>
      </c>
      <c r="M703" s="86">
        <f>pivå!AI705</f>
        <v>0</v>
      </c>
      <c r="N703" s="86">
        <f>pivå!AJ705</f>
        <v>0</v>
      </c>
      <c r="O703" s="86">
        <f>pivå!AK705</f>
        <v>0</v>
      </c>
      <c r="P703" s="86">
        <f>pivå!AL705</f>
        <v>0</v>
      </c>
      <c r="Q703" s="86">
        <f>pivå!AM705</f>
        <v>0</v>
      </c>
      <c r="R703" s="86">
        <f>pivå!AN705</f>
        <v>0</v>
      </c>
      <c r="S703" s="86">
        <f>pivå!AO705</f>
        <v>0</v>
      </c>
      <c r="T703" s="86">
        <f>pivå!AP705</f>
        <v>0</v>
      </c>
      <c r="U703" s="86">
        <f>pivå!AQ705</f>
        <v>0</v>
      </c>
      <c r="V703" s="86">
        <f>pivå!AR705</f>
        <v>0</v>
      </c>
      <c r="W703" s="86">
        <f>pivå!AS705</f>
        <v>0</v>
      </c>
      <c r="X703" s="86">
        <f>pivå!AT705</f>
        <v>0</v>
      </c>
      <c r="Y703" s="86">
        <f>pivå!AU705</f>
        <v>0</v>
      </c>
      <c r="Z703" s="86">
        <f>pivå!AV705</f>
        <v>0</v>
      </c>
      <c r="AA703" s="86">
        <f>pivå!AW705</f>
        <v>0</v>
      </c>
      <c r="AB703" s="86">
        <f>pivå!AX705</f>
        <v>0</v>
      </c>
      <c r="AC703" s="86">
        <f>pivå!AY705</f>
        <v>0</v>
      </c>
      <c r="AD703" s="86">
        <f>pivå!AZ705</f>
        <v>0</v>
      </c>
      <c r="AE703" s="86">
        <f>pivå!BA705</f>
        <v>0</v>
      </c>
    </row>
    <row r="704" spans="2:31">
      <c r="B704">
        <f>pivå!B706</f>
        <v>0</v>
      </c>
      <c r="C704">
        <f>pivå!C706</f>
        <v>0</v>
      </c>
      <c r="D704">
        <f>pivå!D706</f>
        <v>0</v>
      </c>
      <c r="E704">
        <f>pivå!E706</f>
        <v>0</v>
      </c>
      <c r="F704">
        <f>pivå!F706</f>
        <v>0</v>
      </c>
      <c r="G704">
        <f>pivå!G706</f>
        <v>0</v>
      </c>
      <c r="H704">
        <f>pivå!H706</f>
        <v>0</v>
      </c>
      <c r="I704">
        <f>pivå!I706</f>
        <v>0</v>
      </c>
      <c r="J704" s="86">
        <f>pivå!AF706</f>
        <v>0</v>
      </c>
      <c r="K704" s="86">
        <f>pivå!AG706</f>
        <v>0</v>
      </c>
      <c r="L704" s="86">
        <f>pivå!AH706</f>
        <v>0</v>
      </c>
      <c r="M704" s="86">
        <f>pivå!AI706</f>
        <v>0</v>
      </c>
      <c r="N704" s="86">
        <f>pivå!AJ706</f>
        <v>0</v>
      </c>
      <c r="O704" s="86">
        <f>pivå!AK706</f>
        <v>0</v>
      </c>
      <c r="P704" s="86">
        <f>pivå!AL706</f>
        <v>0</v>
      </c>
      <c r="Q704" s="86">
        <f>pivå!AM706</f>
        <v>0</v>
      </c>
      <c r="R704" s="86">
        <f>pivå!AN706</f>
        <v>0</v>
      </c>
      <c r="S704" s="86">
        <f>pivå!AO706</f>
        <v>0</v>
      </c>
      <c r="T704" s="86">
        <f>pivå!AP706</f>
        <v>0</v>
      </c>
      <c r="U704" s="86">
        <f>pivå!AQ706</f>
        <v>0</v>
      </c>
      <c r="V704" s="86">
        <f>pivå!AR706</f>
        <v>0</v>
      </c>
      <c r="W704" s="86">
        <f>pivå!AS706</f>
        <v>0</v>
      </c>
      <c r="X704" s="86">
        <f>pivå!AT706</f>
        <v>0</v>
      </c>
      <c r="Y704" s="86">
        <f>pivå!AU706</f>
        <v>0</v>
      </c>
      <c r="Z704" s="86">
        <f>pivå!AV706</f>
        <v>0</v>
      </c>
      <c r="AA704" s="86">
        <f>pivå!AW706</f>
        <v>0</v>
      </c>
      <c r="AB704" s="86">
        <f>pivå!AX706</f>
        <v>0</v>
      </c>
      <c r="AC704" s="86">
        <f>pivå!AY706</f>
        <v>0</v>
      </c>
      <c r="AD704" s="86">
        <f>pivå!AZ706</f>
        <v>0</v>
      </c>
      <c r="AE704" s="86">
        <f>pivå!BA706</f>
        <v>0</v>
      </c>
    </row>
    <row r="705" spans="2:31">
      <c r="B705">
        <f>pivå!B707</f>
        <v>0</v>
      </c>
      <c r="C705">
        <f>pivå!C707</f>
        <v>0</v>
      </c>
      <c r="D705">
        <f>pivå!D707</f>
        <v>0</v>
      </c>
      <c r="E705">
        <f>pivå!E707</f>
        <v>0</v>
      </c>
      <c r="F705">
        <f>pivå!F707</f>
        <v>0</v>
      </c>
      <c r="G705">
        <f>pivå!G707</f>
        <v>0</v>
      </c>
      <c r="H705">
        <f>pivå!H707</f>
        <v>0</v>
      </c>
      <c r="I705">
        <f>pivå!I707</f>
        <v>0</v>
      </c>
      <c r="J705" s="86">
        <f>pivå!AF707</f>
        <v>0</v>
      </c>
      <c r="K705" s="86">
        <f>pivå!AG707</f>
        <v>0</v>
      </c>
      <c r="L705" s="86">
        <f>pivå!AH707</f>
        <v>0</v>
      </c>
      <c r="M705" s="86">
        <f>pivå!AI707</f>
        <v>0</v>
      </c>
      <c r="N705" s="86">
        <f>pivå!AJ707</f>
        <v>0</v>
      </c>
      <c r="O705" s="86">
        <f>pivå!AK707</f>
        <v>0</v>
      </c>
      <c r="P705" s="86">
        <f>pivå!AL707</f>
        <v>0</v>
      </c>
      <c r="Q705" s="86">
        <f>pivå!AM707</f>
        <v>0</v>
      </c>
      <c r="R705" s="86">
        <f>pivå!AN707</f>
        <v>0</v>
      </c>
      <c r="S705" s="86">
        <f>pivå!AO707</f>
        <v>0</v>
      </c>
      <c r="T705" s="86">
        <f>pivå!AP707</f>
        <v>0</v>
      </c>
      <c r="U705" s="86">
        <f>pivå!AQ707</f>
        <v>0</v>
      </c>
      <c r="V705" s="86">
        <f>pivå!AR707</f>
        <v>0</v>
      </c>
      <c r="W705" s="86">
        <f>pivå!AS707</f>
        <v>0</v>
      </c>
      <c r="X705" s="86">
        <f>pivå!AT707</f>
        <v>0</v>
      </c>
      <c r="Y705" s="86">
        <f>pivå!AU707</f>
        <v>0</v>
      </c>
      <c r="Z705" s="86">
        <f>pivå!AV707</f>
        <v>0</v>
      </c>
      <c r="AA705" s="86">
        <f>pivå!AW707</f>
        <v>0</v>
      </c>
      <c r="AB705" s="86">
        <f>pivå!AX707</f>
        <v>0</v>
      </c>
      <c r="AC705" s="86">
        <f>pivå!AY707</f>
        <v>0</v>
      </c>
      <c r="AD705" s="86">
        <f>pivå!AZ707</f>
        <v>0</v>
      </c>
      <c r="AE705" s="86">
        <f>pivå!BA707</f>
        <v>0</v>
      </c>
    </row>
    <row r="706" spans="2:31">
      <c r="B706">
        <f>pivå!B708</f>
        <v>0</v>
      </c>
      <c r="C706">
        <f>pivå!C708</f>
        <v>0</v>
      </c>
      <c r="D706">
        <f>pivå!D708</f>
        <v>0</v>
      </c>
      <c r="E706">
        <f>pivå!E708</f>
        <v>0</v>
      </c>
      <c r="F706">
        <f>pivå!F708</f>
        <v>0</v>
      </c>
      <c r="G706">
        <f>pivå!G708</f>
        <v>0</v>
      </c>
      <c r="H706">
        <f>pivå!H708</f>
        <v>0</v>
      </c>
      <c r="I706">
        <f>pivå!I708</f>
        <v>0</v>
      </c>
      <c r="J706" s="86">
        <f>pivå!AF708</f>
        <v>0</v>
      </c>
      <c r="K706" s="86">
        <f>pivå!AG708</f>
        <v>0</v>
      </c>
      <c r="L706" s="86">
        <f>pivå!AH708</f>
        <v>0</v>
      </c>
      <c r="M706" s="86">
        <f>pivå!AI708</f>
        <v>0</v>
      </c>
      <c r="N706" s="86">
        <f>pivå!AJ708</f>
        <v>0</v>
      </c>
      <c r="O706" s="86">
        <f>pivå!AK708</f>
        <v>0</v>
      </c>
      <c r="P706" s="86">
        <f>pivå!AL708</f>
        <v>0</v>
      </c>
      <c r="Q706" s="86">
        <f>pivå!AM708</f>
        <v>0</v>
      </c>
      <c r="R706" s="86">
        <f>pivå!AN708</f>
        <v>0</v>
      </c>
      <c r="S706" s="86">
        <f>pivå!AO708</f>
        <v>0</v>
      </c>
      <c r="T706" s="86">
        <f>pivå!AP708</f>
        <v>0</v>
      </c>
      <c r="U706" s="86">
        <f>pivå!AQ708</f>
        <v>0</v>
      </c>
      <c r="V706" s="86">
        <f>pivå!AR708</f>
        <v>0</v>
      </c>
      <c r="W706" s="86">
        <f>pivå!AS708</f>
        <v>0</v>
      </c>
      <c r="X706" s="86">
        <f>pivå!AT708</f>
        <v>0</v>
      </c>
      <c r="Y706" s="86">
        <f>pivå!AU708</f>
        <v>0</v>
      </c>
      <c r="Z706" s="86">
        <f>pivå!AV708</f>
        <v>0</v>
      </c>
      <c r="AA706" s="86">
        <f>pivå!AW708</f>
        <v>0</v>
      </c>
      <c r="AB706" s="86">
        <f>pivå!AX708</f>
        <v>0</v>
      </c>
      <c r="AC706" s="86">
        <f>pivå!AY708</f>
        <v>0</v>
      </c>
      <c r="AD706" s="86">
        <f>pivå!AZ708</f>
        <v>0</v>
      </c>
      <c r="AE706" s="86">
        <f>pivå!BA708</f>
        <v>0</v>
      </c>
    </row>
    <row r="707" spans="2:31">
      <c r="B707">
        <f>pivå!B709</f>
        <v>0</v>
      </c>
      <c r="C707">
        <f>pivå!C709</f>
        <v>0</v>
      </c>
      <c r="D707">
        <f>pivå!D709</f>
        <v>0</v>
      </c>
      <c r="E707">
        <f>pivå!E709</f>
        <v>0</v>
      </c>
      <c r="F707">
        <f>pivå!F709</f>
        <v>0</v>
      </c>
      <c r="G707">
        <f>pivå!G709</f>
        <v>0</v>
      </c>
      <c r="H707">
        <f>pivå!H709</f>
        <v>0</v>
      </c>
      <c r="I707">
        <f>pivå!I709</f>
        <v>0</v>
      </c>
      <c r="J707" s="86">
        <f>pivå!AF709</f>
        <v>0</v>
      </c>
      <c r="K707" s="86">
        <f>pivå!AG709</f>
        <v>0</v>
      </c>
      <c r="L707" s="86">
        <f>pivå!AH709</f>
        <v>0</v>
      </c>
      <c r="M707" s="86">
        <f>pivå!AI709</f>
        <v>0</v>
      </c>
      <c r="N707" s="86">
        <f>pivå!AJ709</f>
        <v>0</v>
      </c>
      <c r="O707" s="86">
        <f>pivå!AK709</f>
        <v>0</v>
      </c>
      <c r="P707" s="86">
        <f>pivå!AL709</f>
        <v>0</v>
      </c>
      <c r="Q707" s="86">
        <f>pivå!AM709</f>
        <v>0</v>
      </c>
      <c r="R707" s="86">
        <f>pivå!AN709</f>
        <v>0</v>
      </c>
      <c r="S707" s="86">
        <f>pivå!AO709</f>
        <v>0</v>
      </c>
      <c r="T707" s="86">
        <f>pivå!AP709</f>
        <v>0</v>
      </c>
      <c r="U707" s="86">
        <f>pivå!AQ709</f>
        <v>0</v>
      </c>
      <c r="V707" s="86">
        <f>pivå!AR709</f>
        <v>0</v>
      </c>
      <c r="W707" s="86">
        <f>pivå!AS709</f>
        <v>0</v>
      </c>
      <c r="X707" s="86">
        <f>pivå!AT709</f>
        <v>0</v>
      </c>
      <c r="Y707" s="86">
        <f>pivå!AU709</f>
        <v>0</v>
      </c>
      <c r="Z707" s="86">
        <f>pivå!AV709</f>
        <v>0</v>
      </c>
      <c r="AA707" s="86">
        <f>pivå!AW709</f>
        <v>0</v>
      </c>
      <c r="AB707" s="86">
        <f>pivå!AX709</f>
        <v>0</v>
      </c>
      <c r="AC707" s="86">
        <f>pivå!AY709</f>
        <v>0</v>
      </c>
      <c r="AD707" s="86">
        <f>pivå!AZ709</f>
        <v>0</v>
      </c>
      <c r="AE707" s="86">
        <f>pivå!BA709</f>
        <v>0</v>
      </c>
    </row>
    <row r="708" spans="2:31">
      <c r="B708">
        <f>pivå!B710</f>
        <v>0</v>
      </c>
      <c r="C708">
        <f>pivå!C710</f>
        <v>0</v>
      </c>
      <c r="D708">
        <f>pivå!D710</f>
        <v>0</v>
      </c>
      <c r="E708">
        <f>pivå!E710</f>
        <v>0</v>
      </c>
      <c r="F708">
        <f>pivå!F710</f>
        <v>0</v>
      </c>
      <c r="G708">
        <f>pivå!G710</f>
        <v>0</v>
      </c>
      <c r="H708">
        <f>pivå!H710</f>
        <v>0</v>
      </c>
      <c r="I708">
        <f>pivå!I710</f>
        <v>0</v>
      </c>
      <c r="J708" s="86">
        <f>pivå!AF710</f>
        <v>0</v>
      </c>
      <c r="K708" s="86">
        <f>pivå!AG710</f>
        <v>0</v>
      </c>
      <c r="L708" s="86">
        <f>pivå!AH710</f>
        <v>0</v>
      </c>
      <c r="M708" s="86">
        <f>pivå!AI710</f>
        <v>0</v>
      </c>
      <c r="N708" s="86">
        <f>pivå!AJ710</f>
        <v>0</v>
      </c>
      <c r="O708" s="86">
        <f>pivå!AK710</f>
        <v>0</v>
      </c>
      <c r="P708" s="86">
        <f>pivå!AL710</f>
        <v>0</v>
      </c>
      <c r="Q708" s="86">
        <f>pivå!AM710</f>
        <v>0</v>
      </c>
      <c r="R708" s="86">
        <f>pivå!AN710</f>
        <v>0</v>
      </c>
      <c r="S708" s="86">
        <f>pivå!AO710</f>
        <v>0</v>
      </c>
      <c r="T708" s="86">
        <f>pivå!AP710</f>
        <v>0</v>
      </c>
      <c r="U708" s="86">
        <f>pivå!AQ710</f>
        <v>0</v>
      </c>
      <c r="V708" s="86">
        <f>pivå!AR710</f>
        <v>0</v>
      </c>
      <c r="W708" s="86">
        <f>pivå!AS710</f>
        <v>0</v>
      </c>
      <c r="X708" s="86">
        <f>pivå!AT710</f>
        <v>0</v>
      </c>
      <c r="Y708" s="86">
        <f>pivå!AU710</f>
        <v>0</v>
      </c>
      <c r="Z708" s="86">
        <f>pivå!AV710</f>
        <v>0</v>
      </c>
      <c r="AA708" s="86">
        <f>pivå!AW710</f>
        <v>0</v>
      </c>
      <c r="AB708" s="86">
        <f>pivå!AX710</f>
        <v>0</v>
      </c>
      <c r="AC708" s="86">
        <f>pivå!AY710</f>
        <v>0</v>
      </c>
      <c r="AD708" s="86">
        <f>pivå!AZ710</f>
        <v>0</v>
      </c>
      <c r="AE708" s="86">
        <f>pivå!BA710</f>
        <v>0</v>
      </c>
    </row>
    <row r="709" spans="2:31">
      <c r="B709">
        <f>pivå!B711</f>
        <v>0</v>
      </c>
      <c r="C709">
        <f>pivå!C711</f>
        <v>0</v>
      </c>
      <c r="D709">
        <f>pivå!D711</f>
        <v>0</v>
      </c>
      <c r="E709">
        <f>pivå!E711</f>
        <v>0</v>
      </c>
      <c r="F709">
        <f>pivå!F711</f>
        <v>0</v>
      </c>
      <c r="G709">
        <f>pivå!G711</f>
        <v>0</v>
      </c>
      <c r="H709">
        <f>pivå!H711</f>
        <v>0</v>
      </c>
      <c r="I709">
        <f>pivå!I711</f>
        <v>0</v>
      </c>
      <c r="J709" s="86">
        <f>pivå!AF711</f>
        <v>0</v>
      </c>
      <c r="K709" s="86">
        <f>pivå!AG711</f>
        <v>0</v>
      </c>
      <c r="L709" s="86">
        <f>pivå!AH711</f>
        <v>0</v>
      </c>
      <c r="M709" s="86">
        <f>pivå!AI711</f>
        <v>0</v>
      </c>
      <c r="N709" s="86">
        <f>pivå!AJ711</f>
        <v>0</v>
      </c>
      <c r="O709" s="86">
        <f>pivå!AK711</f>
        <v>0</v>
      </c>
      <c r="P709" s="86">
        <f>pivå!AL711</f>
        <v>0</v>
      </c>
      <c r="Q709" s="86">
        <f>pivå!AM711</f>
        <v>0</v>
      </c>
      <c r="R709" s="86">
        <f>pivå!AN711</f>
        <v>0</v>
      </c>
      <c r="S709" s="86">
        <f>pivå!AO711</f>
        <v>0</v>
      </c>
      <c r="T709" s="86">
        <f>pivå!AP711</f>
        <v>0</v>
      </c>
      <c r="U709" s="86">
        <f>pivå!AQ711</f>
        <v>0</v>
      </c>
      <c r="V709" s="86">
        <f>pivå!AR711</f>
        <v>0</v>
      </c>
      <c r="W709" s="86">
        <f>pivå!AS711</f>
        <v>0</v>
      </c>
      <c r="X709" s="86">
        <f>pivå!AT711</f>
        <v>0</v>
      </c>
      <c r="Y709" s="86">
        <f>pivå!AU711</f>
        <v>0</v>
      </c>
      <c r="Z709" s="86">
        <f>pivå!AV711</f>
        <v>0</v>
      </c>
      <c r="AA709" s="86">
        <f>pivå!AW711</f>
        <v>0</v>
      </c>
      <c r="AB709" s="86">
        <f>pivå!AX711</f>
        <v>0</v>
      </c>
      <c r="AC709" s="86">
        <f>pivå!AY711</f>
        <v>0</v>
      </c>
      <c r="AD709" s="86">
        <f>pivå!AZ711</f>
        <v>0</v>
      </c>
      <c r="AE709" s="86">
        <f>pivå!BA711</f>
        <v>0</v>
      </c>
    </row>
    <row r="710" spans="2:31">
      <c r="B710">
        <f>pivå!B712</f>
        <v>0</v>
      </c>
      <c r="C710">
        <f>pivå!C712</f>
        <v>0</v>
      </c>
      <c r="D710">
        <f>pivå!D712</f>
        <v>0</v>
      </c>
      <c r="E710">
        <f>pivå!E712</f>
        <v>0</v>
      </c>
      <c r="F710">
        <f>pivå!F712</f>
        <v>0</v>
      </c>
      <c r="G710">
        <f>pivå!G712</f>
        <v>0</v>
      </c>
      <c r="H710">
        <f>pivå!H712</f>
        <v>0</v>
      </c>
      <c r="I710">
        <f>pivå!I712</f>
        <v>0</v>
      </c>
      <c r="J710" s="86">
        <f>pivå!AF712</f>
        <v>0</v>
      </c>
      <c r="K710" s="86">
        <f>pivå!AG712</f>
        <v>0</v>
      </c>
      <c r="L710" s="86">
        <f>pivå!AH712</f>
        <v>0</v>
      </c>
      <c r="M710" s="86">
        <f>pivå!AI712</f>
        <v>0</v>
      </c>
      <c r="N710" s="86">
        <f>pivå!AJ712</f>
        <v>0</v>
      </c>
      <c r="O710" s="86">
        <f>pivå!AK712</f>
        <v>0</v>
      </c>
      <c r="P710" s="86">
        <f>pivå!AL712</f>
        <v>0</v>
      </c>
      <c r="Q710" s="86">
        <f>pivå!AM712</f>
        <v>0</v>
      </c>
      <c r="R710" s="86">
        <f>pivå!AN712</f>
        <v>0</v>
      </c>
      <c r="S710" s="86">
        <f>pivå!AO712</f>
        <v>0</v>
      </c>
      <c r="T710" s="86">
        <f>pivå!AP712</f>
        <v>0</v>
      </c>
      <c r="U710" s="86">
        <f>pivå!AQ712</f>
        <v>0</v>
      </c>
      <c r="V710" s="86">
        <f>pivå!AR712</f>
        <v>0</v>
      </c>
      <c r="W710" s="86">
        <f>pivå!AS712</f>
        <v>0</v>
      </c>
      <c r="X710" s="86">
        <f>pivå!AT712</f>
        <v>0</v>
      </c>
      <c r="Y710" s="86">
        <f>pivå!AU712</f>
        <v>0</v>
      </c>
      <c r="Z710" s="86">
        <f>pivå!AV712</f>
        <v>0</v>
      </c>
      <c r="AA710" s="86">
        <f>pivå!AW712</f>
        <v>0</v>
      </c>
      <c r="AB710" s="86">
        <f>pivå!AX712</f>
        <v>0</v>
      </c>
      <c r="AC710" s="86">
        <f>pivå!AY712</f>
        <v>0</v>
      </c>
      <c r="AD710" s="86">
        <f>pivå!AZ712</f>
        <v>0</v>
      </c>
      <c r="AE710" s="86">
        <f>pivå!BA712</f>
        <v>0</v>
      </c>
    </row>
    <row r="711" spans="2:31">
      <c r="B711">
        <f>pivå!B713</f>
        <v>0</v>
      </c>
      <c r="C711">
        <f>pivå!C713</f>
        <v>0</v>
      </c>
      <c r="D711">
        <f>pivå!D713</f>
        <v>0</v>
      </c>
      <c r="E711">
        <f>pivå!E713</f>
        <v>0</v>
      </c>
      <c r="F711">
        <f>pivå!F713</f>
        <v>0</v>
      </c>
      <c r="G711">
        <f>pivå!G713</f>
        <v>0</v>
      </c>
      <c r="H711">
        <f>pivå!H713</f>
        <v>0</v>
      </c>
      <c r="I711">
        <f>pivå!I713</f>
        <v>0</v>
      </c>
      <c r="J711" s="86">
        <f>pivå!AF713</f>
        <v>0</v>
      </c>
      <c r="K711" s="86">
        <f>pivå!AG713</f>
        <v>0</v>
      </c>
      <c r="L711" s="86">
        <f>pivå!AH713</f>
        <v>0</v>
      </c>
      <c r="M711" s="86">
        <f>pivå!AI713</f>
        <v>0</v>
      </c>
      <c r="N711" s="86">
        <f>pivå!AJ713</f>
        <v>0</v>
      </c>
      <c r="O711" s="86">
        <f>pivå!AK713</f>
        <v>0</v>
      </c>
      <c r="P711" s="86">
        <f>pivå!AL713</f>
        <v>0</v>
      </c>
      <c r="Q711" s="86">
        <f>pivå!AM713</f>
        <v>0</v>
      </c>
      <c r="R711" s="86">
        <f>pivå!AN713</f>
        <v>0</v>
      </c>
      <c r="S711" s="86">
        <f>pivå!AO713</f>
        <v>0</v>
      </c>
      <c r="T711" s="86">
        <f>pivå!AP713</f>
        <v>0</v>
      </c>
      <c r="U711" s="86">
        <f>pivå!AQ713</f>
        <v>0</v>
      </c>
      <c r="V711" s="86">
        <f>pivå!AR713</f>
        <v>0</v>
      </c>
      <c r="W711" s="86">
        <f>pivå!AS713</f>
        <v>0</v>
      </c>
      <c r="X711" s="86">
        <f>pivå!AT713</f>
        <v>0</v>
      </c>
      <c r="Y711" s="86">
        <f>pivå!AU713</f>
        <v>0</v>
      </c>
      <c r="Z711" s="86">
        <f>pivå!AV713</f>
        <v>0</v>
      </c>
      <c r="AA711" s="86">
        <f>pivå!AW713</f>
        <v>0</v>
      </c>
      <c r="AB711" s="86">
        <f>pivå!AX713</f>
        <v>0</v>
      </c>
      <c r="AC711" s="86">
        <f>pivå!AY713</f>
        <v>0</v>
      </c>
      <c r="AD711" s="86">
        <f>pivå!AZ713</f>
        <v>0</v>
      </c>
      <c r="AE711" s="86">
        <f>pivå!BA713</f>
        <v>0</v>
      </c>
    </row>
    <row r="712" spans="2:31">
      <c r="B712">
        <f>pivå!B714</f>
        <v>0</v>
      </c>
      <c r="C712">
        <f>pivå!C714</f>
        <v>0</v>
      </c>
      <c r="D712">
        <f>pivå!D714</f>
        <v>0</v>
      </c>
      <c r="E712">
        <f>pivå!E714</f>
        <v>0</v>
      </c>
      <c r="F712">
        <f>pivå!F714</f>
        <v>0</v>
      </c>
      <c r="G712">
        <f>pivå!G714</f>
        <v>0</v>
      </c>
      <c r="H712">
        <f>pivå!H714</f>
        <v>0</v>
      </c>
      <c r="I712">
        <f>pivå!I714</f>
        <v>0</v>
      </c>
      <c r="J712" s="86">
        <f>pivå!AF714</f>
        <v>0</v>
      </c>
      <c r="K712" s="86">
        <f>pivå!AG714</f>
        <v>0</v>
      </c>
      <c r="L712" s="86">
        <f>pivå!AH714</f>
        <v>0</v>
      </c>
      <c r="M712" s="86">
        <f>pivå!AI714</f>
        <v>0</v>
      </c>
      <c r="N712" s="86">
        <f>pivå!AJ714</f>
        <v>0</v>
      </c>
      <c r="O712" s="86">
        <f>pivå!AK714</f>
        <v>0</v>
      </c>
      <c r="P712" s="86">
        <f>pivå!AL714</f>
        <v>0</v>
      </c>
      <c r="Q712" s="86">
        <f>pivå!AM714</f>
        <v>0</v>
      </c>
      <c r="R712" s="86">
        <f>pivå!AN714</f>
        <v>0</v>
      </c>
      <c r="S712" s="86">
        <f>pivå!AO714</f>
        <v>0</v>
      </c>
      <c r="T712" s="86">
        <f>pivå!AP714</f>
        <v>0</v>
      </c>
      <c r="U712" s="86">
        <f>pivå!AQ714</f>
        <v>0</v>
      </c>
      <c r="V712" s="86">
        <f>pivå!AR714</f>
        <v>0</v>
      </c>
      <c r="W712" s="86">
        <f>pivå!AS714</f>
        <v>0</v>
      </c>
      <c r="X712" s="86">
        <f>pivå!AT714</f>
        <v>0</v>
      </c>
      <c r="Y712" s="86">
        <f>pivå!AU714</f>
        <v>0</v>
      </c>
      <c r="Z712" s="86">
        <f>pivå!AV714</f>
        <v>0</v>
      </c>
      <c r="AA712" s="86">
        <f>pivå!AW714</f>
        <v>0</v>
      </c>
      <c r="AB712" s="86">
        <f>pivå!AX714</f>
        <v>0</v>
      </c>
      <c r="AC712" s="86">
        <f>pivå!AY714</f>
        <v>0</v>
      </c>
      <c r="AD712" s="86">
        <f>pivå!AZ714</f>
        <v>0</v>
      </c>
      <c r="AE712" s="86">
        <f>pivå!BA714</f>
        <v>0</v>
      </c>
    </row>
    <row r="713" spans="2:31">
      <c r="B713">
        <f>pivå!B715</f>
        <v>0</v>
      </c>
      <c r="C713">
        <f>pivå!C715</f>
        <v>0</v>
      </c>
      <c r="D713">
        <f>pivå!D715</f>
        <v>0</v>
      </c>
      <c r="E713">
        <f>pivå!E715</f>
        <v>0</v>
      </c>
      <c r="F713">
        <f>pivå!F715</f>
        <v>0</v>
      </c>
      <c r="G713">
        <f>pivå!G715</f>
        <v>0</v>
      </c>
      <c r="H713">
        <f>pivå!H715</f>
        <v>0</v>
      </c>
      <c r="I713">
        <f>pivå!I715</f>
        <v>0</v>
      </c>
      <c r="J713" s="86">
        <f>pivå!AF715</f>
        <v>0</v>
      </c>
      <c r="K713" s="86">
        <f>pivå!AG715</f>
        <v>0</v>
      </c>
      <c r="L713" s="86">
        <f>pivå!AH715</f>
        <v>0</v>
      </c>
      <c r="M713" s="86">
        <f>pivå!AI715</f>
        <v>0</v>
      </c>
      <c r="N713" s="86">
        <f>pivå!AJ715</f>
        <v>0</v>
      </c>
      <c r="O713" s="86">
        <f>pivå!AK715</f>
        <v>0</v>
      </c>
      <c r="P713" s="86">
        <f>pivå!AL715</f>
        <v>0</v>
      </c>
      <c r="Q713" s="86">
        <f>pivå!AM715</f>
        <v>0</v>
      </c>
      <c r="R713" s="86">
        <f>pivå!AN715</f>
        <v>0</v>
      </c>
      <c r="S713" s="86">
        <f>pivå!AO715</f>
        <v>0</v>
      </c>
      <c r="T713" s="86">
        <f>pivå!AP715</f>
        <v>0</v>
      </c>
      <c r="U713" s="86">
        <f>pivå!AQ715</f>
        <v>0</v>
      </c>
      <c r="V713" s="86">
        <f>pivå!AR715</f>
        <v>0</v>
      </c>
      <c r="W713" s="86">
        <f>pivå!AS715</f>
        <v>0</v>
      </c>
      <c r="X713" s="86">
        <f>pivå!AT715</f>
        <v>0</v>
      </c>
      <c r="Y713" s="86">
        <f>pivå!AU715</f>
        <v>0</v>
      </c>
      <c r="Z713" s="86">
        <f>pivå!AV715</f>
        <v>0</v>
      </c>
      <c r="AA713" s="86">
        <f>pivå!AW715</f>
        <v>0</v>
      </c>
      <c r="AB713" s="86">
        <f>pivå!AX715</f>
        <v>0</v>
      </c>
      <c r="AC713" s="86">
        <f>pivå!AY715</f>
        <v>0</v>
      </c>
      <c r="AD713" s="86">
        <f>pivå!AZ715</f>
        <v>0</v>
      </c>
      <c r="AE713" s="86">
        <f>pivå!BA715</f>
        <v>0</v>
      </c>
    </row>
    <row r="714" spans="2:31">
      <c r="B714">
        <f>pivå!B716</f>
        <v>0</v>
      </c>
      <c r="C714">
        <f>pivå!C716</f>
        <v>0</v>
      </c>
      <c r="D714">
        <f>pivå!D716</f>
        <v>0</v>
      </c>
      <c r="E714">
        <f>pivå!E716</f>
        <v>0</v>
      </c>
      <c r="F714">
        <f>pivå!F716</f>
        <v>0</v>
      </c>
      <c r="G714">
        <f>pivå!G716</f>
        <v>0</v>
      </c>
      <c r="H714">
        <f>pivå!H716</f>
        <v>0</v>
      </c>
      <c r="I714">
        <f>pivå!I716</f>
        <v>0</v>
      </c>
      <c r="J714" s="86">
        <f>pivå!AF716</f>
        <v>0</v>
      </c>
      <c r="K714" s="86">
        <f>pivå!AG716</f>
        <v>0</v>
      </c>
      <c r="L714" s="86">
        <f>pivå!AH716</f>
        <v>0</v>
      </c>
      <c r="M714" s="86">
        <f>pivå!AI716</f>
        <v>0</v>
      </c>
      <c r="N714" s="86">
        <f>pivå!AJ716</f>
        <v>0</v>
      </c>
      <c r="O714" s="86">
        <f>pivå!AK716</f>
        <v>0</v>
      </c>
      <c r="P714" s="86">
        <f>pivå!AL716</f>
        <v>0</v>
      </c>
      <c r="Q714" s="86">
        <f>pivå!AM716</f>
        <v>0</v>
      </c>
      <c r="R714" s="86">
        <f>pivå!AN716</f>
        <v>0</v>
      </c>
      <c r="S714" s="86">
        <f>pivå!AO716</f>
        <v>0</v>
      </c>
      <c r="T714" s="86">
        <f>pivå!AP716</f>
        <v>0</v>
      </c>
      <c r="U714" s="86">
        <f>pivå!AQ716</f>
        <v>0</v>
      </c>
      <c r="V714" s="86">
        <f>pivå!AR716</f>
        <v>0</v>
      </c>
      <c r="W714" s="86">
        <f>pivå!AS716</f>
        <v>0</v>
      </c>
      <c r="X714" s="86">
        <f>pivå!AT716</f>
        <v>0</v>
      </c>
      <c r="Y714" s="86">
        <f>pivå!AU716</f>
        <v>0</v>
      </c>
      <c r="Z714" s="86">
        <f>pivå!AV716</f>
        <v>0</v>
      </c>
      <c r="AA714" s="86">
        <f>pivå!AW716</f>
        <v>0</v>
      </c>
      <c r="AB714" s="86">
        <f>pivå!AX716</f>
        <v>0</v>
      </c>
      <c r="AC714" s="86">
        <f>pivå!AY716</f>
        <v>0</v>
      </c>
      <c r="AD714" s="86">
        <f>pivå!AZ716</f>
        <v>0</v>
      </c>
      <c r="AE714" s="86">
        <f>pivå!BA716</f>
        <v>0</v>
      </c>
    </row>
    <row r="715" spans="2:31">
      <c r="B715">
        <f>pivå!B717</f>
        <v>0</v>
      </c>
      <c r="C715">
        <f>pivå!C717</f>
        <v>0</v>
      </c>
      <c r="D715">
        <f>pivå!D717</f>
        <v>0</v>
      </c>
      <c r="E715">
        <f>pivå!E717</f>
        <v>0</v>
      </c>
      <c r="F715">
        <f>pivå!F717</f>
        <v>0</v>
      </c>
      <c r="G715">
        <f>pivå!G717</f>
        <v>0</v>
      </c>
      <c r="H715">
        <f>pivå!H717</f>
        <v>0</v>
      </c>
      <c r="I715">
        <f>pivå!I717</f>
        <v>0</v>
      </c>
      <c r="J715" s="86">
        <f>pivå!AF717</f>
        <v>0</v>
      </c>
      <c r="K715" s="86">
        <f>pivå!AG717</f>
        <v>0</v>
      </c>
      <c r="L715" s="86">
        <f>pivå!AH717</f>
        <v>0</v>
      </c>
      <c r="M715" s="86">
        <f>pivå!AI717</f>
        <v>0</v>
      </c>
      <c r="N715" s="86">
        <f>pivå!AJ717</f>
        <v>0</v>
      </c>
      <c r="O715" s="86">
        <f>pivå!AK717</f>
        <v>0</v>
      </c>
      <c r="P715" s="86">
        <f>pivå!AL717</f>
        <v>0</v>
      </c>
      <c r="Q715" s="86">
        <f>pivå!AM717</f>
        <v>0</v>
      </c>
      <c r="R715" s="86">
        <f>pivå!AN717</f>
        <v>0</v>
      </c>
      <c r="S715" s="86">
        <f>pivå!AO717</f>
        <v>0</v>
      </c>
      <c r="T715" s="86">
        <f>pivå!AP717</f>
        <v>0</v>
      </c>
      <c r="U715" s="86">
        <f>pivå!AQ717</f>
        <v>0</v>
      </c>
      <c r="V715" s="86">
        <f>pivå!AR717</f>
        <v>0</v>
      </c>
      <c r="W715" s="86">
        <f>pivå!AS717</f>
        <v>0</v>
      </c>
      <c r="X715" s="86">
        <f>pivå!AT717</f>
        <v>0</v>
      </c>
      <c r="Y715" s="86">
        <f>pivå!AU717</f>
        <v>0</v>
      </c>
      <c r="Z715" s="86">
        <f>pivå!AV717</f>
        <v>0</v>
      </c>
      <c r="AA715" s="86">
        <f>pivå!AW717</f>
        <v>0</v>
      </c>
      <c r="AB715" s="86">
        <f>pivå!AX717</f>
        <v>0</v>
      </c>
      <c r="AC715" s="86">
        <f>pivå!AY717</f>
        <v>0</v>
      </c>
      <c r="AD715" s="86">
        <f>pivå!AZ717</f>
        <v>0</v>
      </c>
      <c r="AE715" s="86">
        <f>pivå!BA717</f>
        <v>0</v>
      </c>
    </row>
    <row r="716" spans="2:31">
      <c r="B716">
        <f>pivå!B718</f>
        <v>0</v>
      </c>
      <c r="C716">
        <f>pivå!C718</f>
        <v>0</v>
      </c>
      <c r="D716">
        <f>pivå!D718</f>
        <v>0</v>
      </c>
      <c r="E716">
        <f>pivå!E718</f>
        <v>0</v>
      </c>
      <c r="F716">
        <f>pivå!F718</f>
        <v>0</v>
      </c>
      <c r="G716">
        <f>pivå!G718</f>
        <v>0</v>
      </c>
      <c r="H716">
        <f>pivå!H718</f>
        <v>0</v>
      </c>
      <c r="I716">
        <f>pivå!I718</f>
        <v>0</v>
      </c>
      <c r="J716" s="86">
        <f>pivå!AF718</f>
        <v>0</v>
      </c>
      <c r="K716" s="86">
        <f>pivå!AG718</f>
        <v>0</v>
      </c>
      <c r="L716" s="86">
        <f>pivå!AH718</f>
        <v>0</v>
      </c>
      <c r="M716" s="86">
        <f>pivå!AI718</f>
        <v>0</v>
      </c>
      <c r="N716" s="86">
        <f>pivå!AJ718</f>
        <v>0</v>
      </c>
      <c r="O716" s="86">
        <f>pivå!AK718</f>
        <v>0</v>
      </c>
      <c r="P716" s="86">
        <f>pivå!AL718</f>
        <v>0</v>
      </c>
      <c r="Q716" s="86">
        <f>pivå!AM718</f>
        <v>0</v>
      </c>
      <c r="R716" s="86">
        <f>pivå!AN718</f>
        <v>0</v>
      </c>
      <c r="S716" s="86">
        <f>pivå!AO718</f>
        <v>0</v>
      </c>
      <c r="T716" s="86">
        <f>pivå!AP718</f>
        <v>0</v>
      </c>
      <c r="U716" s="86">
        <f>pivå!AQ718</f>
        <v>0</v>
      </c>
      <c r="V716" s="86">
        <f>pivå!AR718</f>
        <v>0</v>
      </c>
      <c r="W716" s="86">
        <f>pivå!AS718</f>
        <v>0</v>
      </c>
      <c r="X716" s="86">
        <f>pivå!AT718</f>
        <v>0</v>
      </c>
      <c r="Y716" s="86">
        <f>pivå!AU718</f>
        <v>0</v>
      </c>
      <c r="Z716" s="86">
        <f>pivå!AV718</f>
        <v>0</v>
      </c>
      <c r="AA716" s="86">
        <f>pivå!AW718</f>
        <v>0</v>
      </c>
      <c r="AB716" s="86">
        <f>pivå!AX718</f>
        <v>0</v>
      </c>
      <c r="AC716" s="86">
        <f>pivå!AY718</f>
        <v>0</v>
      </c>
      <c r="AD716" s="86">
        <f>pivå!AZ718</f>
        <v>0</v>
      </c>
      <c r="AE716" s="86">
        <f>pivå!BA718</f>
        <v>0</v>
      </c>
    </row>
    <row r="717" spans="2:31">
      <c r="B717">
        <f>pivå!B719</f>
        <v>0</v>
      </c>
      <c r="C717">
        <f>pivå!C719</f>
        <v>0</v>
      </c>
      <c r="D717">
        <f>pivå!D719</f>
        <v>0</v>
      </c>
      <c r="E717">
        <f>pivå!E719</f>
        <v>0</v>
      </c>
      <c r="F717">
        <f>pivå!F719</f>
        <v>0</v>
      </c>
      <c r="G717">
        <f>pivå!G719</f>
        <v>0</v>
      </c>
      <c r="H717">
        <f>pivå!H719</f>
        <v>0</v>
      </c>
      <c r="I717">
        <f>pivå!I719</f>
        <v>0</v>
      </c>
      <c r="J717" s="86">
        <f>pivå!AF719</f>
        <v>0</v>
      </c>
      <c r="K717" s="86">
        <f>pivå!AG719</f>
        <v>0</v>
      </c>
      <c r="L717" s="86">
        <f>pivå!AH719</f>
        <v>0</v>
      </c>
      <c r="M717" s="86">
        <f>pivå!AI719</f>
        <v>0</v>
      </c>
      <c r="N717" s="86">
        <f>pivå!AJ719</f>
        <v>0</v>
      </c>
      <c r="O717" s="86">
        <f>pivå!AK719</f>
        <v>0</v>
      </c>
      <c r="P717" s="86">
        <f>pivå!AL719</f>
        <v>0</v>
      </c>
      <c r="Q717" s="86">
        <f>pivå!AM719</f>
        <v>0</v>
      </c>
      <c r="R717" s="86">
        <f>pivå!AN719</f>
        <v>0</v>
      </c>
      <c r="S717" s="86">
        <f>pivå!AO719</f>
        <v>0</v>
      </c>
      <c r="T717" s="86">
        <f>pivå!AP719</f>
        <v>0</v>
      </c>
      <c r="U717" s="86">
        <f>pivå!AQ719</f>
        <v>0</v>
      </c>
      <c r="V717" s="86">
        <f>pivå!AR719</f>
        <v>0</v>
      </c>
      <c r="W717" s="86">
        <f>pivå!AS719</f>
        <v>0</v>
      </c>
      <c r="X717" s="86">
        <f>pivå!AT719</f>
        <v>0</v>
      </c>
      <c r="Y717" s="86">
        <f>pivå!AU719</f>
        <v>0</v>
      </c>
      <c r="Z717" s="86">
        <f>pivå!AV719</f>
        <v>0</v>
      </c>
      <c r="AA717" s="86">
        <f>pivå!AW719</f>
        <v>0</v>
      </c>
      <c r="AB717" s="86">
        <f>pivå!AX719</f>
        <v>0</v>
      </c>
      <c r="AC717" s="86">
        <f>pivå!AY719</f>
        <v>0</v>
      </c>
      <c r="AD717" s="86">
        <f>pivå!AZ719</f>
        <v>0</v>
      </c>
      <c r="AE717" s="86">
        <f>pivå!BA719</f>
        <v>0</v>
      </c>
    </row>
    <row r="718" spans="2:31">
      <c r="B718">
        <f>pivå!B720</f>
        <v>0</v>
      </c>
      <c r="C718">
        <f>pivå!C720</f>
        <v>0</v>
      </c>
      <c r="D718">
        <f>pivå!D720</f>
        <v>0</v>
      </c>
      <c r="E718">
        <f>pivå!E720</f>
        <v>0</v>
      </c>
      <c r="F718">
        <f>pivå!F720</f>
        <v>0</v>
      </c>
      <c r="G718">
        <f>pivå!G720</f>
        <v>0</v>
      </c>
      <c r="H718">
        <f>pivå!H720</f>
        <v>0</v>
      </c>
      <c r="I718">
        <f>pivå!I720</f>
        <v>0</v>
      </c>
      <c r="J718" s="86">
        <f>pivå!AF720</f>
        <v>0</v>
      </c>
      <c r="K718" s="86">
        <f>pivå!AG720</f>
        <v>0</v>
      </c>
      <c r="L718" s="86">
        <f>pivå!AH720</f>
        <v>0</v>
      </c>
      <c r="M718" s="86">
        <f>pivå!AI720</f>
        <v>0</v>
      </c>
      <c r="N718" s="86">
        <f>pivå!AJ720</f>
        <v>0</v>
      </c>
      <c r="O718" s="86">
        <f>pivå!AK720</f>
        <v>0</v>
      </c>
      <c r="P718" s="86">
        <f>pivå!AL720</f>
        <v>0</v>
      </c>
      <c r="Q718" s="86">
        <f>pivå!AM720</f>
        <v>0</v>
      </c>
      <c r="R718" s="86">
        <f>pivå!AN720</f>
        <v>0</v>
      </c>
      <c r="S718" s="86">
        <f>pivå!AO720</f>
        <v>0</v>
      </c>
      <c r="T718" s="86">
        <f>pivå!AP720</f>
        <v>0</v>
      </c>
      <c r="U718" s="86">
        <f>pivå!AQ720</f>
        <v>0</v>
      </c>
      <c r="V718" s="86">
        <f>pivå!AR720</f>
        <v>0</v>
      </c>
      <c r="W718" s="86">
        <f>pivå!AS720</f>
        <v>0</v>
      </c>
      <c r="X718" s="86">
        <f>pivå!AT720</f>
        <v>0</v>
      </c>
      <c r="Y718" s="86">
        <f>pivå!AU720</f>
        <v>0</v>
      </c>
      <c r="Z718" s="86">
        <f>pivå!AV720</f>
        <v>0</v>
      </c>
      <c r="AA718" s="86">
        <f>pivå!AW720</f>
        <v>0</v>
      </c>
      <c r="AB718" s="86">
        <f>pivå!AX720</f>
        <v>0</v>
      </c>
      <c r="AC718" s="86">
        <f>pivå!AY720</f>
        <v>0</v>
      </c>
      <c r="AD718" s="86">
        <f>pivå!AZ720</f>
        <v>0</v>
      </c>
      <c r="AE718" s="86">
        <f>pivå!BA720</f>
        <v>0</v>
      </c>
    </row>
    <row r="719" spans="2:31">
      <c r="B719">
        <f>pivå!B721</f>
        <v>0</v>
      </c>
      <c r="C719">
        <f>pivå!C721</f>
        <v>0</v>
      </c>
      <c r="D719">
        <f>pivå!D721</f>
        <v>0</v>
      </c>
      <c r="E719">
        <f>pivå!E721</f>
        <v>0</v>
      </c>
      <c r="F719">
        <f>pivå!F721</f>
        <v>0</v>
      </c>
      <c r="G719">
        <f>pivå!G721</f>
        <v>0</v>
      </c>
      <c r="H719">
        <f>pivå!H721</f>
        <v>0</v>
      </c>
      <c r="I719">
        <f>pivå!I721</f>
        <v>0</v>
      </c>
      <c r="J719" s="86">
        <f>pivå!AF721</f>
        <v>0</v>
      </c>
      <c r="K719" s="86">
        <f>pivå!AG721</f>
        <v>0</v>
      </c>
      <c r="L719" s="86">
        <f>pivå!AH721</f>
        <v>0</v>
      </c>
      <c r="M719" s="86">
        <f>pivå!AI721</f>
        <v>0</v>
      </c>
      <c r="N719" s="86">
        <f>pivå!AJ721</f>
        <v>0</v>
      </c>
      <c r="O719" s="86">
        <f>pivå!AK721</f>
        <v>0</v>
      </c>
      <c r="P719" s="86">
        <f>pivå!AL721</f>
        <v>0</v>
      </c>
      <c r="Q719" s="86">
        <f>pivå!AM721</f>
        <v>0</v>
      </c>
      <c r="R719" s="86">
        <f>pivå!AN721</f>
        <v>0</v>
      </c>
      <c r="S719" s="86">
        <f>pivå!AO721</f>
        <v>0</v>
      </c>
      <c r="T719" s="86">
        <f>pivå!AP721</f>
        <v>0</v>
      </c>
      <c r="U719" s="86">
        <f>pivå!AQ721</f>
        <v>0</v>
      </c>
      <c r="V719" s="86">
        <f>pivå!AR721</f>
        <v>0</v>
      </c>
      <c r="W719" s="86">
        <f>pivå!AS721</f>
        <v>0</v>
      </c>
      <c r="X719" s="86">
        <f>pivå!AT721</f>
        <v>0</v>
      </c>
      <c r="Y719" s="86">
        <f>pivå!AU721</f>
        <v>0</v>
      </c>
      <c r="Z719" s="86">
        <f>pivå!AV721</f>
        <v>0</v>
      </c>
      <c r="AA719" s="86">
        <f>pivå!AW721</f>
        <v>0</v>
      </c>
      <c r="AB719" s="86">
        <f>pivå!AX721</f>
        <v>0</v>
      </c>
      <c r="AC719" s="86">
        <f>pivå!AY721</f>
        <v>0</v>
      </c>
      <c r="AD719" s="86">
        <f>pivå!AZ721</f>
        <v>0</v>
      </c>
      <c r="AE719" s="86">
        <f>pivå!BA721</f>
        <v>0</v>
      </c>
    </row>
    <row r="720" spans="2:31">
      <c r="B720">
        <f>pivå!B722</f>
        <v>0</v>
      </c>
      <c r="C720">
        <f>pivå!C722</f>
        <v>0</v>
      </c>
      <c r="D720">
        <f>pivå!D722</f>
        <v>0</v>
      </c>
      <c r="E720">
        <f>pivå!E722</f>
        <v>0</v>
      </c>
      <c r="F720">
        <f>pivå!F722</f>
        <v>0</v>
      </c>
      <c r="G720">
        <f>pivå!G722</f>
        <v>0</v>
      </c>
      <c r="H720">
        <f>pivå!H722</f>
        <v>0</v>
      </c>
      <c r="I720">
        <f>pivå!I722</f>
        <v>0</v>
      </c>
      <c r="J720" s="86">
        <f>pivå!AF722</f>
        <v>0</v>
      </c>
      <c r="K720" s="86">
        <f>pivå!AG722</f>
        <v>0</v>
      </c>
      <c r="L720" s="86">
        <f>pivå!AH722</f>
        <v>0</v>
      </c>
      <c r="M720" s="86">
        <f>pivå!AI722</f>
        <v>0</v>
      </c>
      <c r="N720" s="86">
        <f>pivå!AJ722</f>
        <v>0</v>
      </c>
      <c r="O720" s="86">
        <f>pivå!AK722</f>
        <v>0</v>
      </c>
      <c r="P720" s="86">
        <f>pivå!AL722</f>
        <v>0</v>
      </c>
      <c r="Q720" s="86">
        <f>pivå!AM722</f>
        <v>0</v>
      </c>
      <c r="R720" s="86">
        <f>pivå!AN722</f>
        <v>0</v>
      </c>
      <c r="S720" s="86">
        <f>pivå!AO722</f>
        <v>0</v>
      </c>
      <c r="T720" s="86">
        <f>pivå!AP722</f>
        <v>0</v>
      </c>
      <c r="U720" s="86">
        <f>pivå!AQ722</f>
        <v>0</v>
      </c>
      <c r="V720" s="86">
        <f>pivå!AR722</f>
        <v>0</v>
      </c>
      <c r="W720" s="86">
        <f>pivå!AS722</f>
        <v>0</v>
      </c>
      <c r="X720" s="86">
        <f>pivå!AT722</f>
        <v>0</v>
      </c>
      <c r="Y720" s="86">
        <f>pivå!AU722</f>
        <v>0</v>
      </c>
      <c r="Z720" s="86">
        <f>pivå!AV722</f>
        <v>0</v>
      </c>
      <c r="AA720" s="86">
        <f>pivå!AW722</f>
        <v>0</v>
      </c>
      <c r="AB720" s="86">
        <f>pivå!AX722</f>
        <v>0</v>
      </c>
      <c r="AC720" s="86">
        <f>pivå!AY722</f>
        <v>0</v>
      </c>
      <c r="AD720" s="86">
        <f>pivå!AZ722</f>
        <v>0</v>
      </c>
      <c r="AE720" s="86">
        <f>pivå!BA722</f>
        <v>0</v>
      </c>
    </row>
    <row r="721" spans="2:31">
      <c r="B721">
        <f>pivå!B723</f>
        <v>0</v>
      </c>
      <c r="C721">
        <f>pivå!C723</f>
        <v>0</v>
      </c>
      <c r="D721">
        <f>pivå!D723</f>
        <v>0</v>
      </c>
      <c r="E721">
        <f>pivå!E723</f>
        <v>0</v>
      </c>
      <c r="F721">
        <f>pivå!F723</f>
        <v>0</v>
      </c>
      <c r="G721">
        <f>pivå!G723</f>
        <v>0</v>
      </c>
      <c r="H721">
        <f>pivå!H723</f>
        <v>0</v>
      </c>
      <c r="I721">
        <f>pivå!I723</f>
        <v>0</v>
      </c>
      <c r="J721" s="86">
        <f>pivå!AF723</f>
        <v>0</v>
      </c>
      <c r="K721" s="86">
        <f>pivå!AG723</f>
        <v>0</v>
      </c>
      <c r="L721" s="86">
        <f>pivå!AH723</f>
        <v>0</v>
      </c>
      <c r="M721" s="86">
        <f>pivå!AI723</f>
        <v>0</v>
      </c>
      <c r="N721" s="86">
        <f>pivå!AJ723</f>
        <v>0</v>
      </c>
      <c r="O721" s="86">
        <f>pivå!AK723</f>
        <v>0</v>
      </c>
      <c r="P721" s="86">
        <f>pivå!AL723</f>
        <v>0</v>
      </c>
      <c r="Q721" s="86">
        <f>pivå!AM723</f>
        <v>0</v>
      </c>
      <c r="R721" s="86">
        <f>pivå!AN723</f>
        <v>0</v>
      </c>
      <c r="S721" s="86">
        <f>pivå!AO723</f>
        <v>0</v>
      </c>
      <c r="T721" s="86">
        <f>pivå!AP723</f>
        <v>0</v>
      </c>
      <c r="U721" s="86">
        <f>pivå!AQ723</f>
        <v>0</v>
      </c>
      <c r="V721" s="86">
        <f>pivå!AR723</f>
        <v>0</v>
      </c>
      <c r="W721" s="86">
        <f>pivå!AS723</f>
        <v>0</v>
      </c>
      <c r="X721" s="86">
        <f>pivå!AT723</f>
        <v>0</v>
      </c>
      <c r="Y721" s="86">
        <f>pivå!AU723</f>
        <v>0</v>
      </c>
      <c r="Z721" s="86">
        <f>pivå!AV723</f>
        <v>0</v>
      </c>
      <c r="AA721" s="86">
        <f>pivå!AW723</f>
        <v>0</v>
      </c>
      <c r="AB721" s="86">
        <f>pivå!AX723</f>
        <v>0</v>
      </c>
      <c r="AC721" s="86">
        <f>pivå!AY723</f>
        <v>0</v>
      </c>
      <c r="AD721" s="86">
        <f>pivå!AZ723</f>
        <v>0</v>
      </c>
      <c r="AE721" s="86">
        <f>pivå!BA723</f>
        <v>0</v>
      </c>
    </row>
    <row r="722" spans="2:31">
      <c r="B722">
        <f>pivå!B724</f>
        <v>0</v>
      </c>
      <c r="C722">
        <f>pivå!C724</f>
        <v>0</v>
      </c>
      <c r="D722">
        <f>pivå!D724</f>
        <v>0</v>
      </c>
      <c r="E722">
        <f>pivå!E724</f>
        <v>0</v>
      </c>
      <c r="F722">
        <f>pivå!F724</f>
        <v>0</v>
      </c>
      <c r="G722">
        <f>pivå!G724</f>
        <v>0</v>
      </c>
      <c r="H722">
        <f>pivå!H724</f>
        <v>0</v>
      </c>
      <c r="I722">
        <f>pivå!I724</f>
        <v>0</v>
      </c>
      <c r="J722" s="86">
        <f>pivå!AF724</f>
        <v>0</v>
      </c>
      <c r="K722" s="86">
        <f>pivå!AG724</f>
        <v>0</v>
      </c>
      <c r="L722" s="86">
        <f>pivå!AH724</f>
        <v>0</v>
      </c>
      <c r="M722" s="86">
        <f>pivå!AI724</f>
        <v>0</v>
      </c>
      <c r="N722" s="86">
        <f>pivå!AJ724</f>
        <v>0</v>
      </c>
      <c r="O722" s="86">
        <f>pivå!AK724</f>
        <v>0</v>
      </c>
      <c r="P722" s="86">
        <f>pivå!AL724</f>
        <v>0</v>
      </c>
      <c r="Q722" s="86">
        <f>pivå!AM724</f>
        <v>0</v>
      </c>
      <c r="R722" s="86">
        <f>pivå!AN724</f>
        <v>0</v>
      </c>
      <c r="S722" s="86">
        <f>pivå!AO724</f>
        <v>0</v>
      </c>
      <c r="T722" s="86">
        <f>pivå!AP724</f>
        <v>0</v>
      </c>
      <c r="U722" s="86">
        <f>pivå!AQ724</f>
        <v>0</v>
      </c>
      <c r="V722" s="86">
        <f>pivå!AR724</f>
        <v>0</v>
      </c>
      <c r="W722" s="86">
        <f>pivå!AS724</f>
        <v>0</v>
      </c>
      <c r="X722" s="86">
        <f>pivå!AT724</f>
        <v>0</v>
      </c>
      <c r="Y722" s="86">
        <f>pivå!AU724</f>
        <v>0</v>
      </c>
      <c r="Z722" s="86">
        <f>pivå!AV724</f>
        <v>0</v>
      </c>
      <c r="AA722" s="86">
        <f>pivå!AW724</f>
        <v>0</v>
      </c>
      <c r="AB722" s="86">
        <f>pivå!AX724</f>
        <v>0</v>
      </c>
      <c r="AC722" s="86">
        <f>pivå!AY724</f>
        <v>0</v>
      </c>
      <c r="AD722" s="86">
        <f>pivå!AZ724</f>
        <v>0</v>
      </c>
      <c r="AE722" s="86">
        <f>pivå!BA724</f>
        <v>0</v>
      </c>
    </row>
    <row r="723" spans="2:31">
      <c r="B723">
        <f>pivå!B725</f>
        <v>0</v>
      </c>
      <c r="C723">
        <f>pivå!C725</f>
        <v>0</v>
      </c>
      <c r="D723">
        <f>pivå!D725</f>
        <v>0</v>
      </c>
      <c r="E723">
        <f>pivå!E725</f>
        <v>0</v>
      </c>
      <c r="F723">
        <f>pivå!F725</f>
        <v>0</v>
      </c>
      <c r="G723">
        <f>pivå!G725</f>
        <v>0</v>
      </c>
      <c r="H723">
        <f>pivå!H725</f>
        <v>0</v>
      </c>
      <c r="I723">
        <f>pivå!I725</f>
        <v>0</v>
      </c>
      <c r="J723" s="86">
        <f>pivå!AF725</f>
        <v>0</v>
      </c>
      <c r="K723" s="86">
        <f>pivå!AG725</f>
        <v>0</v>
      </c>
      <c r="L723" s="86">
        <f>pivå!AH725</f>
        <v>0</v>
      </c>
      <c r="M723" s="86">
        <f>pivå!AI725</f>
        <v>0</v>
      </c>
      <c r="N723" s="86">
        <f>pivå!AJ725</f>
        <v>0</v>
      </c>
      <c r="O723" s="86">
        <f>pivå!AK725</f>
        <v>0</v>
      </c>
      <c r="P723" s="86">
        <f>pivå!AL725</f>
        <v>0</v>
      </c>
      <c r="Q723" s="86">
        <f>pivå!AM725</f>
        <v>0</v>
      </c>
      <c r="R723" s="86">
        <f>pivå!AN725</f>
        <v>0</v>
      </c>
      <c r="S723" s="86">
        <f>pivå!AO725</f>
        <v>0</v>
      </c>
      <c r="T723" s="86">
        <f>pivå!AP725</f>
        <v>0</v>
      </c>
      <c r="U723" s="86">
        <f>pivå!AQ725</f>
        <v>0</v>
      </c>
      <c r="V723" s="86">
        <f>pivå!AR725</f>
        <v>0</v>
      </c>
      <c r="W723" s="86">
        <f>pivå!AS725</f>
        <v>0</v>
      </c>
      <c r="X723" s="86">
        <f>pivå!AT725</f>
        <v>0</v>
      </c>
      <c r="Y723" s="86">
        <f>pivå!AU725</f>
        <v>0</v>
      </c>
      <c r="Z723" s="86">
        <f>pivå!AV725</f>
        <v>0</v>
      </c>
      <c r="AA723" s="86">
        <f>pivå!AW725</f>
        <v>0</v>
      </c>
      <c r="AB723" s="86">
        <f>pivå!AX725</f>
        <v>0</v>
      </c>
      <c r="AC723" s="86">
        <f>pivå!AY725</f>
        <v>0</v>
      </c>
      <c r="AD723" s="86">
        <f>pivå!AZ725</f>
        <v>0</v>
      </c>
      <c r="AE723" s="86">
        <f>pivå!BA725</f>
        <v>0</v>
      </c>
    </row>
    <row r="724" spans="2:31">
      <c r="B724">
        <f>pivå!B726</f>
        <v>0</v>
      </c>
      <c r="C724">
        <f>pivå!C726</f>
        <v>0</v>
      </c>
      <c r="D724">
        <f>pivå!D726</f>
        <v>0</v>
      </c>
      <c r="E724">
        <f>pivå!E726</f>
        <v>0</v>
      </c>
      <c r="F724">
        <f>pivå!F726</f>
        <v>0</v>
      </c>
      <c r="G724">
        <f>pivå!G726</f>
        <v>0</v>
      </c>
      <c r="H724">
        <f>pivå!H726</f>
        <v>0</v>
      </c>
      <c r="I724">
        <f>pivå!I726</f>
        <v>0</v>
      </c>
      <c r="J724" s="86">
        <f>pivå!AF726</f>
        <v>0</v>
      </c>
      <c r="K724" s="86">
        <f>pivå!AG726</f>
        <v>0</v>
      </c>
      <c r="L724" s="86">
        <f>pivå!AH726</f>
        <v>0</v>
      </c>
      <c r="M724" s="86">
        <f>pivå!AI726</f>
        <v>0</v>
      </c>
      <c r="N724" s="86">
        <f>pivå!AJ726</f>
        <v>0</v>
      </c>
      <c r="O724" s="86">
        <f>pivå!AK726</f>
        <v>0</v>
      </c>
      <c r="P724" s="86">
        <f>pivå!AL726</f>
        <v>0</v>
      </c>
      <c r="Q724" s="86">
        <f>pivå!AM726</f>
        <v>0</v>
      </c>
      <c r="R724" s="86">
        <f>pivå!AN726</f>
        <v>0</v>
      </c>
      <c r="S724" s="86">
        <f>pivå!AO726</f>
        <v>0</v>
      </c>
      <c r="T724" s="86">
        <f>pivå!AP726</f>
        <v>0</v>
      </c>
      <c r="U724" s="86">
        <f>pivå!AQ726</f>
        <v>0</v>
      </c>
      <c r="V724" s="86">
        <f>pivå!AR726</f>
        <v>0</v>
      </c>
      <c r="W724" s="86">
        <f>pivå!AS726</f>
        <v>0</v>
      </c>
      <c r="X724" s="86">
        <f>pivå!AT726</f>
        <v>0</v>
      </c>
      <c r="Y724" s="86">
        <f>pivå!AU726</f>
        <v>0</v>
      </c>
      <c r="Z724" s="86">
        <f>pivå!AV726</f>
        <v>0</v>
      </c>
      <c r="AA724" s="86">
        <f>pivå!AW726</f>
        <v>0</v>
      </c>
      <c r="AB724" s="86">
        <f>pivå!AX726</f>
        <v>0</v>
      </c>
      <c r="AC724" s="86">
        <f>pivå!AY726</f>
        <v>0</v>
      </c>
      <c r="AD724" s="86">
        <f>pivå!AZ726</f>
        <v>0</v>
      </c>
      <c r="AE724" s="86">
        <f>pivå!BA726</f>
        <v>0</v>
      </c>
    </row>
    <row r="725" spans="2:31">
      <c r="B725">
        <f>pivå!B727</f>
        <v>0</v>
      </c>
      <c r="C725">
        <f>pivå!C727</f>
        <v>0</v>
      </c>
      <c r="D725">
        <f>pivå!D727</f>
        <v>0</v>
      </c>
      <c r="E725">
        <f>pivå!E727</f>
        <v>0</v>
      </c>
      <c r="F725">
        <f>pivå!F727</f>
        <v>0</v>
      </c>
      <c r="G725">
        <f>pivå!G727</f>
        <v>0</v>
      </c>
      <c r="H725">
        <f>pivå!H727</f>
        <v>0</v>
      </c>
      <c r="I725">
        <f>pivå!I727</f>
        <v>0</v>
      </c>
      <c r="J725" s="86">
        <f>pivå!AF727</f>
        <v>0</v>
      </c>
      <c r="K725" s="86">
        <f>pivå!AG727</f>
        <v>0</v>
      </c>
      <c r="L725" s="86">
        <f>pivå!AH727</f>
        <v>0</v>
      </c>
      <c r="M725" s="86">
        <f>pivå!AI727</f>
        <v>0</v>
      </c>
      <c r="N725" s="86">
        <f>pivå!AJ727</f>
        <v>0</v>
      </c>
      <c r="O725" s="86">
        <f>pivå!AK727</f>
        <v>0</v>
      </c>
      <c r="P725" s="86">
        <f>pivå!AL727</f>
        <v>0</v>
      </c>
      <c r="Q725" s="86">
        <f>pivå!AM727</f>
        <v>0</v>
      </c>
      <c r="R725" s="86">
        <f>pivå!AN727</f>
        <v>0</v>
      </c>
      <c r="S725" s="86">
        <f>pivå!AO727</f>
        <v>0</v>
      </c>
      <c r="T725" s="86">
        <f>pivå!AP727</f>
        <v>0</v>
      </c>
      <c r="U725" s="86">
        <f>pivå!AQ727</f>
        <v>0</v>
      </c>
      <c r="V725" s="86">
        <f>pivå!AR727</f>
        <v>0</v>
      </c>
      <c r="W725" s="86">
        <f>pivå!AS727</f>
        <v>0</v>
      </c>
      <c r="X725" s="86">
        <f>pivå!AT727</f>
        <v>0</v>
      </c>
      <c r="Y725" s="86">
        <f>pivå!AU727</f>
        <v>0</v>
      </c>
      <c r="Z725" s="86">
        <f>pivå!AV727</f>
        <v>0</v>
      </c>
      <c r="AA725" s="86">
        <f>pivå!AW727</f>
        <v>0</v>
      </c>
      <c r="AB725" s="86">
        <f>pivå!AX727</f>
        <v>0</v>
      </c>
      <c r="AC725" s="86">
        <f>pivå!AY727</f>
        <v>0</v>
      </c>
      <c r="AD725" s="86">
        <f>pivå!AZ727</f>
        <v>0</v>
      </c>
      <c r="AE725" s="86">
        <f>pivå!BA727</f>
        <v>0</v>
      </c>
    </row>
    <row r="726" spans="2:31">
      <c r="B726">
        <f>pivå!B728</f>
        <v>0</v>
      </c>
      <c r="C726">
        <f>pivå!C728</f>
        <v>0</v>
      </c>
      <c r="D726">
        <f>pivå!D728</f>
        <v>0</v>
      </c>
      <c r="E726">
        <f>pivå!E728</f>
        <v>0</v>
      </c>
      <c r="F726">
        <f>pivå!F728</f>
        <v>0</v>
      </c>
      <c r="G726">
        <f>pivå!G728</f>
        <v>0</v>
      </c>
      <c r="H726">
        <f>pivå!H728</f>
        <v>0</v>
      </c>
      <c r="I726">
        <f>pivå!I728</f>
        <v>0</v>
      </c>
      <c r="J726" s="86">
        <f>pivå!AF728</f>
        <v>0</v>
      </c>
      <c r="K726" s="86">
        <f>pivå!AG728</f>
        <v>0</v>
      </c>
      <c r="L726" s="86">
        <f>pivå!AH728</f>
        <v>0</v>
      </c>
      <c r="M726" s="86">
        <f>pivå!AI728</f>
        <v>0</v>
      </c>
      <c r="N726" s="86">
        <f>pivå!AJ728</f>
        <v>0</v>
      </c>
      <c r="O726" s="86">
        <f>pivå!AK728</f>
        <v>0</v>
      </c>
      <c r="P726" s="86">
        <f>pivå!AL728</f>
        <v>0</v>
      </c>
      <c r="Q726" s="86">
        <f>pivå!AM728</f>
        <v>0</v>
      </c>
      <c r="R726" s="86">
        <f>pivå!AN728</f>
        <v>0</v>
      </c>
      <c r="S726" s="86">
        <f>pivå!AO728</f>
        <v>0</v>
      </c>
      <c r="T726" s="86">
        <f>pivå!AP728</f>
        <v>0</v>
      </c>
      <c r="U726" s="86">
        <f>pivå!AQ728</f>
        <v>0</v>
      </c>
      <c r="V726" s="86">
        <f>pivå!AR728</f>
        <v>0</v>
      </c>
      <c r="W726" s="86">
        <f>pivå!AS728</f>
        <v>0</v>
      </c>
      <c r="X726" s="86">
        <f>pivå!AT728</f>
        <v>0</v>
      </c>
      <c r="Y726" s="86">
        <f>pivå!AU728</f>
        <v>0</v>
      </c>
      <c r="Z726" s="86">
        <f>pivå!AV728</f>
        <v>0</v>
      </c>
      <c r="AA726" s="86">
        <f>pivå!AW728</f>
        <v>0</v>
      </c>
      <c r="AB726" s="86">
        <f>pivå!AX728</f>
        <v>0</v>
      </c>
      <c r="AC726" s="86">
        <f>pivå!AY728</f>
        <v>0</v>
      </c>
      <c r="AD726" s="86">
        <f>pivå!AZ728</f>
        <v>0</v>
      </c>
      <c r="AE726" s="86">
        <f>pivå!BA728</f>
        <v>0</v>
      </c>
    </row>
    <row r="727" spans="2:31">
      <c r="B727">
        <f>pivå!B729</f>
        <v>0</v>
      </c>
      <c r="C727">
        <f>pivå!C729</f>
        <v>0</v>
      </c>
      <c r="D727">
        <f>pivå!D729</f>
        <v>0</v>
      </c>
      <c r="E727">
        <f>pivå!E729</f>
        <v>0</v>
      </c>
      <c r="F727">
        <f>pivå!F729</f>
        <v>0</v>
      </c>
      <c r="G727">
        <f>pivå!G729</f>
        <v>0</v>
      </c>
      <c r="H727">
        <f>pivå!H729</f>
        <v>0</v>
      </c>
      <c r="I727">
        <f>pivå!I729</f>
        <v>0</v>
      </c>
      <c r="J727" s="86">
        <f>pivå!AF729</f>
        <v>0</v>
      </c>
      <c r="K727" s="86">
        <f>pivå!AG729</f>
        <v>0</v>
      </c>
      <c r="L727" s="86">
        <f>pivå!AH729</f>
        <v>0</v>
      </c>
      <c r="M727" s="86">
        <f>pivå!AI729</f>
        <v>0</v>
      </c>
      <c r="N727" s="86">
        <f>pivå!AJ729</f>
        <v>0</v>
      </c>
      <c r="O727" s="86">
        <f>pivå!AK729</f>
        <v>0</v>
      </c>
      <c r="P727" s="86">
        <f>pivå!AL729</f>
        <v>0</v>
      </c>
      <c r="Q727" s="86">
        <f>pivå!AM729</f>
        <v>0</v>
      </c>
      <c r="R727" s="86">
        <f>pivå!AN729</f>
        <v>0</v>
      </c>
      <c r="S727" s="86">
        <f>pivå!AO729</f>
        <v>0</v>
      </c>
      <c r="T727" s="86">
        <f>pivå!AP729</f>
        <v>0</v>
      </c>
      <c r="U727" s="86">
        <f>pivå!AQ729</f>
        <v>0</v>
      </c>
      <c r="V727" s="86">
        <f>pivå!AR729</f>
        <v>0</v>
      </c>
      <c r="W727" s="86">
        <f>pivå!AS729</f>
        <v>0</v>
      </c>
      <c r="X727" s="86">
        <f>pivå!AT729</f>
        <v>0</v>
      </c>
      <c r="Y727" s="86">
        <f>pivå!AU729</f>
        <v>0</v>
      </c>
      <c r="Z727" s="86">
        <f>pivå!AV729</f>
        <v>0</v>
      </c>
      <c r="AA727" s="86">
        <f>pivå!AW729</f>
        <v>0</v>
      </c>
      <c r="AB727" s="86">
        <f>pivå!AX729</f>
        <v>0</v>
      </c>
      <c r="AC727" s="86">
        <f>pivå!AY729</f>
        <v>0</v>
      </c>
      <c r="AD727" s="86">
        <f>pivå!AZ729</f>
        <v>0</v>
      </c>
      <c r="AE727" s="86">
        <f>pivå!BA729</f>
        <v>0</v>
      </c>
    </row>
    <row r="728" spans="2:31">
      <c r="B728">
        <f>pivå!B730</f>
        <v>0</v>
      </c>
      <c r="C728">
        <f>pivå!C730</f>
        <v>0</v>
      </c>
      <c r="D728">
        <f>pivå!D730</f>
        <v>0</v>
      </c>
      <c r="E728">
        <f>pivå!E730</f>
        <v>0</v>
      </c>
      <c r="F728">
        <f>pivå!F730</f>
        <v>0</v>
      </c>
      <c r="G728">
        <f>pivå!G730</f>
        <v>0</v>
      </c>
      <c r="H728">
        <f>pivå!H730</f>
        <v>0</v>
      </c>
      <c r="I728">
        <f>pivå!I730</f>
        <v>0</v>
      </c>
      <c r="J728" s="86">
        <f>pivå!AF730</f>
        <v>0</v>
      </c>
      <c r="K728" s="86">
        <f>pivå!AG730</f>
        <v>0</v>
      </c>
      <c r="L728" s="86">
        <f>pivå!AH730</f>
        <v>0</v>
      </c>
      <c r="M728" s="86">
        <f>pivå!AI730</f>
        <v>0</v>
      </c>
      <c r="N728" s="86">
        <f>pivå!AJ730</f>
        <v>0</v>
      </c>
      <c r="O728" s="86">
        <f>pivå!AK730</f>
        <v>0</v>
      </c>
      <c r="P728" s="86">
        <f>pivå!AL730</f>
        <v>0</v>
      </c>
      <c r="Q728" s="86">
        <f>pivå!AM730</f>
        <v>0</v>
      </c>
      <c r="R728" s="86">
        <f>pivå!AN730</f>
        <v>0</v>
      </c>
      <c r="S728" s="86">
        <f>pivå!AO730</f>
        <v>0</v>
      </c>
      <c r="T728" s="86">
        <f>pivå!AP730</f>
        <v>0</v>
      </c>
      <c r="U728" s="86">
        <f>pivå!AQ730</f>
        <v>0</v>
      </c>
      <c r="V728" s="86">
        <f>pivå!AR730</f>
        <v>0</v>
      </c>
      <c r="W728" s="86">
        <f>pivå!AS730</f>
        <v>0</v>
      </c>
      <c r="X728" s="86">
        <f>pivå!AT730</f>
        <v>0</v>
      </c>
      <c r="Y728" s="86">
        <f>pivå!AU730</f>
        <v>0</v>
      </c>
      <c r="Z728" s="86">
        <f>pivå!AV730</f>
        <v>0</v>
      </c>
      <c r="AA728" s="86">
        <f>pivå!AW730</f>
        <v>0</v>
      </c>
      <c r="AB728" s="86">
        <f>pivå!AX730</f>
        <v>0</v>
      </c>
      <c r="AC728" s="86">
        <f>pivå!AY730</f>
        <v>0</v>
      </c>
      <c r="AD728" s="86">
        <f>pivå!AZ730</f>
        <v>0</v>
      </c>
      <c r="AE728" s="86">
        <f>pivå!BA730</f>
        <v>0</v>
      </c>
    </row>
    <row r="729" spans="2:31">
      <c r="B729">
        <f>pivå!B731</f>
        <v>0</v>
      </c>
      <c r="C729">
        <f>pivå!C731</f>
        <v>0</v>
      </c>
      <c r="D729">
        <f>pivå!D731</f>
        <v>0</v>
      </c>
      <c r="E729">
        <f>pivå!E731</f>
        <v>0</v>
      </c>
      <c r="F729">
        <f>pivå!F731</f>
        <v>0</v>
      </c>
      <c r="G729">
        <f>pivå!G731</f>
        <v>0</v>
      </c>
      <c r="H729">
        <f>pivå!H731</f>
        <v>0</v>
      </c>
      <c r="I729">
        <f>pivå!I731</f>
        <v>0</v>
      </c>
      <c r="J729" s="86">
        <f>pivå!AF731</f>
        <v>0</v>
      </c>
      <c r="K729" s="86">
        <f>pivå!AG731</f>
        <v>0</v>
      </c>
      <c r="L729" s="86">
        <f>pivå!AH731</f>
        <v>0</v>
      </c>
      <c r="M729" s="86">
        <f>pivå!AI731</f>
        <v>0</v>
      </c>
      <c r="N729" s="86">
        <f>pivå!AJ731</f>
        <v>0</v>
      </c>
      <c r="O729" s="86">
        <f>pivå!AK731</f>
        <v>0</v>
      </c>
      <c r="P729" s="86">
        <f>pivå!AL731</f>
        <v>0</v>
      </c>
      <c r="Q729" s="86">
        <f>pivå!AM731</f>
        <v>0</v>
      </c>
      <c r="R729" s="86">
        <f>pivå!AN731</f>
        <v>0</v>
      </c>
      <c r="S729" s="86">
        <f>pivå!AO731</f>
        <v>0</v>
      </c>
      <c r="T729" s="86">
        <f>pivå!AP731</f>
        <v>0</v>
      </c>
      <c r="U729" s="86">
        <f>pivå!AQ731</f>
        <v>0</v>
      </c>
      <c r="V729" s="86">
        <f>pivå!AR731</f>
        <v>0</v>
      </c>
      <c r="W729" s="86">
        <f>pivå!AS731</f>
        <v>0</v>
      </c>
      <c r="X729" s="86">
        <f>pivå!AT731</f>
        <v>0</v>
      </c>
      <c r="Y729" s="86">
        <f>pivå!AU731</f>
        <v>0</v>
      </c>
      <c r="Z729" s="86">
        <f>pivå!AV731</f>
        <v>0</v>
      </c>
      <c r="AA729" s="86">
        <f>pivå!AW731</f>
        <v>0</v>
      </c>
      <c r="AB729" s="86">
        <f>pivå!AX731</f>
        <v>0</v>
      </c>
      <c r="AC729" s="86">
        <f>pivå!AY731</f>
        <v>0</v>
      </c>
      <c r="AD729" s="86">
        <f>pivå!AZ731</f>
        <v>0</v>
      </c>
      <c r="AE729" s="86">
        <f>pivå!BA731</f>
        <v>0</v>
      </c>
    </row>
    <row r="730" spans="2:31">
      <c r="B730">
        <f>pivå!B732</f>
        <v>0</v>
      </c>
      <c r="C730">
        <f>pivå!C732</f>
        <v>0</v>
      </c>
      <c r="D730">
        <f>pivå!D732</f>
        <v>0</v>
      </c>
      <c r="E730">
        <f>pivå!E732</f>
        <v>0</v>
      </c>
      <c r="F730">
        <f>pivå!F732</f>
        <v>0</v>
      </c>
      <c r="G730">
        <f>pivå!G732</f>
        <v>0</v>
      </c>
      <c r="H730">
        <f>pivå!H732</f>
        <v>0</v>
      </c>
      <c r="I730">
        <f>pivå!I732</f>
        <v>0</v>
      </c>
      <c r="J730" s="86">
        <f>pivå!AF732</f>
        <v>0</v>
      </c>
      <c r="K730" s="86">
        <f>pivå!AG732</f>
        <v>0</v>
      </c>
      <c r="L730" s="86">
        <f>pivå!AH732</f>
        <v>0</v>
      </c>
      <c r="M730" s="86">
        <f>pivå!AI732</f>
        <v>0</v>
      </c>
      <c r="N730" s="86">
        <f>pivå!AJ732</f>
        <v>0</v>
      </c>
      <c r="O730" s="86">
        <f>pivå!AK732</f>
        <v>0</v>
      </c>
      <c r="P730" s="86">
        <f>pivå!AL732</f>
        <v>0</v>
      </c>
      <c r="Q730" s="86">
        <f>pivå!AM732</f>
        <v>0</v>
      </c>
      <c r="R730" s="86">
        <f>pivå!AN732</f>
        <v>0</v>
      </c>
      <c r="S730" s="86">
        <f>pivå!AO732</f>
        <v>0</v>
      </c>
      <c r="T730" s="86">
        <f>pivå!AP732</f>
        <v>0</v>
      </c>
      <c r="U730" s="86">
        <f>pivå!AQ732</f>
        <v>0</v>
      </c>
      <c r="V730" s="86">
        <f>pivå!AR732</f>
        <v>0</v>
      </c>
      <c r="W730" s="86">
        <f>pivå!AS732</f>
        <v>0</v>
      </c>
      <c r="X730" s="86">
        <f>pivå!AT732</f>
        <v>0</v>
      </c>
      <c r="Y730" s="86">
        <f>pivå!AU732</f>
        <v>0</v>
      </c>
      <c r="Z730" s="86">
        <f>pivå!AV732</f>
        <v>0</v>
      </c>
      <c r="AA730" s="86">
        <f>pivå!AW732</f>
        <v>0</v>
      </c>
      <c r="AB730" s="86">
        <f>pivå!AX732</f>
        <v>0</v>
      </c>
      <c r="AC730" s="86">
        <f>pivå!AY732</f>
        <v>0</v>
      </c>
      <c r="AD730" s="86">
        <f>pivå!AZ732</f>
        <v>0</v>
      </c>
      <c r="AE730" s="86">
        <f>pivå!BA732</f>
        <v>0</v>
      </c>
    </row>
    <row r="731" spans="2:31">
      <c r="B731">
        <f>pivå!B733</f>
        <v>0</v>
      </c>
      <c r="C731">
        <f>pivå!C733</f>
        <v>0</v>
      </c>
      <c r="D731">
        <f>pivå!D733</f>
        <v>0</v>
      </c>
      <c r="E731">
        <f>pivå!E733</f>
        <v>0</v>
      </c>
      <c r="F731">
        <f>pivå!F733</f>
        <v>0</v>
      </c>
      <c r="G731">
        <f>pivå!G733</f>
        <v>0</v>
      </c>
      <c r="H731">
        <f>pivå!H733</f>
        <v>0</v>
      </c>
      <c r="I731">
        <f>pivå!I733</f>
        <v>0</v>
      </c>
      <c r="J731" s="86">
        <f>pivå!AF733</f>
        <v>0</v>
      </c>
      <c r="K731" s="86">
        <f>pivå!AG733</f>
        <v>0</v>
      </c>
      <c r="L731" s="86">
        <f>pivå!AH733</f>
        <v>0</v>
      </c>
      <c r="M731" s="86">
        <f>pivå!AI733</f>
        <v>0</v>
      </c>
      <c r="N731" s="86">
        <f>pivå!AJ733</f>
        <v>0</v>
      </c>
      <c r="O731" s="86">
        <f>pivå!AK733</f>
        <v>0</v>
      </c>
      <c r="P731" s="86">
        <f>pivå!AL733</f>
        <v>0</v>
      </c>
      <c r="Q731" s="86">
        <f>pivå!AM733</f>
        <v>0</v>
      </c>
      <c r="R731" s="86">
        <f>pivå!AN733</f>
        <v>0</v>
      </c>
      <c r="S731" s="86">
        <f>pivå!AO733</f>
        <v>0</v>
      </c>
      <c r="T731" s="86">
        <f>pivå!AP733</f>
        <v>0</v>
      </c>
      <c r="U731" s="86">
        <f>pivå!AQ733</f>
        <v>0</v>
      </c>
      <c r="V731" s="86">
        <f>pivå!AR733</f>
        <v>0</v>
      </c>
      <c r="W731" s="86">
        <f>pivå!AS733</f>
        <v>0</v>
      </c>
      <c r="X731" s="86">
        <f>pivå!AT733</f>
        <v>0</v>
      </c>
      <c r="Y731" s="86">
        <f>pivå!AU733</f>
        <v>0</v>
      </c>
      <c r="Z731" s="86">
        <f>pivå!AV733</f>
        <v>0</v>
      </c>
      <c r="AA731" s="86">
        <f>pivå!AW733</f>
        <v>0</v>
      </c>
      <c r="AB731" s="86">
        <f>pivå!AX733</f>
        <v>0</v>
      </c>
      <c r="AC731" s="86">
        <f>pivå!AY733</f>
        <v>0</v>
      </c>
      <c r="AD731" s="86">
        <f>pivå!AZ733</f>
        <v>0</v>
      </c>
      <c r="AE731" s="86">
        <f>pivå!BA733</f>
        <v>0</v>
      </c>
    </row>
    <row r="732" spans="2:31">
      <c r="B732">
        <f>pivå!B734</f>
        <v>0</v>
      </c>
      <c r="C732">
        <f>pivå!C734</f>
        <v>0</v>
      </c>
      <c r="D732">
        <f>pivå!D734</f>
        <v>0</v>
      </c>
      <c r="E732">
        <f>pivå!E734</f>
        <v>0</v>
      </c>
      <c r="F732">
        <f>pivå!F734</f>
        <v>0</v>
      </c>
      <c r="G732">
        <f>pivå!G734</f>
        <v>0</v>
      </c>
      <c r="H732">
        <f>pivå!H734</f>
        <v>0</v>
      </c>
      <c r="I732">
        <f>pivå!I734</f>
        <v>0</v>
      </c>
      <c r="J732" s="86">
        <f>pivå!AF734</f>
        <v>0</v>
      </c>
      <c r="K732" s="86">
        <f>pivå!AG734</f>
        <v>0</v>
      </c>
      <c r="L732" s="86">
        <f>pivå!AH734</f>
        <v>0</v>
      </c>
      <c r="M732" s="86">
        <f>pivå!AI734</f>
        <v>0</v>
      </c>
      <c r="N732" s="86">
        <f>pivå!AJ734</f>
        <v>0</v>
      </c>
      <c r="O732" s="86">
        <f>pivå!AK734</f>
        <v>0</v>
      </c>
      <c r="P732" s="86">
        <f>pivå!AL734</f>
        <v>0</v>
      </c>
      <c r="Q732" s="86">
        <f>pivå!AM734</f>
        <v>0</v>
      </c>
      <c r="R732" s="86">
        <f>pivå!AN734</f>
        <v>0</v>
      </c>
      <c r="S732" s="86">
        <f>pivå!AO734</f>
        <v>0</v>
      </c>
      <c r="T732" s="86">
        <f>pivå!AP734</f>
        <v>0</v>
      </c>
      <c r="U732" s="86">
        <f>pivå!AQ734</f>
        <v>0</v>
      </c>
      <c r="V732" s="86">
        <f>pivå!AR734</f>
        <v>0</v>
      </c>
      <c r="W732" s="86">
        <f>pivå!AS734</f>
        <v>0</v>
      </c>
      <c r="X732" s="86">
        <f>pivå!AT734</f>
        <v>0</v>
      </c>
      <c r="Y732" s="86">
        <f>pivå!AU734</f>
        <v>0</v>
      </c>
      <c r="Z732" s="86">
        <f>pivå!AV734</f>
        <v>0</v>
      </c>
      <c r="AA732" s="86">
        <f>pivå!AW734</f>
        <v>0</v>
      </c>
      <c r="AB732" s="86">
        <f>pivå!AX734</f>
        <v>0</v>
      </c>
      <c r="AC732" s="86">
        <f>pivå!AY734</f>
        <v>0</v>
      </c>
      <c r="AD732" s="86">
        <f>pivå!AZ734</f>
        <v>0</v>
      </c>
      <c r="AE732" s="86">
        <f>pivå!BA734</f>
        <v>0</v>
      </c>
    </row>
    <row r="733" spans="2:31">
      <c r="B733">
        <f>pivå!B735</f>
        <v>0</v>
      </c>
      <c r="C733">
        <f>pivå!C735</f>
        <v>0</v>
      </c>
      <c r="D733">
        <f>pivå!D735</f>
        <v>0</v>
      </c>
      <c r="E733">
        <f>pivå!E735</f>
        <v>0</v>
      </c>
      <c r="F733">
        <f>pivå!F735</f>
        <v>0</v>
      </c>
      <c r="G733">
        <f>pivå!G735</f>
        <v>0</v>
      </c>
      <c r="H733">
        <f>pivå!H735</f>
        <v>0</v>
      </c>
      <c r="I733">
        <f>pivå!I735</f>
        <v>0</v>
      </c>
      <c r="J733" s="86">
        <f>pivå!AF735</f>
        <v>0</v>
      </c>
      <c r="K733" s="86">
        <f>pivå!AG735</f>
        <v>0</v>
      </c>
      <c r="L733" s="86">
        <f>pivå!AH735</f>
        <v>0</v>
      </c>
      <c r="M733" s="86">
        <f>pivå!AI735</f>
        <v>0</v>
      </c>
      <c r="N733" s="86">
        <f>pivå!AJ735</f>
        <v>0</v>
      </c>
      <c r="O733" s="86">
        <f>pivå!AK735</f>
        <v>0</v>
      </c>
      <c r="P733" s="86">
        <f>pivå!AL735</f>
        <v>0</v>
      </c>
      <c r="Q733" s="86">
        <f>pivå!AM735</f>
        <v>0</v>
      </c>
      <c r="R733" s="86">
        <f>pivå!AN735</f>
        <v>0</v>
      </c>
      <c r="S733" s="86">
        <f>pivå!AO735</f>
        <v>0</v>
      </c>
      <c r="T733" s="86">
        <f>pivå!AP735</f>
        <v>0</v>
      </c>
      <c r="U733" s="86">
        <f>pivå!AQ735</f>
        <v>0</v>
      </c>
      <c r="V733" s="86">
        <f>pivå!AR735</f>
        <v>0</v>
      </c>
      <c r="W733" s="86">
        <f>pivå!AS735</f>
        <v>0</v>
      </c>
      <c r="X733" s="86">
        <f>pivå!AT735</f>
        <v>0</v>
      </c>
      <c r="Y733" s="86">
        <f>pivå!AU735</f>
        <v>0</v>
      </c>
      <c r="Z733" s="86">
        <f>pivå!AV735</f>
        <v>0</v>
      </c>
      <c r="AA733" s="86">
        <f>pivå!AW735</f>
        <v>0</v>
      </c>
      <c r="AB733" s="86">
        <f>pivå!AX735</f>
        <v>0</v>
      </c>
      <c r="AC733" s="86">
        <f>pivå!AY735</f>
        <v>0</v>
      </c>
      <c r="AD733" s="86">
        <f>pivå!AZ735</f>
        <v>0</v>
      </c>
      <c r="AE733" s="86">
        <f>pivå!BA735</f>
        <v>0</v>
      </c>
    </row>
    <row r="734" spans="2:31">
      <c r="B734">
        <f>pivå!B736</f>
        <v>0</v>
      </c>
      <c r="C734">
        <f>pivå!C736</f>
        <v>0</v>
      </c>
      <c r="D734">
        <f>pivå!D736</f>
        <v>0</v>
      </c>
      <c r="E734">
        <f>pivå!E736</f>
        <v>0</v>
      </c>
      <c r="F734">
        <f>pivå!F736</f>
        <v>0</v>
      </c>
      <c r="G734">
        <f>pivå!G736</f>
        <v>0</v>
      </c>
      <c r="H734">
        <f>pivå!H736</f>
        <v>0</v>
      </c>
      <c r="I734">
        <f>pivå!I736</f>
        <v>0</v>
      </c>
      <c r="J734" s="86">
        <f>pivå!AF736</f>
        <v>0</v>
      </c>
      <c r="K734" s="86">
        <f>pivå!AG736</f>
        <v>0</v>
      </c>
      <c r="L734" s="86">
        <f>pivå!AH736</f>
        <v>0</v>
      </c>
      <c r="M734" s="86">
        <f>pivå!AI736</f>
        <v>0</v>
      </c>
      <c r="N734" s="86">
        <f>pivå!AJ736</f>
        <v>0</v>
      </c>
      <c r="O734" s="86">
        <f>pivå!AK736</f>
        <v>0</v>
      </c>
      <c r="P734" s="86">
        <f>pivå!AL736</f>
        <v>0</v>
      </c>
      <c r="Q734" s="86">
        <f>pivå!AM736</f>
        <v>0</v>
      </c>
      <c r="R734" s="86">
        <f>pivå!AN736</f>
        <v>0</v>
      </c>
      <c r="S734" s="86">
        <f>pivå!AO736</f>
        <v>0</v>
      </c>
      <c r="T734" s="86">
        <f>pivå!AP736</f>
        <v>0</v>
      </c>
      <c r="U734" s="86">
        <f>pivå!AQ736</f>
        <v>0</v>
      </c>
      <c r="V734" s="86">
        <f>pivå!AR736</f>
        <v>0</v>
      </c>
      <c r="W734" s="86">
        <f>pivå!AS736</f>
        <v>0</v>
      </c>
      <c r="X734" s="86">
        <f>pivå!AT736</f>
        <v>0</v>
      </c>
      <c r="Y734" s="86">
        <f>pivå!AU736</f>
        <v>0</v>
      </c>
      <c r="Z734" s="86">
        <f>pivå!AV736</f>
        <v>0</v>
      </c>
      <c r="AA734" s="86">
        <f>pivå!AW736</f>
        <v>0</v>
      </c>
      <c r="AB734" s="86">
        <f>pivå!AX736</f>
        <v>0</v>
      </c>
      <c r="AC734" s="86">
        <f>pivå!AY736</f>
        <v>0</v>
      </c>
      <c r="AD734" s="86">
        <f>pivå!AZ736</f>
        <v>0</v>
      </c>
      <c r="AE734" s="86">
        <f>pivå!BA736</f>
        <v>0</v>
      </c>
    </row>
    <row r="735" spans="2:31">
      <c r="B735">
        <f>pivå!B737</f>
        <v>0</v>
      </c>
      <c r="C735">
        <f>pivå!C737</f>
        <v>0</v>
      </c>
      <c r="D735">
        <f>pivå!D737</f>
        <v>0</v>
      </c>
      <c r="E735">
        <f>pivå!E737</f>
        <v>0</v>
      </c>
      <c r="F735">
        <f>pivå!F737</f>
        <v>0</v>
      </c>
      <c r="G735">
        <f>pivå!G737</f>
        <v>0</v>
      </c>
      <c r="H735">
        <f>pivå!H737</f>
        <v>0</v>
      </c>
      <c r="I735">
        <f>pivå!I737</f>
        <v>0</v>
      </c>
      <c r="J735" s="86">
        <f>pivå!AF737</f>
        <v>0</v>
      </c>
      <c r="K735" s="86">
        <f>pivå!AG737</f>
        <v>0</v>
      </c>
      <c r="L735" s="86">
        <f>pivå!AH737</f>
        <v>0</v>
      </c>
      <c r="M735" s="86">
        <f>pivå!AI737</f>
        <v>0</v>
      </c>
      <c r="N735" s="86">
        <f>pivå!AJ737</f>
        <v>0</v>
      </c>
      <c r="O735" s="86">
        <f>pivå!AK737</f>
        <v>0</v>
      </c>
      <c r="P735" s="86">
        <f>pivå!AL737</f>
        <v>0</v>
      </c>
      <c r="Q735" s="86">
        <f>pivå!AM737</f>
        <v>0</v>
      </c>
      <c r="R735" s="86">
        <f>pivå!AN737</f>
        <v>0</v>
      </c>
      <c r="S735" s="86">
        <f>pivå!AO737</f>
        <v>0</v>
      </c>
      <c r="T735" s="86">
        <f>pivå!AP737</f>
        <v>0</v>
      </c>
      <c r="U735" s="86">
        <f>pivå!AQ737</f>
        <v>0</v>
      </c>
      <c r="V735" s="86">
        <f>pivå!AR737</f>
        <v>0</v>
      </c>
      <c r="W735" s="86">
        <f>pivå!AS737</f>
        <v>0</v>
      </c>
      <c r="X735" s="86">
        <f>pivå!AT737</f>
        <v>0</v>
      </c>
      <c r="Y735" s="86">
        <f>pivå!AU737</f>
        <v>0</v>
      </c>
      <c r="Z735" s="86">
        <f>pivå!AV737</f>
        <v>0</v>
      </c>
      <c r="AA735" s="86">
        <f>pivå!AW737</f>
        <v>0</v>
      </c>
      <c r="AB735" s="86">
        <f>pivå!AX737</f>
        <v>0</v>
      </c>
      <c r="AC735" s="86">
        <f>pivå!AY737</f>
        <v>0</v>
      </c>
      <c r="AD735" s="86">
        <f>pivå!AZ737</f>
        <v>0</v>
      </c>
      <c r="AE735" s="86">
        <f>pivå!BA737</f>
        <v>0</v>
      </c>
    </row>
    <row r="736" spans="2:31">
      <c r="B736">
        <f>pivå!B738</f>
        <v>0</v>
      </c>
      <c r="C736">
        <f>pivå!C738</f>
        <v>0</v>
      </c>
      <c r="D736">
        <f>pivå!D738</f>
        <v>0</v>
      </c>
      <c r="E736">
        <f>pivå!E738</f>
        <v>0</v>
      </c>
      <c r="F736">
        <f>pivå!F738</f>
        <v>0</v>
      </c>
      <c r="G736">
        <f>pivå!G738</f>
        <v>0</v>
      </c>
      <c r="H736">
        <f>pivå!H738</f>
        <v>0</v>
      </c>
      <c r="I736">
        <f>pivå!I738</f>
        <v>0</v>
      </c>
      <c r="J736" s="86">
        <f>pivå!AF738</f>
        <v>0</v>
      </c>
      <c r="K736" s="86">
        <f>pivå!AG738</f>
        <v>0</v>
      </c>
      <c r="L736" s="86">
        <f>pivå!AH738</f>
        <v>0</v>
      </c>
      <c r="M736" s="86">
        <f>pivå!AI738</f>
        <v>0</v>
      </c>
      <c r="N736" s="86">
        <f>pivå!AJ738</f>
        <v>0</v>
      </c>
      <c r="O736" s="86">
        <f>pivå!AK738</f>
        <v>0</v>
      </c>
      <c r="P736" s="86">
        <f>pivå!AL738</f>
        <v>0</v>
      </c>
      <c r="Q736" s="86">
        <f>pivå!AM738</f>
        <v>0</v>
      </c>
      <c r="R736" s="86">
        <f>pivå!AN738</f>
        <v>0</v>
      </c>
      <c r="S736" s="86">
        <f>pivå!AO738</f>
        <v>0</v>
      </c>
      <c r="T736" s="86">
        <f>pivå!AP738</f>
        <v>0</v>
      </c>
      <c r="U736" s="86">
        <f>pivå!AQ738</f>
        <v>0</v>
      </c>
      <c r="V736" s="86">
        <f>pivå!AR738</f>
        <v>0</v>
      </c>
      <c r="W736" s="86">
        <f>pivå!AS738</f>
        <v>0</v>
      </c>
      <c r="X736" s="86">
        <f>pivå!AT738</f>
        <v>0</v>
      </c>
      <c r="Y736" s="86">
        <f>pivå!AU738</f>
        <v>0</v>
      </c>
      <c r="Z736" s="86">
        <f>pivå!AV738</f>
        <v>0</v>
      </c>
      <c r="AA736" s="86">
        <f>pivå!AW738</f>
        <v>0</v>
      </c>
      <c r="AB736" s="86">
        <f>pivå!AX738</f>
        <v>0</v>
      </c>
      <c r="AC736" s="86">
        <f>pivå!AY738</f>
        <v>0</v>
      </c>
      <c r="AD736" s="86">
        <f>pivå!AZ738</f>
        <v>0</v>
      </c>
      <c r="AE736" s="86">
        <f>pivå!BA738</f>
        <v>0</v>
      </c>
    </row>
    <row r="737" spans="2:31">
      <c r="B737">
        <f>pivå!B739</f>
        <v>0</v>
      </c>
      <c r="C737">
        <f>pivå!C739</f>
        <v>0</v>
      </c>
      <c r="D737">
        <f>pivå!D739</f>
        <v>0</v>
      </c>
      <c r="E737">
        <f>pivå!E739</f>
        <v>0</v>
      </c>
      <c r="F737">
        <f>pivå!F739</f>
        <v>0</v>
      </c>
      <c r="G737">
        <f>pivå!G739</f>
        <v>0</v>
      </c>
      <c r="H737">
        <f>pivå!H739</f>
        <v>0</v>
      </c>
      <c r="I737">
        <f>pivå!I739</f>
        <v>0</v>
      </c>
      <c r="J737" s="86">
        <f>pivå!AF739</f>
        <v>0</v>
      </c>
      <c r="K737" s="86">
        <f>pivå!AG739</f>
        <v>0</v>
      </c>
      <c r="L737" s="86">
        <f>pivå!AH739</f>
        <v>0</v>
      </c>
      <c r="M737" s="86">
        <f>pivå!AI739</f>
        <v>0</v>
      </c>
      <c r="N737" s="86">
        <f>pivå!AJ739</f>
        <v>0</v>
      </c>
      <c r="O737" s="86">
        <f>pivå!AK739</f>
        <v>0</v>
      </c>
      <c r="P737" s="86">
        <f>pivå!AL739</f>
        <v>0</v>
      </c>
      <c r="Q737" s="86">
        <f>pivå!AM739</f>
        <v>0</v>
      </c>
      <c r="R737" s="86">
        <f>pivå!AN739</f>
        <v>0</v>
      </c>
      <c r="S737" s="86">
        <f>pivå!AO739</f>
        <v>0</v>
      </c>
      <c r="T737" s="86">
        <f>pivå!AP739</f>
        <v>0</v>
      </c>
      <c r="U737" s="86">
        <f>pivå!AQ739</f>
        <v>0</v>
      </c>
      <c r="V737" s="86">
        <f>pivå!AR739</f>
        <v>0</v>
      </c>
      <c r="W737" s="86">
        <f>pivå!AS739</f>
        <v>0</v>
      </c>
      <c r="X737" s="86">
        <f>pivå!AT739</f>
        <v>0</v>
      </c>
      <c r="Y737" s="86">
        <f>pivå!AU739</f>
        <v>0</v>
      </c>
      <c r="Z737" s="86">
        <f>pivå!AV739</f>
        <v>0</v>
      </c>
      <c r="AA737" s="86">
        <f>pivå!AW739</f>
        <v>0</v>
      </c>
      <c r="AB737" s="86">
        <f>pivå!AX739</f>
        <v>0</v>
      </c>
      <c r="AC737" s="86">
        <f>pivå!AY739</f>
        <v>0</v>
      </c>
      <c r="AD737" s="86">
        <f>pivå!AZ739</f>
        <v>0</v>
      </c>
      <c r="AE737" s="86">
        <f>pivå!BA739</f>
        <v>0</v>
      </c>
    </row>
    <row r="738" spans="2:31">
      <c r="B738">
        <f>pivå!B740</f>
        <v>0</v>
      </c>
      <c r="C738">
        <f>pivå!C740</f>
        <v>0</v>
      </c>
      <c r="D738">
        <f>pivå!D740</f>
        <v>0</v>
      </c>
      <c r="E738">
        <f>pivå!E740</f>
        <v>0</v>
      </c>
      <c r="F738">
        <f>pivå!F740</f>
        <v>0</v>
      </c>
      <c r="G738">
        <f>pivå!G740</f>
        <v>0</v>
      </c>
      <c r="H738">
        <f>pivå!H740</f>
        <v>0</v>
      </c>
      <c r="I738">
        <f>pivå!I740</f>
        <v>0</v>
      </c>
      <c r="J738" s="86">
        <f>pivå!AF740</f>
        <v>0</v>
      </c>
      <c r="K738" s="86">
        <f>pivå!AG740</f>
        <v>0</v>
      </c>
      <c r="L738" s="86">
        <f>pivå!AH740</f>
        <v>0</v>
      </c>
      <c r="M738" s="86">
        <f>pivå!AI740</f>
        <v>0</v>
      </c>
      <c r="N738" s="86">
        <f>pivå!AJ740</f>
        <v>0</v>
      </c>
      <c r="O738" s="86">
        <f>pivå!AK740</f>
        <v>0</v>
      </c>
      <c r="P738" s="86">
        <f>pivå!AL740</f>
        <v>0</v>
      </c>
      <c r="Q738" s="86">
        <f>pivå!AM740</f>
        <v>0</v>
      </c>
      <c r="R738" s="86">
        <f>pivå!AN740</f>
        <v>0</v>
      </c>
      <c r="S738" s="86">
        <f>pivå!AO740</f>
        <v>0</v>
      </c>
      <c r="T738" s="86">
        <f>pivå!AP740</f>
        <v>0</v>
      </c>
      <c r="U738" s="86">
        <f>pivå!AQ740</f>
        <v>0</v>
      </c>
      <c r="V738" s="86">
        <f>pivå!AR740</f>
        <v>0</v>
      </c>
      <c r="W738" s="86">
        <f>pivå!AS740</f>
        <v>0</v>
      </c>
      <c r="X738" s="86">
        <f>pivå!AT740</f>
        <v>0</v>
      </c>
      <c r="Y738" s="86">
        <f>pivå!AU740</f>
        <v>0</v>
      </c>
      <c r="Z738" s="86">
        <f>pivå!AV740</f>
        <v>0</v>
      </c>
      <c r="AA738" s="86">
        <f>pivå!AW740</f>
        <v>0</v>
      </c>
      <c r="AB738" s="86">
        <f>pivå!AX740</f>
        <v>0</v>
      </c>
      <c r="AC738" s="86">
        <f>pivå!AY740</f>
        <v>0</v>
      </c>
      <c r="AD738" s="86">
        <f>pivå!AZ740</f>
        <v>0</v>
      </c>
      <c r="AE738" s="86">
        <f>pivå!BA740</f>
        <v>0</v>
      </c>
    </row>
    <row r="739" spans="2:31">
      <c r="B739">
        <f>pivå!B741</f>
        <v>0</v>
      </c>
      <c r="C739">
        <f>pivå!C741</f>
        <v>0</v>
      </c>
      <c r="D739">
        <f>pivå!D741</f>
        <v>0</v>
      </c>
      <c r="E739">
        <f>pivå!E741</f>
        <v>0</v>
      </c>
      <c r="F739">
        <f>pivå!F741</f>
        <v>0</v>
      </c>
      <c r="G739">
        <f>pivå!G741</f>
        <v>0</v>
      </c>
      <c r="H739">
        <f>pivå!H741</f>
        <v>0</v>
      </c>
      <c r="I739">
        <f>pivå!I741</f>
        <v>0</v>
      </c>
      <c r="J739" s="86">
        <f>pivå!AF741</f>
        <v>0</v>
      </c>
      <c r="K739" s="86">
        <f>pivå!AG741</f>
        <v>0</v>
      </c>
      <c r="L739" s="86">
        <f>pivå!AH741</f>
        <v>0</v>
      </c>
      <c r="M739" s="86">
        <f>pivå!AI741</f>
        <v>0</v>
      </c>
      <c r="N739" s="86">
        <f>pivå!AJ741</f>
        <v>0</v>
      </c>
      <c r="O739" s="86">
        <f>pivå!AK741</f>
        <v>0</v>
      </c>
      <c r="P739" s="86">
        <f>pivå!AL741</f>
        <v>0</v>
      </c>
      <c r="Q739" s="86">
        <f>pivå!AM741</f>
        <v>0</v>
      </c>
      <c r="R739" s="86">
        <f>pivå!AN741</f>
        <v>0</v>
      </c>
      <c r="S739" s="86">
        <f>pivå!AO741</f>
        <v>0</v>
      </c>
      <c r="T739" s="86">
        <f>pivå!AP741</f>
        <v>0</v>
      </c>
      <c r="U739" s="86">
        <f>pivå!AQ741</f>
        <v>0</v>
      </c>
      <c r="V739" s="86">
        <f>pivå!AR741</f>
        <v>0</v>
      </c>
      <c r="W739" s="86">
        <f>pivå!AS741</f>
        <v>0</v>
      </c>
      <c r="X739" s="86">
        <f>pivå!AT741</f>
        <v>0</v>
      </c>
      <c r="Y739" s="86">
        <f>pivå!AU741</f>
        <v>0</v>
      </c>
      <c r="Z739" s="86">
        <f>pivå!AV741</f>
        <v>0</v>
      </c>
      <c r="AA739" s="86">
        <f>pivå!AW741</f>
        <v>0</v>
      </c>
      <c r="AB739" s="86">
        <f>pivå!AX741</f>
        <v>0</v>
      </c>
      <c r="AC739" s="86">
        <f>pivå!AY741</f>
        <v>0</v>
      </c>
      <c r="AD739" s="86">
        <f>pivå!AZ741</f>
        <v>0</v>
      </c>
      <c r="AE739" s="86">
        <f>pivå!BA741</f>
        <v>0</v>
      </c>
    </row>
    <row r="740" spans="2:31">
      <c r="B740">
        <f>pivå!B742</f>
        <v>0</v>
      </c>
      <c r="C740">
        <f>pivå!C742</f>
        <v>0</v>
      </c>
      <c r="D740">
        <f>pivå!D742</f>
        <v>0</v>
      </c>
      <c r="E740">
        <f>pivå!E742</f>
        <v>0</v>
      </c>
      <c r="F740">
        <f>pivå!F742</f>
        <v>0</v>
      </c>
      <c r="G740">
        <f>pivå!G742</f>
        <v>0</v>
      </c>
      <c r="H740">
        <f>pivå!H742</f>
        <v>0</v>
      </c>
      <c r="I740">
        <f>pivå!I742</f>
        <v>0</v>
      </c>
      <c r="J740" s="86">
        <f>pivå!AF742</f>
        <v>0</v>
      </c>
      <c r="K740" s="86">
        <f>pivå!AG742</f>
        <v>0</v>
      </c>
      <c r="L740" s="86">
        <f>pivå!AH742</f>
        <v>0</v>
      </c>
      <c r="M740" s="86">
        <f>pivå!AI742</f>
        <v>0</v>
      </c>
      <c r="N740" s="86">
        <f>pivå!AJ742</f>
        <v>0</v>
      </c>
      <c r="O740" s="86">
        <f>pivå!AK742</f>
        <v>0</v>
      </c>
      <c r="P740" s="86">
        <f>pivå!AL742</f>
        <v>0</v>
      </c>
      <c r="Q740" s="86">
        <f>pivå!AM742</f>
        <v>0</v>
      </c>
      <c r="R740" s="86">
        <f>pivå!AN742</f>
        <v>0</v>
      </c>
      <c r="S740" s="86">
        <f>pivå!AO742</f>
        <v>0</v>
      </c>
      <c r="T740" s="86">
        <f>pivå!AP742</f>
        <v>0</v>
      </c>
      <c r="U740" s="86">
        <f>pivå!AQ742</f>
        <v>0</v>
      </c>
      <c r="V740" s="86">
        <f>pivå!AR742</f>
        <v>0</v>
      </c>
      <c r="W740" s="86">
        <f>pivå!AS742</f>
        <v>0</v>
      </c>
      <c r="X740" s="86">
        <f>pivå!AT742</f>
        <v>0</v>
      </c>
      <c r="Y740" s="86">
        <f>pivå!AU742</f>
        <v>0</v>
      </c>
      <c r="Z740" s="86">
        <f>pivå!AV742</f>
        <v>0</v>
      </c>
      <c r="AA740" s="86">
        <f>pivå!AW742</f>
        <v>0</v>
      </c>
      <c r="AB740" s="86">
        <f>pivå!AX742</f>
        <v>0</v>
      </c>
      <c r="AC740" s="86">
        <f>pivå!AY742</f>
        <v>0</v>
      </c>
      <c r="AD740" s="86">
        <f>pivå!AZ742</f>
        <v>0</v>
      </c>
      <c r="AE740" s="86">
        <f>pivå!BA742</f>
        <v>0</v>
      </c>
    </row>
    <row r="741" spans="2:31">
      <c r="B741">
        <f>pivå!B743</f>
        <v>0</v>
      </c>
      <c r="C741">
        <f>pivå!C743</f>
        <v>0</v>
      </c>
      <c r="D741">
        <f>pivå!D743</f>
        <v>0</v>
      </c>
      <c r="E741">
        <f>pivå!E743</f>
        <v>0</v>
      </c>
      <c r="F741">
        <f>pivå!F743</f>
        <v>0</v>
      </c>
      <c r="G741">
        <f>pivå!G743</f>
        <v>0</v>
      </c>
      <c r="H741">
        <f>pivå!H743</f>
        <v>0</v>
      </c>
      <c r="I741">
        <f>pivå!I743</f>
        <v>0</v>
      </c>
      <c r="J741" s="86">
        <f>pivå!AF743</f>
        <v>0</v>
      </c>
      <c r="K741" s="86">
        <f>pivå!AG743</f>
        <v>0</v>
      </c>
      <c r="L741" s="86">
        <f>pivå!AH743</f>
        <v>0</v>
      </c>
      <c r="M741" s="86">
        <f>pivå!AI743</f>
        <v>0</v>
      </c>
      <c r="N741" s="86">
        <f>pivå!AJ743</f>
        <v>0</v>
      </c>
      <c r="O741" s="86">
        <f>pivå!AK743</f>
        <v>0</v>
      </c>
      <c r="P741" s="86">
        <f>pivå!AL743</f>
        <v>0</v>
      </c>
      <c r="Q741" s="86">
        <f>pivå!AM743</f>
        <v>0</v>
      </c>
      <c r="R741" s="86">
        <f>pivå!AN743</f>
        <v>0</v>
      </c>
      <c r="S741" s="86">
        <f>pivå!AO743</f>
        <v>0</v>
      </c>
      <c r="T741" s="86">
        <f>pivå!AP743</f>
        <v>0</v>
      </c>
      <c r="U741" s="86">
        <f>pivå!AQ743</f>
        <v>0</v>
      </c>
      <c r="V741" s="86">
        <f>pivå!AR743</f>
        <v>0</v>
      </c>
      <c r="W741" s="86">
        <f>pivå!AS743</f>
        <v>0</v>
      </c>
      <c r="X741" s="86">
        <f>pivå!AT743</f>
        <v>0</v>
      </c>
      <c r="Y741" s="86">
        <f>pivå!AU743</f>
        <v>0</v>
      </c>
      <c r="Z741" s="86">
        <f>pivå!AV743</f>
        <v>0</v>
      </c>
      <c r="AA741" s="86">
        <f>pivå!AW743</f>
        <v>0</v>
      </c>
      <c r="AB741" s="86">
        <f>pivå!AX743</f>
        <v>0</v>
      </c>
      <c r="AC741" s="86">
        <f>pivå!AY743</f>
        <v>0</v>
      </c>
      <c r="AD741" s="86">
        <f>pivå!AZ743</f>
        <v>0</v>
      </c>
      <c r="AE741" s="86">
        <f>pivå!BA743</f>
        <v>0</v>
      </c>
    </row>
    <row r="742" spans="2:31">
      <c r="B742">
        <f>pivå!B744</f>
        <v>0</v>
      </c>
      <c r="C742">
        <f>pivå!C744</f>
        <v>0</v>
      </c>
      <c r="D742">
        <f>pivå!D744</f>
        <v>0</v>
      </c>
      <c r="E742">
        <f>pivå!E744</f>
        <v>0</v>
      </c>
      <c r="F742">
        <f>pivå!F744</f>
        <v>0</v>
      </c>
      <c r="G742">
        <f>pivå!G744</f>
        <v>0</v>
      </c>
      <c r="H742">
        <f>pivå!H744</f>
        <v>0</v>
      </c>
      <c r="I742">
        <f>pivå!I744</f>
        <v>0</v>
      </c>
      <c r="J742" s="86">
        <f>pivå!AF744</f>
        <v>0</v>
      </c>
      <c r="K742" s="86">
        <f>pivå!AG744</f>
        <v>0</v>
      </c>
      <c r="L742" s="86">
        <f>pivå!AH744</f>
        <v>0</v>
      </c>
      <c r="M742" s="86">
        <f>pivå!AI744</f>
        <v>0</v>
      </c>
      <c r="N742" s="86">
        <f>pivå!AJ744</f>
        <v>0</v>
      </c>
      <c r="O742" s="86">
        <f>pivå!AK744</f>
        <v>0</v>
      </c>
      <c r="P742" s="86">
        <f>pivå!AL744</f>
        <v>0</v>
      </c>
      <c r="Q742" s="86">
        <f>pivå!AM744</f>
        <v>0</v>
      </c>
      <c r="R742" s="86">
        <f>pivå!AN744</f>
        <v>0</v>
      </c>
      <c r="S742" s="86">
        <f>pivå!AO744</f>
        <v>0</v>
      </c>
      <c r="T742" s="86">
        <f>pivå!AP744</f>
        <v>0</v>
      </c>
      <c r="U742" s="86">
        <f>pivå!AQ744</f>
        <v>0</v>
      </c>
      <c r="V742" s="86">
        <f>pivå!AR744</f>
        <v>0</v>
      </c>
      <c r="W742" s="86">
        <f>pivå!AS744</f>
        <v>0</v>
      </c>
      <c r="X742" s="86">
        <f>pivå!AT744</f>
        <v>0</v>
      </c>
      <c r="Y742" s="86">
        <f>pivå!AU744</f>
        <v>0</v>
      </c>
      <c r="Z742" s="86">
        <f>pivå!AV744</f>
        <v>0</v>
      </c>
      <c r="AA742" s="86">
        <f>pivå!AW744</f>
        <v>0</v>
      </c>
      <c r="AB742" s="86">
        <f>pivå!AX744</f>
        <v>0</v>
      </c>
      <c r="AC742" s="86">
        <f>pivå!AY744</f>
        <v>0</v>
      </c>
      <c r="AD742" s="86">
        <f>pivå!AZ744</f>
        <v>0</v>
      </c>
      <c r="AE742" s="86">
        <f>pivå!BA744</f>
        <v>0</v>
      </c>
    </row>
    <row r="743" spans="2:31">
      <c r="B743">
        <f>pivå!B745</f>
        <v>0</v>
      </c>
      <c r="C743">
        <f>pivå!C745</f>
        <v>0</v>
      </c>
      <c r="D743">
        <f>pivå!D745</f>
        <v>0</v>
      </c>
      <c r="E743">
        <f>pivå!E745</f>
        <v>0</v>
      </c>
      <c r="F743">
        <f>pivå!F745</f>
        <v>0</v>
      </c>
      <c r="G743">
        <f>pivå!G745</f>
        <v>0</v>
      </c>
      <c r="H743">
        <f>pivå!H745</f>
        <v>0</v>
      </c>
      <c r="I743">
        <f>pivå!I745</f>
        <v>0</v>
      </c>
      <c r="J743" s="86">
        <f>pivå!AF745</f>
        <v>0</v>
      </c>
      <c r="K743" s="86">
        <f>pivå!AG745</f>
        <v>0</v>
      </c>
      <c r="L743" s="86">
        <f>pivå!AH745</f>
        <v>0</v>
      </c>
      <c r="M743" s="86">
        <f>pivå!AI745</f>
        <v>0</v>
      </c>
      <c r="N743" s="86">
        <f>pivå!AJ745</f>
        <v>0</v>
      </c>
      <c r="O743" s="86">
        <f>pivå!AK745</f>
        <v>0</v>
      </c>
      <c r="P743" s="86">
        <f>pivå!AL745</f>
        <v>0</v>
      </c>
      <c r="Q743" s="86">
        <f>pivå!AM745</f>
        <v>0</v>
      </c>
      <c r="R743" s="86">
        <f>pivå!AN745</f>
        <v>0</v>
      </c>
      <c r="S743" s="86">
        <f>pivå!AO745</f>
        <v>0</v>
      </c>
      <c r="T743" s="86">
        <f>pivå!AP745</f>
        <v>0</v>
      </c>
      <c r="U743" s="86">
        <f>pivå!AQ745</f>
        <v>0</v>
      </c>
      <c r="V743" s="86">
        <f>pivå!AR745</f>
        <v>0</v>
      </c>
      <c r="W743" s="86">
        <f>pivå!AS745</f>
        <v>0</v>
      </c>
      <c r="X743" s="86">
        <f>pivå!AT745</f>
        <v>0</v>
      </c>
      <c r="Y743" s="86">
        <f>pivå!AU745</f>
        <v>0</v>
      </c>
      <c r="Z743" s="86">
        <f>pivå!AV745</f>
        <v>0</v>
      </c>
      <c r="AA743" s="86">
        <f>pivå!AW745</f>
        <v>0</v>
      </c>
      <c r="AB743" s="86">
        <f>pivå!AX745</f>
        <v>0</v>
      </c>
      <c r="AC743" s="86">
        <f>pivå!AY745</f>
        <v>0</v>
      </c>
      <c r="AD743" s="86">
        <f>pivå!AZ745</f>
        <v>0</v>
      </c>
      <c r="AE743" s="86">
        <f>pivå!BA745</f>
        <v>0</v>
      </c>
    </row>
    <row r="744" spans="2:31">
      <c r="B744">
        <f>pivå!B746</f>
        <v>0</v>
      </c>
      <c r="C744">
        <f>pivå!C746</f>
        <v>0</v>
      </c>
      <c r="D744">
        <f>pivå!D746</f>
        <v>0</v>
      </c>
      <c r="E744">
        <f>pivå!E746</f>
        <v>0</v>
      </c>
      <c r="F744">
        <f>pivå!F746</f>
        <v>0</v>
      </c>
      <c r="G744">
        <f>pivå!G746</f>
        <v>0</v>
      </c>
      <c r="H744">
        <f>pivå!H746</f>
        <v>0</v>
      </c>
      <c r="I744">
        <f>pivå!I746</f>
        <v>0</v>
      </c>
      <c r="J744" s="86">
        <f>pivå!AF746</f>
        <v>0</v>
      </c>
      <c r="K744" s="86">
        <f>pivå!AG746</f>
        <v>0</v>
      </c>
      <c r="L744" s="86">
        <f>pivå!AH746</f>
        <v>0</v>
      </c>
      <c r="M744" s="86">
        <f>pivå!AI746</f>
        <v>0</v>
      </c>
      <c r="N744" s="86">
        <f>pivå!AJ746</f>
        <v>0</v>
      </c>
      <c r="O744" s="86">
        <f>pivå!AK746</f>
        <v>0</v>
      </c>
      <c r="P744" s="86">
        <f>pivå!AL746</f>
        <v>0</v>
      </c>
      <c r="Q744" s="86">
        <f>pivå!AM746</f>
        <v>0</v>
      </c>
      <c r="R744" s="86">
        <f>pivå!AN746</f>
        <v>0</v>
      </c>
      <c r="S744" s="86">
        <f>pivå!AO746</f>
        <v>0</v>
      </c>
      <c r="T744" s="86">
        <f>pivå!AP746</f>
        <v>0</v>
      </c>
      <c r="U744" s="86">
        <f>pivå!AQ746</f>
        <v>0</v>
      </c>
      <c r="V744" s="86">
        <f>pivå!AR746</f>
        <v>0</v>
      </c>
      <c r="W744" s="86">
        <f>pivå!AS746</f>
        <v>0</v>
      </c>
      <c r="X744" s="86">
        <f>pivå!AT746</f>
        <v>0</v>
      </c>
      <c r="Y744" s="86">
        <f>pivå!AU746</f>
        <v>0</v>
      </c>
      <c r="Z744" s="86">
        <f>pivå!AV746</f>
        <v>0</v>
      </c>
      <c r="AA744" s="86">
        <f>pivå!AW746</f>
        <v>0</v>
      </c>
      <c r="AB744" s="86">
        <f>pivå!AX746</f>
        <v>0</v>
      </c>
      <c r="AC744" s="86">
        <f>pivå!AY746</f>
        <v>0</v>
      </c>
      <c r="AD744" s="86">
        <f>pivå!AZ746</f>
        <v>0</v>
      </c>
      <c r="AE744" s="86">
        <f>pivå!BA746</f>
        <v>0</v>
      </c>
    </row>
    <row r="745" spans="2:31">
      <c r="B745">
        <f>pivå!B747</f>
        <v>0</v>
      </c>
      <c r="C745">
        <f>pivå!C747</f>
        <v>0</v>
      </c>
      <c r="D745">
        <f>pivå!D747</f>
        <v>0</v>
      </c>
      <c r="E745">
        <f>pivå!E747</f>
        <v>0</v>
      </c>
      <c r="F745">
        <f>pivå!F747</f>
        <v>0</v>
      </c>
      <c r="G745">
        <f>pivå!G747</f>
        <v>0</v>
      </c>
      <c r="H745">
        <f>pivå!H747</f>
        <v>0</v>
      </c>
      <c r="I745">
        <f>pivå!I747</f>
        <v>0</v>
      </c>
      <c r="J745" s="86">
        <f>pivå!AF747</f>
        <v>0</v>
      </c>
      <c r="K745" s="86">
        <f>pivå!AG747</f>
        <v>0</v>
      </c>
      <c r="L745" s="86">
        <f>pivå!AH747</f>
        <v>0</v>
      </c>
      <c r="M745" s="86">
        <f>pivå!AI747</f>
        <v>0</v>
      </c>
      <c r="N745" s="86">
        <f>pivå!AJ747</f>
        <v>0</v>
      </c>
      <c r="O745" s="86">
        <f>pivå!AK747</f>
        <v>0</v>
      </c>
      <c r="P745" s="86">
        <f>pivå!AL747</f>
        <v>0</v>
      </c>
      <c r="Q745" s="86">
        <f>pivå!AM747</f>
        <v>0</v>
      </c>
      <c r="R745" s="86">
        <f>pivå!AN747</f>
        <v>0</v>
      </c>
      <c r="S745" s="86">
        <f>pivå!AO747</f>
        <v>0</v>
      </c>
      <c r="T745" s="86">
        <f>pivå!AP747</f>
        <v>0</v>
      </c>
      <c r="U745" s="86">
        <f>pivå!AQ747</f>
        <v>0</v>
      </c>
      <c r="V745" s="86">
        <f>pivå!AR747</f>
        <v>0</v>
      </c>
      <c r="W745" s="86">
        <f>pivå!AS747</f>
        <v>0</v>
      </c>
      <c r="X745" s="86">
        <f>pivå!AT747</f>
        <v>0</v>
      </c>
      <c r="Y745" s="86">
        <f>pivå!AU747</f>
        <v>0</v>
      </c>
      <c r="Z745" s="86">
        <f>pivå!AV747</f>
        <v>0</v>
      </c>
      <c r="AA745" s="86">
        <f>pivå!AW747</f>
        <v>0</v>
      </c>
      <c r="AB745" s="86">
        <f>pivå!AX747</f>
        <v>0</v>
      </c>
      <c r="AC745" s="86">
        <f>pivå!AY747</f>
        <v>0</v>
      </c>
      <c r="AD745" s="86">
        <f>pivå!AZ747</f>
        <v>0</v>
      </c>
      <c r="AE745" s="86">
        <f>pivå!BA747</f>
        <v>0</v>
      </c>
    </row>
    <row r="746" spans="2:31">
      <c r="B746">
        <f>pivå!B748</f>
        <v>0</v>
      </c>
      <c r="C746">
        <f>pivå!C748</f>
        <v>0</v>
      </c>
      <c r="D746">
        <f>pivå!D748</f>
        <v>0</v>
      </c>
      <c r="E746">
        <f>pivå!E748</f>
        <v>0</v>
      </c>
      <c r="F746">
        <f>pivå!F748</f>
        <v>0</v>
      </c>
      <c r="G746">
        <f>pivå!G748</f>
        <v>0</v>
      </c>
      <c r="H746">
        <f>pivå!H748</f>
        <v>0</v>
      </c>
      <c r="I746">
        <f>pivå!I748</f>
        <v>0</v>
      </c>
      <c r="J746" s="86">
        <f>pivå!AF748</f>
        <v>0</v>
      </c>
      <c r="K746" s="86">
        <f>pivå!AG748</f>
        <v>0</v>
      </c>
      <c r="L746" s="86">
        <f>pivå!AH748</f>
        <v>0</v>
      </c>
      <c r="M746" s="86">
        <f>pivå!AI748</f>
        <v>0</v>
      </c>
      <c r="N746" s="86">
        <f>pivå!AJ748</f>
        <v>0</v>
      </c>
      <c r="O746" s="86">
        <f>pivå!AK748</f>
        <v>0</v>
      </c>
      <c r="P746" s="86">
        <f>pivå!AL748</f>
        <v>0</v>
      </c>
      <c r="Q746" s="86">
        <f>pivå!AM748</f>
        <v>0</v>
      </c>
      <c r="R746" s="86">
        <f>pivå!AN748</f>
        <v>0</v>
      </c>
      <c r="S746" s="86">
        <f>pivå!AO748</f>
        <v>0</v>
      </c>
      <c r="T746" s="86">
        <f>pivå!AP748</f>
        <v>0</v>
      </c>
      <c r="U746" s="86">
        <f>pivå!AQ748</f>
        <v>0</v>
      </c>
      <c r="V746" s="86">
        <f>pivå!AR748</f>
        <v>0</v>
      </c>
      <c r="W746" s="86">
        <f>pivå!AS748</f>
        <v>0</v>
      </c>
      <c r="X746" s="86">
        <f>pivå!AT748</f>
        <v>0</v>
      </c>
      <c r="Y746" s="86">
        <f>pivå!AU748</f>
        <v>0</v>
      </c>
      <c r="Z746" s="86">
        <f>pivå!AV748</f>
        <v>0</v>
      </c>
      <c r="AA746" s="86">
        <f>pivå!AW748</f>
        <v>0</v>
      </c>
      <c r="AB746" s="86">
        <f>pivå!AX748</f>
        <v>0</v>
      </c>
      <c r="AC746" s="86">
        <f>pivå!AY748</f>
        <v>0</v>
      </c>
      <c r="AD746" s="86">
        <f>pivå!AZ748</f>
        <v>0</v>
      </c>
      <c r="AE746" s="86">
        <f>pivå!BA748</f>
        <v>0</v>
      </c>
    </row>
    <row r="747" spans="2:31">
      <c r="B747">
        <f>pivå!B749</f>
        <v>0</v>
      </c>
      <c r="C747">
        <f>pivå!C749</f>
        <v>0</v>
      </c>
      <c r="D747">
        <f>pivå!D749</f>
        <v>0</v>
      </c>
      <c r="E747">
        <f>pivå!E749</f>
        <v>0</v>
      </c>
      <c r="F747">
        <f>pivå!F749</f>
        <v>0</v>
      </c>
      <c r="G747">
        <f>pivå!G749</f>
        <v>0</v>
      </c>
      <c r="H747">
        <f>pivå!H749</f>
        <v>0</v>
      </c>
      <c r="I747">
        <f>pivå!I749</f>
        <v>0</v>
      </c>
      <c r="J747" s="86">
        <f>pivå!AF749</f>
        <v>0</v>
      </c>
      <c r="K747" s="86">
        <f>pivå!AG749</f>
        <v>0</v>
      </c>
      <c r="L747" s="86">
        <f>pivå!AH749</f>
        <v>0</v>
      </c>
      <c r="M747" s="86">
        <f>pivå!AI749</f>
        <v>0</v>
      </c>
      <c r="N747" s="86">
        <f>pivå!AJ749</f>
        <v>0</v>
      </c>
      <c r="O747" s="86">
        <f>pivå!AK749</f>
        <v>0</v>
      </c>
      <c r="P747" s="86">
        <f>pivå!AL749</f>
        <v>0</v>
      </c>
      <c r="Q747" s="86">
        <f>pivå!AM749</f>
        <v>0</v>
      </c>
      <c r="R747" s="86">
        <f>pivå!AN749</f>
        <v>0</v>
      </c>
      <c r="S747" s="86">
        <f>pivå!AO749</f>
        <v>0</v>
      </c>
      <c r="T747" s="86">
        <f>pivå!AP749</f>
        <v>0</v>
      </c>
      <c r="U747" s="86">
        <f>pivå!AQ749</f>
        <v>0</v>
      </c>
      <c r="V747" s="86">
        <f>pivå!AR749</f>
        <v>0</v>
      </c>
      <c r="W747" s="86">
        <f>pivå!AS749</f>
        <v>0</v>
      </c>
      <c r="X747" s="86">
        <f>pivå!AT749</f>
        <v>0</v>
      </c>
      <c r="Y747" s="86">
        <f>pivå!AU749</f>
        <v>0</v>
      </c>
      <c r="Z747" s="86">
        <f>pivå!AV749</f>
        <v>0</v>
      </c>
      <c r="AA747" s="86">
        <f>pivå!AW749</f>
        <v>0</v>
      </c>
      <c r="AB747" s="86">
        <f>pivå!AX749</f>
        <v>0</v>
      </c>
      <c r="AC747" s="86">
        <f>pivå!AY749</f>
        <v>0</v>
      </c>
      <c r="AD747" s="86">
        <f>pivå!AZ749</f>
        <v>0</v>
      </c>
      <c r="AE747" s="86">
        <f>pivå!BA749</f>
        <v>0</v>
      </c>
    </row>
    <row r="748" spans="2:31">
      <c r="B748">
        <f>pivå!B750</f>
        <v>0</v>
      </c>
      <c r="C748">
        <f>pivå!C750</f>
        <v>0</v>
      </c>
      <c r="D748">
        <f>pivå!D750</f>
        <v>0</v>
      </c>
      <c r="E748">
        <f>pivå!E750</f>
        <v>0</v>
      </c>
      <c r="F748">
        <f>pivå!F750</f>
        <v>0</v>
      </c>
      <c r="G748">
        <f>pivå!G750</f>
        <v>0</v>
      </c>
      <c r="H748">
        <f>pivå!H750</f>
        <v>0</v>
      </c>
      <c r="I748">
        <f>pivå!I750</f>
        <v>0</v>
      </c>
      <c r="J748" s="86">
        <f>pivå!AF750</f>
        <v>0</v>
      </c>
      <c r="K748" s="86">
        <f>pivå!AG750</f>
        <v>0</v>
      </c>
      <c r="L748" s="86">
        <f>pivå!AH750</f>
        <v>0</v>
      </c>
      <c r="M748" s="86">
        <f>pivå!AI750</f>
        <v>0</v>
      </c>
      <c r="N748" s="86">
        <f>pivå!AJ750</f>
        <v>0</v>
      </c>
      <c r="O748" s="86">
        <f>pivå!AK750</f>
        <v>0</v>
      </c>
      <c r="P748" s="86">
        <f>pivå!AL750</f>
        <v>0</v>
      </c>
      <c r="Q748" s="86">
        <f>pivå!AM750</f>
        <v>0</v>
      </c>
      <c r="R748" s="86">
        <f>pivå!AN750</f>
        <v>0</v>
      </c>
      <c r="S748" s="86">
        <f>pivå!AO750</f>
        <v>0</v>
      </c>
      <c r="T748" s="86">
        <f>pivå!AP750</f>
        <v>0</v>
      </c>
      <c r="U748" s="86">
        <f>pivå!AQ750</f>
        <v>0</v>
      </c>
      <c r="V748" s="86">
        <f>pivå!AR750</f>
        <v>0</v>
      </c>
      <c r="W748" s="86">
        <f>pivå!AS750</f>
        <v>0</v>
      </c>
      <c r="X748" s="86">
        <f>pivå!AT750</f>
        <v>0</v>
      </c>
      <c r="Y748" s="86">
        <f>pivå!AU750</f>
        <v>0</v>
      </c>
      <c r="Z748" s="86">
        <f>pivå!AV750</f>
        <v>0</v>
      </c>
      <c r="AA748" s="86">
        <f>pivå!AW750</f>
        <v>0</v>
      </c>
      <c r="AB748" s="86">
        <f>pivå!AX750</f>
        <v>0</v>
      </c>
      <c r="AC748" s="86">
        <f>pivå!AY750</f>
        <v>0</v>
      </c>
      <c r="AD748" s="86">
        <f>pivå!AZ750</f>
        <v>0</v>
      </c>
      <c r="AE748" s="86">
        <f>pivå!BA750</f>
        <v>0</v>
      </c>
    </row>
    <row r="749" spans="2:31">
      <c r="B749">
        <f>pivå!B751</f>
        <v>0</v>
      </c>
      <c r="C749">
        <f>pivå!C751</f>
        <v>0</v>
      </c>
      <c r="D749">
        <f>pivå!D751</f>
        <v>0</v>
      </c>
      <c r="E749">
        <f>pivå!E751</f>
        <v>0</v>
      </c>
      <c r="F749">
        <f>pivå!F751</f>
        <v>0</v>
      </c>
      <c r="G749">
        <f>pivå!G751</f>
        <v>0</v>
      </c>
      <c r="H749">
        <f>pivå!H751</f>
        <v>0</v>
      </c>
      <c r="I749">
        <f>pivå!I751</f>
        <v>0</v>
      </c>
      <c r="J749" s="86">
        <f>pivå!AF751</f>
        <v>0</v>
      </c>
      <c r="K749" s="86">
        <f>pivå!AG751</f>
        <v>0</v>
      </c>
      <c r="L749" s="86">
        <f>pivå!AH751</f>
        <v>0</v>
      </c>
      <c r="M749" s="86">
        <f>pivå!AI751</f>
        <v>0</v>
      </c>
      <c r="N749" s="86">
        <f>pivå!AJ751</f>
        <v>0</v>
      </c>
      <c r="O749" s="86">
        <f>pivå!AK751</f>
        <v>0</v>
      </c>
      <c r="P749" s="86">
        <f>pivå!AL751</f>
        <v>0</v>
      </c>
      <c r="Q749" s="86">
        <f>pivå!AM751</f>
        <v>0</v>
      </c>
      <c r="R749" s="86">
        <f>pivå!AN751</f>
        <v>0</v>
      </c>
      <c r="S749" s="86">
        <f>pivå!AO751</f>
        <v>0</v>
      </c>
      <c r="T749" s="86">
        <f>pivå!AP751</f>
        <v>0</v>
      </c>
      <c r="U749" s="86">
        <f>pivå!AQ751</f>
        <v>0</v>
      </c>
      <c r="V749" s="86">
        <f>pivå!AR751</f>
        <v>0</v>
      </c>
      <c r="W749" s="86">
        <f>pivå!AS751</f>
        <v>0</v>
      </c>
      <c r="X749" s="86">
        <f>pivå!AT751</f>
        <v>0</v>
      </c>
      <c r="Y749" s="86">
        <f>pivå!AU751</f>
        <v>0</v>
      </c>
      <c r="Z749" s="86">
        <f>pivå!AV751</f>
        <v>0</v>
      </c>
      <c r="AA749" s="86">
        <f>pivå!AW751</f>
        <v>0</v>
      </c>
      <c r="AB749" s="86">
        <f>pivå!AX751</f>
        <v>0</v>
      </c>
      <c r="AC749" s="86">
        <f>pivå!AY751</f>
        <v>0</v>
      </c>
      <c r="AD749" s="86">
        <f>pivå!AZ751</f>
        <v>0</v>
      </c>
      <c r="AE749" s="86">
        <f>pivå!BA751</f>
        <v>0</v>
      </c>
    </row>
    <row r="750" spans="2:31">
      <c r="B750">
        <f>pivå!B752</f>
        <v>0</v>
      </c>
      <c r="C750">
        <f>pivå!C752</f>
        <v>0</v>
      </c>
      <c r="D750">
        <f>pivå!D752</f>
        <v>0</v>
      </c>
      <c r="E750">
        <f>pivå!E752</f>
        <v>0</v>
      </c>
      <c r="F750">
        <f>pivå!F752</f>
        <v>0</v>
      </c>
      <c r="G750">
        <f>pivå!G752</f>
        <v>0</v>
      </c>
      <c r="H750">
        <f>pivå!H752</f>
        <v>0</v>
      </c>
      <c r="I750">
        <f>pivå!I752</f>
        <v>0</v>
      </c>
      <c r="J750" s="86">
        <f>pivå!AF752</f>
        <v>0</v>
      </c>
      <c r="K750" s="86">
        <f>pivå!AG752</f>
        <v>0</v>
      </c>
      <c r="L750" s="86">
        <f>pivå!AH752</f>
        <v>0</v>
      </c>
      <c r="M750" s="86">
        <f>pivå!AI752</f>
        <v>0</v>
      </c>
      <c r="N750" s="86">
        <f>pivå!AJ752</f>
        <v>0</v>
      </c>
      <c r="O750" s="86">
        <f>pivå!AK752</f>
        <v>0</v>
      </c>
      <c r="P750" s="86">
        <f>pivå!AL752</f>
        <v>0</v>
      </c>
      <c r="Q750" s="86">
        <f>pivå!AM752</f>
        <v>0</v>
      </c>
      <c r="R750" s="86">
        <f>pivå!AN752</f>
        <v>0</v>
      </c>
      <c r="S750" s="86">
        <f>pivå!AO752</f>
        <v>0</v>
      </c>
      <c r="T750" s="86">
        <f>pivå!AP752</f>
        <v>0</v>
      </c>
      <c r="U750" s="86">
        <f>pivå!AQ752</f>
        <v>0</v>
      </c>
      <c r="V750" s="86">
        <f>pivå!AR752</f>
        <v>0</v>
      </c>
      <c r="W750" s="86">
        <f>pivå!AS752</f>
        <v>0</v>
      </c>
      <c r="X750" s="86">
        <f>pivå!AT752</f>
        <v>0</v>
      </c>
      <c r="Y750" s="86">
        <f>pivå!AU752</f>
        <v>0</v>
      </c>
      <c r="Z750" s="86">
        <f>pivå!AV752</f>
        <v>0</v>
      </c>
      <c r="AA750" s="86">
        <f>pivå!AW752</f>
        <v>0</v>
      </c>
      <c r="AB750" s="86">
        <f>pivå!AX752</f>
        <v>0</v>
      </c>
      <c r="AC750" s="86">
        <f>pivå!AY752</f>
        <v>0</v>
      </c>
      <c r="AD750" s="86">
        <f>pivå!AZ752</f>
        <v>0</v>
      </c>
      <c r="AE750" s="86">
        <f>pivå!BA752</f>
        <v>0</v>
      </c>
    </row>
    <row r="751" spans="2:31">
      <c r="B751">
        <f>pivå!B753</f>
        <v>0</v>
      </c>
      <c r="C751">
        <f>pivå!C753</f>
        <v>0</v>
      </c>
      <c r="D751">
        <f>pivå!D753</f>
        <v>0</v>
      </c>
      <c r="E751">
        <f>pivå!E753</f>
        <v>0</v>
      </c>
      <c r="F751">
        <f>pivå!F753</f>
        <v>0</v>
      </c>
      <c r="G751">
        <f>pivå!G753</f>
        <v>0</v>
      </c>
      <c r="H751">
        <f>pivå!H753</f>
        <v>0</v>
      </c>
      <c r="I751">
        <f>pivå!I753</f>
        <v>0</v>
      </c>
      <c r="J751" s="86">
        <f>pivå!AF753</f>
        <v>0</v>
      </c>
      <c r="K751" s="86">
        <f>pivå!AG753</f>
        <v>0</v>
      </c>
      <c r="L751" s="86">
        <f>pivå!AH753</f>
        <v>0</v>
      </c>
      <c r="M751" s="86">
        <f>pivå!AI753</f>
        <v>0</v>
      </c>
      <c r="N751" s="86">
        <f>pivå!AJ753</f>
        <v>0</v>
      </c>
      <c r="O751" s="86">
        <f>pivå!AK753</f>
        <v>0</v>
      </c>
      <c r="P751" s="86">
        <f>pivå!AL753</f>
        <v>0</v>
      </c>
      <c r="Q751" s="86">
        <f>pivå!AM753</f>
        <v>0</v>
      </c>
      <c r="R751" s="86">
        <f>pivå!AN753</f>
        <v>0</v>
      </c>
      <c r="S751" s="86">
        <f>pivå!AO753</f>
        <v>0</v>
      </c>
      <c r="T751" s="86">
        <f>pivå!AP753</f>
        <v>0</v>
      </c>
      <c r="U751" s="86">
        <f>pivå!AQ753</f>
        <v>0</v>
      </c>
      <c r="V751" s="86">
        <f>pivå!AR753</f>
        <v>0</v>
      </c>
      <c r="W751" s="86">
        <f>pivå!AS753</f>
        <v>0</v>
      </c>
      <c r="X751" s="86">
        <f>pivå!AT753</f>
        <v>0</v>
      </c>
      <c r="Y751" s="86">
        <f>pivå!AU753</f>
        <v>0</v>
      </c>
      <c r="Z751" s="86">
        <f>pivå!AV753</f>
        <v>0</v>
      </c>
      <c r="AA751" s="86">
        <f>pivå!AW753</f>
        <v>0</v>
      </c>
      <c r="AB751" s="86">
        <f>pivå!AX753</f>
        <v>0</v>
      </c>
      <c r="AC751" s="86">
        <f>pivå!AY753</f>
        <v>0</v>
      </c>
      <c r="AD751" s="86">
        <f>pivå!AZ753</f>
        <v>0</v>
      </c>
      <c r="AE751" s="86">
        <f>pivå!BA753</f>
        <v>0</v>
      </c>
    </row>
    <row r="752" spans="2:31">
      <c r="B752">
        <f>pivå!B754</f>
        <v>0</v>
      </c>
      <c r="C752">
        <f>pivå!C754</f>
        <v>0</v>
      </c>
      <c r="D752">
        <f>pivå!D754</f>
        <v>0</v>
      </c>
      <c r="E752">
        <f>pivå!E754</f>
        <v>0</v>
      </c>
      <c r="F752">
        <f>pivå!F754</f>
        <v>0</v>
      </c>
      <c r="G752">
        <f>pivå!G754</f>
        <v>0</v>
      </c>
      <c r="H752">
        <f>pivå!H754</f>
        <v>0</v>
      </c>
      <c r="I752">
        <f>pivå!I754</f>
        <v>0</v>
      </c>
      <c r="J752" s="86">
        <f>pivå!AF754</f>
        <v>0</v>
      </c>
      <c r="K752" s="86">
        <f>pivå!AG754</f>
        <v>0</v>
      </c>
      <c r="L752" s="86">
        <f>pivå!AH754</f>
        <v>0</v>
      </c>
      <c r="M752" s="86">
        <f>pivå!AI754</f>
        <v>0</v>
      </c>
      <c r="N752" s="86">
        <f>pivå!AJ754</f>
        <v>0</v>
      </c>
      <c r="O752" s="86">
        <f>pivå!AK754</f>
        <v>0</v>
      </c>
      <c r="P752" s="86">
        <f>pivå!AL754</f>
        <v>0</v>
      </c>
      <c r="Q752" s="86">
        <f>pivå!AM754</f>
        <v>0</v>
      </c>
      <c r="R752" s="86">
        <f>pivå!AN754</f>
        <v>0</v>
      </c>
      <c r="S752" s="86">
        <f>pivå!AO754</f>
        <v>0</v>
      </c>
      <c r="T752" s="86">
        <f>pivå!AP754</f>
        <v>0</v>
      </c>
      <c r="U752" s="86">
        <f>pivå!AQ754</f>
        <v>0</v>
      </c>
      <c r="V752" s="86">
        <f>pivå!AR754</f>
        <v>0</v>
      </c>
      <c r="W752" s="86">
        <f>pivå!AS754</f>
        <v>0</v>
      </c>
      <c r="X752" s="86">
        <f>pivå!AT754</f>
        <v>0</v>
      </c>
      <c r="Y752" s="86">
        <f>pivå!AU754</f>
        <v>0</v>
      </c>
      <c r="Z752" s="86">
        <f>pivå!AV754</f>
        <v>0</v>
      </c>
      <c r="AA752" s="86">
        <f>pivå!AW754</f>
        <v>0</v>
      </c>
      <c r="AB752" s="86">
        <f>pivå!AX754</f>
        <v>0</v>
      </c>
      <c r="AC752" s="86">
        <f>pivå!AY754</f>
        <v>0</v>
      </c>
      <c r="AD752" s="86">
        <f>pivå!AZ754</f>
        <v>0</v>
      </c>
      <c r="AE752" s="86">
        <f>pivå!BA754</f>
        <v>0</v>
      </c>
    </row>
    <row r="753" spans="2:31">
      <c r="B753">
        <f>pivå!B755</f>
        <v>0</v>
      </c>
      <c r="C753">
        <f>pivå!C755</f>
        <v>0</v>
      </c>
      <c r="D753">
        <f>pivå!D755</f>
        <v>0</v>
      </c>
      <c r="E753">
        <f>pivå!E755</f>
        <v>0</v>
      </c>
      <c r="F753">
        <f>pivå!F755</f>
        <v>0</v>
      </c>
      <c r="G753">
        <f>pivå!G755</f>
        <v>0</v>
      </c>
      <c r="H753">
        <f>pivå!H755</f>
        <v>0</v>
      </c>
      <c r="I753">
        <f>pivå!I755</f>
        <v>0</v>
      </c>
      <c r="J753" s="86">
        <f>pivå!AF755</f>
        <v>0</v>
      </c>
      <c r="K753" s="86">
        <f>pivå!AG755</f>
        <v>0</v>
      </c>
      <c r="L753" s="86">
        <f>pivå!AH755</f>
        <v>0</v>
      </c>
      <c r="M753" s="86">
        <f>pivå!AI755</f>
        <v>0</v>
      </c>
      <c r="N753" s="86">
        <f>pivå!AJ755</f>
        <v>0</v>
      </c>
      <c r="O753" s="86">
        <f>pivå!AK755</f>
        <v>0</v>
      </c>
      <c r="P753" s="86">
        <f>pivå!AL755</f>
        <v>0</v>
      </c>
      <c r="Q753" s="86">
        <f>pivå!AM755</f>
        <v>0</v>
      </c>
      <c r="R753" s="86">
        <f>pivå!AN755</f>
        <v>0</v>
      </c>
      <c r="S753" s="86">
        <f>pivå!AO755</f>
        <v>0</v>
      </c>
      <c r="T753" s="86">
        <f>pivå!AP755</f>
        <v>0</v>
      </c>
      <c r="U753" s="86">
        <f>pivå!AQ755</f>
        <v>0</v>
      </c>
      <c r="V753" s="86">
        <f>pivå!AR755</f>
        <v>0</v>
      </c>
      <c r="W753" s="86">
        <f>pivå!AS755</f>
        <v>0</v>
      </c>
      <c r="X753" s="86">
        <f>pivå!AT755</f>
        <v>0</v>
      </c>
      <c r="Y753" s="86">
        <f>pivå!AU755</f>
        <v>0</v>
      </c>
      <c r="Z753" s="86">
        <f>pivå!AV755</f>
        <v>0</v>
      </c>
      <c r="AA753" s="86">
        <f>pivå!AW755</f>
        <v>0</v>
      </c>
      <c r="AB753" s="86">
        <f>pivå!AX755</f>
        <v>0</v>
      </c>
      <c r="AC753" s="86">
        <f>pivå!AY755</f>
        <v>0</v>
      </c>
      <c r="AD753" s="86">
        <f>pivå!AZ755</f>
        <v>0</v>
      </c>
      <c r="AE753" s="86">
        <f>pivå!BA755</f>
        <v>0</v>
      </c>
    </row>
    <row r="754" spans="2:31">
      <c r="B754">
        <f>pivå!B756</f>
        <v>0</v>
      </c>
      <c r="C754">
        <f>pivå!C756</f>
        <v>0</v>
      </c>
      <c r="D754">
        <f>pivå!D756</f>
        <v>0</v>
      </c>
      <c r="E754">
        <f>pivå!E756</f>
        <v>0</v>
      </c>
      <c r="F754">
        <f>pivå!F756</f>
        <v>0</v>
      </c>
      <c r="G754">
        <f>pivå!G756</f>
        <v>0</v>
      </c>
      <c r="H754">
        <f>pivå!H756</f>
        <v>0</v>
      </c>
      <c r="I754">
        <f>pivå!I756</f>
        <v>0</v>
      </c>
      <c r="J754" s="86">
        <f>pivå!AF756</f>
        <v>0</v>
      </c>
      <c r="K754" s="86">
        <f>pivå!AG756</f>
        <v>0</v>
      </c>
      <c r="L754" s="86">
        <f>pivå!AH756</f>
        <v>0</v>
      </c>
      <c r="M754" s="86">
        <f>pivå!AI756</f>
        <v>0</v>
      </c>
      <c r="N754" s="86">
        <f>pivå!AJ756</f>
        <v>0</v>
      </c>
      <c r="O754" s="86">
        <f>pivå!AK756</f>
        <v>0</v>
      </c>
      <c r="P754" s="86">
        <f>pivå!AL756</f>
        <v>0</v>
      </c>
      <c r="Q754" s="86">
        <f>pivå!AM756</f>
        <v>0</v>
      </c>
      <c r="R754" s="86">
        <f>pivå!AN756</f>
        <v>0</v>
      </c>
      <c r="S754" s="86">
        <f>pivå!AO756</f>
        <v>0</v>
      </c>
      <c r="T754" s="86">
        <f>pivå!AP756</f>
        <v>0</v>
      </c>
      <c r="U754" s="86">
        <f>pivå!AQ756</f>
        <v>0</v>
      </c>
      <c r="V754" s="86">
        <f>pivå!AR756</f>
        <v>0</v>
      </c>
      <c r="W754" s="86">
        <f>pivå!AS756</f>
        <v>0</v>
      </c>
      <c r="X754" s="86">
        <f>pivå!AT756</f>
        <v>0</v>
      </c>
      <c r="Y754" s="86">
        <f>pivå!AU756</f>
        <v>0</v>
      </c>
      <c r="Z754" s="86">
        <f>pivå!AV756</f>
        <v>0</v>
      </c>
      <c r="AA754" s="86">
        <f>pivå!AW756</f>
        <v>0</v>
      </c>
      <c r="AB754" s="86">
        <f>pivå!AX756</f>
        <v>0</v>
      </c>
      <c r="AC754" s="86">
        <f>pivå!AY756</f>
        <v>0</v>
      </c>
      <c r="AD754" s="86">
        <f>pivå!AZ756</f>
        <v>0</v>
      </c>
      <c r="AE754" s="86">
        <f>pivå!BA756</f>
        <v>0</v>
      </c>
    </row>
    <row r="755" spans="2:31">
      <c r="B755">
        <f>pivå!B757</f>
        <v>0</v>
      </c>
      <c r="C755">
        <f>pivå!C757</f>
        <v>0</v>
      </c>
      <c r="D755">
        <f>pivå!D757</f>
        <v>0</v>
      </c>
      <c r="E755">
        <f>pivå!E757</f>
        <v>0</v>
      </c>
      <c r="F755">
        <f>pivå!F757</f>
        <v>0</v>
      </c>
      <c r="G755">
        <f>pivå!G757</f>
        <v>0</v>
      </c>
      <c r="H755">
        <f>pivå!H757</f>
        <v>0</v>
      </c>
      <c r="I755">
        <f>pivå!I757</f>
        <v>0</v>
      </c>
      <c r="J755" s="86">
        <f>pivå!AF757</f>
        <v>0</v>
      </c>
      <c r="K755" s="86">
        <f>pivå!AG757</f>
        <v>0</v>
      </c>
      <c r="L755" s="86">
        <f>pivå!AH757</f>
        <v>0</v>
      </c>
      <c r="M755" s="86">
        <f>pivå!AI757</f>
        <v>0</v>
      </c>
      <c r="N755" s="86">
        <f>pivå!AJ757</f>
        <v>0</v>
      </c>
      <c r="O755" s="86">
        <f>pivå!AK757</f>
        <v>0</v>
      </c>
      <c r="P755" s="86">
        <f>pivå!AL757</f>
        <v>0</v>
      </c>
      <c r="Q755" s="86">
        <f>pivå!AM757</f>
        <v>0</v>
      </c>
      <c r="R755" s="86">
        <f>pivå!AN757</f>
        <v>0</v>
      </c>
      <c r="S755" s="86">
        <f>pivå!AO757</f>
        <v>0</v>
      </c>
      <c r="T755" s="86">
        <f>pivå!AP757</f>
        <v>0</v>
      </c>
      <c r="U755" s="86">
        <f>pivå!AQ757</f>
        <v>0</v>
      </c>
      <c r="V755" s="86">
        <f>pivå!AR757</f>
        <v>0</v>
      </c>
      <c r="W755" s="86">
        <f>pivå!AS757</f>
        <v>0</v>
      </c>
      <c r="X755" s="86">
        <f>pivå!AT757</f>
        <v>0</v>
      </c>
      <c r="Y755" s="86">
        <f>pivå!AU757</f>
        <v>0</v>
      </c>
      <c r="Z755" s="86">
        <f>pivå!AV757</f>
        <v>0</v>
      </c>
      <c r="AA755" s="86">
        <f>pivå!AW757</f>
        <v>0</v>
      </c>
      <c r="AB755" s="86">
        <f>pivå!AX757</f>
        <v>0</v>
      </c>
      <c r="AC755" s="86">
        <f>pivå!AY757</f>
        <v>0</v>
      </c>
      <c r="AD755" s="86">
        <f>pivå!AZ757</f>
        <v>0</v>
      </c>
      <c r="AE755" s="86">
        <f>pivå!BA757</f>
        <v>0</v>
      </c>
    </row>
    <row r="756" spans="2:31">
      <c r="B756">
        <f>pivå!B758</f>
        <v>0</v>
      </c>
      <c r="C756">
        <f>pivå!C758</f>
        <v>0</v>
      </c>
      <c r="D756">
        <f>pivå!D758</f>
        <v>0</v>
      </c>
      <c r="E756">
        <f>pivå!E758</f>
        <v>0</v>
      </c>
      <c r="F756">
        <f>pivå!F758</f>
        <v>0</v>
      </c>
      <c r="G756">
        <f>pivå!G758</f>
        <v>0</v>
      </c>
      <c r="H756">
        <f>pivå!H758</f>
        <v>0</v>
      </c>
      <c r="I756">
        <f>pivå!I758</f>
        <v>0</v>
      </c>
      <c r="J756" s="86">
        <f>pivå!AF758</f>
        <v>0</v>
      </c>
      <c r="K756" s="86">
        <f>pivå!AG758</f>
        <v>0</v>
      </c>
      <c r="L756" s="86">
        <f>pivå!AH758</f>
        <v>0</v>
      </c>
      <c r="M756" s="86">
        <f>pivå!AI758</f>
        <v>0</v>
      </c>
      <c r="N756" s="86">
        <f>pivå!AJ758</f>
        <v>0</v>
      </c>
      <c r="O756" s="86">
        <f>pivå!AK758</f>
        <v>0</v>
      </c>
      <c r="P756" s="86">
        <f>pivå!AL758</f>
        <v>0</v>
      </c>
      <c r="Q756" s="86">
        <f>pivå!AM758</f>
        <v>0</v>
      </c>
      <c r="R756" s="86">
        <f>pivå!AN758</f>
        <v>0</v>
      </c>
      <c r="S756" s="86">
        <f>pivå!AO758</f>
        <v>0</v>
      </c>
      <c r="T756" s="86">
        <f>pivå!AP758</f>
        <v>0</v>
      </c>
      <c r="U756" s="86">
        <f>pivå!AQ758</f>
        <v>0</v>
      </c>
      <c r="V756" s="86">
        <f>pivå!AR758</f>
        <v>0</v>
      </c>
      <c r="W756" s="86">
        <f>pivå!AS758</f>
        <v>0</v>
      </c>
      <c r="X756" s="86">
        <f>pivå!AT758</f>
        <v>0</v>
      </c>
      <c r="Y756" s="86">
        <f>pivå!AU758</f>
        <v>0</v>
      </c>
      <c r="Z756" s="86">
        <f>pivå!AV758</f>
        <v>0</v>
      </c>
      <c r="AA756" s="86">
        <f>pivå!AW758</f>
        <v>0</v>
      </c>
      <c r="AB756" s="86">
        <f>pivå!AX758</f>
        <v>0</v>
      </c>
      <c r="AC756" s="86">
        <f>pivå!AY758</f>
        <v>0</v>
      </c>
      <c r="AD756" s="86">
        <f>pivå!AZ758</f>
        <v>0</v>
      </c>
      <c r="AE756" s="86">
        <f>pivå!BA758</f>
        <v>0</v>
      </c>
    </row>
    <row r="757" spans="2:31">
      <c r="B757">
        <f>pivå!B759</f>
        <v>0</v>
      </c>
      <c r="C757">
        <f>pivå!C759</f>
        <v>0</v>
      </c>
      <c r="D757">
        <f>pivå!D759</f>
        <v>0</v>
      </c>
      <c r="E757">
        <f>pivå!E759</f>
        <v>0</v>
      </c>
      <c r="F757">
        <f>pivå!F759</f>
        <v>0</v>
      </c>
      <c r="G757">
        <f>pivå!G759</f>
        <v>0</v>
      </c>
      <c r="H757">
        <f>pivå!H759</f>
        <v>0</v>
      </c>
      <c r="I757">
        <f>pivå!I759</f>
        <v>0</v>
      </c>
      <c r="J757" s="86">
        <f>pivå!AF759</f>
        <v>0</v>
      </c>
      <c r="K757" s="86">
        <f>pivå!AG759</f>
        <v>0</v>
      </c>
      <c r="L757" s="86">
        <f>pivå!AH759</f>
        <v>0</v>
      </c>
      <c r="M757" s="86">
        <f>pivå!AI759</f>
        <v>0</v>
      </c>
      <c r="N757" s="86">
        <f>pivå!AJ759</f>
        <v>0</v>
      </c>
      <c r="O757" s="86">
        <f>pivå!AK759</f>
        <v>0</v>
      </c>
      <c r="P757" s="86">
        <f>pivå!AL759</f>
        <v>0</v>
      </c>
      <c r="Q757" s="86">
        <f>pivå!AM759</f>
        <v>0</v>
      </c>
      <c r="R757" s="86">
        <f>pivå!AN759</f>
        <v>0</v>
      </c>
      <c r="S757" s="86">
        <f>pivå!AO759</f>
        <v>0</v>
      </c>
      <c r="T757" s="86">
        <f>pivå!AP759</f>
        <v>0</v>
      </c>
      <c r="U757" s="86">
        <f>pivå!AQ759</f>
        <v>0</v>
      </c>
      <c r="V757" s="86">
        <f>pivå!AR759</f>
        <v>0</v>
      </c>
      <c r="W757" s="86">
        <f>pivå!AS759</f>
        <v>0</v>
      </c>
      <c r="X757" s="86">
        <f>pivå!AT759</f>
        <v>0</v>
      </c>
      <c r="Y757" s="86">
        <f>pivå!AU759</f>
        <v>0</v>
      </c>
      <c r="Z757" s="86">
        <f>pivå!AV759</f>
        <v>0</v>
      </c>
      <c r="AA757" s="86">
        <f>pivå!AW759</f>
        <v>0</v>
      </c>
      <c r="AB757" s="86">
        <f>pivå!AX759</f>
        <v>0</v>
      </c>
      <c r="AC757" s="86">
        <f>pivå!AY759</f>
        <v>0</v>
      </c>
      <c r="AD757" s="86">
        <f>pivå!AZ759</f>
        <v>0</v>
      </c>
      <c r="AE757" s="86">
        <f>pivå!BA759</f>
        <v>0</v>
      </c>
    </row>
    <row r="758" spans="2:31">
      <c r="B758">
        <f>pivå!B760</f>
        <v>0</v>
      </c>
      <c r="C758">
        <f>pivå!C760</f>
        <v>0</v>
      </c>
      <c r="D758">
        <f>pivå!D760</f>
        <v>0</v>
      </c>
      <c r="E758">
        <f>pivå!E760</f>
        <v>0</v>
      </c>
      <c r="F758">
        <f>pivå!F760</f>
        <v>0</v>
      </c>
      <c r="G758">
        <f>pivå!G760</f>
        <v>0</v>
      </c>
      <c r="H758">
        <f>pivå!H760</f>
        <v>0</v>
      </c>
      <c r="I758">
        <f>pivå!I760</f>
        <v>0</v>
      </c>
      <c r="J758" s="86">
        <f>pivå!AF760</f>
        <v>0</v>
      </c>
      <c r="K758" s="86">
        <f>pivå!AG760</f>
        <v>0</v>
      </c>
      <c r="L758" s="86">
        <f>pivå!AH760</f>
        <v>0</v>
      </c>
      <c r="M758" s="86">
        <f>pivå!AI760</f>
        <v>0</v>
      </c>
      <c r="N758" s="86">
        <f>pivå!AJ760</f>
        <v>0</v>
      </c>
      <c r="O758" s="86">
        <f>pivå!AK760</f>
        <v>0</v>
      </c>
      <c r="P758" s="86">
        <f>pivå!AL760</f>
        <v>0</v>
      </c>
      <c r="Q758" s="86">
        <f>pivå!AM760</f>
        <v>0</v>
      </c>
      <c r="R758" s="86">
        <f>pivå!AN760</f>
        <v>0</v>
      </c>
      <c r="S758" s="86">
        <f>pivå!AO760</f>
        <v>0</v>
      </c>
      <c r="T758" s="86">
        <f>pivå!AP760</f>
        <v>0</v>
      </c>
      <c r="U758" s="86">
        <f>pivå!AQ760</f>
        <v>0</v>
      </c>
      <c r="V758" s="86">
        <f>pivå!AR760</f>
        <v>0</v>
      </c>
      <c r="W758" s="86">
        <f>pivå!AS760</f>
        <v>0</v>
      </c>
      <c r="X758" s="86">
        <f>pivå!AT760</f>
        <v>0</v>
      </c>
      <c r="Y758" s="86">
        <f>pivå!AU760</f>
        <v>0</v>
      </c>
      <c r="Z758" s="86">
        <f>pivå!AV760</f>
        <v>0</v>
      </c>
      <c r="AA758" s="86">
        <f>pivå!AW760</f>
        <v>0</v>
      </c>
      <c r="AB758" s="86">
        <f>pivå!AX760</f>
        <v>0</v>
      </c>
      <c r="AC758" s="86">
        <f>pivå!AY760</f>
        <v>0</v>
      </c>
      <c r="AD758" s="86">
        <f>pivå!AZ760</f>
        <v>0</v>
      </c>
      <c r="AE758" s="86">
        <f>pivå!BA760</f>
        <v>0</v>
      </c>
    </row>
    <row r="759" spans="2:31">
      <c r="B759">
        <f>pivå!B761</f>
        <v>0</v>
      </c>
      <c r="C759">
        <f>pivå!C761</f>
        <v>0</v>
      </c>
      <c r="D759">
        <f>pivå!D761</f>
        <v>0</v>
      </c>
      <c r="E759">
        <f>pivå!E761</f>
        <v>0</v>
      </c>
      <c r="F759">
        <f>pivå!F761</f>
        <v>0</v>
      </c>
      <c r="G759">
        <f>pivå!G761</f>
        <v>0</v>
      </c>
      <c r="H759">
        <f>pivå!H761</f>
        <v>0</v>
      </c>
      <c r="I759">
        <f>pivå!I761</f>
        <v>0</v>
      </c>
      <c r="J759" s="86">
        <f>pivå!AF761</f>
        <v>0</v>
      </c>
      <c r="K759" s="86">
        <f>pivå!AG761</f>
        <v>0</v>
      </c>
      <c r="L759" s="86">
        <f>pivå!AH761</f>
        <v>0</v>
      </c>
      <c r="M759" s="86">
        <f>pivå!AI761</f>
        <v>0</v>
      </c>
      <c r="N759" s="86">
        <f>pivå!AJ761</f>
        <v>0</v>
      </c>
      <c r="O759" s="86">
        <f>pivå!AK761</f>
        <v>0</v>
      </c>
      <c r="P759" s="86">
        <f>pivå!AL761</f>
        <v>0</v>
      </c>
      <c r="Q759" s="86">
        <f>pivå!AM761</f>
        <v>0</v>
      </c>
      <c r="R759" s="86">
        <f>pivå!AN761</f>
        <v>0</v>
      </c>
      <c r="S759" s="86">
        <f>pivå!AO761</f>
        <v>0</v>
      </c>
      <c r="T759" s="86">
        <f>pivå!AP761</f>
        <v>0</v>
      </c>
      <c r="U759" s="86">
        <f>pivå!AQ761</f>
        <v>0</v>
      </c>
      <c r="V759" s="86">
        <f>pivå!AR761</f>
        <v>0</v>
      </c>
      <c r="W759" s="86">
        <f>pivå!AS761</f>
        <v>0</v>
      </c>
      <c r="X759" s="86">
        <f>pivå!AT761</f>
        <v>0</v>
      </c>
      <c r="Y759" s="86">
        <f>pivå!AU761</f>
        <v>0</v>
      </c>
      <c r="Z759" s="86">
        <f>pivå!AV761</f>
        <v>0</v>
      </c>
      <c r="AA759" s="86">
        <f>pivå!AW761</f>
        <v>0</v>
      </c>
      <c r="AB759" s="86">
        <f>pivå!AX761</f>
        <v>0</v>
      </c>
      <c r="AC759" s="86">
        <f>pivå!AY761</f>
        <v>0</v>
      </c>
      <c r="AD759" s="86">
        <f>pivå!AZ761</f>
        <v>0</v>
      </c>
      <c r="AE759" s="86">
        <f>pivå!BA761</f>
        <v>0</v>
      </c>
    </row>
    <row r="760" spans="2:31">
      <c r="B760">
        <f>pivå!B762</f>
        <v>0</v>
      </c>
      <c r="C760">
        <f>pivå!C762</f>
        <v>0</v>
      </c>
      <c r="D760">
        <f>pivå!D762</f>
        <v>0</v>
      </c>
      <c r="E760">
        <f>pivå!E762</f>
        <v>0</v>
      </c>
      <c r="F760">
        <f>pivå!F762</f>
        <v>0</v>
      </c>
      <c r="G760">
        <f>pivå!G762</f>
        <v>0</v>
      </c>
      <c r="H760">
        <f>pivå!H762</f>
        <v>0</v>
      </c>
      <c r="I760">
        <f>pivå!I762</f>
        <v>0</v>
      </c>
      <c r="J760" s="86">
        <f>pivå!AF762</f>
        <v>0</v>
      </c>
      <c r="K760" s="86">
        <f>pivå!AG762</f>
        <v>0</v>
      </c>
      <c r="L760" s="86">
        <f>pivå!AH762</f>
        <v>0</v>
      </c>
      <c r="M760" s="86">
        <f>pivå!AI762</f>
        <v>0</v>
      </c>
      <c r="N760" s="86">
        <f>pivå!AJ762</f>
        <v>0</v>
      </c>
      <c r="O760" s="86">
        <f>pivå!AK762</f>
        <v>0</v>
      </c>
      <c r="P760" s="86">
        <f>pivå!AL762</f>
        <v>0</v>
      </c>
      <c r="Q760" s="86">
        <f>pivå!AM762</f>
        <v>0</v>
      </c>
      <c r="R760" s="86">
        <f>pivå!AN762</f>
        <v>0</v>
      </c>
      <c r="S760" s="86">
        <f>pivå!AO762</f>
        <v>0</v>
      </c>
      <c r="T760" s="86">
        <f>pivå!AP762</f>
        <v>0</v>
      </c>
      <c r="U760" s="86">
        <f>pivå!AQ762</f>
        <v>0</v>
      </c>
      <c r="V760" s="86">
        <f>pivå!AR762</f>
        <v>0</v>
      </c>
      <c r="W760" s="86">
        <f>pivå!AS762</f>
        <v>0</v>
      </c>
      <c r="X760" s="86">
        <f>pivå!AT762</f>
        <v>0</v>
      </c>
      <c r="Y760" s="86">
        <f>pivå!AU762</f>
        <v>0</v>
      </c>
      <c r="Z760" s="86">
        <f>pivå!AV762</f>
        <v>0</v>
      </c>
      <c r="AA760" s="86">
        <f>pivå!AW762</f>
        <v>0</v>
      </c>
      <c r="AB760" s="86">
        <f>pivå!AX762</f>
        <v>0</v>
      </c>
      <c r="AC760" s="86">
        <f>pivå!AY762</f>
        <v>0</v>
      </c>
      <c r="AD760" s="86">
        <f>pivå!AZ762</f>
        <v>0</v>
      </c>
      <c r="AE760" s="86">
        <f>pivå!BA762</f>
        <v>0</v>
      </c>
    </row>
    <row r="761" spans="2:31">
      <c r="B761">
        <f>pivå!B763</f>
        <v>0</v>
      </c>
      <c r="C761">
        <f>pivå!C763</f>
        <v>0</v>
      </c>
      <c r="D761">
        <f>pivå!D763</f>
        <v>0</v>
      </c>
      <c r="E761">
        <f>pivå!E763</f>
        <v>0</v>
      </c>
      <c r="F761">
        <f>pivå!F763</f>
        <v>0</v>
      </c>
      <c r="G761">
        <f>pivå!G763</f>
        <v>0</v>
      </c>
      <c r="H761">
        <f>pivå!H763</f>
        <v>0</v>
      </c>
      <c r="I761">
        <f>pivå!I763</f>
        <v>0</v>
      </c>
      <c r="J761" s="86">
        <f>pivå!AF763</f>
        <v>0</v>
      </c>
      <c r="K761" s="86">
        <f>pivå!AG763</f>
        <v>0</v>
      </c>
      <c r="L761" s="86">
        <f>pivå!AH763</f>
        <v>0</v>
      </c>
      <c r="M761" s="86">
        <f>pivå!AI763</f>
        <v>0</v>
      </c>
      <c r="N761" s="86">
        <f>pivå!AJ763</f>
        <v>0</v>
      </c>
      <c r="O761" s="86">
        <f>pivå!AK763</f>
        <v>0</v>
      </c>
      <c r="P761" s="86">
        <f>pivå!AL763</f>
        <v>0</v>
      </c>
      <c r="Q761" s="86">
        <f>pivå!AM763</f>
        <v>0</v>
      </c>
      <c r="R761" s="86">
        <f>pivå!AN763</f>
        <v>0</v>
      </c>
      <c r="S761" s="86">
        <f>pivå!AO763</f>
        <v>0</v>
      </c>
      <c r="T761" s="86">
        <f>pivå!AP763</f>
        <v>0</v>
      </c>
      <c r="U761" s="86">
        <f>pivå!AQ763</f>
        <v>0</v>
      </c>
      <c r="V761" s="86">
        <f>pivå!AR763</f>
        <v>0</v>
      </c>
      <c r="W761" s="86">
        <f>pivå!AS763</f>
        <v>0</v>
      </c>
      <c r="X761" s="86">
        <f>pivå!AT763</f>
        <v>0</v>
      </c>
      <c r="Y761" s="86">
        <f>pivå!AU763</f>
        <v>0</v>
      </c>
      <c r="Z761" s="86">
        <f>pivå!AV763</f>
        <v>0</v>
      </c>
      <c r="AA761" s="86">
        <f>pivå!AW763</f>
        <v>0</v>
      </c>
      <c r="AB761" s="86">
        <f>pivå!AX763</f>
        <v>0</v>
      </c>
      <c r="AC761" s="86">
        <f>pivå!AY763</f>
        <v>0</v>
      </c>
      <c r="AD761" s="86">
        <f>pivå!AZ763</f>
        <v>0</v>
      </c>
      <c r="AE761" s="86">
        <f>pivå!BA763</f>
        <v>0</v>
      </c>
    </row>
    <row r="762" spans="2:31">
      <c r="B762">
        <f>pivå!B764</f>
        <v>0</v>
      </c>
      <c r="C762">
        <f>pivå!C764</f>
        <v>0</v>
      </c>
      <c r="D762">
        <f>pivå!D764</f>
        <v>0</v>
      </c>
      <c r="E762">
        <f>pivå!E764</f>
        <v>0</v>
      </c>
      <c r="F762">
        <f>pivå!F764</f>
        <v>0</v>
      </c>
      <c r="G762">
        <f>pivå!G764</f>
        <v>0</v>
      </c>
      <c r="H762">
        <f>pivå!H764</f>
        <v>0</v>
      </c>
      <c r="I762">
        <f>pivå!I764</f>
        <v>0</v>
      </c>
      <c r="J762" s="86">
        <f>pivå!AF764</f>
        <v>0</v>
      </c>
      <c r="K762" s="86">
        <f>pivå!AG764</f>
        <v>0</v>
      </c>
      <c r="L762" s="86">
        <f>pivå!AH764</f>
        <v>0</v>
      </c>
      <c r="M762" s="86">
        <f>pivå!AI764</f>
        <v>0</v>
      </c>
      <c r="N762" s="86">
        <f>pivå!AJ764</f>
        <v>0</v>
      </c>
      <c r="O762" s="86">
        <f>pivå!AK764</f>
        <v>0</v>
      </c>
      <c r="P762" s="86">
        <f>pivå!AL764</f>
        <v>0</v>
      </c>
      <c r="Q762" s="86">
        <f>pivå!AM764</f>
        <v>0</v>
      </c>
      <c r="R762" s="86">
        <f>pivå!AN764</f>
        <v>0</v>
      </c>
      <c r="S762" s="86">
        <f>pivå!AO764</f>
        <v>0</v>
      </c>
      <c r="T762" s="86">
        <f>pivå!AP764</f>
        <v>0</v>
      </c>
      <c r="U762" s="86">
        <f>pivå!AQ764</f>
        <v>0</v>
      </c>
      <c r="V762" s="86">
        <f>pivå!AR764</f>
        <v>0</v>
      </c>
      <c r="W762" s="86">
        <f>pivå!AS764</f>
        <v>0</v>
      </c>
      <c r="X762" s="86">
        <f>pivå!AT764</f>
        <v>0</v>
      </c>
      <c r="Y762" s="86">
        <f>pivå!AU764</f>
        <v>0</v>
      </c>
      <c r="Z762" s="86">
        <f>pivå!AV764</f>
        <v>0</v>
      </c>
      <c r="AA762" s="86">
        <f>pivå!AW764</f>
        <v>0</v>
      </c>
      <c r="AB762" s="86">
        <f>pivå!AX764</f>
        <v>0</v>
      </c>
      <c r="AC762" s="86">
        <f>pivå!AY764</f>
        <v>0</v>
      </c>
      <c r="AD762" s="86">
        <f>pivå!AZ764</f>
        <v>0</v>
      </c>
      <c r="AE762" s="86">
        <f>pivå!BA764</f>
        <v>0</v>
      </c>
    </row>
    <row r="763" spans="2:31">
      <c r="B763">
        <f>pivå!B765</f>
        <v>0</v>
      </c>
      <c r="C763">
        <f>pivå!C765</f>
        <v>0</v>
      </c>
      <c r="D763">
        <f>pivå!D765</f>
        <v>0</v>
      </c>
      <c r="E763">
        <f>pivå!E765</f>
        <v>0</v>
      </c>
      <c r="F763">
        <f>pivå!F765</f>
        <v>0</v>
      </c>
      <c r="G763">
        <f>pivå!G765</f>
        <v>0</v>
      </c>
      <c r="H763">
        <f>pivå!H765</f>
        <v>0</v>
      </c>
      <c r="I763">
        <f>pivå!I765</f>
        <v>0</v>
      </c>
      <c r="J763" s="86">
        <f>pivå!AF765</f>
        <v>0</v>
      </c>
      <c r="K763" s="86">
        <f>pivå!AG765</f>
        <v>0</v>
      </c>
      <c r="L763" s="86">
        <f>pivå!AH765</f>
        <v>0</v>
      </c>
      <c r="M763" s="86">
        <f>pivå!AI765</f>
        <v>0</v>
      </c>
      <c r="N763" s="86">
        <f>pivå!AJ765</f>
        <v>0</v>
      </c>
      <c r="O763" s="86">
        <f>pivå!AK765</f>
        <v>0</v>
      </c>
      <c r="P763" s="86">
        <f>pivå!AL765</f>
        <v>0</v>
      </c>
      <c r="Q763" s="86">
        <f>pivå!AM765</f>
        <v>0</v>
      </c>
      <c r="R763" s="86">
        <f>pivå!AN765</f>
        <v>0</v>
      </c>
      <c r="S763" s="86">
        <f>pivå!AO765</f>
        <v>0</v>
      </c>
      <c r="T763" s="86">
        <f>pivå!AP765</f>
        <v>0</v>
      </c>
      <c r="U763" s="86">
        <f>pivå!AQ765</f>
        <v>0</v>
      </c>
      <c r="V763" s="86">
        <f>pivå!AR765</f>
        <v>0</v>
      </c>
      <c r="W763" s="86">
        <f>pivå!AS765</f>
        <v>0</v>
      </c>
      <c r="X763" s="86">
        <f>pivå!AT765</f>
        <v>0</v>
      </c>
      <c r="Y763" s="86">
        <f>pivå!AU765</f>
        <v>0</v>
      </c>
      <c r="Z763" s="86">
        <f>pivå!AV765</f>
        <v>0</v>
      </c>
      <c r="AA763" s="86">
        <f>pivå!AW765</f>
        <v>0</v>
      </c>
      <c r="AB763" s="86">
        <f>pivå!AX765</f>
        <v>0</v>
      </c>
      <c r="AC763" s="86">
        <f>pivå!AY765</f>
        <v>0</v>
      </c>
      <c r="AD763" s="86">
        <f>pivå!AZ765</f>
        <v>0</v>
      </c>
      <c r="AE763" s="86">
        <f>pivå!BA765</f>
        <v>0</v>
      </c>
    </row>
    <row r="764" spans="2:31">
      <c r="B764">
        <f>pivå!B766</f>
        <v>0</v>
      </c>
      <c r="C764">
        <f>pivå!C766</f>
        <v>0</v>
      </c>
      <c r="D764">
        <f>pivå!D766</f>
        <v>0</v>
      </c>
      <c r="E764">
        <f>pivå!E766</f>
        <v>0</v>
      </c>
      <c r="F764">
        <f>pivå!F766</f>
        <v>0</v>
      </c>
      <c r="G764">
        <f>pivå!G766</f>
        <v>0</v>
      </c>
      <c r="H764">
        <f>pivå!H766</f>
        <v>0</v>
      </c>
      <c r="I764">
        <f>pivå!I766</f>
        <v>0</v>
      </c>
      <c r="J764" s="86">
        <f>pivå!AF766</f>
        <v>0</v>
      </c>
      <c r="K764" s="86">
        <f>pivå!AG766</f>
        <v>0</v>
      </c>
      <c r="L764" s="86">
        <f>pivå!AH766</f>
        <v>0</v>
      </c>
      <c r="M764" s="86">
        <f>pivå!AI766</f>
        <v>0</v>
      </c>
      <c r="N764" s="86">
        <f>pivå!AJ766</f>
        <v>0</v>
      </c>
      <c r="O764" s="86">
        <f>pivå!AK766</f>
        <v>0</v>
      </c>
      <c r="P764" s="86">
        <f>pivå!AL766</f>
        <v>0</v>
      </c>
      <c r="Q764" s="86">
        <f>pivå!AM766</f>
        <v>0</v>
      </c>
      <c r="R764" s="86">
        <f>pivå!AN766</f>
        <v>0</v>
      </c>
      <c r="S764" s="86">
        <f>pivå!AO766</f>
        <v>0</v>
      </c>
      <c r="T764" s="86">
        <f>pivå!AP766</f>
        <v>0</v>
      </c>
      <c r="U764" s="86">
        <f>pivå!AQ766</f>
        <v>0</v>
      </c>
      <c r="V764" s="86">
        <f>pivå!AR766</f>
        <v>0</v>
      </c>
      <c r="W764" s="86">
        <f>pivå!AS766</f>
        <v>0</v>
      </c>
      <c r="X764" s="86">
        <f>pivå!AT766</f>
        <v>0</v>
      </c>
      <c r="Y764" s="86">
        <f>pivå!AU766</f>
        <v>0</v>
      </c>
      <c r="Z764" s="86">
        <f>pivå!AV766</f>
        <v>0</v>
      </c>
      <c r="AA764" s="86">
        <f>pivå!AW766</f>
        <v>0</v>
      </c>
      <c r="AB764" s="86">
        <f>pivå!AX766</f>
        <v>0</v>
      </c>
      <c r="AC764" s="86">
        <f>pivå!AY766</f>
        <v>0</v>
      </c>
      <c r="AD764" s="86">
        <f>pivå!AZ766</f>
        <v>0</v>
      </c>
      <c r="AE764" s="86">
        <f>pivå!BA766</f>
        <v>0</v>
      </c>
    </row>
    <row r="765" spans="2:31">
      <c r="B765">
        <f>pivå!B767</f>
        <v>0</v>
      </c>
      <c r="C765">
        <f>pivå!C767</f>
        <v>0</v>
      </c>
      <c r="D765">
        <f>pivå!D767</f>
        <v>0</v>
      </c>
      <c r="E765">
        <f>pivå!E767</f>
        <v>0</v>
      </c>
      <c r="F765">
        <f>pivå!F767</f>
        <v>0</v>
      </c>
      <c r="G765">
        <f>pivå!G767</f>
        <v>0</v>
      </c>
      <c r="H765">
        <f>pivå!H767</f>
        <v>0</v>
      </c>
      <c r="I765">
        <f>pivå!I767</f>
        <v>0</v>
      </c>
      <c r="J765" s="86">
        <f>pivå!AF767</f>
        <v>0</v>
      </c>
      <c r="K765" s="86">
        <f>pivå!AG767</f>
        <v>0</v>
      </c>
      <c r="L765" s="86">
        <f>pivå!AH767</f>
        <v>0</v>
      </c>
      <c r="M765" s="86">
        <f>pivå!AI767</f>
        <v>0</v>
      </c>
      <c r="N765" s="86">
        <f>pivå!AJ767</f>
        <v>0</v>
      </c>
      <c r="O765" s="86">
        <f>pivå!AK767</f>
        <v>0</v>
      </c>
      <c r="P765" s="86">
        <f>pivå!AL767</f>
        <v>0</v>
      </c>
      <c r="Q765" s="86">
        <f>pivå!AM767</f>
        <v>0</v>
      </c>
      <c r="R765" s="86">
        <f>pivå!AN767</f>
        <v>0</v>
      </c>
      <c r="S765" s="86">
        <f>pivå!AO767</f>
        <v>0</v>
      </c>
      <c r="T765" s="86">
        <f>pivå!AP767</f>
        <v>0</v>
      </c>
      <c r="U765" s="86">
        <f>pivå!AQ767</f>
        <v>0</v>
      </c>
      <c r="V765" s="86">
        <f>pivå!AR767</f>
        <v>0</v>
      </c>
      <c r="W765" s="86">
        <f>pivå!AS767</f>
        <v>0</v>
      </c>
      <c r="X765" s="86">
        <f>pivå!AT767</f>
        <v>0</v>
      </c>
      <c r="Y765" s="86">
        <f>pivå!AU767</f>
        <v>0</v>
      </c>
      <c r="Z765" s="86">
        <f>pivå!AV767</f>
        <v>0</v>
      </c>
      <c r="AA765" s="86">
        <f>pivå!AW767</f>
        <v>0</v>
      </c>
      <c r="AB765" s="86">
        <f>pivå!AX767</f>
        <v>0</v>
      </c>
      <c r="AC765" s="86">
        <f>pivå!AY767</f>
        <v>0</v>
      </c>
      <c r="AD765" s="86">
        <f>pivå!AZ767</f>
        <v>0</v>
      </c>
      <c r="AE765" s="86">
        <f>pivå!BA767</f>
        <v>0</v>
      </c>
    </row>
    <row r="766" spans="2:31">
      <c r="B766">
        <f>pivå!B768</f>
        <v>0</v>
      </c>
      <c r="C766">
        <f>pivå!C768</f>
        <v>0</v>
      </c>
      <c r="D766">
        <f>pivå!D768</f>
        <v>0</v>
      </c>
      <c r="E766">
        <f>pivå!E768</f>
        <v>0</v>
      </c>
      <c r="F766">
        <f>pivå!F768</f>
        <v>0</v>
      </c>
      <c r="G766">
        <f>pivå!G768</f>
        <v>0</v>
      </c>
      <c r="H766">
        <f>pivå!H768</f>
        <v>0</v>
      </c>
      <c r="I766">
        <f>pivå!I768</f>
        <v>0</v>
      </c>
      <c r="J766" s="86">
        <f>pivå!AF768</f>
        <v>0</v>
      </c>
      <c r="K766" s="86">
        <f>pivå!AG768</f>
        <v>0</v>
      </c>
      <c r="L766" s="86">
        <f>pivå!AH768</f>
        <v>0</v>
      </c>
      <c r="M766" s="86">
        <f>pivå!AI768</f>
        <v>0</v>
      </c>
      <c r="N766" s="86">
        <f>pivå!AJ768</f>
        <v>0</v>
      </c>
      <c r="O766" s="86">
        <f>pivå!AK768</f>
        <v>0</v>
      </c>
      <c r="P766" s="86">
        <f>pivå!AL768</f>
        <v>0</v>
      </c>
      <c r="Q766" s="86">
        <f>pivå!AM768</f>
        <v>0</v>
      </c>
      <c r="R766" s="86">
        <f>pivå!AN768</f>
        <v>0</v>
      </c>
      <c r="S766" s="86">
        <f>pivå!AO768</f>
        <v>0</v>
      </c>
      <c r="T766" s="86">
        <f>pivå!AP768</f>
        <v>0</v>
      </c>
      <c r="U766" s="86">
        <f>pivå!AQ768</f>
        <v>0</v>
      </c>
      <c r="V766" s="86">
        <f>pivå!AR768</f>
        <v>0</v>
      </c>
      <c r="W766" s="86">
        <f>pivå!AS768</f>
        <v>0</v>
      </c>
      <c r="X766" s="86">
        <f>pivå!AT768</f>
        <v>0</v>
      </c>
      <c r="Y766" s="86">
        <f>pivå!AU768</f>
        <v>0</v>
      </c>
      <c r="Z766" s="86">
        <f>pivå!AV768</f>
        <v>0</v>
      </c>
      <c r="AA766" s="86">
        <f>pivå!AW768</f>
        <v>0</v>
      </c>
      <c r="AB766" s="86">
        <f>pivå!AX768</f>
        <v>0</v>
      </c>
      <c r="AC766" s="86">
        <f>pivå!AY768</f>
        <v>0</v>
      </c>
      <c r="AD766" s="86">
        <f>pivå!AZ768</f>
        <v>0</v>
      </c>
      <c r="AE766" s="86">
        <f>pivå!BA768</f>
        <v>0</v>
      </c>
    </row>
    <row r="767" spans="2:31">
      <c r="B767">
        <f>pivå!B769</f>
        <v>0</v>
      </c>
      <c r="C767">
        <f>pivå!C769</f>
        <v>0</v>
      </c>
      <c r="D767">
        <f>pivå!D769</f>
        <v>0</v>
      </c>
      <c r="E767">
        <f>pivå!E769</f>
        <v>0</v>
      </c>
      <c r="F767">
        <f>pivå!F769</f>
        <v>0</v>
      </c>
      <c r="G767">
        <f>pivå!G769</f>
        <v>0</v>
      </c>
      <c r="H767">
        <f>pivå!H769</f>
        <v>0</v>
      </c>
      <c r="I767">
        <f>pivå!I769</f>
        <v>0</v>
      </c>
      <c r="J767" s="86">
        <f>pivå!AF769</f>
        <v>0</v>
      </c>
      <c r="K767" s="86">
        <f>pivå!AG769</f>
        <v>0</v>
      </c>
      <c r="L767" s="86">
        <f>pivå!AH769</f>
        <v>0</v>
      </c>
      <c r="M767" s="86">
        <f>pivå!AI769</f>
        <v>0</v>
      </c>
      <c r="N767" s="86">
        <f>pivå!AJ769</f>
        <v>0</v>
      </c>
      <c r="O767" s="86">
        <f>pivå!AK769</f>
        <v>0</v>
      </c>
      <c r="P767" s="86">
        <f>pivå!AL769</f>
        <v>0</v>
      </c>
      <c r="Q767" s="86">
        <f>pivå!AM769</f>
        <v>0</v>
      </c>
      <c r="R767" s="86">
        <f>pivå!AN769</f>
        <v>0</v>
      </c>
      <c r="S767" s="86">
        <f>pivå!AO769</f>
        <v>0</v>
      </c>
      <c r="T767" s="86">
        <f>pivå!AP769</f>
        <v>0</v>
      </c>
      <c r="U767" s="86">
        <f>pivå!AQ769</f>
        <v>0</v>
      </c>
      <c r="V767" s="86">
        <f>pivå!AR769</f>
        <v>0</v>
      </c>
      <c r="W767" s="86">
        <f>pivå!AS769</f>
        <v>0</v>
      </c>
      <c r="X767" s="86">
        <f>pivå!AT769</f>
        <v>0</v>
      </c>
      <c r="Y767" s="86">
        <f>pivå!AU769</f>
        <v>0</v>
      </c>
      <c r="Z767" s="86">
        <f>pivå!AV769</f>
        <v>0</v>
      </c>
      <c r="AA767" s="86">
        <f>pivå!AW769</f>
        <v>0</v>
      </c>
      <c r="AB767" s="86">
        <f>pivå!AX769</f>
        <v>0</v>
      </c>
      <c r="AC767" s="86">
        <f>pivå!AY769</f>
        <v>0</v>
      </c>
      <c r="AD767" s="86">
        <f>pivå!AZ769</f>
        <v>0</v>
      </c>
      <c r="AE767" s="86">
        <f>pivå!BA769</f>
        <v>0</v>
      </c>
    </row>
    <row r="768" spans="2:31">
      <c r="B768">
        <f>pivå!B770</f>
        <v>0</v>
      </c>
      <c r="C768">
        <f>pivå!C770</f>
        <v>0</v>
      </c>
      <c r="D768">
        <f>pivå!D770</f>
        <v>0</v>
      </c>
      <c r="E768">
        <f>pivå!E770</f>
        <v>0</v>
      </c>
      <c r="F768">
        <f>pivå!F770</f>
        <v>0</v>
      </c>
      <c r="G768">
        <f>pivå!G770</f>
        <v>0</v>
      </c>
      <c r="H768">
        <f>pivå!H770</f>
        <v>0</v>
      </c>
      <c r="I768">
        <f>pivå!I770</f>
        <v>0</v>
      </c>
      <c r="J768" s="86">
        <f>pivå!AF770</f>
        <v>0</v>
      </c>
      <c r="K768" s="86">
        <f>pivå!AG770</f>
        <v>0</v>
      </c>
      <c r="L768" s="86">
        <f>pivå!AH770</f>
        <v>0</v>
      </c>
      <c r="M768" s="86">
        <f>pivå!AI770</f>
        <v>0</v>
      </c>
      <c r="N768" s="86">
        <f>pivå!AJ770</f>
        <v>0</v>
      </c>
      <c r="O768" s="86">
        <f>pivå!AK770</f>
        <v>0</v>
      </c>
      <c r="P768" s="86">
        <f>pivå!AL770</f>
        <v>0</v>
      </c>
      <c r="Q768" s="86">
        <f>pivå!AM770</f>
        <v>0</v>
      </c>
      <c r="R768" s="86">
        <f>pivå!AN770</f>
        <v>0</v>
      </c>
      <c r="S768" s="86">
        <f>pivå!AO770</f>
        <v>0</v>
      </c>
      <c r="T768" s="86">
        <f>pivå!AP770</f>
        <v>0</v>
      </c>
      <c r="U768" s="86">
        <f>pivå!AQ770</f>
        <v>0</v>
      </c>
      <c r="V768" s="86">
        <f>pivå!AR770</f>
        <v>0</v>
      </c>
      <c r="W768" s="86">
        <f>pivå!AS770</f>
        <v>0</v>
      </c>
      <c r="X768" s="86">
        <f>pivå!AT770</f>
        <v>0</v>
      </c>
      <c r="Y768" s="86">
        <f>pivå!AU770</f>
        <v>0</v>
      </c>
      <c r="Z768" s="86">
        <f>pivå!AV770</f>
        <v>0</v>
      </c>
      <c r="AA768" s="86">
        <f>pivå!AW770</f>
        <v>0</v>
      </c>
      <c r="AB768" s="86">
        <f>pivå!AX770</f>
        <v>0</v>
      </c>
      <c r="AC768" s="86">
        <f>pivå!AY770</f>
        <v>0</v>
      </c>
      <c r="AD768" s="86">
        <f>pivå!AZ770</f>
        <v>0</v>
      </c>
      <c r="AE768" s="86">
        <f>pivå!BA770</f>
        <v>0</v>
      </c>
    </row>
    <row r="769" spans="2:31">
      <c r="B769">
        <f>pivå!B771</f>
        <v>0</v>
      </c>
      <c r="C769">
        <f>pivå!C771</f>
        <v>0</v>
      </c>
      <c r="D769">
        <f>pivå!D771</f>
        <v>0</v>
      </c>
      <c r="E769">
        <f>pivå!E771</f>
        <v>0</v>
      </c>
      <c r="F769">
        <f>pivå!F771</f>
        <v>0</v>
      </c>
      <c r="G769">
        <f>pivå!G771</f>
        <v>0</v>
      </c>
      <c r="H769">
        <f>pivå!H771</f>
        <v>0</v>
      </c>
      <c r="I769">
        <f>pivå!I771</f>
        <v>0</v>
      </c>
      <c r="J769" s="86">
        <f>pivå!AF771</f>
        <v>0</v>
      </c>
      <c r="K769" s="86">
        <f>pivå!AG771</f>
        <v>0</v>
      </c>
      <c r="L769" s="86">
        <f>pivå!AH771</f>
        <v>0</v>
      </c>
      <c r="M769" s="86">
        <f>pivå!AI771</f>
        <v>0</v>
      </c>
      <c r="N769" s="86">
        <f>pivå!AJ771</f>
        <v>0</v>
      </c>
      <c r="O769" s="86">
        <f>pivå!AK771</f>
        <v>0</v>
      </c>
      <c r="P769" s="86">
        <f>pivå!AL771</f>
        <v>0</v>
      </c>
      <c r="Q769" s="86">
        <f>pivå!AM771</f>
        <v>0</v>
      </c>
      <c r="R769" s="86">
        <f>pivå!AN771</f>
        <v>0</v>
      </c>
      <c r="S769" s="86">
        <f>pivå!AO771</f>
        <v>0</v>
      </c>
      <c r="T769" s="86">
        <f>pivå!AP771</f>
        <v>0</v>
      </c>
      <c r="U769" s="86">
        <f>pivå!AQ771</f>
        <v>0</v>
      </c>
      <c r="V769" s="86">
        <f>pivå!AR771</f>
        <v>0</v>
      </c>
      <c r="W769" s="86">
        <f>pivå!AS771</f>
        <v>0</v>
      </c>
      <c r="X769" s="86">
        <f>pivå!AT771</f>
        <v>0</v>
      </c>
      <c r="Y769" s="86">
        <f>pivå!AU771</f>
        <v>0</v>
      </c>
      <c r="Z769" s="86">
        <f>pivå!AV771</f>
        <v>0</v>
      </c>
      <c r="AA769" s="86">
        <f>pivå!AW771</f>
        <v>0</v>
      </c>
      <c r="AB769" s="86">
        <f>pivå!AX771</f>
        <v>0</v>
      </c>
      <c r="AC769" s="86">
        <f>pivå!AY771</f>
        <v>0</v>
      </c>
      <c r="AD769" s="86">
        <f>pivå!AZ771</f>
        <v>0</v>
      </c>
      <c r="AE769" s="86">
        <f>pivå!BA771</f>
        <v>0</v>
      </c>
    </row>
    <row r="770" spans="2:31">
      <c r="B770">
        <f>pivå!B772</f>
        <v>0</v>
      </c>
      <c r="C770">
        <f>pivå!C772</f>
        <v>0</v>
      </c>
      <c r="D770">
        <f>pivå!D772</f>
        <v>0</v>
      </c>
      <c r="E770">
        <f>pivå!E772</f>
        <v>0</v>
      </c>
      <c r="F770">
        <f>pivå!F772</f>
        <v>0</v>
      </c>
      <c r="G770">
        <f>pivå!G772</f>
        <v>0</v>
      </c>
      <c r="H770">
        <f>pivå!H772</f>
        <v>0</v>
      </c>
      <c r="I770">
        <f>pivå!I772</f>
        <v>0</v>
      </c>
      <c r="J770" s="86">
        <f>pivå!AF772</f>
        <v>0</v>
      </c>
      <c r="K770" s="86">
        <f>pivå!AG772</f>
        <v>0</v>
      </c>
      <c r="L770" s="86">
        <f>pivå!AH772</f>
        <v>0</v>
      </c>
      <c r="M770" s="86">
        <f>pivå!AI772</f>
        <v>0</v>
      </c>
      <c r="N770" s="86">
        <f>pivå!AJ772</f>
        <v>0</v>
      </c>
      <c r="O770" s="86">
        <f>pivå!AK772</f>
        <v>0</v>
      </c>
      <c r="P770" s="86">
        <f>pivå!AL772</f>
        <v>0</v>
      </c>
      <c r="Q770" s="86">
        <f>pivå!AM772</f>
        <v>0</v>
      </c>
      <c r="R770" s="86">
        <f>pivå!AN772</f>
        <v>0</v>
      </c>
      <c r="S770" s="86">
        <f>pivå!AO772</f>
        <v>0</v>
      </c>
      <c r="T770" s="86">
        <f>pivå!AP772</f>
        <v>0</v>
      </c>
      <c r="U770" s="86">
        <f>pivå!AQ772</f>
        <v>0</v>
      </c>
      <c r="V770" s="86">
        <f>pivå!AR772</f>
        <v>0</v>
      </c>
      <c r="W770" s="86">
        <f>pivå!AS772</f>
        <v>0</v>
      </c>
      <c r="X770" s="86">
        <f>pivå!AT772</f>
        <v>0</v>
      </c>
      <c r="Y770" s="86">
        <f>pivå!AU772</f>
        <v>0</v>
      </c>
      <c r="Z770" s="86">
        <f>pivå!AV772</f>
        <v>0</v>
      </c>
      <c r="AA770" s="86">
        <f>pivå!AW772</f>
        <v>0</v>
      </c>
      <c r="AB770" s="86">
        <f>pivå!AX772</f>
        <v>0</v>
      </c>
      <c r="AC770" s="86">
        <f>pivå!AY772</f>
        <v>0</v>
      </c>
      <c r="AD770" s="86">
        <f>pivå!AZ772</f>
        <v>0</v>
      </c>
      <c r="AE770" s="86">
        <f>pivå!BA772</f>
        <v>0</v>
      </c>
    </row>
    <row r="771" spans="2:31">
      <c r="B771">
        <f>pivå!B773</f>
        <v>0</v>
      </c>
      <c r="C771">
        <f>pivå!C773</f>
        <v>0</v>
      </c>
      <c r="D771">
        <f>pivå!D773</f>
        <v>0</v>
      </c>
      <c r="E771">
        <f>pivå!E773</f>
        <v>0</v>
      </c>
      <c r="F771">
        <f>pivå!F773</f>
        <v>0</v>
      </c>
      <c r="G771">
        <f>pivå!G773</f>
        <v>0</v>
      </c>
      <c r="H771">
        <f>pivå!H773</f>
        <v>0</v>
      </c>
      <c r="I771">
        <f>pivå!I773</f>
        <v>0</v>
      </c>
      <c r="J771" s="86">
        <f>pivå!AF773</f>
        <v>0</v>
      </c>
      <c r="K771" s="86">
        <f>pivå!AG773</f>
        <v>0</v>
      </c>
      <c r="L771" s="86">
        <f>pivå!AH773</f>
        <v>0</v>
      </c>
      <c r="M771" s="86">
        <f>pivå!AI773</f>
        <v>0</v>
      </c>
      <c r="N771" s="86">
        <f>pivå!AJ773</f>
        <v>0</v>
      </c>
      <c r="O771" s="86">
        <f>pivå!AK773</f>
        <v>0</v>
      </c>
      <c r="P771" s="86">
        <f>pivå!AL773</f>
        <v>0</v>
      </c>
      <c r="Q771" s="86">
        <f>pivå!AM773</f>
        <v>0</v>
      </c>
      <c r="R771" s="86">
        <f>pivå!AN773</f>
        <v>0</v>
      </c>
      <c r="S771" s="86">
        <f>pivå!AO773</f>
        <v>0</v>
      </c>
      <c r="T771" s="86">
        <f>pivå!AP773</f>
        <v>0</v>
      </c>
      <c r="U771" s="86">
        <f>pivå!AQ773</f>
        <v>0</v>
      </c>
      <c r="V771" s="86">
        <f>pivå!AR773</f>
        <v>0</v>
      </c>
      <c r="W771" s="86">
        <f>pivå!AS773</f>
        <v>0</v>
      </c>
      <c r="X771" s="86">
        <f>pivå!AT773</f>
        <v>0</v>
      </c>
      <c r="Y771" s="86">
        <f>pivå!AU773</f>
        <v>0</v>
      </c>
      <c r="Z771" s="86">
        <f>pivå!AV773</f>
        <v>0</v>
      </c>
      <c r="AA771" s="86">
        <f>pivå!AW773</f>
        <v>0</v>
      </c>
      <c r="AB771" s="86">
        <f>pivå!AX773</f>
        <v>0</v>
      </c>
      <c r="AC771" s="86">
        <f>pivå!AY773</f>
        <v>0</v>
      </c>
      <c r="AD771" s="86">
        <f>pivå!AZ773</f>
        <v>0</v>
      </c>
      <c r="AE771" s="86">
        <f>pivå!BA773</f>
        <v>0</v>
      </c>
    </row>
    <row r="772" spans="2:31">
      <c r="B772">
        <f>pivå!B774</f>
        <v>0</v>
      </c>
      <c r="C772">
        <f>pivå!C774</f>
        <v>0</v>
      </c>
      <c r="D772">
        <f>pivå!D774</f>
        <v>0</v>
      </c>
      <c r="E772">
        <f>pivå!E774</f>
        <v>0</v>
      </c>
      <c r="F772">
        <f>pivå!F774</f>
        <v>0</v>
      </c>
      <c r="G772">
        <f>pivå!G774</f>
        <v>0</v>
      </c>
      <c r="H772">
        <f>pivå!H774</f>
        <v>0</v>
      </c>
      <c r="I772">
        <f>pivå!I774</f>
        <v>0</v>
      </c>
      <c r="J772" s="86">
        <f>pivå!AF774</f>
        <v>0</v>
      </c>
      <c r="K772" s="86">
        <f>pivå!AG774</f>
        <v>0</v>
      </c>
      <c r="L772" s="86">
        <f>pivå!AH774</f>
        <v>0</v>
      </c>
      <c r="M772" s="86">
        <f>pivå!AI774</f>
        <v>0</v>
      </c>
      <c r="N772" s="86">
        <f>pivå!AJ774</f>
        <v>0</v>
      </c>
      <c r="O772" s="86">
        <f>pivå!AK774</f>
        <v>0</v>
      </c>
      <c r="P772" s="86">
        <f>pivå!AL774</f>
        <v>0</v>
      </c>
      <c r="Q772" s="86">
        <f>pivå!AM774</f>
        <v>0</v>
      </c>
      <c r="R772" s="86">
        <f>pivå!AN774</f>
        <v>0</v>
      </c>
      <c r="S772" s="86">
        <f>pivå!AO774</f>
        <v>0</v>
      </c>
      <c r="T772" s="86">
        <f>pivå!AP774</f>
        <v>0</v>
      </c>
      <c r="U772" s="86">
        <f>pivå!AQ774</f>
        <v>0</v>
      </c>
      <c r="V772" s="86">
        <f>pivå!AR774</f>
        <v>0</v>
      </c>
      <c r="W772" s="86">
        <f>pivå!AS774</f>
        <v>0</v>
      </c>
      <c r="X772" s="86">
        <f>pivå!AT774</f>
        <v>0</v>
      </c>
      <c r="Y772" s="86">
        <f>pivå!AU774</f>
        <v>0</v>
      </c>
      <c r="Z772" s="86">
        <f>pivå!AV774</f>
        <v>0</v>
      </c>
      <c r="AA772" s="86">
        <f>pivå!AW774</f>
        <v>0</v>
      </c>
      <c r="AB772" s="86">
        <f>pivå!AX774</f>
        <v>0</v>
      </c>
      <c r="AC772" s="86">
        <f>pivå!AY774</f>
        <v>0</v>
      </c>
      <c r="AD772" s="86">
        <f>pivå!AZ774</f>
        <v>0</v>
      </c>
      <c r="AE772" s="86">
        <f>pivå!BA774</f>
        <v>0</v>
      </c>
    </row>
    <row r="773" spans="2:31">
      <c r="B773">
        <f>pivå!B775</f>
        <v>0</v>
      </c>
      <c r="C773">
        <f>pivå!C775</f>
        <v>0</v>
      </c>
      <c r="D773">
        <f>pivå!D775</f>
        <v>0</v>
      </c>
      <c r="E773">
        <f>pivå!E775</f>
        <v>0</v>
      </c>
      <c r="F773">
        <f>pivå!F775</f>
        <v>0</v>
      </c>
      <c r="G773">
        <f>pivå!G775</f>
        <v>0</v>
      </c>
      <c r="H773">
        <f>pivå!H775</f>
        <v>0</v>
      </c>
      <c r="I773">
        <f>pivå!I775</f>
        <v>0</v>
      </c>
      <c r="J773" s="86">
        <f>pivå!AF775</f>
        <v>0</v>
      </c>
      <c r="K773" s="86">
        <f>pivå!AG775</f>
        <v>0</v>
      </c>
      <c r="L773" s="86">
        <f>pivå!AH775</f>
        <v>0</v>
      </c>
      <c r="M773" s="86">
        <f>pivå!AI775</f>
        <v>0</v>
      </c>
      <c r="N773" s="86">
        <f>pivå!AJ775</f>
        <v>0</v>
      </c>
      <c r="O773" s="86">
        <f>pivå!AK775</f>
        <v>0</v>
      </c>
      <c r="P773" s="86">
        <f>pivå!AL775</f>
        <v>0</v>
      </c>
      <c r="Q773" s="86">
        <f>pivå!AM775</f>
        <v>0</v>
      </c>
      <c r="R773" s="86">
        <f>pivå!AN775</f>
        <v>0</v>
      </c>
      <c r="S773" s="86">
        <f>pivå!AO775</f>
        <v>0</v>
      </c>
      <c r="T773" s="86">
        <f>pivå!AP775</f>
        <v>0</v>
      </c>
      <c r="U773" s="86">
        <f>pivå!AQ775</f>
        <v>0</v>
      </c>
      <c r="V773" s="86">
        <f>pivå!AR775</f>
        <v>0</v>
      </c>
      <c r="W773" s="86">
        <f>pivå!AS775</f>
        <v>0</v>
      </c>
      <c r="X773" s="86">
        <f>pivå!AT775</f>
        <v>0</v>
      </c>
      <c r="Y773" s="86">
        <f>pivå!AU775</f>
        <v>0</v>
      </c>
      <c r="Z773" s="86">
        <f>pivå!AV775</f>
        <v>0</v>
      </c>
      <c r="AA773" s="86">
        <f>pivå!AW775</f>
        <v>0</v>
      </c>
      <c r="AB773" s="86">
        <f>pivå!AX775</f>
        <v>0</v>
      </c>
      <c r="AC773" s="86">
        <f>pivå!AY775</f>
        <v>0</v>
      </c>
      <c r="AD773" s="86">
        <f>pivå!AZ775</f>
        <v>0</v>
      </c>
      <c r="AE773" s="86">
        <f>pivå!BA775</f>
        <v>0</v>
      </c>
    </row>
    <row r="774" spans="2:31">
      <c r="B774">
        <f>pivå!B776</f>
        <v>0</v>
      </c>
      <c r="C774">
        <f>pivå!C776</f>
        <v>0</v>
      </c>
      <c r="D774">
        <f>pivå!D776</f>
        <v>0</v>
      </c>
      <c r="E774">
        <f>pivå!E776</f>
        <v>0</v>
      </c>
      <c r="F774">
        <f>pivå!F776</f>
        <v>0</v>
      </c>
      <c r="G774">
        <f>pivå!G776</f>
        <v>0</v>
      </c>
      <c r="H774">
        <f>pivå!H776</f>
        <v>0</v>
      </c>
      <c r="I774">
        <f>pivå!I776</f>
        <v>0</v>
      </c>
      <c r="J774" s="86">
        <f>pivå!AF776</f>
        <v>0</v>
      </c>
      <c r="K774" s="86">
        <f>pivå!AG776</f>
        <v>0</v>
      </c>
      <c r="L774" s="86">
        <f>pivå!AH776</f>
        <v>0</v>
      </c>
      <c r="M774" s="86">
        <f>pivå!AI776</f>
        <v>0</v>
      </c>
      <c r="N774" s="86">
        <f>pivå!AJ776</f>
        <v>0</v>
      </c>
      <c r="O774" s="86">
        <f>pivå!AK776</f>
        <v>0</v>
      </c>
      <c r="P774" s="86">
        <f>pivå!AL776</f>
        <v>0</v>
      </c>
      <c r="Q774" s="86">
        <f>pivå!AM776</f>
        <v>0</v>
      </c>
      <c r="R774" s="86">
        <f>pivå!AN776</f>
        <v>0</v>
      </c>
      <c r="S774" s="86">
        <f>pivå!AO776</f>
        <v>0</v>
      </c>
      <c r="T774" s="86">
        <f>pivå!AP776</f>
        <v>0</v>
      </c>
      <c r="U774" s="86">
        <f>pivå!AQ776</f>
        <v>0</v>
      </c>
      <c r="V774" s="86">
        <f>pivå!AR776</f>
        <v>0</v>
      </c>
      <c r="W774" s="86">
        <f>pivå!AS776</f>
        <v>0</v>
      </c>
      <c r="X774" s="86">
        <f>pivå!AT776</f>
        <v>0</v>
      </c>
      <c r="Y774" s="86">
        <f>pivå!AU776</f>
        <v>0</v>
      </c>
      <c r="Z774" s="86">
        <f>pivå!AV776</f>
        <v>0</v>
      </c>
      <c r="AA774" s="86">
        <f>pivå!AW776</f>
        <v>0</v>
      </c>
      <c r="AB774" s="86">
        <f>pivå!AX776</f>
        <v>0</v>
      </c>
      <c r="AC774" s="86">
        <f>pivå!AY776</f>
        <v>0</v>
      </c>
      <c r="AD774" s="86">
        <f>pivå!AZ776</f>
        <v>0</v>
      </c>
      <c r="AE774" s="86">
        <f>pivå!BA776</f>
        <v>0</v>
      </c>
    </row>
    <row r="775" spans="2:31">
      <c r="B775">
        <f>pivå!B777</f>
        <v>0</v>
      </c>
      <c r="C775">
        <f>pivå!C777</f>
        <v>0</v>
      </c>
      <c r="D775">
        <f>pivå!D777</f>
        <v>0</v>
      </c>
      <c r="E775">
        <f>pivå!E777</f>
        <v>0</v>
      </c>
      <c r="F775">
        <f>pivå!F777</f>
        <v>0</v>
      </c>
      <c r="G775">
        <f>pivå!G777</f>
        <v>0</v>
      </c>
      <c r="H775">
        <f>pivå!H777</f>
        <v>0</v>
      </c>
      <c r="I775">
        <f>pivå!I777</f>
        <v>0</v>
      </c>
      <c r="J775" s="86">
        <f>pivå!AF777</f>
        <v>0</v>
      </c>
      <c r="K775" s="86">
        <f>pivå!AG777</f>
        <v>0</v>
      </c>
      <c r="L775" s="86">
        <f>pivå!AH777</f>
        <v>0</v>
      </c>
      <c r="M775" s="86">
        <f>pivå!AI777</f>
        <v>0</v>
      </c>
      <c r="N775" s="86">
        <f>pivå!AJ777</f>
        <v>0</v>
      </c>
      <c r="O775" s="86">
        <f>pivå!AK777</f>
        <v>0</v>
      </c>
      <c r="P775" s="86">
        <f>pivå!AL777</f>
        <v>0</v>
      </c>
      <c r="Q775" s="86">
        <f>pivå!AM777</f>
        <v>0</v>
      </c>
      <c r="R775" s="86">
        <f>pivå!AN777</f>
        <v>0</v>
      </c>
      <c r="S775" s="86">
        <f>pivå!AO777</f>
        <v>0</v>
      </c>
      <c r="T775" s="86">
        <f>pivå!AP777</f>
        <v>0</v>
      </c>
      <c r="U775" s="86">
        <f>pivå!AQ777</f>
        <v>0</v>
      </c>
      <c r="V775" s="86">
        <f>pivå!AR777</f>
        <v>0</v>
      </c>
      <c r="W775" s="86">
        <f>pivå!AS777</f>
        <v>0</v>
      </c>
      <c r="X775" s="86">
        <f>pivå!AT777</f>
        <v>0</v>
      </c>
      <c r="Y775" s="86">
        <f>pivå!AU777</f>
        <v>0</v>
      </c>
      <c r="Z775" s="86">
        <f>pivå!AV777</f>
        <v>0</v>
      </c>
      <c r="AA775" s="86">
        <f>pivå!AW777</f>
        <v>0</v>
      </c>
      <c r="AB775" s="86">
        <f>pivå!AX777</f>
        <v>0</v>
      </c>
      <c r="AC775" s="86">
        <f>pivå!AY777</f>
        <v>0</v>
      </c>
      <c r="AD775" s="86">
        <f>pivå!AZ777</f>
        <v>0</v>
      </c>
      <c r="AE775" s="86">
        <f>pivå!BA777</f>
        <v>0</v>
      </c>
    </row>
    <row r="776" spans="2:31">
      <c r="B776">
        <f>pivå!B778</f>
        <v>0</v>
      </c>
      <c r="C776">
        <f>pivå!C778</f>
        <v>0</v>
      </c>
      <c r="D776">
        <f>pivå!D778</f>
        <v>0</v>
      </c>
      <c r="E776">
        <f>pivå!E778</f>
        <v>0</v>
      </c>
      <c r="F776">
        <f>pivå!F778</f>
        <v>0</v>
      </c>
      <c r="G776">
        <f>pivå!G778</f>
        <v>0</v>
      </c>
      <c r="H776">
        <f>pivå!H778</f>
        <v>0</v>
      </c>
      <c r="I776">
        <f>pivå!I778</f>
        <v>0</v>
      </c>
      <c r="J776" s="86">
        <f>pivå!AF778</f>
        <v>0</v>
      </c>
      <c r="K776" s="86">
        <f>pivå!AG778</f>
        <v>0</v>
      </c>
      <c r="L776" s="86">
        <f>pivå!AH778</f>
        <v>0</v>
      </c>
      <c r="M776" s="86">
        <f>pivå!AI778</f>
        <v>0</v>
      </c>
      <c r="N776" s="86">
        <f>pivå!AJ778</f>
        <v>0</v>
      </c>
      <c r="O776" s="86">
        <f>pivå!AK778</f>
        <v>0</v>
      </c>
      <c r="P776" s="86">
        <f>pivå!AL778</f>
        <v>0</v>
      </c>
      <c r="Q776" s="86">
        <f>pivå!AM778</f>
        <v>0</v>
      </c>
      <c r="R776" s="86">
        <f>pivå!AN778</f>
        <v>0</v>
      </c>
      <c r="S776" s="86">
        <f>pivå!AO778</f>
        <v>0</v>
      </c>
      <c r="T776" s="86">
        <f>pivå!AP778</f>
        <v>0</v>
      </c>
      <c r="U776" s="86">
        <f>pivå!AQ778</f>
        <v>0</v>
      </c>
      <c r="V776" s="86">
        <f>pivå!AR778</f>
        <v>0</v>
      </c>
      <c r="W776" s="86">
        <f>pivå!AS778</f>
        <v>0</v>
      </c>
      <c r="X776" s="86">
        <f>pivå!AT778</f>
        <v>0</v>
      </c>
      <c r="Y776" s="86">
        <f>pivå!AU778</f>
        <v>0</v>
      </c>
      <c r="Z776" s="86">
        <f>pivå!AV778</f>
        <v>0</v>
      </c>
      <c r="AA776" s="86">
        <f>pivå!AW778</f>
        <v>0</v>
      </c>
      <c r="AB776" s="86">
        <f>pivå!AX778</f>
        <v>0</v>
      </c>
      <c r="AC776" s="86">
        <f>pivå!AY778</f>
        <v>0</v>
      </c>
      <c r="AD776" s="86">
        <f>pivå!AZ778</f>
        <v>0</v>
      </c>
      <c r="AE776" s="86">
        <f>pivå!BA778</f>
        <v>0</v>
      </c>
    </row>
    <row r="777" spans="2:31">
      <c r="B777">
        <f>pivå!B779</f>
        <v>0</v>
      </c>
      <c r="C777">
        <f>pivå!C779</f>
        <v>0</v>
      </c>
      <c r="D777">
        <f>pivå!D779</f>
        <v>0</v>
      </c>
      <c r="E777">
        <f>pivå!E779</f>
        <v>0</v>
      </c>
      <c r="F777">
        <f>pivå!F779</f>
        <v>0</v>
      </c>
      <c r="G777">
        <f>pivå!G779</f>
        <v>0</v>
      </c>
      <c r="H777">
        <f>pivå!H779</f>
        <v>0</v>
      </c>
      <c r="I777">
        <f>pivå!I779</f>
        <v>0</v>
      </c>
      <c r="J777" s="86">
        <f>pivå!AF779</f>
        <v>0</v>
      </c>
      <c r="K777" s="86">
        <f>pivå!AG779</f>
        <v>0</v>
      </c>
      <c r="L777" s="86">
        <f>pivå!AH779</f>
        <v>0</v>
      </c>
      <c r="M777" s="86">
        <f>pivå!AI779</f>
        <v>0</v>
      </c>
      <c r="N777" s="86">
        <f>pivå!AJ779</f>
        <v>0</v>
      </c>
      <c r="O777" s="86">
        <f>pivå!AK779</f>
        <v>0</v>
      </c>
      <c r="P777" s="86">
        <f>pivå!AL779</f>
        <v>0</v>
      </c>
      <c r="Q777" s="86">
        <f>pivå!AM779</f>
        <v>0</v>
      </c>
      <c r="R777" s="86">
        <f>pivå!AN779</f>
        <v>0</v>
      </c>
      <c r="S777" s="86">
        <f>pivå!AO779</f>
        <v>0</v>
      </c>
      <c r="T777" s="86">
        <f>pivå!AP779</f>
        <v>0</v>
      </c>
      <c r="U777" s="86">
        <f>pivå!AQ779</f>
        <v>0</v>
      </c>
      <c r="V777" s="86">
        <f>pivå!AR779</f>
        <v>0</v>
      </c>
      <c r="W777" s="86">
        <f>pivå!AS779</f>
        <v>0</v>
      </c>
      <c r="X777" s="86">
        <f>pivå!AT779</f>
        <v>0</v>
      </c>
      <c r="Y777" s="86">
        <f>pivå!AU779</f>
        <v>0</v>
      </c>
      <c r="Z777" s="86">
        <f>pivå!AV779</f>
        <v>0</v>
      </c>
      <c r="AA777" s="86">
        <f>pivå!AW779</f>
        <v>0</v>
      </c>
      <c r="AB777" s="86">
        <f>pivå!AX779</f>
        <v>0</v>
      </c>
      <c r="AC777" s="86">
        <f>pivå!AY779</f>
        <v>0</v>
      </c>
      <c r="AD777" s="86">
        <f>pivå!AZ779</f>
        <v>0</v>
      </c>
      <c r="AE777" s="86">
        <f>pivå!BA779</f>
        <v>0</v>
      </c>
    </row>
    <row r="778" spans="2:31">
      <c r="B778">
        <f>pivå!B780</f>
        <v>0</v>
      </c>
      <c r="C778">
        <f>pivå!C780</f>
        <v>0</v>
      </c>
      <c r="D778">
        <f>pivå!D780</f>
        <v>0</v>
      </c>
      <c r="E778">
        <f>pivå!E780</f>
        <v>0</v>
      </c>
      <c r="F778">
        <f>pivå!F780</f>
        <v>0</v>
      </c>
      <c r="G778">
        <f>pivå!G780</f>
        <v>0</v>
      </c>
      <c r="H778">
        <f>pivå!H780</f>
        <v>0</v>
      </c>
      <c r="I778">
        <f>pivå!I780</f>
        <v>0</v>
      </c>
      <c r="J778" s="86">
        <f>pivå!AF780</f>
        <v>0</v>
      </c>
      <c r="K778" s="86">
        <f>pivå!AG780</f>
        <v>0</v>
      </c>
      <c r="L778" s="86">
        <f>pivå!AH780</f>
        <v>0</v>
      </c>
      <c r="M778" s="86">
        <f>pivå!AI780</f>
        <v>0</v>
      </c>
      <c r="N778" s="86">
        <f>pivå!AJ780</f>
        <v>0</v>
      </c>
      <c r="O778" s="86">
        <f>pivå!AK780</f>
        <v>0</v>
      </c>
      <c r="P778" s="86">
        <f>pivå!AL780</f>
        <v>0</v>
      </c>
      <c r="Q778" s="86">
        <f>pivå!AM780</f>
        <v>0</v>
      </c>
      <c r="R778" s="86">
        <f>pivå!AN780</f>
        <v>0</v>
      </c>
      <c r="S778" s="86">
        <f>pivå!AO780</f>
        <v>0</v>
      </c>
      <c r="T778" s="86">
        <f>pivå!AP780</f>
        <v>0</v>
      </c>
      <c r="U778" s="86">
        <f>pivå!AQ780</f>
        <v>0</v>
      </c>
      <c r="V778" s="86">
        <f>pivå!AR780</f>
        <v>0</v>
      </c>
      <c r="W778" s="86">
        <f>pivå!AS780</f>
        <v>0</v>
      </c>
      <c r="X778" s="86">
        <f>pivå!AT780</f>
        <v>0</v>
      </c>
      <c r="Y778" s="86">
        <f>pivå!AU780</f>
        <v>0</v>
      </c>
      <c r="Z778" s="86">
        <f>pivå!AV780</f>
        <v>0</v>
      </c>
      <c r="AA778" s="86">
        <f>pivå!AW780</f>
        <v>0</v>
      </c>
      <c r="AB778" s="86">
        <f>pivå!AX780</f>
        <v>0</v>
      </c>
      <c r="AC778" s="86">
        <f>pivå!AY780</f>
        <v>0</v>
      </c>
      <c r="AD778" s="86">
        <f>pivå!AZ780</f>
        <v>0</v>
      </c>
      <c r="AE778" s="86">
        <f>pivå!BA780</f>
        <v>0</v>
      </c>
    </row>
    <row r="779" spans="2:31">
      <c r="B779">
        <f>pivå!B781</f>
        <v>0</v>
      </c>
      <c r="C779">
        <f>pivå!C781</f>
        <v>0</v>
      </c>
      <c r="D779">
        <f>pivå!D781</f>
        <v>0</v>
      </c>
      <c r="E779">
        <f>pivå!E781</f>
        <v>0</v>
      </c>
      <c r="F779">
        <f>pivå!F781</f>
        <v>0</v>
      </c>
      <c r="G779">
        <f>pivå!G781</f>
        <v>0</v>
      </c>
      <c r="H779">
        <f>pivå!H781</f>
        <v>0</v>
      </c>
      <c r="I779">
        <f>pivå!I781</f>
        <v>0</v>
      </c>
      <c r="J779" s="86">
        <f>pivå!AF781</f>
        <v>0</v>
      </c>
      <c r="K779" s="86">
        <f>pivå!AG781</f>
        <v>0</v>
      </c>
      <c r="L779" s="86">
        <f>pivå!AH781</f>
        <v>0</v>
      </c>
      <c r="M779" s="86">
        <f>pivå!AI781</f>
        <v>0</v>
      </c>
      <c r="N779" s="86">
        <f>pivå!AJ781</f>
        <v>0</v>
      </c>
      <c r="O779" s="86">
        <f>pivå!AK781</f>
        <v>0</v>
      </c>
      <c r="P779" s="86">
        <f>pivå!AL781</f>
        <v>0</v>
      </c>
      <c r="Q779" s="86">
        <f>pivå!AM781</f>
        <v>0</v>
      </c>
      <c r="R779" s="86">
        <f>pivå!AN781</f>
        <v>0</v>
      </c>
      <c r="S779" s="86">
        <f>pivå!AO781</f>
        <v>0</v>
      </c>
      <c r="T779" s="86">
        <f>pivå!AP781</f>
        <v>0</v>
      </c>
      <c r="U779" s="86">
        <f>pivå!AQ781</f>
        <v>0</v>
      </c>
      <c r="V779" s="86">
        <f>pivå!AR781</f>
        <v>0</v>
      </c>
      <c r="W779" s="86">
        <f>pivå!AS781</f>
        <v>0</v>
      </c>
      <c r="X779" s="86">
        <f>pivå!AT781</f>
        <v>0</v>
      </c>
      <c r="Y779" s="86">
        <f>pivå!AU781</f>
        <v>0</v>
      </c>
      <c r="Z779" s="86">
        <f>pivå!AV781</f>
        <v>0</v>
      </c>
      <c r="AA779" s="86">
        <f>pivå!AW781</f>
        <v>0</v>
      </c>
      <c r="AB779" s="86">
        <f>pivå!AX781</f>
        <v>0</v>
      </c>
      <c r="AC779" s="86">
        <f>pivå!AY781</f>
        <v>0</v>
      </c>
      <c r="AD779" s="86">
        <f>pivå!AZ781</f>
        <v>0</v>
      </c>
      <c r="AE779" s="86">
        <f>pivå!BA781</f>
        <v>0</v>
      </c>
    </row>
    <row r="780" spans="2:31">
      <c r="B780">
        <f>pivå!B782</f>
        <v>0</v>
      </c>
      <c r="C780">
        <f>pivå!C782</f>
        <v>0</v>
      </c>
      <c r="D780">
        <f>pivå!D782</f>
        <v>0</v>
      </c>
      <c r="E780">
        <f>pivå!E782</f>
        <v>0</v>
      </c>
      <c r="F780">
        <f>pivå!F782</f>
        <v>0</v>
      </c>
      <c r="G780">
        <f>pivå!G782</f>
        <v>0</v>
      </c>
      <c r="H780">
        <f>pivå!H782</f>
        <v>0</v>
      </c>
      <c r="I780">
        <f>pivå!I782</f>
        <v>0</v>
      </c>
      <c r="J780" s="86">
        <f>pivå!AF782</f>
        <v>0</v>
      </c>
      <c r="K780" s="86">
        <f>pivå!AG782</f>
        <v>0</v>
      </c>
      <c r="L780" s="86">
        <f>pivå!AH782</f>
        <v>0</v>
      </c>
      <c r="M780" s="86">
        <f>pivå!AI782</f>
        <v>0</v>
      </c>
      <c r="N780" s="86">
        <f>pivå!AJ782</f>
        <v>0</v>
      </c>
      <c r="O780" s="86">
        <f>pivå!AK782</f>
        <v>0</v>
      </c>
      <c r="P780" s="86">
        <f>pivå!AL782</f>
        <v>0</v>
      </c>
      <c r="Q780" s="86">
        <f>pivå!AM782</f>
        <v>0</v>
      </c>
      <c r="R780" s="86">
        <f>pivå!AN782</f>
        <v>0</v>
      </c>
      <c r="S780" s="86">
        <f>pivå!AO782</f>
        <v>0</v>
      </c>
      <c r="T780" s="86">
        <f>pivå!AP782</f>
        <v>0</v>
      </c>
      <c r="U780" s="86">
        <f>pivå!AQ782</f>
        <v>0</v>
      </c>
      <c r="V780" s="86">
        <f>pivå!AR782</f>
        <v>0</v>
      </c>
      <c r="W780" s="86">
        <f>pivå!AS782</f>
        <v>0</v>
      </c>
      <c r="X780" s="86">
        <f>pivå!AT782</f>
        <v>0</v>
      </c>
      <c r="Y780" s="86">
        <f>pivå!AU782</f>
        <v>0</v>
      </c>
      <c r="Z780" s="86">
        <f>pivå!AV782</f>
        <v>0</v>
      </c>
      <c r="AA780" s="86">
        <f>pivå!AW782</f>
        <v>0</v>
      </c>
      <c r="AB780" s="86">
        <f>pivå!AX782</f>
        <v>0</v>
      </c>
      <c r="AC780" s="86">
        <f>pivå!AY782</f>
        <v>0</v>
      </c>
      <c r="AD780" s="86">
        <f>pivå!AZ782</f>
        <v>0</v>
      </c>
      <c r="AE780" s="86">
        <f>pivå!BA782</f>
        <v>0</v>
      </c>
    </row>
    <row r="781" spans="2:31">
      <c r="B781">
        <f>pivå!B783</f>
        <v>0</v>
      </c>
      <c r="C781">
        <f>pivå!C783</f>
        <v>0</v>
      </c>
      <c r="D781">
        <f>pivå!D783</f>
        <v>0</v>
      </c>
      <c r="E781">
        <f>pivå!E783</f>
        <v>0</v>
      </c>
      <c r="F781">
        <f>pivå!F783</f>
        <v>0</v>
      </c>
      <c r="G781">
        <f>pivå!G783</f>
        <v>0</v>
      </c>
      <c r="H781">
        <f>pivå!H783</f>
        <v>0</v>
      </c>
      <c r="I781">
        <f>pivå!I783</f>
        <v>0</v>
      </c>
      <c r="J781" s="86">
        <f>pivå!AF783</f>
        <v>0</v>
      </c>
      <c r="K781" s="86">
        <f>pivå!AG783</f>
        <v>0</v>
      </c>
      <c r="L781" s="86">
        <f>pivå!AH783</f>
        <v>0</v>
      </c>
      <c r="M781" s="86">
        <f>pivå!AI783</f>
        <v>0</v>
      </c>
      <c r="N781" s="86">
        <f>pivå!AJ783</f>
        <v>0</v>
      </c>
      <c r="O781" s="86">
        <f>pivå!AK783</f>
        <v>0</v>
      </c>
      <c r="P781" s="86">
        <f>pivå!AL783</f>
        <v>0</v>
      </c>
      <c r="Q781" s="86">
        <f>pivå!AM783</f>
        <v>0</v>
      </c>
      <c r="R781" s="86">
        <f>pivå!AN783</f>
        <v>0</v>
      </c>
      <c r="S781" s="86">
        <f>pivå!AO783</f>
        <v>0</v>
      </c>
      <c r="T781" s="86">
        <f>pivå!AP783</f>
        <v>0</v>
      </c>
      <c r="U781" s="86">
        <f>pivå!AQ783</f>
        <v>0</v>
      </c>
      <c r="V781" s="86">
        <f>pivå!AR783</f>
        <v>0</v>
      </c>
      <c r="W781" s="86">
        <f>pivå!AS783</f>
        <v>0</v>
      </c>
      <c r="X781" s="86">
        <f>pivå!AT783</f>
        <v>0</v>
      </c>
      <c r="Y781" s="86">
        <f>pivå!AU783</f>
        <v>0</v>
      </c>
      <c r="Z781" s="86">
        <f>pivå!AV783</f>
        <v>0</v>
      </c>
      <c r="AA781" s="86">
        <f>pivå!AW783</f>
        <v>0</v>
      </c>
      <c r="AB781" s="86">
        <f>pivå!AX783</f>
        <v>0</v>
      </c>
      <c r="AC781" s="86">
        <f>pivå!AY783</f>
        <v>0</v>
      </c>
      <c r="AD781" s="86">
        <f>pivå!AZ783</f>
        <v>0</v>
      </c>
      <c r="AE781" s="86">
        <f>pivå!BA783</f>
        <v>0</v>
      </c>
    </row>
    <row r="782" spans="2:31">
      <c r="B782">
        <f>pivå!B784</f>
        <v>0</v>
      </c>
      <c r="C782">
        <f>pivå!C784</f>
        <v>0</v>
      </c>
      <c r="D782">
        <f>pivå!D784</f>
        <v>0</v>
      </c>
      <c r="E782">
        <f>pivå!E784</f>
        <v>0</v>
      </c>
      <c r="F782">
        <f>pivå!F784</f>
        <v>0</v>
      </c>
      <c r="G782">
        <f>pivå!G784</f>
        <v>0</v>
      </c>
      <c r="H782">
        <f>pivå!H784</f>
        <v>0</v>
      </c>
      <c r="I782">
        <f>pivå!I784</f>
        <v>0</v>
      </c>
      <c r="J782" s="86">
        <f>pivå!AF784</f>
        <v>0</v>
      </c>
      <c r="K782" s="86">
        <f>pivå!AG784</f>
        <v>0</v>
      </c>
      <c r="L782" s="86">
        <f>pivå!AH784</f>
        <v>0</v>
      </c>
      <c r="M782" s="86">
        <f>pivå!AI784</f>
        <v>0</v>
      </c>
      <c r="N782" s="86">
        <f>pivå!AJ784</f>
        <v>0</v>
      </c>
      <c r="O782" s="86">
        <f>pivå!AK784</f>
        <v>0</v>
      </c>
      <c r="P782" s="86">
        <f>pivå!AL784</f>
        <v>0</v>
      </c>
      <c r="Q782" s="86">
        <f>pivå!AM784</f>
        <v>0</v>
      </c>
      <c r="R782" s="86">
        <f>pivå!AN784</f>
        <v>0</v>
      </c>
      <c r="S782" s="86">
        <f>pivå!AO784</f>
        <v>0</v>
      </c>
      <c r="T782" s="86">
        <f>pivå!AP784</f>
        <v>0</v>
      </c>
      <c r="U782" s="86">
        <f>pivå!AQ784</f>
        <v>0</v>
      </c>
      <c r="V782" s="86">
        <f>pivå!AR784</f>
        <v>0</v>
      </c>
      <c r="W782" s="86">
        <f>pivå!AS784</f>
        <v>0</v>
      </c>
      <c r="X782" s="86">
        <f>pivå!AT784</f>
        <v>0</v>
      </c>
      <c r="Y782" s="86">
        <f>pivå!AU784</f>
        <v>0</v>
      </c>
      <c r="Z782" s="86">
        <f>pivå!AV784</f>
        <v>0</v>
      </c>
      <c r="AA782" s="86">
        <f>pivå!AW784</f>
        <v>0</v>
      </c>
      <c r="AB782" s="86">
        <f>pivå!AX784</f>
        <v>0</v>
      </c>
      <c r="AC782" s="86">
        <f>pivå!AY784</f>
        <v>0</v>
      </c>
      <c r="AD782" s="86">
        <f>pivå!AZ784</f>
        <v>0</v>
      </c>
      <c r="AE782" s="86">
        <f>pivå!BA784</f>
        <v>0</v>
      </c>
    </row>
    <row r="783" spans="2:31">
      <c r="B783">
        <f>pivå!B785</f>
        <v>0</v>
      </c>
      <c r="C783">
        <f>pivå!C785</f>
        <v>0</v>
      </c>
      <c r="D783">
        <f>pivå!D785</f>
        <v>0</v>
      </c>
      <c r="E783">
        <f>pivå!E785</f>
        <v>0</v>
      </c>
      <c r="F783">
        <f>pivå!F785</f>
        <v>0</v>
      </c>
      <c r="G783">
        <f>pivå!G785</f>
        <v>0</v>
      </c>
      <c r="H783">
        <f>pivå!H785</f>
        <v>0</v>
      </c>
      <c r="I783">
        <f>pivå!I785</f>
        <v>0</v>
      </c>
      <c r="J783" s="86">
        <f>pivå!AF785</f>
        <v>0</v>
      </c>
      <c r="K783" s="86">
        <f>pivå!AG785</f>
        <v>0</v>
      </c>
      <c r="L783" s="86">
        <f>pivå!AH785</f>
        <v>0</v>
      </c>
      <c r="M783" s="86">
        <f>pivå!AI785</f>
        <v>0</v>
      </c>
      <c r="N783" s="86">
        <f>pivå!AJ785</f>
        <v>0</v>
      </c>
      <c r="O783" s="86">
        <f>pivå!AK785</f>
        <v>0</v>
      </c>
      <c r="P783" s="86">
        <f>pivå!AL785</f>
        <v>0</v>
      </c>
      <c r="Q783" s="86">
        <f>pivå!AM785</f>
        <v>0</v>
      </c>
      <c r="R783" s="86">
        <f>pivå!AN785</f>
        <v>0</v>
      </c>
      <c r="S783" s="86">
        <f>pivå!AO785</f>
        <v>0</v>
      </c>
      <c r="T783" s="86">
        <f>pivå!AP785</f>
        <v>0</v>
      </c>
      <c r="U783" s="86">
        <f>pivå!AQ785</f>
        <v>0</v>
      </c>
      <c r="V783" s="86">
        <f>pivå!AR785</f>
        <v>0</v>
      </c>
      <c r="W783" s="86">
        <f>pivå!AS785</f>
        <v>0</v>
      </c>
      <c r="X783" s="86">
        <f>pivå!AT785</f>
        <v>0</v>
      </c>
      <c r="Y783" s="86">
        <f>pivå!AU785</f>
        <v>0</v>
      </c>
      <c r="Z783" s="86">
        <f>pivå!AV785</f>
        <v>0</v>
      </c>
      <c r="AA783" s="86">
        <f>pivå!AW785</f>
        <v>0</v>
      </c>
      <c r="AB783" s="86">
        <f>pivå!AX785</f>
        <v>0</v>
      </c>
      <c r="AC783" s="86">
        <f>pivå!AY785</f>
        <v>0</v>
      </c>
      <c r="AD783" s="86">
        <f>pivå!AZ785</f>
        <v>0</v>
      </c>
      <c r="AE783" s="86">
        <f>pivå!BA785</f>
        <v>0</v>
      </c>
    </row>
    <row r="784" spans="2:31">
      <c r="B784">
        <f>pivå!B786</f>
        <v>0</v>
      </c>
      <c r="C784">
        <f>pivå!C786</f>
        <v>0</v>
      </c>
      <c r="D784">
        <f>pivå!D786</f>
        <v>0</v>
      </c>
      <c r="E784">
        <f>pivå!E786</f>
        <v>0</v>
      </c>
      <c r="F784">
        <f>pivå!F786</f>
        <v>0</v>
      </c>
      <c r="G784">
        <f>pivå!G786</f>
        <v>0</v>
      </c>
      <c r="H784">
        <f>pivå!H786</f>
        <v>0</v>
      </c>
      <c r="I784">
        <f>pivå!I786</f>
        <v>0</v>
      </c>
      <c r="J784" s="86">
        <f>pivå!AF786</f>
        <v>0</v>
      </c>
      <c r="K784" s="86">
        <f>pivå!AG786</f>
        <v>0</v>
      </c>
      <c r="L784" s="86">
        <f>pivå!AH786</f>
        <v>0</v>
      </c>
      <c r="M784" s="86">
        <f>pivå!AI786</f>
        <v>0</v>
      </c>
      <c r="N784" s="86">
        <f>pivå!AJ786</f>
        <v>0</v>
      </c>
      <c r="O784" s="86">
        <f>pivå!AK786</f>
        <v>0</v>
      </c>
      <c r="P784" s="86">
        <f>pivå!AL786</f>
        <v>0</v>
      </c>
      <c r="Q784" s="86">
        <f>pivå!AM786</f>
        <v>0</v>
      </c>
      <c r="R784" s="86">
        <f>pivå!AN786</f>
        <v>0</v>
      </c>
      <c r="S784" s="86">
        <f>pivå!AO786</f>
        <v>0</v>
      </c>
      <c r="T784" s="86">
        <f>pivå!AP786</f>
        <v>0</v>
      </c>
      <c r="U784" s="86">
        <f>pivå!AQ786</f>
        <v>0</v>
      </c>
      <c r="V784" s="86">
        <f>pivå!AR786</f>
        <v>0</v>
      </c>
      <c r="W784" s="86">
        <f>pivå!AS786</f>
        <v>0</v>
      </c>
      <c r="X784" s="86">
        <f>pivå!AT786</f>
        <v>0</v>
      </c>
      <c r="Y784" s="86">
        <f>pivå!AU786</f>
        <v>0</v>
      </c>
      <c r="Z784" s="86">
        <f>pivå!AV786</f>
        <v>0</v>
      </c>
      <c r="AA784" s="86">
        <f>pivå!AW786</f>
        <v>0</v>
      </c>
      <c r="AB784" s="86">
        <f>pivå!AX786</f>
        <v>0</v>
      </c>
      <c r="AC784" s="86">
        <f>pivå!AY786</f>
        <v>0</v>
      </c>
      <c r="AD784" s="86">
        <f>pivå!AZ786</f>
        <v>0</v>
      </c>
      <c r="AE784" s="86">
        <f>pivå!BA786</f>
        <v>0</v>
      </c>
    </row>
    <row r="785" spans="2:31">
      <c r="B785">
        <f>pivå!B787</f>
        <v>0</v>
      </c>
      <c r="C785">
        <f>pivå!C787</f>
        <v>0</v>
      </c>
      <c r="D785">
        <f>pivå!D787</f>
        <v>0</v>
      </c>
      <c r="E785">
        <f>pivå!E787</f>
        <v>0</v>
      </c>
      <c r="F785">
        <f>pivå!F787</f>
        <v>0</v>
      </c>
      <c r="G785">
        <f>pivå!G787</f>
        <v>0</v>
      </c>
      <c r="H785">
        <f>pivå!H787</f>
        <v>0</v>
      </c>
      <c r="I785">
        <f>pivå!I787</f>
        <v>0</v>
      </c>
      <c r="J785" s="86">
        <f>pivå!AF787</f>
        <v>0</v>
      </c>
      <c r="K785" s="86">
        <f>pivå!AG787</f>
        <v>0</v>
      </c>
      <c r="L785" s="86">
        <f>pivå!AH787</f>
        <v>0</v>
      </c>
      <c r="M785" s="86">
        <f>pivå!AI787</f>
        <v>0</v>
      </c>
      <c r="N785" s="86">
        <f>pivå!AJ787</f>
        <v>0</v>
      </c>
      <c r="O785" s="86">
        <f>pivå!AK787</f>
        <v>0</v>
      </c>
      <c r="P785" s="86">
        <f>pivå!AL787</f>
        <v>0</v>
      </c>
      <c r="Q785" s="86">
        <f>pivå!AM787</f>
        <v>0</v>
      </c>
      <c r="R785" s="86">
        <f>pivå!AN787</f>
        <v>0</v>
      </c>
      <c r="S785" s="86">
        <f>pivå!AO787</f>
        <v>0</v>
      </c>
      <c r="T785" s="86">
        <f>pivå!AP787</f>
        <v>0</v>
      </c>
      <c r="U785" s="86">
        <f>pivå!AQ787</f>
        <v>0</v>
      </c>
      <c r="V785" s="86">
        <f>pivå!AR787</f>
        <v>0</v>
      </c>
      <c r="W785" s="86">
        <f>pivå!AS787</f>
        <v>0</v>
      </c>
      <c r="X785" s="86">
        <f>pivå!AT787</f>
        <v>0</v>
      </c>
      <c r="Y785" s="86">
        <f>pivå!AU787</f>
        <v>0</v>
      </c>
      <c r="Z785" s="86">
        <f>pivå!AV787</f>
        <v>0</v>
      </c>
      <c r="AA785" s="86">
        <f>pivå!AW787</f>
        <v>0</v>
      </c>
      <c r="AB785" s="86">
        <f>pivå!AX787</f>
        <v>0</v>
      </c>
      <c r="AC785" s="86">
        <f>pivå!AY787</f>
        <v>0</v>
      </c>
      <c r="AD785" s="86">
        <f>pivå!AZ787</f>
        <v>0</v>
      </c>
      <c r="AE785" s="86">
        <f>pivå!BA787</f>
        <v>0</v>
      </c>
    </row>
    <row r="786" spans="2:31">
      <c r="B786">
        <f>pivå!B788</f>
        <v>0</v>
      </c>
      <c r="C786">
        <f>pivå!C788</f>
        <v>0</v>
      </c>
      <c r="D786">
        <f>pivå!D788</f>
        <v>0</v>
      </c>
      <c r="E786">
        <f>pivå!E788</f>
        <v>0</v>
      </c>
      <c r="F786">
        <f>pivå!F788</f>
        <v>0</v>
      </c>
      <c r="G786">
        <f>pivå!G788</f>
        <v>0</v>
      </c>
      <c r="H786">
        <f>pivå!H788</f>
        <v>0</v>
      </c>
      <c r="I786">
        <f>pivå!I788</f>
        <v>0</v>
      </c>
      <c r="J786" s="86">
        <f>pivå!AF788</f>
        <v>0</v>
      </c>
      <c r="K786" s="86">
        <f>pivå!AG788</f>
        <v>0</v>
      </c>
      <c r="L786" s="86">
        <f>pivå!AH788</f>
        <v>0</v>
      </c>
      <c r="M786" s="86">
        <f>pivå!AI788</f>
        <v>0</v>
      </c>
      <c r="N786" s="86">
        <f>pivå!AJ788</f>
        <v>0</v>
      </c>
      <c r="O786" s="86">
        <f>pivå!AK788</f>
        <v>0</v>
      </c>
      <c r="P786" s="86">
        <f>pivå!AL788</f>
        <v>0</v>
      </c>
      <c r="Q786" s="86">
        <f>pivå!AM788</f>
        <v>0</v>
      </c>
      <c r="R786" s="86">
        <f>pivå!AN788</f>
        <v>0</v>
      </c>
      <c r="S786" s="86">
        <f>pivå!AO788</f>
        <v>0</v>
      </c>
      <c r="T786" s="86">
        <f>pivå!AP788</f>
        <v>0</v>
      </c>
      <c r="U786" s="86">
        <f>pivå!AQ788</f>
        <v>0</v>
      </c>
      <c r="V786" s="86">
        <f>pivå!AR788</f>
        <v>0</v>
      </c>
      <c r="W786" s="86">
        <f>pivå!AS788</f>
        <v>0</v>
      </c>
      <c r="X786" s="86">
        <f>pivå!AT788</f>
        <v>0</v>
      </c>
      <c r="Y786" s="86">
        <f>pivå!AU788</f>
        <v>0</v>
      </c>
      <c r="Z786" s="86">
        <f>pivå!AV788</f>
        <v>0</v>
      </c>
      <c r="AA786" s="86">
        <f>pivå!AW788</f>
        <v>0</v>
      </c>
      <c r="AB786" s="86">
        <f>pivå!AX788</f>
        <v>0</v>
      </c>
      <c r="AC786" s="86">
        <f>pivå!AY788</f>
        <v>0</v>
      </c>
      <c r="AD786" s="86">
        <f>pivå!AZ788</f>
        <v>0</v>
      </c>
      <c r="AE786" s="86">
        <f>pivå!BA788</f>
        <v>0</v>
      </c>
    </row>
    <row r="787" spans="2:31">
      <c r="B787">
        <f>pivå!B789</f>
        <v>0</v>
      </c>
      <c r="C787">
        <f>pivå!C789</f>
        <v>0</v>
      </c>
      <c r="D787">
        <f>pivå!D789</f>
        <v>0</v>
      </c>
      <c r="E787">
        <f>pivå!E789</f>
        <v>0</v>
      </c>
      <c r="F787">
        <f>pivå!F789</f>
        <v>0</v>
      </c>
      <c r="G787">
        <f>pivå!G789</f>
        <v>0</v>
      </c>
      <c r="H787">
        <f>pivå!H789</f>
        <v>0</v>
      </c>
      <c r="I787">
        <f>pivå!I789</f>
        <v>0</v>
      </c>
      <c r="J787" s="86">
        <f>pivå!AF789</f>
        <v>0</v>
      </c>
      <c r="K787" s="86">
        <f>pivå!AG789</f>
        <v>0</v>
      </c>
      <c r="L787" s="86">
        <f>pivå!AH789</f>
        <v>0</v>
      </c>
      <c r="M787" s="86">
        <f>pivå!AI789</f>
        <v>0</v>
      </c>
      <c r="N787" s="86">
        <f>pivå!AJ789</f>
        <v>0</v>
      </c>
      <c r="O787" s="86">
        <f>pivå!AK789</f>
        <v>0</v>
      </c>
      <c r="P787" s="86">
        <f>pivå!AL789</f>
        <v>0</v>
      </c>
      <c r="Q787" s="86">
        <f>pivå!AM789</f>
        <v>0</v>
      </c>
      <c r="R787" s="86">
        <f>pivå!AN789</f>
        <v>0</v>
      </c>
      <c r="S787" s="86">
        <f>pivå!AO789</f>
        <v>0</v>
      </c>
      <c r="T787" s="86">
        <f>pivå!AP789</f>
        <v>0</v>
      </c>
      <c r="U787" s="86">
        <f>pivå!AQ789</f>
        <v>0</v>
      </c>
      <c r="V787" s="86">
        <f>pivå!AR789</f>
        <v>0</v>
      </c>
      <c r="W787" s="86">
        <f>pivå!AS789</f>
        <v>0</v>
      </c>
      <c r="X787" s="86">
        <f>pivå!AT789</f>
        <v>0</v>
      </c>
      <c r="Y787" s="86">
        <f>pivå!AU789</f>
        <v>0</v>
      </c>
      <c r="Z787" s="86">
        <f>pivå!AV789</f>
        <v>0</v>
      </c>
      <c r="AA787" s="86">
        <f>pivå!AW789</f>
        <v>0</v>
      </c>
      <c r="AB787" s="86">
        <f>pivå!AX789</f>
        <v>0</v>
      </c>
      <c r="AC787" s="86">
        <f>pivå!AY789</f>
        <v>0</v>
      </c>
      <c r="AD787" s="86">
        <f>pivå!AZ789</f>
        <v>0</v>
      </c>
      <c r="AE787" s="86">
        <f>pivå!BA789</f>
        <v>0</v>
      </c>
    </row>
    <row r="788" spans="2:31">
      <c r="B788">
        <f>pivå!B790</f>
        <v>0</v>
      </c>
      <c r="C788">
        <f>pivå!C790</f>
        <v>0</v>
      </c>
      <c r="D788">
        <f>pivå!D790</f>
        <v>0</v>
      </c>
      <c r="E788">
        <f>pivå!E790</f>
        <v>0</v>
      </c>
      <c r="F788">
        <f>pivå!F790</f>
        <v>0</v>
      </c>
      <c r="G788">
        <f>pivå!G790</f>
        <v>0</v>
      </c>
      <c r="H788">
        <f>pivå!H790</f>
        <v>0</v>
      </c>
      <c r="I788">
        <f>pivå!I790</f>
        <v>0</v>
      </c>
      <c r="J788" s="86">
        <f>pivå!AF790</f>
        <v>0</v>
      </c>
      <c r="K788" s="86">
        <f>pivå!AG790</f>
        <v>0</v>
      </c>
      <c r="L788" s="86">
        <f>pivå!AH790</f>
        <v>0</v>
      </c>
      <c r="M788" s="86">
        <f>pivå!AI790</f>
        <v>0</v>
      </c>
      <c r="N788" s="86">
        <f>pivå!AJ790</f>
        <v>0</v>
      </c>
      <c r="O788" s="86">
        <f>pivå!AK790</f>
        <v>0</v>
      </c>
      <c r="P788" s="86">
        <f>pivå!AL790</f>
        <v>0</v>
      </c>
      <c r="Q788" s="86">
        <f>pivå!AM790</f>
        <v>0</v>
      </c>
      <c r="R788" s="86">
        <f>pivå!AN790</f>
        <v>0</v>
      </c>
      <c r="S788" s="86">
        <f>pivå!AO790</f>
        <v>0</v>
      </c>
      <c r="T788" s="86">
        <f>pivå!AP790</f>
        <v>0</v>
      </c>
      <c r="U788" s="86">
        <f>pivå!AQ790</f>
        <v>0</v>
      </c>
      <c r="V788" s="86">
        <f>pivå!AR790</f>
        <v>0</v>
      </c>
      <c r="W788" s="86">
        <f>pivå!AS790</f>
        <v>0</v>
      </c>
      <c r="X788" s="86">
        <f>pivå!AT790</f>
        <v>0</v>
      </c>
      <c r="Y788" s="86">
        <f>pivå!AU790</f>
        <v>0</v>
      </c>
      <c r="Z788" s="86">
        <f>pivå!AV790</f>
        <v>0</v>
      </c>
      <c r="AA788" s="86">
        <f>pivå!AW790</f>
        <v>0</v>
      </c>
      <c r="AB788" s="86">
        <f>pivå!AX790</f>
        <v>0</v>
      </c>
      <c r="AC788" s="86">
        <f>pivå!AY790</f>
        <v>0</v>
      </c>
      <c r="AD788" s="86">
        <f>pivå!AZ790</f>
        <v>0</v>
      </c>
      <c r="AE788" s="86">
        <f>pivå!BA790</f>
        <v>0</v>
      </c>
    </row>
    <row r="789" spans="2:31">
      <c r="B789">
        <f>pivå!B791</f>
        <v>0</v>
      </c>
      <c r="C789">
        <f>pivå!C791</f>
        <v>0</v>
      </c>
      <c r="D789">
        <f>pivå!D791</f>
        <v>0</v>
      </c>
      <c r="E789">
        <f>pivå!E791</f>
        <v>0</v>
      </c>
      <c r="F789">
        <f>pivå!F791</f>
        <v>0</v>
      </c>
      <c r="G789">
        <f>pivå!G791</f>
        <v>0</v>
      </c>
      <c r="H789">
        <f>pivå!H791</f>
        <v>0</v>
      </c>
      <c r="I789">
        <f>pivå!I791</f>
        <v>0</v>
      </c>
      <c r="J789" s="86">
        <f>pivå!AF791</f>
        <v>0</v>
      </c>
      <c r="K789" s="86">
        <f>pivå!AG791</f>
        <v>0</v>
      </c>
      <c r="L789" s="86">
        <f>pivå!AH791</f>
        <v>0</v>
      </c>
      <c r="M789" s="86">
        <f>pivå!AI791</f>
        <v>0</v>
      </c>
      <c r="N789" s="86">
        <f>pivå!AJ791</f>
        <v>0</v>
      </c>
      <c r="O789" s="86">
        <f>pivå!AK791</f>
        <v>0</v>
      </c>
      <c r="P789" s="86">
        <f>pivå!AL791</f>
        <v>0</v>
      </c>
      <c r="Q789" s="86">
        <f>pivå!AM791</f>
        <v>0</v>
      </c>
      <c r="R789" s="86">
        <f>pivå!AN791</f>
        <v>0</v>
      </c>
      <c r="S789" s="86">
        <f>pivå!AO791</f>
        <v>0</v>
      </c>
      <c r="T789" s="86">
        <f>pivå!AP791</f>
        <v>0</v>
      </c>
      <c r="U789" s="86">
        <f>pivå!AQ791</f>
        <v>0</v>
      </c>
      <c r="V789" s="86">
        <f>pivå!AR791</f>
        <v>0</v>
      </c>
      <c r="W789" s="86">
        <f>pivå!AS791</f>
        <v>0</v>
      </c>
      <c r="X789" s="86">
        <f>pivå!AT791</f>
        <v>0</v>
      </c>
      <c r="Y789" s="86">
        <f>pivå!AU791</f>
        <v>0</v>
      </c>
      <c r="Z789" s="86">
        <f>pivå!AV791</f>
        <v>0</v>
      </c>
      <c r="AA789" s="86">
        <f>pivå!AW791</f>
        <v>0</v>
      </c>
      <c r="AB789" s="86">
        <f>pivå!AX791</f>
        <v>0</v>
      </c>
      <c r="AC789" s="86">
        <f>pivå!AY791</f>
        <v>0</v>
      </c>
      <c r="AD789" s="86">
        <f>pivå!AZ791</f>
        <v>0</v>
      </c>
      <c r="AE789" s="86">
        <f>pivå!BA791</f>
        <v>0</v>
      </c>
    </row>
    <row r="790" spans="2:31">
      <c r="B790">
        <f>pivå!B792</f>
        <v>0</v>
      </c>
      <c r="C790">
        <f>pivå!C792</f>
        <v>0</v>
      </c>
      <c r="D790">
        <f>pivå!D792</f>
        <v>0</v>
      </c>
      <c r="E790">
        <f>pivå!E792</f>
        <v>0</v>
      </c>
      <c r="F790">
        <f>pivå!F792</f>
        <v>0</v>
      </c>
      <c r="G790">
        <f>pivå!G792</f>
        <v>0</v>
      </c>
      <c r="H790">
        <f>pivå!H792</f>
        <v>0</v>
      </c>
      <c r="I790">
        <f>pivå!I792</f>
        <v>0</v>
      </c>
      <c r="J790" s="86">
        <f>pivå!AF792</f>
        <v>0</v>
      </c>
      <c r="K790" s="86">
        <f>pivå!AG792</f>
        <v>0</v>
      </c>
      <c r="L790" s="86">
        <f>pivå!AH792</f>
        <v>0</v>
      </c>
      <c r="M790" s="86">
        <f>pivå!AI792</f>
        <v>0</v>
      </c>
      <c r="N790" s="86">
        <f>pivå!AJ792</f>
        <v>0</v>
      </c>
      <c r="O790" s="86">
        <f>pivå!AK792</f>
        <v>0</v>
      </c>
      <c r="P790" s="86">
        <f>pivå!AL792</f>
        <v>0</v>
      </c>
      <c r="Q790" s="86">
        <f>pivå!AM792</f>
        <v>0</v>
      </c>
      <c r="R790" s="86">
        <f>pivå!AN792</f>
        <v>0</v>
      </c>
      <c r="S790" s="86">
        <f>pivå!AO792</f>
        <v>0</v>
      </c>
      <c r="T790" s="86">
        <f>pivå!AP792</f>
        <v>0</v>
      </c>
      <c r="U790" s="86">
        <f>pivå!AQ792</f>
        <v>0</v>
      </c>
      <c r="V790" s="86">
        <f>pivå!AR792</f>
        <v>0</v>
      </c>
      <c r="W790" s="86">
        <f>pivå!AS792</f>
        <v>0</v>
      </c>
      <c r="X790" s="86">
        <f>pivå!AT792</f>
        <v>0</v>
      </c>
      <c r="Y790" s="86">
        <f>pivå!AU792</f>
        <v>0</v>
      </c>
      <c r="Z790" s="86">
        <f>pivå!AV792</f>
        <v>0</v>
      </c>
      <c r="AA790" s="86">
        <f>pivå!AW792</f>
        <v>0</v>
      </c>
      <c r="AB790" s="86">
        <f>pivå!AX792</f>
        <v>0</v>
      </c>
      <c r="AC790" s="86">
        <f>pivå!AY792</f>
        <v>0</v>
      </c>
      <c r="AD790" s="86">
        <f>pivå!AZ792</f>
        <v>0</v>
      </c>
      <c r="AE790" s="86">
        <f>pivå!BA792</f>
        <v>0</v>
      </c>
    </row>
    <row r="791" spans="2:31">
      <c r="B791">
        <f>pivå!B793</f>
        <v>0</v>
      </c>
      <c r="C791">
        <f>pivå!C793</f>
        <v>0</v>
      </c>
      <c r="D791">
        <f>pivå!D793</f>
        <v>0</v>
      </c>
      <c r="E791">
        <f>pivå!E793</f>
        <v>0</v>
      </c>
      <c r="F791">
        <f>pivå!F793</f>
        <v>0</v>
      </c>
      <c r="G791">
        <f>pivå!G793</f>
        <v>0</v>
      </c>
      <c r="H791">
        <f>pivå!H793</f>
        <v>0</v>
      </c>
      <c r="I791">
        <f>pivå!I793</f>
        <v>0</v>
      </c>
      <c r="J791" s="86">
        <f>pivå!AF793</f>
        <v>0</v>
      </c>
      <c r="K791" s="86">
        <f>pivå!AG793</f>
        <v>0</v>
      </c>
      <c r="L791" s="86">
        <f>pivå!AH793</f>
        <v>0</v>
      </c>
      <c r="M791" s="86">
        <f>pivå!AI793</f>
        <v>0</v>
      </c>
      <c r="N791" s="86">
        <f>pivå!AJ793</f>
        <v>0</v>
      </c>
      <c r="O791" s="86">
        <f>pivå!AK793</f>
        <v>0</v>
      </c>
      <c r="P791" s="86">
        <f>pivå!AL793</f>
        <v>0</v>
      </c>
      <c r="Q791" s="86">
        <f>pivå!AM793</f>
        <v>0</v>
      </c>
      <c r="R791" s="86">
        <f>pivå!AN793</f>
        <v>0</v>
      </c>
      <c r="S791" s="86">
        <f>pivå!AO793</f>
        <v>0</v>
      </c>
      <c r="T791" s="86">
        <f>pivå!AP793</f>
        <v>0</v>
      </c>
      <c r="U791" s="86">
        <f>pivå!AQ793</f>
        <v>0</v>
      </c>
      <c r="V791" s="86">
        <f>pivå!AR793</f>
        <v>0</v>
      </c>
      <c r="W791" s="86">
        <f>pivå!AS793</f>
        <v>0</v>
      </c>
      <c r="X791" s="86">
        <f>pivå!AT793</f>
        <v>0</v>
      </c>
      <c r="Y791" s="86">
        <f>pivå!AU793</f>
        <v>0</v>
      </c>
      <c r="Z791" s="86">
        <f>pivå!AV793</f>
        <v>0</v>
      </c>
      <c r="AA791" s="86">
        <f>pivå!AW793</f>
        <v>0</v>
      </c>
      <c r="AB791" s="86">
        <f>pivå!AX793</f>
        <v>0</v>
      </c>
      <c r="AC791" s="86">
        <f>pivå!AY793</f>
        <v>0</v>
      </c>
      <c r="AD791" s="86">
        <f>pivå!AZ793</f>
        <v>0</v>
      </c>
      <c r="AE791" s="86">
        <f>pivå!BA793</f>
        <v>0</v>
      </c>
    </row>
    <row r="792" spans="2:31">
      <c r="B792">
        <f>pivå!B794</f>
        <v>0</v>
      </c>
      <c r="C792">
        <f>pivå!C794</f>
        <v>0</v>
      </c>
      <c r="D792">
        <f>pivå!D794</f>
        <v>0</v>
      </c>
      <c r="E792">
        <f>pivå!E794</f>
        <v>0</v>
      </c>
      <c r="F792">
        <f>pivå!F794</f>
        <v>0</v>
      </c>
      <c r="G792">
        <f>pivå!G794</f>
        <v>0</v>
      </c>
      <c r="H792">
        <f>pivå!H794</f>
        <v>0</v>
      </c>
      <c r="I792">
        <f>pivå!I794</f>
        <v>0</v>
      </c>
      <c r="J792" s="86">
        <f>pivå!AF794</f>
        <v>0</v>
      </c>
      <c r="K792" s="86">
        <f>pivå!AG794</f>
        <v>0</v>
      </c>
      <c r="L792" s="86">
        <f>pivå!AH794</f>
        <v>0</v>
      </c>
      <c r="M792" s="86">
        <f>pivå!AI794</f>
        <v>0</v>
      </c>
      <c r="N792" s="86">
        <f>pivå!AJ794</f>
        <v>0</v>
      </c>
      <c r="O792" s="86">
        <f>pivå!AK794</f>
        <v>0</v>
      </c>
      <c r="P792" s="86">
        <f>pivå!AL794</f>
        <v>0</v>
      </c>
      <c r="Q792" s="86">
        <f>pivå!AM794</f>
        <v>0</v>
      </c>
      <c r="R792" s="86">
        <f>pivå!AN794</f>
        <v>0</v>
      </c>
      <c r="S792" s="86">
        <f>pivå!AO794</f>
        <v>0</v>
      </c>
      <c r="T792" s="86">
        <f>pivå!AP794</f>
        <v>0</v>
      </c>
      <c r="U792" s="86">
        <f>pivå!AQ794</f>
        <v>0</v>
      </c>
      <c r="V792" s="86">
        <f>pivå!AR794</f>
        <v>0</v>
      </c>
      <c r="W792" s="86">
        <f>pivå!AS794</f>
        <v>0</v>
      </c>
      <c r="X792" s="86">
        <f>pivå!AT794</f>
        <v>0</v>
      </c>
      <c r="Y792" s="86">
        <f>pivå!AU794</f>
        <v>0</v>
      </c>
      <c r="Z792" s="86">
        <f>pivå!AV794</f>
        <v>0</v>
      </c>
      <c r="AA792" s="86">
        <f>pivå!AW794</f>
        <v>0</v>
      </c>
      <c r="AB792" s="86">
        <f>pivå!AX794</f>
        <v>0</v>
      </c>
      <c r="AC792" s="86">
        <f>pivå!AY794</f>
        <v>0</v>
      </c>
      <c r="AD792" s="86">
        <f>pivå!AZ794</f>
        <v>0</v>
      </c>
      <c r="AE792" s="86">
        <f>pivå!BA794</f>
        <v>0</v>
      </c>
    </row>
    <row r="793" spans="2:31">
      <c r="B793">
        <f>pivå!B795</f>
        <v>0</v>
      </c>
      <c r="C793">
        <f>pivå!C795</f>
        <v>0</v>
      </c>
      <c r="D793">
        <f>pivå!D795</f>
        <v>0</v>
      </c>
      <c r="E793">
        <f>pivå!E795</f>
        <v>0</v>
      </c>
      <c r="F793">
        <f>pivå!F795</f>
        <v>0</v>
      </c>
      <c r="G793">
        <f>pivå!G795</f>
        <v>0</v>
      </c>
      <c r="H793">
        <f>pivå!H795</f>
        <v>0</v>
      </c>
      <c r="I793">
        <f>pivå!I795</f>
        <v>0</v>
      </c>
      <c r="J793" s="86">
        <f>pivå!AF795</f>
        <v>0</v>
      </c>
      <c r="K793" s="86">
        <f>pivå!AG795</f>
        <v>0</v>
      </c>
      <c r="L793" s="86">
        <f>pivå!AH795</f>
        <v>0</v>
      </c>
      <c r="M793" s="86">
        <f>pivå!AI795</f>
        <v>0</v>
      </c>
      <c r="N793" s="86">
        <f>pivå!AJ795</f>
        <v>0</v>
      </c>
      <c r="O793" s="86">
        <f>pivå!AK795</f>
        <v>0</v>
      </c>
      <c r="P793" s="86">
        <f>pivå!AL795</f>
        <v>0</v>
      </c>
      <c r="Q793" s="86">
        <f>pivå!AM795</f>
        <v>0</v>
      </c>
      <c r="R793" s="86">
        <f>pivå!AN795</f>
        <v>0</v>
      </c>
      <c r="S793" s="86">
        <f>pivå!AO795</f>
        <v>0</v>
      </c>
      <c r="T793" s="86">
        <f>pivå!AP795</f>
        <v>0</v>
      </c>
      <c r="U793" s="86">
        <f>pivå!AQ795</f>
        <v>0</v>
      </c>
      <c r="V793" s="86">
        <f>pivå!AR795</f>
        <v>0</v>
      </c>
      <c r="W793" s="86">
        <f>pivå!AS795</f>
        <v>0</v>
      </c>
      <c r="X793" s="86">
        <f>pivå!AT795</f>
        <v>0</v>
      </c>
      <c r="Y793" s="86">
        <f>pivå!AU795</f>
        <v>0</v>
      </c>
      <c r="Z793" s="86">
        <f>pivå!AV795</f>
        <v>0</v>
      </c>
      <c r="AA793" s="86">
        <f>pivå!AW795</f>
        <v>0</v>
      </c>
      <c r="AB793" s="86">
        <f>pivå!AX795</f>
        <v>0</v>
      </c>
      <c r="AC793" s="86">
        <f>pivå!AY795</f>
        <v>0</v>
      </c>
      <c r="AD793" s="86">
        <f>pivå!AZ795</f>
        <v>0</v>
      </c>
      <c r="AE793" s="86">
        <f>pivå!BA795</f>
        <v>0</v>
      </c>
    </row>
    <row r="794" spans="2:31">
      <c r="B794">
        <f>pivå!B796</f>
        <v>0</v>
      </c>
      <c r="C794">
        <f>pivå!C796</f>
        <v>0</v>
      </c>
      <c r="D794">
        <f>pivå!D796</f>
        <v>0</v>
      </c>
      <c r="E794">
        <f>pivå!E796</f>
        <v>0</v>
      </c>
      <c r="F794">
        <f>pivå!F796</f>
        <v>0</v>
      </c>
      <c r="G794">
        <f>pivå!G796</f>
        <v>0</v>
      </c>
      <c r="H794">
        <f>pivå!H796</f>
        <v>0</v>
      </c>
      <c r="I794">
        <f>pivå!I796</f>
        <v>0</v>
      </c>
      <c r="J794" s="86">
        <f>pivå!AF796</f>
        <v>0</v>
      </c>
      <c r="K794" s="86">
        <f>pivå!AG796</f>
        <v>0</v>
      </c>
      <c r="L794" s="86">
        <f>pivå!AH796</f>
        <v>0</v>
      </c>
      <c r="M794" s="86">
        <f>pivå!AI796</f>
        <v>0</v>
      </c>
      <c r="N794" s="86">
        <f>pivå!AJ796</f>
        <v>0</v>
      </c>
      <c r="O794" s="86">
        <f>pivå!AK796</f>
        <v>0</v>
      </c>
      <c r="P794" s="86">
        <f>pivå!AL796</f>
        <v>0</v>
      </c>
      <c r="Q794" s="86">
        <f>pivå!AM796</f>
        <v>0</v>
      </c>
      <c r="R794" s="86">
        <f>pivå!AN796</f>
        <v>0</v>
      </c>
      <c r="S794" s="86">
        <f>pivå!AO796</f>
        <v>0</v>
      </c>
      <c r="T794" s="86">
        <f>pivå!AP796</f>
        <v>0</v>
      </c>
      <c r="U794" s="86">
        <f>pivå!AQ796</f>
        <v>0</v>
      </c>
      <c r="V794" s="86">
        <f>pivå!AR796</f>
        <v>0</v>
      </c>
      <c r="W794" s="86">
        <f>pivå!AS796</f>
        <v>0</v>
      </c>
      <c r="X794" s="86">
        <f>pivå!AT796</f>
        <v>0</v>
      </c>
      <c r="Y794" s="86">
        <f>pivå!AU796</f>
        <v>0</v>
      </c>
      <c r="Z794" s="86">
        <f>pivå!AV796</f>
        <v>0</v>
      </c>
      <c r="AA794" s="86">
        <f>pivå!AW796</f>
        <v>0</v>
      </c>
      <c r="AB794" s="86">
        <f>pivå!AX796</f>
        <v>0</v>
      </c>
      <c r="AC794" s="86">
        <f>pivå!AY796</f>
        <v>0</v>
      </c>
      <c r="AD794" s="86">
        <f>pivå!AZ796</f>
        <v>0</v>
      </c>
      <c r="AE794" s="86">
        <f>pivå!BA796</f>
        <v>0</v>
      </c>
    </row>
    <row r="795" spans="2:31">
      <c r="B795">
        <f>pivå!B797</f>
        <v>0</v>
      </c>
      <c r="C795">
        <f>pivå!C797</f>
        <v>0</v>
      </c>
      <c r="D795">
        <f>pivå!D797</f>
        <v>0</v>
      </c>
      <c r="E795">
        <f>pivå!E797</f>
        <v>0</v>
      </c>
      <c r="F795">
        <f>pivå!F797</f>
        <v>0</v>
      </c>
      <c r="G795">
        <f>pivå!G797</f>
        <v>0</v>
      </c>
      <c r="H795">
        <f>pivå!H797</f>
        <v>0</v>
      </c>
      <c r="I795">
        <f>pivå!I797</f>
        <v>0</v>
      </c>
      <c r="J795" s="86">
        <f>pivå!AF797</f>
        <v>0</v>
      </c>
      <c r="K795" s="86">
        <f>pivå!AG797</f>
        <v>0</v>
      </c>
      <c r="L795" s="86">
        <f>pivå!AH797</f>
        <v>0</v>
      </c>
      <c r="M795" s="86">
        <f>pivå!AI797</f>
        <v>0</v>
      </c>
      <c r="N795" s="86">
        <f>pivå!AJ797</f>
        <v>0</v>
      </c>
      <c r="O795" s="86">
        <f>pivå!AK797</f>
        <v>0</v>
      </c>
      <c r="P795" s="86">
        <f>pivå!AL797</f>
        <v>0</v>
      </c>
      <c r="Q795" s="86">
        <f>pivå!AM797</f>
        <v>0</v>
      </c>
      <c r="R795" s="86">
        <f>pivå!AN797</f>
        <v>0</v>
      </c>
      <c r="S795" s="86">
        <f>pivå!AO797</f>
        <v>0</v>
      </c>
      <c r="T795" s="86">
        <f>pivå!AP797</f>
        <v>0</v>
      </c>
      <c r="U795" s="86">
        <f>pivå!AQ797</f>
        <v>0</v>
      </c>
      <c r="V795" s="86">
        <f>pivå!AR797</f>
        <v>0</v>
      </c>
      <c r="W795" s="86">
        <f>pivå!AS797</f>
        <v>0</v>
      </c>
      <c r="X795" s="86">
        <f>pivå!AT797</f>
        <v>0</v>
      </c>
      <c r="Y795" s="86">
        <f>pivå!AU797</f>
        <v>0</v>
      </c>
      <c r="Z795" s="86">
        <f>pivå!AV797</f>
        <v>0</v>
      </c>
      <c r="AA795" s="86">
        <f>pivå!AW797</f>
        <v>0</v>
      </c>
      <c r="AB795" s="86">
        <f>pivå!AX797</f>
        <v>0</v>
      </c>
      <c r="AC795" s="86">
        <f>pivå!AY797</f>
        <v>0</v>
      </c>
      <c r="AD795" s="86">
        <f>pivå!AZ797</f>
        <v>0</v>
      </c>
      <c r="AE795" s="86">
        <f>pivå!BA797</f>
        <v>0</v>
      </c>
    </row>
    <row r="796" spans="2:31">
      <c r="B796">
        <f>pivå!B798</f>
        <v>0</v>
      </c>
      <c r="C796">
        <f>pivå!C798</f>
        <v>0</v>
      </c>
      <c r="D796">
        <f>pivå!D798</f>
        <v>0</v>
      </c>
      <c r="E796">
        <f>pivå!E798</f>
        <v>0</v>
      </c>
      <c r="F796">
        <f>pivå!F798</f>
        <v>0</v>
      </c>
      <c r="G796">
        <f>pivå!G798</f>
        <v>0</v>
      </c>
      <c r="H796">
        <f>pivå!H798</f>
        <v>0</v>
      </c>
      <c r="I796">
        <f>pivå!I798</f>
        <v>0</v>
      </c>
      <c r="J796" s="86">
        <f>pivå!AF798</f>
        <v>0</v>
      </c>
      <c r="K796" s="86">
        <f>pivå!AG798</f>
        <v>0</v>
      </c>
      <c r="L796" s="86">
        <f>pivå!AH798</f>
        <v>0</v>
      </c>
      <c r="M796" s="86">
        <f>pivå!AI798</f>
        <v>0</v>
      </c>
      <c r="N796" s="86">
        <f>pivå!AJ798</f>
        <v>0</v>
      </c>
      <c r="O796" s="86">
        <f>pivå!AK798</f>
        <v>0</v>
      </c>
      <c r="P796" s="86">
        <f>pivå!AL798</f>
        <v>0</v>
      </c>
      <c r="Q796" s="86">
        <f>pivå!AM798</f>
        <v>0</v>
      </c>
      <c r="R796" s="86">
        <f>pivå!AN798</f>
        <v>0</v>
      </c>
      <c r="S796" s="86">
        <f>pivå!AO798</f>
        <v>0</v>
      </c>
      <c r="T796" s="86">
        <f>pivå!AP798</f>
        <v>0</v>
      </c>
      <c r="U796" s="86">
        <f>pivå!AQ798</f>
        <v>0</v>
      </c>
      <c r="V796" s="86">
        <f>pivå!AR798</f>
        <v>0</v>
      </c>
      <c r="W796" s="86">
        <f>pivå!AS798</f>
        <v>0</v>
      </c>
      <c r="X796" s="86">
        <f>pivå!AT798</f>
        <v>0</v>
      </c>
      <c r="Y796" s="86">
        <f>pivå!AU798</f>
        <v>0</v>
      </c>
      <c r="Z796" s="86">
        <f>pivå!AV798</f>
        <v>0</v>
      </c>
      <c r="AA796" s="86">
        <f>pivå!AW798</f>
        <v>0</v>
      </c>
      <c r="AB796" s="86">
        <f>pivå!AX798</f>
        <v>0</v>
      </c>
      <c r="AC796" s="86">
        <f>pivå!AY798</f>
        <v>0</v>
      </c>
      <c r="AD796" s="86">
        <f>pivå!AZ798</f>
        <v>0</v>
      </c>
      <c r="AE796" s="86">
        <f>pivå!BA798</f>
        <v>0</v>
      </c>
    </row>
    <row r="797" spans="2:31">
      <c r="B797">
        <f>pivå!B799</f>
        <v>0</v>
      </c>
      <c r="C797">
        <f>pivå!C799</f>
        <v>0</v>
      </c>
      <c r="D797">
        <f>pivå!D799</f>
        <v>0</v>
      </c>
      <c r="E797">
        <f>pivå!E799</f>
        <v>0</v>
      </c>
      <c r="F797">
        <f>pivå!F799</f>
        <v>0</v>
      </c>
      <c r="G797">
        <f>pivå!G799</f>
        <v>0</v>
      </c>
      <c r="H797">
        <f>pivå!H799</f>
        <v>0</v>
      </c>
      <c r="I797">
        <f>pivå!I799</f>
        <v>0</v>
      </c>
      <c r="J797" s="86">
        <f>pivå!AF799</f>
        <v>0</v>
      </c>
      <c r="K797" s="86">
        <f>pivå!AG799</f>
        <v>0</v>
      </c>
      <c r="L797" s="86">
        <f>pivå!AH799</f>
        <v>0</v>
      </c>
      <c r="M797" s="86">
        <f>pivå!AI799</f>
        <v>0</v>
      </c>
      <c r="N797" s="86">
        <f>pivå!AJ799</f>
        <v>0</v>
      </c>
      <c r="O797" s="86">
        <f>pivå!AK799</f>
        <v>0</v>
      </c>
      <c r="P797" s="86">
        <f>pivå!AL799</f>
        <v>0</v>
      </c>
      <c r="Q797" s="86">
        <f>pivå!AM799</f>
        <v>0</v>
      </c>
      <c r="R797" s="86">
        <f>pivå!AN799</f>
        <v>0</v>
      </c>
      <c r="S797" s="86">
        <f>pivå!AO799</f>
        <v>0</v>
      </c>
      <c r="T797" s="86">
        <f>pivå!AP799</f>
        <v>0</v>
      </c>
      <c r="U797" s="86">
        <f>pivå!AQ799</f>
        <v>0</v>
      </c>
      <c r="V797" s="86">
        <f>pivå!AR799</f>
        <v>0</v>
      </c>
      <c r="W797" s="86">
        <f>pivå!AS799</f>
        <v>0</v>
      </c>
      <c r="X797" s="86">
        <f>pivå!AT799</f>
        <v>0</v>
      </c>
      <c r="Y797" s="86">
        <f>pivå!AU799</f>
        <v>0</v>
      </c>
      <c r="Z797" s="86">
        <f>pivå!AV799</f>
        <v>0</v>
      </c>
      <c r="AA797" s="86">
        <f>pivå!AW799</f>
        <v>0</v>
      </c>
      <c r="AB797" s="86">
        <f>pivå!AX799</f>
        <v>0</v>
      </c>
      <c r="AC797" s="86">
        <f>pivå!AY799</f>
        <v>0</v>
      </c>
      <c r="AD797" s="86">
        <f>pivå!AZ799</f>
        <v>0</v>
      </c>
      <c r="AE797" s="86">
        <f>pivå!BA799</f>
        <v>0</v>
      </c>
    </row>
    <row r="798" spans="2:31">
      <c r="B798">
        <f>pivå!B800</f>
        <v>0</v>
      </c>
      <c r="C798">
        <f>pivå!C800</f>
        <v>0</v>
      </c>
      <c r="D798">
        <f>pivå!D800</f>
        <v>0</v>
      </c>
      <c r="E798">
        <f>pivå!E800</f>
        <v>0</v>
      </c>
      <c r="F798">
        <f>pivå!F800</f>
        <v>0</v>
      </c>
      <c r="G798">
        <f>pivå!G800</f>
        <v>0</v>
      </c>
      <c r="H798">
        <f>pivå!H800</f>
        <v>0</v>
      </c>
      <c r="I798">
        <f>pivå!I800</f>
        <v>0</v>
      </c>
      <c r="J798" s="86">
        <f>pivå!AF800</f>
        <v>0</v>
      </c>
      <c r="K798" s="86">
        <f>pivå!AG800</f>
        <v>0</v>
      </c>
      <c r="L798" s="86">
        <f>pivå!AH800</f>
        <v>0</v>
      </c>
      <c r="M798" s="86">
        <f>pivå!AI800</f>
        <v>0</v>
      </c>
      <c r="N798" s="86">
        <f>pivå!AJ800</f>
        <v>0</v>
      </c>
      <c r="O798" s="86">
        <f>pivå!AK800</f>
        <v>0</v>
      </c>
      <c r="P798" s="86">
        <f>pivå!AL800</f>
        <v>0</v>
      </c>
      <c r="Q798" s="86">
        <f>pivå!AM800</f>
        <v>0</v>
      </c>
      <c r="R798" s="86">
        <f>pivå!AN800</f>
        <v>0</v>
      </c>
      <c r="S798" s="86">
        <f>pivå!AO800</f>
        <v>0</v>
      </c>
      <c r="T798" s="86">
        <f>pivå!AP800</f>
        <v>0</v>
      </c>
      <c r="U798" s="86">
        <f>pivå!AQ800</f>
        <v>0</v>
      </c>
      <c r="V798" s="86">
        <f>pivå!AR800</f>
        <v>0</v>
      </c>
      <c r="W798" s="86">
        <f>pivå!AS800</f>
        <v>0</v>
      </c>
      <c r="X798" s="86">
        <f>pivå!AT800</f>
        <v>0</v>
      </c>
      <c r="Y798" s="86">
        <f>pivå!AU800</f>
        <v>0</v>
      </c>
      <c r="Z798" s="86">
        <f>pivå!AV800</f>
        <v>0</v>
      </c>
      <c r="AA798" s="86">
        <f>pivå!AW800</f>
        <v>0</v>
      </c>
      <c r="AB798" s="86">
        <f>pivå!AX800</f>
        <v>0</v>
      </c>
      <c r="AC798" s="86">
        <f>pivå!AY800</f>
        <v>0</v>
      </c>
      <c r="AD798" s="86">
        <f>pivå!AZ800</f>
        <v>0</v>
      </c>
      <c r="AE798" s="86">
        <f>pivå!BA800</f>
        <v>0</v>
      </c>
    </row>
    <row r="799" spans="2:31">
      <c r="B799">
        <f>pivå!B801</f>
        <v>0</v>
      </c>
      <c r="C799">
        <f>pivå!C801</f>
        <v>0</v>
      </c>
      <c r="D799">
        <f>pivå!D801</f>
        <v>0</v>
      </c>
      <c r="E799">
        <f>pivå!E801</f>
        <v>0</v>
      </c>
      <c r="F799">
        <f>pivå!F801</f>
        <v>0</v>
      </c>
      <c r="G799">
        <f>pivå!G801</f>
        <v>0</v>
      </c>
      <c r="H799">
        <f>pivå!H801</f>
        <v>0</v>
      </c>
      <c r="I799">
        <f>pivå!I801</f>
        <v>0</v>
      </c>
      <c r="J799" s="86">
        <f>pivå!AF801</f>
        <v>0</v>
      </c>
      <c r="K799" s="86">
        <f>pivå!AG801</f>
        <v>0</v>
      </c>
      <c r="L799" s="86">
        <f>pivå!AH801</f>
        <v>0</v>
      </c>
      <c r="M799" s="86">
        <f>pivå!AI801</f>
        <v>0</v>
      </c>
      <c r="N799" s="86">
        <f>pivå!AJ801</f>
        <v>0</v>
      </c>
      <c r="O799" s="86">
        <f>pivå!AK801</f>
        <v>0</v>
      </c>
      <c r="P799" s="86">
        <f>pivå!AL801</f>
        <v>0</v>
      </c>
      <c r="Q799" s="86">
        <f>pivå!AM801</f>
        <v>0</v>
      </c>
      <c r="R799" s="86">
        <f>pivå!AN801</f>
        <v>0</v>
      </c>
      <c r="S799" s="86">
        <f>pivå!AO801</f>
        <v>0</v>
      </c>
      <c r="T799" s="86">
        <f>pivå!AP801</f>
        <v>0</v>
      </c>
      <c r="U799" s="86">
        <f>pivå!AQ801</f>
        <v>0</v>
      </c>
      <c r="V799" s="86">
        <f>pivå!AR801</f>
        <v>0</v>
      </c>
      <c r="W799" s="86">
        <f>pivå!AS801</f>
        <v>0</v>
      </c>
      <c r="X799" s="86">
        <f>pivå!AT801</f>
        <v>0</v>
      </c>
      <c r="Y799" s="86">
        <f>pivå!AU801</f>
        <v>0</v>
      </c>
      <c r="Z799" s="86">
        <f>pivå!AV801</f>
        <v>0</v>
      </c>
      <c r="AA799" s="86">
        <f>pivå!AW801</f>
        <v>0</v>
      </c>
      <c r="AB799" s="86">
        <f>pivå!AX801</f>
        <v>0</v>
      </c>
      <c r="AC799" s="86">
        <f>pivå!AY801</f>
        <v>0</v>
      </c>
      <c r="AD799" s="86">
        <f>pivå!AZ801</f>
        <v>0</v>
      </c>
      <c r="AE799" s="86">
        <f>pivå!BA801</f>
        <v>0</v>
      </c>
    </row>
    <row r="800" spans="2:31">
      <c r="B800">
        <f>pivå!B802</f>
        <v>0</v>
      </c>
      <c r="C800">
        <f>pivå!C802</f>
        <v>0</v>
      </c>
      <c r="D800">
        <f>pivå!D802</f>
        <v>0</v>
      </c>
      <c r="E800">
        <f>pivå!E802</f>
        <v>0</v>
      </c>
      <c r="F800">
        <f>pivå!F802</f>
        <v>0</v>
      </c>
      <c r="G800">
        <f>pivå!G802</f>
        <v>0</v>
      </c>
      <c r="H800">
        <f>pivå!H802</f>
        <v>0</v>
      </c>
      <c r="I800">
        <f>pivå!I802</f>
        <v>0</v>
      </c>
      <c r="J800" s="86">
        <f>pivå!AF802</f>
        <v>0</v>
      </c>
      <c r="K800" s="86">
        <f>pivå!AG802</f>
        <v>0</v>
      </c>
      <c r="L800" s="86">
        <f>pivå!AH802</f>
        <v>0</v>
      </c>
      <c r="M800" s="86">
        <f>pivå!AI802</f>
        <v>0</v>
      </c>
      <c r="N800" s="86">
        <f>pivå!AJ802</f>
        <v>0</v>
      </c>
      <c r="O800" s="86">
        <f>pivå!AK802</f>
        <v>0</v>
      </c>
      <c r="P800" s="86">
        <f>pivå!AL802</f>
        <v>0</v>
      </c>
      <c r="Q800" s="86">
        <f>pivå!AM802</f>
        <v>0</v>
      </c>
      <c r="R800" s="86">
        <f>pivå!AN802</f>
        <v>0</v>
      </c>
      <c r="S800" s="86">
        <f>pivå!AO802</f>
        <v>0</v>
      </c>
      <c r="T800" s="86">
        <f>pivå!AP802</f>
        <v>0</v>
      </c>
      <c r="U800" s="86">
        <f>pivå!AQ802</f>
        <v>0</v>
      </c>
      <c r="V800" s="86">
        <f>pivå!AR802</f>
        <v>0</v>
      </c>
      <c r="W800" s="86">
        <f>pivå!AS802</f>
        <v>0</v>
      </c>
      <c r="X800" s="86">
        <f>pivå!AT802</f>
        <v>0</v>
      </c>
      <c r="Y800" s="86">
        <f>pivå!AU802</f>
        <v>0</v>
      </c>
      <c r="Z800" s="86">
        <f>pivå!AV802</f>
        <v>0</v>
      </c>
      <c r="AA800" s="86">
        <f>pivå!AW802</f>
        <v>0</v>
      </c>
      <c r="AB800" s="86">
        <f>pivå!AX802</f>
        <v>0</v>
      </c>
      <c r="AC800" s="86">
        <f>pivå!AY802</f>
        <v>0</v>
      </c>
      <c r="AD800" s="86">
        <f>pivå!AZ802</f>
        <v>0</v>
      </c>
      <c r="AE800" s="86">
        <f>pivå!BA802</f>
        <v>0</v>
      </c>
    </row>
    <row r="801" spans="2:31">
      <c r="B801">
        <f>pivå!B803</f>
        <v>0</v>
      </c>
      <c r="C801">
        <f>pivå!C803</f>
        <v>0</v>
      </c>
      <c r="D801">
        <f>pivå!D803</f>
        <v>0</v>
      </c>
      <c r="E801">
        <f>pivå!E803</f>
        <v>0</v>
      </c>
      <c r="F801">
        <f>pivå!F803</f>
        <v>0</v>
      </c>
      <c r="G801">
        <f>pivå!G803</f>
        <v>0</v>
      </c>
      <c r="H801">
        <f>pivå!H803</f>
        <v>0</v>
      </c>
      <c r="I801">
        <f>pivå!I803</f>
        <v>0</v>
      </c>
      <c r="J801" s="86">
        <f>pivå!AF803</f>
        <v>0</v>
      </c>
      <c r="K801" s="86">
        <f>pivå!AG803</f>
        <v>0</v>
      </c>
      <c r="L801" s="86">
        <f>pivå!AH803</f>
        <v>0</v>
      </c>
      <c r="M801" s="86">
        <f>pivå!AI803</f>
        <v>0</v>
      </c>
      <c r="N801" s="86">
        <f>pivå!AJ803</f>
        <v>0</v>
      </c>
      <c r="O801" s="86">
        <f>pivå!AK803</f>
        <v>0</v>
      </c>
      <c r="P801" s="86">
        <f>pivå!AL803</f>
        <v>0</v>
      </c>
      <c r="Q801" s="86">
        <f>pivå!AM803</f>
        <v>0</v>
      </c>
      <c r="R801" s="86">
        <f>pivå!AN803</f>
        <v>0</v>
      </c>
      <c r="S801" s="86">
        <f>pivå!AO803</f>
        <v>0</v>
      </c>
      <c r="T801" s="86">
        <f>pivå!AP803</f>
        <v>0</v>
      </c>
      <c r="U801" s="86">
        <f>pivå!AQ803</f>
        <v>0</v>
      </c>
      <c r="V801" s="86">
        <f>pivå!AR803</f>
        <v>0</v>
      </c>
      <c r="W801" s="86">
        <f>pivå!AS803</f>
        <v>0</v>
      </c>
      <c r="X801" s="86">
        <f>pivå!AT803</f>
        <v>0</v>
      </c>
      <c r="Y801" s="86">
        <f>pivå!AU803</f>
        <v>0</v>
      </c>
      <c r="Z801" s="86">
        <f>pivå!AV803</f>
        <v>0</v>
      </c>
      <c r="AA801" s="86">
        <f>pivå!AW803</f>
        <v>0</v>
      </c>
      <c r="AB801" s="86">
        <f>pivå!AX803</f>
        <v>0</v>
      </c>
      <c r="AC801" s="86">
        <f>pivå!AY803</f>
        <v>0</v>
      </c>
      <c r="AD801" s="86">
        <f>pivå!AZ803</f>
        <v>0</v>
      </c>
      <c r="AE801" s="86">
        <f>pivå!BA803</f>
        <v>0</v>
      </c>
    </row>
    <row r="802" spans="2:31">
      <c r="B802">
        <f>pivå!B804</f>
        <v>0</v>
      </c>
      <c r="C802">
        <f>pivå!C804</f>
        <v>0</v>
      </c>
      <c r="D802">
        <f>pivå!D804</f>
        <v>0</v>
      </c>
      <c r="E802">
        <f>pivå!E804</f>
        <v>0</v>
      </c>
      <c r="F802">
        <f>pivå!F804</f>
        <v>0</v>
      </c>
      <c r="G802">
        <f>pivå!G804</f>
        <v>0</v>
      </c>
      <c r="H802">
        <f>pivå!H804</f>
        <v>0</v>
      </c>
      <c r="I802">
        <f>pivå!I804</f>
        <v>0</v>
      </c>
      <c r="J802" s="86">
        <f>pivå!AF804</f>
        <v>0</v>
      </c>
      <c r="K802" s="86">
        <f>pivå!AG804</f>
        <v>0</v>
      </c>
      <c r="L802" s="86">
        <f>pivå!AH804</f>
        <v>0</v>
      </c>
      <c r="M802" s="86">
        <f>pivå!AI804</f>
        <v>0</v>
      </c>
      <c r="N802" s="86">
        <f>pivå!AJ804</f>
        <v>0</v>
      </c>
      <c r="O802" s="86">
        <f>pivå!AK804</f>
        <v>0</v>
      </c>
      <c r="P802" s="86">
        <f>pivå!AL804</f>
        <v>0</v>
      </c>
      <c r="Q802" s="86">
        <f>pivå!AM804</f>
        <v>0</v>
      </c>
      <c r="R802" s="86">
        <f>pivå!AN804</f>
        <v>0</v>
      </c>
      <c r="S802" s="86">
        <f>pivå!AO804</f>
        <v>0</v>
      </c>
      <c r="T802" s="86">
        <f>pivå!AP804</f>
        <v>0</v>
      </c>
      <c r="U802" s="86">
        <f>pivå!AQ804</f>
        <v>0</v>
      </c>
      <c r="V802" s="86">
        <f>pivå!AR804</f>
        <v>0</v>
      </c>
      <c r="W802" s="86">
        <f>pivå!AS804</f>
        <v>0</v>
      </c>
      <c r="X802" s="86">
        <f>pivå!AT804</f>
        <v>0</v>
      </c>
      <c r="Y802" s="86">
        <f>pivå!AU804</f>
        <v>0</v>
      </c>
      <c r="Z802" s="86">
        <f>pivå!AV804</f>
        <v>0</v>
      </c>
      <c r="AA802" s="86">
        <f>pivå!AW804</f>
        <v>0</v>
      </c>
      <c r="AB802" s="86">
        <f>pivå!AX804</f>
        <v>0</v>
      </c>
      <c r="AC802" s="86">
        <f>pivå!AY804</f>
        <v>0</v>
      </c>
      <c r="AD802" s="86">
        <f>pivå!AZ804</f>
        <v>0</v>
      </c>
      <c r="AE802" s="86">
        <f>pivå!BA804</f>
        <v>0</v>
      </c>
    </row>
    <row r="803" spans="2:31">
      <c r="B803">
        <f>pivå!B805</f>
        <v>0</v>
      </c>
      <c r="C803">
        <f>pivå!C805</f>
        <v>0</v>
      </c>
      <c r="D803">
        <f>pivå!D805</f>
        <v>0</v>
      </c>
      <c r="E803">
        <f>pivå!E805</f>
        <v>0</v>
      </c>
      <c r="F803">
        <f>pivå!F805</f>
        <v>0</v>
      </c>
      <c r="G803">
        <f>pivå!G805</f>
        <v>0</v>
      </c>
      <c r="H803">
        <f>pivå!H805</f>
        <v>0</v>
      </c>
      <c r="I803">
        <f>pivå!I805</f>
        <v>0</v>
      </c>
      <c r="J803" s="86">
        <f>pivå!AF805</f>
        <v>0</v>
      </c>
      <c r="K803" s="86">
        <f>pivå!AG805</f>
        <v>0</v>
      </c>
      <c r="L803" s="86">
        <f>pivå!AH805</f>
        <v>0</v>
      </c>
      <c r="M803" s="86">
        <f>pivå!AI805</f>
        <v>0</v>
      </c>
      <c r="N803" s="86">
        <f>pivå!AJ805</f>
        <v>0</v>
      </c>
      <c r="O803" s="86">
        <f>pivå!AK805</f>
        <v>0</v>
      </c>
      <c r="P803" s="86">
        <f>pivå!AL805</f>
        <v>0</v>
      </c>
      <c r="Q803" s="86">
        <f>pivå!AM805</f>
        <v>0</v>
      </c>
      <c r="R803" s="86">
        <f>pivå!AN805</f>
        <v>0</v>
      </c>
      <c r="S803" s="86">
        <f>pivå!AO805</f>
        <v>0</v>
      </c>
      <c r="T803" s="86">
        <f>pivå!AP805</f>
        <v>0</v>
      </c>
      <c r="U803" s="86">
        <f>pivå!AQ805</f>
        <v>0</v>
      </c>
      <c r="V803" s="86">
        <f>pivå!AR805</f>
        <v>0</v>
      </c>
      <c r="W803" s="86">
        <f>pivå!AS805</f>
        <v>0</v>
      </c>
      <c r="X803" s="86">
        <f>pivå!AT805</f>
        <v>0</v>
      </c>
      <c r="Y803" s="86">
        <f>pivå!AU805</f>
        <v>0</v>
      </c>
      <c r="Z803" s="86">
        <f>pivå!AV805</f>
        <v>0</v>
      </c>
      <c r="AA803" s="86">
        <f>pivå!AW805</f>
        <v>0</v>
      </c>
      <c r="AB803" s="86">
        <f>pivå!AX805</f>
        <v>0</v>
      </c>
      <c r="AC803" s="86">
        <f>pivå!AY805</f>
        <v>0</v>
      </c>
      <c r="AD803" s="86">
        <f>pivå!AZ805</f>
        <v>0</v>
      </c>
      <c r="AE803" s="86">
        <f>pivå!BA805</f>
        <v>0</v>
      </c>
    </row>
    <row r="804" spans="2:31">
      <c r="B804">
        <f>pivå!B806</f>
        <v>0</v>
      </c>
      <c r="C804">
        <f>pivå!C806</f>
        <v>0</v>
      </c>
      <c r="D804">
        <f>pivå!D806</f>
        <v>0</v>
      </c>
      <c r="E804">
        <f>pivå!E806</f>
        <v>0</v>
      </c>
      <c r="F804">
        <f>pivå!F806</f>
        <v>0</v>
      </c>
      <c r="G804">
        <f>pivå!G806</f>
        <v>0</v>
      </c>
      <c r="H804">
        <f>pivå!H806</f>
        <v>0</v>
      </c>
      <c r="I804">
        <f>pivå!I806</f>
        <v>0</v>
      </c>
      <c r="J804" s="86">
        <f>pivå!AF806</f>
        <v>0</v>
      </c>
      <c r="K804" s="86">
        <f>pivå!AG806</f>
        <v>0</v>
      </c>
      <c r="L804" s="86">
        <f>pivå!AH806</f>
        <v>0</v>
      </c>
      <c r="M804" s="86">
        <f>pivå!AI806</f>
        <v>0</v>
      </c>
      <c r="N804" s="86">
        <f>pivå!AJ806</f>
        <v>0</v>
      </c>
      <c r="O804" s="86">
        <f>pivå!AK806</f>
        <v>0</v>
      </c>
      <c r="P804" s="86">
        <f>pivå!AL806</f>
        <v>0</v>
      </c>
      <c r="Q804" s="86">
        <f>pivå!AM806</f>
        <v>0</v>
      </c>
      <c r="R804" s="86">
        <f>pivå!AN806</f>
        <v>0</v>
      </c>
      <c r="S804" s="86">
        <f>pivå!AO806</f>
        <v>0</v>
      </c>
      <c r="T804" s="86">
        <f>pivå!AP806</f>
        <v>0</v>
      </c>
      <c r="U804" s="86">
        <f>pivå!AQ806</f>
        <v>0</v>
      </c>
      <c r="V804" s="86">
        <f>pivå!AR806</f>
        <v>0</v>
      </c>
      <c r="W804" s="86">
        <f>pivå!AS806</f>
        <v>0</v>
      </c>
      <c r="X804" s="86">
        <f>pivå!AT806</f>
        <v>0</v>
      </c>
      <c r="Y804" s="86">
        <f>pivå!AU806</f>
        <v>0</v>
      </c>
      <c r="Z804" s="86">
        <f>pivå!AV806</f>
        <v>0</v>
      </c>
      <c r="AA804" s="86">
        <f>pivå!AW806</f>
        <v>0</v>
      </c>
      <c r="AB804" s="86">
        <f>pivå!AX806</f>
        <v>0</v>
      </c>
      <c r="AC804" s="86">
        <f>pivå!AY806</f>
        <v>0</v>
      </c>
      <c r="AD804" s="86">
        <f>pivå!AZ806</f>
        <v>0</v>
      </c>
      <c r="AE804" s="86">
        <f>pivå!BA806</f>
        <v>0</v>
      </c>
    </row>
    <row r="805" spans="2:31">
      <c r="B805">
        <f>pivå!B807</f>
        <v>0</v>
      </c>
      <c r="C805">
        <f>pivå!C807</f>
        <v>0</v>
      </c>
      <c r="D805">
        <f>pivå!D807</f>
        <v>0</v>
      </c>
      <c r="E805">
        <f>pivå!E807</f>
        <v>0</v>
      </c>
      <c r="F805">
        <f>pivå!F807</f>
        <v>0</v>
      </c>
      <c r="G805">
        <f>pivå!G807</f>
        <v>0</v>
      </c>
      <c r="H805">
        <f>pivå!H807</f>
        <v>0</v>
      </c>
      <c r="I805">
        <f>pivå!I807</f>
        <v>0</v>
      </c>
      <c r="J805" s="86">
        <f>pivå!AF807</f>
        <v>0</v>
      </c>
      <c r="K805" s="86">
        <f>pivå!AG807</f>
        <v>0</v>
      </c>
      <c r="L805" s="86">
        <f>pivå!AH807</f>
        <v>0</v>
      </c>
      <c r="M805" s="86">
        <f>pivå!AI807</f>
        <v>0</v>
      </c>
      <c r="N805" s="86">
        <f>pivå!AJ807</f>
        <v>0</v>
      </c>
      <c r="O805" s="86">
        <f>pivå!AK807</f>
        <v>0</v>
      </c>
      <c r="P805" s="86">
        <f>pivå!AL807</f>
        <v>0</v>
      </c>
      <c r="Q805" s="86">
        <f>pivå!AM807</f>
        <v>0</v>
      </c>
      <c r="R805" s="86">
        <f>pivå!AN807</f>
        <v>0</v>
      </c>
      <c r="S805" s="86">
        <f>pivå!AO807</f>
        <v>0</v>
      </c>
      <c r="T805" s="86">
        <f>pivå!AP807</f>
        <v>0</v>
      </c>
      <c r="U805" s="86">
        <f>pivå!AQ807</f>
        <v>0</v>
      </c>
      <c r="V805" s="86">
        <f>pivå!AR807</f>
        <v>0</v>
      </c>
      <c r="W805" s="86">
        <f>pivå!AS807</f>
        <v>0</v>
      </c>
      <c r="X805" s="86">
        <f>pivå!AT807</f>
        <v>0</v>
      </c>
      <c r="Y805" s="86">
        <f>pivå!AU807</f>
        <v>0</v>
      </c>
      <c r="Z805" s="86">
        <f>pivå!AV807</f>
        <v>0</v>
      </c>
      <c r="AA805" s="86">
        <f>pivå!AW807</f>
        <v>0</v>
      </c>
      <c r="AB805" s="86">
        <f>pivå!AX807</f>
        <v>0</v>
      </c>
      <c r="AC805" s="86">
        <f>pivå!AY807</f>
        <v>0</v>
      </c>
      <c r="AD805" s="86">
        <f>pivå!AZ807</f>
        <v>0</v>
      </c>
      <c r="AE805" s="86">
        <f>pivå!BA807</f>
        <v>0</v>
      </c>
    </row>
    <row r="806" spans="2:31">
      <c r="B806">
        <f>pivå!B808</f>
        <v>0</v>
      </c>
      <c r="C806">
        <f>pivå!C808</f>
        <v>0</v>
      </c>
      <c r="D806">
        <f>pivå!D808</f>
        <v>0</v>
      </c>
      <c r="E806">
        <f>pivå!E808</f>
        <v>0</v>
      </c>
      <c r="F806">
        <f>pivå!F808</f>
        <v>0</v>
      </c>
      <c r="G806">
        <f>pivå!G808</f>
        <v>0</v>
      </c>
      <c r="H806">
        <f>pivå!H808</f>
        <v>0</v>
      </c>
      <c r="I806">
        <f>pivå!I808</f>
        <v>0</v>
      </c>
      <c r="J806" s="86">
        <f>pivå!AF808</f>
        <v>0</v>
      </c>
      <c r="K806" s="86">
        <f>pivå!AG808</f>
        <v>0</v>
      </c>
      <c r="L806" s="86">
        <f>pivå!AH808</f>
        <v>0</v>
      </c>
      <c r="M806" s="86">
        <f>pivå!AI808</f>
        <v>0</v>
      </c>
      <c r="N806" s="86">
        <f>pivå!AJ808</f>
        <v>0</v>
      </c>
      <c r="O806" s="86">
        <f>pivå!AK808</f>
        <v>0</v>
      </c>
      <c r="P806" s="86">
        <f>pivå!AL808</f>
        <v>0</v>
      </c>
      <c r="Q806" s="86">
        <f>pivå!AM808</f>
        <v>0</v>
      </c>
      <c r="R806" s="86">
        <f>pivå!AN808</f>
        <v>0</v>
      </c>
      <c r="S806" s="86">
        <f>pivå!AO808</f>
        <v>0</v>
      </c>
      <c r="T806" s="86">
        <f>pivå!AP808</f>
        <v>0</v>
      </c>
      <c r="U806" s="86">
        <f>pivå!AQ808</f>
        <v>0</v>
      </c>
      <c r="V806" s="86">
        <f>pivå!AR808</f>
        <v>0</v>
      </c>
      <c r="W806" s="86">
        <f>pivå!AS808</f>
        <v>0</v>
      </c>
      <c r="X806" s="86">
        <f>pivå!AT808</f>
        <v>0</v>
      </c>
      <c r="Y806" s="86">
        <f>pivå!AU808</f>
        <v>0</v>
      </c>
      <c r="Z806" s="86">
        <f>pivå!AV808</f>
        <v>0</v>
      </c>
      <c r="AA806" s="86">
        <f>pivå!AW808</f>
        <v>0</v>
      </c>
      <c r="AB806" s="86">
        <f>pivå!AX808</f>
        <v>0</v>
      </c>
      <c r="AC806" s="86">
        <f>pivå!AY808</f>
        <v>0</v>
      </c>
      <c r="AD806" s="86">
        <f>pivå!AZ808</f>
        <v>0</v>
      </c>
      <c r="AE806" s="86">
        <f>pivå!BA808</f>
        <v>0</v>
      </c>
    </row>
    <row r="807" spans="2:31">
      <c r="B807">
        <f>pivå!B809</f>
        <v>0</v>
      </c>
      <c r="C807">
        <f>pivå!C809</f>
        <v>0</v>
      </c>
      <c r="D807">
        <f>pivå!D809</f>
        <v>0</v>
      </c>
      <c r="E807">
        <f>pivå!E809</f>
        <v>0</v>
      </c>
      <c r="F807">
        <f>pivå!F809</f>
        <v>0</v>
      </c>
      <c r="G807">
        <f>pivå!G809</f>
        <v>0</v>
      </c>
      <c r="H807">
        <f>pivå!H809</f>
        <v>0</v>
      </c>
      <c r="I807">
        <f>pivå!I809</f>
        <v>0</v>
      </c>
      <c r="J807" s="86">
        <f>pivå!AF809</f>
        <v>0</v>
      </c>
      <c r="K807" s="86">
        <f>pivå!AG809</f>
        <v>0</v>
      </c>
      <c r="L807" s="86">
        <f>pivå!AH809</f>
        <v>0</v>
      </c>
      <c r="M807" s="86">
        <f>pivå!AI809</f>
        <v>0</v>
      </c>
      <c r="N807" s="86">
        <f>pivå!AJ809</f>
        <v>0</v>
      </c>
      <c r="O807" s="86">
        <f>pivå!AK809</f>
        <v>0</v>
      </c>
      <c r="P807" s="86">
        <f>pivå!AL809</f>
        <v>0</v>
      </c>
      <c r="Q807" s="86">
        <f>pivå!AM809</f>
        <v>0</v>
      </c>
      <c r="R807" s="86">
        <f>pivå!AN809</f>
        <v>0</v>
      </c>
      <c r="S807" s="86">
        <f>pivå!AO809</f>
        <v>0</v>
      </c>
      <c r="T807" s="86">
        <f>pivå!AP809</f>
        <v>0</v>
      </c>
      <c r="U807" s="86">
        <f>pivå!AQ809</f>
        <v>0</v>
      </c>
      <c r="V807" s="86">
        <f>pivå!AR809</f>
        <v>0</v>
      </c>
      <c r="W807" s="86">
        <f>pivå!AS809</f>
        <v>0</v>
      </c>
      <c r="X807" s="86">
        <f>pivå!AT809</f>
        <v>0</v>
      </c>
      <c r="Y807" s="86">
        <f>pivå!AU809</f>
        <v>0</v>
      </c>
      <c r="Z807" s="86">
        <f>pivå!AV809</f>
        <v>0</v>
      </c>
      <c r="AA807" s="86">
        <f>pivå!AW809</f>
        <v>0</v>
      </c>
      <c r="AB807" s="86">
        <f>pivå!AX809</f>
        <v>0</v>
      </c>
      <c r="AC807" s="86">
        <f>pivå!AY809</f>
        <v>0</v>
      </c>
      <c r="AD807" s="86">
        <f>pivå!AZ809</f>
        <v>0</v>
      </c>
      <c r="AE807" s="86">
        <f>pivå!BA809</f>
        <v>0</v>
      </c>
    </row>
    <row r="808" spans="2:31">
      <c r="B808">
        <f>pivå!B810</f>
        <v>0</v>
      </c>
      <c r="C808">
        <f>pivå!C810</f>
        <v>0</v>
      </c>
      <c r="D808">
        <f>pivå!D810</f>
        <v>0</v>
      </c>
      <c r="E808">
        <f>pivå!E810</f>
        <v>0</v>
      </c>
      <c r="F808">
        <f>pivå!F810</f>
        <v>0</v>
      </c>
      <c r="G808">
        <f>pivå!G810</f>
        <v>0</v>
      </c>
      <c r="H808">
        <f>pivå!H810</f>
        <v>0</v>
      </c>
      <c r="I808">
        <f>pivå!I810</f>
        <v>0</v>
      </c>
      <c r="J808" s="86">
        <f>pivå!AF810</f>
        <v>0</v>
      </c>
      <c r="K808" s="86">
        <f>pivå!AG810</f>
        <v>0</v>
      </c>
      <c r="L808" s="86">
        <f>pivå!AH810</f>
        <v>0</v>
      </c>
      <c r="M808" s="86">
        <f>pivå!AI810</f>
        <v>0</v>
      </c>
      <c r="N808" s="86">
        <f>pivå!AJ810</f>
        <v>0</v>
      </c>
      <c r="O808" s="86">
        <f>pivå!AK810</f>
        <v>0</v>
      </c>
      <c r="P808" s="86">
        <f>pivå!AL810</f>
        <v>0</v>
      </c>
      <c r="Q808" s="86">
        <f>pivå!AM810</f>
        <v>0</v>
      </c>
      <c r="R808" s="86">
        <f>pivå!AN810</f>
        <v>0</v>
      </c>
      <c r="S808" s="86">
        <f>pivå!AO810</f>
        <v>0</v>
      </c>
      <c r="T808" s="86">
        <f>pivå!AP810</f>
        <v>0</v>
      </c>
      <c r="U808" s="86">
        <f>pivå!AQ810</f>
        <v>0</v>
      </c>
      <c r="V808" s="86">
        <f>pivå!AR810</f>
        <v>0</v>
      </c>
      <c r="W808" s="86">
        <f>pivå!AS810</f>
        <v>0</v>
      </c>
      <c r="X808" s="86">
        <f>pivå!AT810</f>
        <v>0</v>
      </c>
      <c r="Y808" s="86">
        <f>pivå!AU810</f>
        <v>0</v>
      </c>
      <c r="Z808" s="86">
        <f>pivå!AV810</f>
        <v>0</v>
      </c>
      <c r="AA808" s="86">
        <f>pivå!AW810</f>
        <v>0</v>
      </c>
      <c r="AB808" s="86">
        <f>pivå!AX810</f>
        <v>0</v>
      </c>
      <c r="AC808" s="86">
        <f>pivå!AY810</f>
        <v>0</v>
      </c>
      <c r="AD808" s="86">
        <f>pivå!AZ810</f>
        <v>0</v>
      </c>
      <c r="AE808" s="86">
        <f>pivå!BA810</f>
        <v>0</v>
      </c>
    </row>
    <row r="809" spans="2:31">
      <c r="B809">
        <f>pivå!B811</f>
        <v>0</v>
      </c>
      <c r="C809">
        <f>pivå!C811</f>
        <v>0</v>
      </c>
      <c r="D809">
        <f>pivå!D811</f>
        <v>0</v>
      </c>
      <c r="E809">
        <f>pivå!E811</f>
        <v>0</v>
      </c>
      <c r="F809">
        <f>pivå!F811</f>
        <v>0</v>
      </c>
      <c r="G809">
        <f>pivå!G811</f>
        <v>0</v>
      </c>
      <c r="H809">
        <f>pivå!H811</f>
        <v>0</v>
      </c>
      <c r="I809">
        <f>pivå!I811</f>
        <v>0</v>
      </c>
      <c r="J809" s="86">
        <f>pivå!AF811</f>
        <v>0</v>
      </c>
      <c r="K809" s="86">
        <f>pivå!AG811</f>
        <v>0</v>
      </c>
      <c r="L809" s="86">
        <f>pivå!AH811</f>
        <v>0</v>
      </c>
      <c r="M809" s="86">
        <f>pivå!AI811</f>
        <v>0</v>
      </c>
      <c r="N809" s="86">
        <f>pivå!AJ811</f>
        <v>0</v>
      </c>
      <c r="O809" s="86">
        <f>pivå!AK811</f>
        <v>0</v>
      </c>
      <c r="P809" s="86">
        <f>pivå!AL811</f>
        <v>0</v>
      </c>
      <c r="Q809" s="86">
        <f>pivå!AM811</f>
        <v>0</v>
      </c>
      <c r="R809" s="86">
        <f>pivå!AN811</f>
        <v>0</v>
      </c>
      <c r="S809" s="86">
        <f>pivå!AO811</f>
        <v>0</v>
      </c>
      <c r="T809" s="86">
        <f>pivå!AP811</f>
        <v>0</v>
      </c>
      <c r="U809" s="86">
        <f>pivå!AQ811</f>
        <v>0</v>
      </c>
      <c r="V809" s="86">
        <f>pivå!AR811</f>
        <v>0</v>
      </c>
      <c r="W809" s="86">
        <f>pivå!AS811</f>
        <v>0</v>
      </c>
      <c r="X809" s="86">
        <f>pivå!AT811</f>
        <v>0</v>
      </c>
      <c r="Y809" s="86">
        <f>pivå!AU811</f>
        <v>0</v>
      </c>
      <c r="Z809" s="86">
        <f>pivå!AV811</f>
        <v>0</v>
      </c>
      <c r="AA809" s="86">
        <f>pivå!AW811</f>
        <v>0</v>
      </c>
      <c r="AB809" s="86">
        <f>pivå!AX811</f>
        <v>0</v>
      </c>
      <c r="AC809" s="86">
        <f>pivå!AY811</f>
        <v>0</v>
      </c>
      <c r="AD809" s="86">
        <f>pivå!AZ811</f>
        <v>0</v>
      </c>
      <c r="AE809" s="86">
        <f>pivå!BA811</f>
        <v>0</v>
      </c>
    </row>
    <row r="810" spans="2:31">
      <c r="B810">
        <f>pivå!B812</f>
        <v>0</v>
      </c>
      <c r="C810">
        <f>pivå!C812</f>
        <v>0</v>
      </c>
      <c r="D810">
        <f>pivå!D812</f>
        <v>0</v>
      </c>
      <c r="E810">
        <f>pivå!E812</f>
        <v>0</v>
      </c>
      <c r="F810">
        <f>pivå!F812</f>
        <v>0</v>
      </c>
      <c r="G810">
        <f>pivå!G812</f>
        <v>0</v>
      </c>
      <c r="H810">
        <f>pivå!H812</f>
        <v>0</v>
      </c>
      <c r="I810">
        <f>pivå!I812</f>
        <v>0</v>
      </c>
      <c r="J810" s="86">
        <f>pivå!AF812</f>
        <v>0</v>
      </c>
      <c r="K810" s="86">
        <f>pivå!AG812</f>
        <v>0</v>
      </c>
      <c r="L810" s="86">
        <f>pivå!AH812</f>
        <v>0</v>
      </c>
      <c r="M810" s="86">
        <f>pivå!AI812</f>
        <v>0</v>
      </c>
      <c r="N810" s="86">
        <f>pivå!AJ812</f>
        <v>0</v>
      </c>
      <c r="O810" s="86">
        <f>pivå!AK812</f>
        <v>0</v>
      </c>
      <c r="P810" s="86">
        <f>pivå!AL812</f>
        <v>0</v>
      </c>
      <c r="Q810" s="86">
        <f>pivå!AM812</f>
        <v>0</v>
      </c>
      <c r="R810" s="86">
        <f>pivå!AN812</f>
        <v>0</v>
      </c>
      <c r="S810" s="86">
        <f>pivå!AO812</f>
        <v>0</v>
      </c>
      <c r="T810" s="86">
        <f>pivå!AP812</f>
        <v>0</v>
      </c>
      <c r="U810" s="86">
        <f>pivå!AQ812</f>
        <v>0</v>
      </c>
      <c r="V810" s="86">
        <f>pivå!AR812</f>
        <v>0</v>
      </c>
      <c r="W810" s="86">
        <f>pivå!AS812</f>
        <v>0</v>
      </c>
      <c r="X810" s="86">
        <f>pivå!AT812</f>
        <v>0</v>
      </c>
      <c r="Y810" s="86">
        <f>pivå!AU812</f>
        <v>0</v>
      </c>
      <c r="Z810" s="86">
        <f>pivå!AV812</f>
        <v>0</v>
      </c>
      <c r="AA810" s="86">
        <f>pivå!AW812</f>
        <v>0</v>
      </c>
      <c r="AB810" s="86">
        <f>pivå!AX812</f>
        <v>0</v>
      </c>
      <c r="AC810" s="86">
        <f>pivå!AY812</f>
        <v>0</v>
      </c>
      <c r="AD810" s="86">
        <f>pivå!AZ812</f>
        <v>0</v>
      </c>
      <c r="AE810" s="86">
        <f>pivå!BA812</f>
        <v>0</v>
      </c>
    </row>
    <row r="811" spans="2:31">
      <c r="B811">
        <f>pivå!B813</f>
        <v>0</v>
      </c>
      <c r="C811">
        <f>pivå!C813</f>
        <v>0</v>
      </c>
      <c r="D811">
        <f>pivå!D813</f>
        <v>0</v>
      </c>
      <c r="E811">
        <f>pivå!E813</f>
        <v>0</v>
      </c>
      <c r="F811">
        <f>pivå!F813</f>
        <v>0</v>
      </c>
      <c r="G811">
        <f>pivå!G813</f>
        <v>0</v>
      </c>
      <c r="H811">
        <f>pivå!H813</f>
        <v>0</v>
      </c>
      <c r="I811">
        <f>pivå!I813</f>
        <v>0</v>
      </c>
      <c r="J811" s="86">
        <f>pivå!AF813</f>
        <v>0</v>
      </c>
      <c r="K811" s="86">
        <f>pivå!AG813</f>
        <v>0</v>
      </c>
      <c r="L811" s="86">
        <f>pivå!AH813</f>
        <v>0</v>
      </c>
      <c r="M811" s="86">
        <f>pivå!AI813</f>
        <v>0</v>
      </c>
      <c r="N811" s="86">
        <f>pivå!AJ813</f>
        <v>0</v>
      </c>
      <c r="O811" s="86">
        <f>pivå!AK813</f>
        <v>0</v>
      </c>
      <c r="P811" s="86">
        <f>pivå!AL813</f>
        <v>0</v>
      </c>
      <c r="Q811" s="86">
        <f>pivå!AM813</f>
        <v>0</v>
      </c>
      <c r="R811" s="86">
        <f>pivå!AN813</f>
        <v>0</v>
      </c>
      <c r="S811" s="86">
        <f>pivå!AO813</f>
        <v>0</v>
      </c>
      <c r="T811" s="86">
        <f>pivå!AP813</f>
        <v>0</v>
      </c>
      <c r="U811" s="86">
        <f>pivå!AQ813</f>
        <v>0</v>
      </c>
      <c r="V811" s="86">
        <f>pivå!AR813</f>
        <v>0</v>
      </c>
      <c r="W811" s="86">
        <f>pivå!AS813</f>
        <v>0</v>
      </c>
      <c r="X811" s="86">
        <f>pivå!AT813</f>
        <v>0</v>
      </c>
      <c r="Y811" s="86">
        <f>pivå!AU813</f>
        <v>0</v>
      </c>
      <c r="Z811" s="86">
        <f>pivå!AV813</f>
        <v>0</v>
      </c>
      <c r="AA811" s="86">
        <f>pivå!AW813</f>
        <v>0</v>
      </c>
      <c r="AB811" s="86">
        <f>pivå!AX813</f>
        <v>0</v>
      </c>
      <c r="AC811" s="86">
        <f>pivå!AY813</f>
        <v>0</v>
      </c>
      <c r="AD811" s="86">
        <f>pivå!AZ813</f>
        <v>0</v>
      </c>
      <c r="AE811" s="86">
        <f>pivå!BA813</f>
        <v>0</v>
      </c>
    </row>
    <row r="812" spans="2:31">
      <c r="B812">
        <f>pivå!B814</f>
        <v>0</v>
      </c>
      <c r="C812">
        <f>pivå!C814</f>
        <v>0</v>
      </c>
      <c r="D812">
        <f>pivå!D814</f>
        <v>0</v>
      </c>
      <c r="E812">
        <f>pivå!E814</f>
        <v>0</v>
      </c>
      <c r="F812">
        <f>pivå!F814</f>
        <v>0</v>
      </c>
      <c r="G812">
        <f>pivå!G814</f>
        <v>0</v>
      </c>
      <c r="H812">
        <f>pivå!H814</f>
        <v>0</v>
      </c>
      <c r="I812">
        <f>pivå!I814</f>
        <v>0</v>
      </c>
      <c r="J812" s="86">
        <f>pivå!AF814</f>
        <v>0</v>
      </c>
      <c r="K812" s="86">
        <f>pivå!AG814</f>
        <v>0</v>
      </c>
      <c r="L812" s="86">
        <f>pivå!AH814</f>
        <v>0</v>
      </c>
      <c r="M812" s="86">
        <f>pivå!AI814</f>
        <v>0</v>
      </c>
      <c r="N812" s="86">
        <f>pivå!AJ814</f>
        <v>0</v>
      </c>
      <c r="O812" s="86">
        <f>pivå!AK814</f>
        <v>0</v>
      </c>
      <c r="P812" s="86">
        <f>pivå!AL814</f>
        <v>0</v>
      </c>
      <c r="Q812" s="86">
        <f>pivå!AM814</f>
        <v>0</v>
      </c>
      <c r="R812" s="86">
        <f>pivå!AN814</f>
        <v>0</v>
      </c>
      <c r="S812" s="86">
        <f>pivå!AO814</f>
        <v>0</v>
      </c>
      <c r="T812" s="86">
        <f>pivå!AP814</f>
        <v>0</v>
      </c>
      <c r="U812" s="86">
        <f>pivå!AQ814</f>
        <v>0</v>
      </c>
      <c r="V812" s="86">
        <f>pivå!AR814</f>
        <v>0</v>
      </c>
      <c r="W812" s="86">
        <f>pivå!AS814</f>
        <v>0</v>
      </c>
      <c r="X812" s="86">
        <f>pivå!AT814</f>
        <v>0</v>
      </c>
      <c r="Y812" s="86">
        <f>pivå!AU814</f>
        <v>0</v>
      </c>
      <c r="Z812" s="86">
        <f>pivå!AV814</f>
        <v>0</v>
      </c>
      <c r="AA812" s="86">
        <f>pivå!AW814</f>
        <v>0</v>
      </c>
      <c r="AB812" s="86">
        <f>pivå!AX814</f>
        <v>0</v>
      </c>
      <c r="AC812" s="86">
        <f>pivå!AY814</f>
        <v>0</v>
      </c>
      <c r="AD812" s="86">
        <f>pivå!AZ814</f>
        <v>0</v>
      </c>
      <c r="AE812" s="86">
        <f>pivå!BA814</f>
        <v>0</v>
      </c>
    </row>
    <row r="813" spans="2:31">
      <c r="B813">
        <f>pivå!B815</f>
        <v>0</v>
      </c>
      <c r="C813">
        <f>pivå!C815</f>
        <v>0</v>
      </c>
      <c r="D813">
        <f>pivå!D815</f>
        <v>0</v>
      </c>
      <c r="E813">
        <f>pivå!E815</f>
        <v>0</v>
      </c>
      <c r="F813">
        <f>pivå!F815</f>
        <v>0</v>
      </c>
      <c r="G813">
        <f>pivå!G815</f>
        <v>0</v>
      </c>
      <c r="H813">
        <f>pivå!H815</f>
        <v>0</v>
      </c>
      <c r="I813">
        <f>pivå!I815</f>
        <v>0</v>
      </c>
      <c r="J813" s="86">
        <f>pivå!AF815</f>
        <v>0</v>
      </c>
      <c r="K813" s="86">
        <f>pivå!AG815</f>
        <v>0</v>
      </c>
      <c r="L813" s="86">
        <f>pivå!AH815</f>
        <v>0</v>
      </c>
      <c r="M813" s="86">
        <f>pivå!AI815</f>
        <v>0</v>
      </c>
      <c r="N813" s="86">
        <f>pivå!AJ815</f>
        <v>0</v>
      </c>
      <c r="O813" s="86">
        <f>pivå!AK815</f>
        <v>0</v>
      </c>
      <c r="P813" s="86">
        <f>pivå!AL815</f>
        <v>0</v>
      </c>
      <c r="Q813" s="86">
        <f>pivå!AM815</f>
        <v>0</v>
      </c>
      <c r="R813" s="86">
        <f>pivå!AN815</f>
        <v>0</v>
      </c>
      <c r="S813" s="86">
        <f>pivå!AO815</f>
        <v>0</v>
      </c>
      <c r="T813" s="86">
        <f>pivå!AP815</f>
        <v>0</v>
      </c>
      <c r="U813" s="86">
        <f>pivå!AQ815</f>
        <v>0</v>
      </c>
      <c r="V813" s="86">
        <f>pivå!AR815</f>
        <v>0</v>
      </c>
      <c r="W813" s="86">
        <f>pivå!AS815</f>
        <v>0</v>
      </c>
      <c r="X813" s="86">
        <f>pivå!AT815</f>
        <v>0</v>
      </c>
      <c r="Y813" s="86">
        <f>pivå!AU815</f>
        <v>0</v>
      </c>
      <c r="Z813" s="86">
        <f>pivå!AV815</f>
        <v>0</v>
      </c>
      <c r="AA813" s="86">
        <f>pivå!AW815</f>
        <v>0</v>
      </c>
      <c r="AB813" s="86">
        <f>pivå!AX815</f>
        <v>0</v>
      </c>
      <c r="AC813" s="86">
        <f>pivå!AY815</f>
        <v>0</v>
      </c>
      <c r="AD813" s="86">
        <f>pivå!AZ815</f>
        <v>0</v>
      </c>
      <c r="AE813" s="86">
        <f>pivå!BA815</f>
        <v>0</v>
      </c>
    </row>
    <row r="814" spans="2:31">
      <c r="B814">
        <f>pivå!B816</f>
        <v>0</v>
      </c>
      <c r="C814">
        <f>pivå!C816</f>
        <v>0</v>
      </c>
      <c r="D814">
        <f>pivå!D816</f>
        <v>0</v>
      </c>
      <c r="E814">
        <f>pivå!E816</f>
        <v>0</v>
      </c>
      <c r="F814">
        <f>pivå!F816</f>
        <v>0</v>
      </c>
      <c r="G814">
        <f>pivå!G816</f>
        <v>0</v>
      </c>
      <c r="H814">
        <f>pivå!H816</f>
        <v>0</v>
      </c>
      <c r="I814">
        <f>pivå!I816</f>
        <v>0</v>
      </c>
      <c r="J814" s="86">
        <f>pivå!AF816</f>
        <v>0</v>
      </c>
      <c r="K814" s="86">
        <f>pivå!AG816</f>
        <v>0</v>
      </c>
      <c r="L814" s="86">
        <f>pivå!AH816</f>
        <v>0</v>
      </c>
      <c r="M814" s="86">
        <f>pivå!AI816</f>
        <v>0</v>
      </c>
      <c r="N814" s="86">
        <f>pivå!AJ816</f>
        <v>0</v>
      </c>
      <c r="O814" s="86">
        <f>pivå!AK816</f>
        <v>0</v>
      </c>
      <c r="P814" s="86">
        <f>pivå!AL816</f>
        <v>0</v>
      </c>
      <c r="Q814" s="86">
        <f>pivå!AM816</f>
        <v>0</v>
      </c>
      <c r="R814" s="86">
        <f>pivå!AN816</f>
        <v>0</v>
      </c>
      <c r="S814" s="86">
        <f>pivå!AO816</f>
        <v>0</v>
      </c>
      <c r="T814" s="86">
        <f>pivå!AP816</f>
        <v>0</v>
      </c>
      <c r="U814" s="86">
        <f>pivå!AQ816</f>
        <v>0</v>
      </c>
      <c r="V814" s="86">
        <f>pivå!AR816</f>
        <v>0</v>
      </c>
      <c r="W814" s="86">
        <f>pivå!AS816</f>
        <v>0</v>
      </c>
      <c r="X814" s="86">
        <f>pivå!AT816</f>
        <v>0</v>
      </c>
      <c r="Y814" s="86">
        <f>pivå!AU816</f>
        <v>0</v>
      </c>
      <c r="Z814" s="86">
        <f>pivå!AV816</f>
        <v>0</v>
      </c>
      <c r="AA814" s="86">
        <f>pivå!AW816</f>
        <v>0</v>
      </c>
      <c r="AB814" s="86">
        <f>pivå!AX816</f>
        <v>0</v>
      </c>
      <c r="AC814" s="86">
        <f>pivå!AY816</f>
        <v>0</v>
      </c>
      <c r="AD814" s="86">
        <f>pivå!AZ816</f>
        <v>0</v>
      </c>
      <c r="AE814" s="86">
        <f>pivå!BA816</f>
        <v>0</v>
      </c>
    </row>
    <row r="815" spans="2:31">
      <c r="B815">
        <f>pivå!B817</f>
        <v>0</v>
      </c>
      <c r="C815">
        <f>pivå!C817</f>
        <v>0</v>
      </c>
      <c r="D815">
        <f>pivå!D817</f>
        <v>0</v>
      </c>
      <c r="E815">
        <f>pivå!E817</f>
        <v>0</v>
      </c>
      <c r="F815">
        <f>pivå!F817</f>
        <v>0</v>
      </c>
      <c r="G815">
        <f>pivå!G817</f>
        <v>0</v>
      </c>
      <c r="H815">
        <f>pivå!H817</f>
        <v>0</v>
      </c>
      <c r="I815">
        <f>pivå!I817</f>
        <v>0</v>
      </c>
      <c r="J815" s="86">
        <f>pivå!AF817</f>
        <v>0</v>
      </c>
      <c r="K815" s="86">
        <f>pivå!AG817</f>
        <v>0</v>
      </c>
      <c r="L815" s="86">
        <f>pivå!AH817</f>
        <v>0</v>
      </c>
      <c r="M815" s="86">
        <f>pivå!AI817</f>
        <v>0</v>
      </c>
      <c r="N815" s="86">
        <f>pivå!AJ817</f>
        <v>0</v>
      </c>
      <c r="O815" s="86">
        <f>pivå!AK817</f>
        <v>0</v>
      </c>
      <c r="P815" s="86">
        <f>pivå!AL817</f>
        <v>0</v>
      </c>
      <c r="Q815" s="86">
        <f>pivå!AM817</f>
        <v>0</v>
      </c>
      <c r="R815" s="86">
        <f>pivå!AN817</f>
        <v>0</v>
      </c>
      <c r="S815" s="86">
        <f>pivå!AO817</f>
        <v>0</v>
      </c>
      <c r="T815" s="86">
        <f>pivå!AP817</f>
        <v>0</v>
      </c>
      <c r="U815" s="86">
        <f>pivå!AQ817</f>
        <v>0</v>
      </c>
      <c r="V815" s="86">
        <f>pivå!AR817</f>
        <v>0</v>
      </c>
      <c r="W815" s="86">
        <f>pivå!AS817</f>
        <v>0</v>
      </c>
      <c r="X815" s="86">
        <f>pivå!AT817</f>
        <v>0</v>
      </c>
      <c r="Y815" s="86">
        <f>pivå!AU817</f>
        <v>0</v>
      </c>
      <c r="Z815" s="86">
        <f>pivå!AV817</f>
        <v>0</v>
      </c>
      <c r="AA815" s="86">
        <f>pivå!AW817</f>
        <v>0</v>
      </c>
      <c r="AB815" s="86">
        <f>pivå!AX817</f>
        <v>0</v>
      </c>
      <c r="AC815" s="86">
        <f>pivå!AY817</f>
        <v>0</v>
      </c>
      <c r="AD815" s="86">
        <f>pivå!AZ817</f>
        <v>0</v>
      </c>
      <c r="AE815" s="86">
        <f>pivå!BA817</f>
        <v>0</v>
      </c>
    </row>
    <row r="816" spans="2:31">
      <c r="B816">
        <f>pivå!B818</f>
        <v>0</v>
      </c>
      <c r="C816">
        <f>pivå!C818</f>
        <v>0</v>
      </c>
      <c r="D816">
        <f>pivå!D818</f>
        <v>0</v>
      </c>
      <c r="E816">
        <f>pivå!E818</f>
        <v>0</v>
      </c>
      <c r="F816">
        <f>pivå!F818</f>
        <v>0</v>
      </c>
      <c r="G816">
        <f>pivå!G818</f>
        <v>0</v>
      </c>
      <c r="H816">
        <f>pivå!H818</f>
        <v>0</v>
      </c>
      <c r="I816">
        <f>pivå!I818</f>
        <v>0</v>
      </c>
      <c r="J816" s="86">
        <f>pivå!AF818</f>
        <v>0</v>
      </c>
      <c r="K816" s="86">
        <f>pivå!AG818</f>
        <v>0</v>
      </c>
      <c r="L816" s="86">
        <f>pivå!AH818</f>
        <v>0</v>
      </c>
      <c r="M816" s="86">
        <f>pivå!AI818</f>
        <v>0</v>
      </c>
      <c r="N816" s="86">
        <f>pivå!AJ818</f>
        <v>0</v>
      </c>
      <c r="O816" s="86">
        <f>pivå!AK818</f>
        <v>0</v>
      </c>
      <c r="P816" s="86">
        <f>pivå!AL818</f>
        <v>0</v>
      </c>
      <c r="Q816" s="86">
        <f>pivå!AM818</f>
        <v>0</v>
      </c>
      <c r="R816" s="86">
        <f>pivå!AN818</f>
        <v>0</v>
      </c>
      <c r="S816" s="86">
        <f>pivå!AO818</f>
        <v>0</v>
      </c>
      <c r="T816" s="86">
        <f>pivå!AP818</f>
        <v>0</v>
      </c>
      <c r="U816" s="86">
        <f>pivå!AQ818</f>
        <v>0</v>
      </c>
      <c r="V816" s="86">
        <f>pivå!AR818</f>
        <v>0</v>
      </c>
      <c r="W816" s="86">
        <f>pivå!AS818</f>
        <v>0</v>
      </c>
      <c r="X816" s="86">
        <f>pivå!AT818</f>
        <v>0</v>
      </c>
      <c r="Y816" s="86">
        <f>pivå!AU818</f>
        <v>0</v>
      </c>
      <c r="Z816" s="86">
        <f>pivå!AV818</f>
        <v>0</v>
      </c>
      <c r="AA816" s="86">
        <f>pivå!AW818</f>
        <v>0</v>
      </c>
      <c r="AB816" s="86">
        <f>pivå!AX818</f>
        <v>0</v>
      </c>
      <c r="AC816" s="86">
        <f>pivå!AY818</f>
        <v>0</v>
      </c>
      <c r="AD816" s="86">
        <f>pivå!AZ818</f>
        <v>0</v>
      </c>
      <c r="AE816" s="86">
        <f>pivå!BA818</f>
        <v>0</v>
      </c>
    </row>
    <row r="817" spans="2:31">
      <c r="B817">
        <f>pivå!B819</f>
        <v>0</v>
      </c>
      <c r="C817">
        <f>pivå!C819</f>
        <v>0</v>
      </c>
      <c r="D817">
        <f>pivå!D819</f>
        <v>0</v>
      </c>
      <c r="E817">
        <f>pivå!E819</f>
        <v>0</v>
      </c>
      <c r="F817">
        <f>pivå!F819</f>
        <v>0</v>
      </c>
      <c r="G817">
        <f>pivå!G819</f>
        <v>0</v>
      </c>
      <c r="H817">
        <f>pivå!H819</f>
        <v>0</v>
      </c>
      <c r="I817">
        <f>pivå!I819</f>
        <v>0</v>
      </c>
      <c r="J817" s="86">
        <f>pivå!AF819</f>
        <v>0</v>
      </c>
      <c r="K817" s="86">
        <f>pivå!AG819</f>
        <v>0</v>
      </c>
      <c r="L817" s="86">
        <f>pivå!AH819</f>
        <v>0</v>
      </c>
      <c r="M817" s="86">
        <f>pivå!AI819</f>
        <v>0</v>
      </c>
      <c r="N817" s="86">
        <f>pivå!AJ819</f>
        <v>0</v>
      </c>
      <c r="O817" s="86">
        <f>pivå!AK819</f>
        <v>0</v>
      </c>
      <c r="P817" s="86">
        <f>pivå!AL819</f>
        <v>0</v>
      </c>
      <c r="Q817" s="86">
        <f>pivå!AM819</f>
        <v>0</v>
      </c>
      <c r="R817" s="86">
        <f>pivå!AN819</f>
        <v>0</v>
      </c>
      <c r="S817" s="86">
        <f>pivå!AO819</f>
        <v>0</v>
      </c>
      <c r="T817" s="86">
        <f>pivå!AP819</f>
        <v>0</v>
      </c>
      <c r="U817" s="86">
        <f>pivå!AQ819</f>
        <v>0</v>
      </c>
      <c r="V817" s="86">
        <f>pivå!AR819</f>
        <v>0</v>
      </c>
      <c r="W817" s="86">
        <f>pivå!AS819</f>
        <v>0</v>
      </c>
      <c r="X817" s="86">
        <f>pivå!AT819</f>
        <v>0</v>
      </c>
      <c r="Y817" s="86">
        <f>pivå!AU819</f>
        <v>0</v>
      </c>
      <c r="Z817" s="86">
        <f>pivå!AV819</f>
        <v>0</v>
      </c>
      <c r="AA817" s="86">
        <f>pivå!AW819</f>
        <v>0</v>
      </c>
      <c r="AB817" s="86">
        <f>pivå!AX819</f>
        <v>0</v>
      </c>
      <c r="AC817" s="86">
        <f>pivå!AY819</f>
        <v>0</v>
      </c>
      <c r="AD817" s="86">
        <f>pivå!AZ819</f>
        <v>0</v>
      </c>
      <c r="AE817" s="86">
        <f>pivå!BA819</f>
        <v>0</v>
      </c>
    </row>
    <row r="818" spans="2:31">
      <c r="B818">
        <f>pivå!B820</f>
        <v>0</v>
      </c>
      <c r="C818">
        <f>pivå!C820</f>
        <v>0</v>
      </c>
      <c r="D818">
        <f>pivå!D820</f>
        <v>0</v>
      </c>
      <c r="E818">
        <f>pivå!E820</f>
        <v>0</v>
      </c>
      <c r="F818">
        <f>pivå!F820</f>
        <v>0</v>
      </c>
      <c r="G818">
        <f>pivå!G820</f>
        <v>0</v>
      </c>
      <c r="H818">
        <f>pivå!H820</f>
        <v>0</v>
      </c>
      <c r="I818">
        <f>pivå!I820</f>
        <v>0</v>
      </c>
      <c r="J818" s="86">
        <f>pivå!AF820</f>
        <v>0</v>
      </c>
      <c r="K818" s="86">
        <f>pivå!AG820</f>
        <v>0</v>
      </c>
      <c r="L818" s="86">
        <f>pivå!AH820</f>
        <v>0</v>
      </c>
      <c r="M818" s="86">
        <f>pivå!AI820</f>
        <v>0</v>
      </c>
      <c r="N818" s="86">
        <f>pivå!AJ820</f>
        <v>0</v>
      </c>
      <c r="O818" s="86">
        <f>pivå!AK820</f>
        <v>0</v>
      </c>
      <c r="P818" s="86">
        <f>pivå!AL820</f>
        <v>0</v>
      </c>
      <c r="Q818" s="86">
        <f>pivå!AM820</f>
        <v>0</v>
      </c>
      <c r="R818" s="86">
        <f>pivå!AN820</f>
        <v>0</v>
      </c>
      <c r="S818" s="86">
        <f>pivå!AO820</f>
        <v>0</v>
      </c>
      <c r="T818" s="86">
        <f>pivå!AP820</f>
        <v>0</v>
      </c>
      <c r="U818" s="86">
        <f>pivå!AQ820</f>
        <v>0</v>
      </c>
      <c r="V818" s="86">
        <f>pivå!AR820</f>
        <v>0</v>
      </c>
      <c r="W818" s="86">
        <f>pivå!AS820</f>
        <v>0</v>
      </c>
      <c r="X818" s="86">
        <f>pivå!AT820</f>
        <v>0</v>
      </c>
      <c r="Y818" s="86">
        <f>pivå!AU820</f>
        <v>0</v>
      </c>
      <c r="Z818" s="86">
        <f>pivå!AV820</f>
        <v>0</v>
      </c>
      <c r="AA818" s="86">
        <f>pivå!AW820</f>
        <v>0</v>
      </c>
      <c r="AB818" s="86">
        <f>pivå!AX820</f>
        <v>0</v>
      </c>
      <c r="AC818" s="86">
        <f>pivå!AY820</f>
        <v>0</v>
      </c>
      <c r="AD818" s="86">
        <f>pivå!AZ820</f>
        <v>0</v>
      </c>
      <c r="AE818" s="86">
        <f>pivå!BA820</f>
        <v>0</v>
      </c>
    </row>
    <row r="819" spans="2:31">
      <c r="B819">
        <f>pivå!B821</f>
        <v>0</v>
      </c>
      <c r="C819">
        <f>pivå!C821</f>
        <v>0</v>
      </c>
      <c r="D819">
        <f>pivå!D821</f>
        <v>0</v>
      </c>
      <c r="E819">
        <f>pivå!E821</f>
        <v>0</v>
      </c>
      <c r="F819">
        <f>pivå!F821</f>
        <v>0</v>
      </c>
      <c r="G819">
        <f>pivå!G821</f>
        <v>0</v>
      </c>
      <c r="H819">
        <f>pivå!H821</f>
        <v>0</v>
      </c>
      <c r="I819">
        <f>pivå!I821</f>
        <v>0</v>
      </c>
      <c r="J819" s="86">
        <f>pivå!AF821</f>
        <v>0</v>
      </c>
      <c r="K819" s="86">
        <f>pivå!AG821</f>
        <v>0</v>
      </c>
      <c r="L819" s="86">
        <f>pivå!AH821</f>
        <v>0</v>
      </c>
      <c r="M819" s="86">
        <f>pivå!AI821</f>
        <v>0</v>
      </c>
      <c r="N819" s="86">
        <f>pivå!AJ821</f>
        <v>0</v>
      </c>
      <c r="O819" s="86">
        <f>pivå!AK821</f>
        <v>0</v>
      </c>
      <c r="P819" s="86">
        <f>pivå!AL821</f>
        <v>0</v>
      </c>
      <c r="Q819" s="86">
        <f>pivå!AM821</f>
        <v>0</v>
      </c>
      <c r="R819" s="86">
        <f>pivå!AN821</f>
        <v>0</v>
      </c>
      <c r="S819" s="86">
        <f>pivå!AO821</f>
        <v>0</v>
      </c>
      <c r="T819" s="86">
        <f>pivå!AP821</f>
        <v>0</v>
      </c>
      <c r="U819" s="86">
        <f>pivå!AQ821</f>
        <v>0</v>
      </c>
      <c r="V819" s="86">
        <f>pivå!AR821</f>
        <v>0</v>
      </c>
      <c r="W819" s="86">
        <f>pivå!AS821</f>
        <v>0</v>
      </c>
      <c r="X819" s="86">
        <f>pivå!AT821</f>
        <v>0</v>
      </c>
      <c r="Y819" s="86">
        <f>pivå!AU821</f>
        <v>0</v>
      </c>
      <c r="Z819" s="86">
        <f>pivå!AV821</f>
        <v>0</v>
      </c>
      <c r="AA819" s="86">
        <f>pivå!AW821</f>
        <v>0</v>
      </c>
      <c r="AB819" s="86">
        <f>pivå!AX821</f>
        <v>0</v>
      </c>
      <c r="AC819" s="86">
        <f>pivå!AY821</f>
        <v>0</v>
      </c>
      <c r="AD819" s="86">
        <f>pivå!AZ821</f>
        <v>0</v>
      </c>
      <c r="AE819" s="86">
        <f>pivå!BA821</f>
        <v>0</v>
      </c>
    </row>
    <row r="820" spans="2:31">
      <c r="B820">
        <f>pivå!B822</f>
        <v>0</v>
      </c>
      <c r="C820">
        <f>pivå!C822</f>
        <v>0</v>
      </c>
      <c r="D820">
        <f>pivå!D822</f>
        <v>0</v>
      </c>
      <c r="E820">
        <f>pivå!E822</f>
        <v>0</v>
      </c>
      <c r="F820">
        <f>pivå!F822</f>
        <v>0</v>
      </c>
      <c r="G820">
        <f>pivå!G822</f>
        <v>0</v>
      </c>
      <c r="H820">
        <f>pivå!H822</f>
        <v>0</v>
      </c>
      <c r="I820">
        <f>pivå!I822</f>
        <v>0</v>
      </c>
      <c r="J820" s="86">
        <f>pivå!AF822</f>
        <v>0</v>
      </c>
      <c r="K820" s="86">
        <f>pivå!AG822</f>
        <v>0</v>
      </c>
      <c r="L820" s="86">
        <f>pivå!AH822</f>
        <v>0</v>
      </c>
      <c r="M820" s="86">
        <f>pivå!AI822</f>
        <v>0</v>
      </c>
      <c r="N820" s="86">
        <f>pivå!AJ822</f>
        <v>0</v>
      </c>
      <c r="O820" s="86">
        <f>pivå!AK822</f>
        <v>0</v>
      </c>
      <c r="P820" s="86">
        <f>pivå!AL822</f>
        <v>0</v>
      </c>
      <c r="Q820" s="86">
        <f>pivå!AM822</f>
        <v>0</v>
      </c>
      <c r="R820" s="86">
        <f>pivå!AN822</f>
        <v>0</v>
      </c>
      <c r="S820" s="86">
        <f>pivå!AO822</f>
        <v>0</v>
      </c>
      <c r="T820" s="86">
        <f>pivå!AP822</f>
        <v>0</v>
      </c>
      <c r="U820" s="86">
        <f>pivå!AQ822</f>
        <v>0</v>
      </c>
      <c r="V820" s="86">
        <f>pivå!AR822</f>
        <v>0</v>
      </c>
      <c r="W820" s="86">
        <f>pivå!AS822</f>
        <v>0</v>
      </c>
      <c r="X820" s="86">
        <f>pivå!AT822</f>
        <v>0</v>
      </c>
      <c r="Y820" s="86">
        <f>pivå!AU822</f>
        <v>0</v>
      </c>
      <c r="Z820" s="86">
        <f>pivå!AV822</f>
        <v>0</v>
      </c>
      <c r="AA820" s="86">
        <f>pivå!AW822</f>
        <v>0</v>
      </c>
      <c r="AB820" s="86">
        <f>pivå!AX822</f>
        <v>0</v>
      </c>
      <c r="AC820" s="86">
        <f>pivå!AY822</f>
        <v>0</v>
      </c>
      <c r="AD820" s="86">
        <f>pivå!AZ822</f>
        <v>0</v>
      </c>
      <c r="AE820" s="86">
        <f>pivå!BA822</f>
        <v>0</v>
      </c>
    </row>
    <row r="821" spans="2:31">
      <c r="B821">
        <f>pivå!B823</f>
        <v>0</v>
      </c>
      <c r="C821">
        <f>pivå!C823</f>
        <v>0</v>
      </c>
      <c r="D821">
        <f>pivå!D823</f>
        <v>0</v>
      </c>
      <c r="E821">
        <f>pivå!E823</f>
        <v>0</v>
      </c>
      <c r="F821">
        <f>pivå!F823</f>
        <v>0</v>
      </c>
      <c r="G821">
        <f>pivå!G823</f>
        <v>0</v>
      </c>
      <c r="H821">
        <f>pivå!H823</f>
        <v>0</v>
      </c>
      <c r="I821">
        <f>pivå!I823</f>
        <v>0</v>
      </c>
      <c r="J821" s="86">
        <f>pivå!AF823</f>
        <v>0</v>
      </c>
      <c r="K821" s="86">
        <f>pivå!AG823</f>
        <v>0</v>
      </c>
      <c r="L821" s="86">
        <f>pivå!AH823</f>
        <v>0</v>
      </c>
      <c r="M821" s="86">
        <f>pivå!AI823</f>
        <v>0</v>
      </c>
      <c r="N821" s="86">
        <f>pivå!AJ823</f>
        <v>0</v>
      </c>
      <c r="O821" s="86">
        <f>pivå!AK823</f>
        <v>0</v>
      </c>
      <c r="P821" s="86">
        <f>pivå!AL823</f>
        <v>0</v>
      </c>
      <c r="Q821" s="86">
        <f>pivå!AM823</f>
        <v>0</v>
      </c>
      <c r="R821" s="86">
        <f>pivå!AN823</f>
        <v>0</v>
      </c>
      <c r="S821" s="86">
        <f>pivå!AO823</f>
        <v>0</v>
      </c>
      <c r="T821" s="86">
        <f>pivå!AP823</f>
        <v>0</v>
      </c>
      <c r="U821" s="86">
        <f>pivå!AQ823</f>
        <v>0</v>
      </c>
      <c r="V821" s="86">
        <f>pivå!AR823</f>
        <v>0</v>
      </c>
      <c r="W821" s="86">
        <f>pivå!AS823</f>
        <v>0</v>
      </c>
      <c r="X821" s="86">
        <f>pivå!AT823</f>
        <v>0</v>
      </c>
      <c r="Y821" s="86">
        <f>pivå!AU823</f>
        <v>0</v>
      </c>
      <c r="Z821" s="86">
        <f>pivå!AV823</f>
        <v>0</v>
      </c>
      <c r="AA821" s="86">
        <f>pivå!AW823</f>
        <v>0</v>
      </c>
      <c r="AB821" s="86">
        <f>pivå!AX823</f>
        <v>0</v>
      </c>
      <c r="AC821" s="86">
        <f>pivå!AY823</f>
        <v>0</v>
      </c>
      <c r="AD821" s="86">
        <f>pivå!AZ823</f>
        <v>0</v>
      </c>
      <c r="AE821" s="86">
        <f>pivå!BA823</f>
        <v>0</v>
      </c>
    </row>
    <row r="822" spans="2:31">
      <c r="B822">
        <f>pivå!B824</f>
        <v>0</v>
      </c>
      <c r="C822">
        <f>pivå!C824</f>
        <v>0</v>
      </c>
      <c r="D822">
        <f>pivå!D824</f>
        <v>0</v>
      </c>
      <c r="E822">
        <f>pivå!E824</f>
        <v>0</v>
      </c>
      <c r="F822">
        <f>pivå!F824</f>
        <v>0</v>
      </c>
      <c r="G822">
        <f>pivå!G824</f>
        <v>0</v>
      </c>
      <c r="H822">
        <f>pivå!H824</f>
        <v>0</v>
      </c>
      <c r="I822">
        <f>pivå!I824</f>
        <v>0</v>
      </c>
      <c r="J822" s="86">
        <f>pivå!AF824</f>
        <v>0</v>
      </c>
      <c r="K822" s="86">
        <f>pivå!AG824</f>
        <v>0</v>
      </c>
      <c r="L822" s="86">
        <f>pivå!AH824</f>
        <v>0</v>
      </c>
      <c r="M822" s="86">
        <f>pivå!AI824</f>
        <v>0</v>
      </c>
      <c r="N822" s="86">
        <f>pivå!AJ824</f>
        <v>0</v>
      </c>
      <c r="O822" s="86">
        <f>pivå!AK824</f>
        <v>0</v>
      </c>
      <c r="P822" s="86">
        <f>pivå!AL824</f>
        <v>0</v>
      </c>
      <c r="Q822" s="86">
        <f>pivå!AM824</f>
        <v>0</v>
      </c>
      <c r="R822" s="86">
        <f>pivå!AN824</f>
        <v>0</v>
      </c>
      <c r="S822" s="86">
        <f>pivå!AO824</f>
        <v>0</v>
      </c>
      <c r="T822" s="86">
        <f>pivå!AP824</f>
        <v>0</v>
      </c>
      <c r="U822" s="86">
        <f>pivå!AQ824</f>
        <v>0</v>
      </c>
      <c r="V822" s="86">
        <f>pivå!AR824</f>
        <v>0</v>
      </c>
      <c r="W822" s="86">
        <f>pivå!AS824</f>
        <v>0</v>
      </c>
      <c r="X822" s="86">
        <f>pivå!AT824</f>
        <v>0</v>
      </c>
      <c r="Y822" s="86">
        <f>pivå!AU824</f>
        <v>0</v>
      </c>
      <c r="Z822" s="86">
        <f>pivå!AV824</f>
        <v>0</v>
      </c>
      <c r="AA822" s="86">
        <f>pivå!AW824</f>
        <v>0</v>
      </c>
      <c r="AB822" s="86">
        <f>pivå!AX824</f>
        <v>0</v>
      </c>
      <c r="AC822" s="86">
        <f>pivå!AY824</f>
        <v>0</v>
      </c>
      <c r="AD822" s="86">
        <f>pivå!AZ824</f>
        <v>0</v>
      </c>
      <c r="AE822" s="86">
        <f>pivå!BA824</f>
        <v>0</v>
      </c>
    </row>
    <row r="823" spans="2:31">
      <c r="B823">
        <f>pivå!B825</f>
        <v>0</v>
      </c>
      <c r="C823">
        <f>pivå!C825</f>
        <v>0</v>
      </c>
      <c r="D823">
        <f>pivå!D825</f>
        <v>0</v>
      </c>
      <c r="E823">
        <f>pivå!E825</f>
        <v>0</v>
      </c>
      <c r="F823">
        <f>pivå!F825</f>
        <v>0</v>
      </c>
      <c r="G823">
        <f>pivå!G825</f>
        <v>0</v>
      </c>
      <c r="H823">
        <f>pivå!H825</f>
        <v>0</v>
      </c>
      <c r="I823">
        <f>pivå!I825</f>
        <v>0</v>
      </c>
      <c r="J823" s="86">
        <f>pivå!AF825</f>
        <v>0</v>
      </c>
      <c r="K823" s="86">
        <f>pivå!AG825</f>
        <v>0</v>
      </c>
      <c r="L823" s="86">
        <f>pivå!AH825</f>
        <v>0</v>
      </c>
      <c r="M823" s="86">
        <f>pivå!AI825</f>
        <v>0</v>
      </c>
      <c r="N823" s="86">
        <f>pivå!AJ825</f>
        <v>0</v>
      </c>
      <c r="O823" s="86">
        <f>pivå!AK825</f>
        <v>0</v>
      </c>
      <c r="P823" s="86">
        <f>pivå!AL825</f>
        <v>0</v>
      </c>
      <c r="Q823" s="86">
        <f>pivå!AM825</f>
        <v>0</v>
      </c>
      <c r="R823" s="86">
        <f>pivå!AN825</f>
        <v>0</v>
      </c>
      <c r="S823" s="86">
        <f>pivå!AO825</f>
        <v>0</v>
      </c>
      <c r="T823" s="86">
        <f>pivå!AP825</f>
        <v>0</v>
      </c>
      <c r="U823" s="86">
        <f>pivå!AQ825</f>
        <v>0</v>
      </c>
      <c r="V823" s="86">
        <f>pivå!AR825</f>
        <v>0</v>
      </c>
      <c r="W823" s="86">
        <f>pivå!AS825</f>
        <v>0</v>
      </c>
      <c r="X823" s="86">
        <f>pivå!AT825</f>
        <v>0</v>
      </c>
      <c r="Y823" s="86">
        <f>pivå!AU825</f>
        <v>0</v>
      </c>
      <c r="Z823" s="86">
        <f>pivå!AV825</f>
        <v>0</v>
      </c>
      <c r="AA823" s="86">
        <f>pivå!AW825</f>
        <v>0</v>
      </c>
      <c r="AB823" s="86">
        <f>pivå!AX825</f>
        <v>0</v>
      </c>
      <c r="AC823" s="86">
        <f>pivå!AY825</f>
        <v>0</v>
      </c>
      <c r="AD823" s="86">
        <f>pivå!AZ825</f>
        <v>0</v>
      </c>
      <c r="AE823" s="86">
        <f>pivå!BA825</f>
        <v>0</v>
      </c>
    </row>
    <row r="824" spans="2:31">
      <c r="B824">
        <f>pivå!B826</f>
        <v>0</v>
      </c>
      <c r="C824">
        <f>pivå!C826</f>
        <v>0</v>
      </c>
      <c r="D824">
        <f>pivå!D826</f>
        <v>0</v>
      </c>
      <c r="E824">
        <f>pivå!E826</f>
        <v>0</v>
      </c>
      <c r="F824">
        <f>pivå!F826</f>
        <v>0</v>
      </c>
      <c r="G824">
        <f>pivå!G826</f>
        <v>0</v>
      </c>
      <c r="H824">
        <f>pivå!H826</f>
        <v>0</v>
      </c>
      <c r="I824">
        <f>pivå!I826</f>
        <v>0</v>
      </c>
      <c r="J824" s="86">
        <f>pivå!AF826</f>
        <v>0</v>
      </c>
      <c r="K824" s="86">
        <f>pivå!AG826</f>
        <v>0</v>
      </c>
      <c r="L824" s="86">
        <f>pivå!AH826</f>
        <v>0</v>
      </c>
      <c r="M824" s="86">
        <f>pivå!AI826</f>
        <v>0</v>
      </c>
      <c r="N824" s="86">
        <f>pivå!AJ826</f>
        <v>0</v>
      </c>
      <c r="O824" s="86">
        <f>pivå!AK826</f>
        <v>0</v>
      </c>
      <c r="P824" s="86">
        <f>pivå!AL826</f>
        <v>0</v>
      </c>
      <c r="Q824" s="86">
        <f>pivå!AM826</f>
        <v>0</v>
      </c>
      <c r="R824" s="86">
        <f>pivå!AN826</f>
        <v>0</v>
      </c>
      <c r="S824" s="86">
        <f>pivå!AO826</f>
        <v>0</v>
      </c>
      <c r="T824" s="86">
        <f>pivå!AP826</f>
        <v>0</v>
      </c>
      <c r="U824" s="86">
        <f>pivå!AQ826</f>
        <v>0</v>
      </c>
      <c r="V824" s="86">
        <f>pivå!AR826</f>
        <v>0</v>
      </c>
      <c r="W824" s="86">
        <f>pivå!AS826</f>
        <v>0</v>
      </c>
      <c r="X824" s="86">
        <f>pivå!AT826</f>
        <v>0</v>
      </c>
      <c r="Y824" s="86">
        <f>pivå!AU826</f>
        <v>0</v>
      </c>
      <c r="Z824" s="86">
        <f>pivå!AV826</f>
        <v>0</v>
      </c>
      <c r="AA824" s="86">
        <f>pivå!AW826</f>
        <v>0</v>
      </c>
      <c r="AB824" s="86">
        <f>pivå!AX826</f>
        <v>0</v>
      </c>
      <c r="AC824" s="86">
        <f>pivå!AY826</f>
        <v>0</v>
      </c>
      <c r="AD824" s="86">
        <f>pivå!AZ826</f>
        <v>0</v>
      </c>
      <c r="AE824" s="86">
        <f>pivå!BA826</f>
        <v>0</v>
      </c>
    </row>
    <row r="825" spans="2:31">
      <c r="B825">
        <f>pivå!B827</f>
        <v>0</v>
      </c>
      <c r="C825">
        <f>pivå!C827</f>
        <v>0</v>
      </c>
      <c r="D825">
        <f>pivå!D827</f>
        <v>0</v>
      </c>
      <c r="E825">
        <f>pivå!E827</f>
        <v>0</v>
      </c>
      <c r="F825">
        <f>pivå!F827</f>
        <v>0</v>
      </c>
      <c r="G825">
        <f>pivå!G827</f>
        <v>0</v>
      </c>
      <c r="H825">
        <f>pivå!H827</f>
        <v>0</v>
      </c>
      <c r="I825">
        <f>pivå!I827</f>
        <v>0</v>
      </c>
      <c r="J825" s="86">
        <f>pivå!AF827</f>
        <v>0</v>
      </c>
      <c r="K825" s="86">
        <f>pivå!AG827</f>
        <v>0</v>
      </c>
      <c r="L825" s="86">
        <f>pivå!AH827</f>
        <v>0</v>
      </c>
      <c r="M825" s="86">
        <f>pivå!AI827</f>
        <v>0</v>
      </c>
      <c r="N825" s="86">
        <f>pivå!AJ827</f>
        <v>0</v>
      </c>
      <c r="O825" s="86">
        <f>pivå!AK827</f>
        <v>0</v>
      </c>
      <c r="P825" s="86">
        <f>pivå!AL827</f>
        <v>0</v>
      </c>
      <c r="Q825" s="86">
        <f>pivå!AM827</f>
        <v>0</v>
      </c>
      <c r="R825" s="86">
        <f>pivå!AN827</f>
        <v>0</v>
      </c>
      <c r="S825" s="86">
        <f>pivå!AO827</f>
        <v>0</v>
      </c>
      <c r="T825" s="86">
        <f>pivå!AP827</f>
        <v>0</v>
      </c>
      <c r="U825" s="86">
        <f>pivå!AQ827</f>
        <v>0</v>
      </c>
      <c r="V825" s="86">
        <f>pivå!AR827</f>
        <v>0</v>
      </c>
      <c r="W825" s="86">
        <f>pivå!AS827</f>
        <v>0</v>
      </c>
      <c r="X825" s="86">
        <f>pivå!AT827</f>
        <v>0</v>
      </c>
      <c r="Y825" s="86">
        <f>pivå!AU827</f>
        <v>0</v>
      </c>
      <c r="Z825" s="86">
        <f>pivå!AV827</f>
        <v>0</v>
      </c>
      <c r="AA825" s="86">
        <f>pivå!AW827</f>
        <v>0</v>
      </c>
      <c r="AB825" s="86">
        <f>pivå!AX827</f>
        <v>0</v>
      </c>
      <c r="AC825" s="86">
        <f>pivå!AY827</f>
        <v>0</v>
      </c>
      <c r="AD825" s="86">
        <f>pivå!AZ827</f>
        <v>0</v>
      </c>
      <c r="AE825" s="86">
        <f>pivå!BA827</f>
        <v>0</v>
      </c>
    </row>
    <row r="826" spans="2:31">
      <c r="B826">
        <f>pivå!B828</f>
        <v>0</v>
      </c>
      <c r="C826">
        <f>pivå!C828</f>
        <v>0</v>
      </c>
      <c r="D826">
        <f>pivå!D828</f>
        <v>0</v>
      </c>
      <c r="E826">
        <f>pivå!E828</f>
        <v>0</v>
      </c>
      <c r="F826">
        <f>pivå!F828</f>
        <v>0</v>
      </c>
      <c r="G826">
        <f>pivå!G828</f>
        <v>0</v>
      </c>
      <c r="H826">
        <f>pivå!H828</f>
        <v>0</v>
      </c>
      <c r="I826">
        <f>pivå!I828</f>
        <v>0</v>
      </c>
      <c r="J826" s="86">
        <f>pivå!AF828</f>
        <v>0</v>
      </c>
      <c r="K826" s="86">
        <f>pivå!AG828</f>
        <v>0</v>
      </c>
      <c r="L826" s="86">
        <f>pivå!AH828</f>
        <v>0</v>
      </c>
      <c r="M826" s="86">
        <f>pivå!AI828</f>
        <v>0</v>
      </c>
      <c r="N826" s="86">
        <f>pivå!AJ828</f>
        <v>0</v>
      </c>
      <c r="O826" s="86">
        <f>pivå!AK828</f>
        <v>0</v>
      </c>
      <c r="P826" s="86">
        <f>pivå!AL828</f>
        <v>0</v>
      </c>
      <c r="Q826" s="86">
        <f>pivå!AM828</f>
        <v>0</v>
      </c>
      <c r="R826" s="86">
        <f>pivå!AN828</f>
        <v>0</v>
      </c>
      <c r="S826" s="86">
        <f>pivå!AO828</f>
        <v>0</v>
      </c>
      <c r="T826" s="86">
        <f>pivå!AP828</f>
        <v>0</v>
      </c>
      <c r="U826" s="86">
        <f>pivå!AQ828</f>
        <v>0</v>
      </c>
      <c r="V826" s="86">
        <f>pivå!AR828</f>
        <v>0</v>
      </c>
      <c r="W826" s="86">
        <f>pivå!AS828</f>
        <v>0</v>
      </c>
      <c r="X826" s="86">
        <f>pivå!AT828</f>
        <v>0</v>
      </c>
      <c r="Y826" s="86">
        <f>pivå!AU828</f>
        <v>0</v>
      </c>
      <c r="Z826" s="86">
        <f>pivå!AV828</f>
        <v>0</v>
      </c>
      <c r="AA826" s="86">
        <f>pivå!AW828</f>
        <v>0</v>
      </c>
      <c r="AB826" s="86">
        <f>pivå!AX828</f>
        <v>0</v>
      </c>
      <c r="AC826" s="86">
        <f>pivå!AY828</f>
        <v>0</v>
      </c>
      <c r="AD826" s="86">
        <f>pivå!AZ828</f>
        <v>0</v>
      </c>
      <c r="AE826" s="86">
        <f>pivå!BA828</f>
        <v>0</v>
      </c>
    </row>
    <row r="827" spans="2:31">
      <c r="B827">
        <f>pivå!B829</f>
        <v>0</v>
      </c>
      <c r="C827">
        <f>pivå!C829</f>
        <v>0</v>
      </c>
      <c r="D827">
        <f>pivå!D829</f>
        <v>0</v>
      </c>
      <c r="E827">
        <f>pivå!E829</f>
        <v>0</v>
      </c>
      <c r="F827">
        <f>pivå!F829</f>
        <v>0</v>
      </c>
      <c r="G827">
        <f>pivå!G829</f>
        <v>0</v>
      </c>
      <c r="H827">
        <f>pivå!H829</f>
        <v>0</v>
      </c>
      <c r="I827">
        <f>pivå!I829</f>
        <v>0</v>
      </c>
      <c r="J827" s="86">
        <f>pivå!AF829</f>
        <v>0</v>
      </c>
      <c r="K827" s="86">
        <f>pivå!AG829</f>
        <v>0</v>
      </c>
      <c r="L827" s="86">
        <f>pivå!AH829</f>
        <v>0</v>
      </c>
      <c r="M827" s="86">
        <f>pivå!AI829</f>
        <v>0</v>
      </c>
      <c r="N827" s="86">
        <f>pivå!AJ829</f>
        <v>0</v>
      </c>
      <c r="O827" s="86">
        <f>pivå!AK829</f>
        <v>0</v>
      </c>
      <c r="P827" s="86">
        <f>pivå!AL829</f>
        <v>0</v>
      </c>
      <c r="Q827" s="86">
        <f>pivå!AM829</f>
        <v>0</v>
      </c>
      <c r="R827" s="86">
        <f>pivå!AN829</f>
        <v>0</v>
      </c>
      <c r="S827" s="86">
        <f>pivå!AO829</f>
        <v>0</v>
      </c>
      <c r="T827" s="86">
        <f>pivå!AP829</f>
        <v>0</v>
      </c>
      <c r="U827" s="86">
        <f>pivå!AQ829</f>
        <v>0</v>
      </c>
      <c r="V827" s="86">
        <f>pivå!AR829</f>
        <v>0</v>
      </c>
      <c r="W827" s="86">
        <f>pivå!AS829</f>
        <v>0</v>
      </c>
      <c r="X827" s="86">
        <f>pivå!AT829</f>
        <v>0</v>
      </c>
      <c r="Y827" s="86">
        <f>pivå!AU829</f>
        <v>0</v>
      </c>
      <c r="Z827" s="86">
        <f>pivå!AV829</f>
        <v>0</v>
      </c>
      <c r="AA827" s="86">
        <f>pivå!AW829</f>
        <v>0</v>
      </c>
      <c r="AB827" s="86">
        <f>pivå!AX829</f>
        <v>0</v>
      </c>
      <c r="AC827" s="86">
        <f>pivå!AY829</f>
        <v>0</v>
      </c>
      <c r="AD827" s="86">
        <f>pivå!AZ829</f>
        <v>0</v>
      </c>
      <c r="AE827" s="86">
        <f>pivå!BA829</f>
        <v>0</v>
      </c>
    </row>
    <row r="828" spans="2:31">
      <c r="B828">
        <f>pivå!B830</f>
        <v>0</v>
      </c>
      <c r="C828">
        <f>pivå!C830</f>
        <v>0</v>
      </c>
      <c r="D828">
        <f>pivå!D830</f>
        <v>0</v>
      </c>
      <c r="E828">
        <f>pivå!E830</f>
        <v>0</v>
      </c>
      <c r="F828">
        <f>pivå!F830</f>
        <v>0</v>
      </c>
      <c r="G828">
        <f>pivå!G830</f>
        <v>0</v>
      </c>
      <c r="H828">
        <f>pivå!H830</f>
        <v>0</v>
      </c>
      <c r="I828">
        <f>pivå!I830</f>
        <v>0</v>
      </c>
      <c r="J828" s="86">
        <f>pivå!AF830</f>
        <v>0</v>
      </c>
      <c r="K828" s="86">
        <f>pivå!AG830</f>
        <v>0</v>
      </c>
      <c r="L828" s="86">
        <f>pivå!AH830</f>
        <v>0</v>
      </c>
      <c r="M828" s="86">
        <f>pivå!AI830</f>
        <v>0</v>
      </c>
      <c r="N828" s="86">
        <f>pivå!AJ830</f>
        <v>0</v>
      </c>
      <c r="O828" s="86">
        <f>pivå!AK830</f>
        <v>0</v>
      </c>
      <c r="P828" s="86">
        <f>pivå!AL830</f>
        <v>0</v>
      </c>
      <c r="Q828" s="86">
        <f>pivå!AM830</f>
        <v>0</v>
      </c>
      <c r="R828" s="86">
        <f>pivå!AN830</f>
        <v>0</v>
      </c>
      <c r="S828" s="86">
        <f>pivå!AO830</f>
        <v>0</v>
      </c>
      <c r="T828" s="86">
        <f>pivå!AP830</f>
        <v>0</v>
      </c>
      <c r="U828" s="86">
        <f>pivå!AQ830</f>
        <v>0</v>
      </c>
      <c r="V828" s="86">
        <f>pivå!AR830</f>
        <v>0</v>
      </c>
      <c r="W828" s="86">
        <f>pivå!AS830</f>
        <v>0</v>
      </c>
      <c r="X828" s="86">
        <f>pivå!AT830</f>
        <v>0</v>
      </c>
      <c r="Y828" s="86">
        <f>pivå!AU830</f>
        <v>0</v>
      </c>
      <c r="Z828" s="86">
        <f>pivå!AV830</f>
        <v>0</v>
      </c>
      <c r="AA828" s="86">
        <f>pivå!AW830</f>
        <v>0</v>
      </c>
      <c r="AB828" s="86">
        <f>pivå!AX830</f>
        <v>0</v>
      </c>
      <c r="AC828" s="86">
        <f>pivå!AY830</f>
        <v>0</v>
      </c>
      <c r="AD828" s="86">
        <f>pivå!AZ830</f>
        <v>0</v>
      </c>
      <c r="AE828" s="86">
        <f>pivå!BA830</f>
        <v>0</v>
      </c>
    </row>
    <row r="829" spans="2:31">
      <c r="B829">
        <f>pivå!B831</f>
        <v>0</v>
      </c>
      <c r="C829">
        <f>pivå!C831</f>
        <v>0</v>
      </c>
      <c r="D829">
        <f>pivå!D831</f>
        <v>0</v>
      </c>
      <c r="E829">
        <f>pivå!E831</f>
        <v>0</v>
      </c>
      <c r="F829">
        <f>pivå!F831</f>
        <v>0</v>
      </c>
      <c r="G829">
        <f>pivå!G831</f>
        <v>0</v>
      </c>
      <c r="H829">
        <f>pivå!H831</f>
        <v>0</v>
      </c>
      <c r="I829">
        <f>pivå!I831</f>
        <v>0</v>
      </c>
      <c r="J829" s="86">
        <f>pivå!AF831</f>
        <v>0</v>
      </c>
      <c r="K829" s="86">
        <f>pivå!AG831</f>
        <v>0</v>
      </c>
      <c r="L829" s="86">
        <f>pivå!AH831</f>
        <v>0</v>
      </c>
      <c r="M829" s="86">
        <f>pivå!AI831</f>
        <v>0</v>
      </c>
      <c r="N829" s="86">
        <f>pivå!AJ831</f>
        <v>0</v>
      </c>
      <c r="O829" s="86">
        <f>pivå!AK831</f>
        <v>0</v>
      </c>
      <c r="P829" s="86">
        <f>pivå!AL831</f>
        <v>0</v>
      </c>
      <c r="Q829" s="86">
        <f>pivå!AM831</f>
        <v>0</v>
      </c>
      <c r="R829" s="86">
        <f>pivå!AN831</f>
        <v>0</v>
      </c>
      <c r="S829" s="86">
        <f>pivå!AO831</f>
        <v>0</v>
      </c>
      <c r="T829" s="86">
        <f>pivå!AP831</f>
        <v>0</v>
      </c>
      <c r="U829" s="86">
        <f>pivå!AQ831</f>
        <v>0</v>
      </c>
      <c r="V829" s="86">
        <f>pivå!AR831</f>
        <v>0</v>
      </c>
      <c r="W829" s="86">
        <f>pivå!AS831</f>
        <v>0</v>
      </c>
      <c r="X829" s="86">
        <f>pivå!AT831</f>
        <v>0</v>
      </c>
      <c r="Y829" s="86">
        <f>pivå!AU831</f>
        <v>0</v>
      </c>
      <c r="Z829" s="86">
        <f>pivå!AV831</f>
        <v>0</v>
      </c>
      <c r="AA829" s="86">
        <f>pivå!AW831</f>
        <v>0</v>
      </c>
      <c r="AB829" s="86">
        <f>pivå!AX831</f>
        <v>0</v>
      </c>
      <c r="AC829" s="86">
        <f>pivå!AY831</f>
        <v>0</v>
      </c>
      <c r="AD829" s="86">
        <f>pivå!AZ831</f>
        <v>0</v>
      </c>
      <c r="AE829" s="86">
        <f>pivå!BA831</f>
        <v>0</v>
      </c>
    </row>
    <row r="830" spans="2:31">
      <c r="B830">
        <f>pivå!B832</f>
        <v>0</v>
      </c>
      <c r="C830">
        <f>pivå!C832</f>
        <v>0</v>
      </c>
      <c r="D830">
        <f>pivå!D832</f>
        <v>0</v>
      </c>
      <c r="E830">
        <f>pivå!E832</f>
        <v>0</v>
      </c>
      <c r="F830">
        <f>pivå!F832</f>
        <v>0</v>
      </c>
      <c r="G830">
        <f>pivå!G832</f>
        <v>0</v>
      </c>
      <c r="H830">
        <f>pivå!H832</f>
        <v>0</v>
      </c>
      <c r="I830">
        <f>pivå!I832</f>
        <v>0</v>
      </c>
      <c r="J830" s="86">
        <f>pivå!AF832</f>
        <v>0</v>
      </c>
      <c r="K830" s="86">
        <f>pivå!AG832</f>
        <v>0</v>
      </c>
      <c r="L830" s="86">
        <f>pivå!AH832</f>
        <v>0</v>
      </c>
      <c r="M830" s="86">
        <f>pivå!AI832</f>
        <v>0</v>
      </c>
      <c r="N830" s="86">
        <f>pivå!AJ832</f>
        <v>0</v>
      </c>
      <c r="O830" s="86">
        <f>pivå!AK832</f>
        <v>0</v>
      </c>
      <c r="P830" s="86">
        <f>pivå!AL832</f>
        <v>0</v>
      </c>
      <c r="Q830" s="86">
        <f>pivå!AM832</f>
        <v>0</v>
      </c>
      <c r="R830" s="86">
        <f>pivå!AN832</f>
        <v>0</v>
      </c>
      <c r="S830" s="86">
        <f>pivå!AO832</f>
        <v>0</v>
      </c>
      <c r="T830" s="86">
        <f>pivå!AP832</f>
        <v>0</v>
      </c>
      <c r="U830" s="86">
        <f>pivå!AQ832</f>
        <v>0</v>
      </c>
      <c r="V830" s="86">
        <f>pivå!AR832</f>
        <v>0</v>
      </c>
      <c r="W830" s="86">
        <f>pivå!AS832</f>
        <v>0</v>
      </c>
      <c r="X830" s="86">
        <f>pivå!AT832</f>
        <v>0</v>
      </c>
      <c r="Y830" s="86">
        <f>pivå!AU832</f>
        <v>0</v>
      </c>
      <c r="Z830" s="86">
        <f>pivå!AV832</f>
        <v>0</v>
      </c>
      <c r="AA830" s="86">
        <f>pivå!AW832</f>
        <v>0</v>
      </c>
      <c r="AB830" s="86">
        <f>pivå!AX832</f>
        <v>0</v>
      </c>
      <c r="AC830" s="86">
        <f>pivå!AY832</f>
        <v>0</v>
      </c>
      <c r="AD830" s="86">
        <f>pivå!AZ832</f>
        <v>0</v>
      </c>
      <c r="AE830" s="86">
        <f>pivå!BA832</f>
        <v>0</v>
      </c>
    </row>
    <row r="831" spans="2:31">
      <c r="B831">
        <f>pivå!B833</f>
        <v>0</v>
      </c>
      <c r="C831">
        <f>pivå!C833</f>
        <v>0</v>
      </c>
      <c r="D831">
        <f>pivå!D833</f>
        <v>0</v>
      </c>
      <c r="E831">
        <f>pivå!E833</f>
        <v>0</v>
      </c>
      <c r="F831">
        <f>pivå!F833</f>
        <v>0</v>
      </c>
      <c r="G831">
        <f>pivå!G833</f>
        <v>0</v>
      </c>
      <c r="H831">
        <f>pivå!H833</f>
        <v>0</v>
      </c>
      <c r="I831">
        <f>pivå!I833</f>
        <v>0</v>
      </c>
      <c r="J831" s="86">
        <f>pivå!AF833</f>
        <v>0</v>
      </c>
      <c r="K831" s="86">
        <f>pivå!AG833</f>
        <v>0</v>
      </c>
      <c r="L831" s="86">
        <f>pivå!AH833</f>
        <v>0</v>
      </c>
      <c r="M831" s="86">
        <f>pivå!AI833</f>
        <v>0</v>
      </c>
      <c r="N831" s="86">
        <f>pivå!AJ833</f>
        <v>0</v>
      </c>
      <c r="O831" s="86">
        <f>pivå!AK833</f>
        <v>0</v>
      </c>
      <c r="P831" s="86">
        <f>pivå!AL833</f>
        <v>0</v>
      </c>
      <c r="Q831" s="86">
        <f>pivå!AM833</f>
        <v>0</v>
      </c>
      <c r="R831" s="86">
        <f>pivå!AN833</f>
        <v>0</v>
      </c>
      <c r="S831" s="86">
        <f>pivå!AO833</f>
        <v>0</v>
      </c>
      <c r="T831" s="86">
        <f>pivå!AP833</f>
        <v>0</v>
      </c>
      <c r="U831" s="86">
        <f>pivå!AQ833</f>
        <v>0</v>
      </c>
      <c r="V831" s="86">
        <f>pivå!AR833</f>
        <v>0</v>
      </c>
      <c r="W831" s="86">
        <f>pivå!AS833</f>
        <v>0</v>
      </c>
      <c r="X831" s="86">
        <f>pivå!AT833</f>
        <v>0</v>
      </c>
      <c r="Y831" s="86">
        <f>pivå!AU833</f>
        <v>0</v>
      </c>
      <c r="Z831" s="86">
        <f>pivå!AV833</f>
        <v>0</v>
      </c>
      <c r="AA831" s="86">
        <f>pivå!AW833</f>
        <v>0</v>
      </c>
      <c r="AB831" s="86">
        <f>pivå!AX833</f>
        <v>0</v>
      </c>
      <c r="AC831" s="86">
        <f>pivå!AY833</f>
        <v>0</v>
      </c>
      <c r="AD831" s="86">
        <f>pivå!AZ833</f>
        <v>0</v>
      </c>
      <c r="AE831" s="86">
        <f>pivå!BA833</f>
        <v>0</v>
      </c>
    </row>
    <row r="832" spans="2:31">
      <c r="B832">
        <f>pivå!B834</f>
        <v>0</v>
      </c>
      <c r="C832">
        <f>pivå!C834</f>
        <v>0</v>
      </c>
      <c r="D832">
        <f>pivå!D834</f>
        <v>0</v>
      </c>
      <c r="E832">
        <f>pivå!E834</f>
        <v>0</v>
      </c>
      <c r="F832">
        <f>pivå!F834</f>
        <v>0</v>
      </c>
      <c r="G832">
        <f>pivå!G834</f>
        <v>0</v>
      </c>
      <c r="H832">
        <f>pivå!H834</f>
        <v>0</v>
      </c>
      <c r="I832">
        <f>pivå!I834</f>
        <v>0</v>
      </c>
      <c r="J832" s="86">
        <f>pivå!AF834</f>
        <v>0</v>
      </c>
      <c r="K832" s="86">
        <f>pivå!AG834</f>
        <v>0</v>
      </c>
      <c r="L832" s="86">
        <f>pivå!AH834</f>
        <v>0</v>
      </c>
      <c r="M832" s="86">
        <f>pivå!AI834</f>
        <v>0</v>
      </c>
      <c r="N832" s="86">
        <f>pivå!AJ834</f>
        <v>0</v>
      </c>
      <c r="O832" s="86">
        <f>pivå!AK834</f>
        <v>0</v>
      </c>
      <c r="P832" s="86">
        <f>pivå!AL834</f>
        <v>0</v>
      </c>
      <c r="Q832" s="86">
        <f>pivå!AM834</f>
        <v>0</v>
      </c>
      <c r="R832" s="86">
        <f>pivå!AN834</f>
        <v>0</v>
      </c>
      <c r="S832" s="86">
        <f>pivå!AO834</f>
        <v>0</v>
      </c>
      <c r="T832" s="86">
        <f>pivå!AP834</f>
        <v>0</v>
      </c>
      <c r="U832" s="86">
        <f>pivå!AQ834</f>
        <v>0</v>
      </c>
      <c r="V832" s="86">
        <f>pivå!AR834</f>
        <v>0</v>
      </c>
      <c r="W832" s="86">
        <f>pivå!AS834</f>
        <v>0</v>
      </c>
      <c r="X832" s="86">
        <f>pivå!AT834</f>
        <v>0</v>
      </c>
      <c r="Y832" s="86">
        <f>pivå!AU834</f>
        <v>0</v>
      </c>
      <c r="Z832" s="86">
        <f>pivå!AV834</f>
        <v>0</v>
      </c>
      <c r="AA832" s="86">
        <f>pivå!AW834</f>
        <v>0</v>
      </c>
      <c r="AB832" s="86">
        <f>pivå!AX834</f>
        <v>0</v>
      </c>
      <c r="AC832" s="86">
        <f>pivå!AY834</f>
        <v>0</v>
      </c>
      <c r="AD832" s="86">
        <f>pivå!AZ834</f>
        <v>0</v>
      </c>
      <c r="AE832" s="86">
        <f>pivå!BA834</f>
        <v>0</v>
      </c>
    </row>
    <row r="833" spans="2:31">
      <c r="B833">
        <f>pivå!B835</f>
        <v>0</v>
      </c>
      <c r="C833">
        <f>pivå!C835</f>
        <v>0</v>
      </c>
      <c r="D833">
        <f>pivå!D835</f>
        <v>0</v>
      </c>
      <c r="E833">
        <f>pivå!E835</f>
        <v>0</v>
      </c>
      <c r="F833">
        <f>pivå!F835</f>
        <v>0</v>
      </c>
      <c r="G833">
        <f>pivå!G835</f>
        <v>0</v>
      </c>
      <c r="H833">
        <f>pivå!H835</f>
        <v>0</v>
      </c>
      <c r="I833">
        <f>pivå!I835</f>
        <v>0</v>
      </c>
      <c r="J833" s="86">
        <f>pivå!AF835</f>
        <v>0</v>
      </c>
      <c r="K833" s="86">
        <f>pivå!AG835</f>
        <v>0</v>
      </c>
      <c r="L833" s="86">
        <f>pivå!AH835</f>
        <v>0</v>
      </c>
      <c r="M833" s="86">
        <f>pivå!AI835</f>
        <v>0</v>
      </c>
      <c r="N833" s="86">
        <f>pivå!AJ835</f>
        <v>0</v>
      </c>
      <c r="O833" s="86">
        <f>pivå!AK835</f>
        <v>0</v>
      </c>
      <c r="P833" s="86">
        <f>pivå!AL835</f>
        <v>0</v>
      </c>
      <c r="Q833" s="86">
        <f>pivå!AM835</f>
        <v>0</v>
      </c>
      <c r="R833" s="86">
        <f>pivå!AN835</f>
        <v>0</v>
      </c>
      <c r="S833" s="86">
        <f>pivå!AO835</f>
        <v>0</v>
      </c>
      <c r="T833" s="86">
        <f>pivå!AP835</f>
        <v>0</v>
      </c>
      <c r="U833" s="86">
        <f>pivå!AQ835</f>
        <v>0</v>
      </c>
      <c r="V833" s="86">
        <f>pivå!AR835</f>
        <v>0</v>
      </c>
      <c r="W833" s="86">
        <f>pivå!AS835</f>
        <v>0</v>
      </c>
      <c r="X833" s="86">
        <f>pivå!AT835</f>
        <v>0</v>
      </c>
      <c r="Y833" s="86">
        <f>pivå!AU835</f>
        <v>0</v>
      </c>
      <c r="Z833" s="86">
        <f>pivå!AV835</f>
        <v>0</v>
      </c>
      <c r="AA833" s="86">
        <f>pivå!AW835</f>
        <v>0</v>
      </c>
      <c r="AB833" s="86">
        <f>pivå!AX835</f>
        <v>0</v>
      </c>
      <c r="AC833" s="86">
        <f>pivå!AY835</f>
        <v>0</v>
      </c>
      <c r="AD833" s="86">
        <f>pivå!AZ835</f>
        <v>0</v>
      </c>
      <c r="AE833" s="86">
        <f>pivå!BA835</f>
        <v>0</v>
      </c>
    </row>
    <row r="834" spans="2:31">
      <c r="B834">
        <f>pivå!B836</f>
        <v>0</v>
      </c>
      <c r="C834">
        <f>pivå!C836</f>
        <v>0</v>
      </c>
      <c r="D834">
        <f>pivå!D836</f>
        <v>0</v>
      </c>
      <c r="E834">
        <f>pivå!E836</f>
        <v>0</v>
      </c>
      <c r="F834">
        <f>pivå!F836</f>
        <v>0</v>
      </c>
      <c r="G834">
        <f>pivå!G836</f>
        <v>0</v>
      </c>
      <c r="H834">
        <f>pivå!H836</f>
        <v>0</v>
      </c>
      <c r="I834">
        <f>pivå!I836</f>
        <v>0</v>
      </c>
      <c r="J834" s="86">
        <f>pivå!AF836</f>
        <v>0</v>
      </c>
      <c r="K834" s="86">
        <f>pivå!AG836</f>
        <v>0</v>
      </c>
      <c r="L834" s="86">
        <f>pivå!AH836</f>
        <v>0</v>
      </c>
      <c r="M834" s="86">
        <f>pivå!AI836</f>
        <v>0</v>
      </c>
      <c r="N834" s="86">
        <f>pivå!AJ836</f>
        <v>0</v>
      </c>
      <c r="O834" s="86">
        <f>pivå!AK836</f>
        <v>0</v>
      </c>
      <c r="P834" s="86">
        <f>pivå!AL836</f>
        <v>0</v>
      </c>
      <c r="Q834" s="86">
        <f>pivå!AM836</f>
        <v>0</v>
      </c>
      <c r="R834" s="86">
        <f>pivå!AN836</f>
        <v>0</v>
      </c>
      <c r="S834" s="86">
        <f>pivå!AO836</f>
        <v>0</v>
      </c>
      <c r="T834" s="86">
        <f>pivå!AP836</f>
        <v>0</v>
      </c>
      <c r="U834" s="86">
        <f>pivå!AQ836</f>
        <v>0</v>
      </c>
      <c r="V834" s="86">
        <f>pivå!AR836</f>
        <v>0</v>
      </c>
      <c r="W834" s="86">
        <f>pivå!AS836</f>
        <v>0</v>
      </c>
      <c r="X834" s="86">
        <f>pivå!AT836</f>
        <v>0</v>
      </c>
      <c r="Y834" s="86">
        <f>pivå!AU836</f>
        <v>0</v>
      </c>
      <c r="Z834" s="86">
        <f>pivå!AV836</f>
        <v>0</v>
      </c>
      <c r="AA834" s="86">
        <f>pivå!AW836</f>
        <v>0</v>
      </c>
      <c r="AB834" s="86">
        <f>pivå!AX836</f>
        <v>0</v>
      </c>
      <c r="AC834" s="86">
        <f>pivå!AY836</f>
        <v>0</v>
      </c>
      <c r="AD834" s="86">
        <f>pivå!AZ836</f>
        <v>0</v>
      </c>
      <c r="AE834" s="86">
        <f>pivå!BA836</f>
        <v>0</v>
      </c>
    </row>
    <row r="835" spans="2:31">
      <c r="B835">
        <f>pivå!B837</f>
        <v>0</v>
      </c>
      <c r="C835">
        <f>pivå!C837</f>
        <v>0</v>
      </c>
      <c r="D835">
        <f>pivå!D837</f>
        <v>0</v>
      </c>
      <c r="E835">
        <f>pivå!E837</f>
        <v>0</v>
      </c>
      <c r="F835">
        <f>pivå!F837</f>
        <v>0</v>
      </c>
      <c r="G835">
        <f>pivå!G837</f>
        <v>0</v>
      </c>
      <c r="H835">
        <f>pivå!H837</f>
        <v>0</v>
      </c>
      <c r="I835">
        <f>pivå!I837</f>
        <v>0</v>
      </c>
      <c r="J835" s="86">
        <f>pivå!AF837</f>
        <v>0</v>
      </c>
      <c r="K835" s="86">
        <f>pivå!AG837</f>
        <v>0</v>
      </c>
      <c r="L835" s="86">
        <f>pivå!AH837</f>
        <v>0</v>
      </c>
      <c r="M835" s="86">
        <f>pivå!AI837</f>
        <v>0</v>
      </c>
      <c r="N835" s="86">
        <f>pivå!AJ837</f>
        <v>0</v>
      </c>
      <c r="O835" s="86">
        <f>pivå!AK837</f>
        <v>0</v>
      </c>
      <c r="P835" s="86">
        <f>pivå!AL837</f>
        <v>0</v>
      </c>
      <c r="Q835" s="86">
        <f>pivå!AM837</f>
        <v>0</v>
      </c>
      <c r="R835" s="86">
        <f>pivå!AN837</f>
        <v>0</v>
      </c>
      <c r="S835" s="86">
        <f>pivå!AO837</f>
        <v>0</v>
      </c>
      <c r="T835" s="86">
        <f>pivå!AP837</f>
        <v>0</v>
      </c>
      <c r="U835" s="86">
        <f>pivå!AQ837</f>
        <v>0</v>
      </c>
      <c r="V835" s="86">
        <f>pivå!AR837</f>
        <v>0</v>
      </c>
      <c r="W835" s="86">
        <f>pivå!AS837</f>
        <v>0</v>
      </c>
      <c r="X835" s="86">
        <f>pivå!AT837</f>
        <v>0</v>
      </c>
      <c r="Y835" s="86">
        <f>pivå!AU837</f>
        <v>0</v>
      </c>
      <c r="Z835" s="86">
        <f>pivå!AV837</f>
        <v>0</v>
      </c>
      <c r="AA835" s="86">
        <f>pivå!AW837</f>
        <v>0</v>
      </c>
      <c r="AB835" s="86">
        <f>pivå!AX837</f>
        <v>0</v>
      </c>
      <c r="AC835" s="86">
        <f>pivå!AY837</f>
        <v>0</v>
      </c>
      <c r="AD835" s="86">
        <f>pivå!AZ837</f>
        <v>0</v>
      </c>
      <c r="AE835" s="86">
        <f>pivå!BA837</f>
        <v>0</v>
      </c>
    </row>
    <row r="836" spans="2:31">
      <c r="B836">
        <f>pivå!B838</f>
        <v>0</v>
      </c>
      <c r="C836">
        <f>pivå!C838</f>
        <v>0</v>
      </c>
      <c r="D836">
        <f>pivå!D838</f>
        <v>0</v>
      </c>
      <c r="E836">
        <f>pivå!E838</f>
        <v>0</v>
      </c>
      <c r="F836">
        <f>pivå!F838</f>
        <v>0</v>
      </c>
      <c r="G836">
        <f>pivå!G838</f>
        <v>0</v>
      </c>
      <c r="H836">
        <f>pivå!H838</f>
        <v>0</v>
      </c>
      <c r="I836">
        <f>pivå!I838</f>
        <v>0</v>
      </c>
      <c r="J836" s="86">
        <f>pivå!AF838</f>
        <v>0</v>
      </c>
      <c r="K836" s="86">
        <f>pivå!AG838</f>
        <v>0</v>
      </c>
      <c r="L836" s="86">
        <f>pivå!AH838</f>
        <v>0</v>
      </c>
      <c r="M836" s="86">
        <f>pivå!AI838</f>
        <v>0</v>
      </c>
      <c r="N836" s="86">
        <f>pivå!AJ838</f>
        <v>0</v>
      </c>
      <c r="O836" s="86">
        <f>pivå!AK838</f>
        <v>0</v>
      </c>
      <c r="P836" s="86">
        <f>pivå!AL838</f>
        <v>0</v>
      </c>
      <c r="Q836" s="86">
        <f>pivå!AM838</f>
        <v>0</v>
      </c>
      <c r="R836" s="86">
        <f>pivå!AN838</f>
        <v>0</v>
      </c>
      <c r="S836" s="86">
        <f>pivå!AO838</f>
        <v>0</v>
      </c>
      <c r="T836" s="86">
        <f>pivå!AP838</f>
        <v>0</v>
      </c>
      <c r="U836" s="86">
        <f>pivå!AQ838</f>
        <v>0</v>
      </c>
      <c r="V836" s="86">
        <f>pivå!AR838</f>
        <v>0</v>
      </c>
      <c r="W836" s="86">
        <f>pivå!AS838</f>
        <v>0</v>
      </c>
      <c r="X836" s="86">
        <f>pivå!AT838</f>
        <v>0</v>
      </c>
      <c r="Y836" s="86">
        <f>pivå!AU838</f>
        <v>0</v>
      </c>
      <c r="Z836" s="86">
        <f>pivå!AV838</f>
        <v>0</v>
      </c>
      <c r="AA836" s="86">
        <f>pivå!AW838</f>
        <v>0</v>
      </c>
      <c r="AB836" s="86">
        <f>pivå!AX838</f>
        <v>0</v>
      </c>
      <c r="AC836" s="86">
        <f>pivå!AY838</f>
        <v>0</v>
      </c>
      <c r="AD836" s="86">
        <f>pivå!AZ838</f>
        <v>0</v>
      </c>
      <c r="AE836" s="86">
        <f>pivå!BA838</f>
        <v>0</v>
      </c>
    </row>
    <row r="837" spans="2:31">
      <c r="B837">
        <f>pivå!B839</f>
        <v>0</v>
      </c>
      <c r="C837">
        <f>pivå!C839</f>
        <v>0</v>
      </c>
      <c r="D837">
        <f>pivå!D839</f>
        <v>0</v>
      </c>
      <c r="E837">
        <f>pivå!E839</f>
        <v>0</v>
      </c>
      <c r="F837">
        <f>pivå!F839</f>
        <v>0</v>
      </c>
      <c r="G837">
        <f>pivå!G839</f>
        <v>0</v>
      </c>
      <c r="H837">
        <f>pivå!H839</f>
        <v>0</v>
      </c>
      <c r="I837">
        <f>pivå!I839</f>
        <v>0</v>
      </c>
      <c r="J837" s="86">
        <f>pivå!AF839</f>
        <v>0</v>
      </c>
      <c r="K837" s="86">
        <f>pivå!AG839</f>
        <v>0</v>
      </c>
      <c r="L837" s="86">
        <f>pivå!AH839</f>
        <v>0</v>
      </c>
      <c r="M837" s="86">
        <f>pivå!AI839</f>
        <v>0</v>
      </c>
      <c r="N837" s="86">
        <f>pivå!AJ839</f>
        <v>0</v>
      </c>
      <c r="O837" s="86">
        <f>pivå!AK839</f>
        <v>0</v>
      </c>
      <c r="P837" s="86">
        <f>pivå!AL839</f>
        <v>0</v>
      </c>
      <c r="Q837" s="86">
        <f>pivå!AM839</f>
        <v>0</v>
      </c>
      <c r="R837" s="86">
        <f>pivå!AN839</f>
        <v>0</v>
      </c>
      <c r="S837" s="86">
        <f>pivå!AO839</f>
        <v>0</v>
      </c>
      <c r="T837" s="86">
        <f>pivå!AP839</f>
        <v>0</v>
      </c>
      <c r="U837" s="86">
        <f>pivå!AQ839</f>
        <v>0</v>
      </c>
      <c r="V837" s="86">
        <f>pivå!AR839</f>
        <v>0</v>
      </c>
      <c r="W837" s="86">
        <f>pivå!AS839</f>
        <v>0</v>
      </c>
      <c r="X837" s="86">
        <f>pivå!AT839</f>
        <v>0</v>
      </c>
      <c r="Y837" s="86">
        <f>pivå!AU839</f>
        <v>0</v>
      </c>
      <c r="Z837" s="86">
        <f>pivå!AV839</f>
        <v>0</v>
      </c>
      <c r="AA837" s="86">
        <f>pivå!AW839</f>
        <v>0</v>
      </c>
      <c r="AB837" s="86">
        <f>pivå!AX839</f>
        <v>0</v>
      </c>
      <c r="AC837" s="86">
        <f>pivå!AY839</f>
        <v>0</v>
      </c>
      <c r="AD837" s="86">
        <f>pivå!AZ839</f>
        <v>0</v>
      </c>
      <c r="AE837" s="86">
        <f>pivå!BA839</f>
        <v>0</v>
      </c>
    </row>
    <row r="838" spans="2:31">
      <c r="B838">
        <f>pivå!B840</f>
        <v>0</v>
      </c>
      <c r="C838">
        <f>pivå!C840</f>
        <v>0</v>
      </c>
      <c r="D838">
        <f>pivå!D840</f>
        <v>0</v>
      </c>
      <c r="E838">
        <f>pivå!E840</f>
        <v>0</v>
      </c>
      <c r="F838">
        <f>pivå!F840</f>
        <v>0</v>
      </c>
      <c r="G838">
        <f>pivå!G840</f>
        <v>0</v>
      </c>
      <c r="H838">
        <f>pivå!H840</f>
        <v>0</v>
      </c>
      <c r="I838">
        <f>pivå!I840</f>
        <v>0</v>
      </c>
      <c r="J838" s="86">
        <f>pivå!AF840</f>
        <v>0</v>
      </c>
      <c r="K838" s="86">
        <f>pivå!AG840</f>
        <v>0</v>
      </c>
      <c r="L838" s="86">
        <f>pivå!AH840</f>
        <v>0</v>
      </c>
      <c r="M838" s="86">
        <f>pivå!AI840</f>
        <v>0</v>
      </c>
      <c r="N838" s="86">
        <f>pivå!AJ840</f>
        <v>0</v>
      </c>
      <c r="O838" s="86">
        <f>pivå!AK840</f>
        <v>0</v>
      </c>
      <c r="P838" s="86">
        <f>pivå!AL840</f>
        <v>0</v>
      </c>
      <c r="Q838" s="86">
        <f>pivå!AM840</f>
        <v>0</v>
      </c>
      <c r="R838" s="86">
        <f>pivå!AN840</f>
        <v>0</v>
      </c>
      <c r="S838" s="86">
        <f>pivå!AO840</f>
        <v>0</v>
      </c>
      <c r="T838" s="86">
        <f>pivå!AP840</f>
        <v>0</v>
      </c>
      <c r="U838" s="86">
        <f>pivå!AQ840</f>
        <v>0</v>
      </c>
      <c r="V838" s="86">
        <f>pivå!AR840</f>
        <v>0</v>
      </c>
      <c r="W838" s="86">
        <f>pivå!AS840</f>
        <v>0</v>
      </c>
      <c r="X838" s="86">
        <f>pivå!AT840</f>
        <v>0</v>
      </c>
      <c r="Y838" s="86">
        <f>pivå!AU840</f>
        <v>0</v>
      </c>
      <c r="Z838" s="86">
        <f>pivå!AV840</f>
        <v>0</v>
      </c>
      <c r="AA838" s="86">
        <f>pivå!AW840</f>
        <v>0</v>
      </c>
      <c r="AB838" s="86">
        <f>pivå!AX840</f>
        <v>0</v>
      </c>
      <c r="AC838" s="86">
        <f>pivå!AY840</f>
        <v>0</v>
      </c>
      <c r="AD838" s="86">
        <f>pivå!AZ840</f>
        <v>0</v>
      </c>
      <c r="AE838" s="86">
        <f>pivå!BA840</f>
        <v>0</v>
      </c>
    </row>
    <row r="839" spans="2:31">
      <c r="B839">
        <f>pivå!B841</f>
        <v>0</v>
      </c>
      <c r="C839">
        <f>pivå!C841</f>
        <v>0</v>
      </c>
      <c r="D839">
        <f>pivå!D841</f>
        <v>0</v>
      </c>
      <c r="E839">
        <f>pivå!E841</f>
        <v>0</v>
      </c>
      <c r="F839">
        <f>pivå!F841</f>
        <v>0</v>
      </c>
      <c r="G839">
        <f>pivå!G841</f>
        <v>0</v>
      </c>
      <c r="H839">
        <f>pivå!H841</f>
        <v>0</v>
      </c>
      <c r="I839">
        <f>pivå!I841</f>
        <v>0</v>
      </c>
      <c r="J839" s="86">
        <f>pivå!AF841</f>
        <v>0</v>
      </c>
      <c r="K839" s="86">
        <f>pivå!AG841</f>
        <v>0</v>
      </c>
      <c r="L839" s="86">
        <f>pivå!AH841</f>
        <v>0</v>
      </c>
      <c r="M839" s="86">
        <f>pivå!AI841</f>
        <v>0</v>
      </c>
      <c r="N839" s="86">
        <f>pivå!AJ841</f>
        <v>0</v>
      </c>
      <c r="O839" s="86">
        <f>pivå!AK841</f>
        <v>0</v>
      </c>
      <c r="P839" s="86">
        <f>pivå!AL841</f>
        <v>0</v>
      </c>
      <c r="Q839" s="86">
        <f>pivå!AM841</f>
        <v>0</v>
      </c>
      <c r="R839" s="86">
        <f>pivå!AN841</f>
        <v>0</v>
      </c>
      <c r="S839" s="86">
        <f>pivå!AO841</f>
        <v>0</v>
      </c>
      <c r="T839" s="86">
        <f>pivå!AP841</f>
        <v>0</v>
      </c>
      <c r="U839" s="86">
        <f>pivå!AQ841</f>
        <v>0</v>
      </c>
      <c r="V839" s="86">
        <f>pivå!AR841</f>
        <v>0</v>
      </c>
      <c r="W839" s="86">
        <f>pivå!AS841</f>
        <v>0</v>
      </c>
      <c r="X839" s="86">
        <f>pivå!AT841</f>
        <v>0</v>
      </c>
      <c r="Y839" s="86">
        <f>pivå!AU841</f>
        <v>0</v>
      </c>
      <c r="Z839" s="86">
        <f>pivå!AV841</f>
        <v>0</v>
      </c>
      <c r="AA839" s="86">
        <f>pivå!AW841</f>
        <v>0</v>
      </c>
      <c r="AB839" s="86">
        <f>pivå!AX841</f>
        <v>0</v>
      </c>
      <c r="AC839" s="86">
        <f>pivå!AY841</f>
        <v>0</v>
      </c>
      <c r="AD839" s="86">
        <f>pivå!AZ841</f>
        <v>0</v>
      </c>
      <c r="AE839" s="86">
        <f>pivå!BA841</f>
        <v>0</v>
      </c>
    </row>
    <row r="840" spans="2:31">
      <c r="B840">
        <f>pivå!B842</f>
        <v>0</v>
      </c>
      <c r="C840">
        <f>pivå!C842</f>
        <v>0</v>
      </c>
      <c r="D840">
        <f>pivå!D842</f>
        <v>0</v>
      </c>
      <c r="E840">
        <f>pivå!E842</f>
        <v>0</v>
      </c>
      <c r="F840">
        <f>pivå!F842</f>
        <v>0</v>
      </c>
      <c r="G840">
        <f>pivå!G842</f>
        <v>0</v>
      </c>
      <c r="H840">
        <f>pivå!H842</f>
        <v>0</v>
      </c>
      <c r="I840">
        <f>pivå!I842</f>
        <v>0</v>
      </c>
      <c r="J840" s="86">
        <f>pivå!AF842</f>
        <v>0</v>
      </c>
      <c r="K840" s="86">
        <f>pivå!AG842</f>
        <v>0</v>
      </c>
      <c r="L840" s="86">
        <f>pivå!AH842</f>
        <v>0</v>
      </c>
      <c r="M840" s="86">
        <f>pivå!AI842</f>
        <v>0</v>
      </c>
      <c r="N840" s="86">
        <f>pivå!AJ842</f>
        <v>0</v>
      </c>
      <c r="O840" s="86">
        <f>pivå!AK842</f>
        <v>0</v>
      </c>
      <c r="P840" s="86">
        <f>pivå!AL842</f>
        <v>0</v>
      </c>
      <c r="Q840" s="86">
        <f>pivå!AM842</f>
        <v>0</v>
      </c>
      <c r="R840" s="86">
        <f>pivå!AN842</f>
        <v>0</v>
      </c>
      <c r="S840" s="86">
        <f>pivå!AO842</f>
        <v>0</v>
      </c>
      <c r="T840" s="86">
        <f>pivå!AP842</f>
        <v>0</v>
      </c>
      <c r="U840" s="86">
        <f>pivå!AQ842</f>
        <v>0</v>
      </c>
      <c r="V840" s="86">
        <f>pivå!AR842</f>
        <v>0</v>
      </c>
      <c r="W840" s="86">
        <f>pivå!AS842</f>
        <v>0</v>
      </c>
      <c r="X840" s="86">
        <f>pivå!AT842</f>
        <v>0</v>
      </c>
      <c r="Y840" s="86">
        <f>pivå!AU842</f>
        <v>0</v>
      </c>
      <c r="Z840" s="86">
        <f>pivå!AV842</f>
        <v>0</v>
      </c>
      <c r="AA840" s="86">
        <f>pivå!AW842</f>
        <v>0</v>
      </c>
      <c r="AB840" s="86">
        <f>pivå!AX842</f>
        <v>0</v>
      </c>
      <c r="AC840" s="86">
        <f>pivå!AY842</f>
        <v>0</v>
      </c>
      <c r="AD840" s="86">
        <f>pivå!AZ842</f>
        <v>0</v>
      </c>
      <c r="AE840" s="86">
        <f>pivå!BA842</f>
        <v>0</v>
      </c>
    </row>
    <row r="841" spans="2:31">
      <c r="B841">
        <f>pivå!B843</f>
        <v>0</v>
      </c>
      <c r="C841">
        <f>pivå!C843</f>
        <v>0</v>
      </c>
      <c r="D841">
        <f>pivå!D843</f>
        <v>0</v>
      </c>
      <c r="E841">
        <f>pivå!E843</f>
        <v>0</v>
      </c>
      <c r="F841">
        <f>pivå!F843</f>
        <v>0</v>
      </c>
      <c r="G841">
        <f>pivå!G843</f>
        <v>0</v>
      </c>
      <c r="H841">
        <f>pivå!H843</f>
        <v>0</v>
      </c>
      <c r="I841">
        <f>pivå!I843</f>
        <v>0</v>
      </c>
      <c r="J841" s="86">
        <f>pivå!AF843</f>
        <v>0</v>
      </c>
      <c r="K841" s="86">
        <f>pivå!AG843</f>
        <v>0</v>
      </c>
      <c r="L841" s="86">
        <f>pivå!AH843</f>
        <v>0</v>
      </c>
      <c r="M841" s="86">
        <f>pivå!AI843</f>
        <v>0</v>
      </c>
      <c r="N841" s="86">
        <f>pivå!AJ843</f>
        <v>0</v>
      </c>
      <c r="O841" s="86">
        <f>pivå!AK843</f>
        <v>0</v>
      </c>
      <c r="P841" s="86">
        <f>pivå!AL843</f>
        <v>0</v>
      </c>
      <c r="Q841" s="86">
        <f>pivå!AM843</f>
        <v>0</v>
      </c>
      <c r="R841" s="86">
        <f>pivå!AN843</f>
        <v>0</v>
      </c>
      <c r="S841" s="86">
        <f>pivå!AO843</f>
        <v>0</v>
      </c>
      <c r="T841" s="86">
        <f>pivå!AP843</f>
        <v>0</v>
      </c>
      <c r="U841" s="86">
        <f>pivå!AQ843</f>
        <v>0</v>
      </c>
      <c r="V841" s="86">
        <f>pivå!AR843</f>
        <v>0</v>
      </c>
      <c r="W841" s="86">
        <f>pivå!AS843</f>
        <v>0</v>
      </c>
      <c r="X841" s="86">
        <f>pivå!AT843</f>
        <v>0</v>
      </c>
      <c r="Y841" s="86">
        <f>pivå!AU843</f>
        <v>0</v>
      </c>
      <c r="Z841" s="86">
        <f>pivå!AV843</f>
        <v>0</v>
      </c>
      <c r="AA841" s="86">
        <f>pivå!AW843</f>
        <v>0</v>
      </c>
      <c r="AB841" s="86">
        <f>pivå!AX843</f>
        <v>0</v>
      </c>
      <c r="AC841" s="86">
        <f>pivå!AY843</f>
        <v>0</v>
      </c>
      <c r="AD841" s="86">
        <f>pivå!AZ843</f>
        <v>0</v>
      </c>
      <c r="AE841" s="86">
        <f>pivå!BA843</f>
        <v>0</v>
      </c>
    </row>
    <row r="842" spans="2:31">
      <c r="B842">
        <f>pivå!B844</f>
        <v>0</v>
      </c>
      <c r="C842">
        <f>pivå!C844</f>
        <v>0</v>
      </c>
      <c r="D842">
        <f>pivå!D844</f>
        <v>0</v>
      </c>
      <c r="E842">
        <f>pivå!E844</f>
        <v>0</v>
      </c>
      <c r="F842">
        <f>pivå!F844</f>
        <v>0</v>
      </c>
      <c r="G842">
        <f>pivå!G844</f>
        <v>0</v>
      </c>
      <c r="H842">
        <f>pivå!H844</f>
        <v>0</v>
      </c>
      <c r="I842">
        <f>pivå!I844</f>
        <v>0</v>
      </c>
      <c r="J842" s="86">
        <f>pivå!AF844</f>
        <v>0</v>
      </c>
      <c r="K842" s="86">
        <f>pivå!AG844</f>
        <v>0</v>
      </c>
      <c r="L842" s="86">
        <f>pivå!AH844</f>
        <v>0</v>
      </c>
      <c r="M842" s="86">
        <f>pivå!AI844</f>
        <v>0</v>
      </c>
      <c r="N842" s="86">
        <f>pivå!AJ844</f>
        <v>0</v>
      </c>
      <c r="O842" s="86">
        <f>pivå!AK844</f>
        <v>0</v>
      </c>
      <c r="P842" s="86">
        <f>pivå!AL844</f>
        <v>0</v>
      </c>
      <c r="Q842" s="86">
        <f>pivå!AM844</f>
        <v>0</v>
      </c>
      <c r="R842" s="86">
        <f>pivå!AN844</f>
        <v>0</v>
      </c>
      <c r="S842" s="86">
        <f>pivå!AO844</f>
        <v>0</v>
      </c>
      <c r="T842" s="86">
        <f>pivå!AP844</f>
        <v>0</v>
      </c>
      <c r="U842" s="86">
        <f>pivå!AQ844</f>
        <v>0</v>
      </c>
      <c r="V842" s="86">
        <f>pivå!AR844</f>
        <v>0</v>
      </c>
      <c r="W842" s="86">
        <f>pivå!AS844</f>
        <v>0</v>
      </c>
      <c r="X842" s="86">
        <f>pivå!AT844</f>
        <v>0</v>
      </c>
      <c r="Y842" s="86">
        <f>pivå!AU844</f>
        <v>0</v>
      </c>
      <c r="Z842" s="86">
        <f>pivå!AV844</f>
        <v>0</v>
      </c>
      <c r="AA842" s="86">
        <f>pivå!AW844</f>
        <v>0</v>
      </c>
      <c r="AB842" s="86">
        <f>pivå!AX844</f>
        <v>0</v>
      </c>
      <c r="AC842" s="86">
        <f>pivå!AY844</f>
        <v>0</v>
      </c>
      <c r="AD842" s="86">
        <f>pivå!AZ844</f>
        <v>0</v>
      </c>
      <c r="AE842" s="86">
        <f>pivå!BA844</f>
        <v>0</v>
      </c>
    </row>
    <row r="843" spans="2:31">
      <c r="B843">
        <f>pivå!B845</f>
        <v>0</v>
      </c>
      <c r="C843">
        <f>pivå!C845</f>
        <v>0</v>
      </c>
      <c r="D843">
        <f>pivå!D845</f>
        <v>0</v>
      </c>
      <c r="E843">
        <f>pivå!E845</f>
        <v>0</v>
      </c>
      <c r="F843">
        <f>pivå!F845</f>
        <v>0</v>
      </c>
      <c r="G843">
        <f>pivå!G845</f>
        <v>0</v>
      </c>
      <c r="H843">
        <f>pivå!H845</f>
        <v>0</v>
      </c>
      <c r="I843">
        <f>pivå!I845</f>
        <v>0</v>
      </c>
      <c r="J843" s="86">
        <f>pivå!AF845</f>
        <v>0</v>
      </c>
      <c r="K843" s="86">
        <f>pivå!AG845</f>
        <v>0</v>
      </c>
      <c r="L843" s="86">
        <f>pivå!AH845</f>
        <v>0</v>
      </c>
      <c r="M843" s="86">
        <f>pivå!AI845</f>
        <v>0</v>
      </c>
      <c r="N843" s="86">
        <f>pivå!AJ845</f>
        <v>0</v>
      </c>
      <c r="O843" s="86">
        <f>pivå!AK845</f>
        <v>0</v>
      </c>
      <c r="P843" s="86">
        <f>pivå!AL845</f>
        <v>0</v>
      </c>
      <c r="Q843" s="86">
        <f>pivå!AM845</f>
        <v>0</v>
      </c>
      <c r="R843" s="86">
        <f>pivå!AN845</f>
        <v>0</v>
      </c>
      <c r="S843" s="86">
        <f>pivå!AO845</f>
        <v>0</v>
      </c>
      <c r="T843" s="86">
        <f>pivå!AP845</f>
        <v>0</v>
      </c>
      <c r="U843" s="86">
        <f>pivå!AQ845</f>
        <v>0</v>
      </c>
      <c r="V843" s="86">
        <f>pivå!AR845</f>
        <v>0</v>
      </c>
      <c r="W843" s="86">
        <f>pivå!AS845</f>
        <v>0</v>
      </c>
      <c r="X843" s="86">
        <f>pivå!AT845</f>
        <v>0</v>
      </c>
      <c r="Y843" s="86">
        <f>pivå!AU845</f>
        <v>0</v>
      </c>
      <c r="Z843" s="86">
        <f>pivå!AV845</f>
        <v>0</v>
      </c>
      <c r="AA843" s="86">
        <f>pivå!AW845</f>
        <v>0</v>
      </c>
      <c r="AB843" s="86">
        <f>pivå!AX845</f>
        <v>0</v>
      </c>
      <c r="AC843" s="86">
        <f>pivå!AY845</f>
        <v>0</v>
      </c>
      <c r="AD843" s="86">
        <f>pivå!AZ845</f>
        <v>0</v>
      </c>
      <c r="AE843" s="86">
        <f>pivå!BA845</f>
        <v>0</v>
      </c>
    </row>
    <row r="844" spans="2:31">
      <c r="B844">
        <f>pivå!B846</f>
        <v>0</v>
      </c>
      <c r="C844">
        <f>pivå!C846</f>
        <v>0</v>
      </c>
      <c r="D844">
        <f>pivå!D846</f>
        <v>0</v>
      </c>
      <c r="E844">
        <f>pivå!E846</f>
        <v>0</v>
      </c>
      <c r="F844">
        <f>pivå!F846</f>
        <v>0</v>
      </c>
      <c r="G844">
        <f>pivå!G846</f>
        <v>0</v>
      </c>
      <c r="H844">
        <f>pivå!H846</f>
        <v>0</v>
      </c>
      <c r="I844">
        <f>pivå!I846</f>
        <v>0</v>
      </c>
      <c r="J844" s="86">
        <f>pivå!AF846</f>
        <v>0</v>
      </c>
      <c r="K844" s="86">
        <f>pivå!AG846</f>
        <v>0</v>
      </c>
      <c r="L844" s="86">
        <f>pivå!AH846</f>
        <v>0</v>
      </c>
      <c r="M844" s="86">
        <f>pivå!AI846</f>
        <v>0</v>
      </c>
      <c r="N844" s="86">
        <f>pivå!AJ846</f>
        <v>0</v>
      </c>
      <c r="O844" s="86">
        <f>pivå!AK846</f>
        <v>0</v>
      </c>
      <c r="P844" s="86">
        <f>pivå!AL846</f>
        <v>0</v>
      </c>
      <c r="Q844" s="86">
        <f>pivå!AM846</f>
        <v>0</v>
      </c>
      <c r="R844" s="86">
        <f>pivå!AN846</f>
        <v>0</v>
      </c>
      <c r="S844" s="86">
        <f>pivå!AO846</f>
        <v>0</v>
      </c>
      <c r="T844" s="86">
        <f>pivå!AP846</f>
        <v>0</v>
      </c>
      <c r="U844" s="86">
        <f>pivå!AQ846</f>
        <v>0</v>
      </c>
      <c r="V844" s="86">
        <f>pivå!AR846</f>
        <v>0</v>
      </c>
      <c r="W844" s="86">
        <f>pivå!AS846</f>
        <v>0</v>
      </c>
      <c r="X844" s="86">
        <f>pivå!AT846</f>
        <v>0</v>
      </c>
      <c r="Y844" s="86">
        <f>pivå!AU846</f>
        <v>0</v>
      </c>
      <c r="Z844" s="86">
        <f>pivå!AV846</f>
        <v>0</v>
      </c>
      <c r="AA844" s="86">
        <f>pivå!AW846</f>
        <v>0</v>
      </c>
      <c r="AB844" s="86">
        <f>pivå!AX846</f>
        <v>0</v>
      </c>
      <c r="AC844" s="86">
        <f>pivå!AY846</f>
        <v>0</v>
      </c>
      <c r="AD844" s="86">
        <f>pivå!AZ846</f>
        <v>0</v>
      </c>
      <c r="AE844" s="86">
        <f>pivå!BA846</f>
        <v>0</v>
      </c>
    </row>
    <row r="845" spans="2:31">
      <c r="B845">
        <f>pivå!B847</f>
        <v>0</v>
      </c>
      <c r="C845">
        <f>pivå!C847</f>
        <v>0</v>
      </c>
      <c r="D845">
        <f>pivå!D847</f>
        <v>0</v>
      </c>
      <c r="E845">
        <f>pivå!E847</f>
        <v>0</v>
      </c>
      <c r="F845">
        <f>pivå!F847</f>
        <v>0</v>
      </c>
      <c r="G845">
        <f>pivå!G847</f>
        <v>0</v>
      </c>
      <c r="H845">
        <f>pivå!H847</f>
        <v>0</v>
      </c>
      <c r="I845">
        <f>pivå!I847</f>
        <v>0</v>
      </c>
      <c r="J845" s="86">
        <f>pivå!AF847</f>
        <v>0</v>
      </c>
      <c r="K845" s="86">
        <f>pivå!AG847</f>
        <v>0</v>
      </c>
      <c r="L845" s="86">
        <f>pivå!AH847</f>
        <v>0</v>
      </c>
      <c r="M845" s="86">
        <f>pivå!AI847</f>
        <v>0</v>
      </c>
      <c r="N845" s="86">
        <f>pivå!AJ847</f>
        <v>0</v>
      </c>
      <c r="O845" s="86">
        <f>pivå!AK847</f>
        <v>0</v>
      </c>
      <c r="P845" s="86">
        <f>pivå!AL847</f>
        <v>0</v>
      </c>
      <c r="Q845" s="86">
        <f>pivå!AM847</f>
        <v>0</v>
      </c>
      <c r="R845" s="86">
        <f>pivå!AN847</f>
        <v>0</v>
      </c>
      <c r="S845" s="86">
        <f>pivå!AO847</f>
        <v>0</v>
      </c>
      <c r="T845" s="86">
        <f>pivå!AP847</f>
        <v>0</v>
      </c>
      <c r="U845" s="86">
        <f>pivå!AQ847</f>
        <v>0</v>
      </c>
      <c r="V845" s="86">
        <f>pivå!AR847</f>
        <v>0</v>
      </c>
      <c r="W845" s="86">
        <f>pivå!AS847</f>
        <v>0</v>
      </c>
      <c r="X845" s="86">
        <f>pivå!AT847</f>
        <v>0</v>
      </c>
      <c r="Y845" s="86">
        <f>pivå!AU847</f>
        <v>0</v>
      </c>
      <c r="Z845" s="86">
        <f>pivå!AV847</f>
        <v>0</v>
      </c>
      <c r="AA845" s="86">
        <f>pivå!AW847</f>
        <v>0</v>
      </c>
      <c r="AB845" s="86">
        <f>pivå!AX847</f>
        <v>0</v>
      </c>
      <c r="AC845" s="86">
        <f>pivå!AY847</f>
        <v>0</v>
      </c>
      <c r="AD845" s="86">
        <f>pivå!AZ847</f>
        <v>0</v>
      </c>
      <c r="AE845" s="86">
        <f>pivå!BA847</f>
        <v>0</v>
      </c>
    </row>
    <row r="846" spans="2:31">
      <c r="B846">
        <f>pivå!B848</f>
        <v>0</v>
      </c>
      <c r="C846">
        <f>pivå!C848</f>
        <v>0</v>
      </c>
      <c r="D846">
        <f>pivå!D848</f>
        <v>0</v>
      </c>
      <c r="E846">
        <f>pivå!E848</f>
        <v>0</v>
      </c>
      <c r="F846">
        <f>pivå!F848</f>
        <v>0</v>
      </c>
      <c r="G846">
        <f>pivå!G848</f>
        <v>0</v>
      </c>
      <c r="H846">
        <f>pivå!H848</f>
        <v>0</v>
      </c>
      <c r="I846">
        <f>pivå!I848</f>
        <v>0</v>
      </c>
      <c r="J846" s="86">
        <f>pivå!AF848</f>
        <v>0</v>
      </c>
      <c r="K846" s="86">
        <f>pivå!AG848</f>
        <v>0</v>
      </c>
      <c r="L846" s="86">
        <f>pivå!AH848</f>
        <v>0</v>
      </c>
      <c r="M846" s="86">
        <f>pivå!AI848</f>
        <v>0</v>
      </c>
      <c r="N846" s="86">
        <f>pivå!AJ848</f>
        <v>0</v>
      </c>
      <c r="O846" s="86">
        <f>pivå!AK848</f>
        <v>0</v>
      </c>
      <c r="P846" s="86">
        <f>pivå!AL848</f>
        <v>0</v>
      </c>
      <c r="Q846" s="86">
        <f>pivå!AM848</f>
        <v>0</v>
      </c>
      <c r="R846" s="86">
        <f>pivå!AN848</f>
        <v>0</v>
      </c>
      <c r="S846" s="86">
        <f>pivå!AO848</f>
        <v>0</v>
      </c>
      <c r="T846" s="86">
        <f>pivå!AP848</f>
        <v>0</v>
      </c>
      <c r="U846" s="86">
        <f>pivå!AQ848</f>
        <v>0</v>
      </c>
      <c r="V846" s="86">
        <f>pivå!AR848</f>
        <v>0</v>
      </c>
      <c r="W846" s="86">
        <f>pivå!AS848</f>
        <v>0</v>
      </c>
      <c r="X846" s="86">
        <f>pivå!AT848</f>
        <v>0</v>
      </c>
      <c r="Y846" s="86">
        <f>pivå!AU848</f>
        <v>0</v>
      </c>
      <c r="Z846" s="86">
        <f>pivå!AV848</f>
        <v>0</v>
      </c>
      <c r="AA846" s="86">
        <f>pivå!AW848</f>
        <v>0</v>
      </c>
      <c r="AB846" s="86">
        <f>pivå!AX848</f>
        <v>0</v>
      </c>
      <c r="AC846" s="86">
        <f>pivå!AY848</f>
        <v>0</v>
      </c>
      <c r="AD846" s="86">
        <f>pivå!AZ848</f>
        <v>0</v>
      </c>
      <c r="AE846" s="86">
        <f>pivå!BA848</f>
        <v>0</v>
      </c>
    </row>
    <row r="847" spans="2:31">
      <c r="B847">
        <f>pivå!B849</f>
        <v>0</v>
      </c>
      <c r="C847">
        <f>pivå!C849</f>
        <v>0</v>
      </c>
      <c r="D847">
        <f>pivå!D849</f>
        <v>0</v>
      </c>
      <c r="E847">
        <f>pivå!E849</f>
        <v>0</v>
      </c>
      <c r="F847">
        <f>pivå!F849</f>
        <v>0</v>
      </c>
      <c r="G847">
        <f>pivå!G849</f>
        <v>0</v>
      </c>
      <c r="H847">
        <f>pivå!H849</f>
        <v>0</v>
      </c>
      <c r="I847">
        <f>pivå!I849</f>
        <v>0</v>
      </c>
      <c r="J847" s="86">
        <f>pivå!AF849</f>
        <v>0</v>
      </c>
      <c r="K847" s="86">
        <f>pivå!AG849</f>
        <v>0</v>
      </c>
      <c r="L847" s="86">
        <f>pivå!AH849</f>
        <v>0</v>
      </c>
      <c r="M847" s="86">
        <f>pivå!AI849</f>
        <v>0</v>
      </c>
      <c r="N847" s="86">
        <f>pivå!AJ849</f>
        <v>0</v>
      </c>
      <c r="O847" s="86">
        <f>pivå!AK849</f>
        <v>0</v>
      </c>
      <c r="P847" s="86">
        <f>pivå!AL849</f>
        <v>0</v>
      </c>
      <c r="Q847" s="86">
        <f>pivå!AM849</f>
        <v>0</v>
      </c>
      <c r="R847" s="86">
        <f>pivå!AN849</f>
        <v>0</v>
      </c>
      <c r="S847" s="86">
        <f>pivå!AO849</f>
        <v>0</v>
      </c>
      <c r="T847" s="86">
        <f>pivå!AP849</f>
        <v>0</v>
      </c>
      <c r="U847" s="86">
        <f>pivå!AQ849</f>
        <v>0</v>
      </c>
      <c r="V847" s="86">
        <f>pivå!AR849</f>
        <v>0</v>
      </c>
      <c r="W847" s="86">
        <f>pivå!AS849</f>
        <v>0</v>
      </c>
      <c r="X847" s="86">
        <f>pivå!AT849</f>
        <v>0</v>
      </c>
      <c r="Y847" s="86">
        <f>pivå!AU849</f>
        <v>0</v>
      </c>
      <c r="Z847" s="86">
        <f>pivå!AV849</f>
        <v>0</v>
      </c>
      <c r="AA847" s="86">
        <f>pivå!AW849</f>
        <v>0</v>
      </c>
      <c r="AB847" s="86">
        <f>pivå!AX849</f>
        <v>0</v>
      </c>
      <c r="AC847" s="86">
        <f>pivå!AY849</f>
        <v>0</v>
      </c>
      <c r="AD847" s="86">
        <f>pivå!AZ849</f>
        <v>0</v>
      </c>
      <c r="AE847" s="86">
        <f>pivå!BA849</f>
        <v>0</v>
      </c>
    </row>
    <row r="848" spans="2:31">
      <c r="B848">
        <f>pivå!B850</f>
        <v>0</v>
      </c>
      <c r="C848">
        <f>pivå!C850</f>
        <v>0</v>
      </c>
      <c r="D848">
        <f>pivå!D850</f>
        <v>0</v>
      </c>
      <c r="E848">
        <f>pivå!E850</f>
        <v>0</v>
      </c>
      <c r="F848">
        <f>pivå!F850</f>
        <v>0</v>
      </c>
      <c r="G848">
        <f>pivå!G850</f>
        <v>0</v>
      </c>
      <c r="H848">
        <f>pivå!H850</f>
        <v>0</v>
      </c>
      <c r="I848">
        <f>pivå!I850</f>
        <v>0</v>
      </c>
      <c r="J848" s="86">
        <f>pivå!AF850</f>
        <v>0</v>
      </c>
      <c r="K848" s="86">
        <f>pivå!AG850</f>
        <v>0</v>
      </c>
      <c r="L848" s="86">
        <f>pivå!AH850</f>
        <v>0</v>
      </c>
      <c r="M848" s="86">
        <f>pivå!AI850</f>
        <v>0</v>
      </c>
      <c r="N848" s="86">
        <f>pivå!AJ850</f>
        <v>0</v>
      </c>
      <c r="O848" s="86">
        <f>pivå!AK850</f>
        <v>0</v>
      </c>
      <c r="P848" s="86">
        <f>pivå!AL850</f>
        <v>0</v>
      </c>
      <c r="Q848" s="86">
        <f>pivå!AM850</f>
        <v>0</v>
      </c>
      <c r="R848" s="86">
        <f>pivå!AN850</f>
        <v>0</v>
      </c>
      <c r="S848" s="86">
        <f>pivå!AO850</f>
        <v>0</v>
      </c>
      <c r="T848" s="86">
        <f>pivå!AP850</f>
        <v>0</v>
      </c>
      <c r="U848" s="86">
        <f>pivå!AQ850</f>
        <v>0</v>
      </c>
      <c r="V848" s="86">
        <f>pivå!AR850</f>
        <v>0</v>
      </c>
      <c r="W848" s="86">
        <f>pivå!AS850</f>
        <v>0</v>
      </c>
      <c r="X848" s="86">
        <f>pivå!AT850</f>
        <v>0</v>
      </c>
      <c r="Y848" s="86">
        <f>pivå!AU850</f>
        <v>0</v>
      </c>
      <c r="Z848" s="86">
        <f>pivå!AV850</f>
        <v>0</v>
      </c>
      <c r="AA848" s="86">
        <f>pivå!AW850</f>
        <v>0</v>
      </c>
      <c r="AB848" s="86">
        <f>pivå!AX850</f>
        <v>0</v>
      </c>
      <c r="AC848" s="86">
        <f>pivå!AY850</f>
        <v>0</v>
      </c>
      <c r="AD848" s="86">
        <f>pivå!AZ850</f>
        <v>0</v>
      </c>
      <c r="AE848" s="86">
        <f>pivå!BA850</f>
        <v>0</v>
      </c>
    </row>
    <row r="849" spans="2:31">
      <c r="B849">
        <f>pivå!B851</f>
        <v>0</v>
      </c>
      <c r="C849">
        <f>pivå!C851</f>
        <v>0</v>
      </c>
      <c r="D849">
        <f>pivå!D851</f>
        <v>0</v>
      </c>
      <c r="E849">
        <f>pivå!E851</f>
        <v>0</v>
      </c>
      <c r="F849">
        <f>pivå!F851</f>
        <v>0</v>
      </c>
      <c r="G849">
        <f>pivå!G851</f>
        <v>0</v>
      </c>
      <c r="H849">
        <f>pivå!H851</f>
        <v>0</v>
      </c>
      <c r="I849">
        <f>pivå!I851</f>
        <v>0</v>
      </c>
      <c r="J849" s="86">
        <f>pivå!AF851</f>
        <v>0</v>
      </c>
      <c r="K849" s="86">
        <f>pivå!AG851</f>
        <v>0</v>
      </c>
      <c r="L849" s="86">
        <f>pivå!AH851</f>
        <v>0</v>
      </c>
      <c r="M849" s="86">
        <f>pivå!AI851</f>
        <v>0</v>
      </c>
      <c r="N849" s="86">
        <f>pivå!AJ851</f>
        <v>0</v>
      </c>
      <c r="O849" s="86">
        <f>pivå!AK851</f>
        <v>0</v>
      </c>
      <c r="P849" s="86">
        <f>pivå!AL851</f>
        <v>0</v>
      </c>
      <c r="Q849" s="86">
        <f>pivå!AM851</f>
        <v>0</v>
      </c>
      <c r="R849" s="86">
        <f>pivå!AN851</f>
        <v>0</v>
      </c>
      <c r="S849" s="86">
        <f>pivå!AO851</f>
        <v>0</v>
      </c>
      <c r="T849" s="86">
        <f>pivå!AP851</f>
        <v>0</v>
      </c>
      <c r="U849" s="86">
        <f>pivå!AQ851</f>
        <v>0</v>
      </c>
      <c r="V849" s="86">
        <f>pivå!AR851</f>
        <v>0</v>
      </c>
      <c r="W849" s="86">
        <f>pivå!AS851</f>
        <v>0</v>
      </c>
      <c r="X849" s="86">
        <f>pivå!AT851</f>
        <v>0</v>
      </c>
      <c r="Y849" s="86">
        <f>pivå!AU851</f>
        <v>0</v>
      </c>
      <c r="Z849" s="86">
        <f>pivå!AV851</f>
        <v>0</v>
      </c>
      <c r="AA849" s="86">
        <f>pivå!AW851</f>
        <v>0</v>
      </c>
      <c r="AB849" s="86">
        <f>pivå!AX851</f>
        <v>0</v>
      </c>
      <c r="AC849" s="86">
        <f>pivå!AY851</f>
        <v>0</v>
      </c>
      <c r="AD849" s="86">
        <f>pivå!AZ851</f>
        <v>0</v>
      </c>
      <c r="AE849" s="86">
        <f>pivå!BA851</f>
        <v>0</v>
      </c>
    </row>
    <row r="850" spans="2:31">
      <c r="B850">
        <f>pivå!B852</f>
        <v>0</v>
      </c>
      <c r="C850">
        <f>pivå!C852</f>
        <v>0</v>
      </c>
      <c r="D850">
        <f>pivå!D852</f>
        <v>0</v>
      </c>
      <c r="E850">
        <f>pivå!E852</f>
        <v>0</v>
      </c>
      <c r="F850">
        <f>pivå!F852</f>
        <v>0</v>
      </c>
      <c r="G850">
        <f>pivå!G852</f>
        <v>0</v>
      </c>
      <c r="H850">
        <f>pivå!H852</f>
        <v>0</v>
      </c>
      <c r="I850">
        <f>pivå!I852</f>
        <v>0</v>
      </c>
      <c r="J850" s="86">
        <f>pivå!AF852</f>
        <v>0</v>
      </c>
      <c r="K850" s="86">
        <f>pivå!AG852</f>
        <v>0</v>
      </c>
      <c r="L850" s="86">
        <f>pivå!AH852</f>
        <v>0</v>
      </c>
      <c r="M850" s="86">
        <f>pivå!AI852</f>
        <v>0</v>
      </c>
      <c r="N850" s="86">
        <f>pivå!AJ852</f>
        <v>0</v>
      </c>
      <c r="O850" s="86">
        <f>pivå!AK852</f>
        <v>0</v>
      </c>
      <c r="P850" s="86">
        <f>pivå!AL852</f>
        <v>0</v>
      </c>
      <c r="Q850" s="86">
        <f>pivå!AM852</f>
        <v>0</v>
      </c>
      <c r="R850" s="86">
        <f>pivå!AN852</f>
        <v>0</v>
      </c>
      <c r="S850" s="86">
        <f>pivå!AO852</f>
        <v>0</v>
      </c>
      <c r="T850" s="86">
        <f>pivå!AP852</f>
        <v>0</v>
      </c>
      <c r="U850" s="86">
        <f>pivå!AQ852</f>
        <v>0</v>
      </c>
      <c r="V850" s="86">
        <f>pivå!AR852</f>
        <v>0</v>
      </c>
      <c r="W850" s="86">
        <f>pivå!AS852</f>
        <v>0</v>
      </c>
      <c r="X850" s="86">
        <f>pivå!AT852</f>
        <v>0</v>
      </c>
      <c r="Y850" s="86">
        <f>pivå!AU852</f>
        <v>0</v>
      </c>
      <c r="Z850" s="86">
        <f>pivå!AV852</f>
        <v>0</v>
      </c>
      <c r="AA850" s="86">
        <f>pivå!AW852</f>
        <v>0</v>
      </c>
      <c r="AB850" s="86">
        <f>pivå!AX852</f>
        <v>0</v>
      </c>
      <c r="AC850" s="86">
        <f>pivå!AY852</f>
        <v>0</v>
      </c>
      <c r="AD850" s="86">
        <f>pivå!AZ852</f>
        <v>0</v>
      </c>
      <c r="AE850" s="86">
        <f>pivå!BA852</f>
        <v>0</v>
      </c>
    </row>
    <row r="851" spans="2:31">
      <c r="B851">
        <f>pivå!B853</f>
        <v>0</v>
      </c>
      <c r="C851">
        <f>pivå!C853</f>
        <v>0</v>
      </c>
      <c r="D851">
        <f>pivå!D853</f>
        <v>0</v>
      </c>
      <c r="E851">
        <f>pivå!E853</f>
        <v>0</v>
      </c>
      <c r="F851">
        <f>pivå!F853</f>
        <v>0</v>
      </c>
      <c r="G851">
        <f>pivå!G853</f>
        <v>0</v>
      </c>
      <c r="H851">
        <f>pivå!H853</f>
        <v>0</v>
      </c>
      <c r="I851">
        <f>pivå!I853</f>
        <v>0</v>
      </c>
      <c r="J851" s="86">
        <f>pivå!AF853</f>
        <v>0</v>
      </c>
      <c r="K851" s="86">
        <f>pivå!AG853</f>
        <v>0</v>
      </c>
      <c r="L851" s="86">
        <f>pivå!AH853</f>
        <v>0</v>
      </c>
      <c r="M851" s="86">
        <f>pivå!AI853</f>
        <v>0</v>
      </c>
      <c r="N851" s="86">
        <f>pivå!AJ853</f>
        <v>0</v>
      </c>
      <c r="O851" s="86">
        <f>pivå!AK853</f>
        <v>0</v>
      </c>
      <c r="P851" s="86">
        <f>pivå!AL853</f>
        <v>0</v>
      </c>
      <c r="Q851" s="86">
        <f>pivå!AM853</f>
        <v>0</v>
      </c>
      <c r="R851" s="86">
        <f>pivå!AN853</f>
        <v>0</v>
      </c>
      <c r="S851" s="86">
        <f>pivå!AO853</f>
        <v>0</v>
      </c>
      <c r="T851" s="86">
        <f>pivå!AP853</f>
        <v>0</v>
      </c>
      <c r="U851" s="86">
        <f>pivå!AQ853</f>
        <v>0</v>
      </c>
      <c r="V851" s="86">
        <f>pivå!AR853</f>
        <v>0</v>
      </c>
      <c r="W851" s="86">
        <f>pivå!AS853</f>
        <v>0</v>
      </c>
      <c r="X851" s="86">
        <f>pivå!AT853</f>
        <v>0</v>
      </c>
      <c r="Y851" s="86">
        <f>pivå!AU853</f>
        <v>0</v>
      </c>
      <c r="Z851" s="86">
        <f>pivå!AV853</f>
        <v>0</v>
      </c>
      <c r="AA851" s="86">
        <f>pivå!AW853</f>
        <v>0</v>
      </c>
      <c r="AB851" s="86">
        <f>pivå!AX853</f>
        <v>0</v>
      </c>
      <c r="AC851" s="86">
        <f>pivå!AY853</f>
        <v>0</v>
      </c>
      <c r="AD851" s="86">
        <f>pivå!AZ853</f>
        <v>0</v>
      </c>
      <c r="AE851" s="86">
        <f>pivå!BA853</f>
        <v>0</v>
      </c>
    </row>
    <row r="852" spans="2:31">
      <c r="B852">
        <f>pivå!B854</f>
        <v>0</v>
      </c>
      <c r="C852">
        <f>pivå!C854</f>
        <v>0</v>
      </c>
      <c r="D852">
        <f>pivå!D854</f>
        <v>0</v>
      </c>
      <c r="E852">
        <f>pivå!E854</f>
        <v>0</v>
      </c>
      <c r="F852">
        <f>pivå!F854</f>
        <v>0</v>
      </c>
      <c r="G852">
        <f>pivå!G854</f>
        <v>0</v>
      </c>
      <c r="H852">
        <f>pivå!H854</f>
        <v>0</v>
      </c>
      <c r="I852">
        <f>pivå!I854</f>
        <v>0</v>
      </c>
      <c r="J852" s="86">
        <f>pivå!AF854</f>
        <v>0</v>
      </c>
      <c r="K852" s="86">
        <f>pivå!AG854</f>
        <v>0</v>
      </c>
      <c r="L852" s="86">
        <f>pivå!AH854</f>
        <v>0</v>
      </c>
      <c r="M852" s="86">
        <f>pivå!AI854</f>
        <v>0</v>
      </c>
      <c r="N852" s="86">
        <f>pivå!AJ854</f>
        <v>0</v>
      </c>
      <c r="O852" s="86">
        <f>pivå!AK854</f>
        <v>0</v>
      </c>
      <c r="P852" s="86">
        <f>pivå!AL854</f>
        <v>0</v>
      </c>
      <c r="Q852" s="86">
        <f>pivå!AM854</f>
        <v>0</v>
      </c>
      <c r="R852" s="86">
        <f>pivå!AN854</f>
        <v>0</v>
      </c>
      <c r="S852" s="86">
        <f>pivå!AO854</f>
        <v>0</v>
      </c>
      <c r="T852" s="86">
        <f>pivå!AP854</f>
        <v>0</v>
      </c>
      <c r="U852" s="86">
        <f>pivå!AQ854</f>
        <v>0</v>
      </c>
      <c r="V852" s="86">
        <f>pivå!AR854</f>
        <v>0</v>
      </c>
      <c r="W852" s="86">
        <f>pivå!AS854</f>
        <v>0</v>
      </c>
      <c r="X852" s="86">
        <f>pivå!AT854</f>
        <v>0</v>
      </c>
      <c r="Y852" s="86">
        <f>pivå!AU854</f>
        <v>0</v>
      </c>
      <c r="Z852" s="86">
        <f>pivå!AV854</f>
        <v>0</v>
      </c>
      <c r="AA852" s="86">
        <f>pivå!AW854</f>
        <v>0</v>
      </c>
      <c r="AB852" s="86">
        <f>pivå!AX854</f>
        <v>0</v>
      </c>
      <c r="AC852" s="86">
        <f>pivå!AY854</f>
        <v>0</v>
      </c>
      <c r="AD852" s="86">
        <f>pivå!AZ854</f>
        <v>0</v>
      </c>
      <c r="AE852" s="86">
        <f>pivå!BA854</f>
        <v>0</v>
      </c>
    </row>
    <row r="853" spans="2:31">
      <c r="B853">
        <f>pivå!B855</f>
        <v>0</v>
      </c>
      <c r="C853">
        <f>pivå!C855</f>
        <v>0</v>
      </c>
      <c r="D853">
        <f>pivå!D855</f>
        <v>0</v>
      </c>
      <c r="E853">
        <f>pivå!E855</f>
        <v>0</v>
      </c>
      <c r="F853">
        <f>pivå!F855</f>
        <v>0</v>
      </c>
      <c r="G853">
        <f>pivå!G855</f>
        <v>0</v>
      </c>
      <c r="H853">
        <f>pivå!H855</f>
        <v>0</v>
      </c>
      <c r="I853">
        <f>pivå!I855</f>
        <v>0</v>
      </c>
      <c r="J853" s="86">
        <f>pivå!AF855</f>
        <v>0</v>
      </c>
      <c r="K853" s="86">
        <f>pivå!AG855</f>
        <v>0</v>
      </c>
      <c r="L853" s="86">
        <f>pivå!AH855</f>
        <v>0</v>
      </c>
      <c r="M853" s="86">
        <f>pivå!AI855</f>
        <v>0</v>
      </c>
      <c r="N853" s="86">
        <f>pivå!AJ855</f>
        <v>0</v>
      </c>
      <c r="O853" s="86">
        <f>pivå!AK855</f>
        <v>0</v>
      </c>
      <c r="P853" s="86">
        <f>pivå!AL855</f>
        <v>0</v>
      </c>
      <c r="Q853" s="86">
        <f>pivå!AM855</f>
        <v>0</v>
      </c>
      <c r="R853" s="86">
        <f>pivå!AN855</f>
        <v>0</v>
      </c>
      <c r="S853" s="86">
        <f>pivå!AO855</f>
        <v>0</v>
      </c>
      <c r="T853" s="86">
        <f>pivå!AP855</f>
        <v>0</v>
      </c>
      <c r="U853" s="86">
        <f>pivå!AQ855</f>
        <v>0</v>
      </c>
      <c r="V853" s="86">
        <f>pivå!AR855</f>
        <v>0</v>
      </c>
      <c r="W853" s="86">
        <f>pivå!AS855</f>
        <v>0</v>
      </c>
      <c r="X853" s="86">
        <f>pivå!AT855</f>
        <v>0</v>
      </c>
      <c r="Y853" s="86">
        <f>pivå!AU855</f>
        <v>0</v>
      </c>
      <c r="Z853" s="86">
        <f>pivå!AV855</f>
        <v>0</v>
      </c>
      <c r="AA853" s="86">
        <f>pivå!AW855</f>
        <v>0</v>
      </c>
      <c r="AB853" s="86">
        <f>pivå!AX855</f>
        <v>0</v>
      </c>
      <c r="AC853" s="86">
        <f>pivå!AY855</f>
        <v>0</v>
      </c>
      <c r="AD853" s="86">
        <f>pivå!AZ855</f>
        <v>0</v>
      </c>
      <c r="AE853" s="86">
        <f>pivå!BA855</f>
        <v>0</v>
      </c>
    </row>
    <row r="854" spans="2:31">
      <c r="B854">
        <f>pivå!B856</f>
        <v>0</v>
      </c>
      <c r="C854">
        <f>pivå!C856</f>
        <v>0</v>
      </c>
      <c r="D854">
        <f>pivå!D856</f>
        <v>0</v>
      </c>
      <c r="E854">
        <f>pivå!E856</f>
        <v>0</v>
      </c>
      <c r="F854">
        <f>pivå!F856</f>
        <v>0</v>
      </c>
      <c r="G854">
        <f>pivå!G856</f>
        <v>0</v>
      </c>
      <c r="H854">
        <f>pivå!H856</f>
        <v>0</v>
      </c>
      <c r="I854">
        <f>pivå!I856</f>
        <v>0</v>
      </c>
      <c r="J854" s="86">
        <f>pivå!AF856</f>
        <v>0</v>
      </c>
      <c r="K854" s="86">
        <f>pivå!AG856</f>
        <v>0</v>
      </c>
      <c r="L854" s="86">
        <f>pivå!AH856</f>
        <v>0</v>
      </c>
      <c r="M854" s="86">
        <f>pivå!AI856</f>
        <v>0</v>
      </c>
      <c r="N854" s="86">
        <f>pivå!AJ856</f>
        <v>0</v>
      </c>
      <c r="O854" s="86">
        <f>pivå!AK856</f>
        <v>0</v>
      </c>
      <c r="P854" s="86">
        <f>pivå!AL856</f>
        <v>0</v>
      </c>
      <c r="Q854" s="86">
        <f>pivå!AM856</f>
        <v>0</v>
      </c>
      <c r="R854" s="86">
        <f>pivå!AN856</f>
        <v>0</v>
      </c>
      <c r="S854" s="86">
        <f>pivå!AO856</f>
        <v>0</v>
      </c>
      <c r="T854" s="86">
        <f>pivå!AP856</f>
        <v>0</v>
      </c>
      <c r="U854" s="86">
        <f>pivå!AQ856</f>
        <v>0</v>
      </c>
      <c r="V854" s="86">
        <f>pivå!AR856</f>
        <v>0</v>
      </c>
      <c r="W854" s="86">
        <f>pivå!AS856</f>
        <v>0</v>
      </c>
      <c r="X854" s="86">
        <f>pivå!AT856</f>
        <v>0</v>
      </c>
      <c r="Y854" s="86">
        <f>pivå!AU856</f>
        <v>0</v>
      </c>
      <c r="Z854" s="86">
        <f>pivå!AV856</f>
        <v>0</v>
      </c>
      <c r="AA854" s="86">
        <f>pivå!AW856</f>
        <v>0</v>
      </c>
      <c r="AB854" s="86">
        <f>pivå!AX856</f>
        <v>0</v>
      </c>
      <c r="AC854" s="86">
        <f>pivå!AY856</f>
        <v>0</v>
      </c>
      <c r="AD854" s="86">
        <f>pivå!AZ856</f>
        <v>0</v>
      </c>
      <c r="AE854" s="86">
        <f>pivå!BA856</f>
        <v>0</v>
      </c>
    </row>
    <row r="855" spans="2:31">
      <c r="B855">
        <f>pivå!B857</f>
        <v>0</v>
      </c>
      <c r="C855">
        <f>pivå!C857</f>
        <v>0</v>
      </c>
      <c r="D855">
        <f>pivå!D857</f>
        <v>0</v>
      </c>
      <c r="E855">
        <f>pivå!E857</f>
        <v>0</v>
      </c>
      <c r="F855">
        <f>pivå!F857</f>
        <v>0</v>
      </c>
      <c r="G855">
        <f>pivå!G857</f>
        <v>0</v>
      </c>
      <c r="H855">
        <f>pivå!H857</f>
        <v>0</v>
      </c>
      <c r="I855">
        <f>pivå!I857</f>
        <v>0</v>
      </c>
      <c r="J855" s="86">
        <f>pivå!AF857</f>
        <v>0</v>
      </c>
      <c r="K855" s="86">
        <f>pivå!AG857</f>
        <v>0</v>
      </c>
      <c r="L855" s="86">
        <f>pivå!AH857</f>
        <v>0</v>
      </c>
      <c r="M855" s="86">
        <f>pivå!AI857</f>
        <v>0</v>
      </c>
      <c r="N855" s="86">
        <f>pivå!AJ857</f>
        <v>0</v>
      </c>
      <c r="O855" s="86">
        <f>pivå!AK857</f>
        <v>0</v>
      </c>
      <c r="P855" s="86">
        <f>pivå!AL857</f>
        <v>0</v>
      </c>
      <c r="Q855" s="86">
        <f>pivå!AM857</f>
        <v>0</v>
      </c>
      <c r="R855" s="86">
        <f>pivå!AN857</f>
        <v>0</v>
      </c>
      <c r="S855" s="86">
        <f>pivå!AO857</f>
        <v>0</v>
      </c>
      <c r="T855" s="86">
        <f>pivå!AP857</f>
        <v>0</v>
      </c>
      <c r="U855" s="86">
        <f>pivå!AQ857</f>
        <v>0</v>
      </c>
      <c r="V855" s="86">
        <f>pivå!AR857</f>
        <v>0</v>
      </c>
      <c r="W855" s="86">
        <f>pivå!AS857</f>
        <v>0</v>
      </c>
      <c r="X855" s="86">
        <f>pivå!AT857</f>
        <v>0</v>
      </c>
      <c r="Y855" s="86">
        <f>pivå!AU857</f>
        <v>0</v>
      </c>
      <c r="Z855" s="86">
        <f>pivå!AV857</f>
        <v>0</v>
      </c>
      <c r="AA855" s="86">
        <f>pivå!AW857</f>
        <v>0</v>
      </c>
      <c r="AB855" s="86">
        <f>pivå!AX857</f>
        <v>0</v>
      </c>
      <c r="AC855" s="86">
        <f>pivå!AY857</f>
        <v>0</v>
      </c>
      <c r="AD855" s="86">
        <f>pivå!AZ857</f>
        <v>0</v>
      </c>
      <c r="AE855" s="86">
        <f>pivå!BA857</f>
        <v>0</v>
      </c>
    </row>
    <row r="856" spans="2:31">
      <c r="B856">
        <f>pivå!B858</f>
        <v>0</v>
      </c>
      <c r="C856">
        <f>pivå!C858</f>
        <v>0</v>
      </c>
      <c r="D856">
        <f>pivå!D858</f>
        <v>0</v>
      </c>
      <c r="E856">
        <f>pivå!E858</f>
        <v>0</v>
      </c>
      <c r="F856">
        <f>pivå!F858</f>
        <v>0</v>
      </c>
      <c r="G856">
        <f>pivå!G858</f>
        <v>0</v>
      </c>
      <c r="H856">
        <f>pivå!H858</f>
        <v>0</v>
      </c>
      <c r="I856">
        <f>pivå!I858</f>
        <v>0</v>
      </c>
      <c r="J856" s="86">
        <f>pivå!AF858</f>
        <v>0</v>
      </c>
      <c r="K856" s="86">
        <f>pivå!AG858</f>
        <v>0</v>
      </c>
      <c r="L856" s="86">
        <f>pivå!AH858</f>
        <v>0</v>
      </c>
      <c r="M856" s="86">
        <f>pivå!AI858</f>
        <v>0</v>
      </c>
      <c r="N856" s="86">
        <f>pivå!AJ858</f>
        <v>0</v>
      </c>
      <c r="O856" s="86">
        <f>pivå!AK858</f>
        <v>0</v>
      </c>
      <c r="P856" s="86">
        <f>pivå!AL858</f>
        <v>0</v>
      </c>
      <c r="Q856" s="86">
        <f>pivå!AM858</f>
        <v>0</v>
      </c>
      <c r="R856" s="86">
        <f>pivå!AN858</f>
        <v>0</v>
      </c>
      <c r="S856" s="86">
        <f>pivå!AO858</f>
        <v>0</v>
      </c>
      <c r="T856" s="86">
        <f>pivå!AP858</f>
        <v>0</v>
      </c>
      <c r="U856" s="86">
        <f>pivå!AQ858</f>
        <v>0</v>
      </c>
      <c r="V856" s="86">
        <f>pivå!AR858</f>
        <v>0</v>
      </c>
      <c r="W856" s="86">
        <f>pivå!AS858</f>
        <v>0</v>
      </c>
      <c r="X856" s="86">
        <f>pivå!AT858</f>
        <v>0</v>
      </c>
      <c r="Y856" s="86">
        <f>pivå!AU858</f>
        <v>0</v>
      </c>
      <c r="Z856" s="86">
        <f>pivå!AV858</f>
        <v>0</v>
      </c>
      <c r="AA856" s="86">
        <f>pivå!AW858</f>
        <v>0</v>
      </c>
      <c r="AB856" s="86">
        <f>pivå!AX858</f>
        <v>0</v>
      </c>
      <c r="AC856" s="86">
        <f>pivå!AY858</f>
        <v>0</v>
      </c>
      <c r="AD856" s="86">
        <f>pivå!AZ858</f>
        <v>0</v>
      </c>
      <c r="AE856" s="86">
        <f>pivå!BA858</f>
        <v>0</v>
      </c>
    </row>
    <row r="857" spans="2:31">
      <c r="B857">
        <f>pivå!B859</f>
        <v>0</v>
      </c>
      <c r="C857">
        <f>pivå!C859</f>
        <v>0</v>
      </c>
      <c r="D857">
        <f>pivå!D859</f>
        <v>0</v>
      </c>
      <c r="E857">
        <f>pivå!E859</f>
        <v>0</v>
      </c>
      <c r="F857">
        <f>pivå!F859</f>
        <v>0</v>
      </c>
      <c r="G857">
        <f>pivå!G859</f>
        <v>0</v>
      </c>
      <c r="H857">
        <f>pivå!H859</f>
        <v>0</v>
      </c>
      <c r="I857">
        <f>pivå!I859</f>
        <v>0</v>
      </c>
      <c r="J857" s="86">
        <f>pivå!AF859</f>
        <v>0</v>
      </c>
      <c r="K857" s="86">
        <f>pivå!AG859</f>
        <v>0</v>
      </c>
      <c r="L857" s="86">
        <f>pivå!AH859</f>
        <v>0</v>
      </c>
      <c r="M857" s="86">
        <f>pivå!AI859</f>
        <v>0</v>
      </c>
      <c r="N857" s="86">
        <f>pivå!AJ859</f>
        <v>0</v>
      </c>
      <c r="O857" s="86">
        <f>pivå!AK859</f>
        <v>0</v>
      </c>
      <c r="P857" s="86">
        <f>pivå!AL859</f>
        <v>0</v>
      </c>
      <c r="Q857" s="86">
        <f>pivå!AM859</f>
        <v>0</v>
      </c>
      <c r="R857" s="86">
        <f>pivå!AN859</f>
        <v>0</v>
      </c>
      <c r="S857" s="86">
        <f>pivå!AO859</f>
        <v>0</v>
      </c>
      <c r="T857" s="86">
        <f>pivå!AP859</f>
        <v>0</v>
      </c>
      <c r="U857" s="86">
        <f>pivå!AQ859</f>
        <v>0</v>
      </c>
      <c r="V857" s="86">
        <f>pivå!AR859</f>
        <v>0</v>
      </c>
      <c r="W857" s="86">
        <f>pivå!AS859</f>
        <v>0</v>
      </c>
      <c r="X857" s="86">
        <f>pivå!AT859</f>
        <v>0</v>
      </c>
      <c r="Y857" s="86">
        <f>pivå!AU859</f>
        <v>0</v>
      </c>
      <c r="Z857" s="86">
        <f>pivå!AV859</f>
        <v>0</v>
      </c>
      <c r="AA857" s="86">
        <f>pivå!AW859</f>
        <v>0</v>
      </c>
      <c r="AB857" s="86">
        <f>pivå!AX859</f>
        <v>0</v>
      </c>
      <c r="AC857" s="86">
        <f>pivå!AY859</f>
        <v>0</v>
      </c>
      <c r="AD857" s="86">
        <f>pivå!AZ859</f>
        <v>0</v>
      </c>
      <c r="AE857" s="86">
        <f>pivå!BA859</f>
        <v>0</v>
      </c>
    </row>
    <row r="858" spans="2:31">
      <c r="B858">
        <f>pivå!B860</f>
        <v>0</v>
      </c>
      <c r="C858">
        <f>pivå!C860</f>
        <v>0</v>
      </c>
      <c r="D858">
        <f>pivå!D860</f>
        <v>0</v>
      </c>
      <c r="E858">
        <f>pivå!E860</f>
        <v>0</v>
      </c>
      <c r="F858">
        <f>pivå!F860</f>
        <v>0</v>
      </c>
      <c r="G858">
        <f>pivå!G860</f>
        <v>0</v>
      </c>
      <c r="H858">
        <f>pivå!H860</f>
        <v>0</v>
      </c>
      <c r="I858">
        <f>pivå!I860</f>
        <v>0</v>
      </c>
      <c r="J858" s="86">
        <f>pivå!AF860</f>
        <v>0</v>
      </c>
      <c r="K858" s="86">
        <f>pivå!AG860</f>
        <v>0</v>
      </c>
      <c r="L858" s="86">
        <f>pivå!AH860</f>
        <v>0</v>
      </c>
      <c r="M858" s="86">
        <f>pivå!AI860</f>
        <v>0</v>
      </c>
      <c r="N858" s="86">
        <f>pivå!AJ860</f>
        <v>0</v>
      </c>
      <c r="O858" s="86">
        <f>pivå!AK860</f>
        <v>0</v>
      </c>
      <c r="P858" s="86">
        <f>pivå!AL860</f>
        <v>0</v>
      </c>
      <c r="Q858" s="86">
        <f>pivå!AM860</f>
        <v>0</v>
      </c>
      <c r="R858" s="86">
        <f>pivå!AN860</f>
        <v>0</v>
      </c>
      <c r="S858" s="86">
        <f>pivå!AO860</f>
        <v>0</v>
      </c>
      <c r="T858" s="86">
        <f>pivå!AP860</f>
        <v>0</v>
      </c>
      <c r="U858" s="86">
        <f>pivå!AQ860</f>
        <v>0</v>
      </c>
      <c r="V858" s="86">
        <f>pivå!AR860</f>
        <v>0</v>
      </c>
      <c r="W858" s="86">
        <f>pivå!AS860</f>
        <v>0</v>
      </c>
      <c r="X858" s="86">
        <f>pivå!AT860</f>
        <v>0</v>
      </c>
      <c r="Y858" s="86">
        <f>pivå!AU860</f>
        <v>0</v>
      </c>
      <c r="Z858" s="86">
        <f>pivå!AV860</f>
        <v>0</v>
      </c>
      <c r="AA858" s="86">
        <f>pivå!AW860</f>
        <v>0</v>
      </c>
      <c r="AB858" s="86">
        <f>pivå!AX860</f>
        <v>0</v>
      </c>
      <c r="AC858" s="86">
        <f>pivå!AY860</f>
        <v>0</v>
      </c>
      <c r="AD858" s="86">
        <f>pivå!AZ860</f>
        <v>0</v>
      </c>
      <c r="AE858" s="86">
        <f>pivå!BA860</f>
        <v>0</v>
      </c>
    </row>
    <row r="859" spans="2:31">
      <c r="B859">
        <f>pivå!B861</f>
        <v>0</v>
      </c>
      <c r="C859">
        <f>pivå!C861</f>
        <v>0</v>
      </c>
      <c r="D859">
        <f>pivå!D861</f>
        <v>0</v>
      </c>
      <c r="E859">
        <f>pivå!E861</f>
        <v>0</v>
      </c>
      <c r="F859">
        <f>pivå!F861</f>
        <v>0</v>
      </c>
      <c r="G859">
        <f>pivå!G861</f>
        <v>0</v>
      </c>
      <c r="H859">
        <f>pivå!H861</f>
        <v>0</v>
      </c>
      <c r="I859">
        <f>pivå!I861</f>
        <v>0</v>
      </c>
      <c r="J859" s="86">
        <f>pivå!AF861</f>
        <v>0</v>
      </c>
      <c r="K859" s="86">
        <f>pivå!AG861</f>
        <v>0</v>
      </c>
      <c r="L859" s="86">
        <f>pivå!AH861</f>
        <v>0</v>
      </c>
      <c r="M859" s="86">
        <f>pivå!AI861</f>
        <v>0</v>
      </c>
      <c r="N859" s="86">
        <f>pivå!AJ861</f>
        <v>0</v>
      </c>
      <c r="O859" s="86">
        <f>pivå!AK861</f>
        <v>0</v>
      </c>
      <c r="P859" s="86">
        <f>pivå!AL861</f>
        <v>0</v>
      </c>
      <c r="Q859" s="86">
        <f>pivå!AM861</f>
        <v>0</v>
      </c>
      <c r="R859" s="86">
        <f>pivå!AN861</f>
        <v>0</v>
      </c>
      <c r="S859" s="86">
        <f>pivå!AO861</f>
        <v>0</v>
      </c>
      <c r="T859" s="86">
        <f>pivå!AP861</f>
        <v>0</v>
      </c>
      <c r="U859" s="86">
        <f>pivå!AQ861</f>
        <v>0</v>
      </c>
      <c r="V859" s="86">
        <f>pivå!AR861</f>
        <v>0</v>
      </c>
      <c r="W859" s="86">
        <f>pivå!AS861</f>
        <v>0</v>
      </c>
      <c r="X859" s="86">
        <f>pivå!AT861</f>
        <v>0</v>
      </c>
      <c r="Y859" s="86">
        <f>pivå!AU861</f>
        <v>0</v>
      </c>
      <c r="Z859" s="86">
        <f>pivå!AV861</f>
        <v>0</v>
      </c>
      <c r="AA859" s="86">
        <f>pivå!AW861</f>
        <v>0</v>
      </c>
      <c r="AB859" s="86">
        <f>pivå!AX861</f>
        <v>0</v>
      </c>
      <c r="AC859" s="86">
        <f>pivå!AY861</f>
        <v>0</v>
      </c>
      <c r="AD859" s="86">
        <f>pivå!AZ861</f>
        <v>0</v>
      </c>
      <c r="AE859" s="86">
        <f>pivå!BA861</f>
        <v>0</v>
      </c>
    </row>
    <row r="860" spans="2:31">
      <c r="B860">
        <f>pivå!B862</f>
        <v>0</v>
      </c>
      <c r="C860">
        <f>pivå!C862</f>
        <v>0</v>
      </c>
      <c r="D860">
        <f>pivå!D862</f>
        <v>0</v>
      </c>
      <c r="E860">
        <f>pivå!E862</f>
        <v>0</v>
      </c>
      <c r="F860">
        <f>pivå!F862</f>
        <v>0</v>
      </c>
      <c r="G860">
        <f>pivå!G862</f>
        <v>0</v>
      </c>
      <c r="H860">
        <f>pivå!H862</f>
        <v>0</v>
      </c>
      <c r="I860">
        <f>pivå!I862</f>
        <v>0</v>
      </c>
      <c r="J860" s="86">
        <f>pivå!AF862</f>
        <v>0</v>
      </c>
      <c r="K860" s="86">
        <f>pivå!AG862</f>
        <v>0</v>
      </c>
      <c r="L860" s="86">
        <f>pivå!AH862</f>
        <v>0</v>
      </c>
      <c r="M860" s="86">
        <f>pivå!AI862</f>
        <v>0</v>
      </c>
      <c r="N860" s="86">
        <f>pivå!AJ862</f>
        <v>0</v>
      </c>
      <c r="O860" s="86">
        <f>pivå!AK862</f>
        <v>0</v>
      </c>
      <c r="P860" s="86">
        <f>pivå!AL862</f>
        <v>0</v>
      </c>
      <c r="Q860" s="86">
        <f>pivå!AM862</f>
        <v>0</v>
      </c>
      <c r="R860" s="86">
        <f>pivå!AN862</f>
        <v>0</v>
      </c>
      <c r="S860" s="86">
        <f>pivå!AO862</f>
        <v>0</v>
      </c>
      <c r="T860" s="86">
        <f>pivå!AP862</f>
        <v>0</v>
      </c>
      <c r="U860" s="86">
        <f>pivå!AQ862</f>
        <v>0</v>
      </c>
      <c r="V860" s="86">
        <f>pivå!AR862</f>
        <v>0</v>
      </c>
      <c r="W860" s="86">
        <f>pivå!AS862</f>
        <v>0</v>
      </c>
      <c r="X860" s="86">
        <f>pivå!AT862</f>
        <v>0</v>
      </c>
      <c r="Y860" s="86">
        <f>pivå!AU862</f>
        <v>0</v>
      </c>
      <c r="Z860" s="86">
        <f>pivå!AV862</f>
        <v>0</v>
      </c>
      <c r="AA860" s="86">
        <f>pivå!AW862</f>
        <v>0</v>
      </c>
      <c r="AB860" s="86">
        <f>pivå!AX862</f>
        <v>0</v>
      </c>
      <c r="AC860" s="86">
        <f>pivå!AY862</f>
        <v>0</v>
      </c>
      <c r="AD860" s="86">
        <f>pivå!AZ862</f>
        <v>0</v>
      </c>
      <c r="AE860" s="86">
        <f>pivå!BA862</f>
        <v>0</v>
      </c>
    </row>
    <row r="861" spans="2:31">
      <c r="B861">
        <f>pivå!B863</f>
        <v>0</v>
      </c>
      <c r="C861">
        <f>pivå!C863</f>
        <v>0</v>
      </c>
      <c r="D861">
        <f>pivå!D863</f>
        <v>0</v>
      </c>
      <c r="E861">
        <f>pivå!E863</f>
        <v>0</v>
      </c>
      <c r="F861">
        <f>pivå!F863</f>
        <v>0</v>
      </c>
      <c r="G861">
        <f>pivå!G863</f>
        <v>0</v>
      </c>
      <c r="H861">
        <f>pivå!H863</f>
        <v>0</v>
      </c>
      <c r="I861">
        <f>pivå!I863</f>
        <v>0</v>
      </c>
      <c r="J861" s="86">
        <f>pivå!AF863</f>
        <v>0</v>
      </c>
      <c r="K861" s="86">
        <f>pivå!AG863</f>
        <v>0</v>
      </c>
      <c r="L861" s="86">
        <f>pivå!AH863</f>
        <v>0</v>
      </c>
      <c r="M861" s="86">
        <f>pivå!AI863</f>
        <v>0</v>
      </c>
      <c r="N861" s="86">
        <f>pivå!AJ863</f>
        <v>0</v>
      </c>
      <c r="O861" s="86">
        <f>pivå!AK863</f>
        <v>0</v>
      </c>
      <c r="P861" s="86">
        <f>pivå!AL863</f>
        <v>0</v>
      </c>
      <c r="Q861" s="86">
        <f>pivå!AM863</f>
        <v>0</v>
      </c>
      <c r="R861" s="86">
        <f>pivå!AN863</f>
        <v>0</v>
      </c>
      <c r="S861" s="86">
        <f>pivå!AO863</f>
        <v>0</v>
      </c>
      <c r="T861" s="86">
        <f>pivå!AP863</f>
        <v>0</v>
      </c>
      <c r="U861" s="86">
        <f>pivå!AQ863</f>
        <v>0</v>
      </c>
      <c r="V861" s="86">
        <f>pivå!AR863</f>
        <v>0</v>
      </c>
      <c r="W861" s="86">
        <f>pivå!AS863</f>
        <v>0</v>
      </c>
      <c r="X861" s="86">
        <f>pivå!AT863</f>
        <v>0</v>
      </c>
      <c r="Y861" s="86">
        <f>pivå!AU863</f>
        <v>0</v>
      </c>
      <c r="Z861" s="86">
        <f>pivå!AV863</f>
        <v>0</v>
      </c>
      <c r="AA861" s="86">
        <f>pivå!AW863</f>
        <v>0</v>
      </c>
      <c r="AB861" s="86">
        <f>pivå!AX863</f>
        <v>0</v>
      </c>
      <c r="AC861" s="86">
        <f>pivå!AY863</f>
        <v>0</v>
      </c>
      <c r="AD861" s="86">
        <f>pivå!AZ863</f>
        <v>0</v>
      </c>
      <c r="AE861" s="86">
        <f>pivå!BA863</f>
        <v>0</v>
      </c>
    </row>
    <row r="862" spans="2:31">
      <c r="B862">
        <f>pivå!B864</f>
        <v>0</v>
      </c>
      <c r="C862">
        <f>pivå!C864</f>
        <v>0</v>
      </c>
      <c r="D862">
        <f>pivå!D864</f>
        <v>0</v>
      </c>
      <c r="E862">
        <f>pivå!E864</f>
        <v>0</v>
      </c>
      <c r="F862">
        <f>pivå!F864</f>
        <v>0</v>
      </c>
      <c r="G862">
        <f>pivå!G864</f>
        <v>0</v>
      </c>
      <c r="H862">
        <f>pivå!H864</f>
        <v>0</v>
      </c>
      <c r="I862">
        <f>pivå!I864</f>
        <v>0</v>
      </c>
      <c r="J862" s="86">
        <f>pivå!AF864</f>
        <v>0</v>
      </c>
      <c r="K862" s="86">
        <f>pivå!AG864</f>
        <v>0</v>
      </c>
      <c r="L862" s="86">
        <f>pivå!AH864</f>
        <v>0</v>
      </c>
      <c r="M862" s="86">
        <f>pivå!AI864</f>
        <v>0</v>
      </c>
      <c r="N862" s="86">
        <f>pivå!AJ864</f>
        <v>0</v>
      </c>
      <c r="O862" s="86">
        <f>pivå!AK864</f>
        <v>0</v>
      </c>
      <c r="P862" s="86">
        <f>pivå!AL864</f>
        <v>0</v>
      </c>
      <c r="Q862" s="86">
        <f>pivå!AM864</f>
        <v>0</v>
      </c>
      <c r="R862" s="86">
        <f>pivå!AN864</f>
        <v>0</v>
      </c>
      <c r="S862" s="86">
        <f>pivå!AO864</f>
        <v>0</v>
      </c>
      <c r="T862" s="86">
        <f>pivå!AP864</f>
        <v>0</v>
      </c>
      <c r="U862" s="86">
        <f>pivå!AQ864</f>
        <v>0</v>
      </c>
      <c r="V862" s="86">
        <f>pivå!AR864</f>
        <v>0</v>
      </c>
      <c r="W862" s="86">
        <f>pivå!AS864</f>
        <v>0</v>
      </c>
      <c r="X862" s="86">
        <f>pivå!AT864</f>
        <v>0</v>
      </c>
      <c r="Y862" s="86">
        <f>pivå!AU864</f>
        <v>0</v>
      </c>
      <c r="Z862" s="86">
        <f>pivå!AV864</f>
        <v>0</v>
      </c>
      <c r="AA862" s="86">
        <f>pivå!AW864</f>
        <v>0</v>
      </c>
      <c r="AB862" s="86">
        <f>pivå!AX864</f>
        <v>0</v>
      </c>
      <c r="AC862" s="86">
        <f>pivå!AY864</f>
        <v>0</v>
      </c>
      <c r="AD862" s="86">
        <f>pivå!AZ864</f>
        <v>0</v>
      </c>
      <c r="AE862" s="86">
        <f>pivå!BA864</f>
        <v>0</v>
      </c>
    </row>
    <row r="863" spans="2:31">
      <c r="B863">
        <f>pivå!B865</f>
        <v>0</v>
      </c>
      <c r="C863">
        <f>pivå!C865</f>
        <v>0</v>
      </c>
      <c r="D863">
        <f>pivå!D865</f>
        <v>0</v>
      </c>
      <c r="E863">
        <f>pivå!E865</f>
        <v>0</v>
      </c>
      <c r="F863">
        <f>pivå!F865</f>
        <v>0</v>
      </c>
      <c r="G863">
        <f>pivå!G865</f>
        <v>0</v>
      </c>
      <c r="H863">
        <f>pivå!H865</f>
        <v>0</v>
      </c>
      <c r="I863">
        <f>pivå!I865</f>
        <v>0</v>
      </c>
      <c r="J863" s="86">
        <f>pivå!AF865</f>
        <v>0</v>
      </c>
      <c r="K863" s="86">
        <f>pivå!AG865</f>
        <v>0</v>
      </c>
      <c r="L863" s="86">
        <f>pivå!AH865</f>
        <v>0</v>
      </c>
      <c r="M863" s="86">
        <f>pivå!AI865</f>
        <v>0</v>
      </c>
      <c r="N863" s="86">
        <f>pivå!AJ865</f>
        <v>0</v>
      </c>
      <c r="O863" s="86">
        <f>pivå!AK865</f>
        <v>0</v>
      </c>
      <c r="P863" s="86">
        <f>pivå!AL865</f>
        <v>0</v>
      </c>
      <c r="Q863" s="86">
        <f>pivå!AM865</f>
        <v>0</v>
      </c>
      <c r="R863" s="86">
        <f>pivå!AN865</f>
        <v>0</v>
      </c>
      <c r="S863" s="86">
        <f>pivå!AO865</f>
        <v>0</v>
      </c>
      <c r="T863" s="86">
        <f>pivå!AP865</f>
        <v>0</v>
      </c>
      <c r="U863" s="86">
        <f>pivå!AQ865</f>
        <v>0</v>
      </c>
      <c r="V863" s="86">
        <f>pivå!AR865</f>
        <v>0</v>
      </c>
      <c r="W863" s="86">
        <f>pivå!AS865</f>
        <v>0</v>
      </c>
      <c r="X863" s="86">
        <f>pivå!AT865</f>
        <v>0</v>
      </c>
      <c r="Y863" s="86">
        <f>pivå!AU865</f>
        <v>0</v>
      </c>
      <c r="Z863" s="86">
        <f>pivå!AV865</f>
        <v>0</v>
      </c>
      <c r="AA863" s="86">
        <f>pivå!AW865</f>
        <v>0</v>
      </c>
      <c r="AB863" s="86">
        <f>pivå!AX865</f>
        <v>0</v>
      </c>
      <c r="AC863" s="86">
        <f>pivå!AY865</f>
        <v>0</v>
      </c>
      <c r="AD863" s="86">
        <f>pivå!AZ865</f>
        <v>0</v>
      </c>
      <c r="AE863" s="86">
        <f>pivå!BA865</f>
        <v>0</v>
      </c>
    </row>
    <row r="864" spans="2:31">
      <c r="B864">
        <f>pivå!B866</f>
        <v>0</v>
      </c>
      <c r="C864">
        <f>pivå!C866</f>
        <v>0</v>
      </c>
      <c r="D864">
        <f>pivå!D866</f>
        <v>0</v>
      </c>
      <c r="E864">
        <f>pivå!E866</f>
        <v>0</v>
      </c>
      <c r="F864">
        <f>pivå!F866</f>
        <v>0</v>
      </c>
      <c r="G864">
        <f>pivå!G866</f>
        <v>0</v>
      </c>
      <c r="H864">
        <f>pivå!H866</f>
        <v>0</v>
      </c>
      <c r="I864">
        <f>pivå!I866</f>
        <v>0</v>
      </c>
      <c r="J864" s="86">
        <f>pivå!AF866</f>
        <v>0</v>
      </c>
      <c r="K864" s="86">
        <f>pivå!AG866</f>
        <v>0</v>
      </c>
      <c r="L864" s="86">
        <f>pivå!AH866</f>
        <v>0</v>
      </c>
      <c r="M864" s="86">
        <f>pivå!AI866</f>
        <v>0</v>
      </c>
      <c r="N864" s="86">
        <f>pivå!AJ866</f>
        <v>0</v>
      </c>
      <c r="O864" s="86">
        <f>pivå!AK866</f>
        <v>0</v>
      </c>
      <c r="P864" s="86">
        <f>pivå!AL866</f>
        <v>0</v>
      </c>
      <c r="Q864" s="86">
        <f>pivå!AM866</f>
        <v>0</v>
      </c>
      <c r="R864" s="86">
        <f>pivå!AN866</f>
        <v>0</v>
      </c>
      <c r="S864" s="86">
        <f>pivå!AO866</f>
        <v>0</v>
      </c>
      <c r="T864" s="86">
        <f>pivå!AP866</f>
        <v>0</v>
      </c>
      <c r="U864" s="86">
        <f>pivå!AQ866</f>
        <v>0</v>
      </c>
      <c r="V864" s="86">
        <f>pivå!AR866</f>
        <v>0</v>
      </c>
      <c r="W864" s="86">
        <f>pivå!AS866</f>
        <v>0</v>
      </c>
      <c r="X864" s="86">
        <f>pivå!AT866</f>
        <v>0</v>
      </c>
      <c r="Y864" s="86">
        <f>pivå!AU866</f>
        <v>0</v>
      </c>
      <c r="Z864" s="86">
        <f>pivå!AV866</f>
        <v>0</v>
      </c>
      <c r="AA864" s="86">
        <f>pivå!AW866</f>
        <v>0</v>
      </c>
      <c r="AB864" s="86">
        <f>pivå!AX866</f>
        <v>0</v>
      </c>
      <c r="AC864" s="86">
        <f>pivå!AY866</f>
        <v>0</v>
      </c>
      <c r="AD864" s="86">
        <f>pivå!AZ866</f>
        <v>0</v>
      </c>
      <c r="AE864" s="86">
        <f>pivå!BA866</f>
        <v>0</v>
      </c>
    </row>
    <row r="865" spans="2:31">
      <c r="B865">
        <f>pivå!B867</f>
        <v>0</v>
      </c>
      <c r="C865">
        <f>pivå!C867</f>
        <v>0</v>
      </c>
      <c r="D865">
        <f>pivå!D867</f>
        <v>0</v>
      </c>
      <c r="E865">
        <f>pivå!E867</f>
        <v>0</v>
      </c>
      <c r="F865">
        <f>pivå!F867</f>
        <v>0</v>
      </c>
      <c r="G865">
        <f>pivå!G867</f>
        <v>0</v>
      </c>
      <c r="H865">
        <f>pivå!H867</f>
        <v>0</v>
      </c>
      <c r="I865">
        <f>pivå!I867</f>
        <v>0</v>
      </c>
      <c r="J865" s="86">
        <f>pivå!AF867</f>
        <v>0</v>
      </c>
      <c r="K865" s="86">
        <f>pivå!AG867</f>
        <v>0</v>
      </c>
      <c r="L865" s="86">
        <f>pivå!AH867</f>
        <v>0</v>
      </c>
      <c r="M865" s="86">
        <f>pivå!AI867</f>
        <v>0</v>
      </c>
      <c r="N865" s="86">
        <f>pivå!AJ867</f>
        <v>0</v>
      </c>
      <c r="O865" s="86">
        <f>pivå!AK867</f>
        <v>0</v>
      </c>
      <c r="P865" s="86">
        <f>pivå!AL867</f>
        <v>0</v>
      </c>
      <c r="Q865" s="86">
        <f>pivå!AM867</f>
        <v>0</v>
      </c>
      <c r="R865" s="86">
        <f>pivå!AN867</f>
        <v>0</v>
      </c>
      <c r="S865" s="86">
        <f>pivå!AO867</f>
        <v>0</v>
      </c>
      <c r="T865" s="86">
        <f>pivå!AP867</f>
        <v>0</v>
      </c>
      <c r="U865" s="86">
        <f>pivå!AQ867</f>
        <v>0</v>
      </c>
      <c r="V865" s="86">
        <f>pivå!AR867</f>
        <v>0</v>
      </c>
      <c r="W865" s="86">
        <f>pivå!AS867</f>
        <v>0</v>
      </c>
      <c r="X865" s="86">
        <f>pivå!AT867</f>
        <v>0</v>
      </c>
      <c r="Y865" s="86">
        <f>pivå!AU867</f>
        <v>0</v>
      </c>
      <c r="Z865" s="86">
        <f>pivå!AV867</f>
        <v>0</v>
      </c>
      <c r="AA865" s="86">
        <f>pivå!AW867</f>
        <v>0</v>
      </c>
      <c r="AB865" s="86">
        <f>pivå!AX867</f>
        <v>0</v>
      </c>
      <c r="AC865" s="86">
        <f>pivå!AY867</f>
        <v>0</v>
      </c>
      <c r="AD865" s="86">
        <f>pivå!AZ867</f>
        <v>0</v>
      </c>
      <c r="AE865" s="86">
        <f>pivå!BA867</f>
        <v>0</v>
      </c>
    </row>
    <row r="866" spans="2:31">
      <c r="B866">
        <f>pivå!B868</f>
        <v>0</v>
      </c>
      <c r="C866">
        <f>pivå!C868</f>
        <v>0</v>
      </c>
      <c r="D866">
        <f>pivå!D868</f>
        <v>0</v>
      </c>
      <c r="E866">
        <f>pivå!E868</f>
        <v>0</v>
      </c>
      <c r="F866">
        <f>pivå!F868</f>
        <v>0</v>
      </c>
      <c r="G866">
        <f>pivå!G868</f>
        <v>0</v>
      </c>
      <c r="H866">
        <f>pivå!H868</f>
        <v>0</v>
      </c>
      <c r="I866">
        <f>pivå!I868</f>
        <v>0</v>
      </c>
      <c r="J866" s="86">
        <f>pivå!AF868</f>
        <v>0</v>
      </c>
      <c r="K866" s="86">
        <f>pivå!AG868</f>
        <v>0</v>
      </c>
      <c r="L866" s="86">
        <f>pivå!AH868</f>
        <v>0</v>
      </c>
      <c r="M866" s="86">
        <f>pivå!AI868</f>
        <v>0</v>
      </c>
      <c r="N866" s="86">
        <f>pivå!AJ868</f>
        <v>0</v>
      </c>
      <c r="O866" s="86">
        <f>pivå!AK868</f>
        <v>0</v>
      </c>
      <c r="P866" s="86">
        <f>pivå!AL868</f>
        <v>0</v>
      </c>
      <c r="Q866" s="86">
        <f>pivå!AM868</f>
        <v>0</v>
      </c>
      <c r="R866" s="86">
        <f>pivå!AN868</f>
        <v>0</v>
      </c>
      <c r="S866" s="86">
        <f>pivå!AO868</f>
        <v>0</v>
      </c>
      <c r="T866" s="86">
        <f>pivå!AP868</f>
        <v>0</v>
      </c>
      <c r="U866" s="86">
        <f>pivå!AQ868</f>
        <v>0</v>
      </c>
      <c r="V866" s="86">
        <f>pivå!AR868</f>
        <v>0</v>
      </c>
      <c r="W866" s="86">
        <f>pivå!AS868</f>
        <v>0</v>
      </c>
      <c r="X866" s="86">
        <f>pivå!AT868</f>
        <v>0</v>
      </c>
      <c r="Y866" s="86">
        <f>pivå!AU868</f>
        <v>0</v>
      </c>
      <c r="Z866" s="86">
        <f>pivå!AV868</f>
        <v>0</v>
      </c>
      <c r="AA866" s="86">
        <f>pivå!AW868</f>
        <v>0</v>
      </c>
      <c r="AB866" s="86">
        <f>pivå!AX868</f>
        <v>0</v>
      </c>
      <c r="AC866" s="86">
        <f>pivå!AY868</f>
        <v>0</v>
      </c>
      <c r="AD866" s="86">
        <f>pivå!AZ868</f>
        <v>0</v>
      </c>
      <c r="AE866" s="86">
        <f>pivå!BA868</f>
        <v>0</v>
      </c>
    </row>
    <row r="867" spans="2:31">
      <c r="B867">
        <f>pivå!B869</f>
        <v>0</v>
      </c>
      <c r="C867">
        <f>pivå!C869</f>
        <v>0</v>
      </c>
      <c r="D867">
        <f>pivå!D869</f>
        <v>0</v>
      </c>
      <c r="E867">
        <f>pivå!E869</f>
        <v>0</v>
      </c>
      <c r="F867">
        <f>pivå!F869</f>
        <v>0</v>
      </c>
      <c r="G867">
        <f>pivå!G869</f>
        <v>0</v>
      </c>
      <c r="H867">
        <f>pivå!H869</f>
        <v>0</v>
      </c>
      <c r="I867">
        <f>pivå!I869</f>
        <v>0</v>
      </c>
      <c r="J867" s="86">
        <f>pivå!AF869</f>
        <v>0</v>
      </c>
      <c r="K867" s="86">
        <f>pivå!AG869</f>
        <v>0</v>
      </c>
      <c r="L867" s="86">
        <f>pivå!AH869</f>
        <v>0</v>
      </c>
      <c r="M867" s="86">
        <f>pivå!AI869</f>
        <v>0</v>
      </c>
      <c r="N867" s="86">
        <f>pivå!AJ869</f>
        <v>0</v>
      </c>
      <c r="O867" s="86">
        <f>pivå!AK869</f>
        <v>0</v>
      </c>
      <c r="P867" s="86">
        <f>pivå!AL869</f>
        <v>0</v>
      </c>
      <c r="Q867" s="86">
        <f>pivå!AM869</f>
        <v>0</v>
      </c>
      <c r="R867" s="86">
        <f>pivå!AN869</f>
        <v>0</v>
      </c>
      <c r="S867" s="86">
        <f>pivå!AO869</f>
        <v>0</v>
      </c>
      <c r="T867" s="86">
        <f>pivå!AP869</f>
        <v>0</v>
      </c>
      <c r="U867" s="86">
        <f>pivå!AQ869</f>
        <v>0</v>
      </c>
      <c r="V867" s="86">
        <f>pivå!AR869</f>
        <v>0</v>
      </c>
      <c r="W867" s="86">
        <f>pivå!AS869</f>
        <v>0</v>
      </c>
      <c r="X867" s="86">
        <f>pivå!AT869</f>
        <v>0</v>
      </c>
      <c r="Y867" s="86">
        <f>pivå!AU869</f>
        <v>0</v>
      </c>
      <c r="Z867" s="86">
        <f>pivå!AV869</f>
        <v>0</v>
      </c>
      <c r="AA867" s="86">
        <f>pivå!AW869</f>
        <v>0</v>
      </c>
      <c r="AB867" s="86">
        <f>pivå!AX869</f>
        <v>0</v>
      </c>
      <c r="AC867" s="86">
        <f>pivå!AY869</f>
        <v>0</v>
      </c>
      <c r="AD867" s="86">
        <f>pivå!AZ869</f>
        <v>0</v>
      </c>
      <c r="AE867" s="86">
        <f>pivå!BA869</f>
        <v>0</v>
      </c>
    </row>
    <row r="868" spans="2:31">
      <c r="B868">
        <f>pivå!B870</f>
        <v>0</v>
      </c>
      <c r="C868">
        <f>pivå!C870</f>
        <v>0</v>
      </c>
      <c r="D868">
        <f>pivå!D870</f>
        <v>0</v>
      </c>
      <c r="E868">
        <f>pivå!E870</f>
        <v>0</v>
      </c>
      <c r="F868">
        <f>pivå!F870</f>
        <v>0</v>
      </c>
      <c r="G868">
        <f>pivå!G870</f>
        <v>0</v>
      </c>
      <c r="H868">
        <f>pivå!H870</f>
        <v>0</v>
      </c>
      <c r="I868">
        <f>pivå!I870</f>
        <v>0</v>
      </c>
      <c r="J868" s="86">
        <f>pivå!AF870</f>
        <v>0</v>
      </c>
      <c r="K868" s="86">
        <f>pivå!AG870</f>
        <v>0</v>
      </c>
      <c r="L868" s="86">
        <f>pivå!AH870</f>
        <v>0</v>
      </c>
      <c r="M868" s="86">
        <f>pivå!AI870</f>
        <v>0</v>
      </c>
      <c r="N868" s="86">
        <f>pivå!AJ870</f>
        <v>0</v>
      </c>
      <c r="O868" s="86">
        <f>pivå!AK870</f>
        <v>0</v>
      </c>
      <c r="P868" s="86">
        <f>pivå!AL870</f>
        <v>0</v>
      </c>
      <c r="Q868" s="86">
        <f>pivå!AM870</f>
        <v>0</v>
      </c>
      <c r="R868" s="86">
        <f>pivå!AN870</f>
        <v>0</v>
      </c>
      <c r="S868" s="86">
        <f>pivå!AO870</f>
        <v>0</v>
      </c>
      <c r="T868" s="86">
        <f>pivå!AP870</f>
        <v>0</v>
      </c>
      <c r="U868" s="86">
        <f>pivå!AQ870</f>
        <v>0</v>
      </c>
      <c r="V868" s="86">
        <f>pivå!AR870</f>
        <v>0</v>
      </c>
      <c r="W868" s="86">
        <f>pivå!AS870</f>
        <v>0</v>
      </c>
      <c r="X868" s="86">
        <f>pivå!AT870</f>
        <v>0</v>
      </c>
      <c r="Y868" s="86">
        <f>pivå!AU870</f>
        <v>0</v>
      </c>
      <c r="Z868" s="86">
        <f>pivå!AV870</f>
        <v>0</v>
      </c>
      <c r="AA868" s="86">
        <f>pivå!AW870</f>
        <v>0</v>
      </c>
      <c r="AB868" s="86">
        <f>pivå!AX870</f>
        <v>0</v>
      </c>
      <c r="AC868" s="86">
        <f>pivå!AY870</f>
        <v>0</v>
      </c>
      <c r="AD868" s="86">
        <f>pivå!AZ870</f>
        <v>0</v>
      </c>
      <c r="AE868" s="86">
        <f>pivå!BA870</f>
        <v>0</v>
      </c>
    </row>
    <row r="869" spans="2:31">
      <c r="B869">
        <f>pivå!B871</f>
        <v>0</v>
      </c>
      <c r="C869">
        <f>pivå!C871</f>
        <v>0</v>
      </c>
      <c r="D869">
        <f>pivå!D871</f>
        <v>0</v>
      </c>
      <c r="E869">
        <f>pivå!E871</f>
        <v>0</v>
      </c>
      <c r="F869">
        <f>pivå!F871</f>
        <v>0</v>
      </c>
      <c r="G869">
        <f>pivå!G871</f>
        <v>0</v>
      </c>
      <c r="H869">
        <f>pivå!H871</f>
        <v>0</v>
      </c>
      <c r="I869">
        <f>pivå!I871</f>
        <v>0</v>
      </c>
      <c r="J869" s="86">
        <f>pivå!AF871</f>
        <v>0</v>
      </c>
      <c r="K869" s="86">
        <f>pivå!AG871</f>
        <v>0</v>
      </c>
      <c r="L869" s="86">
        <f>pivå!AH871</f>
        <v>0</v>
      </c>
      <c r="M869" s="86">
        <f>pivå!AI871</f>
        <v>0</v>
      </c>
      <c r="N869" s="86">
        <f>pivå!AJ871</f>
        <v>0</v>
      </c>
      <c r="O869" s="86">
        <f>pivå!AK871</f>
        <v>0</v>
      </c>
      <c r="P869" s="86">
        <f>pivå!AL871</f>
        <v>0</v>
      </c>
      <c r="Q869" s="86">
        <f>pivå!AM871</f>
        <v>0</v>
      </c>
      <c r="R869" s="86">
        <f>pivå!AN871</f>
        <v>0</v>
      </c>
      <c r="S869" s="86">
        <f>pivå!AO871</f>
        <v>0</v>
      </c>
      <c r="T869" s="86">
        <f>pivå!AP871</f>
        <v>0</v>
      </c>
      <c r="U869" s="86">
        <f>pivå!AQ871</f>
        <v>0</v>
      </c>
      <c r="V869" s="86">
        <f>pivå!AR871</f>
        <v>0</v>
      </c>
      <c r="W869" s="86">
        <f>pivå!AS871</f>
        <v>0</v>
      </c>
      <c r="X869" s="86">
        <f>pivå!AT871</f>
        <v>0</v>
      </c>
      <c r="Y869" s="86">
        <f>pivå!AU871</f>
        <v>0</v>
      </c>
      <c r="Z869" s="86">
        <f>pivå!AV871</f>
        <v>0</v>
      </c>
      <c r="AA869" s="86">
        <f>pivå!AW871</f>
        <v>0</v>
      </c>
      <c r="AB869" s="86">
        <f>pivå!AX871</f>
        <v>0</v>
      </c>
      <c r="AC869" s="86">
        <f>pivå!AY871</f>
        <v>0</v>
      </c>
      <c r="AD869" s="86">
        <f>pivå!AZ871</f>
        <v>0</v>
      </c>
      <c r="AE869" s="86">
        <f>pivå!BA871</f>
        <v>0</v>
      </c>
    </row>
    <row r="870" spans="2:31">
      <c r="B870">
        <f>pivå!B872</f>
        <v>0</v>
      </c>
      <c r="C870">
        <f>pivå!C872</f>
        <v>0</v>
      </c>
      <c r="D870">
        <f>pivå!D872</f>
        <v>0</v>
      </c>
      <c r="E870">
        <f>pivå!E872</f>
        <v>0</v>
      </c>
      <c r="F870">
        <f>pivå!F872</f>
        <v>0</v>
      </c>
      <c r="G870">
        <f>pivå!G872</f>
        <v>0</v>
      </c>
      <c r="H870">
        <f>pivå!H872</f>
        <v>0</v>
      </c>
      <c r="I870">
        <f>pivå!I872</f>
        <v>0</v>
      </c>
      <c r="J870" s="86">
        <f>pivå!AF872</f>
        <v>0</v>
      </c>
      <c r="K870" s="86">
        <f>pivå!AG872</f>
        <v>0</v>
      </c>
      <c r="L870" s="86">
        <f>pivå!AH872</f>
        <v>0</v>
      </c>
      <c r="M870" s="86">
        <f>pivå!AI872</f>
        <v>0</v>
      </c>
      <c r="N870" s="86">
        <f>pivå!AJ872</f>
        <v>0</v>
      </c>
      <c r="O870" s="86">
        <f>pivå!AK872</f>
        <v>0</v>
      </c>
      <c r="P870" s="86">
        <f>pivå!AL872</f>
        <v>0</v>
      </c>
      <c r="Q870" s="86">
        <f>pivå!AM872</f>
        <v>0</v>
      </c>
      <c r="R870" s="86">
        <f>pivå!AN872</f>
        <v>0</v>
      </c>
      <c r="S870" s="86">
        <f>pivå!AO872</f>
        <v>0</v>
      </c>
      <c r="T870" s="86">
        <f>pivå!AP872</f>
        <v>0</v>
      </c>
      <c r="U870" s="86">
        <f>pivå!AQ872</f>
        <v>0</v>
      </c>
      <c r="V870" s="86">
        <f>pivå!AR872</f>
        <v>0</v>
      </c>
      <c r="W870" s="86">
        <f>pivå!AS872</f>
        <v>0</v>
      </c>
      <c r="X870" s="86">
        <f>pivå!AT872</f>
        <v>0</v>
      </c>
      <c r="Y870" s="86">
        <f>pivå!AU872</f>
        <v>0</v>
      </c>
      <c r="Z870" s="86">
        <f>pivå!AV872</f>
        <v>0</v>
      </c>
      <c r="AA870" s="86">
        <f>pivå!AW872</f>
        <v>0</v>
      </c>
      <c r="AB870" s="86">
        <f>pivå!AX872</f>
        <v>0</v>
      </c>
      <c r="AC870" s="86">
        <f>pivå!AY872</f>
        <v>0</v>
      </c>
      <c r="AD870" s="86">
        <f>pivå!AZ872</f>
        <v>0</v>
      </c>
      <c r="AE870" s="86">
        <f>pivå!BA872</f>
        <v>0</v>
      </c>
    </row>
    <row r="871" spans="2:31">
      <c r="B871">
        <f>pivå!B873</f>
        <v>0</v>
      </c>
      <c r="C871">
        <f>pivå!C873</f>
        <v>0</v>
      </c>
      <c r="D871">
        <f>pivå!D873</f>
        <v>0</v>
      </c>
      <c r="E871">
        <f>pivå!E873</f>
        <v>0</v>
      </c>
      <c r="F871">
        <f>pivå!F873</f>
        <v>0</v>
      </c>
      <c r="G871">
        <f>pivå!G873</f>
        <v>0</v>
      </c>
      <c r="H871">
        <f>pivå!H873</f>
        <v>0</v>
      </c>
      <c r="I871">
        <f>pivå!I873</f>
        <v>0</v>
      </c>
      <c r="J871" s="86">
        <f>pivå!AF873</f>
        <v>0</v>
      </c>
      <c r="K871" s="86">
        <f>pivå!AG873</f>
        <v>0</v>
      </c>
      <c r="L871" s="86">
        <f>pivå!AH873</f>
        <v>0</v>
      </c>
      <c r="M871" s="86">
        <f>pivå!AI873</f>
        <v>0</v>
      </c>
      <c r="N871" s="86">
        <f>pivå!AJ873</f>
        <v>0</v>
      </c>
      <c r="O871" s="86">
        <f>pivå!AK873</f>
        <v>0</v>
      </c>
      <c r="P871" s="86">
        <f>pivå!AL873</f>
        <v>0</v>
      </c>
      <c r="Q871" s="86">
        <f>pivå!AM873</f>
        <v>0</v>
      </c>
      <c r="R871" s="86">
        <f>pivå!AN873</f>
        <v>0</v>
      </c>
      <c r="S871" s="86">
        <f>pivå!AO873</f>
        <v>0</v>
      </c>
      <c r="T871" s="86">
        <f>pivå!AP873</f>
        <v>0</v>
      </c>
      <c r="U871" s="86">
        <f>pivå!AQ873</f>
        <v>0</v>
      </c>
      <c r="V871" s="86">
        <f>pivå!AR873</f>
        <v>0</v>
      </c>
      <c r="W871" s="86">
        <f>pivå!AS873</f>
        <v>0</v>
      </c>
      <c r="X871" s="86">
        <f>pivå!AT873</f>
        <v>0</v>
      </c>
      <c r="Y871" s="86">
        <f>pivå!AU873</f>
        <v>0</v>
      </c>
      <c r="Z871" s="86">
        <f>pivå!AV873</f>
        <v>0</v>
      </c>
      <c r="AA871" s="86">
        <f>pivå!AW873</f>
        <v>0</v>
      </c>
      <c r="AB871" s="86">
        <f>pivå!AX873</f>
        <v>0</v>
      </c>
      <c r="AC871" s="86">
        <f>pivå!AY873</f>
        <v>0</v>
      </c>
      <c r="AD871" s="86">
        <f>pivå!AZ873</f>
        <v>0</v>
      </c>
      <c r="AE871" s="86">
        <f>pivå!BA873</f>
        <v>0</v>
      </c>
    </row>
    <row r="872" spans="2:31">
      <c r="B872">
        <f>pivå!B874</f>
        <v>0</v>
      </c>
      <c r="C872">
        <f>pivå!C874</f>
        <v>0</v>
      </c>
      <c r="D872">
        <f>pivå!D874</f>
        <v>0</v>
      </c>
      <c r="E872">
        <f>pivå!E874</f>
        <v>0</v>
      </c>
      <c r="F872">
        <f>pivå!F874</f>
        <v>0</v>
      </c>
      <c r="G872">
        <f>pivå!G874</f>
        <v>0</v>
      </c>
      <c r="H872">
        <f>pivå!H874</f>
        <v>0</v>
      </c>
      <c r="I872">
        <f>pivå!I874</f>
        <v>0</v>
      </c>
      <c r="J872" s="86">
        <f>pivå!AF874</f>
        <v>0</v>
      </c>
      <c r="K872" s="86">
        <f>pivå!AG874</f>
        <v>0</v>
      </c>
      <c r="L872" s="86">
        <f>pivå!AH874</f>
        <v>0</v>
      </c>
      <c r="M872" s="86">
        <f>pivå!AI874</f>
        <v>0</v>
      </c>
      <c r="N872" s="86">
        <f>pivå!AJ874</f>
        <v>0</v>
      </c>
      <c r="O872" s="86">
        <f>pivå!AK874</f>
        <v>0</v>
      </c>
      <c r="P872" s="86">
        <f>pivå!AL874</f>
        <v>0</v>
      </c>
      <c r="Q872" s="86">
        <f>pivå!AM874</f>
        <v>0</v>
      </c>
      <c r="R872" s="86">
        <f>pivå!AN874</f>
        <v>0</v>
      </c>
      <c r="S872" s="86">
        <f>pivå!AO874</f>
        <v>0</v>
      </c>
      <c r="T872" s="86">
        <f>pivå!AP874</f>
        <v>0</v>
      </c>
      <c r="U872" s="86">
        <f>pivå!AQ874</f>
        <v>0</v>
      </c>
      <c r="V872" s="86">
        <f>pivå!AR874</f>
        <v>0</v>
      </c>
      <c r="W872" s="86">
        <f>pivå!AS874</f>
        <v>0</v>
      </c>
      <c r="X872" s="86">
        <f>pivå!AT874</f>
        <v>0</v>
      </c>
      <c r="Y872" s="86">
        <f>pivå!AU874</f>
        <v>0</v>
      </c>
      <c r="Z872" s="86">
        <f>pivå!AV874</f>
        <v>0</v>
      </c>
      <c r="AA872" s="86">
        <f>pivå!AW874</f>
        <v>0</v>
      </c>
      <c r="AB872" s="86">
        <f>pivå!AX874</f>
        <v>0</v>
      </c>
      <c r="AC872" s="86">
        <f>pivå!AY874</f>
        <v>0</v>
      </c>
      <c r="AD872" s="86">
        <f>pivå!AZ874</f>
        <v>0</v>
      </c>
      <c r="AE872" s="86">
        <f>pivå!BA874</f>
        <v>0</v>
      </c>
    </row>
    <row r="873" spans="2:31">
      <c r="B873">
        <f>pivå!B875</f>
        <v>0</v>
      </c>
      <c r="C873">
        <f>pivå!C875</f>
        <v>0</v>
      </c>
      <c r="D873">
        <f>pivå!D875</f>
        <v>0</v>
      </c>
      <c r="E873">
        <f>pivå!E875</f>
        <v>0</v>
      </c>
      <c r="F873">
        <f>pivå!F875</f>
        <v>0</v>
      </c>
      <c r="G873">
        <f>pivå!G875</f>
        <v>0</v>
      </c>
      <c r="H873">
        <f>pivå!H875</f>
        <v>0</v>
      </c>
      <c r="I873">
        <f>pivå!I875</f>
        <v>0</v>
      </c>
      <c r="J873" s="86">
        <f>pivå!AF875</f>
        <v>0</v>
      </c>
      <c r="K873" s="86">
        <f>pivå!AG875</f>
        <v>0</v>
      </c>
      <c r="L873" s="86">
        <f>pivå!AH875</f>
        <v>0</v>
      </c>
      <c r="M873" s="86">
        <f>pivå!AI875</f>
        <v>0</v>
      </c>
      <c r="N873" s="86">
        <f>pivå!AJ875</f>
        <v>0</v>
      </c>
      <c r="O873" s="86">
        <f>pivå!AK875</f>
        <v>0</v>
      </c>
      <c r="P873" s="86">
        <f>pivå!AL875</f>
        <v>0</v>
      </c>
      <c r="Q873" s="86">
        <f>pivå!AM875</f>
        <v>0</v>
      </c>
      <c r="R873" s="86">
        <f>pivå!AN875</f>
        <v>0</v>
      </c>
      <c r="S873" s="86">
        <f>pivå!AO875</f>
        <v>0</v>
      </c>
      <c r="T873" s="86">
        <f>pivå!AP875</f>
        <v>0</v>
      </c>
      <c r="U873" s="86">
        <f>pivå!AQ875</f>
        <v>0</v>
      </c>
      <c r="V873" s="86">
        <f>pivå!AR875</f>
        <v>0</v>
      </c>
      <c r="W873" s="86">
        <f>pivå!AS875</f>
        <v>0</v>
      </c>
      <c r="X873" s="86">
        <f>pivå!AT875</f>
        <v>0</v>
      </c>
      <c r="Y873" s="86">
        <f>pivå!AU875</f>
        <v>0</v>
      </c>
      <c r="Z873" s="86">
        <f>pivå!AV875</f>
        <v>0</v>
      </c>
      <c r="AA873" s="86">
        <f>pivå!AW875</f>
        <v>0</v>
      </c>
      <c r="AB873" s="86">
        <f>pivå!AX875</f>
        <v>0</v>
      </c>
      <c r="AC873" s="86">
        <f>pivå!AY875</f>
        <v>0</v>
      </c>
      <c r="AD873" s="86">
        <f>pivå!AZ875</f>
        <v>0</v>
      </c>
      <c r="AE873" s="86">
        <f>pivå!BA875</f>
        <v>0</v>
      </c>
    </row>
    <row r="874" spans="2:31">
      <c r="B874">
        <f>pivå!B876</f>
        <v>0</v>
      </c>
      <c r="C874">
        <f>pivå!C876</f>
        <v>0</v>
      </c>
      <c r="D874">
        <f>pivå!D876</f>
        <v>0</v>
      </c>
      <c r="E874">
        <f>pivå!E876</f>
        <v>0</v>
      </c>
      <c r="F874">
        <f>pivå!F876</f>
        <v>0</v>
      </c>
      <c r="G874">
        <f>pivå!G876</f>
        <v>0</v>
      </c>
      <c r="H874">
        <f>pivå!H876</f>
        <v>0</v>
      </c>
      <c r="I874">
        <f>pivå!I876</f>
        <v>0</v>
      </c>
      <c r="J874" s="86">
        <f>pivå!AF876</f>
        <v>0</v>
      </c>
      <c r="K874" s="86">
        <f>pivå!AG876</f>
        <v>0</v>
      </c>
      <c r="L874" s="86">
        <f>pivå!AH876</f>
        <v>0</v>
      </c>
      <c r="M874" s="86">
        <f>pivå!AI876</f>
        <v>0</v>
      </c>
      <c r="N874" s="86">
        <f>pivå!AJ876</f>
        <v>0</v>
      </c>
      <c r="O874" s="86">
        <f>pivå!AK876</f>
        <v>0</v>
      </c>
      <c r="P874" s="86">
        <f>pivå!AL876</f>
        <v>0</v>
      </c>
      <c r="Q874" s="86">
        <f>pivå!AM876</f>
        <v>0</v>
      </c>
      <c r="R874" s="86">
        <f>pivå!AN876</f>
        <v>0</v>
      </c>
      <c r="S874" s="86">
        <f>pivå!AO876</f>
        <v>0</v>
      </c>
      <c r="T874" s="86">
        <f>pivå!AP876</f>
        <v>0</v>
      </c>
      <c r="U874" s="86">
        <f>pivå!AQ876</f>
        <v>0</v>
      </c>
      <c r="V874" s="86">
        <f>pivå!AR876</f>
        <v>0</v>
      </c>
      <c r="W874" s="86">
        <f>pivå!AS876</f>
        <v>0</v>
      </c>
      <c r="X874" s="86">
        <f>pivå!AT876</f>
        <v>0</v>
      </c>
      <c r="Y874" s="86">
        <f>pivå!AU876</f>
        <v>0</v>
      </c>
      <c r="Z874" s="86">
        <f>pivå!AV876</f>
        <v>0</v>
      </c>
      <c r="AA874" s="86">
        <f>pivå!AW876</f>
        <v>0</v>
      </c>
      <c r="AB874" s="86">
        <f>pivå!AX876</f>
        <v>0</v>
      </c>
      <c r="AC874" s="86">
        <f>pivå!AY876</f>
        <v>0</v>
      </c>
      <c r="AD874" s="86">
        <f>pivå!AZ876</f>
        <v>0</v>
      </c>
      <c r="AE874" s="86">
        <f>pivå!BA876</f>
        <v>0</v>
      </c>
    </row>
    <row r="875" spans="2:31">
      <c r="B875">
        <f>pivå!B877</f>
        <v>0</v>
      </c>
      <c r="C875">
        <f>pivå!C877</f>
        <v>0</v>
      </c>
      <c r="D875">
        <f>pivå!D877</f>
        <v>0</v>
      </c>
      <c r="E875">
        <f>pivå!E877</f>
        <v>0</v>
      </c>
      <c r="F875">
        <f>pivå!F877</f>
        <v>0</v>
      </c>
      <c r="G875">
        <f>pivå!G877</f>
        <v>0</v>
      </c>
      <c r="H875">
        <f>pivå!H877</f>
        <v>0</v>
      </c>
      <c r="I875">
        <f>pivå!I877</f>
        <v>0</v>
      </c>
      <c r="J875" s="86">
        <f>pivå!AF877</f>
        <v>0</v>
      </c>
      <c r="K875" s="86">
        <f>pivå!AG877</f>
        <v>0</v>
      </c>
      <c r="L875" s="86">
        <f>pivå!AH877</f>
        <v>0</v>
      </c>
      <c r="M875" s="86">
        <f>pivå!AI877</f>
        <v>0</v>
      </c>
      <c r="N875" s="86">
        <f>pivå!AJ877</f>
        <v>0</v>
      </c>
      <c r="O875" s="86">
        <f>pivå!AK877</f>
        <v>0</v>
      </c>
      <c r="P875" s="86">
        <f>pivå!AL877</f>
        <v>0</v>
      </c>
      <c r="Q875" s="86">
        <f>pivå!AM877</f>
        <v>0</v>
      </c>
      <c r="R875" s="86">
        <f>pivå!AN877</f>
        <v>0</v>
      </c>
      <c r="S875" s="86">
        <f>pivå!AO877</f>
        <v>0</v>
      </c>
      <c r="T875" s="86">
        <f>pivå!AP877</f>
        <v>0</v>
      </c>
      <c r="U875" s="86">
        <f>pivå!AQ877</f>
        <v>0</v>
      </c>
      <c r="V875" s="86">
        <f>pivå!AR877</f>
        <v>0</v>
      </c>
      <c r="W875" s="86">
        <f>pivå!AS877</f>
        <v>0</v>
      </c>
      <c r="X875" s="86">
        <f>pivå!AT877</f>
        <v>0</v>
      </c>
      <c r="Y875" s="86">
        <f>pivå!AU877</f>
        <v>0</v>
      </c>
      <c r="Z875" s="86">
        <f>pivå!AV877</f>
        <v>0</v>
      </c>
      <c r="AA875" s="86">
        <f>pivå!AW877</f>
        <v>0</v>
      </c>
      <c r="AB875" s="86">
        <f>pivå!AX877</f>
        <v>0</v>
      </c>
      <c r="AC875" s="86">
        <f>pivå!AY877</f>
        <v>0</v>
      </c>
      <c r="AD875" s="86">
        <f>pivå!AZ877</f>
        <v>0</v>
      </c>
      <c r="AE875" s="86">
        <f>pivå!BA877</f>
        <v>0</v>
      </c>
    </row>
    <row r="876" spans="2:31">
      <c r="B876">
        <f>pivå!B878</f>
        <v>0</v>
      </c>
      <c r="C876">
        <f>pivå!C878</f>
        <v>0</v>
      </c>
      <c r="D876">
        <f>pivå!D878</f>
        <v>0</v>
      </c>
      <c r="E876">
        <f>pivå!E878</f>
        <v>0</v>
      </c>
      <c r="F876">
        <f>pivå!F878</f>
        <v>0</v>
      </c>
      <c r="G876">
        <f>pivå!G878</f>
        <v>0</v>
      </c>
      <c r="H876">
        <f>pivå!H878</f>
        <v>0</v>
      </c>
      <c r="I876">
        <f>pivå!I878</f>
        <v>0</v>
      </c>
      <c r="J876" s="86">
        <f>pivå!AF878</f>
        <v>0</v>
      </c>
      <c r="K876" s="86">
        <f>pivå!AG878</f>
        <v>0</v>
      </c>
      <c r="L876" s="86">
        <f>pivå!AH878</f>
        <v>0</v>
      </c>
      <c r="M876" s="86">
        <f>pivå!AI878</f>
        <v>0</v>
      </c>
      <c r="N876" s="86">
        <f>pivå!AJ878</f>
        <v>0</v>
      </c>
      <c r="O876" s="86">
        <f>pivå!AK878</f>
        <v>0</v>
      </c>
      <c r="P876" s="86">
        <f>pivå!AL878</f>
        <v>0</v>
      </c>
      <c r="Q876" s="86">
        <f>pivå!AM878</f>
        <v>0</v>
      </c>
      <c r="R876" s="86">
        <f>pivå!AN878</f>
        <v>0</v>
      </c>
      <c r="S876" s="86">
        <f>pivå!AO878</f>
        <v>0</v>
      </c>
      <c r="T876" s="86">
        <f>pivå!AP878</f>
        <v>0</v>
      </c>
      <c r="U876" s="86">
        <f>pivå!AQ878</f>
        <v>0</v>
      </c>
      <c r="V876" s="86">
        <f>pivå!AR878</f>
        <v>0</v>
      </c>
      <c r="W876" s="86">
        <f>pivå!AS878</f>
        <v>0</v>
      </c>
      <c r="X876" s="86">
        <f>pivå!AT878</f>
        <v>0</v>
      </c>
      <c r="Y876" s="86">
        <f>pivå!AU878</f>
        <v>0</v>
      </c>
      <c r="Z876" s="86">
        <f>pivå!AV878</f>
        <v>0</v>
      </c>
      <c r="AA876" s="86">
        <f>pivå!AW878</f>
        <v>0</v>
      </c>
      <c r="AB876" s="86">
        <f>pivå!AX878</f>
        <v>0</v>
      </c>
      <c r="AC876" s="86">
        <f>pivå!AY878</f>
        <v>0</v>
      </c>
      <c r="AD876" s="86">
        <f>pivå!AZ878</f>
        <v>0</v>
      </c>
      <c r="AE876" s="86">
        <f>pivå!BA878</f>
        <v>0</v>
      </c>
    </row>
    <row r="877" spans="2:31">
      <c r="B877">
        <f>pivå!B879</f>
        <v>0</v>
      </c>
      <c r="C877">
        <f>pivå!C879</f>
        <v>0</v>
      </c>
      <c r="D877">
        <f>pivå!D879</f>
        <v>0</v>
      </c>
      <c r="E877">
        <f>pivå!E879</f>
        <v>0</v>
      </c>
      <c r="F877">
        <f>pivå!F879</f>
        <v>0</v>
      </c>
      <c r="G877">
        <f>pivå!G879</f>
        <v>0</v>
      </c>
      <c r="H877">
        <f>pivå!H879</f>
        <v>0</v>
      </c>
      <c r="I877">
        <f>pivå!I879</f>
        <v>0</v>
      </c>
      <c r="J877" s="86">
        <f>pivå!AF879</f>
        <v>0</v>
      </c>
      <c r="K877" s="86">
        <f>pivå!AG879</f>
        <v>0</v>
      </c>
      <c r="L877" s="86">
        <f>pivå!AH879</f>
        <v>0</v>
      </c>
      <c r="M877" s="86">
        <f>pivå!AI879</f>
        <v>0</v>
      </c>
      <c r="N877" s="86">
        <f>pivå!AJ879</f>
        <v>0</v>
      </c>
      <c r="O877" s="86">
        <f>pivå!AK879</f>
        <v>0</v>
      </c>
      <c r="P877" s="86">
        <f>pivå!AL879</f>
        <v>0</v>
      </c>
      <c r="Q877" s="86">
        <f>pivå!AM879</f>
        <v>0</v>
      </c>
      <c r="R877" s="86">
        <f>pivå!AN879</f>
        <v>0</v>
      </c>
      <c r="S877" s="86">
        <f>pivå!AO879</f>
        <v>0</v>
      </c>
      <c r="T877" s="86">
        <f>pivå!AP879</f>
        <v>0</v>
      </c>
      <c r="U877" s="86">
        <f>pivå!AQ879</f>
        <v>0</v>
      </c>
      <c r="V877" s="86">
        <f>pivå!AR879</f>
        <v>0</v>
      </c>
      <c r="W877" s="86">
        <f>pivå!AS879</f>
        <v>0</v>
      </c>
      <c r="X877" s="86">
        <f>pivå!AT879</f>
        <v>0</v>
      </c>
      <c r="Y877" s="86">
        <f>pivå!AU879</f>
        <v>0</v>
      </c>
      <c r="Z877" s="86">
        <f>pivå!AV879</f>
        <v>0</v>
      </c>
      <c r="AA877" s="86">
        <f>pivå!AW879</f>
        <v>0</v>
      </c>
      <c r="AB877" s="86">
        <f>pivå!AX879</f>
        <v>0</v>
      </c>
      <c r="AC877" s="86">
        <f>pivå!AY879</f>
        <v>0</v>
      </c>
      <c r="AD877" s="86">
        <f>pivå!AZ879</f>
        <v>0</v>
      </c>
      <c r="AE877" s="86">
        <f>pivå!BA879</f>
        <v>0</v>
      </c>
    </row>
    <row r="878" spans="2:31">
      <c r="B878">
        <f>pivå!B880</f>
        <v>0</v>
      </c>
      <c r="C878">
        <f>pivå!C880</f>
        <v>0</v>
      </c>
      <c r="D878">
        <f>pivå!D880</f>
        <v>0</v>
      </c>
      <c r="E878">
        <f>pivå!E880</f>
        <v>0</v>
      </c>
      <c r="F878">
        <f>pivå!F880</f>
        <v>0</v>
      </c>
      <c r="G878">
        <f>pivå!G880</f>
        <v>0</v>
      </c>
      <c r="H878">
        <f>pivå!H880</f>
        <v>0</v>
      </c>
      <c r="I878">
        <f>pivå!I880</f>
        <v>0</v>
      </c>
      <c r="J878" s="86">
        <f>pivå!AF880</f>
        <v>0</v>
      </c>
      <c r="K878" s="86">
        <f>pivå!AG880</f>
        <v>0</v>
      </c>
      <c r="L878" s="86">
        <f>pivå!AH880</f>
        <v>0</v>
      </c>
      <c r="M878" s="86">
        <f>pivå!AI880</f>
        <v>0</v>
      </c>
      <c r="N878" s="86">
        <f>pivå!AJ880</f>
        <v>0</v>
      </c>
      <c r="O878" s="86">
        <f>pivå!AK880</f>
        <v>0</v>
      </c>
      <c r="P878" s="86">
        <f>pivå!AL880</f>
        <v>0</v>
      </c>
      <c r="Q878" s="86">
        <f>pivå!AM880</f>
        <v>0</v>
      </c>
      <c r="R878" s="86">
        <f>pivå!AN880</f>
        <v>0</v>
      </c>
      <c r="S878" s="86">
        <f>pivå!AO880</f>
        <v>0</v>
      </c>
      <c r="T878" s="86">
        <f>pivå!AP880</f>
        <v>0</v>
      </c>
      <c r="U878" s="86">
        <f>pivå!AQ880</f>
        <v>0</v>
      </c>
      <c r="V878" s="86">
        <f>pivå!AR880</f>
        <v>0</v>
      </c>
      <c r="W878" s="86">
        <f>pivå!AS880</f>
        <v>0</v>
      </c>
      <c r="X878" s="86">
        <f>pivå!AT880</f>
        <v>0</v>
      </c>
      <c r="Y878" s="86">
        <f>pivå!AU880</f>
        <v>0</v>
      </c>
      <c r="Z878" s="86">
        <f>pivå!AV880</f>
        <v>0</v>
      </c>
      <c r="AA878" s="86">
        <f>pivå!AW880</f>
        <v>0</v>
      </c>
      <c r="AB878" s="86">
        <f>pivå!AX880</f>
        <v>0</v>
      </c>
      <c r="AC878" s="86">
        <f>pivå!AY880</f>
        <v>0</v>
      </c>
      <c r="AD878" s="86">
        <f>pivå!AZ880</f>
        <v>0</v>
      </c>
      <c r="AE878" s="86">
        <f>pivå!BA880</f>
        <v>0</v>
      </c>
    </row>
    <row r="879" spans="2:31">
      <c r="B879">
        <f>pivå!B881</f>
        <v>0</v>
      </c>
      <c r="C879">
        <f>pivå!C881</f>
        <v>0</v>
      </c>
      <c r="D879">
        <f>pivå!D881</f>
        <v>0</v>
      </c>
      <c r="E879">
        <f>pivå!E881</f>
        <v>0</v>
      </c>
      <c r="F879">
        <f>pivå!F881</f>
        <v>0</v>
      </c>
      <c r="G879">
        <f>pivå!G881</f>
        <v>0</v>
      </c>
      <c r="H879">
        <f>pivå!H881</f>
        <v>0</v>
      </c>
      <c r="I879">
        <f>pivå!I881</f>
        <v>0</v>
      </c>
      <c r="J879" s="86">
        <f>pivå!AF881</f>
        <v>0</v>
      </c>
      <c r="K879" s="86">
        <f>pivå!AG881</f>
        <v>0</v>
      </c>
      <c r="L879" s="86">
        <f>pivå!AH881</f>
        <v>0</v>
      </c>
      <c r="M879" s="86">
        <f>pivå!AI881</f>
        <v>0</v>
      </c>
      <c r="N879" s="86">
        <f>pivå!AJ881</f>
        <v>0</v>
      </c>
      <c r="O879" s="86">
        <f>pivå!AK881</f>
        <v>0</v>
      </c>
      <c r="P879" s="86">
        <f>pivå!AL881</f>
        <v>0</v>
      </c>
      <c r="Q879" s="86">
        <f>pivå!AM881</f>
        <v>0</v>
      </c>
      <c r="R879" s="86">
        <f>pivå!AN881</f>
        <v>0</v>
      </c>
      <c r="S879" s="86">
        <f>pivå!AO881</f>
        <v>0</v>
      </c>
      <c r="T879" s="86">
        <f>pivå!AP881</f>
        <v>0</v>
      </c>
      <c r="U879" s="86">
        <f>pivå!AQ881</f>
        <v>0</v>
      </c>
      <c r="V879" s="86">
        <f>pivå!AR881</f>
        <v>0</v>
      </c>
      <c r="W879" s="86">
        <f>pivå!AS881</f>
        <v>0</v>
      </c>
      <c r="X879" s="86">
        <f>pivå!AT881</f>
        <v>0</v>
      </c>
      <c r="Y879" s="86">
        <f>pivå!AU881</f>
        <v>0</v>
      </c>
      <c r="Z879" s="86">
        <f>pivå!AV881</f>
        <v>0</v>
      </c>
      <c r="AA879" s="86">
        <f>pivå!AW881</f>
        <v>0</v>
      </c>
      <c r="AB879" s="86">
        <f>pivå!AX881</f>
        <v>0</v>
      </c>
      <c r="AC879" s="86">
        <f>pivå!AY881</f>
        <v>0</v>
      </c>
      <c r="AD879" s="86">
        <f>pivå!AZ881</f>
        <v>0</v>
      </c>
      <c r="AE879" s="86">
        <f>pivå!BA881</f>
        <v>0</v>
      </c>
    </row>
    <row r="880" spans="2:31">
      <c r="B880">
        <f>pivå!B882</f>
        <v>0</v>
      </c>
      <c r="C880">
        <f>pivå!C882</f>
        <v>0</v>
      </c>
      <c r="D880">
        <f>pivå!D882</f>
        <v>0</v>
      </c>
      <c r="E880">
        <f>pivå!E882</f>
        <v>0</v>
      </c>
      <c r="F880">
        <f>pivå!F882</f>
        <v>0</v>
      </c>
      <c r="G880">
        <f>pivå!G882</f>
        <v>0</v>
      </c>
      <c r="H880">
        <f>pivå!H882</f>
        <v>0</v>
      </c>
      <c r="I880">
        <f>pivå!I882</f>
        <v>0</v>
      </c>
      <c r="J880" s="86">
        <f>pivå!AF882</f>
        <v>0</v>
      </c>
      <c r="K880" s="86">
        <f>pivå!AG882</f>
        <v>0</v>
      </c>
      <c r="L880" s="86">
        <f>pivå!AH882</f>
        <v>0</v>
      </c>
      <c r="M880" s="86">
        <f>pivå!AI882</f>
        <v>0</v>
      </c>
      <c r="N880" s="86">
        <f>pivå!AJ882</f>
        <v>0</v>
      </c>
      <c r="O880" s="86">
        <f>pivå!AK882</f>
        <v>0</v>
      </c>
      <c r="P880" s="86">
        <f>pivå!AL882</f>
        <v>0</v>
      </c>
      <c r="Q880" s="86">
        <f>pivå!AM882</f>
        <v>0</v>
      </c>
      <c r="R880" s="86">
        <f>pivå!AN882</f>
        <v>0</v>
      </c>
      <c r="S880" s="86">
        <f>pivå!AO882</f>
        <v>0</v>
      </c>
      <c r="T880" s="86">
        <f>pivå!AP882</f>
        <v>0</v>
      </c>
      <c r="U880" s="86">
        <f>pivå!AQ882</f>
        <v>0</v>
      </c>
      <c r="V880" s="86">
        <f>pivå!AR882</f>
        <v>0</v>
      </c>
      <c r="W880" s="86">
        <f>pivå!AS882</f>
        <v>0</v>
      </c>
      <c r="X880" s="86">
        <f>pivå!AT882</f>
        <v>0</v>
      </c>
      <c r="Y880" s="86">
        <f>pivå!AU882</f>
        <v>0</v>
      </c>
      <c r="Z880" s="86">
        <f>pivå!AV882</f>
        <v>0</v>
      </c>
      <c r="AA880" s="86">
        <f>pivå!AW882</f>
        <v>0</v>
      </c>
      <c r="AB880" s="86">
        <f>pivå!AX882</f>
        <v>0</v>
      </c>
      <c r="AC880" s="86">
        <f>pivå!AY882</f>
        <v>0</v>
      </c>
      <c r="AD880" s="86">
        <f>pivå!AZ882</f>
        <v>0</v>
      </c>
      <c r="AE880" s="86">
        <f>pivå!BA882</f>
        <v>0</v>
      </c>
    </row>
    <row r="881" spans="2:31">
      <c r="B881">
        <f>pivå!B883</f>
        <v>0</v>
      </c>
      <c r="C881">
        <f>pivå!C883</f>
        <v>0</v>
      </c>
      <c r="D881">
        <f>pivå!D883</f>
        <v>0</v>
      </c>
      <c r="E881">
        <f>pivå!E883</f>
        <v>0</v>
      </c>
      <c r="F881">
        <f>pivå!F883</f>
        <v>0</v>
      </c>
      <c r="G881">
        <f>pivå!G883</f>
        <v>0</v>
      </c>
      <c r="H881">
        <f>pivå!H883</f>
        <v>0</v>
      </c>
      <c r="I881">
        <f>pivå!I883</f>
        <v>0</v>
      </c>
      <c r="J881" s="86">
        <f>pivå!AF883</f>
        <v>0</v>
      </c>
      <c r="K881" s="86">
        <f>pivå!AG883</f>
        <v>0</v>
      </c>
      <c r="L881" s="86">
        <f>pivå!AH883</f>
        <v>0</v>
      </c>
      <c r="M881" s="86">
        <f>pivå!AI883</f>
        <v>0</v>
      </c>
      <c r="N881" s="86">
        <f>pivå!AJ883</f>
        <v>0</v>
      </c>
      <c r="O881" s="86">
        <f>pivå!AK883</f>
        <v>0</v>
      </c>
      <c r="P881" s="86">
        <f>pivå!AL883</f>
        <v>0</v>
      </c>
      <c r="Q881" s="86">
        <f>pivå!AM883</f>
        <v>0</v>
      </c>
      <c r="R881" s="86">
        <f>pivå!AN883</f>
        <v>0</v>
      </c>
      <c r="S881" s="86">
        <f>pivå!AO883</f>
        <v>0</v>
      </c>
      <c r="T881" s="86">
        <f>pivå!AP883</f>
        <v>0</v>
      </c>
      <c r="U881" s="86">
        <f>pivå!AQ883</f>
        <v>0</v>
      </c>
      <c r="V881" s="86">
        <f>pivå!AR883</f>
        <v>0</v>
      </c>
      <c r="W881" s="86">
        <f>pivå!AS883</f>
        <v>0</v>
      </c>
      <c r="X881" s="86">
        <f>pivå!AT883</f>
        <v>0</v>
      </c>
      <c r="Y881" s="86">
        <f>pivå!AU883</f>
        <v>0</v>
      </c>
      <c r="Z881" s="86">
        <f>pivå!AV883</f>
        <v>0</v>
      </c>
      <c r="AA881" s="86">
        <f>pivå!AW883</f>
        <v>0</v>
      </c>
      <c r="AB881" s="86">
        <f>pivå!AX883</f>
        <v>0</v>
      </c>
      <c r="AC881" s="86">
        <f>pivå!AY883</f>
        <v>0</v>
      </c>
      <c r="AD881" s="86">
        <f>pivå!AZ883</f>
        <v>0</v>
      </c>
      <c r="AE881" s="86">
        <f>pivå!BA883</f>
        <v>0</v>
      </c>
    </row>
    <row r="882" spans="2:31">
      <c r="B882">
        <f>pivå!B884</f>
        <v>0</v>
      </c>
      <c r="C882">
        <f>pivå!C884</f>
        <v>0</v>
      </c>
      <c r="D882">
        <f>pivå!D884</f>
        <v>0</v>
      </c>
      <c r="E882">
        <f>pivå!E884</f>
        <v>0</v>
      </c>
      <c r="F882">
        <f>pivå!F884</f>
        <v>0</v>
      </c>
      <c r="G882">
        <f>pivå!G884</f>
        <v>0</v>
      </c>
      <c r="H882">
        <f>pivå!H884</f>
        <v>0</v>
      </c>
      <c r="I882">
        <f>pivå!I884</f>
        <v>0</v>
      </c>
      <c r="J882" s="86">
        <f>pivå!AF884</f>
        <v>0</v>
      </c>
      <c r="K882" s="86">
        <f>pivå!AG884</f>
        <v>0</v>
      </c>
      <c r="L882" s="86">
        <f>pivå!AH884</f>
        <v>0</v>
      </c>
      <c r="M882" s="86">
        <f>pivå!AI884</f>
        <v>0</v>
      </c>
      <c r="N882" s="86">
        <f>pivå!AJ884</f>
        <v>0</v>
      </c>
      <c r="O882" s="86">
        <f>pivå!AK884</f>
        <v>0</v>
      </c>
      <c r="P882" s="86">
        <f>pivå!AL884</f>
        <v>0</v>
      </c>
      <c r="Q882" s="86">
        <f>pivå!AM884</f>
        <v>0</v>
      </c>
      <c r="R882" s="86">
        <f>pivå!AN884</f>
        <v>0</v>
      </c>
      <c r="S882" s="86">
        <f>pivå!AO884</f>
        <v>0</v>
      </c>
      <c r="T882" s="86">
        <f>pivå!AP884</f>
        <v>0</v>
      </c>
      <c r="U882" s="86">
        <f>pivå!AQ884</f>
        <v>0</v>
      </c>
      <c r="V882" s="86">
        <f>pivå!AR884</f>
        <v>0</v>
      </c>
      <c r="W882" s="86">
        <f>pivå!AS884</f>
        <v>0</v>
      </c>
      <c r="X882" s="86">
        <f>pivå!AT884</f>
        <v>0</v>
      </c>
      <c r="Y882" s="86">
        <f>pivå!AU884</f>
        <v>0</v>
      </c>
      <c r="Z882" s="86">
        <f>pivå!AV884</f>
        <v>0</v>
      </c>
      <c r="AA882" s="86">
        <f>pivå!AW884</f>
        <v>0</v>
      </c>
      <c r="AB882" s="86">
        <f>pivå!AX884</f>
        <v>0</v>
      </c>
      <c r="AC882" s="86">
        <f>pivå!AY884</f>
        <v>0</v>
      </c>
      <c r="AD882" s="86">
        <f>pivå!AZ884</f>
        <v>0</v>
      </c>
      <c r="AE882" s="86">
        <f>pivå!BA884</f>
        <v>0</v>
      </c>
    </row>
    <row r="883" spans="2:31">
      <c r="B883">
        <f>pivå!B885</f>
        <v>0</v>
      </c>
      <c r="C883">
        <f>pivå!C885</f>
        <v>0</v>
      </c>
      <c r="D883">
        <f>pivå!D885</f>
        <v>0</v>
      </c>
      <c r="E883">
        <f>pivå!E885</f>
        <v>0</v>
      </c>
      <c r="F883">
        <f>pivå!F885</f>
        <v>0</v>
      </c>
      <c r="G883">
        <f>pivå!G885</f>
        <v>0</v>
      </c>
      <c r="H883">
        <f>pivå!H885</f>
        <v>0</v>
      </c>
      <c r="I883">
        <f>pivå!I885</f>
        <v>0</v>
      </c>
      <c r="J883" s="86">
        <f>pivå!AF885</f>
        <v>0</v>
      </c>
      <c r="K883" s="86">
        <f>pivå!AG885</f>
        <v>0</v>
      </c>
      <c r="L883" s="86">
        <f>pivå!AH885</f>
        <v>0</v>
      </c>
      <c r="M883" s="86">
        <f>pivå!AI885</f>
        <v>0</v>
      </c>
      <c r="N883" s="86">
        <f>pivå!AJ885</f>
        <v>0</v>
      </c>
      <c r="O883" s="86">
        <f>pivå!AK885</f>
        <v>0</v>
      </c>
      <c r="P883" s="86">
        <f>pivå!AL885</f>
        <v>0</v>
      </c>
      <c r="Q883" s="86">
        <f>pivå!AM885</f>
        <v>0</v>
      </c>
      <c r="R883" s="86">
        <f>pivå!AN885</f>
        <v>0</v>
      </c>
      <c r="S883" s="86">
        <f>pivå!AO885</f>
        <v>0</v>
      </c>
      <c r="T883" s="86">
        <f>pivå!AP885</f>
        <v>0</v>
      </c>
      <c r="U883" s="86">
        <f>pivå!AQ885</f>
        <v>0</v>
      </c>
      <c r="V883" s="86">
        <f>pivå!AR885</f>
        <v>0</v>
      </c>
      <c r="W883" s="86">
        <f>pivå!AS885</f>
        <v>0</v>
      </c>
      <c r="X883" s="86">
        <f>pivå!AT885</f>
        <v>0</v>
      </c>
      <c r="Y883" s="86">
        <f>pivå!AU885</f>
        <v>0</v>
      </c>
      <c r="Z883" s="86">
        <f>pivå!AV885</f>
        <v>0</v>
      </c>
      <c r="AA883" s="86">
        <f>pivå!AW885</f>
        <v>0</v>
      </c>
      <c r="AB883" s="86">
        <f>pivå!AX885</f>
        <v>0</v>
      </c>
      <c r="AC883" s="86">
        <f>pivå!AY885</f>
        <v>0</v>
      </c>
      <c r="AD883" s="86">
        <f>pivå!AZ885</f>
        <v>0</v>
      </c>
      <c r="AE883" s="86">
        <f>pivå!BA885</f>
        <v>0</v>
      </c>
    </row>
    <row r="884" spans="2:31">
      <c r="B884">
        <f>pivå!B886</f>
        <v>0</v>
      </c>
      <c r="C884">
        <f>pivå!C886</f>
        <v>0</v>
      </c>
      <c r="D884">
        <f>pivå!D886</f>
        <v>0</v>
      </c>
      <c r="E884">
        <f>pivå!E886</f>
        <v>0</v>
      </c>
      <c r="F884">
        <f>pivå!F886</f>
        <v>0</v>
      </c>
      <c r="G884">
        <f>pivå!G886</f>
        <v>0</v>
      </c>
      <c r="H884">
        <f>pivå!H886</f>
        <v>0</v>
      </c>
      <c r="I884">
        <f>pivå!I886</f>
        <v>0</v>
      </c>
      <c r="J884" s="86">
        <f>pivå!AF886</f>
        <v>0</v>
      </c>
      <c r="K884" s="86">
        <f>pivå!AG886</f>
        <v>0</v>
      </c>
      <c r="L884" s="86">
        <f>pivå!AH886</f>
        <v>0</v>
      </c>
      <c r="M884" s="86">
        <f>pivå!AI886</f>
        <v>0</v>
      </c>
      <c r="N884" s="86">
        <f>pivå!AJ886</f>
        <v>0</v>
      </c>
      <c r="O884" s="86">
        <f>pivå!AK886</f>
        <v>0</v>
      </c>
      <c r="P884" s="86">
        <f>pivå!AL886</f>
        <v>0</v>
      </c>
      <c r="Q884" s="86">
        <f>pivå!AM886</f>
        <v>0</v>
      </c>
      <c r="R884" s="86">
        <f>pivå!AN886</f>
        <v>0</v>
      </c>
      <c r="S884" s="86">
        <f>pivå!AO886</f>
        <v>0</v>
      </c>
      <c r="T884" s="86">
        <f>pivå!AP886</f>
        <v>0</v>
      </c>
      <c r="U884" s="86">
        <f>pivå!AQ886</f>
        <v>0</v>
      </c>
      <c r="V884" s="86">
        <f>pivå!AR886</f>
        <v>0</v>
      </c>
      <c r="W884" s="86">
        <f>pivå!AS886</f>
        <v>0</v>
      </c>
      <c r="X884" s="86">
        <f>pivå!AT886</f>
        <v>0</v>
      </c>
      <c r="Y884" s="86">
        <f>pivå!AU886</f>
        <v>0</v>
      </c>
      <c r="Z884" s="86">
        <f>pivå!AV886</f>
        <v>0</v>
      </c>
      <c r="AA884" s="86">
        <f>pivå!AW886</f>
        <v>0</v>
      </c>
      <c r="AB884" s="86">
        <f>pivå!AX886</f>
        <v>0</v>
      </c>
      <c r="AC884" s="86">
        <f>pivå!AY886</f>
        <v>0</v>
      </c>
      <c r="AD884" s="86">
        <f>pivå!AZ886</f>
        <v>0</v>
      </c>
      <c r="AE884" s="86">
        <f>pivå!BA886</f>
        <v>0</v>
      </c>
    </row>
    <row r="885" spans="2:31">
      <c r="B885">
        <f>pivå!B887</f>
        <v>0</v>
      </c>
      <c r="C885">
        <f>pivå!C887</f>
        <v>0</v>
      </c>
      <c r="D885">
        <f>pivå!D887</f>
        <v>0</v>
      </c>
      <c r="E885">
        <f>pivå!E887</f>
        <v>0</v>
      </c>
      <c r="F885">
        <f>pivå!F887</f>
        <v>0</v>
      </c>
      <c r="G885">
        <f>pivå!G887</f>
        <v>0</v>
      </c>
      <c r="H885">
        <f>pivå!H887</f>
        <v>0</v>
      </c>
      <c r="I885">
        <f>pivå!I887</f>
        <v>0</v>
      </c>
      <c r="J885" s="86">
        <f>pivå!AF887</f>
        <v>0</v>
      </c>
      <c r="K885" s="86">
        <f>pivå!AG887</f>
        <v>0</v>
      </c>
      <c r="L885" s="86">
        <f>pivå!AH887</f>
        <v>0</v>
      </c>
      <c r="M885" s="86">
        <f>pivå!AI887</f>
        <v>0</v>
      </c>
      <c r="N885" s="86">
        <f>pivå!AJ887</f>
        <v>0</v>
      </c>
      <c r="O885" s="86">
        <f>pivå!AK887</f>
        <v>0</v>
      </c>
      <c r="P885" s="86">
        <f>pivå!AL887</f>
        <v>0</v>
      </c>
      <c r="Q885" s="86">
        <f>pivå!AM887</f>
        <v>0</v>
      </c>
      <c r="R885" s="86">
        <f>pivå!AN887</f>
        <v>0</v>
      </c>
      <c r="S885" s="86">
        <f>pivå!AO887</f>
        <v>0</v>
      </c>
      <c r="T885" s="86">
        <f>pivå!AP887</f>
        <v>0</v>
      </c>
      <c r="U885" s="86">
        <f>pivå!AQ887</f>
        <v>0</v>
      </c>
      <c r="V885" s="86">
        <f>pivå!AR887</f>
        <v>0</v>
      </c>
      <c r="W885" s="86">
        <f>pivå!AS887</f>
        <v>0</v>
      </c>
      <c r="X885" s="86">
        <f>pivå!AT887</f>
        <v>0</v>
      </c>
      <c r="Y885" s="86">
        <f>pivå!AU887</f>
        <v>0</v>
      </c>
      <c r="Z885" s="86">
        <f>pivå!AV887</f>
        <v>0</v>
      </c>
      <c r="AA885" s="86">
        <f>pivå!AW887</f>
        <v>0</v>
      </c>
      <c r="AB885" s="86">
        <f>pivå!AX887</f>
        <v>0</v>
      </c>
      <c r="AC885" s="86">
        <f>pivå!AY887</f>
        <v>0</v>
      </c>
      <c r="AD885" s="86">
        <f>pivå!AZ887</f>
        <v>0</v>
      </c>
      <c r="AE885" s="86">
        <f>pivå!BA887</f>
        <v>0</v>
      </c>
    </row>
    <row r="886" spans="2:31">
      <c r="B886">
        <f>pivå!B888</f>
        <v>0</v>
      </c>
      <c r="C886">
        <f>pivå!C888</f>
        <v>0</v>
      </c>
      <c r="D886">
        <f>pivå!D888</f>
        <v>0</v>
      </c>
      <c r="E886">
        <f>pivå!E888</f>
        <v>0</v>
      </c>
      <c r="F886">
        <f>pivå!F888</f>
        <v>0</v>
      </c>
      <c r="G886">
        <f>pivå!G888</f>
        <v>0</v>
      </c>
      <c r="H886">
        <f>pivå!H888</f>
        <v>0</v>
      </c>
      <c r="I886">
        <f>pivå!I888</f>
        <v>0</v>
      </c>
      <c r="J886" s="86">
        <f>pivå!AF888</f>
        <v>0</v>
      </c>
      <c r="K886" s="86">
        <f>pivå!AG888</f>
        <v>0</v>
      </c>
      <c r="L886" s="86">
        <f>pivå!AH888</f>
        <v>0</v>
      </c>
      <c r="M886" s="86">
        <f>pivå!AI888</f>
        <v>0</v>
      </c>
      <c r="N886" s="86">
        <f>pivå!AJ888</f>
        <v>0</v>
      </c>
      <c r="O886" s="86">
        <f>pivå!AK888</f>
        <v>0</v>
      </c>
      <c r="P886" s="86">
        <f>pivå!AL888</f>
        <v>0</v>
      </c>
      <c r="Q886" s="86">
        <f>pivå!AM888</f>
        <v>0</v>
      </c>
      <c r="R886" s="86">
        <f>pivå!AN888</f>
        <v>0</v>
      </c>
      <c r="S886" s="86">
        <f>pivå!AO888</f>
        <v>0</v>
      </c>
      <c r="T886" s="86">
        <f>pivå!AP888</f>
        <v>0</v>
      </c>
      <c r="U886" s="86">
        <f>pivå!AQ888</f>
        <v>0</v>
      </c>
      <c r="V886" s="86">
        <f>pivå!AR888</f>
        <v>0</v>
      </c>
      <c r="W886" s="86">
        <f>pivå!AS888</f>
        <v>0</v>
      </c>
      <c r="X886" s="86">
        <f>pivå!AT888</f>
        <v>0</v>
      </c>
      <c r="Y886" s="86">
        <f>pivå!AU888</f>
        <v>0</v>
      </c>
      <c r="Z886" s="86">
        <f>pivå!AV888</f>
        <v>0</v>
      </c>
      <c r="AA886" s="86">
        <f>pivå!AW888</f>
        <v>0</v>
      </c>
      <c r="AB886" s="86">
        <f>pivå!AX888</f>
        <v>0</v>
      </c>
      <c r="AC886" s="86">
        <f>pivå!AY888</f>
        <v>0</v>
      </c>
      <c r="AD886" s="86">
        <f>pivå!AZ888</f>
        <v>0</v>
      </c>
      <c r="AE886" s="86">
        <f>pivå!BA888</f>
        <v>0</v>
      </c>
    </row>
    <row r="887" spans="2:31">
      <c r="B887">
        <f>pivå!B889</f>
        <v>0</v>
      </c>
      <c r="C887">
        <f>pivå!C889</f>
        <v>0</v>
      </c>
      <c r="D887">
        <f>pivå!D889</f>
        <v>0</v>
      </c>
      <c r="E887">
        <f>pivå!E889</f>
        <v>0</v>
      </c>
      <c r="F887">
        <f>pivå!F889</f>
        <v>0</v>
      </c>
      <c r="G887">
        <f>pivå!G889</f>
        <v>0</v>
      </c>
      <c r="H887">
        <f>pivå!H889</f>
        <v>0</v>
      </c>
      <c r="I887">
        <f>pivå!I889</f>
        <v>0</v>
      </c>
      <c r="J887" s="86">
        <f>pivå!AF889</f>
        <v>0</v>
      </c>
      <c r="K887" s="86">
        <f>pivå!AG889</f>
        <v>0</v>
      </c>
      <c r="L887" s="86">
        <f>pivå!AH889</f>
        <v>0</v>
      </c>
      <c r="M887" s="86">
        <f>pivå!AI889</f>
        <v>0</v>
      </c>
      <c r="N887" s="86">
        <f>pivå!AJ889</f>
        <v>0</v>
      </c>
      <c r="O887" s="86">
        <f>pivå!AK889</f>
        <v>0</v>
      </c>
      <c r="P887" s="86">
        <f>pivå!AL889</f>
        <v>0</v>
      </c>
      <c r="Q887" s="86">
        <f>pivå!AM889</f>
        <v>0</v>
      </c>
      <c r="R887" s="86">
        <f>pivå!AN889</f>
        <v>0</v>
      </c>
      <c r="S887" s="86">
        <f>pivå!AO889</f>
        <v>0</v>
      </c>
      <c r="T887" s="86">
        <f>pivå!AP889</f>
        <v>0</v>
      </c>
      <c r="U887" s="86">
        <f>pivå!AQ889</f>
        <v>0</v>
      </c>
      <c r="V887" s="86">
        <f>pivå!AR889</f>
        <v>0</v>
      </c>
      <c r="W887" s="86">
        <f>pivå!AS889</f>
        <v>0</v>
      </c>
      <c r="X887" s="86">
        <f>pivå!AT889</f>
        <v>0</v>
      </c>
      <c r="Y887" s="86">
        <f>pivå!AU889</f>
        <v>0</v>
      </c>
      <c r="Z887" s="86">
        <f>pivå!AV889</f>
        <v>0</v>
      </c>
      <c r="AA887" s="86">
        <f>pivå!AW889</f>
        <v>0</v>
      </c>
      <c r="AB887" s="86">
        <f>pivå!AX889</f>
        <v>0</v>
      </c>
      <c r="AC887" s="86">
        <f>pivå!AY889</f>
        <v>0</v>
      </c>
      <c r="AD887" s="86">
        <f>pivå!AZ889</f>
        <v>0</v>
      </c>
      <c r="AE887" s="86">
        <f>pivå!BA889</f>
        <v>0</v>
      </c>
    </row>
    <row r="888" spans="2:31">
      <c r="B888">
        <f>pivå!B890</f>
        <v>0</v>
      </c>
      <c r="C888">
        <f>pivå!C890</f>
        <v>0</v>
      </c>
      <c r="D888">
        <f>pivå!D890</f>
        <v>0</v>
      </c>
      <c r="E888">
        <f>pivå!E890</f>
        <v>0</v>
      </c>
      <c r="F888">
        <f>pivå!F890</f>
        <v>0</v>
      </c>
      <c r="G888">
        <f>pivå!G890</f>
        <v>0</v>
      </c>
      <c r="H888">
        <f>pivå!H890</f>
        <v>0</v>
      </c>
      <c r="I888">
        <f>pivå!I890</f>
        <v>0</v>
      </c>
      <c r="J888" s="86">
        <f>pivå!AF890</f>
        <v>0</v>
      </c>
      <c r="K888" s="86">
        <f>pivå!AG890</f>
        <v>0</v>
      </c>
      <c r="L888" s="86">
        <f>pivå!AH890</f>
        <v>0</v>
      </c>
      <c r="M888" s="86">
        <f>pivå!AI890</f>
        <v>0</v>
      </c>
      <c r="N888" s="86">
        <f>pivå!AJ890</f>
        <v>0</v>
      </c>
      <c r="O888" s="86">
        <f>pivå!AK890</f>
        <v>0</v>
      </c>
      <c r="P888" s="86">
        <f>pivå!AL890</f>
        <v>0</v>
      </c>
      <c r="Q888" s="86">
        <f>pivå!AM890</f>
        <v>0</v>
      </c>
      <c r="R888" s="86">
        <f>pivå!AN890</f>
        <v>0</v>
      </c>
      <c r="S888" s="86">
        <f>pivå!AO890</f>
        <v>0</v>
      </c>
      <c r="T888" s="86">
        <f>pivå!AP890</f>
        <v>0</v>
      </c>
      <c r="U888" s="86">
        <f>pivå!AQ890</f>
        <v>0</v>
      </c>
      <c r="V888" s="86">
        <f>pivå!AR890</f>
        <v>0</v>
      </c>
      <c r="W888" s="86">
        <f>pivå!AS890</f>
        <v>0</v>
      </c>
      <c r="X888" s="86">
        <f>pivå!AT890</f>
        <v>0</v>
      </c>
      <c r="Y888" s="86">
        <f>pivå!AU890</f>
        <v>0</v>
      </c>
      <c r="Z888" s="86">
        <f>pivå!AV890</f>
        <v>0</v>
      </c>
      <c r="AA888" s="86">
        <f>pivå!AW890</f>
        <v>0</v>
      </c>
      <c r="AB888" s="86">
        <f>pivå!AX890</f>
        <v>0</v>
      </c>
      <c r="AC888" s="86">
        <f>pivå!AY890</f>
        <v>0</v>
      </c>
      <c r="AD888" s="86">
        <f>pivå!AZ890</f>
        <v>0</v>
      </c>
      <c r="AE888" s="86">
        <f>pivå!BA890</f>
        <v>0</v>
      </c>
    </row>
    <row r="889" spans="2:31">
      <c r="B889">
        <f>pivå!B891</f>
        <v>0</v>
      </c>
      <c r="C889">
        <f>pivå!C891</f>
        <v>0</v>
      </c>
      <c r="D889">
        <f>pivå!D891</f>
        <v>0</v>
      </c>
      <c r="E889">
        <f>pivå!E891</f>
        <v>0</v>
      </c>
      <c r="F889">
        <f>pivå!F891</f>
        <v>0</v>
      </c>
      <c r="G889">
        <f>pivå!G891</f>
        <v>0</v>
      </c>
      <c r="H889">
        <f>pivå!H891</f>
        <v>0</v>
      </c>
      <c r="I889">
        <f>pivå!I891</f>
        <v>0</v>
      </c>
      <c r="J889" s="86">
        <f>pivå!AF891</f>
        <v>0</v>
      </c>
      <c r="K889" s="86">
        <f>pivå!AG891</f>
        <v>0</v>
      </c>
      <c r="L889" s="86">
        <f>pivå!AH891</f>
        <v>0</v>
      </c>
      <c r="M889" s="86">
        <f>pivå!AI891</f>
        <v>0</v>
      </c>
      <c r="N889" s="86">
        <f>pivå!AJ891</f>
        <v>0</v>
      </c>
      <c r="O889" s="86">
        <f>pivå!AK891</f>
        <v>0</v>
      </c>
      <c r="P889" s="86">
        <f>pivå!AL891</f>
        <v>0</v>
      </c>
      <c r="Q889" s="86">
        <f>pivå!AM891</f>
        <v>0</v>
      </c>
      <c r="R889" s="86">
        <f>pivå!AN891</f>
        <v>0</v>
      </c>
      <c r="S889" s="86">
        <f>pivå!AO891</f>
        <v>0</v>
      </c>
      <c r="T889" s="86">
        <f>pivå!AP891</f>
        <v>0</v>
      </c>
      <c r="U889" s="86">
        <f>pivå!AQ891</f>
        <v>0</v>
      </c>
      <c r="V889" s="86">
        <f>pivå!AR891</f>
        <v>0</v>
      </c>
      <c r="W889" s="86">
        <f>pivå!AS891</f>
        <v>0</v>
      </c>
      <c r="X889" s="86">
        <f>pivå!AT891</f>
        <v>0</v>
      </c>
      <c r="Y889" s="86">
        <f>pivå!AU891</f>
        <v>0</v>
      </c>
      <c r="Z889" s="86">
        <f>pivå!AV891</f>
        <v>0</v>
      </c>
      <c r="AA889" s="86">
        <f>pivå!AW891</f>
        <v>0</v>
      </c>
      <c r="AB889" s="86">
        <f>pivå!AX891</f>
        <v>0</v>
      </c>
      <c r="AC889" s="86">
        <f>pivå!AY891</f>
        <v>0</v>
      </c>
      <c r="AD889" s="86">
        <f>pivå!AZ891</f>
        <v>0</v>
      </c>
      <c r="AE889" s="86">
        <f>pivå!BA891</f>
        <v>0</v>
      </c>
    </row>
    <row r="890" spans="2:31">
      <c r="B890">
        <f>pivå!B892</f>
        <v>0</v>
      </c>
      <c r="C890">
        <f>pivå!C892</f>
        <v>0</v>
      </c>
      <c r="D890">
        <f>pivå!D892</f>
        <v>0</v>
      </c>
      <c r="E890">
        <f>pivå!E892</f>
        <v>0</v>
      </c>
      <c r="F890">
        <f>pivå!F892</f>
        <v>0</v>
      </c>
      <c r="G890">
        <f>pivå!G892</f>
        <v>0</v>
      </c>
      <c r="H890">
        <f>pivå!H892</f>
        <v>0</v>
      </c>
      <c r="I890">
        <f>pivå!I892</f>
        <v>0</v>
      </c>
      <c r="J890" s="86">
        <f>pivå!AF892</f>
        <v>0</v>
      </c>
      <c r="K890" s="86">
        <f>pivå!AG892</f>
        <v>0</v>
      </c>
      <c r="L890" s="86">
        <f>pivå!AH892</f>
        <v>0</v>
      </c>
      <c r="M890" s="86">
        <f>pivå!AI892</f>
        <v>0</v>
      </c>
      <c r="N890" s="86">
        <f>pivå!AJ892</f>
        <v>0</v>
      </c>
      <c r="O890" s="86">
        <f>pivå!AK892</f>
        <v>0</v>
      </c>
      <c r="P890" s="86">
        <f>pivå!AL892</f>
        <v>0</v>
      </c>
      <c r="Q890" s="86">
        <f>pivå!AM892</f>
        <v>0</v>
      </c>
      <c r="R890" s="86">
        <f>pivå!AN892</f>
        <v>0</v>
      </c>
      <c r="S890" s="86">
        <f>pivå!AO892</f>
        <v>0</v>
      </c>
      <c r="T890" s="86">
        <f>pivå!AP892</f>
        <v>0</v>
      </c>
      <c r="U890" s="86">
        <f>pivå!AQ892</f>
        <v>0</v>
      </c>
      <c r="V890" s="86">
        <f>pivå!AR892</f>
        <v>0</v>
      </c>
      <c r="W890" s="86">
        <f>pivå!AS892</f>
        <v>0</v>
      </c>
      <c r="X890" s="86">
        <f>pivå!AT892</f>
        <v>0</v>
      </c>
      <c r="Y890" s="86">
        <f>pivå!AU892</f>
        <v>0</v>
      </c>
      <c r="Z890" s="86">
        <f>pivå!AV892</f>
        <v>0</v>
      </c>
      <c r="AA890" s="86">
        <f>pivå!AW892</f>
        <v>0</v>
      </c>
      <c r="AB890" s="86">
        <f>pivå!AX892</f>
        <v>0</v>
      </c>
      <c r="AC890" s="86">
        <f>pivå!AY892</f>
        <v>0</v>
      </c>
      <c r="AD890" s="86">
        <f>pivå!AZ892</f>
        <v>0</v>
      </c>
      <c r="AE890" s="86">
        <f>pivå!BA892</f>
        <v>0</v>
      </c>
    </row>
    <row r="891" spans="2:31">
      <c r="B891">
        <f>pivå!B893</f>
        <v>0</v>
      </c>
      <c r="C891">
        <f>pivå!C893</f>
        <v>0</v>
      </c>
      <c r="D891">
        <f>pivå!D893</f>
        <v>0</v>
      </c>
      <c r="E891">
        <f>pivå!E893</f>
        <v>0</v>
      </c>
      <c r="F891">
        <f>pivå!F893</f>
        <v>0</v>
      </c>
      <c r="G891">
        <f>pivå!G893</f>
        <v>0</v>
      </c>
      <c r="H891">
        <f>pivå!H893</f>
        <v>0</v>
      </c>
      <c r="I891">
        <f>pivå!I893</f>
        <v>0</v>
      </c>
      <c r="J891" s="86">
        <f>pivå!AF893</f>
        <v>0</v>
      </c>
      <c r="K891" s="86">
        <f>pivå!AG893</f>
        <v>0</v>
      </c>
      <c r="L891" s="86">
        <f>pivå!AH893</f>
        <v>0</v>
      </c>
      <c r="M891" s="86">
        <f>pivå!AI893</f>
        <v>0</v>
      </c>
      <c r="N891" s="86">
        <f>pivå!AJ893</f>
        <v>0</v>
      </c>
      <c r="O891" s="86">
        <f>pivå!AK893</f>
        <v>0</v>
      </c>
      <c r="P891" s="86">
        <f>pivå!AL893</f>
        <v>0</v>
      </c>
      <c r="Q891" s="86">
        <f>pivå!AM893</f>
        <v>0</v>
      </c>
      <c r="R891" s="86">
        <f>pivå!AN893</f>
        <v>0</v>
      </c>
      <c r="S891" s="86">
        <f>pivå!AO893</f>
        <v>0</v>
      </c>
      <c r="T891" s="86">
        <f>pivå!AP893</f>
        <v>0</v>
      </c>
      <c r="U891" s="86">
        <f>pivå!AQ893</f>
        <v>0</v>
      </c>
      <c r="V891" s="86">
        <f>pivå!AR893</f>
        <v>0</v>
      </c>
      <c r="W891" s="86">
        <f>pivå!AS893</f>
        <v>0</v>
      </c>
      <c r="X891" s="86">
        <f>pivå!AT893</f>
        <v>0</v>
      </c>
      <c r="Y891" s="86">
        <f>pivå!AU893</f>
        <v>0</v>
      </c>
      <c r="Z891" s="86">
        <f>pivå!AV893</f>
        <v>0</v>
      </c>
      <c r="AA891" s="86">
        <f>pivå!AW893</f>
        <v>0</v>
      </c>
      <c r="AB891" s="86">
        <f>pivå!AX893</f>
        <v>0</v>
      </c>
      <c r="AC891" s="86">
        <f>pivå!AY893</f>
        <v>0</v>
      </c>
      <c r="AD891" s="86">
        <f>pivå!AZ893</f>
        <v>0</v>
      </c>
      <c r="AE891" s="86">
        <f>pivå!BA893</f>
        <v>0</v>
      </c>
    </row>
    <row r="892" spans="2:31">
      <c r="B892">
        <f>pivå!B894</f>
        <v>0</v>
      </c>
      <c r="C892">
        <f>pivå!C894</f>
        <v>0</v>
      </c>
      <c r="D892">
        <f>pivå!D894</f>
        <v>0</v>
      </c>
      <c r="E892">
        <f>pivå!E894</f>
        <v>0</v>
      </c>
      <c r="F892">
        <f>pivå!F894</f>
        <v>0</v>
      </c>
      <c r="G892">
        <f>pivå!G894</f>
        <v>0</v>
      </c>
      <c r="H892">
        <f>pivå!H894</f>
        <v>0</v>
      </c>
      <c r="I892">
        <f>pivå!I894</f>
        <v>0</v>
      </c>
      <c r="J892" s="86">
        <f>pivå!AF894</f>
        <v>0</v>
      </c>
      <c r="K892" s="86">
        <f>pivå!AG894</f>
        <v>0</v>
      </c>
      <c r="L892" s="86">
        <f>pivå!AH894</f>
        <v>0</v>
      </c>
      <c r="M892" s="86">
        <f>pivå!AI894</f>
        <v>0</v>
      </c>
      <c r="N892" s="86">
        <f>pivå!AJ894</f>
        <v>0</v>
      </c>
      <c r="O892" s="86">
        <f>pivå!AK894</f>
        <v>0</v>
      </c>
      <c r="P892" s="86">
        <f>pivå!AL894</f>
        <v>0</v>
      </c>
      <c r="Q892" s="86">
        <f>pivå!AM894</f>
        <v>0</v>
      </c>
      <c r="R892" s="86">
        <f>pivå!AN894</f>
        <v>0</v>
      </c>
      <c r="S892" s="86">
        <f>pivå!AO894</f>
        <v>0</v>
      </c>
      <c r="T892" s="86">
        <f>pivå!AP894</f>
        <v>0</v>
      </c>
      <c r="U892" s="86">
        <f>pivå!AQ894</f>
        <v>0</v>
      </c>
      <c r="V892" s="86">
        <f>pivå!AR894</f>
        <v>0</v>
      </c>
      <c r="W892" s="86">
        <f>pivå!AS894</f>
        <v>0</v>
      </c>
      <c r="X892" s="86">
        <f>pivå!AT894</f>
        <v>0</v>
      </c>
      <c r="Y892" s="86">
        <f>pivå!AU894</f>
        <v>0</v>
      </c>
      <c r="Z892" s="86">
        <f>pivå!AV894</f>
        <v>0</v>
      </c>
      <c r="AA892" s="86">
        <f>pivå!AW894</f>
        <v>0</v>
      </c>
      <c r="AB892" s="86">
        <f>pivå!AX894</f>
        <v>0</v>
      </c>
      <c r="AC892" s="86">
        <f>pivå!AY894</f>
        <v>0</v>
      </c>
      <c r="AD892" s="86">
        <f>pivå!AZ894</f>
        <v>0</v>
      </c>
      <c r="AE892" s="86">
        <f>pivå!BA894</f>
        <v>0</v>
      </c>
    </row>
    <row r="893" spans="2:31">
      <c r="B893">
        <f>pivå!B895</f>
        <v>0</v>
      </c>
      <c r="C893">
        <f>pivå!C895</f>
        <v>0</v>
      </c>
      <c r="D893">
        <f>pivå!D895</f>
        <v>0</v>
      </c>
      <c r="E893">
        <f>pivå!E895</f>
        <v>0</v>
      </c>
      <c r="F893">
        <f>pivå!F895</f>
        <v>0</v>
      </c>
      <c r="G893">
        <f>pivå!G895</f>
        <v>0</v>
      </c>
      <c r="H893">
        <f>pivå!H895</f>
        <v>0</v>
      </c>
      <c r="I893">
        <f>pivå!I895</f>
        <v>0</v>
      </c>
      <c r="J893" s="86">
        <f>pivå!AF895</f>
        <v>0</v>
      </c>
      <c r="K893" s="86">
        <f>pivå!AG895</f>
        <v>0</v>
      </c>
      <c r="L893" s="86">
        <f>pivå!AH895</f>
        <v>0</v>
      </c>
      <c r="M893" s="86">
        <f>pivå!AI895</f>
        <v>0</v>
      </c>
      <c r="N893" s="86">
        <f>pivå!AJ895</f>
        <v>0</v>
      </c>
      <c r="O893" s="86">
        <f>pivå!AK895</f>
        <v>0</v>
      </c>
      <c r="P893" s="86">
        <f>pivå!AL895</f>
        <v>0</v>
      </c>
      <c r="Q893" s="86">
        <f>pivå!AM895</f>
        <v>0</v>
      </c>
      <c r="R893" s="86">
        <f>pivå!AN895</f>
        <v>0</v>
      </c>
      <c r="S893" s="86">
        <f>pivå!AO895</f>
        <v>0</v>
      </c>
      <c r="T893" s="86">
        <f>pivå!AP895</f>
        <v>0</v>
      </c>
      <c r="U893" s="86">
        <f>pivå!AQ895</f>
        <v>0</v>
      </c>
      <c r="V893" s="86">
        <f>pivå!AR895</f>
        <v>0</v>
      </c>
      <c r="W893" s="86">
        <f>pivå!AS895</f>
        <v>0</v>
      </c>
      <c r="X893" s="86">
        <f>pivå!AT895</f>
        <v>0</v>
      </c>
      <c r="Y893" s="86">
        <f>pivå!AU895</f>
        <v>0</v>
      </c>
      <c r="Z893" s="86">
        <f>pivå!AV895</f>
        <v>0</v>
      </c>
      <c r="AA893" s="86">
        <f>pivå!AW895</f>
        <v>0</v>
      </c>
      <c r="AB893" s="86">
        <f>pivå!AX895</f>
        <v>0</v>
      </c>
      <c r="AC893" s="86">
        <f>pivå!AY895</f>
        <v>0</v>
      </c>
      <c r="AD893" s="86">
        <f>pivå!AZ895</f>
        <v>0</v>
      </c>
      <c r="AE893" s="86">
        <f>pivå!BA895</f>
        <v>0</v>
      </c>
    </row>
    <row r="894" spans="2:31">
      <c r="B894">
        <f>pivå!B896</f>
        <v>0</v>
      </c>
      <c r="C894">
        <f>pivå!C896</f>
        <v>0</v>
      </c>
      <c r="D894">
        <f>pivå!D896</f>
        <v>0</v>
      </c>
      <c r="E894">
        <f>pivå!E896</f>
        <v>0</v>
      </c>
      <c r="F894">
        <f>pivå!F896</f>
        <v>0</v>
      </c>
      <c r="G894">
        <f>pivå!G896</f>
        <v>0</v>
      </c>
      <c r="H894">
        <f>pivå!H896</f>
        <v>0</v>
      </c>
      <c r="I894">
        <f>pivå!I896</f>
        <v>0</v>
      </c>
      <c r="J894" s="86">
        <f>pivå!AF896</f>
        <v>0</v>
      </c>
      <c r="K894" s="86">
        <f>pivå!AG896</f>
        <v>0</v>
      </c>
      <c r="L894" s="86">
        <f>pivå!AH896</f>
        <v>0</v>
      </c>
      <c r="M894" s="86">
        <f>pivå!AI896</f>
        <v>0</v>
      </c>
      <c r="N894" s="86">
        <f>pivå!AJ896</f>
        <v>0</v>
      </c>
      <c r="O894" s="86">
        <f>pivå!AK896</f>
        <v>0</v>
      </c>
      <c r="P894" s="86">
        <f>pivå!AL896</f>
        <v>0</v>
      </c>
      <c r="Q894" s="86">
        <f>pivå!AM896</f>
        <v>0</v>
      </c>
      <c r="R894" s="86">
        <f>pivå!AN896</f>
        <v>0</v>
      </c>
      <c r="S894" s="86">
        <f>pivå!AO896</f>
        <v>0</v>
      </c>
      <c r="T894" s="86">
        <f>pivå!AP896</f>
        <v>0</v>
      </c>
      <c r="U894" s="86">
        <f>pivå!AQ896</f>
        <v>0</v>
      </c>
      <c r="V894" s="86">
        <f>pivå!AR896</f>
        <v>0</v>
      </c>
      <c r="W894" s="86">
        <f>pivå!AS896</f>
        <v>0</v>
      </c>
      <c r="X894" s="86">
        <f>pivå!AT896</f>
        <v>0</v>
      </c>
      <c r="Y894" s="86">
        <f>pivå!AU896</f>
        <v>0</v>
      </c>
      <c r="Z894" s="86">
        <f>pivå!AV896</f>
        <v>0</v>
      </c>
      <c r="AA894" s="86">
        <f>pivå!AW896</f>
        <v>0</v>
      </c>
      <c r="AB894" s="86">
        <f>pivå!AX896</f>
        <v>0</v>
      </c>
      <c r="AC894" s="86">
        <f>pivå!AY896</f>
        <v>0</v>
      </c>
      <c r="AD894" s="86">
        <f>pivå!AZ896</f>
        <v>0</v>
      </c>
      <c r="AE894" s="86">
        <f>pivå!BA896</f>
        <v>0</v>
      </c>
    </row>
    <row r="895" spans="2:31">
      <c r="B895">
        <f>pivå!B897</f>
        <v>0</v>
      </c>
      <c r="C895">
        <f>pivå!C897</f>
        <v>0</v>
      </c>
      <c r="D895">
        <f>pivå!D897</f>
        <v>0</v>
      </c>
      <c r="E895">
        <f>pivå!E897</f>
        <v>0</v>
      </c>
      <c r="F895">
        <f>pivå!F897</f>
        <v>0</v>
      </c>
      <c r="G895">
        <f>pivå!G897</f>
        <v>0</v>
      </c>
      <c r="H895">
        <f>pivå!H897</f>
        <v>0</v>
      </c>
      <c r="I895">
        <f>pivå!I897</f>
        <v>0</v>
      </c>
      <c r="J895" s="86">
        <f>pivå!AF897</f>
        <v>0</v>
      </c>
      <c r="K895" s="86">
        <f>pivå!AG897</f>
        <v>0</v>
      </c>
      <c r="L895" s="86">
        <f>pivå!AH897</f>
        <v>0</v>
      </c>
      <c r="M895" s="86">
        <f>pivå!AI897</f>
        <v>0</v>
      </c>
      <c r="N895" s="86">
        <f>pivå!AJ897</f>
        <v>0</v>
      </c>
      <c r="O895" s="86">
        <f>pivå!AK897</f>
        <v>0</v>
      </c>
      <c r="P895" s="86">
        <f>pivå!AL897</f>
        <v>0</v>
      </c>
      <c r="Q895" s="86">
        <f>pivå!AM897</f>
        <v>0</v>
      </c>
      <c r="R895" s="86">
        <f>pivå!AN897</f>
        <v>0</v>
      </c>
      <c r="S895" s="86">
        <f>pivå!AO897</f>
        <v>0</v>
      </c>
      <c r="T895" s="86">
        <f>pivå!AP897</f>
        <v>0</v>
      </c>
      <c r="U895" s="86">
        <f>pivå!AQ897</f>
        <v>0</v>
      </c>
      <c r="V895" s="86">
        <f>pivå!AR897</f>
        <v>0</v>
      </c>
      <c r="W895" s="86">
        <f>pivå!AS897</f>
        <v>0</v>
      </c>
      <c r="X895" s="86">
        <f>pivå!AT897</f>
        <v>0</v>
      </c>
      <c r="Y895" s="86">
        <f>pivå!AU897</f>
        <v>0</v>
      </c>
      <c r="Z895" s="86">
        <f>pivå!AV897</f>
        <v>0</v>
      </c>
      <c r="AA895" s="86">
        <f>pivå!AW897</f>
        <v>0</v>
      </c>
      <c r="AB895" s="86">
        <f>pivå!AX897</f>
        <v>0</v>
      </c>
      <c r="AC895" s="86">
        <f>pivå!AY897</f>
        <v>0</v>
      </c>
      <c r="AD895" s="86">
        <f>pivå!AZ897</f>
        <v>0</v>
      </c>
      <c r="AE895" s="86">
        <f>pivå!BA897</f>
        <v>0</v>
      </c>
    </row>
    <row r="896" spans="2:31">
      <c r="B896">
        <f>pivå!B898</f>
        <v>0</v>
      </c>
      <c r="C896">
        <f>pivå!C898</f>
        <v>0</v>
      </c>
      <c r="D896">
        <f>pivå!D898</f>
        <v>0</v>
      </c>
      <c r="E896">
        <f>pivå!E898</f>
        <v>0</v>
      </c>
      <c r="F896">
        <f>pivå!F898</f>
        <v>0</v>
      </c>
      <c r="G896">
        <f>pivå!G898</f>
        <v>0</v>
      </c>
      <c r="H896">
        <f>pivå!H898</f>
        <v>0</v>
      </c>
      <c r="I896">
        <f>pivå!I898</f>
        <v>0</v>
      </c>
      <c r="J896" s="86">
        <f>pivå!AF898</f>
        <v>0</v>
      </c>
      <c r="K896" s="86">
        <f>pivå!AG898</f>
        <v>0</v>
      </c>
      <c r="L896" s="86">
        <f>pivå!AH898</f>
        <v>0</v>
      </c>
      <c r="M896" s="86">
        <f>pivå!AI898</f>
        <v>0</v>
      </c>
      <c r="N896" s="86">
        <f>pivå!AJ898</f>
        <v>0</v>
      </c>
      <c r="O896" s="86">
        <f>pivå!AK898</f>
        <v>0</v>
      </c>
      <c r="P896" s="86">
        <f>pivå!AL898</f>
        <v>0</v>
      </c>
      <c r="Q896" s="86">
        <f>pivå!AM898</f>
        <v>0</v>
      </c>
      <c r="R896" s="86">
        <f>pivå!AN898</f>
        <v>0</v>
      </c>
      <c r="S896" s="86">
        <f>pivå!AO898</f>
        <v>0</v>
      </c>
      <c r="T896" s="86">
        <f>pivå!AP898</f>
        <v>0</v>
      </c>
      <c r="U896" s="86">
        <f>pivå!AQ898</f>
        <v>0</v>
      </c>
      <c r="V896" s="86">
        <f>pivå!AR898</f>
        <v>0</v>
      </c>
      <c r="W896" s="86">
        <f>pivå!AS898</f>
        <v>0</v>
      </c>
      <c r="X896" s="86">
        <f>pivå!AT898</f>
        <v>0</v>
      </c>
      <c r="Y896" s="86">
        <f>pivå!AU898</f>
        <v>0</v>
      </c>
      <c r="Z896" s="86">
        <f>pivå!AV898</f>
        <v>0</v>
      </c>
      <c r="AA896" s="86">
        <f>pivå!AW898</f>
        <v>0</v>
      </c>
      <c r="AB896" s="86">
        <f>pivå!AX898</f>
        <v>0</v>
      </c>
      <c r="AC896" s="86">
        <f>pivå!AY898</f>
        <v>0</v>
      </c>
      <c r="AD896" s="86">
        <f>pivå!AZ898</f>
        <v>0</v>
      </c>
      <c r="AE896" s="86">
        <f>pivå!BA898</f>
        <v>0</v>
      </c>
    </row>
    <row r="897" spans="2:31">
      <c r="B897">
        <f>pivå!B899</f>
        <v>0</v>
      </c>
      <c r="C897">
        <f>pivå!C899</f>
        <v>0</v>
      </c>
      <c r="D897">
        <f>pivå!D899</f>
        <v>0</v>
      </c>
      <c r="E897">
        <f>pivå!E899</f>
        <v>0</v>
      </c>
      <c r="F897">
        <f>pivå!F899</f>
        <v>0</v>
      </c>
      <c r="G897">
        <f>pivå!G899</f>
        <v>0</v>
      </c>
      <c r="H897">
        <f>pivå!H899</f>
        <v>0</v>
      </c>
      <c r="I897">
        <f>pivå!I899</f>
        <v>0</v>
      </c>
      <c r="J897" s="86">
        <f>pivå!AF899</f>
        <v>0</v>
      </c>
      <c r="K897" s="86">
        <f>pivå!AG899</f>
        <v>0</v>
      </c>
      <c r="L897" s="86">
        <f>pivå!AH899</f>
        <v>0</v>
      </c>
      <c r="M897" s="86">
        <f>pivå!AI899</f>
        <v>0</v>
      </c>
      <c r="N897" s="86">
        <f>pivå!AJ899</f>
        <v>0</v>
      </c>
      <c r="O897" s="86">
        <f>pivå!AK899</f>
        <v>0</v>
      </c>
      <c r="P897" s="86">
        <f>pivå!AL899</f>
        <v>0</v>
      </c>
      <c r="Q897" s="86">
        <f>pivå!AM899</f>
        <v>0</v>
      </c>
      <c r="R897" s="86">
        <f>pivå!AN899</f>
        <v>0</v>
      </c>
      <c r="S897" s="86">
        <f>pivå!AO899</f>
        <v>0</v>
      </c>
      <c r="T897" s="86">
        <f>pivå!AP899</f>
        <v>0</v>
      </c>
      <c r="U897" s="86">
        <f>pivå!AQ899</f>
        <v>0</v>
      </c>
      <c r="V897" s="86">
        <f>pivå!AR899</f>
        <v>0</v>
      </c>
      <c r="W897" s="86">
        <f>pivå!AS899</f>
        <v>0</v>
      </c>
      <c r="X897" s="86">
        <f>pivå!AT899</f>
        <v>0</v>
      </c>
      <c r="Y897" s="86">
        <f>pivå!AU899</f>
        <v>0</v>
      </c>
      <c r="Z897" s="86">
        <f>pivå!AV899</f>
        <v>0</v>
      </c>
      <c r="AA897" s="86">
        <f>pivå!AW899</f>
        <v>0</v>
      </c>
      <c r="AB897" s="86">
        <f>pivå!AX899</f>
        <v>0</v>
      </c>
      <c r="AC897" s="86">
        <f>pivå!AY899</f>
        <v>0</v>
      </c>
      <c r="AD897" s="86">
        <f>pivå!AZ899</f>
        <v>0</v>
      </c>
      <c r="AE897" s="86">
        <f>pivå!BA899</f>
        <v>0</v>
      </c>
    </row>
    <row r="898" spans="2:31">
      <c r="B898">
        <f>pivå!B900</f>
        <v>0</v>
      </c>
      <c r="C898">
        <f>pivå!C900</f>
        <v>0</v>
      </c>
      <c r="D898">
        <f>pivå!D900</f>
        <v>0</v>
      </c>
      <c r="E898">
        <f>pivå!E900</f>
        <v>0</v>
      </c>
      <c r="F898">
        <f>pivå!F900</f>
        <v>0</v>
      </c>
      <c r="G898">
        <f>pivå!G900</f>
        <v>0</v>
      </c>
      <c r="H898">
        <f>pivå!H900</f>
        <v>0</v>
      </c>
      <c r="I898">
        <f>pivå!I900</f>
        <v>0</v>
      </c>
      <c r="J898" s="86">
        <f>pivå!AF900</f>
        <v>0</v>
      </c>
      <c r="K898" s="86">
        <f>pivå!AG900</f>
        <v>0</v>
      </c>
      <c r="L898" s="86">
        <f>pivå!AH900</f>
        <v>0</v>
      </c>
      <c r="M898" s="86">
        <f>pivå!AI900</f>
        <v>0</v>
      </c>
      <c r="N898" s="86">
        <f>pivå!AJ900</f>
        <v>0</v>
      </c>
      <c r="O898" s="86">
        <f>pivå!AK900</f>
        <v>0</v>
      </c>
      <c r="P898" s="86">
        <f>pivå!AL900</f>
        <v>0</v>
      </c>
      <c r="Q898" s="86">
        <f>pivå!AM900</f>
        <v>0</v>
      </c>
      <c r="R898" s="86">
        <f>pivå!AN900</f>
        <v>0</v>
      </c>
      <c r="S898" s="86">
        <f>pivå!AO900</f>
        <v>0</v>
      </c>
      <c r="T898" s="86">
        <f>pivå!AP900</f>
        <v>0</v>
      </c>
      <c r="U898" s="86">
        <f>pivå!AQ900</f>
        <v>0</v>
      </c>
      <c r="V898" s="86">
        <f>pivå!AR900</f>
        <v>0</v>
      </c>
      <c r="W898" s="86">
        <f>pivå!AS900</f>
        <v>0</v>
      </c>
      <c r="X898" s="86">
        <f>pivå!AT900</f>
        <v>0</v>
      </c>
      <c r="Y898" s="86">
        <f>pivå!AU900</f>
        <v>0</v>
      </c>
      <c r="Z898" s="86">
        <f>pivå!AV900</f>
        <v>0</v>
      </c>
      <c r="AA898" s="86">
        <f>pivå!AW900</f>
        <v>0</v>
      </c>
      <c r="AB898" s="86">
        <f>pivå!AX900</f>
        <v>0</v>
      </c>
      <c r="AC898" s="86">
        <f>pivå!AY900</f>
        <v>0</v>
      </c>
      <c r="AD898" s="86">
        <f>pivå!AZ900</f>
        <v>0</v>
      </c>
      <c r="AE898" s="86">
        <f>pivå!BA900</f>
        <v>0</v>
      </c>
    </row>
    <row r="899" spans="2:31">
      <c r="B899">
        <f>pivå!B901</f>
        <v>0</v>
      </c>
      <c r="C899">
        <f>pivå!C901</f>
        <v>0</v>
      </c>
      <c r="D899">
        <f>pivå!D901</f>
        <v>0</v>
      </c>
      <c r="E899">
        <f>pivå!E901</f>
        <v>0</v>
      </c>
      <c r="F899">
        <f>pivå!F901</f>
        <v>0</v>
      </c>
      <c r="G899">
        <f>pivå!G901</f>
        <v>0</v>
      </c>
      <c r="H899">
        <f>pivå!H901</f>
        <v>0</v>
      </c>
      <c r="I899">
        <f>pivå!I901</f>
        <v>0</v>
      </c>
      <c r="J899" s="86">
        <f>pivå!AF901</f>
        <v>0</v>
      </c>
      <c r="K899" s="86">
        <f>pivå!AG901</f>
        <v>0</v>
      </c>
      <c r="L899" s="86">
        <f>pivå!AH901</f>
        <v>0</v>
      </c>
      <c r="M899" s="86">
        <f>pivå!AI901</f>
        <v>0</v>
      </c>
      <c r="N899" s="86">
        <f>pivå!AJ901</f>
        <v>0</v>
      </c>
      <c r="O899" s="86">
        <f>pivå!AK901</f>
        <v>0</v>
      </c>
      <c r="P899" s="86">
        <f>pivå!AL901</f>
        <v>0</v>
      </c>
      <c r="Q899" s="86">
        <f>pivå!AM901</f>
        <v>0</v>
      </c>
      <c r="R899" s="86">
        <f>pivå!AN901</f>
        <v>0</v>
      </c>
      <c r="S899" s="86">
        <f>pivå!AO901</f>
        <v>0</v>
      </c>
      <c r="T899" s="86">
        <f>pivå!AP901</f>
        <v>0</v>
      </c>
      <c r="U899" s="86">
        <f>pivå!AQ901</f>
        <v>0</v>
      </c>
      <c r="V899" s="86">
        <f>pivå!AR901</f>
        <v>0</v>
      </c>
      <c r="W899" s="86">
        <f>pivå!AS901</f>
        <v>0</v>
      </c>
      <c r="X899" s="86">
        <f>pivå!AT901</f>
        <v>0</v>
      </c>
      <c r="Y899" s="86">
        <f>pivå!AU901</f>
        <v>0</v>
      </c>
      <c r="Z899" s="86">
        <f>pivå!AV901</f>
        <v>0</v>
      </c>
      <c r="AA899" s="86">
        <f>pivå!AW901</f>
        <v>0</v>
      </c>
      <c r="AB899" s="86">
        <f>pivå!AX901</f>
        <v>0</v>
      </c>
      <c r="AC899" s="86">
        <f>pivå!AY901</f>
        <v>0</v>
      </c>
      <c r="AD899" s="86">
        <f>pivå!AZ901</f>
        <v>0</v>
      </c>
      <c r="AE899" s="86">
        <f>pivå!BA901</f>
        <v>0</v>
      </c>
    </row>
    <row r="900" spans="2:31">
      <c r="B900">
        <f>pivå!B902</f>
        <v>0</v>
      </c>
      <c r="C900">
        <f>pivå!C902</f>
        <v>0</v>
      </c>
      <c r="D900">
        <f>pivå!D902</f>
        <v>0</v>
      </c>
      <c r="E900">
        <f>pivå!E902</f>
        <v>0</v>
      </c>
      <c r="F900">
        <f>pivå!F902</f>
        <v>0</v>
      </c>
      <c r="G900">
        <f>pivå!G902</f>
        <v>0</v>
      </c>
      <c r="H900">
        <f>pivå!H902</f>
        <v>0</v>
      </c>
      <c r="I900">
        <f>pivå!I902</f>
        <v>0</v>
      </c>
      <c r="J900" s="86">
        <f>pivå!AF902</f>
        <v>0</v>
      </c>
      <c r="K900" s="86">
        <f>pivå!AG902</f>
        <v>0</v>
      </c>
      <c r="L900" s="86">
        <f>pivå!AH902</f>
        <v>0</v>
      </c>
      <c r="M900" s="86">
        <f>pivå!AI902</f>
        <v>0</v>
      </c>
      <c r="N900" s="86">
        <f>pivå!AJ902</f>
        <v>0</v>
      </c>
      <c r="O900" s="86">
        <f>pivå!AK902</f>
        <v>0</v>
      </c>
      <c r="P900" s="86">
        <f>pivå!AL902</f>
        <v>0</v>
      </c>
      <c r="Q900" s="86">
        <f>pivå!AM902</f>
        <v>0</v>
      </c>
      <c r="R900" s="86">
        <f>pivå!AN902</f>
        <v>0</v>
      </c>
      <c r="S900" s="86">
        <f>pivå!AO902</f>
        <v>0</v>
      </c>
      <c r="T900" s="86">
        <f>pivå!AP902</f>
        <v>0</v>
      </c>
      <c r="U900" s="86">
        <f>pivå!AQ902</f>
        <v>0</v>
      </c>
      <c r="V900" s="86">
        <f>pivå!AR902</f>
        <v>0</v>
      </c>
      <c r="W900" s="86">
        <f>pivå!AS902</f>
        <v>0</v>
      </c>
      <c r="X900" s="86">
        <f>pivå!AT902</f>
        <v>0</v>
      </c>
      <c r="Y900" s="86">
        <f>pivå!AU902</f>
        <v>0</v>
      </c>
      <c r="Z900" s="86">
        <f>pivå!AV902</f>
        <v>0</v>
      </c>
      <c r="AA900" s="86">
        <f>pivå!AW902</f>
        <v>0</v>
      </c>
      <c r="AB900" s="86">
        <f>pivå!AX902</f>
        <v>0</v>
      </c>
      <c r="AC900" s="86">
        <f>pivå!AY902</f>
        <v>0</v>
      </c>
      <c r="AD900" s="86">
        <f>pivå!AZ902</f>
        <v>0</v>
      </c>
      <c r="AE900" s="86">
        <f>pivå!BA902</f>
        <v>0</v>
      </c>
    </row>
    <row r="901" spans="2:31">
      <c r="B901">
        <f>pivå!B903</f>
        <v>0</v>
      </c>
      <c r="C901">
        <f>pivå!C903</f>
        <v>0</v>
      </c>
      <c r="D901">
        <f>pivå!D903</f>
        <v>0</v>
      </c>
      <c r="E901">
        <f>pivå!E903</f>
        <v>0</v>
      </c>
      <c r="F901">
        <f>pivå!F903</f>
        <v>0</v>
      </c>
      <c r="G901">
        <f>pivå!G903</f>
        <v>0</v>
      </c>
      <c r="H901">
        <f>pivå!H903</f>
        <v>0</v>
      </c>
      <c r="I901">
        <f>pivå!I903</f>
        <v>0</v>
      </c>
      <c r="J901" s="86">
        <f>pivå!AF903</f>
        <v>0</v>
      </c>
      <c r="K901" s="86">
        <f>pivå!AG903</f>
        <v>0</v>
      </c>
      <c r="L901" s="86">
        <f>pivå!AH903</f>
        <v>0</v>
      </c>
      <c r="M901" s="86">
        <f>pivå!AI903</f>
        <v>0</v>
      </c>
      <c r="N901" s="86">
        <f>pivå!AJ903</f>
        <v>0</v>
      </c>
      <c r="O901" s="86">
        <f>pivå!AK903</f>
        <v>0</v>
      </c>
      <c r="P901" s="86">
        <f>pivå!AL903</f>
        <v>0</v>
      </c>
      <c r="Q901" s="86">
        <f>pivå!AM903</f>
        <v>0</v>
      </c>
      <c r="R901" s="86">
        <f>pivå!AN903</f>
        <v>0</v>
      </c>
      <c r="S901" s="86">
        <f>pivå!AO903</f>
        <v>0</v>
      </c>
      <c r="T901" s="86">
        <f>pivå!AP903</f>
        <v>0</v>
      </c>
      <c r="U901" s="86">
        <f>pivå!AQ903</f>
        <v>0</v>
      </c>
      <c r="V901" s="86">
        <f>pivå!AR903</f>
        <v>0</v>
      </c>
      <c r="W901" s="86">
        <f>pivå!AS903</f>
        <v>0</v>
      </c>
      <c r="X901" s="86">
        <f>pivå!AT903</f>
        <v>0</v>
      </c>
      <c r="Y901" s="86">
        <f>pivå!AU903</f>
        <v>0</v>
      </c>
      <c r="Z901" s="86">
        <f>pivå!AV903</f>
        <v>0</v>
      </c>
      <c r="AA901" s="86">
        <f>pivå!AW903</f>
        <v>0</v>
      </c>
      <c r="AB901" s="86">
        <f>pivå!AX903</f>
        <v>0</v>
      </c>
      <c r="AC901" s="86">
        <f>pivå!AY903</f>
        <v>0</v>
      </c>
      <c r="AD901" s="86">
        <f>pivå!AZ903</f>
        <v>0</v>
      </c>
      <c r="AE901" s="86">
        <f>pivå!BA903</f>
        <v>0</v>
      </c>
    </row>
    <row r="902" spans="2:31">
      <c r="B902">
        <f>pivå!B904</f>
        <v>0</v>
      </c>
      <c r="C902">
        <f>pivå!C904</f>
        <v>0</v>
      </c>
      <c r="D902">
        <f>pivå!D904</f>
        <v>0</v>
      </c>
      <c r="E902">
        <f>pivå!E904</f>
        <v>0</v>
      </c>
      <c r="F902">
        <f>pivå!F904</f>
        <v>0</v>
      </c>
      <c r="G902">
        <f>pivå!G904</f>
        <v>0</v>
      </c>
      <c r="H902">
        <f>pivå!H904</f>
        <v>0</v>
      </c>
      <c r="I902">
        <f>pivå!I904</f>
        <v>0</v>
      </c>
      <c r="J902" s="86">
        <f>pivå!AF904</f>
        <v>0</v>
      </c>
      <c r="K902" s="86">
        <f>pivå!AG904</f>
        <v>0</v>
      </c>
      <c r="L902" s="86">
        <f>pivå!AH904</f>
        <v>0</v>
      </c>
      <c r="M902" s="86">
        <f>pivå!AI904</f>
        <v>0</v>
      </c>
      <c r="N902" s="86">
        <f>pivå!AJ904</f>
        <v>0</v>
      </c>
      <c r="O902" s="86">
        <f>pivå!AK904</f>
        <v>0</v>
      </c>
      <c r="P902" s="86">
        <f>pivå!AL904</f>
        <v>0</v>
      </c>
      <c r="Q902" s="86">
        <f>pivå!AM904</f>
        <v>0</v>
      </c>
      <c r="R902" s="86">
        <f>pivå!AN904</f>
        <v>0</v>
      </c>
      <c r="S902" s="86">
        <f>pivå!AO904</f>
        <v>0</v>
      </c>
      <c r="T902" s="86">
        <f>pivå!AP904</f>
        <v>0</v>
      </c>
      <c r="U902" s="86">
        <f>pivå!AQ904</f>
        <v>0</v>
      </c>
      <c r="V902" s="86">
        <f>pivå!AR904</f>
        <v>0</v>
      </c>
      <c r="W902" s="86">
        <f>pivå!AS904</f>
        <v>0</v>
      </c>
      <c r="X902" s="86">
        <f>pivå!AT904</f>
        <v>0</v>
      </c>
      <c r="Y902" s="86">
        <f>pivå!AU904</f>
        <v>0</v>
      </c>
      <c r="Z902" s="86">
        <f>pivå!AV904</f>
        <v>0</v>
      </c>
      <c r="AA902" s="86">
        <f>pivå!AW904</f>
        <v>0</v>
      </c>
      <c r="AB902" s="86">
        <f>pivå!AX904</f>
        <v>0</v>
      </c>
      <c r="AC902" s="86">
        <f>pivå!AY904</f>
        <v>0</v>
      </c>
      <c r="AD902" s="86">
        <f>pivå!AZ904</f>
        <v>0</v>
      </c>
      <c r="AE902" s="86">
        <f>pivå!BA904</f>
        <v>0</v>
      </c>
    </row>
    <row r="903" spans="2:31">
      <c r="B903">
        <f>pivå!B905</f>
        <v>0</v>
      </c>
      <c r="C903">
        <f>pivå!C905</f>
        <v>0</v>
      </c>
      <c r="D903">
        <f>pivå!D905</f>
        <v>0</v>
      </c>
      <c r="E903">
        <f>pivå!E905</f>
        <v>0</v>
      </c>
      <c r="F903">
        <f>pivå!F905</f>
        <v>0</v>
      </c>
      <c r="G903">
        <f>pivå!G905</f>
        <v>0</v>
      </c>
      <c r="H903">
        <f>pivå!H905</f>
        <v>0</v>
      </c>
      <c r="I903">
        <f>pivå!I905</f>
        <v>0</v>
      </c>
      <c r="J903" s="86">
        <f>pivå!AF905</f>
        <v>0</v>
      </c>
      <c r="K903" s="86">
        <f>pivå!AG905</f>
        <v>0</v>
      </c>
      <c r="L903" s="86">
        <f>pivå!AH905</f>
        <v>0</v>
      </c>
      <c r="M903" s="86">
        <f>pivå!AI905</f>
        <v>0</v>
      </c>
      <c r="N903" s="86">
        <f>pivå!AJ905</f>
        <v>0</v>
      </c>
      <c r="O903" s="86">
        <f>pivå!AK905</f>
        <v>0</v>
      </c>
      <c r="P903" s="86">
        <f>pivå!AL905</f>
        <v>0</v>
      </c>
      <c r="Q903" s="86">
        <f>pivå!AM905</f>
        <v>0</v>
      </c>
      <c r="R903" s="86">
        <f>pivå!AN905</f>
        <v>0</v>
      </c>
      <c r="S903" s="86">
        <f>pivå!AO905</f>
        <v>0</v>
      </c>
      <c r="T903" s="86">
        <f>pivå!AP905</f>
        <v>0</v>
      </c>
      <c r="U903" s="86">
        <f>pivå!AQ905</f>
        <v>0</v>
      </c>
      <c r="V903" s="86">
        <f>pivå!AR905</f>
        <v>0</v>
      </c>
      <c r="W903" s="86">
        <f>pivå!AS905</f>
        <v>0</v>
      </c>
      <c r="X903" s="86">
        <f>pivå!AT905</f>
        <v>0</v>
      </c>
      <c r="Y903" s="86">
        <f>pivå!AU905</f>
        <v>0</v>
      </c>
      <c r="Z903" s="86">
        <f>pivå!AV905</f>
        <v>0</v>
      </c>
      <c r="AA903" s="86">
        <f>pivå!AW905</f>
        <v>0</v>
      </c>
      <c r="AB903" s="86">
        <f>pivå!AX905</f>
        <v>0</v>
      </c>
      <c r="AC903" s="86">
        <f>pivå!AY905</f>
        <v>0</v>
      </c>
      <c r="AD903" s="86">
        <f>pivå!AZ905</f>
        <v>0</v>
      </c>
      <c r="AE903" s="86">
        <f>pivå!BA905</f>
        <v>0</v>
      </c>
    </row>
    <row r="904" spans="2:31">
      <c r="B904">
        <f>pivå!B906</f>
        <v>0</v>
      </c>
      <c r="C904">
        <f>pivå!C906</f>
        <v>0</v>
      </c>
      <c r="D904">
        <f>pivå!D906</f>
        <v>0</v>
      </c>
      <c r="E904">
        <f>pivå!E906</f>
        <v>0</v>
      </c>
      <c r="F904">
        <f>pivå!F906</f>
        <v>0</v>
      </c>
      <c r="G904">
        <f>pivå!G906</f>
        <v>0</v>
      </c>
      <c r="H904">
        <f>pivå!H906</f>
        <v>0</v>
      </c>
      <c r="I904">
        <f>pivå!I906</f>
        <v>0</v>
      </c>
      <c r="J904" s="86">
        <f>pivå!AF906</f>
        <v>0</v>
      </c>
      <c r="K904" s="86">
        <f>pivå!AG906</f>
        <v>0</v>
      </c>
      <c r="L904" s="86">
        <f>pivå!AH906</f>
        <v>0</v>
      </c>
      <c r="M904" s="86">
        <f>pivå!AI906</f>
        <v>0</v>
      </c>
      <c r="N904" s="86">
        <f>pivå!AJ906</f>
        <v>0</v>
      </c>
      <c r="O904" s="86">
        <f>pivå!AK906</f>
        <v>0</v>
      </c>
      <c r="P904" s="86">
        <f>pivå!AL906</f>
        <v>0</v>
      </c>
      <c r="Q904" s="86">
        <f>pivå!AM906</f>
        <v>0</v>
      </c>
      <c r="R904" s="86">
        <f>pivå!AN906</f>
        <v>0</v>
      </c>
      <c r="S904" s="86">
        <f>pivå!AO906</f>
        <v>0</v>
      </c>
      <c r="T904" s="86">
        <f>pivå!AP906</f>
        <v>0</v>
      </c>
      <c r="U904" s="86">
        <f>pivå!AQ906</f>
        <v>0</v>
      </c>
      <c r="V904" s="86">
        <f>pivå!AR906</f>
        <v>0</v>
      </c>
      <c r="W904" s="86">
        <f>pivå!AS906</f>
        <v>0</v>
      </c>
      <c r="X904" s="86">
        <f>pivå!AT906</f>
        <v>0</v>
      </c>
      <c r="Y904" s="86">
        <f>pivå!AU906</f>
        <v>0</v>
      </c>
      <c r="Z904" s="86">
        <f>pivå!AV906</f>
        <v>0</v>
      </c>
      <c r="AA904" s="86">
        <f>pivå!AW906</f>
        <v>0</v>
      </c>
      <c r="AB904" s="86">
        <f>pivå!AX906</f>
        <v>0</v>
      </c>
      <c r="AC904" s="86">
        <f>pivå!AY906</f>
        <v>0</v>
      </c>
      <c r="AD904" s="86">
        <f>pivå!AZ906</f>
        <v>0</v>
      </c>
      <c r="AE904" s="86">
        <f>pivå!BA906</f>
        <v>0</v>
      </c>
    </row>
    <row r="905" spans="2:31">
      <c r="B905">
        <f>pivå!B907</f>
        <v>0</v>
      </c>
      <c r="C905">
        <f>pivå!C907</f>
        <v>0</v>
      </c>
      <c r="D905">
        <f>pivå!D907</f>
        <v>0</v>
      </c>
      <c r="E905">
        <f>pivå!E907</f>
        <v>0</v>
      </c>
      <c r="F905">
        <f>pivå!F907</f>
        <v>0</v>
      </c>
      <c r="G905">
        <f>pivå!G907</f>
        <v>0</v>
      </c>
      <c r="H905">
        <f>pivå!H907</f>
        <v>0</v>
      </c>
      <c r="I905">
        <f>pivå!I907</f>
        <v>0</v>
      </c>
      <c r="J905" s="86">
        <f>pivå!AF907</f>
        <v>0</v>
      </c>
      <c r="K905" s="86">
        <f>pivå!AG907</f>
        <v>0</v>
      </c>
      <c r="L905" s="86">
        <f>pivå!AH907</f>
        <v>0</v>
      </c>
      <c r="M905" s="86">
        <f>pivå!AI907</f>
        <v>0</v>
      </c>
      <c r="N905" s="86">
        <f>pivå!AJ907</f>
        <v>0</v>
      </c>
      <c r="O905" s="86">
        <f>pivå!AK907</f>
        <v>0</v>
      </c>
      <c r="P905" s="86">
        <f>pivå!AL907</f>
        <v>0</v>
      </c>
      <c r="Q905" s="86">
        <f>pivå!AM907</f>
        <v>0</v>
      </c>
      <c r="R905" s="86">
        <f>pivå!AN907</f>
        <v>0</v>
      </c>
      <c r="S905" s="86">
        <f>pivå!AO907</f>
        <v>0</v>
      </c>
      <c r="T905" s="86">
        <f>pivå!AP907</f>
        <v>0</v>
      </c>
      <c r="U905" s="86">
        <f>pivå!AQ907</f>
        <v>0</v>
      </c>
      <c r="V905" s="86">
        <f>pivå!AR907</f>
        <v>0</v>
      </c>
      <c r="W905" s="86">
        <f>pivå!AS907</f>
        <v>0</v>
      </c>
      <c r="X905" s="86">
        <f>pivå!AT907</f>
        <v>0</v>
      </c>
      <c r="Y905" s="86">
        <f>pivå!AU907</f>
        <v>0</v>
      </c>
      <c r="Z905" s="86">
        <f>pivå!AV907</f>
        <v>0</v>
      </c>
      <c r="AA905" s="86">
        <f>pivå!AW907</f>
        <v>0</v>
      </c>
      <c r="AB905" s="86">
        <f>pivå!AX907</f>
        <v>0</v>
      </c>
      <c r="AC905" s="86">
        <f>pivå!AY907</f>
        <v>0</v>
      </c>
      <c r="AD905" s="86">
        <f>pivå!AZ907</f>
        <v>0</v>
      </c>
      <c r="AE905" s="86">
        <f>pivå!BA907</f>
        <v>0</v>
      </c>
    </row>
    <row r="906" spans="2:31">
      <c r="B906">
        <f>pivå!B908</f>
        <v>0</v>
      </c>
      <c r="C906">
        <f>pivå!C908</f>
        <v>0</v>
      </c>
      <c r="D906">
        <f>pivå!D908</f>
        <v>0</v>
      </c>
      <c r="E906">
        <f>pivå!E908</f>
        <v>0</v>
      </c>
      <c r="F906">
        <f>pivå!F908</f>
        <v>0</v>
      </c>
      <c r="G906">
        <f>pivå!G908</f>
        <v>0</v>
      </c>
      <c r="H906">
        <f>pivå!H908</f>
        <v>0</v>
      </c>
      <c r="I906">
        <f>pivå!I908</f>
        <v>0</v>
      </c>
      <c r="J906" s="86">
        <f>pivå!AF908</f>
        <v>0</v>
      </c>
      <c r="K906" s="86">
        <f>pivå!AG908</f>
        <v>0</v>
      </c>
      <c r="L906" s="86">
        <f>pivå!AH908</f>
        <v>0</v>
      </c>
      <c r="M906" s="86">
        <f>pivå!AI908</f>
        <v>0</v>
      </c>
      <c r="N906" s="86">
        <f>pivå!AJ908</f>
        <v>0</v>
      </c>
      <c r="O906" s="86">
        <f>pivå!AK908</f>
        <v>0</v>
      </c>
      <c r="P906" s="86">
        <f>pivå!AL908</f>
        <v>0</v>
      </c>
      <c r="Q906" s="86">
        <f>pivå!AM908</f>
        <v>0</v>
      </c>
      <c r="R906" s="86">
        <f>pivå!AN908</f>
        <v>0</v>
      </c>
      <c r="S906" s="86">
        <f>pivå!AO908</f>
        <v>0</v>
      </c>
      <c r="T906" s="86">
        <f>pivå!AP908</f>
        <v>0</v>
      </c>
      <c r="U906" s="86">
        <f>pivå!AQ908</f>
        <v>0</v>
      </c>
      <c r="V906" s="86">
        <f>pivå!AR908</f>
        <v>0</v>
      </c>
      <c r="W906" s="86">
        <f>pivå!AS908</f>
        <v>0</v>
      </c>
      <c r="X906" s="86">
        <f>pivå!AT908</f>
        <v>0</v>
      </c>
      <c r="Y906" s="86">
        <f>pivå!AU908</f>
        <v>0</v>
      </c>
      <c r="Z906" s="86">
        <f>pivå!AV908</f>
        <v>0</v>
      </c>
      <c r="AA906" s="86">
        <f>pivå!AW908</f>
        <v>0</v>
      </c>
      <c r="AB906" s="86">
        <f>pivå!AX908</f>
        <v>0</v>
      </c>
      <c r="AC906" s="86">
        <f>pivå!AY908</f>
        <v>0</v>
      </c>
      <c r="AD906" s="86">
        <f>pivå!AZ908</f>
        <v>0</v>
      </c>
      <c r="AE906" s="86">
        <f>pivå!BA908</f>
        <v>0</v>
      </c>
    </row>
    <row r="907" spans="2:31">
      <c r="B907">
        <f>pivå!B909</f>
        <v>0</v>
      </c>
      <c r="C907">
        <f>pivå!C909</f>
        <v>0</v>
      </c>
      <c r="D907">
        <f>pivå!D909</f>
        <v>0</v>
      </c>
      <c r="E907">
        <f>pivå!E909</f>
        <v>0</v>
      </c>
      <c r="F907">
        <f>pivå!F909</f>
        <v>0</v>
      </c>
      <c r="G907">
        <f>pivå!G909</f>
        <v>0</v>
      </c>
      <c r="H907">
        <f>pivå!H909</f>
        <v>0</v>
      </c>
      <c r="I907">
        <f>pivå!I909</f>
        <v>0</v>
      </c>
      <c r="J907" s="86">
        <f>pivå!AF909</f>
        <v>0</v>
      </c>
      <c r="K907" s="86">
        <f>pivå!AG909</f>
        <v>0</v>
      </c>
      <c r="L907" s="86">
        <f>pivå!AH909</f>
        <v>0</v>
      </c>
      <c r="M907" s="86">
        <f>pivå!AI909</f>
        <v>0</v>
      </c>
      <c r="N907" s="86">
        <f>pivå!AJ909</f>
        <v>0</v>
      </c>
      <c r="O907" s="86">
        <f>pivå!AK909</f>
        <v>0</v>
      </c>
      <c r="P907" s="86">
        <f>pivå!AL909</f>
        <v>0</v>
      </c>
      <c r="Q907" s="86">
        <f>pivå!AM909</f>
        <v>0</v>
      </c>
      <c r="R907" s="86">
        <f>pivå!AN909</f>
        <v>0</v>
      </c>
      <c r="S907" s="86">
        <f>pivå!AO909</f>
        <v>0</v>
      </c>
      <c r="T907" s="86">
        <f>pivå!AP909</f>
        <v>0</v>
      </c>
      <c r="U907" s="86">
        <f>pivå!AQ909</f>
        <v>0</v>
      </c>
      <c r="V907" s="86">
        <f>pivå!AR909</f>
        <v>0</v>
      </c>
      <c r="W907" s="86">
        <f>pivå!AS909</f>
        <v>0</v>
      </c>
      <c r="X907" s="86">
        <f>pivå!AT909</f>
        <v>0</v>
      </c>
      <c r="Y907" s="86">
        <f>pivå!AU909</f>
        <v>0</v>
      </c>
      <c r="Z907" s="86">
        <f>pivå!AV909</f>
        <v>0</v>
      </c>
      <c r="AA907" s="86">
        <f>pivå!AW909</f>
        <v>0</v>
      </c>
      <c r="AB907" s="86">
        <f>pivå!AX909</f>
        <v>0</v>
      </c>
      <c r="AC907" s="86">
        <f>pivå!AY909</f>
        <v>0</v>
      </c>
      <c r="AD907" s="86">
        <f>pivå!AZ909</f>
        <v>0</v>
      </c>
      <c r="AE907" s="86">
        <f>pivå!BA909</f>
        <v>0</v>
      </c>
    </row>
    <row r="908" spans="2:31">
      <c r="B908">
        <f>pivå!B910</f>
        <v>0</v>
      </c>
      <c r="C908">
        <f>pivå!C910</f>
        <v>0</v>
      </c>
      <c r="D908">
        <f>pivå!D910</f>
        <v>0</v>
      </c>
      <c r="E908">
        <f>pivå!E910</f>
        <v>0</v>
      </c>
      <c r="F908">
        <f>pivå!F910</f>
        <v>0</v>
      </c>
      <c r="G908">
        <f>pivå!G910</f>
        <v>0</v>
      </c>
      <c r="H908">
        <f>pivå!H910</f>
        <v>0</v>
      </c>
      <c r="I908">
        <f>pivå!I910</f>
        <v>0</v>
      </c>
      <c r="J908" s="86">
        <f>pivå!AF910</f>
        <v>0</v>
      </c>
      <c r="K908" s="86">
        <f>pivå!AG910</f>
        <v>0</v>
      </c>
      <c r="L908" s="86">
        <f>pivå!AH910</f>
        <v>0</v>
      </c>
      <c r="M908" s="86">
        <f>pivå!AI910</f>
        <v>0</v>
      </c>
      <c r="N908" s="86">
        <f>pivå!AJ910</f>
        <v>0</v>
      </c>
      <c r="O908" s="86">
        <f>pivå!AK910</f>
        <v>0</v>
      </c>
      <c r="P908" s="86">
        <f>pivå!AL910</f>
        <v>0</v>
      </c>
      <c r="Q908" s="86">
        <f>pivå!AM910</f>
        <v>0</v>
      </c>
      <c r="R908" s="86">
        <f>pivå!AN910</f>
        <v>0</v>
      </c>
      <c r="S908" s="86">
        <f>pivå!AO910</f>
        <v>0</v>
      </c>
      <c r="T908" s="86">
        <f>pivå!AP910</f>
        <v>0</v>
      </c>
      <c r="U908" s="86">
        <f>pivå!AQ910</f>
        <v>0</v>
      </c>
      <c r="V908" s="86">
        <f>pivå!AR910</f>
        <v>0</v>
      </c>
      <c r="W908" s="86">
        <f>pivå!AS910</f>
        <v>0</v>
      </c>
      <c r="X908" s="86">
        <f>pivå!AT910</f>
        <v>0</v>
      </c>
      <c r="Y908" s="86">
        <f>pivå!AU910</f>
        <v>0</v>
      </c>
      <c r="Z908" s="86">
        <f>pivå!AV910</f>
        <v>0</v>
      </c>
      <c r="AA908" s="86">
        <f>pivå!AW910</f>
        <v>0</v>
      </c>
      <c r="AB908" s="86">
        <f>pivå!AX910</f>
        <v>0</v>
      </c>
      <c r="AC908" s="86">
        <f>pivå!AY910</f>
        <v>0</v>
      </c>
      <c r="AD908" s="86">
        <f>pivå!AZ910</f>
        <v>0</v>
      </c>
      <c r="AE908" s="86">
        <f>pivå!BA910</f>
        <v>0</v>
      </c>
    </row>
    <row r="909" spans="2:31">
      <c r="B909">
        <f>pivå!B911</f>
        <v>0</v>
      </c>
      <c r="C909">
        <f>pivå!C911</f>
        <v>0</v>
      </c>
      <c r="D909">
        <f>pivå!D911</f>
        <v>0</v>
      </c>
      <c r="E909">
        <f>pivå!E911</f>
        <v>0</v>
      </c>
      <c r="F909">
        <f>pivå!F911</f>
        <v>0</v>
      </c>
      <c r="G909">
        <f>pivå!G911</f>
        <v>0</v>
      </c>
      <c r="H909">
        <f>pivå!H911</f>
        <v>0</v>
      </c>
      <c r="I909">
        <f>pivå!I911</f>
        <v>0</v>
      </c>
      <c r="J909" s="86">
        <f>pivå!AF911</f>
        <v>0</v>
      </c>
      <c r="K909" s="86">
        <f>pivå!AG911</f>
        <v>0</v>
      </c>
      <c r="L909" s="86">
        <f>pivå!AH911</f>
        <v>0</v>
      </c>
      <c r="M909" s="86">
        <f>pivå!AI911</f>
        <v>0</v>
      </c>
      <c r="N909" s="86">
        <f>pivå!AJ911</f>
        <v>0</v>
      </c>
      <c r="O909" s="86">
        <f>pivå!AK911</f>
        <v>0</v>
      </c>
      <c r="P909" s="86">
        <f>pivå!AL911</f>
        <v>0</v>
      </c>
      <c r="Q909" s="86">
        <f>pivå!AM911</f>
        <v>0</v>
      </c>
      <c r="R909" s="86">
        <f>pivå!AN911</f>
        <v>0</v>
      </c>
      <c r="S909" s="86">
        <f>pivå!AO911</f>
        <v>0</v>
      </c>
      <c r="T909" s="86">
        <f>pivå!AP911</f>
        <v>0</v>
      </c>
      <c r="U909" s="86">
        <f>pivå!AQ911</f>
        <v>0</v>
      </c>
      <c r="V909" s="86">
        <f>pivå!AR911</f>
        <v>0</v>
      </c>
      <c r="W909" s="86">
        <f>pivå!AS911</f>
        <v>0</v>
      </c>
      <c r="X909" s="86">
        <f>pivå!AT911</f>
        <v>0</v>
      </c>
      <c r="Y909" s="86">
        <f>pivå!AU911</f>
        <v>0</v>
      </c>
      <c r="Z909" s="86">
        <f>pivå!AV911</f>
        <v>0</v>
      </c>
      <c r="AA909" s="86">
        <f>pivå!AW911</f>
        <v>0</v>
      </c>
      <c r="AB909" s="86">
        <f>pivå!AX911</f>
        <v>0</v>
      </c>
      <c r="AC909" s="86">
        <f>pivå!AY911</f>
        <v>0</v>
      </c>
      <c r="AD909" s="86">
        <f>pivå!AZ911</f>
        <v>0</v>
      </c>
      <c r="AE909" s="86">
        <f>pivå!BA911</f>
        <v>0</v>
      </c>
    </row>
    <row r="910" spans="2:31">
      <c r="B910">
        <f>pivå!B912</f>
        <v>0</v>
      </c>
      <c r="C910">
        <f>pivå!C912</f>
        <v>0</v>
      </c>
      <c r="D910">
        <f>pivå!D912</f>
        <v>0</v>
      </c>
      <c r="E910">
        <f>pivå!E912</f>
        <v>0</v>
      </c>
      <c r="F910">
        <f>pivå!F912</f>
        <v>0</v>
      </c>
      <c r="G910">
        <f>pivå!G912</f>
        <v>0</v>
      </c>
      <c r="H910">
        <f>pivå!H912</f>
        <v>0</v>
      </c>
      <c r="I910">
        <f>pivå!I912</f>
        <v>0</v>
      </c>
      <c r="J910" s="86">
        <f>pivå!AF912</f>
        <v>0</v>
      </c>
      <c r="K910" s="86">
        <f>pivå!AG912</f>
        <v>0</v>
      </c>
      <c r="L910" s="86">
        <f>pivå!AH912</f>
        <v>0</v>
      </c>
      <c r="M910" s="86">
        <f>pivå!AI912</f>
        <v>0</v>
      </c>
      <c r="N910" s="86">
        <f>pivå!AJ912</f>
        <v>0</v>
      </c>
      <c r="O910" s="86">
        <f>pivå!AK912</f>
        <v>0</v>
      </c>
      <c r="P910" s="86">
        <f>pivå!AL912</f>
        <v>0</v>
      </c>
      <c r="Q910" s="86">
        <f>pivå!AM912</f>
        <v>0</v>
      </c>
      <c r="R910" s="86">
        <f>pivå!AN912</f>
        <v>0</v>
      </c>
      <c r="S910" s="86">
        <f>pivå!AO912</f>
        <v>0</v>
      </c>
      <c r="T910" s="86">
        <f>pivå!AP912</f>
        <v>0</v>
      </c>
      <c r="U910" s="86">
        <f>pivå!AQ912</f>
        <v>0</v>
      </c>
      <c r="V910" s="86">
        <f>pivå!AR912</f>
        <v>0</v>
      </c>
      <c r="W910" s="86">
        <f>pivå!AS912</f>
        <v>0</v>
      </c>
      <c r="X910" s="86">
        <f>pivå!AT912</f>
        <v>0</v>
      </c>
      <c r="Y910" s="86">
        <f>pivå!AU912</f>
        <v>0</v>
      </c>
      <c r="Z910" s="86">
        <f>pivå!AV912</f>
        <v>0</v>
      </c>
      <c r="AA910" s="86">
        <f>pivå!AW912</f>
        <v>0</v>
      </c>
      <c r="AB910" s="86">
        <f>pivå!AX912</f>
        <v>0</v>
      </c>
      <c r="AC910" s="86">
        <f>pivå!AY912</f>
        <v>0</v>
      </c>
      <c r="AD910" s="86">
        <f>pivå!AZ912</f>
        <v>0</v>
      </c>
      <c r="AE910" s="86">
        <f>pivå!BA912</f>
        <v>0</v>
      </c>
    </row>
    <row r="911" spans="2:31">
      <c r="B911">
        <f>pivå!B913</f>
        <v>0</v>
      </c>
      <c r="C911">
        <f>pivå!C913</f>
        <v>0</v>
      </c>
      <c r="D911">
        <f>pivå!D913</f>
        <v>0</v>
      </c>
      <c r="E911">
        <f>pivå!E913</f>
        <v>0</v>
      </c>
      <c r="F911">
        <f>pivå!F913</f>
        <v>0</v>
      </c>
      <c r="G911">
        <f>pivå!G913</f>
        <v>0</v>
      </c>
      <c r="H911">
        <f>pivå!H913</f>
        <v>0</v>
      </c>
      <c r="I911">
        <f>pivå!I913</f>
        <v>0</v>
      </c>
      <c r="J911" s="86">
        <f>pivå!AF913</f>
        <v>0</v>
      </c>
      <c r="K911" s="86">
        <f>pivå!AG913</f>
        <v>0</v>
      </c>
      <c r="L911" s="86">
        <f>pivå!AH913</f>
        <v>0</v>
      </c>
      <c r="M911" s="86">
        <f>pivå!AI913</f>
        <v>0</v>
      </c>
      <c r="N911" s="86">
        <f>pivå!AJ913</f>
        <v>0</v>
      </c>
      <c r="O911" s="86">
        <f>pivå!AK913</f>
        <v>0</v>
      </c>
      <c r="P911" s="86">
        <f>pivå!AL913</f>
        <v>0</v>
      </c>
      <c r="Q911" s="86">
        <f>pivå!AM913</f>
        <v>0</v>
      </c>
      <c r="R911" s="86">
        <f>pivå!AN913</f>
        <v>0</v>
      </c>
      <c r="S911" s="86">
        <f>pivå!AO913</f>
        <v>0</v>
      </c>
      <c r="T911" s="86">
        <f>pivå!AP913</f>
        <v>0</v>
      </c>
      <c r="U911" s="86">
        <f>pivå!AQ913</f>
        <v>0</v>
      </c>
      <c r="V911" s="86">
        <f>pivå!AR913</f>
        <v>0</v>
      </c>
      <c r="W911" s="86">
        <f>pivå!AS913</f>
        <v>0</v>
      </c>
      <c r="X911" s="86">
        <f>pivå!AT913</f>
        <v>0</v>
      </c>
      <c r="Y911" s="86">
        <f>pivå!AU913</f>
        <v>0</v>
      </c>
      <c r="Z911" s="86">
        <f>pivå!AV913</f>
        <v>0</v>
      </c>
      <c r="AA911" s="86">
        <f>pivå!AW913</f>
        <v>0</v>
      </c>
      <c r="AB911" s="86">
        <f>pivå!AX913</f>
        <v>0</v>
      </c>
      <c r="AC911" s="86">
        <f>pivå!AY913</f>
        <v>0</v>
      </c>
      <c r="AD911" s="86">
        <f>pivå!AZ913</f>
        <v>0</v>
      </c>
      <c r="AE911" s="86">
        <f>pivå!BA913</f>
        <v>0</v>
      </c>
    </row>
    <row r="912" spans="2:31">
      <c r="B912">
        <f>pivå!B914</f>
        <v>0</v>
      </c>
      <c r="C912">
        <f>pivå!C914</f>
        <v>0</v>
      </c>
      <c r="D912">
        <f>pivå!D914</f>
        <v>0</v>
      </c>
      <c r="E912">
        <f>pivå!E914</f>
        <v>0</v>
      </c>
      <c r="F912">
        <f>pivå!F914</f>
        <v>0</v>
      </c>
      <c r="G912">
        <f>pivå!G914</f>
        <v>0</v>
      </c>
      <c r="H912">
        <f>pivå!H914</f>
        <v>0</v>
      </c>
      <c r="I912">
        <f>pivå!I914</f>
        <v>0</v>
      </c>
      <c r="J912" s="86">
        <f>pivå!AF914</f>
        <v>0</v>
      </c>
      <c r="K912" s="86">
        <f>pivå!AG914</f>
        <v>0</v>
      </c>
      <c r="L912" s="86">
        <f>pivå!AH914</f>
        <v>0</v>
      </c>
      <c r="M912" s="86">
        <f>pivå!AI914</f>
        <v>0</v>
      </c>
      <c r="N912" s="86">
        <f>pivå!AJ914</f>
        <v>0</v>
      </c>
      <c r="O912" s="86">
        <f>pivå!AK914</f>
        <v>0</v>
      </c>
      <c r="P912" s="86">
        <f>pivå!AL914</f>
        <v>0</v>
      </c>
      <c r="Q912" s="86">
        <f>pivå!AM914</f>
        <v>0</v>
      </c>
      <c r="R912" s="86">
        <f>pivå!AN914</f>
        <v>0</v>
      </c>
      <c r="S912" s="86">
        <f>pivå!AO914</f>
        <v>0</v>
      </c>
      <c r="T912" s="86">
        <f>pivå!AP914</f>
        <v>0</v>
      </c>
      <c r="U912" s="86">
        <f>pivå!AQ914</f>
        <v>0</v>
      </c>
      <c r="V912" s="86">
        <f>pivå!AR914</f>
        <v>0</v>
      </c>
      <c r="W912" s="86">
        <f>pivå!AS914</f>
        <v>0</v>
      </c>
      <c r="X912" s="86">
        <f>pivå!AT914</f>
        <v>0</v>
      </c>
      <c r="Y912" s="86">
        <f>pivå!AU914</f>
        <v>0</v>
      </c>
      <c r="Z912" s="86">
        <f>pivå!AV914</f>
        <v>0</v>
      </c>
      <c r="AA912" s="86">
        <f>pivå!AW914</f>
        <v>0</v>
      </c>
      <c r="AB912" s="86">
        <f>pivå!AX914</f>
        <v>0</v>
      </c>
      <c r="AC912" s="86">
        <f>pivå!AY914</f>
        <v>0</v>
      </c>
      <c r="AD912" s="86">
        <f>pivå!AZ914</f>
        <v>0</v>
      </c>
      <c r="AE912" s="86">
        <f>pivå!BA914</f>
        <v>0</v>
      </c>
    </row>
    <row r="913" spans="2:31">
      <c r="B913">
        <f>pivå!B915</f>
        <v>0</v>
      </c>
      <c r="C913">
        <f>pivå!C915</f>
        <v>0</v>
      </c>
      <c r="D913">
        <f>pivå!D915</f>
        <v>0</v>
      </c>
      <c r="E913">
        <f>pivå!E915</f>
        <v>0</v>
      </c>
      <c r="F913">
        <f>pivå!F915</f>
        <v>0</v>
      </c>
      <c r="G913">
        <f>pivå!G915</f>
        <v>0</v>
      </c>
      <c r="H913">
        <f>pivå!H915</f>
        <v>0</v>
      </c>
      <c r="I913">
        <f>pivå!I915</f>
        <v>0</v>
      </c>
      <c r="J913" s="86">
        <f>pivå!AF915</f>
        <v>0</v>
      </c>
      <c r="K913" s="86">
        <f>pivå!AG915</f>
        <v>0</v>
      </c>
      <c r="L913" s="86">
        <f>pivå!AH915</f>
        <v>0</v>
      </c>
      <c r="M913" s="86">
        <f>pivå!AI915</f>
        <v>0</v>
      </c>
      <c r="N913" s="86">
        <f>pivå!AJ915</f>
        <v>0</v>
      </c>
      <c r="O913" s="86">
        <f>pivå!AK915</f>
        <v>0</v>
      </c>
      <c r="P913" s="86">
        <f>pivå!AL915</f>
        <v>0</v>
      </c>
      <c r="Q913" s="86">
        <f>pivå!AM915</f>
        <v>0</v>
      </c>
      <c r="R913" s="86">
        <f>pivå!AN915</f>
        <v>0</v>
      </c>
      <c r="S913" s="86">
        <f>pivå!AO915</f>
        <v>0</v>
      </c>
      <c r="T913" s="86">
        <f>pivå!AP915</f>
        <v>0</v>
      </c>
      <c r="U913" s="86">
        <f>pivå!AQ915</f>
        <v>0</v>
      </c>
      <c r="V913" s="86">
        <f>pivå!AR915</f>
        <v>0</v>
      </c>
      <c r="W913" s="86">
        <f>pivå!AS915</f>
        <v>0</v>
      </c>
      <c r="X913" s="86">
        <f>pivå!AT915</f>
        <v>0</v>
      </c>
      <c r="Y913" s="86">
        <f>pivå!AU915</f>
        <v>0</v>
      </c>
      <c r="Z913" s="86">
        <f>pivå!AV915</f>
        <v>0</v>
      </c>
      <c r="AA913" s="86">
        <f>pivå!AW915</f>
        <v>0</v>
      </c>
      <c r="AB913" s="86">
        <f>pivå!AX915</f>
        <v>0</v>
      </c>
      <c r="AC913" s="86">
        <f>pivå!AY915</f>
        <v>0</v>
      </c>
      <c r="AD913" s="86">
        <f>pivå!AZ915</f>
        <v>0</v>
      </c>
      <c r="AE913" s="86">
        <f>pivå!BA915</f>
        <v>0</v>
      </c>
    </row>
    <row r="914" spans="2:31">
      <c r="B914">
        <f>pivå!B916</f>
        <v>0</v>
      </c>
      <c r="C914">
        <f>pivå!C916</f>
        <v>0</v>
      </c>
      <c r="D914">
        <f>pivå!D916</f>
        <v>0</v>
      </c>
      <c r="E914">
        <f>pivå!E916</f>
        <v>0</v>
      </c>
      <c r="F914">
        <f>pivå!F916</f>
        <v>0</v>
      </c>
      <c r="G914">
        <f>pivå!G916</f>
        <v>0</v>
      </c>
      <c r="H914">
        <f>pivå!H916</f>
        <v>0</v>
      </c>
      <c r="I914">
        <f>pivå!I916</f>
        <v>0</v>
      </c>
      <c r="J914" s="86">
        <f>pivå!AF916</f>
        <v>0</v>
      </c>
      <c r="K914" s="86">
        <f>pivå!AG916</f>
        <v>0</v>
      </c>
      <c r="L914" s="86">
        <f>pivå!AH916</f>
        <v>0</v>
      </c>
      <c r="M914" s="86">
        <f>pivå!AI916</f>
        <v>0</v>
      </c>
      <c r="N914" s="86">
        <f>pivå!AJ916</f>
        <v>0</v>
      </c>
      <c r="O914" s="86">
        <f>pivå!AK916</f>
        <v>0</v>
      </c>
      <c r="P914" s="86">
        <f>pivå!AL916</f>
        <v>0</v>
      </c>
      <c r="Q914" s="86">
        <f>pivå!AM916</f>
        <v>0</v>
      </c>
      <c r="R914" s="86">
        <f>pivå!AN916</f>
        <v>0</v>
      </c>
      <c r="S914" s="86">
        <f>pivå!AO916</f>
        <v>0</v>
      </c>
      <c r="T914" s="86">
        <f>pivå!AP916</f>
        <v>0</v>
      </c>
      <c r="U914" s="86">
        <f>pivå!AQ916</f>
        <v>0</v>
      </c>
      <c r="V914" s="86">
        <f>pivå!AR916</f>
        <v>0</v>
      </c>
      <c r="W914" s="86">
        <f>pivå!AS916</f>
        <v>0</v>
      </c>
      <c r="X914" s="86">
        <f>pivå!AT916</f>
        <v>0</v>
      </c>
      <c r="Y914" s="86">
        <f>pivå!AU916</f>
        <v>0</v>
      </c>
      <c r="Z914" s="86">
        <f>pivå!AV916</f>
        <v>0</v>
      </c>
      <c r="AA914" s="86">
        <f>pivå!AW916</f>
        <v>0</v>
      </c>
      <c r="AB914" s="86">
        <f>pivå!AX916</f>
        <v>0</v>
      </c>
      <c r="AC914" s="86">
        <f>pivå!AY916</f>
        <v>0</v>
      </c>
      <c r="AD914" s="86">
        <f>pivå!AZ916</f>
        <v>0</v>
      </c>
      <c r="AE914" s="86">
        <f>pivå!BA916</f>
        <v>0</v>
      </c>
    </row>
    <row r="915" spans="2:31">
      <c r="B915">
        <f>pivå!B917</f>
        <v>0</v>
      </c>
      <c r="C915">
        <f>pivå!C917</f>
        <v>0</v>
      </c>
      <c r="D915">
        <f>pivå!D917</f>
        <v>0</v>
      </c>
      <c r="E915">
        <f>pivå!E917</f>
        <v>0</v>
      </c>
      <c r="F915">
        <f>pivå!F917</f>
        <v>0</v>
      </c>
      <c r="G915">
        <f>pivå!G917</f>
        <v>0</v>
      </c>
      <c r="H915">
        <f>pivå!H917</f>
        <v>0</v>
      </c>
      <c r="I915">
        <f>pivå!I917</f>
        <v>0</v>
      </c>
      <c r="J915" s="86">
        <f>pivå!AF917</f>
        <v>0</v>
      </c>
      <c r="K915" s="86">
        <f>pivå!AG917</f>
        <v>0</v>
      </c>
      <c r="L915" s="86">
        <f>pivå!AH917</f>
        <v>0</v>
      </c>
      <c r="M915" s="86">
        <f>pivå!AI917</f>
        <v>0</v>
      </c>
      <c r="N915" s="86">
        <f>pivå!AJ917</f>
        <v>0</v>
      </c>
      <c r="O915" s="86">
        <f>pivå!AK917</f>
        <v>0</v>
      </c>
      <c r="P915" s="86">
        <f>pivå!AL917</f>
        <v>0</v>
      </c>
      <c r="Q915" s="86">
        <f>pivå!AM917</f>
        <v>0</v>
      </c>
      <c r="R915" s="86">
        <f>pivå!AN917</f>
        <v>0</v>
      </c>
      <c r="S915" s="86">
        <f>pivå!AO917</f>
        <v>0</v>
      </c>
      <c r="T915" s="86">
        <f>pivå!AP917</f>
        <v>0</v>
      </c>
      <c r="U915" s="86">
        <f>pivå!AQ917</f>
        <v>0</v>
      </c>
      <c r="V915" s="86">
        <f>pivå!AR917</f>
        <v>0</v>
      </c>
      <c r="W915" s="86">
        <f>pivå!AS917</f>
        <v>0</v>
      </c>
      <c r="X915" s="86">
        <f>pivå!AT917</f>
        <v>0</v>
      </c>
      <c r="Y915" s="86">
        <f>pivå!AU917</f>
        <v>0</v>
      </c>
      <c r="Z915" s="86">
        <f>pivå!AV917</f>
        <v>0</v>
      </c>
      <c r="AA915" s="86">
        <f>pivå!AW917</f>
        <v>0</v>
      </c>
      <c r="AB915" s="86">
        <f>pivå!AX917</f>
        <v>0</v>
      </c>
      <c r="AC915" s="86">
        <f>pivå!AY917</f>
        <v>0</v>
      </c>
      <c r="AD915" s="86">
        <f>pivå!AZ917</f>
        <v>0</v>
      </c>
      <c r="AE915" s="86">
        <f>pivå!BA917</f>
        <v>0</v>
      </c>
    </row>
    <row r="916" spans="2:31">
      <c r="B916">
        <f>pivå!B918</f>
        <v>0</v>
      </c>
      <c r="C916">
        <f>pivå!C918</f>
        <v>0</v>
      </c>
      <c r="D916">
        <f>pivå!D918</f>
        <v>0</v>
      </c>
      <c r="E916">
        <f>pivå!E918</f>
        <v>0</v>
      </c>
      <c r="F916">
        <f>pivå!F918</f>
        <v>0</v>
      </c>
      <c r="G916">
        <f>pivå!G918</f>
        <v>0</v>
      </c>
      <c r="H916">
        <f>pivå!H918</f>
        <v>0</v>
      </c>
      <c r="I916">
        <f>pivå!I918</f>
        <v>0</v>
      </c>
      <c r="J916" s="86">
        <f>pivå!AF918</f>
        <v>0</v>
      </c>
      <c r="K916" s="86">
        <f>pivå!AG918</f>
        <v>0</v>
      </c>
      <c r="L916" s="86">
        <f>pivå!AH918</f>
        <v>0</v>
      </c>
      <c r="M916" s="86">
        <f>pivå!AI918</f>
        <v>0</v>
      </c>
      <c r="N916" s="86">
        <f>pivå!AJ918</f>
        <v>0</v>
      </c>
      <c r="O916" s="86">
        <f>pivå!AK918</f>
        <v>0</v>
      </c>
      <c r="P916" s="86">
        <f>pivå!AL918</f>
        <v>0</v>
      </c>
      <c r="Q916" s="86">
        <f>pivå!AM918</f>
        <v>0</v>
      </c>
      <c r="R916" s="86">
        <f>pivå!AN918</f>
        <v>0</v>
      </c>
      <c r="S916" s="86">
        <f>pivå!AO918</f>
        <v>0</v>
      </c>
      <c r="T916" s="86">
        <f>pivå!AP918</f>
        <v>0</v>
      </c>
      <c r="U916" s="86">
        <f>pivå!AQ918</f>
        <v>0</v>
      </c>
      <c r="V916" s="86">
        <f>pivå!AR918</f>
        <v>0</v>
      </c>
      <c r="W916" s="86">
        <f>pivå!AS918</f>
        <v>0</v>
      </c>
      <c r="X916" s="86">
        <f>pivå!AT918</f>
        <v>0</v>
      </c>
      <c r="Y916" s="86">
        <f>pivå!AU918</f>
        <v>0</v>
      </c>
      <c r="Z916" s="86">
        <f>pivå!AV918</f>
        <v>0</v>
      </c>
      <c r="AA916" s="86">
        <f>pivå!AW918</f>
        <v>0</v>
      </c>
      <c r="AB916" s="86">
        <f>pivå!AX918</f>
        <v>0</v>
      </c>
      <c r="AC916" s="86">
        <f>pivå!AY918</f>
        <v>0</v>
      </c>
      <c r="AD916" s="86">
        <f>pivå!AZ918</f>
        <v>0</v>
      </c>
      <c r="AE916" s="86">
        <f>pivå!BA918</f>
        <v>0</v>
      </c>
    </row>
    <row r="917" spans="2:31">
      <c r="B917">
        <f>pivå!B919</f>
        <v>0</v>
      </c>
      <c r="C917">
        <f>pivå!C919</f>
        <v>0</v>
      </c>
      <c r="D917">
        <f>pivå!D919</f>
        <v>0</v>
      </c>
      <c r="E917">
        <f>pivå!E919</f>
        <v>0</v>
      </c>
      <c r="F917">
        <f>pivå!F919</f>
        <v>0</v>
      </c>
      <c r="G917">
        <f>pivå!G919</f>
        <v>0</v>
      </c>
      <c r="H917">
        <f>pivå!H919</f>
        <v>0</v>
      </c>
      <c r="I917">
        <f>pivå!I919</f>
        <v>0</v>
      </c>
      <c r="J917" s="86">
        <f>pivå!AF919</f>
        <v>0</v>
      </c>
      <c r="K917" s="86">
        <f>pivå!AG919</f>
        <v>0</v>
      </c>
      <c r="L917" s="86">
        <f>pivå!AH919</f>
        <v>0</v>
      </c>
      <c r="M917" s="86">
        <f>pivå!AI919</f>
        <v>0</v>
      </c>
      <c r="N917" s="86">
        <f>pivå!AJ919</f>
        <v>0</v>
      </c>
      <c r="O917" s="86">
        <f>pivå!AK919</f>
        <v>0</v>
      </c>
      <c r="P917" s="86">
        <f>pivå!AL919</f>
        <v>0</v>
      </c>
      <c r="Q917" s="86">
        <f>pivå!AM919</f>
        <v>0</v>
      </c>
      <c r="R917" s="86">
        <f>pivå!AN919</f>
        <v>0</v>
      </c>
      <c r="S917" s="86">
        <f>pivå!AO919</f>
        <v>0</v>
      </c>
      <c r="T917" s="86">
        <f>pivå!AP919</f>
        <v>0</v>
      </c>
      <c r="U917" s="86">
        <f>pivå!AQ919</f>
        <v>0</v>
      </c>
      <c r="V917" s="86">
        <f>pivå!AR919</f>
        <v>0</v>
      </c>
      <c r="W917" s="86">
        <f>pivå!AS919</f>
        <v>0</v>
      </c>
      <c r="X917" s="86">
        <f>pivå!AT919</f>
        <v>0</v>
      </c>
      <c r="Y917" s="86">
        <f>pivå!AU919</f>
        <v>0</v>
      </c>
      <c r="Z917" s="86">
        <f>pivå!AV919</f>
        <v>0</v>
      </c>
      <c r="AA917" s="86">
        <f>pivå!AW919</f>
        <v>0</v>
      </c>
      <c r="AB917" s="86">
        <f>pivå!AX919</f>
        <v>0</v>
      </c>
      <c r="AC917" s="86">
        <f>pivå!AY919</f>
        <v>0</v>
      </c>
      <c r="AD917" s="86">
        <f>pivå!AZ919</f>
        <v>0</v>
      </c>
      <c r="AE917" s="86">
        <f>pivå!BA919</f>
        <v>0</v>
      </c>
    </row>
    <row r="918" spans="2:31">
      <c r="B918">
        <f>pivå!B920</f>
        <v>0</v>
      </c>
      <c r="C918">
        <f>pivå!C920</f>
        <v>0</v>
      </c>
      <c r="D918">
        <f>pivå!D920</f>
        <v>0</v>
      </c>
      <c r="E918">
        <f>pivå!E920</f>
        <v>0</v>
      </c>
      <c r="F918">
        <f>pivå!F920</f>
        <v>0</v>
      </c>
      <c r="G918">
        <f>pivå!G920</f>
        <v>0</v>
      </c>
      <c r="H918">
        <f>pivå!H920</f>
        <v>0</v>
      </c>
      <c r="I918">
        <f>pivå!I920</f>
        <v>0</v>
      </c>
      <c r="J918" s="86">
        <f>pivå!AF920</f>
        <v>0</v>
      </c>
      <c r="K918" s="86">
        <f>pivå!AG920</f>
        <v>0</v>
      </c>
      <c r="L918" s="86">
        <f>pivå!AH920</f>
        <v>0</v>
      </c>
      <c r="M918" s="86">
        <f>pivå!AI920</f>
        <v>0</v>
      </c>
      <c r="N918" s="86">
        <f>pivå!AJ920</f>
        <v>0</v>
      </c>
      <c r="O918" s="86">
        <f>pivå!AK920</f>
        <v>0</v>
      </c>
      <c r="P918" s="86">
        <f>pivå!AL920</f>
        <v>0</v>
      </c>
      <c r="Q918" s="86">
        <f>pivå!AM920</f>
        <v>0</v>
      </c>
      <c r="R918" s="86">
        <f>pivå!AN920</f>
        <v>0</v>
      </c>
      <c r="S918" s="86">
        <f>pivå!AO920</f>
        <v>0</v>
      </c>
      <c r="T918" s="86">
        <f>pivå!AP920</f>
        <v>0</v>
      </c>
      <c r="U918" s="86">
        <f>pivå!AQ920</f>
        <v>0</v>
      </c>
      <c r="V918" s="86">
        <f>pivå!AR920</f>
        <v>0</v>
      </c>
      <c r="W918" s="86">
        <f>pivå!AS920</f>
        <v>0</v>
      </c>
      <c r="X918" s="86">
        <f>pivå!AT920</f>
        <v>0</v>
      </c>
      <c r="Y918" s="86">
        <f>pivå!AU920</f>
        <v>0</v>
      </c>
      <c r="Z918" s="86">
        <f>pivå!AV920</f>
        <v>0</v>
      </c>
      <c r="AA918" s="86">
        <f>pivå!AW920</f>
        <v>0</v>
      </c>
      <c r="AB918" s="86">
        <f>pivå!AX920</f>
        <v>0</v>
      </c>
      <c r="AC918" s="86">
        <f>pivå!AY920</f>
        <v>0</v>
      </c>
      <c r="AD918" s="86">
        <f>pivå!AZ920</f>
        <v>0</v>
      </c>
      <c r="AE918" s="86">
        <f>pivå!BA920</f>
        <v>0</v>
      </c>
    </row>
    <row r="919" spans="2:31">
      <c r="B919">
        <f>pivå!B921</f>
        <v>0</v>
      </c>
      <c r="C919">
        <f>pivå!C921</f>
        <v>0</v>
      </c>
      <c r="D919">
        <f>pivå!D921</f>
        <v>0</v>
      </c>
      <c r="E919">
        <f>pivå!E921</f>
        <v>0</v>
      </c>
      <c r="F919">
        <f>pivå!F921</f>
        <v>0</v>
      </c>
      <c r="G919">
        <f>pivå!G921</f>
        <v>0</v>
      </c>
      <c r="H919">
        <f>pivå!H921</f>
        <v>0</v>
      </c>
      <c r="I919">
        <f>pivå!I921</f>
        <v>0</v>
      </c>
      <c r="J919" s="86">
        <f>pivå!AF921</f>
        <v>0</v>
      </c>
      <c r="K919" s="86">
        <f>pivå!AG921</f>
        <v>0</v>
      </c>
      <c r="L919" s="86">
        <f>pivå!AH921</f>
        <v>0</v>
      </c>
      <c r="M919" s="86">
        <f>pivå!AI921</f>
        <v>0</v>
      </c>
      <c r="N919" s="86">
        <f>pivå!AJ921</f>
        <v>0</v>
      </c>
      <c r="O919" s="86">
        <f>pivå!AK921</f>
        <v>0</v>
      </c>
      <c r="P919" s="86">
        <f>pivå!AL921</f>
        <v>0</v>
      </c>
      <c r="Q919" s="86">
        <f>pivå!AM921</f>
        <v>0</v>
      </c>
      <c r="R919" s="86">
        <f>pivå!AN921</f>
        <v>0</v>
      </c>
      <c r="S919" s="86">
        <f>pivå!AO921</f>
        <v>0</v>
      </c>
      <c r="T919" s="86">
        <f>pivå!AP921</f>
        <v>0</v>
      </c>
      <c r="U919" s="86">
        <f>pivå!AQ921</f>
        <v>0</v>
      </c>
      <c r="V919" s="86">
        <f>pivå!AR921</f>
        <v>0</v>
      </c>
      <c r="W919" s="86">
        <f>pivå!AS921</f>
        <v>0</v>
      </c>
      <c r="X919" s="86">
        <f>pivå!AT921</f>
        <v>0</v>
      </c>
      <c r="Y919" s="86">
        <f>pivå!AU921</f>
        <v>0</v>
      </c>
      <c r="Z919" s="86">
        <f>pivå!AV921</f>
        <v>0</v>
      </c>
      <c r="AA919" s="86">
        <f>pivå!AW921</f>
        <v>0</v>
      </c>
      <c r="AB919" s="86">
        <f>pivå!AX921</f>
        <v>0</v>
      </c>
      <c r="AC919" s="86">
        <f>pivå!AY921</f>
        <v>0</v>
      </c>
      <c r="AD919" s="86">
        <f>pivå!AZ921</f>
        <v>0</v>
      </c>
      <c r="AE919" s="86">
        <f>pivå!BA921</f>
        <v>0</v>
      </c>
    </row>
    <row r="920" spans="2:31">
      <c r="B920">
        <f>pivå!B922</f>
        <v>0</v>
      </c>
      <c r="C920">
        <f>pivå!C922</f>
        <v>0</v>
      </c>
      <c r="D920">
        <f>pivå!D922</f>
        <v>0</v>
      </c>
      <c r="E920">
        <f>pivå!E922</f>
        <v>0</v>
      </c>
      <c r="F920">
        <f>pivå!F922</f>
        <v>0</v>
      </c>
      <c r="G920">
        <f>pivå!G922</f>
        <v>0</v>
      </c>
      <c r="H920">
        <f>pivå!H922</f>
        <v>0</v>
      </c>
      <c r="I920">
        <f>pivå!I922</f>
        <v>0</v>
      </c>
      <c r="J920" s="86">
        <f>pivå!AF922</f>
        <v>0</v>
      </c>
      <c r="K920" s="86">
        <f>pivå!AG922</f>
        <v>0</v>
      </c>
      <c r="L920" s="86">
        <f>pivå!AH922</f>
        <v>0</v>
      </c>
      <c r="M920" s="86">
        <f>pivå!AI922</f>
        <v>0</v>
      </c>
      <c r="N920" s="86">
        <f>pivå!AJ922</f>
        <v>0</v>
      </c>
      <c r="O920" s="86">
        <f>pivå!AK922</f>
        <v>0</v>
      </c>
      <c r="P920" s="86">
        <f>pivå!AL922</f>
        <v>0</v>
      </c>
      <c r="Q920" s="86">
        <f>pivå!AM922</f>
        <v>0</v>
      </c>
      <c r="R920" s="86">
        <f>pivå!AN922</f>
        <v>0</v>
      </c>
      <c r="S920" s="86">
        <f>pivå!AO922</f>
        <v>0</v>
      </c>
      <c r="T920" s="86">
        <f>pivå!AP922</f>
        <v>0</v>
      </c>
      <c r="U920" s="86">
        <f>pivå!AQ922</f>
        <v>0</v>
      </c>
      <c r="V920" s="86">
        <f>pivå!AR922</f>
        <v>0</v>
      </c>
      <c r="W920" s="86">
        <f>pivå!AS922</f>
        <v>0</v>
      </c>
      <c r="X920" s="86">
        <f>pivå!AT922</f>
        <v>0</v>
      </c>
      <c r="Y920" s="86">
        <f>pivå!AU922</f>
        <v>0</v>
      </c>
      <c r="Z920" s="86">
        <f>pivå!AV922</f>
        <v>0</v>
      </c>
      <c r="AA920" s="86">
        <f>pivå!AW922</f>
        <v>0</v>
      </c>
      <c r="AB920" s="86">
        <f>pivå!AX922</f>
        <v>0</v>
      </c>
      <c r="AC920" s="86">
        <f>pivå!AY922</f>
        <v>0</v>
      </c>
      <c r="AD920" s="86">
        <f>pivå!AZ922</f>
        <v>0</v>
      </c>
      <c r="AE920" s="86">
        <f>pivå!BA922</f>
        <v>0</v>
      </c>
    </row>
    <row r="921" spans="2:31">
      <c r="B921">
        <f>pivå!B923</f>
        <v>0</v>
      </c>
      <c r="C921">
        <f>pivå!C923</f>
        <v>0</v>
      </c>
      <c r="D921">
        <f>pivå!D923</f>
        <v>0</v>
      </c>
      <c r="E921">
        <f>pivå!E923</f>
        <v>0</v>
      </c>
      <c r="F921">
        <f>pivå!F923</f>
        <v>0</v>
      </c>
      <c r="G921">
        <f>pivå!G923</f>
        <v>0</v>
      </c>
      <c r="H921">
        <f>pivå!H923</f>
        <v>0</v>
      </c>
      <c r="I921">
        <f>pivå!I923</f>
        <v>0</v>
      </c>
      <c r="J921" s="86">
        <f>pivå!AF923</f>
        <v>0</v>
      </c>
      <c r="K921" s="86">
        <f>pivå!AG923</f>
        <v>0</v>
      </c>
      <c r="L921" s="86">
        <f>pivå!AH923</f>
        <v>0</v>
      </c>
      <c r="M921" s="86">
        <f>pivå!AI923</f>
        <v>0</v>
      </c>
      <c r="N921" s="86">
        <f>pivå!AJ923</f>
        <v>0</v>
      </c>
      <c r="O921" s="86">
        <f>pivå!AK923</f>
        <v>0</v>
      </c>
      <c r="P921" s="86">
        <f>pivå!AL923</f>
        <v>0</v>
      </c>
      <c r="Q921" s="86">
        <f>pivå!AM923</f>
        <v>0</v>
      </c>
      <c r="R921" s="86">
        <f>pivå!AN923</f>
        <v>0</v>
      </c>
      <c r="S921" s="86">
        <f>pivå!AO923</f>
        <v>0</v>
      </c>
      <c r="T921" s="86">
        <f>pivå!AP923</f>
        <v>0</v>
      </c>
      <c r="U921" s="86">
        <f>pivå!AQ923</f>
        <v>0</v>
      </c>
      <c r="V921" s="86">
        <f>pivå!AR923</f>
        <v>0</v>
      </c>
      <c r="W921" s="86">
        <f>pivå!AS923</f>
        <v>0</v>
      </c>
      <c r="X921" s="86">
        <f>pivå!AT923</f>
        <v>0</v>
      </c>
      <c r="Y921" s="86">
        <f>pivå!AU923</f>
        <v>0</v>
      </c>
      <c r="Z921" s="86">
        <f>pivå!AV923</f>
        <v>0</v>
      </c>
      <c r="AA921" s="86">
        <f>pivå!AW923</f>
        <v>0</v>
      </c>
      <c r="AB921" s="86">
        <f>pivå!AX923</f>
        <v>0</v>
      </c>
      <c r="AC921" s="86">
        <f>pivå!AY923</f>
        <v>0</v>
      </c>
      <c r="AD921" s="86">
        <f>pivå!AZ923</f>
        <v>0</v>
      </c>
      <c r="AE921" s="86">
        <f>pivå!BA923</f>
        <v>0</v>
      </c>
    </row>
    <row r="922" spans="2:31">
      <c r="B922">
        <f>pivå!B924</f>
        <v>0</v>
      </c>
      <c r="C922">
        <f>pivå!C924</f>
        <v>0</v>
      </c>
      <c r="D922">
        <f>pivå!D924</f>
        <v>0</v>
      </c>
      <c r="E922">
        <f>pivå!E924</f>
        <v>0</v>
      </c>
      <c r="F922">
        <f>pivå!F924</f>
        <v>0</v>
      </c>
      <c r="G922">
        <f>pivå!G924</f>
        <v>0</v>
      </c>
      <c r="H922">
        <f>pivå!H924</f>
        <v>0</v>
      </c>
      <c r="I922">
        <f>pivå!I924</f>
        <v>0</v>
      </c>
      <c r="J922" s="86">
        <f>pivå!AF924</f>
        <v>0</v>
      </c>
      <c r="K922" s="86">
        <f>pivå!AG924</f>
        <v>0</v>
      </c>
      <c r="L922" s="86">
        <f>pivå!AH924</f>
        <v>0</v>
      </c>
      <c r="M922" s="86">
        <f>pivå!AI924</f>
        <v>0</v>
      </c>
      <c r="N922" s="86">
        <f>pivå!AJ924</f>
        <v>0</v>
      </c>
      <c r="O922" s="86">
        <f>pivå!AK924</f>
        <v>0</v>
      </c>
      <c r="P922" s="86">
        <f>pivå!AL924</f>
        <v>0</v>
      </c>
      <c r="Q922" s="86">
        <f>pivå!AM924</f>
        <v>0</v>
      </c>
      <c r="R922" s="86">
        <f>pivå!AN924</f>
        <v>0</v>
      </c>
      <c r="S922" s="86">
        <f>pivå!AO924</f>
        <v>0</v>
      </c>
      <c r="T922" s="86">
        <f>pivå!AP924</f>
        <v>0</v>
      </c>
      <c r="U922" s="86">
        <f>pivå!AQ924</f>
        <v>0</v>
      </c>
      <c r="V922" s="86">
        <f>pivå!AR924</f>
        <v>0</v>
      </c>
      <c r="W922" s="86">
        <f>pivå!AS924</f>
        <v>0</v>
      </c>
      <c r="X922" s="86">
        <f>pivå!AT924</f>
        <v>0</v>
      </c>
      <c r="Y922" s="86">
        <f>pivå!AU924</f>
        <v>0</v>
      </c>
      <c r="Z922" s="86">
        <f>pivå!AV924</f>
        <v>0</v>
      </c>
      <c r="AA922" s="86">
        <f>pivå!AW924</f>
        <v>0</v>
      </c>
      <c r="AB922" s="86">
        <f>pivå!AX924</f>
        <v>0</v>
      </c>
      <c r="AC922" s="86">
        <f>pivå!AY924</f>
        <v>0</v>
      </c>
      <c r="AD922" s="86">
        <f>pivå!AZ924</f>
        <v>0</v>
      </c>
      <c r="AE922" s="86">
        <f>pivå!BA924</f>
        <v>0</v>
      </c>
    </row>
    <row r="923" spans="2:31">
      <c r="B923">
        <f>pivå!B925</f>
        <v>0</v>
      </c>
      <c r="C923">
        <f>pivå!C925</f>
        <v>0</v>
      </c>
      <c r="D923">
        <f>pivå!D925</f>
        <v>0</v>
      </c>
      <c r="E923">
        <f>pivå!E925</f>
        <v>0</v>
      </c>
      <c r="F923">
        <f>pivå!F925</f>
        <v>0</v>
      </c>
      <c r="G923">
        <f>pivå!G925</f>
        <v>0</v>
      </c>
      <c r="H923">
        <f>pivå!H925</f>
        <v>0</v>
      </c>
      <c r="I923">
        <f>pivå!I925</f>
        <v>0</v>
      </c>
      <c r="J923" s="86">
        <f>pivå!AF925</f>
        <v>0</v>
      </c>
      <c r="K923" s="86">
        <f>pivå!AG925</f>
        <v>0</v>
      </c>
      <c r="L923" s="86">
        <f>pivå!AH925</f>
        <v>0</v>
      </c>
      <c r="M923" s="86">
        <f>pivå!AI925</f>
        <v>0</v>
      </c>
      <c r="N923" s="86">
        <f>pivå!AJ925</f>
        <v>0</v>
      </c>
      <c r="O923" s="86">
        <f>pivå!AK925</f>
        <v>0</v>
      </c>
      <c r="P923" s="86">
        <f>pivå!AL925</f>
        <v>0</v>
      </c>
      <c r="Q923" s="86">
        <f>pivå!AM925</f>
        <v>0</v>
      </c>
      <c r="R923" s="86">
        <f>pivå!AN925</f>
        <v>0</v>
      </c>
      <c r="S923" s="86">
        <f>pivå!AO925</f>
        <v>0</v>
      </c>
      <c r="T923" s="86">
        <f>pivå!AP925</f>
        <v>0</v>
      </c>
      <c r="U923" s="86">
        <f>pivå!AQ925</f>
        <v>0</v>
      </c>
      <c r="V923" s="86">
        <f>pivå!AR925</f>
        <v>0</v>
      </c>
      <c r="W923" s="86">
        <f>pivå!AS925</f>
        <v>0</v>
      </c>
      <c r="X923" s="86">
        <f>pivå!AT925</f>
        <v>0</v>
      </c>
      <c r="Y923" s="86">
        <f>pivå!AU925</f>
        <v>0</v>
      </c>
      <c r="Z923" s="86">
        <f>pivå!AV925</f>
        <v>0</v>
      </c>
      <c r="AA923" s="86">
        <f>pivå!AW925</f>
        <v>0</v>
      </c>
      <c r="AB923" s="86">
        <f>pivå!AX925</f>
        <v>0</v>
      </c>
      <c r="AC923" s="86">
        <f>pivå!AY925</f>
        <v>0</v>
      </c>
      <c r="AD923" s="86">
        <f>pivå!AZ925</f>
        <v>0</v>
      </c>
      <c r="AE923" s="86">
        <f>pivå!BA925</f>
        <v>0</v>
      </c>
    </row>
    <row r="924" spans="2:31">
      <c r="B924">
        <f>pivå!B926</f>
        <v>0</v>
      </c>
      <c r="C924">
        <f>pivå!C926</f>
        <v>0</v>
      </c>
      <c r="D924">
        <f>pivå!D926</f>
        <v>0</v>
      </c>
      <c r="E924">
        <f>pivå!E926</f>
        <v>0</v>
      </c>
      <c r="F924">
        <f>pivå!F926</f>
        <v>0</v>
      </c>
      <c r="G924">
        <f>pivå!G926</f>
        <v>0</v>
      </c>
      <c r="H924">
        <f>pivå!H926</f>
        <v>0</v>
      </c>
      <c r="I924">
        <f>pivå!I926</f>
        <v>0</v>
      </c>
      <c r="J924" s="86">
        <f>pivå!AF926</f>
        <v>0</v>
      </c>
      <c r="K924" s="86">
        <f>pivå!AG926</f>
        <v>0</v>
      </c>
      <c r="L924" s="86">
        <f>pivå!AH926</f>
        <v>0</v>
      </c>
      <c r="M924" s="86">
        <f>pivå!AI926</f>
        <v>0</v>
      </c>
      <c r="N924" s="86">
        <f>pivå!AJ926</f>
        <v>0</v>
      </c>
      <c r="O924" s="86">
        <f>pivå!AK926</f>
        <v>0</v>
      </c>
      <c r="P924" s="86">
        <f>pivå!AL926</f>
        <v>0</v>
      </c>
      <c r="Q924" s="86">
        <f>pivå!AM926</f>
        <v>0</v>
      </c>
      <c r="R924" s="86">
        <f>pivå!AN926</f>
        <v>0</v>
      </c>
      <c r="S924" s="86">
        <f>pivå!AO926</f>
        <v>0</v>
      </c>
      <c r="T924" s="86">
        <f>pivå!AP926</f>
        <v>0</v>
      </c>
      <c r="U924" s="86">
        <f>pivå!AQ926</f>
        <v>0</v>
      </c>
      <c r="V924" s="86">
        <f>pivå!AR926</f>
        <v>0</v>
      </c>
      <c r="W924" s="86">
        <f>pivå!AS926</f>
        <v>0</v>
      </c>
      <c r="X924" s="86">
        <f>pivå!AT926</f>
        <v>0</v>
      </c>
      <c r="Y924" s="86">
        <f>pivå!AU926</f>
        <v>0</v>
      </c>
      <c r="Z924" s="86">
        <f>pivå!AV926</f>
        <v>0</v>
      </c>
      <c r="AA924" s="86">
        <f>pivå!AW926</f>
        <v>0</v>
      </c>
      <c r="AB924" s="86">
        <f>pivå!AX926</f>
        <v>0</v>
      </c>
      <c r="AC924" s="86">
        <f>pivå!AY926</f>
        <v>0</v>
      </c>
      <c r="AD924" s="86">
        <f>pivå!AZ926</f>
        <v>0</v>
      </c>
      <c r="AE924" s="86">
        <f>pivå!BA926</f>
        <v>0</v>
      </c>
    </row>
    <row r="925" spans="2:31">
      <c r="B925">
        <f>pivå!B927</f>
        <v>0</v>
      </c>
      <c r="C925">
        <f>pivå!C927</f>
        <v>0</v>
      </c>
      <c r="D925">
        <f>pivå!D927</f>
        <v>0</v>
      </c>
      <c r="E925">
        <f>pivå!E927</f>
        <v>0</v>
      </c>
      <c r="F925">
        <f>pivå!F927</f>
        <v>0</v>
      </c>
      <c r="G925">
        <f>pivå!G927</f>
        <v>0</v>
      </c>
      <c r="H925">
        <f>pivå!H927</f>
        <v>0</v>
      </c>
      <c r="I925">
        <f>pivå!I927</f>
        <v>0</v>
      </c>
      <c r="J925" s="86">
        <f>pivå!AF927</f>
        <v>0</v>
      </c>
      <c r="K925" s="86">
        <f>pivå!AG927</f>
        <v>0</v>
      </c>
      <c r="L925" s="86">
        <f>pivå!AH927</f>
        <v>0</v>
      </c>
      <c r="M925" s="86">
        <f>pivå!AI927</f>
        <v>0</v>
      </c>
      <c r="N925" s="86">
        <f>pivå!AJ927</f>
        <v>0</v>
      </c>
      <c r="O925" s="86">
        <f>pivå!AK927</f>
        <v>0</v>
      </c>
      <c r="P925" s="86">
        <f>pivå!AL927</f>
        <v>0</v>
      </c>
      <c r="Q925" s="86">
        <f>pivå!AM927</f>
        <v>0</v>
      </c>
      <c r="R925" s="86">
        <f>pivå!AN927</f>
        <v>0</v>
      </c>
      <c r="S925" s="86">
        <f>pivå!AO927</f>
        <v>0</v>
      </c>
      <c r="T925" s="86">
        <f>pivå!AP927</f>
        <v>0</v>
      </c>
      <c r="U925" s="86">
        <f>pivå!AQ927</f>
        <v>0</v>
      </c>
      <c r="V925" s="86">
        <f>pivå!AR927</f>
        <v>0</v>
      </c>
      <c r="W925" s="86">
        <f>pivå!AS927</f>
        <v>0</v>
      </c>
      <c r="X925" s="86">
        <f>pivå!AT927</f>
        <v>0</v>
      </c>
      <c r="Y925" s="86">
        <f>pivå!AU927</f>
        <v>0</v>
      </c>
      <c r="Z925" s="86">
        <f>pivå!AV927</f>
        <v>0</v>
      </c>
      <c r="AA925" s="86">
        <f>pivå!AW927</f>
        <v>0</v>
      </c>
      <c r="AB925" s="86">
        <f>pivå!AX927</f>
        <v>0</v>
      </c>
      <c r="AC925" s="86">
        <f>pivå!AY927</f>
        <v>0</v>
      </c>
      <c r="AD925" s="86">
        <f>pivå!AZ927</f>
        <v>0</v>
      </c>
      <c r="AE925" s="86">
        <f>pivå!BA927</f>
        <v>0</v>
      </c>
    </row>
    <row r="926" spans="2:31">
      <c r="B926">
        <f>pivå!B928</f>
        <v>0</v>
      </c>
      <c r="C926">
        <f>pivå!C928</f>
        <v>0</v>
      </c>
      <c r="D926">
        <f>pivå!D928</f>
        <v>0</v>
      </c>
      <c r="E926">
        <f>pivå!E928</f>
        <v>0</v>
      </c>
      <c r="F926">
        <f>pivå!F928</f>
        <v>0</v>
      </c>
      <c r="G926">
        <f>pivå!G928</f>
        <v>0</v>
      </c>
      <c r="H926">
        <f>pivå!H928</f>
        <v>0</v>
      </c>
      <c r="I926">
        <f>pivå!I928</f>
        <v>0</v>
      </c>
      <c r="J926" s="86">
        <f>pivå!AF928</f>
        <v>0</v>
      </c>
      <c r="K926" s="86">
        <f>pivå!AG928</f>
        <v>0</v>
      </c>
      <c r="L926" s="86">
        <f>pivå!AH928</f>
        <v>0</v>
      </c>
      <c r="M926" s="86">
        <f>pivå!AI928</f>
        <v>0</v>
      </c>
      <c r="N926" s="86">
        <f>pivå!AJ928</f>
        <v>0</v>
      </c>
      <c r="O926" s="86">
        <f>pivå!AK928</f>
        <v>0</v>
      </c>
      <c r="P926" s="86">
        <f>pivå!AL928</f>
        <v>0</v>
      </c>
      <c r="Q926" s="86">
        <f>pivå!AM928</f>
        <v>0</v>
      </c>
      <c r="R926" s="86">
        <f>pivå!AN928</f>
        <v>0</v>
      </c>
      <c r="S926" s="86">
        <f>pivå!AO928</f>
        <v>0</v>
      </c>
      <c r="T926" s="86">
        <f>pivå!AP928</f>
        <v>0</v>
      </c>
      <c r="U926" s="86">
        <f>pivå!AQ928</f>
        <v>0</v>
      </c>
      <c r="V926" s="86">
        <f>pivå!AR928</f>
        <v>0</v>
      </c>
      <c r="W926" s="86">
        <f>pivå!AS928</f>
        <v>0</v>
      </c>
      <c r="X926" s="86">
        <f>pivå!AT928</f>
        <v>0</v>
      </c>
      <c r="Y926" s="86">
        <f>pivå!AU928</f>
        <v>0</v>
      </c>
      <c r="Z926" s="86">
        <f>pivå!AV928</f>
        <v>0</v>
      </c>
      <c r="AA926" s="86">
        <f>pivå!AW928</f>
        <v>0</v>
      </c>
      <c r="AB926" s="86">
        <f>pivå!AX928</f>
        <v>0</v>
      </c>
      <c r="AC926" s="86">
        <f>pivå!AY928</f>
        <v>0</v>
      </c>
      <c r="AD926" s="86">
        <f>pivå!AZ928</f>
        <v>0</v>
      </c>
      <c r="AE926" s="86">
        <f>pivå!BA928</f>
        <v>0</v>
      </c>
    </row>
    <row r="927" spans="2:31">
      <c r="B927">
        <f>pivå!B929</f>
        <v>0</v>
      </c>
      <c r="C927">
        <f>pivå!C929</f>
        <v>0</v>
      </c>
      <c r="D927">
        <f>pivå!D929</f>
        <v>0</v>
      </c>
      <c r="E927">
        <f>pivå!E929</f>
        <v>0</v>
      </c>
      <c r="F927">
        <f>pivå!F929</f>
        <v>0</v>
      </c>
      <c r="G927">
        <f>pivå!G929</f>
        <v>0</v>
      </c>
      <c r="H927">
        <f>pivå!H929</f>
        <v>0</v>
      </c>
      <c r="I927">
        <f>pivå!I929</f>
        <v>0</v>
      </c>
      <c r="J927" s="86">
        <f>pivå!AF929</f>
        <v>0</v>
      </c>
      <c r="K927" s="86">
        <f>pivå!AG929</f>
        <v>0</v>
      </c>
      <c r="L927" s="86">
        <f>pivå!AH929</f>
        <v>0</v>
      </c>
      <c r="M927" s="86">
        <f>pivå!AI929</f>
        <v>0</v>
      </c>
      <c r="N927" s="86">
        <f>pivå!AJ929</f>
        <v>0</v>
      </c>
      <c r="O927" s="86">
        <f>pivå!AK929</f>
        <v>0</v>
      </c>
      <c r="P927" s="86">
        <f>pivå!AL929</f>
        <v>0</v>
      </c>
      <c r="Q927" s="86">
        <f>pivå!AM929</f>
        <v>0</v>
      </c>
      <c r="R927" s="86">
        <f>pivå!AN929</f>
        <v>0</v>
      </c>
      <c r="S927" s="86">
        <f>pivå!AO929</f>
        <v>0</v>
      </c>
      <c r="T927" s="86">
        <f>pivå!AP929</f>
        <v>0</v>
      </c>
      <c r="U927" s="86">
        <f>pivå!AQ929</f>
        <v>0</v>
      </c>
      <c r="V927" s="86">
        <f>pivå!AR929</f>
        <v>0</v>
      </c>
      <c r="W927" s="86">
        <f>pivå!AS929</f>
        <v>0</v>
      </c>
      <c r="X927" s="86">
        <f>pivå!AT929</f>
        <v>0</v>
      </c>
      <c r="Y927" s="86">
        <f>pivå!AU929</f>
        <v>0</v>
      </c>
      <c r="Z927" s="86">
        <f>pivå!AV929</f>
        <v>0</v>
      </c>
      <c r="AA927" s="86">
        <f>pivå!AW929</f>
        <v>0</v>
      </c>
      <c r="AB927" s="86">
        <f>pivå!AX929</f>
        <v>0</v>
      </c>
      <c r="AC927" s="86">
        <f>pivå!AY929</f>
        <v>0</v>
      </c>
      <c r="AD927" s="86">
        <f>pivå!AZ929</f>
        <v>0</v>
      </c>
      <c r="AE927" s="86">
        <f>pivå!BA929</f>
        <v>0</v>
      </c>
    </row>
    <row r="928" spans="2:31">
      <c r="B928">
        <f>pivå!B930</f>
        <v>0</v>
      </c>
      <c r="C928">
        <f>pivå!C930</f>
        <v>0</v>
      </c>
      <c r="D928">
        <f>pivå!D930</f>
        <v>0</v>
      </c>
      <c r="E928">
        <f>pivå!E930</f>
        <v>0</v>
      </c>
      <c r="F928">
        <f>pivå!F930</f>
        <v>0</v>
      </c>
      <c r="G928">
        <f>pivå!G930</f>
        <v>0</v>
      </c>
      <c r="H928">
        <f>pivå!H930</f>
        <v>0</v>
      </c>
      <c r="I928">
        <f>pivå!I930</f>
        <v>0</v>
      </c>
      <c r="J928" s="86">
        <f>pivå!AF930</f>
        <v>0</v>
      </c>
      <c r="K928" s="86">
        <f>pivå!AG930</f>
        <v>0</v>
      </c>
      <c r="L928" s="86">
        <f>pivå!AH930</f>
        <v>0</v>
      </c>
      <c r="M928" s="86">
        <f>pivå!AI930</f>
        <v>0</v>
      </c>
      <c r="N928" s="86">
        <f>pivå!AJ930</f>
        <v>0</v>
      </c>
      <c r="O928" s="86">
        <f>pivå!AK930</f>
        <v>0</v>
      </c>
      <c r="P928" s="86">
        <f>pivå!AL930</f>
        <v>0</v>
      </c>
      <c r="Q928" s="86">
        <f>pivå!AM930</f>
        <v>0</v>
      </c>
      <c r="R928" s="86">
        <f>pivå!AN930</f>
        <v>0</v>
      </c>
      <c r="S928" s="86">
        <f>pivå!AO930</f>
        <v>0</v>
      </c>
      <c r="T928" s="86">
        <f>pivå!AP930</f>
        <v>0</v>
      </c>
      <c r="U928" s="86">
        <f>pivå!AQ930</f>
        <v>0</v>
      </c>
      <c r="V928" s="86">
        <f>pivå!AR930</f>
        <v>0</v>
      </c>
      <c r="W928" s="86">
        <f>pivå!AS930</f>
        <v>0</v>
      </c>
      <c r="X928" s="86">
        <f>pivå!AT930</f>
        <v>0</v>
      </c>
      <c r="Y928" s="86">
        <f>pivå!AU930</f>
        <v>0</v>
      </c>
      <c r="Z928" s="86">
        <f>pivå!AV930</f>
        <v>0</v>
      </c>
      <c r="AA928" s="86">
        <f>pivå!AW930</f>
        <v>0</v>
      </c>
      <c r="AB928" s="86">
        <f>pivå!AX930</f>
        <v>0</v>
      </c>
      <c r="AC928" s="86">
        <f>pivå!AY930</f>
        <v>0</v>
      </c>
      <c r="AD928" s="86">
        <f>pivå!AZ930</f>
        <v>0</v>
      </c>
      <c r="AE928" s="86">
        <f>pivå!BA930</f>
        <v>0</v>
      </c>
    </row>
    <row r="929" spans="2:31">
      <c r="B929">
        <f>pivå!B931</f>
        <v>0</v>
      </c>
      <c r="C929">
        <f>pivå!C931</f>
        <v>0</v>
      </c>
      <c r="D929">
        <f>pivå!D931</f>
        <v>0</v>
      </c>
      <c r="E929">
        <f>pivå!E931</f>
        <v>0</v>
      </c>
      <c r="F929">
        <f>pivå!F931</f>
        <v>0</v>
      </c>
      <c r="G929">
        <f>pivå!G931</f>
        <v>0</v>
      </c>
      <c r="H929">
        <f>pivå!H931</f>
        <v>0</v>
      </c>
      <c r="I929">
        <f>pivå!I931</f>
        <v>0</v>
      </c>
      <c r="J929" s="86">
        <f>pivå!AF931</f>
        <v>0</v>
      </c>
      <c r="K929" s="86">
        <f>pivå!AG931</f>
        <v>0</v>
      </c>
      <c r="L929" s="86">
        <f>pivå!AH931</f>
        <v>0</v>
      </c>
      <c r="M929" s="86">
        <f>pivå!AI931</f>
        <v>0</v>
      </c>
      <c r="N929" s="86">
        <f>pivå!AJ931</f>
        <v>0</v>
      </c>
      <c r="O929" s="86">
        <f>pivå!AK931</f>
        <v>0</v>
      </c>
      <c r="P929" s="86">
        <f>pivå!AL931</f>
        <v>0</v>
      </c>
      <c r="Q929" s="86">
        <f>pivå!AM931</f>
        <v>0</v>
      </c>
      <c r="R929" s="86">
        <f>pivå!AN931</f>
        <v>0</v>
      </c>
      <c r="S929" s="86">
        <f>pivå!AO931</f>
        <v>0</v>
      </c>
      <c r="T929" s="86">
        <f>pivå!AP931</f>
        <v>0</v>
      </c>
      <c r="U929" s="86">
        <f>pivå!AQ931</f>
        <v>0</v>
      </c>
      <c r="V929" s="86">
        <f>pivå!AR931</f>
        <v>0</v>
      </c>
      <c r="W929" s="86">
        <f>pivå!AS931</f>
        <v>0</v>
      </c>
      <c r="X929" s="86">
        <f>pivå!AT931</f>
        <v>0</v>
      </c>
      <c r="Y929" s="86">
        <f>pivå!AU931</f>
        <v>0</v>
      </c>
      <c r="Z929" s="86">
        <f>pivå!AV931</f>
        <v>0</v>
      </c>
      <c r="AA929" s="86">
        <f>pivå!AW931</f>
        <v>0</v>
      </c>
      <c r="AB929" s="86">
        <f>pivå!AX931</f>
        <v>0</v>
      </c>
      <c r="AC929" s="86">
        <f>pivå!AY931</f>
        <v>0</v>
      </c>
      <c r="AD929" s="86">
        <f>pivå!AZ931</f>
        <v>0</v>
      </c>
      <c r="AE929" s="86">
        <f>pivå!BA931</f>
        <v>0</v>
      </c>
    </row>
    <row r="930" spans="2:31">
      <c r="B930">
        <f>pivå!B932</f>
        <v>0</v>
      </c>
      <c r="C930">
        <f>pivå!C932</f>
        <v>0</v>
      </c>
      <c r="D930">
        <f>pivå!D932</f>
        <v>0</v>
      </c>
      <c r="E930">
        <f>pivå!E932</f>
        <v>0</v>
      </c>
      <c r="F930">
        <f>pivå!F932</f>
        <v>0</v>
      </c>
      <c r="G930">
        <f>pivå!G932</f>
        <v>0</v>
      </c>
      <c r="H930">
        <f>pivå!H932</f>
        <v>0</v>
      </c>
      <c r="I930">
        <f>pivå!I932</f>
        <v>0</v>
      </c>
      <c r="J930" s="86">
        <f>pivå!AF932</f>
        <v>0</v>
      </c>
      <c r="K930" s="86">
        <f>pivå!AG932</f>
        <v>0</v>
      </c>
      <c r="L930" s="86">
        <f>pivå!AH932</f>
        <v>0</v>
      </c>
      <c r="M930" s="86">
        <f>pivå!AI932</f>
        <v>0</v>
      </c>
      <c r="N930" s="86">
        <f>pivå!AJ932</f>
        <v>0</v>
      </c>
      <c r="O930" s="86">
        <f>pivå!AK932</f>
        <v>0</v>
      </c>
      <c r="P930" s="86">
        <f>pivå!AL932</f>
        <v>0</v>
      </c>
      <c r="Q930" s="86">
        <f>pivå!AM932</f>
        <v>0</v>
      </c>
      <c r="R930" s="86">
        <f>pivå!AN932</f>
        <v>0</v>
      </c>
      <c r="S930" s="86">
        <f>pivå!AO932</f>
        <v>0</v>
      </c>
      <c r="T930" s="86">
        <f>pivå!AP932</f>
        <v>0</v>
      </c>
      <c r="U930" s="86">
        <f>pivå!AQ932</f>
        <v>0</v>
      </c>
      <c r="V930" s="86">
        <f>pivå!AR932</f>
        <v>0</v>
      </c>
      <c r="W930" s="86">
        <f>pivå!AS932</f>
        <v>0</v>
      </c>
      <c r="X930" s="86">
        <f>pivå!AT932</f>
        <v>0</v>
      </c>
      <c r="Y930" s="86">
        <f>pivå!AU932</f>
        <v>0</v>
      </c>
      <c r="Z930" s="86">
        <f>pivå!AV932</f>
        <v>0</v>
      </c>
      <c r="AA930" s="86">
        <f>pivå!AW932</f>
        <v>0</v>
      </c>
      <c r="AB930" s="86">
        <f>pivå!AX932</f>
        <v>0</v>
      </c>
      <c r="AC930" s="86">
        <f>pivå!AY932</f>
        <v>0</v>
      </c>
      <c r="AD930" s="86">
        <f>pivå!AZ932</f>
        <v>0</v>
      </c>
      <c r="AE930" s="86">
        <f>pivå!BA932</f>
        <v>0</v>
      </c>
    </row>
    <row r="931" spans="2:31">
      <c r="B931">
        <f>pivå!B933</f>
        <v>0</v>
      </c>
      <c r="C931">
        <f>pivå!C933</f>
        <v>0</v>
      </c>
      <c r="D931">
        <f>pivå!D933</f>
        <v>0</v>
      </c>
      <c r="E931">
        <f>pivå!E933</f>
        <v>0</v>
      </c>
      <c r="F931">
        <f>pivå!F933</f>
        <v>0</v>
      </c>
      <c r="G931">
        <f>pivå!G933</f>
        <v>0</v>
      </c>
      <c r="H931">
        <f>pivå!H933</f>
        <v>0</v>
      </c>
      <c r="I931">
        <f>pivå!I933</f>
        <v>0</v>
      </c>
      <c r="J931" s="86">
        <f>pivå!AF933</f>
        <v>0</v>
      </c>
      <c r="K931" s="86">
        <f>pivå!AG933</f>
        <v>0</v>
      </c>
      <c r="L931" s="86">
        <f>pivå!AH933</f>
        <v>0</v>
      </c>
      <c r="M931" s="86">
        <f>pivå!AI933</f>
        <v>0</v>
      </c>
      <c r="N931" s="86">
        <f>pivå!AJ933</f>
        <v>0</v>
      </c>
      <c r="O931" s="86">
        <f>pivå!AK933</f>
        <v>0</v>
      </c>
      <c r="P931" s="86">
        <f>pivå!AL933</f>
        <v>0</v>
      </c>
      <c r="Q931" s="86">
        <f>pivå!AM933</f>
        <v>0</v>
      </c>
      <c r="R931" s="86">
        <f>pivå!AN933</f>
        <v>0</v>
      </c>
      <c r="S931" s="86">
        <f>pivå!AO933</f>
        <v>0</v>
      </c>
      <c r="T931" s="86">
        <f>pivå!AP933</f>
        <v>0</v>
      </c>
      <c r="U931" s="86">
        <f>pivå!AQ933</f>
        <v>0</v>
      </c>
      <c r="V931" s="86">
        <f>pivå!AR933</f>
        <v>0</v>
      </c>
      <c r="W931" s="86">
        <f>pivå!AS933</f>
        <v>0</v>
      </c>
      <c r="X931" s="86">
        <f>pivå!AT933</f>
        <v>0</v>
      </c>
      <c r="Y931" s="86">
        <f>pivå!AU933</f>
        <v>0</v>
      </c>
      <c r="Z931" s="86">
        <f>pivå!AV933</f>
        <v>0</v>
      </c>
      <c r="AA931" s="86">
        <f>pivå!AW933</f>
        <v>0</v>
      </c>
      <c r="AB931" s="86">
        <f>pivå!AX933</f>
        <v>0</v>
      </c>
      <c r="AC931" s="86">
        <f>pivå!AY933</f>
        <v>0</v>
      </c>
      <c r="AD931" s="86">
        <f>pivå!AZ933</f>
        <v>0</v>
      </c>
      <c r="AE931" s="86">
        <f>pivå!BA933</f>
        <v>0</v>
      </c>
    </row>
    <row r="932" spans="2:31">
      <c r="B932">
        <f>pivå!B934</f>
        <v>0</v>
      </c>
      <c r="C932">
        <f>pivå!C934</f>
        <v>0</v>
      </c>
      <c r="D932">
        <f>pivå!D934</f>
        <v>0</v>
      </c>
      <c r="E932">
        <f>pivå!E934</f>
        <v>0</v>
      </c>
      <c r="F932">
        <f>pivå!F934</f>
        <v>0</v>
      </c>
      <c r="G932">
        <f>pivå!G934</f>
        <v>0</v>
      </c>
      <c r="H932">
        <f>pivå!H934</f>
        <v>0</v>
      </c>
      <c r="I932">
        <f>pivå!I934</f>
        <v>0</v>
      </c>
      <c r="J932" s="86">
        <f>pivå!AF934</f>
        <v>0</v>
      </c>
      <c r="K932" s="86">
        <f>pivå!AG934</f>
        <v>0</v>
      </c>
      <c r="L932" s="86">
        <f>pivå!AH934</f>
        <v>0</v>
      </c>
      <c r="M932" s="86">
        <f>pivå!AI934</f>
        <v>0</v>
      </c>
      <c r="N932" s="86">
        <f>pivå!AJ934</f>
        <v>0</v>
      </c>
      <c r="O932" s="86">
        <f>pivå!AK934</f>
        <v>0</v>
      </c>
      <c r="P932" s="86">
        <f>pivå!AL934</f>
        <v>0</v>
      </c>
      <c r="Q932" s="86">
        <f>pivå!AM934</f>
        <v>0</v>
      </c>
      <c r="R932" s="86">
        <f>pivå!AN934</f>
        <v>0</v>
      </c>
      <c r="S932" s="86">
        <f>pivå!AO934</f>
        <v>0</v>
      </c>
      <c r="T932" s="86">
        <f>pivå!AP934</f>
        <v>0</v>
      </c>
      <c r="U932" s="86">
        <f>pivå!AQ934</f>
        <v>0</v>
      </c>
      <c r="V932" s="86">
        <f>pivå!AR934</f>
        <v>0</v>
      </c>
      <c r="W932" s="86">
        <f>pivå!AS934</f>
        <v>0</v>
      </c>
      <c r="X932" s="86">
        <f>pivå!AT934</f>
        <v>0</v>
      </c>
      <c r="Y932" s="86">
        <f>pivå!AU934</f>
        <v>0</v>
      </c>
      <c r="Z932" s="86">
        <f>pivå!AV934</f>
        <v>0</v>
      </c>
      <c r="AA932" s="86">
        <f>pivå!AW934</f>
        <v>0</v>
      </c>
      <c r="AB932" s="86">
        <f>pivå!AX934</f>
        <v>0</v>
      </c>
      <c r="AC932" s="86">
        <f>pivå!AY934</f>
        <v>0</v>
      </c>
      <c r="AD932" s="86">
        <f>pivå!AZ934</f>
        <v>0</v>
      </c>
      <c r="AE932" s="86">
        <f>pivå!BA934</f>
        <v>0</v>
      </c>
    </row>
    <row r="933" spans="2:31">
      <c r="B933">
        <f>pivå!B935</f>
        <v>0</v>
      </c>
      <c r="C933">
        <f>pivå!C935</f>
        <v>0</v>
      </c>
      <c r="D933">
        <f>pivå!D935</f>
        <v>0</v>
      </c>
      <c r="E933">
        <f>pivå!E935</f>
        <v>0</v>
      </c>
      <c r="F933">
        <f>pivå!F935</f>
        <v>0</v>
      </c>
      <c r="G933">
        <f>pivå!G935</f>
        <v>0</v>
      </c>
      <c r="H933">
        <f>pivå!H935</f>
        <v>0</v>
      </c>
      <c r="I933">
        <f>pivå!I935</f>
        <v>0</v>
      </c>
      <c r="J933" s="86">
        <f>pivå!AF935</f>
        <v>0</v>
      </c>
      <c r="K933" s="86">
        <f>pivå!AG935</f>
        <v>0</v>
      </c>
      <c r="L933" s="86">
        <f>pivå!AH935</f>
        <v>0</v>
      </c>
      <c r="M933" s="86">
        <f>pivå!AI935</f>
        <v>0</v>
      </c>
      <c r="N933" s="86">
        <f>pivå!AJ935</f>
        <v>0</v>
      </c>
      <c r="O933" s="86">
        <f>pivå!AK935</f>
        <v>0</v>
      </c>
      <c r="P933" s="86">
        <f>pivå!AL935</f>
        <v>0</v>
      </c>
      <c r="Q933" s="86">
        <f>pivå!AM935</f>
        <v>0</v>
      </c>
      <c r="R933" s="86">
        <f>pivå!AN935</f>
        <v>0</v>
      </c>
      <c r="S933" s="86">
        <f>pivå!AO935</f>
        <v>0</v>
      </c>
      <c r="T933" s="86">
        <f>pivå!AP935</f>
        <v>0</v>
      </c>
      <c r="U933" s="86">
        <f>pivå!AQ935</f>
        <v>0</v>
      </c>
      <c r="V933" s="86">
        <f>pivå!AR935</f>
        <v>0</v>
      </c>
      <c r="W933" s="86">
        <f>pivå!AS935</f>
        <v>0</v>
      </c>
      <c r="X933" s="86">
        <f>pivå!AT935</f>
        <v>0</v>
      </c>
      <c r="Y933" s="86">
        <f>pivå!AU935</f>
        <v>0</v>
      </c>
      <c r="Z933" s="86">
        <f>pivå!AV935</f>
        <v>0</v>
      </c>
      <c r="AA933" s="86">
        <f>pivå!AW935</f>
        <v>0</v>
      </c>
      <c r="AB933" s="86">
        <f>pivå!AX935</f>
        <v>0</v>
      </c>
      <c r="AC933" s="86">
        <f>pivå!AY935</f>
        <v>0</v>
      </c>
      <c r="AD933" s="86">
        <f>pivå!AZ935</f>
        <v>0</v>
      </c>
      <c r="AE933" s="86">
        <f>pivå!BA935</f>
        <v>0</v>
      </c>
    </row>
    <row r="934" spans="2:31">
      <c r="B934">
        <f>pivå!B936</f>
        <v>0</v>
      </c>
      <c r="C934">
        <f>pivå!C936</f>
        <v>0</v>
      </c>
      <c r="D934">
        <f>pivå!D936</f>
        <v>0</v>
      </c>
      <c r="E934">
        <f>pivå!E936</f>
        <v>0</v>
      </c>
      <c r="F934">
        <f>pivå!F936</f>
        <v>0</v>
      </c>
      <c r="G934">
        <f>pivå!G936</f>
        <v>0</v>
      </c>
      <c r="H934">
        <f>pivå!H936</f>
        <v>0</v>
      </c>
      <c r="I934">
        <f>pivå!I936</f>
        <v>0</v>
      </c>
      <c r="J934" s="86">
        <f>pivå!AF936</f>
        <v>0</v>
      </c>
      <c r="K934" s="86">
        <f>pivå!AG936</f>
        <v>0</v>
      </c>
      <c r="L934" s="86">
        <f>pivå!AH936</f>
        <v>0</v>
      </c>
      <c r="M934" s="86">
        <f>pivå!AI936</f>
        <v>0</v>
      </c>
      <c r="N934" s="86">
        <f>pivå!AJ936</f>
        <v>0</v>
      </c>
      <c r="O934" s="86">
        <f>pivå!AK936</f>
        <v>0</v>
      </c>
      <c r="P934" s="86">
        <f>pivå!AL936</f>
        <v>0</v>
      </c>
      <c r="Q934" s="86">
        <f>pivå!AM936</f>
        <v>0</v>
      </c>
      <c r="R934" s="86">
        <f>pivå!AN936</f>
        <v>0</v>
      </c>
      <c r="S934" s="86">
        <f>pivå!AO936</f>
        <v>0</v>
      </c>
      <c r="T934" s="86">
        <f>pivå!AP936</f>
        <v>0</v>
      </c>
      <c r="U934" s="86">
        <f>pivå!AQ936</f>
        <v>0</v>
      </c>
      <c r="V934" s="86">
        <f>pivå!AR936</f>
        <v>0</v>
      </c>
      <c r="W934" s="86">
        <f>pivå!AS936</f>
        <v>0</v>
      </c>
      <c r="X934" s="86">
        <f>pivå!AT936</f>
        <v>0</v>
      </c>
      <c r="Y934" s="86">
        <f>pivå!AU936</f>
        <v>0</v>
      </c>
      <c r="Z934" s="86">
        <f>pivå!AV936</f>
        <v>0</v>
      </c>
      <c r="AA934" s="86">
        <f>pivå!AW936</f>
        <v>0</v>
      </c>
      <c r="AB934" s="86">
        <f>pivå!AX936</f>
        <v>0</v>
      </c>
      <c r="AC934" s="86">
        <f>pivå!AY936</f>
        <v>0</v>
      </c>
      <c r="AD934" s="86">
        <f>pivå!AZ936</f>
        <v>0</v>
      </c>
      <c r="AE934" s="86">
        <f>pivå!BA936</f>
        <v>0</v>
      </c>
    </row>
    <row r="935" spans="2:31">
      <c r="B935">
        <f>pivå!B937</f>
        <v>0</v>
      </c>
      <c r="C935">
        <f>pivå!C937</f>
        <v>0</v>
      </c>
      <c r="D935">
        <f>pivå!D937</f>
        <v>0</v>
      </c>
      <c r="E935">
        <f>pivå!E937</f>
        <v>0</v>
      </c>
      <c r="F935">
        <f>pivå!F937</f>
        <v>0</v>
      </c>
      <c r="G935">
        <f>pivå!G937</f>
        <v>0</v>
      </c>
      <c r="H935">
        <f>pivå!H937</f>
        <v>0</v>
      </c>
      <c r="I935">
        <f>pivå!I937</f>
        <v>0</v>
      </c>
      <c r="J935" s="86">
        <f>pivå!AF937</f>
        <v>0</v>
      </c>
      <c r="K935" s="86">
        <f>pivå!AG937</f>
        <v>0</v>
      </c>
      <c r="L935" s="86">
        <f>pivå!AH937</f>
        <v>0</v>
      </c>
      <c r="M935" s="86">
        <f>pivå!AI937</f>
        <v>0</v>
      </c>
      <c r="N935" s="86">
        <f>pivå!AJ937</f>
        <v>0</v>
      </c>
      <c r="O935" s="86">
        <f>pivå!AK937</f>
        <v>0</v>
      </c>
      <c r="P935" s="86">
        <f>pivå!AL937</f>
        <v>0</v>
      </c>
      <c r="Q935" s="86">
        <f>pivå!AM937</f>
        <v>0</v>
      </c>
      <c r="R935" s="86">
        <f>pivå!AN937</f>
        <v>0</v>
      </c>
      <c r="S935" s="86">
        <f>pivå!AO937</f>
        <v>0</v>
      </c>
      <c r="T935" s="86">
        <f>pivå!AP937</f>
        <v>0</v>
      </c>
      <c r="U935" s="86">
        <f>pivå!AQ937</f>
        <v>0</v>
      </c>
      <c r="V935" s="86">
        <f>pivå!AR937</f>
        <v>0</v>
      </c>
      <c r="W935" s="86">
        <f>pivå!AS937</f>
        <v>0</v>
      </c>
      <c r="X935" s="86">
        <f>pivå!AT937</f>
        <v>0</v>
      </c>
      <c r="Y935" s="86">
        <f>pivå!AU937</f>
        <v>0</v>
      </c>
      <c r="Z935" s="86">
        <f>pivå!AV937</f>
        <v>0</v>
      </c>
      <c r="AA935" s="86">
        <f>pivå!AW937</f>
        <v>0</v>
      </c>
      <c r="AB935" s="86">
        <f>pivå!AX937</f>
        <v>0</v>
      </c>
      <c r="AC935" s="86">
        <f>pivå!AY937</f>
        <v>0</v>
      </c>
      <c r="AD935" s="86">
        <f>pivå!AZ937</f>
        <v>0</v>
      </c>
      <c r="AE935" s="86">
        <f>pivå!BA937</f>
        <v>0</v>
      </c>
    </row>
    <row r="936" spans="2:31">
      <c r="B936">
        <f>pivå!B938</f>
        <v>0</v>
      </c>
      <c r="C936">
        <f>pivå!C938</f>
        <v>0</v>
      </c>
      <c r="D936">
        <f>pivå!D938</f>
        <v>0</v>
      </c>
      <c r="E936">
        <f>pivå!E938</f>
        <v>0</v>
      </c>
      <c r="F936">
        <f>pivå!F938</f>
        <v>0</v>
      </c>
      <c r="G936">
        <f>pivå!G938</f>
        <v>0</v>
      </c>
      <c r="H936">
        <f>pivå!H938</f>
        <v>0</v>
      </c>
      <c r="I936">
        <f>pivå!I938</f>
        <v>0</v>
      </c>
      <c r="J936" s="86">
        <f>pivå!AF938</f>
        <v>0</v>
      </c>
      <c r="K936" s="86">
        <f>pivå!AG938</f>
        <v>0</v>
      </c>
      <c r="L936" s="86">
        <f>pivå!AH938</f>
        <v>0</v>
      </c>
      <c r="M936" s="86">
        <f>pivå!AI938</f>
        <v>0</v>
      </c>
      <c r="N936" s="86">
        <f>pivå!AJ938</f>
        <v>0</v>
      </c>
      <c r="O936" s="86">
        <f>pivå!AK938</f>
        <v>0</v>
      </c>
      <c r="P936" s="86">
        <f>pivå!AL938</f>
        <v>0</v>
      </c>
      <c r="Q936" s="86">
        <f>pivå!AM938</f>
        <v>0</v>
      </c>
      <c r="R936" s="86">
        <f>pivå!AN938</f>
        <v>0</v>
      </c>
      <c r="S936" s="86">
        <f>pivå!AO938</f>
        <v>0</v>
      </c>
      <c r="T936" s="86">
        <f>pivå!AP938</f>
        <v>0</v>
      </c>
      <c r="U936" s="86">
        <f>pivå!AQ938</f>
        <v>0</v>
      </c>
      <c r="V936" s="86">
        <f>pivå!AR938</f>
        <v>0</v>
      </c>
      <c r="W936" s="86">
        <f>pivå!AS938</f>
        <v>0</v>
      </c>
      <c r="X936" s="86">
        <f>pivå!AT938</f>
        <v>0</v>
      </c>
      <c r="Y936" s="86">
        <f>pivå!AU938</f>
        <v>0</v>
      </c>
      <c r="Z936" s="86">
        <f>pivå!AV938</f>
        <v>0</v>
      </c>
      <c r="AA936" s="86">
        <f>pivå!AW938</f>
        <v>0</v>
      </c>
      <c r="AB936" s="86">
        <f>pivå!AX938</f>
        <v>0</v>
      </c>
      <c r="AC936" s="86">
        <f>pivå!AY938</f>
        <v>0</v>
      </c>
      <c r="AD936" s="86">
        <f>pivå!AZ938</f>
        <v>0</v>
      </c>
      <c r="AE936" s="86">
        <f>pivå!BA938</f>
        <v>0</v>
      </c>
    </row>
    <row r="937" spans="2:31">
      <c r="B937">
        <f>pivå!B939</f>
        <v>0</v>
      </c>
      <c r="C937">
        <f>pivå!C939</f>
        <v>0</v>
      </c>
      <c r="D937">
        <f>pivå!D939</f>
        <v>0</v>
      </c>
      <c r="E937">
        <f>pivå!E939</f>
        <v>0</v>
      </c>
      <c r="F937">
        <f>pivå!F939</f>
        <v>0</v>
      </c>
      <c r="G937">
        <f>pivå!G939</f>
        <v>0</v>
      </c>
      <c r="H937">
        <f>pivå!H939</f>
        <v>0</v>
      </c>
      <c r="I937">
        <f>pivå!I939</f>
        <v>0</v>
      </c>
      <c r="J937" s="86">
        <f>pivå!AF939</f>
        <v>0</v>
      </c>
      <c r="K937" s="86">
        <f>pivå!AG939</f>
        <v>0</v>
      </c>
      <c r="L937" s="86">
        <f>pivå!AH939</f>
        <v>0</v>
      </c>
      <c r="M937" s="86">
        <f>pivå!AI939</f>
        <v>0</v>
      </c>
      <c r="N937" s="86">
        <f>pivå!AJ939</f>
        <v>0</v>
      </c>
      <c r="O937" s="86">
        <f>pivå!AK939</f>
        <v>0</v>
      </c>
      <c r="P937" s="86">
        <f>pivå!AL939</f>
        <v>0</v>
      </c>
      <c r="Q937" s="86">
        <f>pivå!AM939</f>
        <v>0</v>
      </c>
      <c r="R937" s="86">
        <f>pivå!AN939</f>
        <v>0</v>
      </c>
      <c r="S937" s="86">
        <f>pivå!AO939</f>
        <v>0</v>
      </c>
      <c r="T937" s="86">
        <f>pivå!AP939</f>
        <v>0</v>
      </c>
      <c r="U937" s="86">
        <f>pivå!AQ939</f>
        <v>0</v>
      </c>
      <c r="V937" s="86">
        <f>pivå!AR939</f>
        <v>0</v>
      </c>
      <c r="W937" s="86">
        <f>pivå!AS939</f>
        <v>0</v>
      </c>
      <c r="X937" s="86">
        <f>pivå!AT939</f>
        <v>0</v>
      </c>
      <c r="Y937" s="86">
        <f>pivå!AU939</f>
        <v>0</v>
      </c>
      <c r="Z937" s="86">
        <f>pivå!AV939</f>
        <v>0</v>
      </c>
      <c r="AA937" s="86">
        <f>pivå!AW939</f>
        <v>0</v>
      </c>
      <c r="AB937" s="86">
        <f>pivå!AX939</f>
        <v>0</v>
      </c>
      <c r="AC937" s="86">
        <f>pivå!AY939</f>
        <v>0</v>
      </c>
      <c r="AD937" s="86">
        <f>pivå!AZ939</f>
        <v>0</v>
      </c>
      <c r="AE937" s="86">
        <f>pivå!BA939</f>
        <v>0</v>
      </c>
    </row>
    <row r="938" spans="2:31">
      <c r="B938">
        <f>pivå!B940</f>
        <v>0</v>
      </c>
      <c r="C938">
        <f>pivå!C940</f>
        <v>0</v>
      </c>
      <c r="D938">
        <f>pivå!D940</f>
        <v>0</v>
      </c>
      <c r="E938">
        <f>pivå!E940</f>
        <v>0</v>
      </c>
      <c r="F938">
        <f>pivå!F940</f>
        <v>0</v>
      </c>
      <c r="G938">
        <f>pivå!G940</f>
        <v>0</v>
      </c>
      <c r="H938">
        <f>pivå!H940</f>
        <v>0</v>
      </c>
      <c r="I938">
        <f>pivå!I940</f>
        <v>0</v>
      </c>
      <c r="J938" s="86">
        <f>pivå!AF940</f>
        <v>0</v>
      </c>
      <c r="K938" s="86">
        <f>pivå!AG940</f>
        <v>0</v>
      </c>
      <c r="L938" s="86">
        <f>pivå!AH940</f>
        <v>0</v>
      </c>
      <c r="M938" s="86">
        <f>pivå!AI940</f>
        <v>0</v>
      </c>
      <c r="N938" s="86">
        <f>pivå!AJ940</f>
        <v>0</v>
      </c>
      <c r="O938" s="86">
        <f>pivå!AK940</f>
        <v>0</v>
      </c>
      <c r="P938" s="86">
        <f>pivå!AL940</f>
        <v>0</v>
      </c>
      <c r="Q938" s="86">
        <f>pivå!AM940</f>
        <v>0</v>
      </c>
      <c r="R938" s="86">
        <f>pivå!AN940</f>
        <v>0</v>
      </c>
      <c r="S938" s="86">
        <f>pivå!AO940</f>
        <v>0</v>
      </c>
      <c r="T938" s="86">
        <f>pivå!AP940</f>
        <v>0</v>
      </c>
      <c r="U938" s="86">
        <f>pivå!AQ940</f>
        <v>0</v>
      </c>
      <c r="V938" s="86">
        <f>pivå!AR940</f>
        <v>0</v>
      </c>
      <c r="W938" s="86">
        <f>pivå!AS940</f>
        <v>0</v>
      </c>
      <c r="X938" s="86">
        <f>pivå!AT940</f>
        <v>0</v>
      </c>
      <c r="Y938" s="86">
        <f>pivå!AU940</f>
        <v>0</v>
      </c>
      <c r="Z938" s="86">
        <f>pivå!AV940</f>
        <v>0</v>
      </c>
      <c r="AA938" s="86">
        <f>pivå!AW940</f>
        <v>0</v>
      </c>
      <c r="AB938" s="86">
        <f>pivå!AX940</f>
        <v>0</v>
      </c>
      <c r="AC938" s="86">
        <f>pivå!AY940</f>
        <v>0</v>
      </c>
      <c r="AD938" s="86">
        <f>pivå!AZ940</f>
        <v>0</v>
      </c>
      <c r="AE938" s="86">
        <f>pivå!BA940</f>
        <v>0</v>
      </c>
    </row>
    <row r="939" spans="2:31">
      <c r="B939">
        <f>pivå!B941</f>
        <v>0</v>
      </c>
      <c r="C939">
        <f>pivå!C941</f>
        <v>0</v>
      </c>
      <c r="D939">
        <f>pivå!D941</f>
        <v>0</v>
      </c>
      <c r="E939">
        <f>pivå!E941</f>
        <v>0</v>
      </c>
      <c r="F939">
        <f>pivå!F941</f>
        <v>0</v>
      </c>
      <c r="G939">
        <f>pivå!G941</f>
        <v>0</v>
      </c>
      <c r="H939">
        <f>pivå!H941</f>
        <v>0</v>
      </c>
      <c r="I939">
        <f>pivå!I941</f>
        <v>0</v>
      </c>
      <c r="J939" s="86">
        <f>pivå!AF941</f>
        <v>0</v>
      </c>
      <c r="K939" s="86">
        <f>pivå!AG941</f>
        <v>0</v>
      </c>
      <c r="L939" s="86">
        <f>pivå!AH941</f>
        <v>0</v>
      </c>
      <c r="M939" s="86">
        <f>pivå!AI941</f>
        <v>0</v>
      </c>
      <c r="N939" s="86">
        <f>pivå!AJ941</f>
        <v>0</v>
      </c>
      <c r="O939" s="86">
        <f>pivå!AK941</f>
        <v>0</v>
      </c>
      <c r="P939" s="86">
        <f>pivå!AL941</f>
        <v>0</v>
      </c>
      <c r="Q939" s="86">
        <f>pivå!AM941</f>
        <v>0</v>
      </c>
      <c r="R939" s="86">
        <f>pivå!AN941</f>
        <v>0</v>
      </c>
      <c r="S939" s="86">
        <f>pivå!AO941</f>
        <v>0</v>
      </c>
      <c r="T939" s="86">
        <f>pivå!AP941</f>
        <v>0</v>
      </c>
      <c r="U939" s="86">
        <f>pivå!AQ941</f>
        <v>0</v>
      </c>
      <c r="V939" s="86">
        <f>pivå!AR941</f>
        <v>0</v>
      </c>
      <c r="W939" s="86">
        <f>pivå!AS941</f>
        <v>0</v>
      </c>
      <c r="X939" s="86">
        <f>pivå!AT941</f>
        <v>0</v>
      </c>
      <c r="Y939" s="86">
        <f>pivå!AU941</f>
        <v>0</v>
      </c>
      <c r="Z939" s="86">
        <f>pivå!AV941</f>
        <v>0</v>
      </c>
      <c r="AA939" s="86">
        <f>pivå!AW941</f>
        <v>0</v>
      </c>
      <c r="AB939" s="86">
        <f>pivå!AX941</f>
        <v>0</v>
      </c>
      <c r="AC939" s="86">
        <f>pivå!AY941</f>
        <v>0</v>
      </c>
      <c r="AD939" s="86">
        <f>pivå!AZ941</f>
        <v>0</v>
      </c>
      <c r="AE939" s="86">
        <f>pivå!BA941</f>
        <v>0</v>
      </c>
    </row>
    <row r="940" spans="2:31">
      <c r="B940">
        <f>pivå!B942</f>
        <v>0</v>
      </c>
      <c r="C940">
        <f>pivå!C942</f>
        <v>0</v>
      </c>
      <c r="D940">
        <f>pivå!D942</f>
        <v>0</v>
      </c>
      <c r="E940">
        <f>pivå!E942</f>
        <v>0</v>
      </c>
      <c r="F940">
        <f>pivå!F942</f>
        <v>0</v>
      </c>
      <c r="G940">
        <f>pivå!G942</f>
        <v>0</v>
      </c>
      <c r="H940">
        <f>pivå!H942</f>
        <v>0</v>
      </c>
      <c r="I940">
        <f>pivå!I942</f>
        <v>0</v>
      </c>
      <c r="J940" s="86">
        <f>pivå!AF942</f>
        <v>0</v>
      </c>
      <c r="K940" s="86">
        <f>pivå!AG942</f>
        <v>0</v>
      </c>
      <c r="L940" s="86">
        <f>pivå!AH942</f>
        <v>0</v>
      </c>
      <c r="M940" s="86">
        <f>pivå!AI942</f>
        <v>0</v>
      </c>
      <c r="N940" s="86">
        <f>pivå!AJ942</f>
        <v>0</v>
      </c>
      <c r="O940" s="86">
        <f>pivå!AK942</f>
        <v>0</v>
      </c>
      <c r="P940" s="86">
        <f>pivå!AL942</f>
        <v>0</v>
      </c>
      <c r="Q940" s="86">
        <f>pivå!AM942</f>
        <v>0</v>
      </c>
      <c r="R940" s="86">
        <f>pivå!AN942</f>
        <v>0</v>
      </c>
      <c r="S940" s="86">
        <f>pivå!AO942</f>
        <v>0</v>
      </c>
      <c r="T940" s="86">
        <f>pivå!AP942</f>
        <v>0</v>
      </c>
      <c r="U940" s="86">
        <f>pivå!AQ942</f>
        <v>0</v>
      </c>
      <c r="V940" s="86">
        <f>pivå!AR942</f>
        <v>0</v>
      </c>
      <c r="W940" s="86">
        <f>pivå!AS942</f>
        <v>0</v>
      </c>
      <c r="X940" s="86">
        <f>pivå!AT942</f>
        <v>0</v>
      </c>
      <c r="Y940" s="86">
        <f>pivå!AU942</f>
        <v>0</v>
      </c>
      <c r="Z940" s="86">
        <f>pivå!AV942</f>
        <v>0</v>
      </c>
      <c r="AA940" s="86">
        <f>pivå!AW942</f>
        <v>0</v>
      </c>
      <c r="AB940" s="86">
        <f>pivå!AX942</f>
        <v>0</v>
      </c>
      <c r="AC940" s="86">
        <f>pivå!AY942</f>
        <v>0</v>
      </c>
      <c r="AD940" s="86">
        <f>pivå!AZ942</f>
        <v>0</v>
      </c>
      <c r="AE940" s="86">
        <f>pivå!BA942</f>
        <v>0</v>
      </c>
    </row>
    <row r="941" spans="2:31">
      <c r="B941">
        <f>pivå!B943</f>
        <v>0</v>
      </c>
      <c r="C941">
        <f>pivå!C943</f>
        <v>0</v>
      </c>
      <c r="D941">
        <f>pivå!D943</f>
        <v>0</v>
      </c>
      <c r="E941">
        <f>pivå!E943</f>
        <v>0</v>
      </c>
      <c r="F941">
        <f>pivå!F943</f>
        <v>0</v>
      </c>
      <c r="G941">
        <f>pivå!G943</f>
        <v>0</v>
      </c>
      <c r="H941">
        <f>pivå!H943</f>
        <v>0</v>
      </c>
      <c r="I941">
        <f>pivå!I943</f>
        <v>0</v>
      </c>
      <c r="J941" s="86">
        <f>pivå!AF943</f>
        <v>0</v>
      </c>
      <c r="K941" s="86">
        <f>pivå!AG943</f>
        <v>0</v>
      </c>
      <c r="L941" s="86">
        <f>pivå!AH943</f>
        <v>0</v>
      </c>
      <c r="M941" s="86">
        <f>pivå!AI943</f>
        <v>0</v>
      </c>
      <c r="N941" s="86">
        <f>pivå!AJ943</f>
        <v>0</v>
      </c>
      <c r="O941" s="86">
        <f>pivå!AK943</f>
        <v>0</v>
      </c>
      <c r="P941" s="86">
        <f>pivå!AL943</f>
        <v>0</v>
      </c>
      <c r="Q941" s="86">
        <f>pivå!AM943</f>
        <v>0</v>
      </c>
      <c r="R941" s="86">
        <f>pivå!AN943</f>
        <v>0</v>
      </c>
      <c r="S941" s="86">
        <f>pivå!AO943</f>
        <v>0</v>
      </c>
      <c r="T941" s="86">
        <f>pivå!AP943</f>
        <v>0</v>
      </c>
      <c r="U941" s="86">
        <f>pivå!AQ943</f>
        <v>0</v>
      </c>
      <c r="V941" s="86">
        <f>pivå!AR943</f>
        <v>0</v>
      </c>
      <c r="W941" s="86">
        <f>pivå!AS943</f>
        <v>0</v>
      </c>
      <c r="X941" s="86">
        <f>pivå!AT943</f>
        <v>0</v>
      </c>
      <c r="Y941" s="86">
        <f>pivå!AU943</f>
        <v>0</v>
      </c>
      <c r="Z941" s="86">
        <f>pivå!AV943</f>
        <v>0</v>
      </c>
      <c r="AA941" s="86">
        <f>pivå!AW943</f>
        <v>0</v>
      </c>
      <c r="AB941" s="86">
        <f>pivå!AX943</f>
        <v>0</v>
      </c>
      <c r="AC941" s="86">
        <f>pivå!AY943</f>
        <v>0</v>
      </c>
      <c r="AD941" s="86">
        <f>pivå!AZ943</f>
        <v>0</v>
      </c>
      <c r="AE941" s="86">
        <f>pivå!BA943</f>
        <v>0</v>
      </c>
    </row>
    <row r="942" spans="2:31">
      <c r="B942">
        <f>pivå!B944</f>
        <v>0</v>
      </c>
      <c r="C942">
        <f>pivå!C944</f>
        <v>0</v>
      </c>
      <c r="D942">
        <f>pivå!D944</f>
        <v>0</v>
      </c>
      <c r="E942">
        <f>pivå!E944</f>
        <v>0</v>
      </c>
      <c r="F942">
        <f>pivå!F944</f>
        <v>0</v>
      </c>
      <c r="G942">
        <f>pivå!G944</f>
        <v>0</v>
      </c>
      <c r="H942">
        <f>pivå!H944</f>
        <v>0</v>
      </c>
      <c r="I942">
        <f>pivå!I944</f>
        <v>0</v>
      </c>
      <c r="J942" s="86">
        <f>pivå!AF944</f>
        <v>0</v>
      </c>
      <c r="K942" s="86">
        <f>pivå!AG944</f>
        <v>0</v>
      </c>
      <c r="L942" s="86">
        <f>pivå!AH944</f>
        <v>0</v>
      </c>
      <c r="M942" s="86">
        <f>pivå!AI944</f>
        <v>0</v>
      </c>
      <c r="N942" s="86">
        <f>pivå!AJ944</f>
        <v>0</v>
      </c>
      <c r="O942" s="86">
        <f>pivå!AK944</f>
        <v>0</v>
      </c>
      <c r="P942" s="86">
        <f>pivå!AL944</f>
        <v>0</v>
      </c>
      <c r="Q942" s="86">
        <f>pivå!AM944</f>
        <v>0</v>
      </c>
      <c r="R942" s="86">
        <f>pivå!AN944</f>
        <v>0</v>
      </c>
      <c r="S942" s="86">
        <f>pivå!AO944</f>
        <v>0</v>
      </c>
      <c r="T942" s="86">
        <f>pivå!AP944</f>
        <v>0</v>
      </c>
      <c r="U942" s="86">
        <f>pivå!AQ944</f>
        <v>0</v>
      </c>
      <c r="V942" s="86">
        <f>pivå!AR944</f>
        <v>0</v>
      </c>
      <c r="W942" s="86">
        <f>pivå!AS944</f>
        <v>0</v>
      </c>
      <c r="X942" s="86">
        <f>pivå!AT944</f>
        <v>0</v>
      </c>
      <c r="Y942" s="86">
        <f>pivå!AU944</f>
        <v>0</v>
      </c>
      <c r="Z942" s="86">
        <f>pivå!AV944</f>
        <v>0</v>
      </c>
      <c r="AA942" s="86">
        <f>pivå!AW944</f>
        <v>0</v>
      </c>
      <c r="AB942" s="86">
        <f>pivå!AX944</f>
        <v>0</v>
      </c>
      <c r="AC942" s="86">
        <f>pivå!AY944</f>
        <v>0</v>
      </c>
      <c r="AD942" s="86">
        <f>pivå!AZ944</f>
        <v>0</v>
      </c>
      <c r="AE942" s="86">
        <f>pivå!BA944</f>
        <v>0</v>
      </c>
    </row>
    <row r="943" spans="2:31">
      <c r="B943">
        <f>pivå!B945</f>
        <v>0</v>
      </c>
      <c r="C943">
        <f>pivå!C945</f>
        <v>0</v>
      </c>
      <c r="D943">
        <f>pivå!D945</f>
        <v>0</v>
      </c>
      <c r="E943">
        <f>pivå!E945</f>
        <v>0</v>
      </c>
      <c r="F943">
        <f>pivå!F945</f>
        <v>0</v>
      </c>
      <c r="G943">
        <f>pivå!G945</f>
        <v>0</v>
      </c>
      <c r="H943">
        <f>pivå!H945</f>
        <v>0</v>
      </c>
      <c r="I943">
        <f>pivå!I945</f>
        <v>0</v>
      </c>
      <c r="J943" s="86">
        <f>pivå!AF945</f>
        <v>0</v>
      </c>
      <c r="K943" s="86">
        <f>pivå!AG945</f>
        <v>0</v>
      </c>
      <c r="L943" s="86">
        <f>pivå!AH945</f>
        <v>0</v>
      </c>
      <c r="M943" s="86">
        <f>pivå!AI945</f>
        <v>0</v>
      </c>
      <c r="N943" s="86">
        <f>pivå!AJ945</f>
        <v>0</v>
      </c>
      <c r="O943" s="86">
        <f>pivå!AK945</f>
        <v>0</v>
      </c>
      <c r="P943" s="86">
        <f>pivå!AL945</f>
        <v>0</v>
      </c>
      <c r="Q943" s="86">
        <f>pivå!AM945</f>
        <v>0</v>
      </c>
      <c r="R943" s="86">
        <f>pivå!AN945</f>
        <v>0</v>
      </c>
      <c r="S943" s="86">
        <f>pivå!AO945</f>
        <v>0</v>
      </c>
      <c r="T943" s="86">
        <f>pivå!AP945</f>
        <v>0</v>
      </c>
      <c r="U943" s="86">
        <f>pivå!AQ945</f>
        <v>0</v>
      </c>
      <c r="V943" s="86">
        <f>pivå!AR945</f>
        <v>0</v>
      </c>
      <c r="W943" s="86">
        <f>pivå!AS945</f>
        <v>0</v>
      </c>
      <c r="X943" s="86">
        <f>pivå!AT945</f>
        <v>0</v>
      </c>
      <c r="Y943" s="86">
        <f>pivå!AU945</f>
        <v>0</v>
      </c>
      <c r="Z943" s="86">
        <f>pivå!AV945</f>
        <v>0</v>
      </c>
      <c r="AA943" s="86">
        <f>pivå!AW945</f>
        <v>0</v>
      </c>
      <c r="AB943" s="86">
        <f>pivå!AX945</f>
        <v>0</v>
      </c>
      <c r="AC943" s="86">
        <f>pivå!AY945</f>
        <v>0</v>
      </c>
      <c r="AD943" s="86">
        <f>pivå!AZ945</f>
        <v>0</v>
      </c>
      <c r="AE943" s="86">
        <f>pivå!BA945</f>
        <v>0</v>
      </c>
    </row>
    <row r="944" spans="2:31">
      <c r="B944">
        <f>pivå!B946</f>
        <v>0</v>
      </c>
      <c r="C944">
        <f>pivå!C946</f>
        <v>0</v>
      </c>
      <c r="D944">
        <f>pivå!D946</f>
        <v>0</v>
      </c>
      <c r="E944">
        <f>pivå!E946</f>
        <v>0</v>
      </c>
      <c r="F944">
        <f>pivå!F946</f>
        <v>0</v>
      </c>
      <c r="G944">
        <f>pivå!G946</f>
        <v>0</v>
      </c>
      <c r="H944">
        <f>pivå!H946</f>
        <v>0</v>
      </c>
      <c r="I944">
        <f>pivå!I946</f>
        <v>0</v>
      </c>
      <c r="J944" s="86">
        <f>pivå!AF946</f>
        <v>0</v>
      </c>
      <c r="K944" s="86">
        <f>pivå!AG946</f>
        <v>0</v>
      </c>
      <c r="L944" s="86">
        <f>pivå!AH946</f>
        <v>0</v>
      </c>
      <c r="M944" s="86">
        <f>pivå!AI946</f>
        <v>0</v>
      </c>
      <c r="N944" s="86">
        <f>pivå!AJ946</f>
        <v>0</v>
      </c>
      <c r="O944" s="86">
        <f>pivå!AK946</f>
        <v>0</v>
      </c>
      <c r="P944" s="86">
        <f>pivå!AL946</f>
        <v>0</v>
      </c>
      <c r="Q944" s="86">
        <f>pivå!AM946</f>
        <v>0</v>
      </c>
      <c r="R944" s="86">
        <f>pivå!AN946</f>
        <v>0</v>
      </c>
      <c r="S944" s="86">
        <f>pivå!AO946</f>
        <v>0</v>
      </c>
      <c r="T944" s="86">
        <f>pivå!AP946</f>
        <v>0</v>
      </c>
      <c r="U944" s="86">
        <f>pivå!AQ946</f>
        <v>0</v>
      </c>
      <c r="V944" s="86">
        <f>pivå!AR946</f>
        <v>0</v>
      </c>
      <c r="W944" s="86">
        <f>pivå!AS946</f>
        <v>0</v>
      </c>
      <c r="X944" s="86">
        <f>pivå!AT946</f>
        <v>0</v>
      </c>
      <c r="Y944" s="86">
        <f>pivå!AU946</f>
        <v>0</v>
      </c>
      <c r="Z944" s="86">
        <f>pivå!AV946</f>
        <v>0</v>
      </c>
      <c r="AA944" s="86">
        <f>pivå!AW946</f>
        <v>0</v>
      </c>
      <c r="AB944" s="86">
        <f>pivå!AX946</f>
        <v>0</v>
      </c>
      <c r="AC944" s="86">
        <f>pivå!AY946</f>
        <v>0</v>
      </c>
      <c r="AD944" s="86">
        <f>pivå!AZ946</f>
        <v>0</v>
      </c>
      <c r="AE944" s="86">
        <f>pivå!BA946</f>
        <v>0</v>
      </c>
    </row>
    <row r="945" spans="2:31">
      <c r="B945">
        <f>pivå!B947</f>
        <v>0</v>
      </c>
      <c r="C945">
        <f>pivå!C947</f>
        <v>0</v>
      </c>
      <c r="D945">
        <f>pivå!D947</f>
        <v>0</v>
      </c>
      <c r="E945">
        <f>pivå!E947</f>
        <v>0</v>
      </c>
      <c r="F945">
        <f>pivå!F947</f>
        <v>0</v>
      </c>
      <c r="G945">
        <f>pivå!G947</f>
        <v>0</v>
      </c>
      <c r="H945">
        <f>pivå!H947</f>
        <v>0</v>
      </c>
      <c r="I945">
        <f>pivå!I947</f>
        <v>0</v>
      </c>
      <c r="J945" s="86">
        <f>pivå!AF947</f>
        <v>0</v>
      </c>
      <c r="K945" s="86">
        <f>pivå!AG947</f>
        <v>0</v>
      </c>
      <c r="L945" s="86">
        <f>pivå!AH947</f>
        <v>0</v>
      </c>
      <c r="M945" s="86">
        <f>pivå!AI947</f>
        <v>0</v>
      </c>
      <c r="N945" s="86">
        <f>pivå!AJ947</f>
        <v>0</v>
      </c>
      <c r="O945" s="86">
        <f>pivå!AK947</f>
        <v>0</v>
      </c>
      <c r="P945" s="86">
        <f>pivå!AL947</f>
        <v>0</v>
      </c>
      <c r="Q945" s="86">
        <f>pivå!AM947</f>
        <v>0</v>
      </c>
      <c r="R945" s="86">
        <f>pivå!AN947</f>
        <v>0</v>
      </c>
      <c r="S945" s="86">
        <f>pivå!AO947</f>
        <v>0</v>
      </c>
      <c r="T945" s="86">
        <f>pivå!AP947</f>
        <v>0</v>
      </c>
      <c r="U945" s="86">
        <f>pivå!AQ947</f>
        <v>0</v>
      </c>
      <c r="V945" s="86">
        <f>pivå!AR947</f>
        <v>0</v>
      </c>
      <c r="W945" s="86">
        <f>pivå!AS947</f>
        <v>0</v>
      </c>
      <c r="X945" s="86">
        <f>pivå!AT947</f>
        <v>0</v>
      </c>
      <c r="Y945" s="86">
        <f>pivå!AU947</f>
        <v>0</v>
      </c>
      <c r="Z945" s="86">
        <f>pivå!AV947</f>
        <v>0</v>
      </c>
      <c r="AA945" s="86">
        <f>pivå!AW947</f>
        <v>0</v>
      </c>
      <c r="AB945" s="86">
        <f>pivå!AX947</f>
        <v>0</v>
      </c>
      <c r="AC945" s="86">
        <f>pivå!AY947</f>
        <v>0</v>
      </c>
      <c r="AD945" s="86">
        <f>pivå!AZ947</f>
        <v>0</v>
      </c>
      <c r="AE945" s="86">
        <f>pivå!BA947</f>
        <v>0</v>
      </c>
    </row>
    <row r="946" spans="2:31">
      <c r="B946">
        <f>pivå!B948</f>
        <v>0</v>
      </c>
      <c r="C946">
        <f>pivå!C948</f>
        <v>0</v>
      </c>
      <c r="D946">
        <f>pivå!D948</f>
        <v>0</v>
      </c>
      <c r="E946">
        <f>pivå!E948</f>
        <v>0</v>
      </c>
      <c r="F946">
        <f>pivå!F948</f>
        <v>0</v>
      </c>
      <c r="G946">
        <f>pivå!G948</f>
        <v>0</v>
      </c>
      <c r="H946">
        <f>pivå!H948</f>
        <v>0</v>
      </c>
      <c r="I946">
        <f>pivå!I948</f>
        <v>0</v>
      </c>
      <c r="J946" s="86">
        <f>pivå!AF948</f>
        <v>0</v>
      </c>
      <c r="K946" s="86">
        <f>pivå!AG948</f>
        <v>0</v>
      </c>
      <c r="L946" s="86">
        <f>pivå!AH948</f>
        <v>0</v>
      </c>
      <c r="M946" s="86">
        <f>pivå!AI948</f>
        <v>0</v>
      </c>
      <c r="N946" s="86">
        <f>pivå!AJ948</f>
        <v>0</v>
      </c>
      <c r="O946" s="86">
        <f>pivå!AK948</f>
        <v>0</v>
      </c>
      <c r="P946" s="86">
        <f>pivå!AL948</f>
        <v>0</v>
      </c>
      <c r="Q946" s="86">
        <f>pivå!AM948</f>
        <v>0</v>
      </c>
      <c r="R946" s="86">
        <f>pivå!AN948</f>
        <v>0</v>
      </c>
      <c r="S946" s="86">
        <f>pivå!AO948</f>
        <v>0</v>
      </c>
      <c r="T946" s="86">
        <f>pivå!AP948</f>
        <v>0</v>
      </c>
      <c r="U946" s="86">
        <f>pivå!AQ948</f>
        <v>0</v>
      </c>
      <c r="V946" s="86">
        <f>pivå!AR948</f>
        <v>0</v>
      </c>
      <c r="W946" s="86">
        <f>pivå!AS948</f>
        <v>0</v>
      </c>
      <c r="X946" s="86">
        <f>pivå!AT948</f>
        <v>0</v>
      </c>
      <c r="Y946" s="86">
        <f>pivå!AU948</f>
        <v>0</v>
      </c>
      <c r="Z946" s="86">
        <f>pivå!AV948</f>
        <v>0</v>
      </c>
      <c r="AA946" s="86">
        <f>pivå!AW948</f>
        <v>0</v>
      </c>
      <c r="AB946" s="86">
        <f>pivå!AX948</f>
        <v>0</v>
      </c>
      <c r="AC946" s="86">
        <f>pivå!AY948</f>
        <v>0</v>
      </c>
      <c r="AD946" s="86">
        <f>pivå!AZ948</f>
        <v>0</v>
      </c>
      <c r="AE946" s="86">
        <f>pivå!BA948</f>
        <v>0</v>
      </c>
    </row>
    <row r="947" spans="2:31">
      <c r="B947">
        <f>pivå!B949</f>
        <v>0</v>
      </c>
      <c r="C947">
        <f>pivå!C949</f>
        <v>0</v>
      </c>
      <c r="D947">
        <f>pivå!D949</f>
        <v>0</v>
      </c>
      <c r="E947">
        <f>pivå!E949</f>
        <v>0</v>
      </c>
      <c r="F947">
        <f>pivå!F949</f>
        <v>0</v>
      </c>
      <c r="G947">
        <f>pivå!G949</f>
        <v>0</v>
      </c>
      <c r="H947">
        <f>pivå!H949</f>
        <v>0</v>
      </c>
      <c r="I947">
        <f>pivå!I949</f>
        <v>0</v>
      </c>
      <c r="J947" s="86">
        <f>pivå!AF949</f>
        <v>0</v>
      </c>
      <c r="K947" s="86">
        <f>pivå!AG949</f>
        <v>0</v>
      </c>
      <c r="L947" s="86">
        <f>pivå!AH949</f>
        <v>0</v>
      </c>
      <c r="M947" s="86">
        <f>pivå!AI949</f>
        <v>0</v>
      </c>
      <c r="N947" s="86">
        <f>pivå!AJ949</f>
        <v>0</v>
      </c>
      <c r="O947" s="86">
        <f>pivå!AK949</f>
        <v>0</v>
      </c>
      <c r="P947" s="86">
        <f>pivå!AL949</f>
        <v>0</v>
      </c>
      <c r="Q947" s="86">
        <f>pivå!AM949</f>
        <v>0</v>
      </c>
      <c r="R947" s="86">
        <f>pivå!AN949</f>
        <v>0</v>
      </c>
      <c r="S947" s="86">
        <f>pivå!AO949</f>
        <v>0</v>
      </c>
      <c r="T947" s="86">
        <f>pivå!AP949</f>
        <v>0</v>
      </c>
      <c r="U947" s="86">
        <f>pivå!AQ949</f>
        <v>0</v>
      </c>
      <c r="V947" s="86">
        <f>pivå!AR949</f>
        <v>0</v>
      </c>
      <c r="W947" s="86">
        <f>pivå!AS949</f>
        <v>0</v>
      </c>
      <c r="X947" s="86">
        <f>pivå!AT949</f>
        <v>0</v>
      </c>
      <c r="Y947" s="86">
        <f>pivå!AU949</f>
        <v>0</v>
      </c>
      <c r="Z947" s="86">
        <f>pivå!AV949</f>
        <v>0</v>
      </c>
      <c r="AA947" s="86">
        <f>pivå!AW949</f>
        <v>0</v>
      </c>
      <c r="AB947" s="86">
        <f>pivå!AX949</f>
        <v>0</v>
      </c>
      <c r="AC947" s="86">
        <f>pivå!AY949</f>
        <v>0</v>
      </c>
      <c r="AD947" s="86">
        <f>pivå!AZ949</f>
        <v>0</v>
      </c>
      <c r="AE947" s="86">
        <f>pivå!BA949</f>
        <v>0</v>
      </c>
    </row>
    <row r="948" spans="2:31">
      <c r="B948">
        <f>pivå!B950</f>
        <v>0</v>
      </c>
      <c r="C948">
        <f>pivå!C950</f>
        <v>0</v>
      </c>
      <c r="D948">
        <f>pivå!D950</f>
        <v>0</v>
      </c>
      <c r="E948">
        <f>pivå!E950</f>
        <v>0</v>
      </c>
      <c r="F948">
        <f>pivå!F950</f>
        <v>0</v>
      </c>
      <c r="G948">
        <f>pivå!G950</f>
        <v>0</v>
      </c>
      <c r="H948">
        <f>pivå!H950</f>
        <v>0</v>
      </c>
      <c r="I948">
        <f>pivå!I950</f>
        <v>0</v>
      </c>
      <c r="J948" s="86">
        <f>pivå!AF950</f>
        <v>0</v>
      </c>
      <c r="K948" s="86">
        <f>pivå!AG950</f>
        <v>0</v>
      </c>
      <c r="L948" s="86">
        <f>pivå!AH950</f>
        <v>0</v>
      </c>
      <c r="M948" s="86">
        <f>pivå!AI950</f>
        <v>0</v>
      </c>
      <c r="N948" s="86">
        <f>pivå!AJ950</f>
        <v>0</v>
      </c>
      <c r="O948" s="86">
        <f>pivå!AK950</f>
        <v>0</v>
      </c>
      <c r="P948" s="86">
        <f>pivå!AL950</f>
        <v>0</v>
      </c>
      <c r="Q948" s="86">
        <f>pivå!AM950</f>
        <v>0</v>
      </c>
      <c r="R948" s="86">
        <f>pivå!AN950</f>
        <v>0</v>
      </c>
      <c r="S948" s="86">
        <f>pivå!AO950</f>
        <v>0</v>
      </c>
      <c r="T948" s="86">
        <f>pivå!AP950</f>
        <v>0</v>
      </c>
      <c r="U948" s="86">
        <f>pivå!AQ950</f>
        <v>0</v>
      </c>
      <c r="V948" s="86">
        <f>pivå!AR950</f>
        <v>0</v>
      </c>
      <c r="W948" s="86">
        <f>pivå!AS950</f>
        <v>0</v>
      </c>
      <c r="X948" s="86">
        <f>pivå!AT950</f>
        <v>0</v>
      </c>
      <c r="Y948" s="86">
        <f>pivå!AU950</f>
        <v>0</v>
      </c>
      <c r="Z948" s="86">
        <f>pivå!AV950</f>
        <v>0</v>
      </c>
      <c r="AA948" s="86">
        <f>pivå!AW950</f>
        <v>0</v>
      </c>
      <c r="AB948" s="86">
        <f>pivå!AX950</f>
        <v>0</v>
      </c>
      <c r="AC948" s="86">
        <f>pivå!AY950</f>
        <v>0</v>
      </c>
      <c r="AD948" s="86">
        <f>pivå!AZ950</f>
        <v>0</v>
      </c>
      <c r="AE948" s="86">
        <f>pivå!BA950</f>
        <v>0</v>
      </c>
    </row>
    <row r="949" spans="2:31">
      <c r="B949">
        <f>pivå!B951</f>
        <v>0</v>
      </c>
      <c r="C949">
        <f>pivå!C951</f>
        <v>0</v>
      </c>
      <c r="D949">
        <f>pivå!D951</f>
        <v>0</v>
      </c>
      <c r="E949">
        <f>pivå!E951</f>
        <v>0</v>
      </c>
      <c r="F949">
        <f>pivå!F951</f>
        <v>0</v>
      </c>
      <c r="G949">
        <f>pivå!G951</f>
        <v>0</v>
      </c>
      <c r="H949">
        <f>pivå!H951</f>
        <v>0</v>
      </c>
      <c r="I949">
        <f>pivå!I951</f>
        <v>0</v>
      </c>
      <c r="J949" s="86">
        <f>pivå!AF951</f>
        <v>0</v>
      </c>
      <c r="K949" s="86">
        <f>pivå!AG951</f>
        <v>0</v>
      </c>
      <c r="L949" s="86">
        <f>pivå!AH951</f>
        <v>0</v>
      </c>
      <c r="M949" s="86">
        <f>pivå!AI951</f>
        <v>0</v>
      </c>
      <c r="N949" s="86">
        <f>pivå!AJ951</f>
        <v>0</v>
      </c>
      <c r="O949" s="86">
        <f>pivå!AK951</f>
        <v>0</v>
      </c>
      <c r="P949" s="86">
        <f>pivå!AL951</f>
        <v>0</v>
      </c>
      <c r="Q949" s="86">
        <f>pivå!AM951</f>
        <v>0</v>
      </c>
      <c r="R949" s="86">
        <f>pivå!AN951</f>
        <v>0</v>
      </c>
      <c r="S949" s="86">
        <f>pivå!AO951</f>
        <v>0</v>
      </c>
      <c r="T949" s="86">
        <f>pivå!AP951</f>
        <v>0</v>
      </c>
      <c r="U949" s="86">
        <f>pivå!AQ951</f>
        <v>0</v>
      </c>
      <c r="V949" s="86">
        <f>pivå!AR951</f>
        <v>0</v>
      </c>
      <c r="W949" s="86">
        <f>pivå!AS951</f>
        <v>0</v>
      </c>
      <c r="X949" s="86">
        <f>pivå!AT951</f>
        <v>0</v>
      </c>
      <c r="Y949" s="86">
        <f>pivå!AU951</f>
        <v>0</v>
      </c>
      <c r="Z949" s="86">
        <f>pivå!AV951</f>
        <v>0</v>
      </c>
      <c r="AA949" s="86">
        <f>pivå!AW951</f>
        <v>0</v>
      </c>
      <c r="AB949" s="86">
        <f>pivå!AX951</f>
        <v>0</v>
      </c>
      <c r="AC949" s="86">
        <f>pivå!AY951</f>
        <v>0</v>
      </c>
      <c r="AD949" s="86">
        <f>pivå!AZ951</f>
        <v>0</v>
      </c>
      <c r="AE949" s="86">
        <f>pivå!BA951</f>
        <v>0</v>
      </c>
    </row>
    <row r="950" spans="2:31">
      <c r="B950">
        <f>pivå!B952</f>
        <v>0</v>
      </c>
      <c r="C950">
        <f>pivå!C952</f>
        <v>0</v>
      </c>
      <c r="D950">
        <f>pivå!D952</f>
        <v>0</v>
      </c>
      <c r="E950">
        <f>pivå!E952</f>
        <v>0</v>
      </c>
      <c r="F950">
        <f>pivå!F952</f>
        <v>0</v>
      </c>
      <c r="G950">
        <f>pivå!G952</f>
        <v>0</v>
      </c>
      <c r="H950">
        <f>pivå!H952</f>
        <v>0</v>
      </c>
      <c r="I950">
        <f>pivå!I952</f>
        <v>0</v>
      </c>
      <c r="J950" s="86">
        <f>pivå!AF952</f>
        <v>0</v>
      </c>
      <c r="K950" s="86">
        <f>pivå!AG952</f>
        <v>0</v>
      </c>
      <c r="L950" s="86">
        <f>pivå!AH952</f>
        <v>0</v>
      </c>
      <c r="M950" s="86">
        <f>pivå!AI952</f>
        <v>0</v>
      </c>
      <c r="N950" s="86">
        <f>pivå!AJ952</f>
        <v>0</v>
      </c>
      <c r="O950" s="86">
        <f>pivå!AK952</f>
        <v>0</v>
      </c>
      <c r="P950" s="86">
        <f>pivå!AL952</f>
        <v>0</v>
      </c>
      <c r="Q950" s="86">
        <f>pivå!AM952</f>
        <v>0</v>
      </c>
      <c r="R950" s="86">
        <f>pivå!AN952</f>
        <v>0</v>
      </c>
      <c r="S950" s="86">
        <f>pivå!AO952</f>
        <v>0</v>
      </c>
      <c r="T950" s="86">
        <f>pivå!AP952</f>
        <v>0</v>
      </c>
      <c r="U950" s="86">
        <f>pivå!AQ952</f>
        <v>0</v>
      </c>
      <c r="V950" s="86">
        <f>pivå!AR952</f>
        <v>0</v>
      </c>
      <c r="W950" s="86">
        <f>pivå!AS952</f>
        <v>0</v>
      </c>
      <c r="X950" s="86">
        <f>pivå!AT952</f>
        <v>0</v>
      </c>
      <c r="Y950" s="86">
        <f>pivå!AU952</f>
        <v>0</v>
      </c>
      <c r="Z950" s="86">
        <f>pivå!AV952</f>
        <v>0</v>
      </c>
      <c r="AA950" s="86">
        <f>pivå!AW952</f>
        <v>0</v>
      </c>
      <c r="AB950" s="86">
        <f>pivå!AX952</f>
        <v>0</v>
      </c>
      <c r="AC950" s="86">
        <f>pivå!AY952</f>
        <v>0</v>
      </c>
      <c r="AD950" s="86">
        <f>pivå!AZ952</f>
        <v>0</v>
      </c>
      <c r="AE950" s="86">
        <f>pivå!BA952</f>
        <v>0</v>
      </c>
    </row>
    <row r="951" spans="2:31">
      <c r="B951">
        <f>pivå!B953</f>
        <v>0</v>
      </c>
      <c r="C951">
        <f>pivå!C953</f>
        <v>0</v>
      </c>
      <c r="D951">
        <f>pivå!D953</f>
        <v>0</v>
      </c>
      <c r="E951">
        <f>pivå!E953</f>
        <v>0</v>
      </c>
      <c r="F951">
        <f>pivå!F953</f>
        <v>0</v>
      </c>
      <c r="G951">
        <f>pivå!G953</f>
        <v>0</v>
      </c>
      <c r="H951">
        <f>pivå!H953</f>
        <v>0</v>
      </c>
      <c r="I951">
        <f>pivå!I953</f>
        <v>0</v>
      </c>
      <c r="J951" s="86">
        <f>pivå!AF953</f>
        <v>0</v>
      </c>
      <c r="K951" s="86">
        <f>pivå!AG953</f>
        <v>0</v>
      </c>
      <c r="L951" s="86">
        <f>pivå!AH953</f>
        <v>0</v>
      </c>
      <c r="M951" s="86">
        <f>pivå!AI953</f>
        <v>0</v>
      </c>
      <c r="N951" s="86">
        <f>pivå!AJ953</f>
        <v>0</v>
      </c>
      <c r="O951" s="86">
        <f>pivå!AK953</f>
        <v>0</v>
      </c>
      <c r="P951" s="86">
        <f>pivå!AL953</f>
        <v>0</v>
      </c>
      <c r="Q951" s="86">
        <f>pivå!AM953</f>
        <v>0</v>
      </c>
      <c r="R951" s="86">
        <f>pivå!AN953</f>
        <v>0</v>
      </c>
      <c r="S951" s="86">
        <f>pivå!AO953</f>
        <v>0</v>
      </c>
      <c r="T951" s="86">
        <f>pivå!AP953</f>
        <v>0</v>
      </c>
      <c r="U951" s="86">
        <f>pivå!AQ953</f>
        <v>0</v>
      </c>
      <c r="V951" s="86">
        <f>pivå!AR953</f>
        <v>0</v>
      </c>
      <c r="W951" s="86">
        <f>pivå!AS953</f>
        <v>0</v>
      </c>
      <c r="X951" s="86">
        <f>pivå!AT953</f>
        <v>0</v>
      </c>
      <c r="Y951" s="86">
        <f>pivå!AU953</f>
        <v>0</v>
      </c>
      <c r="Z951" s="86">
        <f>pivå!AV953</f>
        <v>0</v>
      </c>
      <c r="AA951" s="86">
        <f>pivå!AW953</f>
        <v>0</v>
      </c>
      <c r="AB951" s="86">
        <f>pivå!AX953</f>
        <v>0</v>
      </c>
      <c r="AC951" s="86">
        <f>pivå!AY953</f>
        <v>0</v>
      </c>
      <c r="AD951" s="86">
        <f>pivå!AZ953</f>
        <v>0</v>
      </c>
      <c r="AE951" s="86">
        <f>pivå!BA953</f>
        <v>0</v>
      </c>
    </row>
    <row r="952" spans="2:31">
      <c r="B952">
        <f>pivå!B954</f>
        <v>0</v>
      </c>
      <c r="C952">
        <f>pivå!C954</f>
        <v>0</v>
      </c>
      <c r="D952">
        <f>pivå!D954</f>
        <v>0</v>
      </c>
      <c r="E952">
        <f>pivå!E954</f>
        <v>0</v>
      </c>
      <c r="F952">
        <f>pivå!F954</f>
        <v>0</v>
      </c>
      <c r="G952">
        <f>pivå!G954</f>
        <v>0</v>
      </c>
      <c r="H952">
        <f>pivå!H954</f>
        <v>0</v>
      </c>
      <c r="I952">
        <f>pivå!I954</f>
        <v>0</v>
      </c>
      <c r="J952" s="86">
        <f>pivå!AF954</f>
        <v>0</v>
      </c>
      <c r="K952" s="86">
        <f>pivå!AG954</f>
        <v>0</v>
      </c>
      <c r="L952" s="86">
        <f>pivå!AH954</f>
        <v>0</v>
      </c>
      <c r="M952" s="86">
        <f>pivå!AI954</f>
        <v>0</v>
      </c>
      <c r="N952" s="86">
        <f>pivå!AJ954</f>
        <v>0</v>
      </c>
      <c r="O952" s="86">
        <f>pivå!AK954</f>
        <v>0</v>
      </c>
      <c r="P952" s="86">
        <f>pivå!AL954</f>
        <v>0</v>
      </c>
      <c r="Q952" s="86">
        <f>pivå!AM954</f>
        <v>0</v>
      </c>
      <c r="R952" s="86">
        <f>pivå!AN954</f>
        <v>0</v>
      </c>
      <c r="S952" s="86">
        <f>pivå!AO954</f>
        <v>0</v>
      </c>
      <c r="T952" s="86">
        <f>pivå!AP954</f>
        <v>0</v>
      </c>
      <c r="U952" s="86">
        <f>pivå!AQ954</f>
        <v>0</v>
      </c>
      <c r="V952" s="86">
        <f>pivå!AR954</f>
        <v>0</v>
      </c>
      <c r="W952" s="86">
        <f>pivå!AS954</f>
        <v>0</v>
      </c>
      <c r="X952" s="86">
        <f>pivå!AT954</f>
        <v>0</v>
      </c>
      <c r="Y952" s="86">
        <f>pivå!AU954</f>
        <v>0</v>
      </c>
      <c r="Z952" s="86">
        <f>pivå!AV954</f>
        <v>0</v>
      </c>
      <c r="AA952" s="86">
        <f>pivå!AW954</f>
        <v>0</v>
      </c>
      <c r="AB952" s="86">
        <f>pivå!AX954</f>
        <v>0</v>
      </c>
      <c r="AC952" s="86">
        <f>pivå!AY954</f>
        <v>0</v>
      </c>
      <c r="AD952" s="86">
        <f>pivå!AZ954</f>
        <v>0</v>
      </c>
      <c r="AE952" s="86">
        <f>pivå!BA954</f>
        <v>0</v>
      </c>
    </row>
    <row r="953" spans="2:31">
      <c r="B953">
        <f>pivå!B955</f>
        <v>0</v>
      </c>
      <c r="C953">
        <f>pivå!C955</f>
        <v>0</v>
      </c>
      <c r="D953">
        <f>pivå!D955</f>
        <v>0</v>
      </c>
      <c r="E953">
        <f>pivå!E955</f>
        <v>0</v>
      </c>
      <c r="F953">
        <f>pivå!F955</f>
        <v>0</v>
      </c>
      <c r="G953">
        <f>pivå!G955</f>
        <v>0</v>
      </c>
      <c r="H953">
        <f>pivå!H955</f>
        <v>0</v>
      </c>
      <c r="I953">
        <f>pivå!I955</f>
        <v>0</v>
      </c>
      <c r="J953" s="86">
        <f>pivå!AF955</f>
        <v>0</v>
      </c>
      <c r="K953" s="86">
        <f>pivå!AG955</f>
        <v>0</v>
      </c>
      <c r="L953" s="86">
        <f>pivå!AH955</f>
        <v>0</v>
      </c>
      <c r="M953" s="86">
        <f>pivå!AI955</f>
        <v>0</v>
      </c>
      <c r="N953" s="86">
        <f>pivå!AJ955</f>
        <v>0</v>
      </c>
      <c r="O953" s="86">
        <f>pivå!AK955</f>
        <v>0</v>
      </c>
      <c r="P953" s="86">
        <f>pivå!AL955</f>
        <v>0</v>
      </c>
      <c r="Q953" s="86">
        <f>pivå!AM955</f>
        <v>0</v>
      </c>
      <c r="R953" s="86">
        <f>pivå!AN955</f>
        <v>0</v>
      </c>
      <c r="S953" s="86">
        <f>pivå!AO955</f>
        <v>0</v>
      </c>
      <c r="T953" s="86">
        <f>pivå!AP955</f>
        <v>0</v>
      </c>
      <c r="U953" s="86">
        <f>pivå!AQ955</f>
        <v>0</v>
      </c>
      <c r="V953" s="86">
        <f>pivå!AR955</f>
        <v>0</v>
      </c>
      <c r="W953" s="86">
        <f>pivå!AS955</f>
        <v>0</v>
      </c>
      <c r="X953" s="86">
        <f>pivå!AT955</f>
        <v>0</v>
      </c>
      <c r="Y953" s="86">
        <f>pivå!AU955</f>
        <v>0</v>
      </c>
      <c r="Z953" s="86">
        <f>pivå!AV955</f>
        <v>0</v>
      </c>
      <c r="AA953" s="86">
        <f>pivå!AW955</f>
        <v>0</v>
      </c>
      <c r="AB953" s="86">
        <f>pivå!AX955</f>
        <v>0</v>
      </c>
      <c r="AC953" s="86">
        <f>pivå!AY955</f>
        <v>0</v>
      </c>
      <c r="AD953" s="86">
        <f>pivå!AZ955</f>
        <v>0</v>
      </c>
      <c r="AE953" s="86">
        <f>pivå!BA955</f>
        <v>0</v>
      </c>
    </row>
    <row r="954" spans="2:31">
      <c r="B954">
        <f>pivå!B956</f>
        <v>0</v>
      </c>
      <c r="C954">
        <f>pivå!C956</f>
        <v>0</v>
      </c>
      <c r="D954">
        <f>pivå!D956</f>
        <v>0</v>
      </c>
      <c r="E954">
        <f>pivå!E956</f>
        <v>0</v>
      </c>
      <c r="F954">
        <f>pivå!F956</f>
        <v>0</v>
      </c>
      <c r="G954">
        <f>pivå!G956</f>
        <v>0</v>
      </c>
      <c r="H954">
        <f>pivå!H956</f>
        <v>0</v>
      </c>
      <c r="I954">
        <f>pivå!I956</f>
        <v>0</v>
      </c>
      <c r="J954" s="86">
        <f>pivå!AF956</f>
        <v>0</v>
      </c>
      <c r="K954" s="86">
        <f>pivå!AG956</f>
        <v>0</v>
      </c>
      <c r="L954" s="86">
        <f>pivå!AH956</f>
        <v>0</v>
      </c>
      <c r="M954" s="86">
        <f>pivå!AI956</f>
        <v>0</v>
      </c>
      <c r="N954" s="86">
        <f>pivå!AJ956</f>
        <v>0</v>
      </c>
      <c r="O954" s="86">
        <f>pivå!AK956</f>
        <v>0</v>
      </c>
      <c r="P954" s="86">
        <f>pivå!AL956</f>
        <v>0</v>
      </c>
      <c r="Q954" s="86">
        <f>pivå!AM956</f>
        <v>0</v>
      </c>
      <c r="R954" s="86">
        <f>pivå!AN956</f>
        <v>0</v>
      </c>
      <c r="S954" s="86">
        <f>pivå!AO956</f>
        <v>0</v>
      </c>
      <c r="T954" s="86">
        <f>pivå!AP956</f>
        <v>0</v>
      </c>
      <c r="U954" s="86">
        <f>pivå!AQ956</f>
        <v>0</v>
      </c>
      <c r="V954" s="86">
        <f>pivå!AR956</f>
        <v>0</v>
      </c>
      <c r="W954" s="86">
        <f>pivå!AS956</f>
        <v>0</v>
      </c>
      <c r="X954" s="86">
        <f>pivå!AT956</f>
        <v>0</v>
      </c>
      <c r="Y954" s="86">
        <f>pivå!AU956</f>
        <v>0</v>
      </c>
      <c r="Z954" s="86">
        <f>pivå!AV956</f>
        <v>0</v>
      </c>
      <c r="AA954" s="86">
        <f>pivå!AW956</f>
        <v>0</v>
      </c>
      <c r="AB954" s="86">
        <f>pivå!AX956</f>
        <v>0</v>
      </c>
      <c r="AC954" s="86">
        <f>pivå!AY956</f>
        <v>0</v>
      </c>
      <c r="AD954" s="86">
        <f>pivå!AZ956</f>
        <v>0</v>
      </c>
      <c r="AE954" s="86">
        <f>pivå!BA956</f>
        <v>0</v>
      </c>
    </row>
    <row r="955" spans="2:31">
      <c r="B955">
        <f>pivå!B957</f>
        <v>0</v>
      </c>
      <c r="C955">
        <f>pivå!C957</f>
        <v>0</v>
      </c>
      <c r="D955">
        <f>pivå!D957</f>
        <v>0</v>
      </c>
      <c r="E955">
        <f>pivå!E957</f>
        <v>0</v>
      </c>
      <c r="F955">
        <f>pivå!F957</f>
        <v>0</v>
      </c>
      <c r="G955">
        <f>pivå!G957</f>
        <v>0</v>
      </c>
      <c r="H955">
        <f>pivå!H957</f>
        <v>0</v>
      </c>
      <c r="I955">
        <f>pivå!I957</f>
        <v>0</v>
      </c>
      <c r="J955" s="86">
        <f>pivå!AF957</f>
        <v>0</v>
      </c>
      <c r="K955" s="86">
        <f>pivå!AG957</f>
        <v>0</v>
      </c>
      <c r="L955" s="86">
        <f>pivå!AH957</f>
        <v>0</v>
      </c>
      <c r="M955" s="86">
        <f>pivå!AI957</f>
        <v>0</v>
      </c>
      <c r="N955" s="86">
        <f>pivå!AJ957</f>
        <v>0</v>
      </c>
      <c r="O955" s="86">
        <f>pivå!AK957</f>
        <v>0</v>
      </c>
      <c r="P955" s="86">
        <f>pivå!AL957</f>
        <v>0</v>
      </c>
      <c r="Q955" s="86">
        <f>pivå!AM957</f>
        <v>0</v>
      </c>
      <c r="R955" s="86">
        <f>pivå!AN957</f>
        <v>0</v>
      </c>
      <c r="S955" s="86">
        <f>pivå!AO957</f>
        <v>0</v>
      </c>
      <c r="T955" s="86">
        <f>pivå!AP957</f>
        <v>0</v>
      </c>
      <c r="U955" s="86">
        <f>pivå!AQ957</f>
        <v>0</v>
      </c>
      <c r="V955" s="86">
        <f>pivå!AR957</f>
        <v>0</v>
      </c>
      <c r="W955" s="86">
        <f>pivå!AS957</f>
        <v>0</v>
      </c>
      <c r="X955" s="86">
        <f>pivå!AT957</f>
        <v>0</v>
      </c>
      <c r="Y955" s="86">
        <f>pivå!AU957</f>
        <v>0</v>
      </c>
      <c r="Z955" s="86">
        <f>pivå!AV957</f>
        <v>0</v>
      </c>
      <c r="AA955" s="86">
        <f>pivå!AW957</f>
        <v>0</v>
      </c>
      <c r="AB955" s="86">
        <f>pivå!AX957</f>
        <v>0</v>
      </c>
      <c r="AC955" s="86">
        <f>pivå!AY957</f>
        <v>0</v>
      </c>
      <c r="AD955" s="86">
        <f>pivå!AZ957</f>
        <v>0</v>
      </c>
      <c r="AE955" s="86">
        <f>pivå!BA957</f>
        <v>0</v>
      </c>
    </row>
    <row r="956" spans="2:31">
      <c r="B956">
        <f>pivå!B958</f>
        <v>0</v>
      </c>
      <c r="C956">
        <f>pivå!C958</f>
        <v>0</v>
      </c>
      <c r="D956">
        <f>pivå!D958</f>
        <v>0</v>
      </c>
      <c r="E956">
        <f>pivå!E958</f>
        <v>0</v>
      </c>
      <c r="F956">
        <f>pivå!F958</f>
        <v>0</v>
      </c>
      <c r="G956">
        <f>pivå!G958</f>
        <v>0</v>
      </c>
      <c r="H956">
        <f>pivå!H958</f>
        <v>0</v>
      </c>
      <c r="I956">
        <f>pivå!I958</f>
        <v>0</v>
      </c>
      <c r="J956" s="86">
        <f>pivå!AF958</f>
        <v>0</v>
      </c>
      <c r="K956" s="86">
        <f>pivå!AG958</f>
        <v>0</v>
      </c>
      <c r="L956" s="86">
        <f>pivå!AH958</f>
        <v>0</v>
      </c>
      <c r="M956" s="86">
        <f>pivå!AI958</f>
        <v>0</v>
      </c>
      <c r="N956" s="86">
        <f>pivå!AJ958</f>
        <v>0</v>
      </c>
      <c r="O956" s="86">
        <f>pivå!AK958</f>
        <v>0</v>
      </c>
      <c r="P956" s="86">
        <f>pivå!AL958</f>
        <v>0</v>
      </c>
      <c r="Q956" s="86">
        <f>pivå!AM958</f>
        <v>0</v>
      </c>
      <c r="R956" s="86">
        <f>pivå!AN958</f>
        <v>0</v>
      </c>
      <c r="S956" s="86">
        <f>pivå!AO958</f>
        <v>0</v>
      </c>
      <c r="T956" s="86">
        <f>pivå!AP958</f>
        <v>0</v>
      </c>
      <c r="U956" s="86">
        <f>pivå!AQ958</f>
        <v>0</v>
      </c>
      <c r="V956" s="86">
        <f>pivå!AR958</f>
        <v>0</v>
      </c>
      <c r="W956" s="86">
        <f>pivå!AS958</f>
        <v>0</v>
      </c>
      <c r="X956" s="86">
        <f>pivå!AT958</f>
        <v>0</v>
      </c>
      <c r="Y956" s="86">
        <f>pivå!AU958</f>
        <v>0</v>
      </c>
      <c r="Z956" s="86">
        <f>pivå!AV958</f>
        <v>0</v>
      </c>
      <c r="AA956" s="86">
        <f>pivå!AW958</f>
        <v>0</v>
      </c>
      <c r="AB956" s="86">
        <f>pivå!AX958</f>
        <v>0</v>
      </c>
      <c r="AC956" s="86">
        <f>pivå!AY958</f>
        <v>0</v>
      </c>
      <c r="AD956" s="86">
        <f>pivå!AZ958</f>
        <v>0</v>
      </c>
      <c r="AE956" s="86">
        <f>pivå!BA958</f>
        <v>0</v>
      </c>
    </row>
    <row r="957" spans="2:31">
      <c r="B957">
        <f>pivå!B959</f>
        <v>0</v>
      </c>
      <c r="C957">
        <f>pivå!C959</f>
        <v>0</v>
      </c>
      <c r="D957">
        <f>pivå!D959</f>
        <v>0</v>
      </c>
      <c r="E957">
        <f>pivå!E959</f>
        <v>0</v>
      </c>
      <c r="F957">
        <f>pivå!F959</f>
        <v>0</v>
      </c>
      <c r="G957">
        <f>pivå!G959</f>
        <v>0</v>
      </c>
      <c r="H957">
        <f>pivå!H959</f>
        <v>0</v>
      </c>
      <c r="I957">
        <f>pivå!I959</f>
        <v>0</v>
      </c>
      <c r="J957" s="86">
        <f>pivå!AF959</f>
        <v>0</v>
      </c>
      <c r="K957" s="86">
        <f>pivå!AG959</f>
        <v>0</v>
      </c>
      <c r="L957" s="86">
        <f>pivå!AH959</f>
        <v>0</v>
      </c>
      <c r="M957" s="86">
        <f>pivå!AI959</f>
        <v>0</v>
      </c>
      <c r="N957" s="86">
        <f>pivå!AJ959</f>
        <v>0</v>
      </c>
      <c r="O957" s="86">
        <f>pivå!AK959</f>
        <v>0</v>
      </c>
      <c r="P957" s="86">
        <f>pivå!AL959</f>
        <v>0</v>
      </c>
      <c r="Q957" s="86">
        <f>pivå!AM959</f>
        <v>0</v>
      </c>
      <c r="R957" s="86">
        <f>pivå!AN959</f>
        <v>0</v>
      </c>
      <c r="S957" s="86">
        <f>pivå!AO959</f>
        <v>0</v>
      </c>
      <c r="T957" s="86">
        <f>pivå!AP959</f>
        <v>0</v>
      </c>
      <c r="U957" s="86">
        <f>pivå!AQ959</f>
        <v>0</v>
      </c>
      <c r="V957" s="86">
        <f>pivå!AR959</f>
        <v>0</v>
      </c>
      <c r="W957" s="86">
        <f>pivå!AS959</f>
        <v>0</v>
      </c>
      <c r="X957" s="86">
        <f>pivå!AT959</f>
        <v>0</v>
      </c>
      <c r="Y957" s="86">
        <f>pivå!AU959</f>
        <v>0</v>
      </c>
      <c r="Z957" s="86">
        <f>pivå!AV959</f>
        <v>0</v>
      </c>
      <c r="AA957" s="86">
        <f>pivå!AW959</f>
        <v>0</v>
      </c>
      <c r="AB957" s="86">
        <f>pivå!AX959</f>
        <v>0</v>
      </c>
      <c r="AC957" s="86">
        <f>pivå!AY959</f>
        <v>0</v>
      </c>
      <c r="AD957" s="86">
        <f>pivå!AZ959</f>
        <v>0</v>
      </c>
      <c r="AE957" s="86">
        <f>pivå!BA959</f>
        <v>0</v>
      </c>
    </row>
    <row r="958" spans="2:31">
      <c r="B958">
        <f>pivå!B960</f>
        <v>0</v>
      </c>
      <c r="C958">
        <f>pivå!C960</f>
        <v>0</v>
      </c>
      <c r="D958">
        <f>pivå!D960</f>
        <v>0</v>
      </c>
      <c r="E958">
        <f>pivå!E960</f>
        <v>0</v>
      </c>
      <c r="F958">
        <f>pivå!F960</f>
        <v>0</v>
      </c>
      <c r="G958">
        <f>pivå!G960</f>
        <v>0</v>
      </c>
      <c r="H958">
        <f>pivå!H960</f>
        <v>0</v>
      </c>
      <c r="I958">
        <f>pivå!I960</f>
        <v>0</v>
      </c>
      <c r="J958" s="86">
        <f>pivå!AF960</f>
        <v>0</v>
      </c>
      <c r="K958" s="86">
        <f>pivå!AG960</f>
        <v>0</v>
      </c>
      <c r="L958" s="86">
        <f>pivå!AH960</f>
        <v>0</v>
      </c>
      <c r="M958" s="86">
        <f>pivå!AI960</f>
        <v>0</v>
      </c>
      <c r="N958" s="86">
        <f>pivå!AJ960</f>
        <v>0</v>
      </c>
      <c r="O958" s="86">
        <f>pivå!AK960</f>
        <v>0</v>
      </c>
      <c r="P958" s="86">
        <f>pivå!AL960</f>
        <v>0</v>
      </c>
      <c r="Q958" s="86">
        <f>pivå!AM960</f>
        <v>0</v>
      </c>
      <c r="R958" s="86">
        <f>pivå!AN960</f>
        <v>0</v>
      </c>
      <c r="S958" s="86">
        <f>pivå!AO960</f>
        <v>0</v>
      </c>
      <c r="T958" s="86">
        <f>pivå!AP960</f>
        <v>0</v>
      </c>
      <c r="U958" s="86">
        <f>pivå!AQ960</f>
        <v>0</v>
      </c>
      <c r="V958" s="86">
        <f>pivå!AR960</f>
        <v>0</v>
      </c>
      <c r="W958" s="86">
        <f>pivå!AS960</f>
        <v>0</v>
      </c>
      <c r="X958" s="86">
        <f>pivå!AT960</f>
        <v>0</v>
      </c>
      <c r="Y958" s="86">
        <f>pivå!AU960</f>
        <v>0</v>
      </c>
      <c r="Z958" s="86">
        <f>pivå!AV960</f>
        <v>0</v>
      </c>
      <c r="AA958" s="86">
        <f>pivå!AW960</f>
        <v>0</v>
      </c>
      <c r="AB958" s="86">
        <f>pivå!AX960</f>
        <v>0</v>
      </c>
      <c r="AC958" s="86">
        <f>pivå!AY960</f>
        <v>0</v>
      </c>
      <c r="AD958" s="86">
        <f>pivå!AZ960</f>
        <v>0</v>
      </c>
      <c r="AE958" s="86">
        <f>pivå!BA960</f>
        <v>0</v>
      </c>
    </row>
    <row r="959" spans="2:31">
      <c r="B959">
        <f>pivå!B961</f>
        <v>0</v>
      </c>
      <c r="C959">
        <f>pivå!C961</f>
        <v>0</v>
      </c>
      <c r="D959">
        <f>pivå!D961</f>
        <v>0</v>
      </c>
      <c r="E959">
        <f>pivå!E961</f>
        <v>0</v>
      </c>
      <c r="F959">
        <f>pivå!F961</f>
        <v>0</v>
      </c>
      <c r="G959">
        <f>pivå!G961</f>
        <v>0</v>
      </c>
      <c r="H959">
        <f>pivå!H961</f>
        <v>0</v>
      </c>
      <c r="I959">
        <f>pivå!I961</f>
        <v>0</v>
      </c>
      <c r="J959" s="86">
        <f>pivå!AF961</f>
        <v>0</v>
      </c>
      <c r="K959" s="86">
        <f>pivå!AG961</f>
        <v>0</v>
      </c>
      <c r="L959" s="86">
        <f>pivå!AH961</f>
        <v>0</v>
      </c>
      <c r="M959" s="86">
        <f>pivå!AI961</f>
        <v>0</v>
      </c>
      <c r="N959" s="86">
        <f>pivå!AJ961</f>
        <v>0</v>
      </c>
      <c r="O959" s="86">
        <f>pivå!AK961</f>
        <v>0</v>
      </c>
      <c r="P959" s="86">
        <f>pivå!AL961</f>
        <v>0</v>
      </c>
      <c r="Q959" s="86">
        <f>pivå!AM961</f>
        <v>0</v>
      </c>
      <c r="R959" s="86">
        <f>pivå!AN961</f>
        <v>0</v>
      </c>
      <c r="S959" s="86">
        <f>pivå!AO961</f>
        <v>0</v>
      </c>
      <c r="T959" s="86">
        <f>pivå!AP961</f>
        <v>0</v>
      </c>
      <c r="U959" s="86">
        <f>pivå!AQ961</f>
        <v>0</v>
      </c>
      <c r="V959" s="86">
        <f>pivå!AR961</f>
        <v>0</v>
      </c>
      <c r="W959" s="86">
        <f>pivå!AS961</f>
        <v>0</v>
      </c>
      <c r="X959" s="86">
        <f>pivå!AT961</f>
        <v>0</v>
      </c>
      <c r="Y959" s="86">
        <f>pivå!AU961</f>
        <v>0</v>
      </c>
      <c r="Z959" s="86">
        <f>pivå!AV961</f>
        <v>0</v>
      </c>
      <c r="AA959" s="86">
        <f>pivå!AW961</f>
        <v>0</v>
      </c>
      <c r="AB959" s="86">
        <f>pivå!AX961</f>
        <v>0</v>
      </c>
      <c r="AC959" s="86">
        <f>pivå!AY961</f>
        <v>0</v>
      </c>
      <c r="AD959" s="86">
        <f>pivå!AZ961</f>
        <v>0</v>
      </c>
      <c r="AE959" s="86">
        <f>pivå!BA961</f>
        <v>0</v>
      </c>
    </row>
    <row r="960" spans="2:31">
      <c r="B960">
        <f>pivå!B962</f>
        <v>0</v>
      </c>
      <c r="C960">
        <f>pivå!C962</f>
        <v>0</v>
      </c>
      <c r="D960">
        <f>pivå!D962</f>
        <v>0</v>
      </c>
      <c r="E960">
        <f>pivå!E962</f>
        <v>0</v>
      </c>
      <c r="F960">
        <f>pivå!F962</f>
        <v>0</v>
      </c>
      <c r="G960">
        <f>pivå!G962</f>
        <v>0</v>
      </c>
      <c r="H960">
        <f>pivå!H962</f>
        <v>0</v>
      </c>
      <c r="I960">
        <f>pivå!I962</f>
        <v>0</v>
      </c>
      <c r="J960" s="86">
        <f>pivå!AF962</f>
        <v>0</v>
      </c>
      <c r="K960" s="86">
        <f>pivå!AG962</f>
        <v>0</v>
      </c>
      <c r="L960" s="86">
        <f>pivå!AH962</f>
        <v>0</v>
      </c>
      <c r="M960" s="86">
        <f>pivå!AI962</f>
        <v>0</v>
      </c>
      <c r="N960" s="86">
        <f>pivå!AJ962</f>
        <v>0</v>
      </c>
      <c r="O960" s="86">
        <f>pivå!AK962</f>
        <v>0</v>
      </c>
      <c r="P960" s="86">
        <f>pivå!AL962</f>
        <v>0</v>
      </c>
      <c r="Q960" s="86">
        <f>pivå!AM962</f>
        <v>0</v>
      </c>
      <c r="R960" s="86">
        <f>pivå!AN962</f>
        <v>0</v>
      </c>
      <c r="S960" s="86">
        <f>pivå!AO962</f>
        <v>0</v>
      </c>
      <c r="T960" s="86">
        <f>pivå!AP962</f>
        <v>0</v>
      </c>
      <c r="U960" s="86">
        <f>pivå!AQ962</f>
        <v>0</v>
      </c>
      <c r="V960" s="86">
        <f>pivå!AR962</f>
        <v>0</v>
      </c>
      <c r="W960" s="86">
        <f>pivå!AS962</f>
        <v>0</v>
      </c>
      <c r="X960" s="86">
        <f>pivå!AT962</f>
        <v>0</v>
      </c>
      <c r="Y960" s="86">
        <f>pivå!AU962</f>
        <v>0</v>
      </c>
      <c r="Z960" s="86">
        <f>pivå!AV962</f>
        <v>0</v>
      </c>
      <c r="AA960" s="86">
        <f>pivå!AW962</f>
        <v>0</v>
      </c>
      <c r="AB960" s="86">
        <f>pivå!AX962</f>
        <v>0</v>
      </c>
      <c r="AC960" s="86">
        <f>pivå!AY962</f>
        <v>0</v>
      </c>
      <c r="AD960" s="86">
        <f>pivå!AZ962</f>
        <v>0</v>
      </c>
      <c r="AE960" s="86">
        <f>pivå!BA962</f>
        <v>0</v>
      </c>
    </row>
    <row r="961" spans="2:31">
      <c r="B961">
        <f>pivå!B963</f>
        <v>0</v>
      </c>
      <c r="C961">
        <f>pivå!C963</f>
        <v>0</v>
      </c>
      <c r="D961">
        <f>pivå!D963</f>
        <v>0</v>
      </c>
      <c r="E961">
        <f>pivå!E963</f>
        <v>0</v>
      </c>
      <c r="F961">
        <f>pivå!F963</f>
        <v>0</v>
      </c>
      <c r="G961">
        <f>pivå!G963</f>
        <v>0</v>
      </c>
      <c r="H961">
        <f>pivå!H963</f>
        <v>0</v>
      </c>
      <c r="I961">
        <f>pivå!I963</f>
        <v>0</v>
      </c>
      <c r="J961" s="86">
        <f>pivå!AF963</f>
        <v>0</v>
      </c>
      <c r="K961" s="86">
        <f>pivå!AG963</f>
        <v>0</v>
      </c>
      <c r="L961" s="86">
        <f>pivå!AH963</f>
        <v>0</v>
      </c>
      <c r="M961" s="86">
        <f>pivå!AI963</f>
        <v>0</v>
      </c>
      <c r="N961" s="86">
        <f>pivå!AJ963</f>
        <v>0</v>
      </c>
      <c r="O961" s="86">
        <f>pivå!AK963</f>
        <v>0</v>
      </c>
      <c r="P961" s="86">
        <f>pivå!AL963</f>
        <v>0</v>
      </c>
      <c r="Q961" s="86">
        <f>pivå!AM963</f>
        <v>0</v>
      </c>
      <c r="R961" s="86">
        <f>pivå!AN963</f>
        <v>0</v>
      </c>
      <c r="S961" s="86">
        <f>pivå!AO963</f>
        <v>0</v>
      </c>
      <c r="T961" s="86">
        <f>pivå!AP963</f>
        <v>0</v>
      </c>
      <c r="U961" s="86">
        <f>pivå!AQ963</f>
        <v>0</v>
      </c>
      <c r="V961" s="86">
        <f>pivå!AR963</f>
        <v>0</v>
      </c>
      <c r="W961" s="86">
        <f>pivå!AS963</f>
        <v>0</v>
      </c>
      <c r="X961" s="86">
        <f>pivå!AT963</f>
        <v>0</v>
      </c>
      <c r="Y961" s="86">
        <f>pivå!AU963</f>
        <v>0</v>
      </c>
      <c r="Z961" s="86">
        <f>pivå!AV963</f>
        <v>0</v>
      </c>
      <c r="AA961" s="86">
        <f>pivå!AW963</f>
        <v>0</v>
      </c>
      <c r="AB961" s="86">
        <f>pivå!AX963</f>
        <v>0</v>
      </c>
      <c r="AC961" s="86">
        <f>pivå!AY963</f>
        <v>0</v>
      </c>
      <c r="AD961" s="86">
        <f>pivå!AZ963</f>
        <v>0</v>
      </c>
      <c r="AE961" s="86">
        <f>pivå!BA963</f>
        <v>0</v>
      </c>
    </row>
    <row r="962" spans="2:31">
      <c r="B962">
        <f>pivå!B964</f>
        <v>0</v>
      </c>
      <c r="C962">
        <f>pivå!C964</f>
        <v>0</v>
      </c>
      <c r="D962">
        <f>pivå!D964</f>
        <v>0</v>
      </c>
      <c r="E962">
        <f>pivå!E964</f>
        <v>0</v>
      </c>
      <c r="F962">
        <f>pivå!F964</f>
        <v>0</v>
      </c>
      <c r="G962">
        <f>pivå!G964</f>
        <v>0</v>
      </c>
      <c r="H962">
        <f>pivå!H964</f>
        <v>0</v>
      </c>
      <c r="I962">
        <f>pivå!I964</f>
        <v>0</v>
      </c>
      <c r="J962" s="86">
        <f>pivå!AF964</f>
        <v>0</v>
      </c>
      <c r="K962" s="86">
        <f>pivå!AG964</f>
        <v>0</v>
      </c>
      <c r="L962" s="86">
        <f>pivå!AH964</f>
        <v>0</v>
      </c>
      <c r="M962" s="86">
        <f>pivå!AI964</f>
        <v>0</v>
      </c>
      <c r="N962" s="86">
        <f>pivå!AJ964</f>
        <v>0</v>
      </c>
      <c r="O962" s="86">
        <f>pivå!AK964</f>
        <v>0</v>
      </c>
      <c r="P962" s="86">
        <f>pivå!AL964</f>
        <v>0</v>
      </c>
      <c r="Q962" s="86">
        <f>pivå!AM964</f>
        <v>0</v>
      </c>
      <c r="R962" s="86">
        <f>pivå!AN964</f>
        <v>0</v>
      </c>
      <c r="S962" s="86">
        <f>pivå!AO964</f>
        <v>0</v>
      </c>
      <c r="T962" s="86">
        <f>pivå!AP964</f>
        <v>0</v>
      </c>
      <c r="U962" s="86">
        <f>pivå!AQ964</f>
        <v>0</v>
      </c>
      <c r="V962" s="86">
        <f>pivå!AR964</f>
        <v>0</v>
      </c>
      <c r="W962" s="86">
        <f>pivå!AS964</f>
        <v>0</v>
      </c>
      <c r="X962" s="86">
        <f>pivå!AT964</f>
        <v>0</v>
      </c>
      <c r="Y962" s="86">
        <f>pivå!AU964</f>
        <v>0</v>
      </c>
      <c r="Z962" s="86">
        <f>pivå!AV964</f>
        <v>0</v>
      </c>
      <c r="AA962" s="86">
        <f>pivå!AW964</f>
        <v>0</v>
      </c>
      <c r="AB962" s="86">
        <f>pivå!AX964</f>
        <v>0</v>
      </c>
      <c r="AC962" s="86">
        <f>pivå!AY964</f>
        <v>0</v>
      </c>
      <c r="AD962" s="86">
        <f>pivå!AZ964</f>
        <v>0</v>
      </c>
      <c r="AE962" s="86">
        <f>pivå!BA964</f>
        <v>0</v>
      </c>
    </row>
    <row r="963" spans="2:31">
      <c r="B963">
        <f>pivå!B965</f>
        <v>0</v>
      </c>
      <c r="C963">
        <f>pivå!C965</f>
        <v>0</v>
      </c>
      <c r="D963">
        <f>pivå!D965</f>
        <v>0</v>
      </c>
      <c r="E963">
        <f>pivå!E965</f>
        <v>0</v>
      </c>
      <c r="F963">
        <f>pivå!F965</f>
        <v>0</v>
      </c>
      <c r="G963">
        <f>pivå!G965</f>
        <v>0</v>
      </c>
      <c r="H963">
        <f>pivå!H965</f>
        <v>0</v>
      </c>
      <c r="I963">
        <f>pivå!I965</f>
        <v>0</v>
      </c>
      <c r="J963" s="86">
        <f>pivå!AF965</f>
        <v>0</v>
      </c>
      <c r="K963" s="86">
        <f>pivå!AG965</f>
        <v>0</v>
      </c>
      <c r="L963" s="86">
        <f>pivå!AH965</f>
        <v>0</v>
      </c>
      <c r="M963" s="86">
        <f>pivå!AI965</f>
        <v>0</v>
      </c>
      <c r="N963" s="86">
        <f>pivå!AJ965</f>
        <v>0</v>
      </c>
      <c r="O963" s="86">
        <f>pivå!AK965</f>
        <v>0</v>
      </c>
      <c r="P963" s="86">
        <f>pivå!AL965</f>
        <v>0</v>
      </c>
      <c r="Q963" s="86">
        <f>pivå!AM965</f>
        <v>0</v>
      </c>
      <c r="R963" s="86">
        <f>pivå!AN965</f>
        <v>0</v>
      </c>
      <c r="S963" s="86">
        <f>pivå!AO965</f>
        <v>0</v>
      </c>
      <c r="T963" s="86">
        <f>pivå!AP965</f>
        <v>0</v>
      </c>
      <c r="U963" s="86">
        <f>pivå!AQ965</f>
        <v>0</v>
      </c>
      <c r="V963" s="86">
        <f>pivå!AR965</f>
        <v>0</v>
      </c>
      <c r="W963" s="86">
        <f>pivå!AS965</f>
        <v>0</v>
      </c>
      <c r="X963" s="86">
        <f>pivå!AT965</f>
        <v>0</v>
      </c>
      <c r="Y963" s="86">
        <f>pivå!AU965</f>
        <v>0</v>
      </c>
      <c r="Z963" s="86">
        <f>pivå!AV965</f>
        <v>0</v>
      </c>
      <c r="AA963" s="86">
        <f>pivå!AW965</f>
        <v>0</v>
      </c>
      <c r="AB963" s="86">
        <f>pivå!AX965</f>
        <v>0</v>
      </c>
      <c r="AC963" s="86">
        <f>pivå!AY965</f>
        <v>0</v>
      </c>
      <c r="AD963" s="86">
        <f>pivå!AZ965</f>
        <v>0</v>
      </c>
      <c r="AE963" s="86">
        <f>pivå!BA965</f>
        <v>0</v>
      </c>
    </row>
    <row r="964" spans="2:31">
      <c r="B964">
        <f>pivå!B966</f>
        <v>0</v>
      </c>
      <c r="C964">
        <f>pivå!C966</f>
        <v>0</v>
      </c>
      <c r="D964">
        <f>pivå!D966</f>
        <v>0</v>
      </c>
      <c r="E964">
        <f>pivå!E966</f>
        <v>0</v>
      </c>
      <c r="F964">
        <f>pivå!F966</f>
        <v>0</v>
      </c>
      <c r="G964">
        <f>pivå!G966</f>
        <v>0</v>
      </c>
      <c r="H964">
        <f>pivå!H966</f>
        <v>0</v>
      </c>
      <c r="I964">
        <f>pivå!I966</f>
        <v>0</v>
      </c>
      <c r="J964" s="86">
        <f>pivå!AF966</f>
        <v>0</v>
      </c>
      <c r="K964" s="86">
        <f>pivå!AG966</f>
        <v>0</v>
      </c>
      <c r="L964" s="86">
        <f>pivå!AH966</f>
        <v>0</v>
      </c>
      <c r="M964" s="86">
        <f>pivå!AI966</f>
        <v>0</v>
      </c>
      <c r="N964" s="86">
        <f>pivå!AJ966</f>
        <v>0</v>
      </c>
      <c r="O964" s="86">
        <f>pivå!AK966</f>
        <v>0</v>
      </c>
      <c r="P964" s="86">
        <f>pivå!AL966</f>
        <v>0</v>
      </c>
      <c r="Q964" s="86">
        <f>pivå!AM966</f>
        <v>0</v>
      </c>
      <c r="R964" s="86">
        <f>pivå!AN966</f>
        <v>0</v>
      </c>
      <c r="S964" s="86">
        <f>pivå!AO966</f>
        <v>0</v>
      </c>
      <c r="T964" s="86">
        <f>pivå!AP966</f>
        <v>0</v>
      </c>
      <c r="U964" s="86">
        <f>pivå!AQ966</f>
        <v>0</v>
      </c>
      <c r="V964" s="86">
        <f>pivå!AR966</f>
        <v>0</v>
      </c>
      <c r="W964" s="86">
        <f>pivå!AS966</f>
        <v>0</v>
      </c>
      <c r="X964" s="86">
        <f>pivå!AT966</f>
        <v>0</v>
      </c>
      <c r="Y964" s="86">
        <f>pivå!AU966</f>
        <v>0</v>
      </c>
      <c r="Z964" s="86">
        <f>pivå!AV966</f>
        <v>0</v>
      </c>
      <c r="AA964" s="86">
        <f>pivå!AW966</f>
        <v>0</v>
      </c>
      <c r="AB964" s="86">
        <f>pivå!AX966</f>
        <v>0</v>
      </c>
      <c r="AC964" s="86">
        <f>pivå!AY966</f>
        <v>0</v>
      </c>
      <c r="AD964" s="86">
        <f>pivå!AZ966</f>
        <v>0</v>
      </c>
      <c r="AE964" s="86">
        <f>pivå!BA966</f>
        <v>0</v>
      </c>
    </row>
    <row r="965" spans="2:31">
      <c r="B965">
        <f>pivå!B967</f>
        <v>0</v>
      </c>
      <c r="C965">
        <f>pivå!C967</f>
        <v>0</v>
      </c>
      <c r="D965">
        <f>pivå!D967</f>
        <v>0</v>
      </c>
      <c r="E965">
        <f>pivå!E967</f>
        <v>0</v>
      </c>
      <c r="F965">
        <f>pivå!F967</f>
        <v>0</v>
      </c>
      <c r="G965">
        <f>pivå!G967</f>
        <v>0</v>
      </c>
      <c r="H965">
        <f>pivå!H967</f>
        <v>0</v>
      </c>
      <c r="I965">
        <f>pivå!I967</f>
        <v>0</v>
      </c>
      <c r="J965" s="86">
        <f>pivå!AF967</f>
        <v>0</v>
      </c>
      <c r="K965" s="86">
        <f>pivå!AG967</f>
        <v>0</v>
      </c>
      <c r="L965" s="86">
        <f>pivå!AH967</f>
        <v>0</v>
      </c>
      <c r="M965" s="86">
        <f>pivå!AI967</f>
        <v>0</v>
      </c>
      <c r="N965" s="86">
        <f>pivå!AJ967</f>
        <v>0</v>
      </c>
      <c r="O965" s="86">
        <f>pivå!AK967</f>
        <v>0</v>
      </c>
      <c r="P965" s="86">
        <f>pivå!AL967</f>
        <v>0</v>
      </c>
      <c r="Q965" s="86">
        <f>pivå!AM967</f>
        <v>0</v>
      </c>
      <c r="R965" s="86">
        <f>pivå!AN967</f>
        <v>0</v>
      </c>
      <c r="S965" s="86">
        <f>pivå!AO967</f>
        <v>0</v>
      </c>
      <c r="T965" s="86">
        <f>pivå!AP967</f>
        <v>0</v>
      </c>
      <c r="U965" s="86">
        <f>pivå!AQ967</f>
        <v>0</v>
      </c>
      <c r="V965" s="86">
        <f>pivå!AR967</f>
        <v>0</v>
      </c>
      <c r="W965" s="86">
        <f>pivå!AS967</f>
        <v>0</v>
      </c>
      <c r="X965" s="86">
        <f>pivå!AT967</f>
        <v>0</v>
      </c>
      <c r="Y965" s="86">
        <f>pivå!AU967</f>
        <v>0</v>
      </c>
      <c r="Z965" s="86">
        <f>pivå!AV967</f>
        <v>0</v>
      </c>
      <c r="AA965" s="86">
        <f>pivå!AW967</f>
        <v>0</v>
      </c>
      <c r="AB965" s="86">
        <f>pivå!AX967</f>
        <v>0</v>
      </c>
      <c r="AC965" s="86">
        <f>pivå!AY967</f>
        <v>0</v>
      </c>
      <c r="AD965" s="86">
        <f>pivå!AZ967</f>
        <v>0</v>
      </c>
      <c r="AE965" s="86">
        <f>pivå!BA967</f>
        <v>0</v>
      </c>
    </row>
    <row r="966" spans="2:31">
      <c r="B966">
        <f>pivå!B968</f>
        <v>0</v>
      </c>
      <c r="C966">
        <f>pivå!C968</f>
        <v>0</v>
      </c>
      <c r="D966">
        <f>pivå!D968</f>
        <v>0</v>
      </c>
      <c r="E966">
        <f>pivå!E968</f>
        <v>0</v>
      </c>
      <c r="F966">
        <f>pivå!F968</f>
        <v>0</v>
      </c>
      <c r="G966">
        <f>pivå!G968</f>
        <v>0</v>
      </c>
      <c r="H966">
        <f>pivå!H968</f>
        <v>0</v>
      </c>
      <c r="I966">
        <f>pivå!I968</f>
        <v>0</v>
      </c>
      <c r="J966" s="86">
        <f>pivå!AF968</f>
        <v>0</v>
      </c>
      <c r="K966" s="86">
        <f>pivå!AG968</f>
        <v>0</v>
      </c>
      <c r="L966" s="86">
        <f>pivå!AH968</f>
        <v>0</v>
      </c>
      <c r="M966" s="86">
        <f>pivå!AI968</f>
        <v>0</v>
      </c>
      <c r="N966" s="86">
        <f>pivå!AJ968</f>
        <v>0</v>
      </c>
      <c r="O966" s="86">
        <f>pivå!AK968</f>
        <v>0</v>
      </c>
      <c r="P966" s="86">
        <f>pivå!AL968</f>
        <v>0</v>
      </c>
      <c r="Q966" s="86">
        <f>pivå!AM968</f>
        <v>0</v>
      </c>
      <c r="R966" s="86">
        <f>pivå!AN968</f>
        <v>0</v>
      </c>
      <c r="S966" s="86">
        <f>pivå!AO968</f>
        <v>0</v>
      </c>
      <c r="T966" s="86">
        <f>pivå!AP968</f>
        <v>0</v>
      </c>
      <c r="U966" s="86">
        <f>pivå!AQ968</f>
        <v>0</v>
      </c>
      <c r="V966" s="86">
        <f>pivå!AR968</f>
        <v>0</v>
      </c>
      <c r="W966" s="86">
        <f>pivå!AS968</f>
        <v>0</v>
      </c>
      <c r="X966" s="86">
        <f>pivå!AT968</f>
        <v>0</v>
      </c>
      <c r="Y966" s="86">
        <f>pivå!AU968</f>
        <v>0</v>
      </c>
      <c r="Z966" s="86">
        <f>pivå!AV968</f>
        <v>0</v>
      </c>
      <c r="AA966" s="86">
        <f>pivå!AW968</f>
        <v>0</v>
      </c>
      <c r="AB966" s="86">
        <f>pivå!AX968</f>
        <v>0</v>
      </c>
      <c r="AC966" s="86">
        <f>pivå!AY968</f>
        <v>0</v>
      </c>
      <c r="AD966" s="86">
        <f>pivå!AZ968</f>
        <v>0</v>
      </c>
      <c r="AE966" s="86">
        <f>pivå!BA968</f>
        <v>0</v>
      </c>
    </row>
    <row r="967" spans="2:31">
      <c r="B967">
        <f>pivå!B969</f>
        <v>0</v>
      </c>
      <c r="C967">
        <f>pivå!C969</f>
        <v>0</v>
      </c>
      <c r="D967">
        <f>pivå!D969</f>
        <v>0</v>
      </c>
      <c r="E967">
        <f>pivå!E969</f>
        <v>0</v>
      </c>
      <c r="F967">
        <f>pivå!F969</f>
        <v>0</v>
      </c>
      <c r="G967">
        <f>pivå!G969</f>
        <v>0</v>
      </c>
      <c r="H967">
        <f>pivå!H969</f>
        <v>0</v>
      </c>
      <c r="I967">
        <f>pivå!I969</f>
        <v>0</v>
      </c>
      <c r="J967" s="86">
        <f>pivå!AF969</f>
        <v>0</v>
      </c>
      <c r="K967" s="86">
        <f>pivå!AG969</f>
        <v>0</v>
      </c>
      <c r="L967" s="86">
        <f>pivå!AH969</f>
        <v>0</v>
      </c>
      <c r="M967" s="86">
        <f>pivå!AI969</f>
        <v>0</v>
      </c>
      <c r="N967" s="86">
        <f>pivå!AJ969</f>
        <v>0</v>
      </c>
      <c r="O967" s="86">
        <f>pivå!AK969</f>
        <v>0</v>
      </c>
      <c r="P967" s="86">
        <f>pivå!AL969</f>
        <v>0</v>
      </c>
      <c r="Q967" s="86">
        <f>pivå!AM969</f>
        <v>0</v>
      </c>
      <c r="R967" s="86">
        <f>pivå!AN969</f>
        <v>0</v>
      </c>
      <c r="S967" s="86">
        <f>pivå!AO969</f>
        <v>0</v>
      </c>
      <c r="T967" s="86">
        <f>pivå!AP969</f>
        <v>0</v>
      </c>
      <c r="U967" s="86">
        <f>pivå!AQ969</f>
        <v>0</v>
      </c>
      <c r="V967" s="86">
        <f>pivå!AR969</f>
        <v>0</v>
      </c>
      <c r="W967" s="86">
        <f>pivå!AS969</f>
        <v>0</v>
      </c>
      <c r="X967" s="86">
        <f>pivå!AT969</f>
        <v>0</v>
      </c>
      <c r="Y967" s="86">
        <f>pivå!AU969</f>
        <v>0</v>
      </c>
      <c r="Z967" s="86">
        <f>pivå!AV969</f>
        <v>0</v>
      </c>
      <c r="AA967" s="86">
        <f>pivå!AW969</f>
        <v>0</v>
      </c>
      <c r="AB967" s="86">
        <f>pivå!AX969</f>
        <v>0</v>
      </c>
      <c r="AC967" s="86">
        <f>pivå!AY969</f>
        <v>0</v>
      </c>
      <c r="AD967" s="86">
        <f>pivå!AZ969</f>
        <v>0</v>
      </c>
      <c r="AE967" s="86">
        <f>pivå!BA969</f>
        <v>0</v>
      </c>
    </row>
    <row r="968" spans="2:31">
      <c r="B968">
        <f>pivå!B970</f>
        <v>0</v>
      </c>
      <c r="C968">
        <f>pivå!C970</f>
        <v>0</v>
      </c>
      <c r="D968">
        <f>pivå!D970</f>
        <v>0</v>
      </c>
      <c r="E968">
        <f>pivå!E970</f>
        <v>0</v>
      </c>
      <c r="F968">
        <f>pivå!F970</f>
        <v>0</v>
      </c>
      <c r="G968">
        <f>pivå!G970</f>
        <v>0</v>
      </c>
      <c r="H968">
        <f>pivå!H970</f>
        <v>0</v>
      </c>
      <c r="I968">
        <f>pivå!I970</f>
        <v>0</v>
      </c>
      <c r="J968" s="86">
        <f>pivå!AF970</f>
        <v>0</v>
      </c>
      <c r="K968" s="86">
        <f>pivå!AG970</f>
        <v>0</v>
      </c>
      <c r="L968" s="86">
        <f>pivå!AH970</f>
        <v>0</v>
      </c>
      <c r="M968" s="86">
        <f>pivå!AI970</f>
        <v>0</v>
      </c>
      <c r="N968" s="86">
        <f>pivå!AJ970</f>
        <v>0</v>
      </c>
      <c r="O968" s="86">
        <f>pivå!AK970</f>
        <v>0</v>
      </c>
      <c r="P968" s="86">
        <f>pivå!AL970</f>
        <v>0</v>
      </c>
      <c r="Q968" s="86">
        <f>pivå!AM970</f>
        <v>0</v>
      </c>
      <c r="R968" s="86">
        <f>pivå!AN970</f>
        <v>0</v>
      </c>
      <c r="S968" s="86">
        <f>pivå!AO970</f>
        <v>0</v>
      </c>
      <c r="T968" s="86">
        <f>pivå!AP970</f>
        <v>0</v>
      </c>
      <c r="U968" s="86">
        <f>pivå!AQ970</f>
        <v>0</v>
      </c>
      <c r="V968" s="86">
        <f>pivå!AR970</f>
        <v>0</v>
      </c>
      <c r="W968" s="86">
        <f>pivå!AS970</f>
        <v>0</v>
      </c>
      <c r="X968" s="86">
        <f>pivå!AT970</f>
        <v>0</v>
      </c>
      <c r="Y968" s="86">
        <f>pivå!AU970</f>
        <v>0</v>
      </c>
      <c r="Z968" s="86">
        <f>pivå!AV970</f>
        <v>0</v>
      </c>
      <c r="AA968" s="86">
        <f>pivå!AW970</f>
        <v>0</v>
      </c>
      <c r="AB968" s="86">
        <f>pivå!AX970</f>
        <v>0</v>
      </c>
      <c r="AC968" s="86">
        <f>pivå!AY970</f>
        <v>0</v>
      </c>
      <c r="AD968" s="86">
        <f>pivå!AZ970</f>
        <v>0</v>
      </c>
      <c r="AE968" s="86">
        <f>pivå!BA970</f>
        <v>0</v>
      </c>
    </row>
    <row r="969" spans="2:31">
      <c r="B969">
        <f>pivå!B971</f>
        <v>0</v>
      </c>
      <c r="C969">
        <f>pivå!C971</f>
        <v>0</v>
      </c>
      <c r="D969">
        <f>pivå!D971</f>
        <v>0</v>
      </c>
      <c r="E969">
        <f>pivå!E971</f>
        <v>0</v>
      </c>
      <c r="F969">
        <f>pivå!F971</f>
        <v>0</v>
      </c>
      <c r="G969">
        <f>pivå!G971</f>
        <v>0</v>
      </c>
      <c r="H969">
        <f>pivå!H971</f>
        <v>0</v>
      </c>
      <c r="I969">
        <f>pivå!I971</f>
        <v>0</v>
      </c>
      <c r="J969" s="86">
        <f>pivå!AF971</f>
        <v>0</v>
      </c>
      <c r="K969" s="86">
        <f>pivå!AG971</f>
        <v>0</v>
      </c>
      <c r="L969" s="86">
        <f>pivå!AH971</f>
        <v>0</v>
      </c>
      <c r="M969" s="86">
        <f>pivå!AI971</f>
        <v>0</v>
      </c>
      <c r="N969" s="86">
        <f>pivå!AJ971</f>
        <v>0</v>
      </c>
      <c r="O969" s="86">
        <f>pivå!AK971</f>
        <v>0</v>
      </c>
      <c r="P969" s="86">
        <f>pivå!AL971</f>
        <v>0</v>
      </c>
      <c r="Q969" s="86">
        <f>pivå!AM971</f>
        <v>0</v>
      </c>
      <c r="R969" s="86">
        <f>pivå!AN971</f>
        <v>0</v>
      </c>
      <c r="S969" s="86">
        <f>pivå!AO971</f>
        <v>0</v>
      </c>
      <c r="T969" s="86">
        <f>pivå!AP971</f>
        <v>0</v>
      </c>
      <c r="U969" s="86">
        <f>pivå!AQ971</f>
        <v>0</v>
      </c>
      <c r="V969" s="86">
        <f>pivå!AR971</f>
        <v>0</v>
      </c>
      <c r="W969" s="86">
        <f>pivå!AS971</f>
        <v>0</v>
      </c>
      <c r="X969" s="86">
        <f>pivå!AT971</f>
        <v>0</v>
      </c>
      <c r="Y969" s="86">
        <f>pivå!AU971</f>
        <v>0</v>
      </c>
      <c r="Z969" s="86">
        <f>pivå!AV971</f>
        <v>0</v>
      </c>
      <c r="AA969" s="86">
        <f>pivå!AW971</f>
        <v>0</v>
      </c>
      <c r="AB969" s="86">
        <f>pivå!AX971</f>
        <v>0</v>
      </c>
      <c r="AC969" s="86">
        <f>pivå!AY971</f>
        <v>0</v>
      </c>
      <c r="AD969" s="86">
        <f>pivå!AZ971</f>
        <v>0</v>
      </c>
      <c r="AE969" s="86">
        <f>pivå!BA971</f>
        <v>0</v>
      </c>
    </row>
    <row r="970" spans="2:31">
      <c r="B970">
        <f>pivå!B972</f>
        <v>0</v>
      </c>
      <c r="C970">
        <f>pivå!C972</f>
        <v>0</v>
      </c>
      <c r="D970">
        <f>pivå!D972</f>
        <v>0</v>
      </c>
      <c r="E970">
        <f>pivå!E972</f>
        <v>0</v>
      </c>
      <c r="F970">
        <f>pivå!F972</f>
        <v>0</v>
      </c>
      <c r="G970">
        <f>pivå!G972</f>
        <v>0</v>
      </c>
      <c r="H970">
        <f>pivå!H972</f>
        <v>0</v>
      </c>
      <c r="I970">
        <f>pivå!I972</f>
        <v>0</v>
      </c>
      <c r="J970" s="86">
        <f>pivå!AF972</f>
        <v>0</v>
      </c>
      <c r="K970" s="86">
        <f>pivå!AG972</f>
        <v>0</v>
      </c>
      <c r="L970" s="86">
        <f>pivå!AH972</f>
        <v>0</v>
      </c>
      <c r="M970" s="86">
        <f>pivå!AI972</f>
        <v>0</v>
      </c>
      <c r="N970" s="86">
        <f>pivå!AJ972</f>
        <v>0</v>
      </c>
      <c r="O970" s="86">
        <f>pivå!AK972</f>
        <v>0</v>
      </c>
      <c r="P970" s="86">
        <f>pivå!AL972</f>
        <v>0</v>
      </c>
      <c r="Q970" s="86">
        <f>pivå!AM972</f>
        <v>0</v>
      </c>
      <c r="R970" s="86">
        <f>pivå!AN972</f>
        <v>0</v>
      </c>
      <c r="S970" s="86">
        <f>pivå!AO972</f>
        <v>0</v>
      </c>
      <c r="T970" s="86">
        <f>pivå!AP972</f>
        <v>0</v>
      </c>
      <c r="U970" s="86">
        <f>pivå!AQ972</f>
        <v>0</v>
      </c>
      <c r="V970" s="86">
        <f>pivå!AR972</f>
        <v>0</v>
      </c>
      <c r="W970" s="86">
        <f>pivå!AS972</f>
        <v>0</v>
      </c>
      <c r="X970" s="86">
        <f>pivå!AT972</f>
        <v>0</v>
      </c>
      <c r="Y970" s="86">
        <f>pivå!AU972</f>
        <v>0</v>
      </c>
      <c r="Z970" s="86">
        <f>pivå!AV972</f>
        <v>0</v>
      </c>
      <c r="AA970" s="86">
        <f>pivå!AW972</f>
        <v>0</v>
      </c>
      <c r="AB970" s="86">
        <f>pivå!AX972</f>
        <v>0</v>
      </c>
      <c r="AC970" s="86">
        <f>pivå!AY972</f>
        <v>0</v>
      </c>
      <c r="AD970" s="86">
        <f>pivå!AZ972</f>
        <v>0</v>
      </c>
      <c r="AE970" s="86">
        <f>pivå!BA972</f>
        <v>0</v>
      </c>
    </row>
    <row r="971" spans="2:31">
      <c r="B971">
        <f>pivå!B973</f>
        <v>0</v>
      </c>
      <c r="C971">
        <f>pivå!C973</f>
        <v>0</v>
      </c>
      <c r="D971">
        <f>pivå!D973</f>
        <v>0</v>
      </c>
      <c r="E971">
        <f>pivå!E973</f>
        <v>0</v>
      </c>
      <c r="F971">
        <f>pivå!F973</f>
        <v>0</v>
      </c>
      <c r="G971">
        <f>pivå!G973</f>
        <v>0</v>
      </c>
      <c r="H971">
        <f>pivå!H973</f>
        <v>0</v>
      </c>
      <c r="I971">
        <f>pivå!I973</f>
        <v>0</v>
      </c>
      <c r="J971" s="86">
        <f>pivå!AF973</f>
        <v>0</v>
      </c>
      <c r="K971" s="86">
        <f>pivå!AG973</f>
        <v>0</v>
      </c>
      <c r="L971" s="86">
        <f>pivå!AH973</f>
        <v>0</v>
      </c>
      <c r="M971" s="86">
        <f>pivå!AI973</f>
        <v>0</v>
      </c>
      <c r="N971" s="86">
        <f>pivå!AJ973</f>
        <v>0</v>
      </c>
      <c r="O971" s="86">
        <f>pivå!AK973</f>
        <v>0</v>
      </c>
      <c r="P971" s="86">
        <f>pivå!AL973</f>
        <v>0</v>
      </c>
      <c r="Q971" s="86">
        <f>pivå!AM973</f>
        <v>0</v>
      </c>
      <c r="R971" s="86">
        <f>pivå!AN973</f>
        <v>0</v>
      </c>
      <c r="S971" s="86">
        <f>pivå!AO973</f>
        <v>0</v>
      </c>
      <c r="T971" s="86">
        <f>pivå!AP973</f>
        <v>0</v>
      </c>
      <c r="U971" s="86">
        <f>pivå!AQ973</f>
        <v>0</v>
      </c>
      <c r="V971" s="86">
        <f>pivå!AR973</f>
        <v>0</v>
      </c>
      <c r="W971" s="86">
        <f>pivå!AS973</f>
        <v>0</v>
      </c>
      <c r="X971" s="86">
        <f>pivå!AT973</f>
        <v>0</v>
      </c>
      <c r="Y971" s="86">
        <f>pivå!AU973</f>
        <v>0</v>
      </c>
      <c r="Z971" s="86">
        <f>pivå!AV973</f>
        <v>0</v>
      </c>
      <c r="AA971" s="86">
        <f>pivå!AW973</f>
        <v>0</v>
      </c>
      <c r="AB971" s="86">
        <f>pivå!AX973</f>
        <v>0</v>
      </c>
      <c r="AC971" s="86">
        <f>pivå!AY973</f>
        <v>0</v>
      </c>
      <c r="AD971" s="86">
        <f>pivå!AZ973</f>
        <v>0</v>
      </c>
      <c r="AE971" s="86">
        <f>pivå!BA973</f>
        <v>0</v>
      </c>
    </row>
    <row r="972" spans="2:31">
      <c r="B972">
        <f>pivå!B974</f>
        <v>0</v>
      </c>
      <c r="C972">
        <f>pivå!C974</f>
        <v>0</v>
      </c>
      <c r="D972">
        <f>pivå!D974</f>
        <v>0</v>
      </c>
      <c r="E972">
        <f>pivå!E974</f>
        <v>0</v>
      </c>
      <c r="F972">
        <f>pivå!F974</f>
        <v>0</v>
      </c>
      <c r="G972">
        <f>pivå!G974</f>
        <v>0</v>
      </c>
      <c r="H972">
        <f>pivå!H974</f>
        <v>0</v>
      </c>
      <c r="I972">
        <f>pivå!I974</f>
        <v>0</v>
      </c>
      <c r="J972" s="86">
        <f>pivå!AF974</f>
        <v>0</v>
      </c>
      <c r="K972" s="86">
        <f>pivå!AG974</f>
        <v>0</v>
      </c>
      <c r="L972" s="86">
        <f>pivå!AH974</f>
        <v>0</v>
      </c>
      <c r="M972" s="86">
        <f>pivå!AI974</f>
        <v>0</v>
      </c>
      <c r="N972" s="86">
        <f>pivå!AJ974</f>
        <v>0</v>
      </c>
      <c r="O972" s="86">
        <f>pivå!AK974</f>
        <v>0</v>
      </c>
      <c r="P972" s="86">
        <f>pivå!AL974</f>
        <v>0</v>
      </c>
      <c r="Q972" s="86">
        <f>pivå!AM974</f>
        <v>0</v>
      </c>
      <c r="R972" s="86">
        <f>pivå!AN974</f>
        <v>0</v>
      </c>
      <c r="S972" s="86">
        <f>pivå!AO974</f>
        <v>0</v>
      </c>
      <c r="T972" s="86">
        <f>pivå!AP974</f>
        <v>0</v>
      </c>
      <c r="U972" s="86">
        <f>pivå!AQ974</f>
        <v>0</v>
      </c>
      <c r="V972" s="86">
        <f>pivå!AR974</f>
        <v>0</v>
      </c>
      <c r="W972" s="86">
        <f>pivå!AS974</f>
        <v>0</v>
      </c>
      <c r="X972" s="86">
        <f>pivå!AT974</f>
        <v>0</v>
      </c>
      <c r="Y972" s="86">
        <f>pivå!AU974</f>
        <v>0</v>
      </c>
      <c r="Z972" s="86">
        <f>pivå!AV974</f>
        <v>0</v>
      </c>
      <c r="AA972" s="86">
        <f>pivå!AW974</f>
        <v>0</v>
      </c>
      <c r="AB972" s="86">
        <f>pivå!AX974</f>
        <v>0</v>
      </c>
      <c r="AC972" s="86">
        <f>pivå!AY974</f>
        <v>0</v>
      </c>
      <c r="AD972" s="86">
        <f>pivå!AZ974</f>
        <v>0</v>
      </c>
      <c r="AE972" s="86">
        <f>pivå!BA974</f>
        <v>0</v>
      </c>
    </row>
    <row r="973" spans="2:31">
      <c r="B973">
        <f>pivå!B975</f>
        <v>0</v>
      </c>
      <c r="C973">
        <f>pivå!C975</f>
        <v>0</v>
      </c>
      <c r="D973">
        <f>pivå!D975</f>
        <v>0</v>
      </c>
      <c r="E973">
        <f>pivå!E975</f>
        <v>0</v>
      </c>
      <c r="F973">
        <f>pivå!F975</f>
        <v>0</v>
      </c>
      <c r="G973">
        <f>pivå!G975</f>
        <v>0</v>
      </c>
      <c r="H973">
        <f>pivå!H975</f>
        <v>0</v>
      </c>
      <c r="I973">
        <f>pivå!I975</f>
        <v>0</v>
      </c>
      <c r="J973" s="86">
        <f>pivå!AF975</f>
        <v>0</v>
      </c>
      <c r="K973" s="86">
        <f>pivå!AG975</f>
        <v>0</v>
      </c>
      <c r="L973" s="86">
        <f>pivå!AH975</f>
        <v>0</v>
      </c>
      <c r="M973" s="86">
        <f>pivå!AI975</f>
        <v>0</v>
      </c>
      <c r="N973" s="86">
        <f>pivå!AJ975</f>
        <v>0</v>
      </c>
      <c r="O973" s="86">
        <f>pivå!AK975</f>
        <v>0</v>
      </c>
      <c r="P973" s="86">
        <f>pivå!AL975</f>
        <v>0</v>
      </c>
      <c r="Q973" s="86">
        <f>pivå!AM975</f>
        <v>0</v>
      </c>
      <c r="R973" s="86">
        <f>pivå!AN975</f>
        <v>0</v>
      </c>
      <c r="S973" s="86">
        <f>pivå!AO975</f>
        <v>0</v>
      </c>
      <c r="T973" s="86">
        <f>pivå!AP975</f>
        <v>0</v>
      </c>
      <c r="U973" s="86">
        <f>pivå!AQ975</f>
        <v>0</v>
      </c>
      <c r="V973" s="86">
        <f>pivå!AR975</f>
        <v>0</v>
      </c>
      <c r="W973" s="86">
        <f>pivå!AS975</f>
        <v>0</v>
      </c>
      <c r="X973" s="86">
        <f>pivå!AT975</f>
        <v>0</v>
      </c>
      <c r="Y973" s="86">
        <f>pivå!AU975</f>
        <v>0</v>
      </c>
      <c r="Z973" s="86">
        <f>pivå!AV975</f>
        <v>0</v>
      </c>
      <c r="AA973" s="86">
        <f>pivå!AW975</f>
        <v>0</v>
      </c>
      <c r="AB973" s="86">
        <f>pivå!AX975</f>
        <v>0</v>
      </c>
      <c r="AC973" s="86">
        <f>pivå!AY975</f>
        <v>0</v>
      </c>
      <c r="AD973" s="86">
        <f>pivå!AZ975</f>
        <v>0</v>
      </c>
      <c r="AE973" s="86">
        <f>pivå!BA975</f>
        <v>0</v>
      </c>
    </row>
    <row r="974" spans="2:31">
      <c r="B974">
        <f>pivå!B976</f>
        <v>0</v>
      </c>
      <c r="C974">
        <f>pivå!C976</f>
        <v>0</v>
      </c>
      <c r="D974">
        <f>pivå!D976</f>
        <v>0</v>
      </c>
      <c r="E974">
        <f>pivå!E976</f>
        <v>0</v>
      </c>
      <c r="F974">
        <f>pivå!F976</f>
        <v>0</v>
      </c>
      <c r="G974">
        <f>pivå!G976</f>
        <v>0</v>
      </c>
      <c r="H974">
        <f>pivå!H976</f>
        <v>0</v>
      </c>
      <c r="I974">
        <f>pivå!I976</f>
        <v>0</v>
      </c>
      <c r="J974" s="86">
        <f>pivå!AF976</f>
        <v>0</v>
      </c>
      <c r="K974" s="86">
        <f>pivå!AG976</f>
        <v>0</v>
      </c>
      <c r="L974" s="86">
        <f>pivå!AH976</f>
        <v>0</v>
      </c>
      <c r="M974" s="86">
        <f>pivå!AI976</f>
        <v>0</v>
      </c>
      <c r="N974" s="86">
        <f>pivå!AJ976</f>
        <v>0</v>
      </c>
      <c r="O974" s="86">
        <f>pivå!AK976</f>
        <v>0</v>
      </c>
      <c r="P974" s="86">
        <f>pivå!AL976</f>
        <v>0</v>
      </c>
      <c r="Q974" s="86">
        <f>pivå!AM976</f>
        <v>0</v>
      </c>
      <c r="R974" s="86">
        <f>pivå!AN976</f>
        <v>0</v>
      </c>
      <c r="S974" s="86">
        <f>pivå!AO976</f>
        <v>0</v>
      </c>
      <c r="T974" s="86">
        <f>pivå!AP976</f>
        <v>0</v>
      </c>
      <c r="U974" s="86">
        <f>pivå!AQ976</f>
        <v>0</v>
      </c>
      <c r="V974" s="86">
        <f>pivå!AR976</f>
        <v>0</v>
      </c>
      <c r="W974" s="86">
        <f>pivå!AS976</f>
        <v>0</v>
      </c>
      <c r="X974" s="86">
        <f>pivå!AT976</f>
        <v>0</v>
      </c>
      <c r="Y974" s="86">
        <f>pivå!AU976</f>
        <v>0</v>
      </c>
      <c r="Z974" s="86">
        <f>pivå!AV976</f>
        <v>0</v>
      </c>
      <c r="AA974" s="86">
        <f>pivå!AW976</f>
        <v>0</v>
      </c>
      <c r="AB974" s="86">
        <f>pivå!AX976</f>
        <v>0</v>
      </c>
      <c r="AC974" s="86">
        <f>pivå!AY976</f>
        <v>0</v>
      </c>
      <c r="AD974" s="86">
        <f>pivå!AZ976</f>
        <v>0</v>
      </c>
      <c r="AE974" s="86">
        <f>pivå!BA976</f>
        <v>0</v>
      </c>
    </row>
    <row r="975" spans="2:31">
      <c r="B975">
        <f>pivå!B977</f>
        <v>0</v>
      </c>
      <c r="C975">
        <f>pivå!C977</f>
        <v>0</v>
      </c>
      <c r="D975">
        <f>pivå!D977</f>
        <v>0</v>
      </c>
      <c r="E975">
        <f>pivå!E977</f>
        <v>0</v>
      </c>
      <c r="F975">
        <f>pivå!F977</f>
        <v>0</v>
      </c>
      <c r="G975">
        <f>pivå!G977</f>
        <v>0</v>
      </c>
      <c r="H975">
        <f>pivå!H977</f>
        <v>0</v>
      </c>
      <c r="I975">
        <f>pivå!I977</f>
        <v>0</v>
      </c>
      <c r="J975" s="86">
        <f>pivå!AF977</f>
        <v>0</v>
      </c>
      <c r="K975" s="86">
        <f>pivå!AG977</f>
        <v>0</v>
      </c>
      <c r="L975" s="86">
        <f>pivå!AH977</f>
        <v>0</v>
      </c>
      <c r="M975" s="86">
        <f>pivå!AI977</f>
        <v>0</v>
      </c>
      <c r="N975" s="86">
        <f>pivå!AJ977</f>
        <v>0</v>
      </c>
      <c r="O975" s="86">
        <f>pivå!AK977</f>
        <v>0</v>
      </c>
      <c r="P975" s="86">
        <f>pivå!AL977</f>
        <v>0</v>
      </c>
      <c r="Q975" s="86">
        <f>pivå!AM977</f>
        <v>0</v>
      </c>
      <c r="R975" s="86">
        <f>pivå!AN977</f>
        <v>0</v>
      </c>
      <c r="S975" s="86">
        <f>pivå!AO977</f>
        <v>0</v>
      </c>
      <c r="T975" s="86">
        <f>pivå!AP977</f>
        <v>0</v>
      </c>
      <c r="U975" s="86">
        <f>pivå!AQ977</f>
        <v>0</v>
      </c>
      <c r="V975" s="86">
        <f>pivå!AR977</f>
        <v>0</v>
      </c>
      <c r="W975" s="86">
        <f>pivå!AS977</f>
        <v>0</v>
      </c>
      <c r="X975" s="86">
        <f>pivå!AT977</f>
        <v>0</v>
      </c>
      <c r="Y975" s="86">
        <f>pivå!AU977</f>
        <v>0</v>
      </c>
      <c r="Z975" s="86">
        <f>pivå!AV977</f>
        <v>0</v>
      </c>
      <c r="AA975" s="86">
        <f>pivå!AW977</f>
        <v>0</v>
      </c>
      <c r="AB975" s="86">
        <f>pivå!AX977</f>
        <v>0</v>
      </c>
      <c r="AC975" s="86">
        <f>pivå!AY977</f>
        <v>0</v>
      </c>
      <c r="AD975" s="86">
        <f>pivå!AZ977</f>
        <v>0</v>
      </c>
      <c r="AE975" s="86">
        <f>pivå!BA977</f>
        <v>0</v>
      </c>
    </row>
    <row r="976" spans="2:31">
      <c r="B976">
        <f>pivå!B978</f>
        <v>0</v>
      </c>
      <c r="C976">
        <f>pivå!C978</f>
        <v>0</v>
      </c>
      <c r="D976">
        <f>pivå!D978</f>
        <v>0</v>
      </c>
      <c r="E976">
        <f>pivå!E978</f>
        <v>0</v>
      </c>
      <c r="F976">
        <f>pivå!F978</f>
        <v>0</v>
      </c>
      <c r="G976">
        <f>pivå!G978</f>
        <v>0</v>
      </c>
      <c r="H976">
        <f>pivå!H978</f>
        <v>0</v>
      </c>
      <c r="I976">
        <f>pivå!I978</f>
        <v>0</v>
      </c>
      <c r="J976" s="86">
        <f>pivå!AF978</f>
        <v>0</v>
      </c>
      <c r="K976" s="86">
        <f>pivå!AG978</f>
        <v>0</v>
      </c>
      <c r="L976" s="86">
        <f>pivå!AH978</f>
        <v>0</v>
      </c>
      <c r="M976" s="86">
        <f>pivå!AI978</f>
        <v>0</v>
      </c>
      <c r="N976" s="86">
        <f>pivå!AJ978</f>
        <v>0</v>
      </c>
      <c r="O976" s="86">
        <f>pivå!AK978</f>
        <v>0</v>
      </c>
      <c r="P976" s="86">
        <f>pivå!AL978</f>
        <v>0</v>
      </c>
      <c r="Q976" s="86">
        <f>pivå!AM978</f>
        <v>0</v>
      </c>
      <c r="R976" s="86">
        <f>pivå!AN978</f>
        <v>0</v>
      </c>
      <c r="S976" s="86">
        <f>pivå!AO978</f>
        <v>0</v>
      </c>
      <c r="T976" s="86">
        <f>pivå!AP978</f>
        <v>0</v>
      </c>
      <c r="U976" s="86">
        <f>pivå!AQ978</f>
        <v>0</v>
      </c>
      <c r="V976" s="86">
        <f>pivå!AR978</f>
        <v>0</v>
      </c>
      <c r="W976" s="86">
        <f>pivå!AS978</f>
        <v>0</v>
      </c>
      <c r="X976" s="86">
        <f>pivå!AT978</f>
        <v>0</v>
      </c>
      <c r="Y976" s="86">
        <f>pivå!AU978</f>
        <v>0</v>
      </c>
      <c r="Z976" s="86">
        <f>pivå!AV978</f>
        <v>0</v>
      </c>
      <c r="AA976" s="86">
        <f>pivå!AW978</f>
        <v>0</v>
      </c>
      <c r="AB976" s="86">
        <f>pivå!AX978</f>
        <v>0</v>
      </c>
      <c r="AC976" s="86">
        <f>pivå!AY978</f>
        <v>0</v>
      </c>
      <c r="AD976" s="86">
        <f>pivå!AZ978</f>
        <v>0</v>
      </c>
      <c r="AE976" s="86">
        <f>pivå!BA978</f>
        <v>0</v>
      </c>
    </row>
    <row r="977" spans="2:31">
      <c r="B977">
        <f>pivå!B979</f>
        <v>0</v>
      </c>
      <c r="C977">
        <f>pivå!C979</f>
        <v>0</v>
      </c>
      <c r="D977">
        <f>pivå!D979</f>
        <v>0</v>
      </c>
      <c r="E977">
        <f>pivå!E979</f>
        <v>0</v>
      </c>
      <c r="F977">
        <f>pivå!F979</f>
        <v>0</v>
      </c>
      <c r="G977">
        <f>pivå!G979</f>
        <v>0</v>
      </c>
      <c r="H977">
        <f>pivå!H979</f>
        <v>0</v>
      </c>
      <c r="I977">
        <f>pivå!I979</f>
        <v>0</v>
      </c>
      <c r="J977" s="86">
        <f>pivå!AF979</f>
        <v>0</v>
      </c>
      <c r="K977" s="86">
        <f>pivå!AG979</f>
        <v>0</v>
      </c>
      <c r="L977" s="86">
        <f>pivå!AH979</f>
        <v>0</v>
      </c>
      <c r="M977" s="86">
        <f>pivå!AI979</f>
        <v>0</v>
      </c>
      <c r="N977" s="86">
        <f>pivå!AJ979</f>
        <v>0</v>
      </c>
      <c r="O977" s="86">
        <f>pivå!AK979</f>
        <v>0</v>
      </c>
      <c r="P977" s="86">
        <f>pivå!AL979</f>
        <v>0</v>
      </c>
      <c r="Q977" s="86">
        <f>pivå!AM979</f>
        <v>0</v>
      </c>
      <c r="R977" s="86">
        <f>pivå!AN979</f>
        <v>0</v>
      </c>
      <c r="S977" s="86">
        <f>pivå!AO979</f>
        <v>0</v>
      </c>
      <c r="T977" s="86">
        <f>pivå!AP979</f>
        <v>0</v>
      </c>
      <c r="U977" s="86">
        <f>pivå!AQ979</f>
        <v>0</v>
      </c>
      <c r="V977" s="86">
        <f>pivå!AR979</f>
        <v>0</v>
      </c>
      <c r="W977" s="86">
        <f>pivå!AS979</f>
        <v>0</v>
      </c>
      <c r="X977" s="86">
        <f>pivå!AT979</f>
        <v>0</v>
      </c>
      <c r="Y977" s="86">
        <f>pivå!AU979</f>
        <v>0</v>
      </c>
      <c r="Z977" s="86">
        <f>pivå!AV979</f>
        <v>0</v>
      </c>
      <c r="AA977" s="86">
        <f>pivå!AW979</f>
        <v>0</v>
      </c>
      <c r="AB977" s="86">
        <f>pivå!AX979</f>
        <v>0</v>
      </c>
      <c r="AC977" s="86">
        <f>pivå!AY979</f>
        <v>0</v>
      </c>
      <c r="AD977" s="86">
        <f>pivå!AZ979</f>
        <v>0</v>
      </c>
      <c r="AE977" s="86">
        <f>pivå!BA979</f>
        <v>0</v>
      </c>
    </row>
    <row r="978" spans="2:31">
      <c r="B978">
        <f>pivå!B980</f>
        <v>0</v>
      </c>
      <c r="C978">
        <f>pivå!C980</f>
        <v>0</v>
      </c>
      <c r="D978">
        <f>pivå!D980</f>
        <v>0</v>
      </c>
      <c r="E978">
        <f>pivå!E980</f>
        <v>0</v>
      </c>
      <c r="F978">
        <f>pivå!F980</f>
        <v>0</v>
      </c>
      <c r="G978">
        <f>pivå!G980</f>
        <v>0</v>
      </c>
      <c r="H978">
        <f>pivå!H980</f>
        <v>0</v>
      </c>
      <c r="I978">
        <f>pivå!I980</f>
        <v>0</v>
      </c>
      <c r="J978" s="86">
        <f>pivå!AF980</f>
        <v>0</v>
      </c>
      <c r="K978" s="86">
        <f>pivå!AG980</f>
        <v>0</v>
      </c>
      <c r="L978" s="86">
        <f>pivå!AH980</f>
        <v>0</v>
      </c>
      <c r="M978" s="86">
        <f>pivå!AI980</f>
        <v>0</v>
      </c>
      <c r="N978" s="86">
        <f>pivå!AJ980</f>
        <v>0</v>
      </c>
      <c r="O978" s="86">
        <f>pivå!AK980</f>
        <v>0</v>
      </c>
      <c r="P978" s="86">
        <f>pivå!AL980</f>
        <v>0</v>
      </c>
      <c r="Q978" s="86">
        <f>pivå!AM980</f>
        <v>0</v>
      </c>
      <c r="R978" s="86">
        <f>pivå!AN980</f>
        <v>0</v>
      </c>
      <c r="S978" s="86">
        <f>pivå!AO980</f>
        <v>0</v>
      </c>
      <c r="T978" s="86">
        <f>pivå!AP980</f>
        <v>0</v>
      </c>
      <c r="U978" s="86">
        <f>pivå!AQ980</f>
        <v>0</v>
      </c>
      <c r="V978" s="86">
        <f>pivå!AR980</f>
        <v>0</v>
      </c>
      <c r="W978" s="86">
        <f>pivå!AS980</f>
        <v>0</v>
      </c>
      <c r="X978" s="86">
        <f>pivå!AT980</f>
        <v>0</v>
      </c>
      <c r="Y978" s="86">
        <f>pivå!AU980</f>
        <v>0</v>
      </c>
      <c r="Z978" s="86">
        <f>pivå!AV980</f>
        <v>0</v>
      </c>
      <c r="AA978" s="86">
        <f>pivå!AW980</f>
        <v>0</v>
      </c>
      <c r="AB978" s="86">
        <f>pivå!AX980</f>
        <v>0</v>
      </c>
      <c r="AC978" s="86">
        <f>pivå!AY980</f>
        <v>0</v>
      </c>
      <c r="AD978" s="86">
        <f>pivå!AZ980</f>
        <v>0</v>
      </c>
      <c r="AE978" s="86">
        <f>pivå!BA980</f>
        <v>0</v>
      </c>
    </row>
    <row r="979" spans="2:31">
      <c r="B979">
        <f>pivå!B981</f>
        <v>0</v>
      </c>
      <c r="C979">
        <f>pivå!C981</f>
        <v>0</v>
      </c>
      <c r="D979">
        <f>pivå!D981</f>
        <v>0</v>
      </c>
      <c r="E979">
        <f>pivå!E981</f>
        <v>0</v>
      </c>
      <c r="F979">
        <f>pivå!F981</f>
        <v>0</v>
      </c>
      <c r="G979">
        <f>pivå!G981</f>
        <v>0</v>
      </c>
      <c r="H979">
        <f>pivå!H981</f>
        <v>0</v>
      </c>
      <c r="I979">
        <f>pivå!I981</f>
        <v>0</v>
      </c>
      <c r="J979" s="86">
        <f>pivå!AF981</f>
        <v>0</v>
      </c>
      <c r="K979" s="86">
        <f>pivå!AG981</f>
        <v>0</v>
      </c>
      <c r="L979" s="86">
        <f>pivå!AH981</f>
        <v>0</v>
      </c>
      <c r="M979" s="86">
        <f>pivå!AI981</f>
        <v>0</v>
      </c>
      <c r="N979" s="86">
        <f>pivå!AJ981</f>
        <v>0</v>
      </c>
      <c r="O979" s="86">
        <f>pivå!AK981</f>
        <v>0</v>
      </c>
      <c r="P979" s="86">
        <f>pivå!AL981</f>
        <v>0</v>
      </c>
      <c r="Q979" s="86">
        <f>pivå!AM981</f>
        <v>0</v>
      </c>
      <c r="R979" s="86">
        <f>pivå!AN981</f>
        <v>0</v>
      </c>
      <c r="S979" s="86">
        <f>pivå!AO981</f>
        <v>0</v>
      </c>
      <c r="T979" s="86">
        <f>pivå!AP981</f>
        <v>0</v>
      </c>
      <c r="U979" s="86">
        <f>pivå!AQ981</f>
        <v>0</v>
      </c>
      <c r="V979" s="86">
        <f>pivå!AR981</f>
        <v>0</v>
      </c>
      <c r="W979" s="86">
        <f>pivå!AS981</f>
        <v>0</v>
      </c>
      <c r="X979" s="86">
        <f>pivå!AT981</f>
        <v>0</v>
      </c>
      <c r="Y979" s="86">
        <f>pivå!AU981</f>
        <v>0</v>
      </c>
      <c r="Z979" s="86">
        <f>pivå!AV981</f>
        <v>0</v>
      </c>
      <c r="AA979" s="86">
        <f>pivå!AW981</f>
        <v>0</v>
      </c>
      <c r="AB979" s="86">
        <f>pivå!AX981</f>
        <v>0</v>
      </c>
      <c r="AC979" s="86">
        <f>pivå!AY981</f>
        <v>0</v>
      </c>
      <c r="AD979" s="86">
        <f>pivå!AZ981</f>
        <v>0</v>
      </c>
      <c r="AE979" s="86">
        <f>pivå!BA981</f>
        <v>0</v>
      </c>
    </row>
    <row r="980" spans="2:31">
      <c r="B980">
        <f>pivå!B982</f>
        <v>0</v>
      </c>
      <c r="C980">
        <f>pivå!C982</f>
        <v>0</v>
      </c>
      <c r="D980">
        <f>pivå!D982</f>
        <v>0</v>
      </c>
      <c r="E980">
        <f>pivå!E982</f>
        <v>0</v>
      </c>
      <c r="F980">
        <f>pivå!F982</f>
        <v>0</v>
      </c>
      <c r="G980">
        <f>pivå!G982</f>
        <v>0</v>
      </c>
      <c r="H980">
        <f>pivå!H982</f>
        <v>0</v>
      </c>
      <c r="I980">
        <f>pivå!I982</f>
        <v>0</v>
      </c>
      <c r="J980" s="86">
        <f>pivå!AF982</f>
        <v>0</v>
      </c>
      <c r="K980" s="86">
        <f>pivå!AG982</f>
        <v>0</v>
      </c>
      <c r="L980" s="86">
        <f>pivå!AH982</f>
        <v>0</v>
      </c>
      <c r="M980" s="86">
        <f>pivå!AI982</f>
        <v>0</v>
      </c>
      <c r="N980" s="86">
        <f>pivå!AJ982</f>
        <v>0</v>
      </c>
      <c r="O980" s="86">
        <f>pivå!AK982</f>
        <v>0</v>
      </c>
      <c r="P980" s="86">
        <f>pivå!AL982</f>
        <v>0</v>
      </c>
      <c r="Q980" s="86">
        <f>pivå!AM982</f>
        <v>0</v>
      </c>
      <c r="R980" s="86">
        <f>pivå!AN982</f>
        <v>0</v>
      </c>
      <c r="S980" s="86">
        <f>pivå!AO982</f>
        <v>0</v>
      </c>
      <c r="T980" s="86">
        <f>pivå!AP982</f>
        <v>0</v>
      </c>
      <c r="U980" s="86">
        <f>pivå!AQ982</f>
        <v>0</v>
      </c>
      <c r="V980" s="86">
        <f>pivå!AR982</f>
        <v>0</v>
      </c>
      <c r="W980" s="86">
        <f>pivå!AS982</f>
        <v>0</v>
      </c>
      <c r="X980" s="86">
        <f>pivå!AT982</f>
        <v>0</v>
      </c>
      <c r="Y980" s="86">
        <f>pivå!AU982</f>
        <v>0</v>
      </c>
      <c r="Z980" s="86">
        <f>pivå!AV982</f>
        <v>0</v>
      </c>
      <c r="AA980" s="86">
        <f>pivå!AW982</f>
        <v>0</v>
      </c>
      <c r="AB980" s="86">
        <f>pivå!AX982</f>
        <v>0</v>
      </c>
      <c r="AC980" s="86">
        <f>pivå!AY982</f>
        <v>0</v>
      </c>
      <c r="AD980" s="86">
        <f>pivå!AZ982</f>
        <v>0</v>
      </c>
      <c r="AE980" s="86">
        <f>pivå!BA982</f>
        <v>0</v>
      </c>
    </row>
    <row r="981" spans="2:31">
      <c r="B981">
        <f>pivå!B983</f>
        <v>0</v>
      </c>
      <c r="C981">
        <f>pivå!C983</f>
        <v>0</v>
      </c>
      <c r="D981">
        <f>pivå!D983</f>
        <v>0</v>
      </c>
      <c r="E981">
        <f>pivå!E983</f>
        <v>0</v>
      </c>
      <c r="F981">
        <f>pivå!F983</f>
        <v>0</v>
      </c>
      <c r="G981">
        <f>pivå!G983</f>
        <v>0</v>
      </c>
      <c r="H981">
        <f>pivå!H983</f>
        <v>0</v>
      </c>
      <c r="I981">
        <f>pivå!I983</f>
        <v>0</v>
      </c>
      <c r="J981" s="86">
        <f>pivå!AF983</f>
        <v>0</v>
      </c>
      <c r="K981" s="86">
        <f>pivå!AG983</f>
        <v>0</v>
      </c>
      <c r="L981" s="86">
        <f>pivå!AH983</f>
        <v>0</v>
      </c>
      <c r="M981" s="86">
        <f>pivå!AI983</f>
        <v>0</v>
      </c>
      <c r="N981" s="86">
        <f>pivå!AJ983</f>
        <v>0</v>
      </c>
      <c r="O981" s="86">
        <f>pivå!AK983</f>
        <v>0</v>
      </c>
      <c r="P981" s="86">
        <f>pivå!AL983</f>
        <v>0</v>
      </c>
      <c r="Q981" s="86">
        <f>pivå!AM983</f>
        <v>0</v>
      </c>
      <c r="R981" s="86">
        <f>pivå!AN983</f>
        <v>0</v>
      </c>
      <c r="S981" s="86">
        <f>pivå!AO983</f>
        <v>0</v>
      </c>
      <c r="T981" s="86">
        <f>pivå!AP983</f>
        <v>0</v>
      </c>
      <c r="U981" s="86">
        <f>pivå!AQ983</f>
        <v>0</v>
      </c>
      <c r="V981" s="86">
        <f>pivå!AR983</f>
        <v>0</v>
      </c>
      <c r="W981" s="86">
        <f>pivå!AS983</f>
        <v>0</v>
      </c>
      <c r="X981" s="86">
        <f>pivå!AT983</f>
        <v>0</v>
      </c>
      <c r="Y981" s="86">
        <f>pivå!AU983</f>
        <v>0</v>
      </c>
      <c r="Z981" s="86">
        <f>pivå!AV983</f>
        <v>0</v>
      </c>
      <c r="AA981" s="86">
        <f>pivå!AW983</f>
        <v>0</v>
      </c>
      <c r="AB981" s="86">
        <f>pivå!AX983</f>
        <v>0</v>
      </c>
      <c r="AC981" s="86">
        <f>pivå!AY983</f>
        <v>0</v>
      </c>
      <c r="AD981" s="86">
        <f>pivå!AZ983</f>
        <v>0</v>
      </c>
      <c r="AE981" s="86">
        <f>pivå!BA983</f>
        <v>0</v>
      </c>
    </row>
    <row r="982" spans="2:31">
      <c r="B982">
        <f>pivå!B984</f>
        <v>0</v>
      </c>
      <c r="C982">
        <f>pivå!C984</f>
        <v>0</v>
      </c>
      <c r="D982">
        <f>pivå!D984</f>
        <v>0</v>
      </c>
      <c r="E982">
        <f>pivå!E984</f>
        <v>0</v>
      </c>
      <c r="F982">
        <f>pivå!F984</f>
        <v>0</v>
      </c>
      <c r="G982">
        <f>pivå!G984</f>
        <v>0</v>
      </c>
      <c r="H982">
        <f>pivå!H984</f>
        <v>0</v>
      </c>
      <c r="I982">
        <f>pivå!I984</f>
        <v>0</v>
      </c>
      <c r="J982" s="86">
        <f>pivå!AF984</f>
        <v>0</v>
      </c>
      <c r="K982" s="86">
        <f>pivå!AG984</f>
        <v>0</v>
      </c>
      <c r="L982" s="86">
        <f>pivå!AH984</f>
        <v>0</v>
      </c>
      <c r="M982" s="86">
        <f>pivå!AI984</f>
        <v>0</v>
      </c>
      <c r="N982" s="86">
        <f>pivå!AJ984</f>
        <v>0</v>
      </c>
      <c r="O982" s="86">
        <f>pivå!AK984</f>
        <v>0</v>
      </c>
      <c r="P982" s="86">
        <f>pivå!AL984</f>
        <v>0</v>
      </c>
      <c r="Q982" s="86">
        <f>pivå!AM984</f>
        <v>0</v>
      </c>
      <c r="R982" s="86">
        <f>pivå!AN984</f>
        <v>0</v>
      </c>
      <c r="S982" s="86">
        <f>pivå!AO984</f>
        <v>0</v>
      </c>
      <c r="T982" s="86">
        <f>pivå!AP984</f>
        <v>0</v>
      </c>
      <c r="U982" s="86">
        <f>pivå!AQ984</f>
        <v>0</v>
      </c>
      <c r="V982" s="86">
        <f>pivå!AR984</f>
        <v>0</v>
      </c>
      <c r="W982" s="86">
        <f>pivå!AS984</f>
        <v>0</v>
      </c>
      <c r="X982" s="86">
        <f>pivå!AT984</f>
        <v>0</v>
      </c>
      <c r="Y982" s="86">
        <f>pivå!AU984</f>
        <v>0</v>
      </c>
      <c r="Z982" s="86">
        <f>pivå!AV984</f>
        <v>0</v>
      </c>
      <c r="AA982" s="86">
        <f>pivå!AW984</f>
        <v>0</v>
      </c>
      <c r="AB982" s="86">
        <f>pivå!AX984</f>
        <v>0</v>
      </c>
      <c r="AC982" s="86">
        <f>pivå!AY984</f>
        <v>0</v>
      </c>
      <c r="AD982" s="86">
        <f>pivå!AZ984</f>
        <v>0</v>
      </c>
      <c r="AE982" s="86">
        <f>pivå!BA984</f>
        <v>0</v>
      </c>
    </row>
    <row r="983" spans="2:31">
      <c r="B983">
        <f>pivå!B985</f>
        <v>0</v>
      </c>
      <c r="C983">
        <f>pivå!C985</f>
        <v>0</v>
      </c>
      <c r="D983">
        <f>pivå!D985</f>
        <v>0</v>
      </c>
      <c r="E983">
        <f>pivå!E985</f>
        <v>0</v>
      </c>
      <c r="F983">
        <f>pivå!F985</f>
        <v>0</v>
      </c>
      <c r="G983">
        <f>pivå!G985</f>
        <v>0</v>
      </c>
      <c r="H983">
        <f>pivå!H985</f>
        <v>0</v>
      </c>
      <c r="I983">
        <f>pivå!I985</f>
        <v>0</v>
      </c>
      <c r="J983" s="86">
        <f>pivå!AF985</f>
        <v>0</v>
      </c>
      <c r="K983" s="86">
        <f>pivå!AG985</f>
        <v>0</v>
      </c>
      <c r="L983" s="86">
        <f>pivå!AH985</f>
        <v>0</v>
      </c>
      <c r="M983" s="86">
        <f>pivå!AI985</f>
        <v>0</v>
      </c>
      <c r="N983" s="86">
        <f>pivå!AJ985</f>
        <v>0</v>
      </c>
      <c r="O983" s="86">
        <f>pivå!AK985</f>
        <v>0</v>
      </c>
      <c r="P983" s="86">
        <f>pivå!AL985</f>
        <v>0</v>
      </c>
      <c r="Q983" s="86">
        <f>pivå!AM985</f>
        <v>0</v>
      </c>
      <c r="R983" s="86">
        <f>pivå!AN985</f>
        <v>0</v>
      </c>
      <c r="S983" s="86">
        <f>pivå!AO985</f>
        <v>0</v>
      </c>
      <c r="T983" s="86">
        <f>pivå!AP985</f>
        <v>0</v>
      </c>
      <c r="U983" s="86">
        <f>pivå!AQ985</f>
        <v>0</v>
      </c>
      <c r="V983" s="86">
        <f>pivå!AR985</f>
        <v>0</v>
      </c>
      <c r="W983" s="86">
        <f>pivå!AS985</f>
        <v>0</v>
      </c>
      <c r="X983" s="86">
        <f>pivå!AT985</f>
        <v>0</v>
      </c>
      <c r="Y983" s="86">
        <f>pivå!AU985</f>
        <v>0</v>
      </c>
      <c r="Z983" s="86">
        <f>pivå!AV985</f>
        <v>0</v>
      </c>
      <c r="AA983" s="86">
        <f>pivå!AW985</f>
        <v>0</v>
      </c>
      <c r="AB983" s="86">
        <f>pivå!AX985</f>
        <v>0</v>
      </c>
      <c r="AC983" s="86">
        <f>pivå!AY985</f>
        <v>0</v>
      </c>
      <c r="AD983" s="86">
        <f>pivå!AZ985</f>
        <v>0</v>
      </c>
      <c r="AE983" s="86">
        <f>pivå!BA985</f>
        <v>0</v>
      </c>
    </row>
    <row r="984" spans="2:31">
      <c r="B984">
        <f>pivå!B986</f>
        <v>0</v>
      </c>
      <c r="C984">
        <f>pivå!C986</f>
        <v>0</v>
      </c>
      <c r="D984">
        <f>pivå!D986</f>
        <v>0</v>
      </c>
      <c r="E984">
        <f>pivå!E986</f>
        <v>0</v>
      </c>
      <c r="F984">
        <f>pivå!F986</f>
        <v>0</v>
      </c>
      <c r="G984">
        <f>pivå!G986</f>
        <v>0</v>
      </c>
      <c r="H984">
        <f>pivå!H986</f>
        <v>0</v>
      </c>
      <c r="I984">
        <f>pivå!I986</f>
        <v>0</v>
      </c>
      <c r="J984" s="86">
        <f>pivå!AF986</f>
        <v>0</v>
      </c>
      <c r="K984" s="86">
        <f>pivå!AG986</f>
        <v>0</v>
      </c>
      <c r="L984" s="86">
        <f>pivå!AH986</f>
        <v>0</v>
      </c>
      <c r="M984" s="86">
        <f>pivå!AI986</f>
        <v>0</v>
      </c>
      <c r="N984" s="86">
        <f>pivå!AJ986</f>
        <v>0</v>
      </c>
      <c r="O984" s="86">
        <f>pivå!AK986</f>
        <v>0</v>
      </c>
      <c r="P984" s="86">
        <f>pivå!AL986</f>
        <v>0</v>
      </c>
      <c r="Q984" s="86">
        <f>pivå!AM986</f>
        <v>0</v>
      </c>
      <c r="R984" s="86">
        <f>pivå!AN986</f>
        <v>0</v>
      </c>
      <c r="S984" s="86">
        <f>pivå!AO986</f>
        <v>0</v>
      </c>
      <c r="T984" s="86">
        <f>pivå!AP986</f>
        <v>0</v>
      </c>
      <c r="U984" s="86">
        <f>pivå!AQ986</f>
        <v>0</v>
      </c>
      <c r="V984" s="86">
        <f>pivå!AR986</f>
        <v>0</v>
      </c>
      <c r="W984" s="86">
        <f>pivå!AS986</f>
        <v>0</v>
      </c>
      <c r="X984" s="86">
        <f>pivå!AT986</f>
        <v>0</v>
      </c>
      <c r="Y984" s="86">
        <f>pivå!AU986</f>
        <v>0</v>
      </c>
      <c r="Z984" s="86">
        <f>pivå!AV986</f>
        <v>0</v>
      </c>
      <c r="AA984" s="86">
        <f>pivå!AW986</f>
        <v>0</v>
      </c>
      <c r="AB984" s="86">
        <f>pivå!AX986</f>
        <v>0</v>
      </c>
      <c r="AC984" s="86">
        <f>pivå!AY986</f>
        <v>0</v>
      </c>
      <c r="AD984" s="86">
        <f>pivå!AZ986</f>
        <v>0</v>
      </c>
      <c r="AE984" s="86">
        <f>pivå!BA986</f>
        <v>0</v>
      </c>
    </row>
    <row r="985" spans="2:31">
      <c r="B985">
        <f>pivå!B987</f>
        <v>0</v>
      </c>
      <c r="C985">
        <f>pivå!C987</f>
        <v>0</v>
      </c>
      <c r="D985">
        <f>pivå!D987</f>
        <v>0</v>
      </c>
      <c r="E985">
        <f>pivå!E987</f>
        <v>0</v>
      </c>
      <c r="F985">
        <f>pivå!F987</f>
        <v>0</v>
      </c>
      <c r="G985">
        <f>pivå!G987</f>
        <v>0</v>
      </c>
      <c r="H985">
        <f>pivå!H987</f>
        <v>0</v>
      </c>
      <c r="I985">
        <f>pivå!I987</f>
        <v>0</v>
      </c>
      <c r="J985" s="86">
        <f>pivå!AF987</f>
        <v>0</v>
      </c>
      <c r="K985" s="86">
        <f>pivå!AG987</f>
        <v>0</v>
      </c>
      <c r="L985" s="86">
        <f>pivå!AH987</f>
        <v>0</v>
      </c>
      <c r="M985" s="86">
        <f>pivå!AI987</f>
        <v>0</v>
      </c>
      <c r="N985" s="86">
        <f>pivå!AJ987</f>
        <v>0</v>
      </c>
      <c r="O985" s="86">
        <f>pivå!AK987</f>
        <v>0</v>
      </c>
      <c r="P985" s="86">
        <f>pivå!AL987</f>
        <v>0</v>
      </c>
      <c r="Q985" s="86">
        <f>pivå!AM987</f>
        <v>0</v>
      </c>
      <c r="R985" s="86">
        <f>pivå!AN987</f>
        <v>0</v>
      </c>
      <c r="S985" s="86">
        <f>pivå!AO987</f>
        <v>0</v>
      </c>
      <c r="T985" s="86">
        <f>pivå!AP987</f>
        <v>0</v>
      </c>
      <c r="U985" s="86">
        <f>pivå!AQ987</f>
        <v>0</v>
      </c>
      <c r="V985" s="86">
        <f>pivå!AR987</f>
        <v>0</v>
      </c>
      <c r="W985" s="86">
        <f>pivå!AS987</f>
        <v>0</v>
      </c>
      <c r="X985" s="86">
        <f>pivå!AT987</f>
        <v>0</v>
      </c>
      <c r="Y985" s="86">
        <f>pivå!AU987</f>
        <v>0</v>
      </c>
      <c r="Z985" s="86">
        <f>pivå!AV987</f>
        <v>0</v>
      </c>
      <c r="AA985" s="86">
        <f>pivå!AW987</f>
        <v>0</v>
      </c>
      <c r="AB985" s="86">
        <f>pivå!AX987</f>
        <v>0</v>
      </c>
      <c r="AC985" s="86">
        <f>pivå!AY987</f>
        <v>0</v>
      </c>
      <c r="AD985" s="86">
        <f>pivå!AZ987</f>
        <v>0</v>
      </c>
      <c r="AE985" s="86">
        <f>pivå!BA987</f>
        <v>0</v>
      </c>
    </row>
    <row r="986" spans="2:31">
      <c r="B986">
        <f>pivå!B988</f>
        <v>0</v>
      </c>
      <c r="C986">
        <f>pivå!C988</f>
        <v>0</v>
      </c>
      <c r="D986">
        <f>pivå!D988</f>
        <v>0</v>
      </c>
      <c r="E986">
        <f>pivå!E988</f>
        <v>0</v>
      </c>
      <c r="F986">
        <f>pivå!F988</f>
        <v>0</v>
      </c>
      <c r="G986">
        <f>pivå!G988</f>
        <v>0</v>
      </c>
      <c r="H986">
        <f>pivå!H988</f>
        <v>0</v>
      </c>
      <c r="I986">
        <f>pivå!I988</f>
        <v>0</v>
      </c>
      <c r="J986" s="86">
        <f>pivå!AF988</f>
        <v>0</v>
      </c>
      <c r="K986" s="86">
        <f>pivå!AG988</f>
        <v>0</v>
      </c>
      <c r="L986" s="86">
        <f>pivå!AH988</f>
        <v>0</v>
      </c>
      <c r="M986" s="86">
        <f>pivå!AI988</f>
        <v>0</v>
      </c>
      <c r="N986" s="86">
        <f>pivå!AJ988</f>
        <v>0</v>
      </c>
      <c r="O986" s="86">
        <f>pivå!AK988</f>
        <v>0</v>
      </c>
      <c r="P986" s="86">
        <f>pivå!AL988</f>
        <v>0</v>
      </c>
      <c r="Q986" s="86">
        <f>pivå!AM988</f>
        <v>0</v>
      </c>
      <c r="R986" s="86">
        <f>pivå!AN988</f>
        <v>0</v>
      </c>
      <c r="S986" s="86">
        <f>pivå!AO988</f>
        <v>0</v>
      </c>
      <c r="T986" s="86">
        <f>pivå!AP988</f>
        <v>0</v>
      </c>
      <c r="U986" s="86">
        <f>pivå!AQ988</f>
        <v>0</v>
      </c>
      <c r="V986" s="86">
        <f>pivå!AR988</f>
        <v>0</v>
      </c>
      <c r="W986" s="86">
        <f>pivå!AS988</f>
        <v>0</v>
      </c>
      <c r="X986" s="86">
        <f>pivå!AT988</f>
        <v>0</v>
      </c>
      <c r="Y986" s="86">
        <f>pivå!AU988</f>
        <v>0</v>
      </c>
      <c r="Z986" s="86">
        <f>pivå!AV988</f>
        <v>0</v>
      </c>
      <c r="AA986" s="86">
        <f>pivå!AW988</f>
        <v>0</v>
      </c>
      <c r="AB986" s="86">
        <f>pivå!AX988</f>
        <v>0</v>
      </c>
      <c r="AC986" s="86">
        <f>pivå!AY988</f>
        <v>0</v>
      </c>
      <c r="AD986" s="86">
        <f>pivå!AZ988</f>
        <v>0</v>
      </c>
      <c r="AE986" s="86">
        <f>pivå!BA988</f>
        <v>0</v>
      </c>
    </row>
    <row r="987" spans="2:31">
      <c r="B987">
        <f>pivå!B989</f>
        <v>0</v>
      </c>
      <c r="C987">
        <f>pivå!C989</f>
        <v>0</v>
      </c>
      <c r="D987">
        <f>pivå!D989</f>
        <v>0</v>
      </c>
      <c r="E987">
        <f>pivå!E989</f>
        <v>0</v>
      </c>
      <c r="F987">
        <f>pivå!F989</f>
        <v>0</v>
      </c>
      <c r="G987">
        <f>pivå!G989</f>
        <v>0</v>
      </c>
      <c r="H987">
        <f>pivå!H989</f>
        <v>0</v>
      </c>
      <c r="I987">
        <f>pivå!I989</f>
        <v>0</v>
      </c>
      <c r="J987" s="86">
        <f>pivå!AF989</f>
        <v>0</v>
      </c>
      <c r="K987" s="86">
        <f>pivå!AG989</f>
        <v>0</v>
      </c>
      <c r="L987" s="86">
        <f>pivå!AH989</f>
        <v>0</v>
      </c>
      <c r="M987" s="86">
        <f>pivå!AI989</f>
        <v>0</v>
      </c>
      <c r="N987" s="86">
        <f>pivå!AJ989</f>
        <v>0</v>
      </c>
      <c r="O987" s="86">
        <f>pivå!AK989</f>
        <v>0</v>
      </c>
      <c r="P987" s="86">
        <f>pivå!AL989</f>
        <v>0</v>
      </c>
      <c r="Q987" s="86">
        <f>pivå!AM989</f>
        <v>0</v>
      </c>
      <c r="R987" s="86">
        <f>pivå!AN989</f>
        <v>0</v>
      </c>
      <c r="S987" s="86">
        <f>pivå!AO989</f>
        <v>0</v>
      </c>
      <c r="T987" s="86">
        <f>pivå!AP989</f>
        <v>0</v>
      </c>
      <c r="U987" s="86">
        <f>pivå!AQ989</f>
        <v>0</v>
      </c>
      <c r="V987" s="86">
        <f>pivå!AR989</f>
        <v>0</v>
      </c>
      <c r="W987" s="86">
        <f>pivå!AS989</f>
        <v>0</v>
      </c>
      <c r="X987" s="86">
        <f>pivå!AT989</f>
        <v>0</v>
      </c>
      <c r="Y987" s="86">
        <f>pivå!AU989</f>
        <v>0</v>
      </c>
      <c r="Z987" s="86">
        <f>pivå!AV989</f>
        <v>0</v>
      </c>
      <c r="AA987" s="86">
        <f>pivå!AW989</f>
        <v>0</v>
      </c>
      <c r="AB987" s="86">
        <f>pivå!AX989</f>
        <v>0</v>
      </c>
      <c r="AC987" s="86">
        <f>pivå!AY989</f>
        <v>0</v>
      </c>
      <c r="AD987" s="86">
        <f>pivå!AZ989</f>
        <v>0</v>
      </c>
      <c r="AE987" s="86">
        <f>pivå!BA989</f>
        <v>0</v>
      </c>
    </row>
    <row r="988" spans="2:31">
      <c r="B988">
        <f>pivå!B990</f>
        <v>0</v>
      </c>
      <c r="C988">
        <f>pivå!C990</f>
        <v>0</v>
      </c>
      <c r="D988">
        <f>pivå!D990</f>
        <v>0</v>
      </c>
      <c r="E988">
        <f>pivå!E990</f>
        <v>0</v>
      </c>
      <c r="F988">
        <f>pivå!F990</f>
        <v>0</v>
      </c>
      <c r="G988">
        <f>pivå!G990</f>
        <v>0</v>
      </c>
      <c r="H988">
        <f>pivå!H990</f>
        <v>0</v>
      </c>
      <c r="I988">
        <f>pivå!I990</f>
        <v>0</v>
      </c>
      <c r="J988" s="86">
        <f>pivå!AF990</f>
        <v>0</v>
      </c>
      <c r="K988" s="86">
        <f>pivå!AG990</f>
        <v>0</v>
      </c>
      <c r="L988" s="86">
        <f>pivå!AH990</f>
        <v>0</v>
      </c>
      <c r="M988" s="86">
        <f>pivå!AI990</f>
        <v>0</v>
      </c>
      <c r="N988" s="86">
        <f>pivå!AJ990</f>
        <v>0</v>
      </c>
      <c r="O988" s="86">
        <f>pivå!AK990</f>
        <v>0</v>
      </c>
      <c r="P988" s="86">
        <f>pivå!AL990</f>
        <v>0</v>
      </c>
      <c r="Q988" s="86">
        <f>pivå!AM990</f>
        <v>0</v>
      </c>
      <c r="R988" s="86">
        <f>pivå!AN990</f>
        <v>0</v>
      </c>
      <c r="S988" s="86">
        <f>pivå!AO990</f>
        <v>0</v>
      </c>
      <c r="T988" s="86">
        <f>pivå!AP990</f>
        <v>0</v>
      </c>
      <c r="U988" s="86">
        <f>pivå!AQ990</f>
        <v>0</v>
      </c>
      <c r="V988" s="86">
        <f>pivå!AR990</f>
        <v>0</v>
      </c>
      <c r="W988" s="86">
        <f>pivå!AS990</f>
        <v>0</v>
      </c>
      <c r="X988" s="86">
        <f>pivå!AT990</f>
        <v>0</v>
      </c>
      <c r="Y988" s="86">
        <f>pivå!AU990</f>
        <v>0</v>
      </c>
      <c r="Z988" s="86">
        <f>pivå!AV990</f>
        <v>0</v>
      </c>
      <c r="AA988" s="86">
        <f>pivå!AW990</f>
        <v>0</v>
      </c>
      <c r="AB988" s="86">
        <f>pivå!AX990</f>
        <v>0</v>
      </c>
      <c r="AC988" s="86">
        <f>pivå!AY990</f>
        <v>0</v>
      </c>
      <c r="AD988" s="86">
        <f>pivå!AZ990</f>
        <v>0</v>
      </c>
      <c r="AE988" s="86">
        <f>pivå!BA990</f>
        <v>0</v>
      </c>
    </row>
    <row r="989" spans="2:31">
      <c r="B989">
        <f>pivå!B991</f>
        <v>0</v>
      </c>
      <c r="C989">
        <f>pivå!C991</f>
        <v>0</v>
      </c>
      <c r="D989">
        <f>pivå!D991</f>
        <v>0</v>
      </c>
      <c r="E989">
        <f>pivå!E991</f>
        <v>0</v>
      </c>
      <c r="F989">
        <f>pivå!F991</f>
        <v>0</v>
      </c>
      <c r="G989">
        <f>pivå!G991</f>
        <v>0</v>
      </c>
      <c r="H989">
        <f>pivå!H991</f>
        <v>0</v>
      </c>
      <c r="I989">
        <f>pivå!I991</f>
        <v>0</v>
      </c>
      <c r="J989" s="86">
        <f>pivå!AF991</f>
        <v>0</v>
      </c>
      <c r="K989" s="86">
        <f>pivå!AG991</f>
        <v>0</v>
      </c>
      <c r="L989" s="86">
        <f>pivå!AH991</f>
        <v>0</v>
      </c>
      <c r="M989" s="86">
        <f>pivå!AI991</f>
        <v>0</v>
      </c>
      <c r="N989" s="86">
        <f>pivå!AJ991</f>
        <v>0</v>
      </c>
      <c r="O989" s="86">
        <f>pivå!AK991</f>
        <v>0</v>
      </c>
      <c r="P989" s="86">
        <f>pivå!AL991</f>
        <v>0</v>
      </c>
      <c r="Q989" s="86">
        <f>pivå!AM991</f>
        <v>0</v>
      </c>
      <c r="R989" s="86">
        <f>pivå!AN991</f>
        <v>0</v>
      </c>
      <c r="S989" s="86">
        <f>pivå!AO991</f>
        <v>0</v>
      </c>
      <c r="T989" s="86">
        <f>pivå!AP991</f>
        <v>0</v>
      </c>
      <c r="U989" s="86">
        <f>pivå!AQ991</f>
        <v>0</v>
      </c>
      <c r="V989" s="86">
        <f>pivå!AR991</f>
        <v>0</v>
      </c>
      <c r="W989" s="86">
        <f>pivå!AS991</f>
        <v>0</v>
      </c>
      <c r="X989" s="86">
        <f>pivå!AT991</f>
        <v>0</v>
      </c>
      <c r="Y989" s="86">
        <f>pivå!AU991</f>
        <v>0</v>
      </c>
      <c r="Z989" s="86">
        <f>pivå!AV991</f>
        <v>0</v>
      </c>
      <c r="AA989" s="86">
        <f>pivå!AW991</f>
        <v>0</v>
      </c>
      <c r="AB989" s="86">
        <f>pivå!AX991</f>
        <v>0</v>
      </c>
      <c r="AC989" s="86">
        <f>pivå!AY991</f>
        <v>0</v>
      </c>
      <c r="AD989" s="86">
        <f>pivå!AZ991</f>
        <v>0</v>
      </c>
      <c r="AE989" s="86">
        <f>pivå!BA991</f>
        <v>0</v>
      </c>
    </row>
    <row r="990" spans="2:31">
      <c r="B990">
        <f>pivå!B992</f>
        <v>0</v>
      </c>
      <c r="C990">
        <f>pivå!C992</f>
        <v>0</v>
      </c>
      <c r="D990">
        <f>pivå!D992</f>
        <v>0</v>
      </c>
      <c r="E990">
        <f>pivå!E992</f>
        <v>0</v>
      </c>
      <c r="F990">
        <f>pivå!F992</f>
        <v>0</v>
      </c>
      <c r="G990">
        <f>pivå!G992</f>
        <v>0</v>
      </c>
      <c r="H990">
        <f>pivå!H992</f>
        <v>0</v>
      </c>
      <c r="I990">
        <f>pivå!I992</f>
        <v>0</v>
      </c>
      <c r="J990" s="86">
        <f>pivå!AF992</f>
        <v>0</v>
      </c>
      <c r="K990" s="86">
        <f>pivå!AG992</f>
        <v>0</v>
      </c>
      <c r="L990" s="86">
        <f>pivå!AH992</f>
        <v>0</v>
      </c>
      <c r="M990" s="86">
        <f>pivå!AI992</f>
        <v>0</v>
      </c>
      <c r="N990" s="86">
        <f>pivå!AJ992</f>
        <v>0</v>
      </c>
      <c r="O990" s="86">
        <f>pivå!AK992</f>
        <v>0</v>
      </c>
      <c r="P990" s="86">
        <f>pivå!AL992</f>
        <v>0</v>
      </c>
      <c r="Q990" s="86">
        <f>pivå!AM992</f>
        <v>0</v>
      </c>
      <c r="R990" s="86">
        <f>pivå!AN992</f>
        <v>0</v>
      </c>
      <c r="S990" s="86">
        <f>pivå!AO992</f>
        <v>0</v>
      </c>
      <c r="T990" s="86">
        <f>pivå!AP992</f>
        <v>0</v>
      </c>
      <c r="U990" s="86">
        <f>pivå!AQ992</f>
        <v>0</v>
      </c>
      <c r="V990" s="86">
        <f>pivå!AR992</f>
        <v>0</v>
      </c>
      <c r="W990" s="86">
        <f>pivå!AS992</f>
        <v>0</v>
      </c>
      <c r="X990" s="86">
        <f>pivå!AT992</f>
        <v>0</v>
      </c>
      <c r="Y990" s="86">
        <f>pivå!AU992</f>
        <v>0</v>
      </c>
      <c r="Z990" s="86">
        <f>pivå!AV992</f>
        <v>0</v>
      </c>
      <c r="AA990" s="86">
        <f>pivå!AW992</f>
        <v>0</v>
      </c>
      <c r="AB990" s="86">
        <f>pivå!AX992</f>
        <v>0</v>
      </c>
      <c r="AC990" s="86">
        <f>pivå!AY992</f>
        <v>0</v>
      </c>
      <c r="AD990" s="86">
        <f>pivå!AZ992</f>
        <v>0</v>
      </c>
      <c r="AE990" s="86">
        <f>pivå!BA992</f>
        <v>0</v>
      </c>
    </row>
    <row r="991" spans="2:31">
      <c r="B991">
        <f>pivå!B993</f>
        <v>0</v>
      </c>
      <c r="C991">
        <f>pivå!C993</f>
        <v>0</v>
      </c>
      <c r="D991">
        <f>pivå!D993</f>
        <v>0</v>
      </c>
      <c r="E991">
        <f>pivå!E993</f>
        <v>0</v>
      </c>
      <c r="F991">
        <f>pivå!F993</f>
        <v>0</v>
      </c>
      <c r="G991">
        <f>pivå!G993</f>
        <v>0</v>
      </c>
      <c r="H991">
        <f>pivå!H993</f>
        <v>0</v>
      </c>
      <c r="I991">
        <f>pivå!I993</f>
        <v>0</v>
      </c>
      <c r="J991" s="86">
        <f>pivå!AF993</f>
        <v>0</v>
      </c>
      <c r="K991" s="86">
        <f>pivå!AG993</f>
        <v>0</v>
      </c>
      <c r="L991" s="86">
        <f>pivå!AH993</f>
        <v>0</v>
      </c>
      <c r="M991" s="86">
        <f>pivå!AI993</f>
        <v>0</v>
      </c>
      <c r="N991" s="86">
        <f>pivå!AJ993</f>
        <v>0</v>
      </c>
      <c r="O991" s="86">
        <f>pivå!AK993</f>
        <v>0</v>
      </c>
      <c r="P991" s="86">
        <f>pivå!AL993</f>
        <v>0</v>
      </c>
      <c r="Q991" s="86">
        <f>pivå!AM993</f>
        <v>0</v>
      </c>
      <c r="R991" s="86">
        <f>pivå!AN993</f>
        <v>0</v>
      </c>
      <c r="S991" s="86">
        <f>pivå!AO993</f>
        <v>0</v>
      </c>
      <c r="T991" s="86">
        <f>pivå!AP993</f>
        <v>0</v>
      </c>
      <c r="U991" s="86">
        <f>pivå!AQ993</f>
        <v>0</v>
      </c>
      <c r="V991" s="86">
        <f>pivå!AR993</f>
        <v>0</v>
      </c>
      <c r="W991" s="86">
        <f>pivå!AS993</f>
        <v>0</v>
      </c>
      <c r="X991" s="86">
        <f>pivå!AT993</f>
        <v>0</v>
      </c>
      <c r="Y991" s="86">
        <f>pivå!AU993</f>
        <v>0</v>
      </c>
      <c r="Z991" s="86">
        <f>pivå!AV993</f>
        <v>0</v>
      </c>
      <c r="AA991" s="86">
        <f>pivå!AW993</f>
        <v>0</v>
      </c>
      <c r="AB991" s="86">
        <f>pivå!AX993</f>
        <v>0</v>
      </c>
      <c r="AC991" s="86">
        <f>pivå!AY993</f>
        <v>0</v>
      </c>
      <c r="AD991" s="86">
        <f>pivå!AZ993</f>
        <v>0</v>
      </c>
      <c r="AE991" s="86">
        <f>pivå!BA993</f>
        <v>0</v>
      </c>
    </row>
    <row r="992" spans="2:31">
      <c r="B992">
        <f>pivå!B994</f>
        <v>0</v>
      </c>
      <c r="C992">
        <f>pivå!C994</f>
        <v>0</v>
      </c>
      <c r="D992">
        <f>pivå!D994</f>
        <v>0</v>
      </c>
      <c r="E992">
        <f>pivå!E994</f>
        <v>0</v>
      </c>
      <c r="F992">
        <f>pivå!F994</f>
        <v>0</v>
      </c>
      <c r="G992">
        <f>pivå!G994</f>
        <v>0</v>
      </c>
      <c r="H992">
        <f>pivå!H994</f>
        <v>0</v>
      </c>
      <c r="I992">
        <f>pivå!I994</f>
        <v>0</v>
      </c>
      <c r="J992" s="86">
        <f>pivå!AF994</f>
        <v>0</v>
      </c>
      <c r="K992" s="86">
        <f>pivå!AG994</f>
        <v>0</v>
      </c>
      <c r="L992" s="86">
        <f>pivå!AH994</f>
        <v>0</v>
      </c>
      <c r="M992" s="86">
        <f>pivå!AI994</f>
        <v>0</v>
      </c>
      <c r="N992" s="86">
        <f>pivå!AJ994</f>
        <v>0</v>
      </c>
      <c r="O992" s="86">
        <f>pivå!AK994</f>
        <v>0</v>
      </c>
      <c r="P992" s="86">
        <f>pivå!AL994</f>
        <v>0</v>
      </c>
      <c r="Q992" s="86">
        <f>pivå!AM994</f>
        <v>0</v>
      </c>
      <c r="R992" s="86">
        <f>pivå!AN994</f>
        <v>0</v>
      </c>
      <c r="S992" s="86">
        <f>pivå!AO994</f>
        <v>0</v>
      </c>
      <c r="T992" s="86">
        <f>pivå!AP994</f>
        <v>0</v>
      </c>
      <c r="U992" s="86">
        <f>pivå!AQ994</f>
        <v>0</v>
      </c>
      <c r="V992" s="86">
        <f>pivå!AR994</f>
        <v>0</v>
      </c>
      <c r="W992" s="86">
        <f>pivå!AS994</f>
        <v>0</v>
      </c>
      <c r="X992" s="86">
        <f>pivå!AT994</f>
        <v>0</v>
      </c>
      <c r="Y992" s="86">
        <f>pivå!AU994</f>
        <v>0</v>
      </c>
      <c r="Z992" s="86">
        <f>pivå!AV994</f>
        <v>0</v>
      </c>
      <c r="AA992" s="86">
        <f>pivå!AW994</f>
        <v>0</v>
      </c>
      <c r="AB992" s="86">
        <f>pivå!AX994</f>
        <v>0</v>
      </c>
      <c r="AC992" s="86">
        <f>pivå!AY994</f>
        <v>0</v>
      </c>
      <c r="AD992" s="86">
        <f>pivå!AZ994</f>
        <v>0</v>
      </c>
      <c r="AE992" s="86">
        <f>pivå!BA994</f>
        <v>0</v>
      </c>
    </row>
    <row r="993" spans="2:31">
      <c r="B993">
        <f>pivå!B995</f>
        <v>0</v>
      </c>
      <c r="C993">
        <f>pivå!C995</f>
        <v>0</v>
      </c>
      <c r="D993">
        <f>pivå!D995</f>
        <v>0</v>
      </c>
      <c r="E993">
        <f>pivå!E995</f>
        <v>0</v>
      </c>
      <c r="F993">
        <f>pivå!F995</f>
        <v>0</v>
      </c>
      <c r="G993">
        <f>pivå!G995</f>
        <v>0</v>
      </c>
      <c r="H993">
        <f>pivå!H995</f>
        <v>0</v>
      </c>
      <c r="I993">
        <f>pivå!I995</f>
        <v>0</v>
      </c>
      <c r="J993" s="86">
        <f>pivå!AF995</f>
        <v>0</v>
      </c>
      <c r="K993" s="86">
        <f>pivå!AG995</f>
        <v>0</v>
      </c>
      <c r="L993" s="86">
        <f>pivå!AH995</f>
        <v>0</v>
      </c>
      <c r="M993" s="86">
        <f>pivå!AI995</f>
        <v>0</v>
      </c>
      <c r="N993" s="86">
        <f>pivå!AJ995</f>
        <v>0</v>
      </c>
      <c r="O993" s="86">
        <f>pivå!AK995</f>
        <v>0</v>
      </c>
      <c r="P993" s="86">
        <f>pivå!AL995</f>
        <v>0</v>
      </c>
      <c r="Q993" s="86">
        <f>pivå!AM995</f>
        <v>0</v>
      </c>
      <c r="R993" s="86">
        <f>pivå!AN995</f>
        <v>0</v>
      </c>
      <c r="S993" s="86">
        <f>pivå!AO995</f>
        <v>0</v>
      </c>
      <c r="T993" s="86">
        <f>pivå!AP995</f>
        <v>0</v>
      </c>
      <c r="U993" s="86">
        <f>pivå!AQ995</f>
        <v>0</v>
      </c>
      <c r="V993" s="86">
        <f>pivå!AR995</f>
        <v>0</v>
      </c>
      <c r="W993" s="86">
        <f>pivå!AS995</f>
        <v>0</v>
      </c>
      <c r="X993" s="86">
        <f>pivå!AT995</f>
        <v>0</v>
      </c>
      <c r="Y993" s="86">
        <f>pivå!AU995</f>
        <v>0</v>
      </c>
      <c r="Z993" s="86">
        <f>pivå!AV995</f>
        <v>0</v>
      </c>
      <c r="AA993" s="86">
        <f>pivå!AW995</f>
        <v>0</v>
      </c>
      <c r="AB993" s="86">
        <f>pivå!AX995</f>
        <v>0</v>
      </c>
      <c r="AC993" s="86">
        <f>pivå!AY995</f>
        <v>0</v>
      </c>
      <c r="AD993" s="86">
        <f>pivå!AZ995</f>
        <v>0</v>
      </c>
      <c r="AE993" s="86">
        <f>pivå!BA995</f>
        <v>0</v>
      </c>
    </row>
    <row r="994" spans="2:31">
      <c r="B994">
        <f>pivå!B996</f>
        <v>0</v>
      </c>
      <c r="C994">
        <f>pivå!C996</f>
        <v>0</v>
      </c>
      <c r="D994">
        <f>pivå!D996</f>
        <v>0</v>
      </c>
      <c r="E994">
        <f>pivå!E996</f>
        <v>0</v>
      </c>
      <c r="F994">
        <f>pivå!F996</f>
        <v>0</v>
      </c>
      <c r="G994">
        <f>pivå!G996</f>
        <v>0</v>
      </c>
      <c r="H994">
        <f>pivå!H996</f>
        <v>0</v>
      </c>
      <c r="I994">
        <f>pivå!I996</f>
        <v>0</v>
      </c>
      <c r="J994" s="86">
        <f>pivå!AF996</f>
        <v>0</v>
      </c>
      <c r="K994" s="86">
        <f>pivå!AG996</f>
        <v>0</v>
      </c>
      <c r="L994" s="86">
        <f>pivå!AH996</f>
        <v>0</v>
      </c>
      <c r="M994" s="86">
        <f>pivå!AI996</f>
        <v>0</v>
      </c>
      <c r="N994" s="86">
        <f>pivå!AJ996</f>
        <v>0</v>
      </c>
      <c r="O994" s="86">
        <f>pivå!AK996</f>
        <v>0</v>
      </c>
      <c r="P994" s="86">
        <f>pivå!AL996</f>
        <v>0</v>
      </c>
      <c r="Q994" s="86">
        <f>pivå!AM996</f>
        <v>0</v>
      </c>
      <c r="R994" s="86">
        <f>pivå!AN996</f>
        <v>0</v>
      </c>
      <c r="S994" s="86">
        <f>pivå!AO996</f>
        <v>0</v>
      </c>
      <c r="T994" s="86">
        <f>pivå!AP996</f>
        <v>0</v>
      </c>
      <c r="U994" s="86">
        <f>pivå!AQ996</f>
        <v>0</v>
      </c>
      <c r="V994" s="86">
        <f>pivå!AR996</f>
        <v>0</v>
      </c>
      <c r="W994" s="86">
        <f>pivå!AS996</f>
        <v>0</v>
      </c>
      <c r="X994" s="86">
        <f>pivå!AT996</f>
        <v>0</v>
      </c>
      <c r="Y994" s="86">
        <f>pivå!AU996</f>
        <v>0</v>
      </c>
      <c r="Z994" s="86">
        <f>pivå!AV996</f>
        <v>0</v>
      </c>
      <c r="AA994" s="86">
        <f>pivå!AW996</f>
        <v>0</v>
      </c>
      <c r="AB994" s="86">
        <f>pivå!AX996</f>
        <v>0</v>
      </c>
      <c r="AC994" s="86">
        <f>pivå!AY996</f>
        <v>0</v>
      </c>
      <c r="AD994" s="86">
        <f>pivå!AZ996</f>
        <v>0</v>
      </c>
      <c r="AE994" s="86">
        <f>pivå!BA996</f>
        <v>0</v>
      </c>
    </row>
    <row r="995" spans="2:31">
      <c r="B995">
        <f>pivå!B997</f>
        <v>0</v>
      </c>
      <c r="C995">
        <f>pivå!C997</f>
        <v>0</v>
      </c>
      <c r="D995">
        <f>pivå!D997</f>
        <v>0</v>
      </c>
      <c r="E995">
        <f>pivå!E997</f>
        <v>0</v>
      </c>
      <c r="F995">
        <f>pivå!F997</f>
        <v>0</v>
      </c>
      <c r="G995">
        <f>pivå!G997</f>
        <v>0</v>
      </c>
      <c r="H995">
        <f>pivå!H997</f>
        <v>0</v>
      </c>
      <c r="I995">
        <f>pivå!I997</f>
        <v>0</v>
      </c>
      <c r="J995" s="86">
        <f>pivå!AF997</f>
        <v>0</v>
      </c>
      <c r="K995" s="86">
        <f>pivå!AG997</f>
        <v>0</v>
      </c>
      <c r="L995" s="86">
        <f>pivå!AH997</f>
        <v>0</v>
      </c>
      <c r="M995" s="86">
        <f>pivå!AI997</f>
        <v>0</v>
      </c>
      <c r="N995" s="86">
        <f>pivå!AJ997</f>
        <v>0</v>
      </c>
      <c r="O995" s="86">
        <f>pivå!AK997</f>
        <v>0</v>
      </c>
      <c r="P995" s="86">
        <f>pivå!AL997</f>
        <v>0</v>
      </c>
      <c r="Q995" s="86">
        <f>pivå!AM997</f>
        <v>0</v>
      </c>
      <c r="R995" s="86">
        <f>pivå!AN997</f>
        <v>0</v>
      </c>
      <c r="S995" s="86">
        <f>pivå!AO997</f>
        <v>0</v>
      </c>
      <c r="T995" s="86">
        <f>pivå!AP997</f>
        <v>0</v>
      </c>
      <c r="U995" s="86">
        <f>pivå!AQ997</f>
        <v>0</v>
      </c>
      <c r="V995" s="86">
        <f>pivå!AR997</f>
        <v>0</v>
      </c>
      <c r="W995" s="86">
        <f>pivå!AS997</f>
        <v>0</v>
      </c>
      <c r="X995" s="86">
        <f>pivå!AT997</f>
        <v>0</v>
      </c>
      <c r="Y995" s="86">
        <f>pivå!AU997</f>
        <v>0</v>
      </c>
      <c r="Z995" s="86">
        <f>pivå!AV997</f>
        <v>0</v>
      </c>
      <c r="AA995" s="86">
        <f>pivå!AW997</f>
        <v>0</v>
      </c>
      <c r="AB995" s="86">
        <f>pivå!AX997</f>
        <v>0</v>
      </c>
      <c r="AC995" s="86">
        <f>pivå!AY997</f>
        <v>0</v>
      </c>
      <c r="AD995" s="86">
        <f>pivå!AZ997</f>
        <v>0</v>
      </c>
      <c r="AE995" s="86">
        <f>pivå!BA997</f>
        <v>0</v>
      </c>
    </row>
    <row r="996" spans="2:31">
      <c r="B996">
        <f>pivå!B998</f>
        <v>0</v>
      </c>
      <c r="C996">
        <f>pivå!C998</f>
        <v>0</v>
      </c>
      <c r="D996">
        <f>pivå!D998</f>
        <v>0</v>
      </c>
      <c r="E996">
        <f>pivå!E998</f>
        <v>0</v>
      </c>
      <c r="F996">
        <f>pivå!F998</f>
        <v>0</v>
      </c>
      <c r="G996">
        <f>pivå!G998</f>
        <v>0</v>
      </c>
      <c r="H996">
        <f>pivå!H998</f>
        <v>0</v>
      </c>
      <c r="I996">
        <f>pivå!I998</f>
        <v>0</v>
      </c>
      <c r="J996" s="86">
        <f>pivå!AF998</f>
        <v>0</v>
      </c>
      <c r="K996" s="86">
        <f>pivå!AG998</f>
        <v>0</v>
      </c>
      <c r="L996" s="86">
        <f>pivå!AH998</f>
        <v>0</v>
      </c>
      <c r="M996" s="86">
        <f>pivå!AI998</f>
        <v>0</v>
      </c>
      <c r="N996" s="86">
        <f>pivå!AJ998</f>
        <v>0</v>
      </c>
      <c r="O996" s="86">
        <f>pivå!AK998</f>
        <v>0</v>
      </c>
      <c r="P996" s="86">
        <f>pivå!AL998</f>
        <v>0</v>
      </c>
      <c r="Q996" s="86">
        <f>pivå!AM998</f>
        <v>0</v>
      </c>
      <c r="R996" s="86">
        <f>pivå!AN998</f>
        <v>0</v>
      </c>
      <c r="S996" s="86">
        <f>pivå!AO998</f>
        <v>0</v>
      </c>
      <c r="T996" s="86">
        <f>pivå!AP998</f>
        <v>0</v>
      </c>
      <c r="U996" s="86">
        <f>pivå!AQ998</f>
        <v>0</v>
      </c>
      <c r="V996" s="86">
        <f>pivå!AR998</f>
        <v>0</v>
      </c>
      <c r="W996" s="86">
        <f>pivå!AS998</f>
        <v>0</v>
      </c>
      <c r="X996" s="86">
        <f>pivå!AT998</f>
        <v>0</v>
      </c>
      <c r="Y996" s="86">
        <f>pivå!AU998</f>
        <v>0</v>
      </c>
      <c r="Z996" s="86">
        <f>pivå!AV998</f>
        <v>0</v>
      </c>
      <c r="AA996" s="86">
        <f>pivå!AW998</f>
        <v>0</v>
      </c>
      <c r="AB996" s="86">
        <f>pivå!AX998</f>
        <v>0</v>
      </c>
      <c r="AC996" s="86">
        <f>pivå!AY998</f>
        <v>0</v>
      </c>
      <c r="AD996" s="86">
        <f>pivå!AZ998</f>
        <v>0</v>
      </c>
      <c r="AE996" s="86">
        <f>pivå!BA998</f>
        <v>0</v>
      </c>
    </row>
    <row r="997" spans="2:31">
      <c r="B997">
        <f>pivå!B999</f>
        <v>0</v>
      </c>
      <c r="C997">
        <f>pivå!C999</f>
        <v>0</v>
      </c>
      <c r="D997">
        <f>pivå!D999</f>
        <v>0</v>
      </c>
      <c r="E997">
        <f>pivå!E999</f>
        <v>0</v>
      </c>
      <c r="F997">
        <f>pivå!F999</f>
        <v>0</v>
      </c>
      <c r="G997">
        <f>pivå!G999</f>
        <v>0</v>
      </c>
      <c r="H997">
        <f>pivå!H999</f>
        <v>0</v>
      </c>
      <c r="I997">
        <f>pivå!I999</f>
        <v>0</v>
      </c>
      <c r="J997" s="86">
        <f>pivå!AF999</f>
        <v>0</v>
      </c>
      <c r="K997" s="86">
        <f>pivå!AG999</f>
        <v>0</v>
      </c>
      <c r="L997" s="86">
        <f>pivå!AH999</f>
        <v>0</v>
      </c>
      <c r="M997" s="86">
        <f>pivå!AI999</f>
        <v>0</v>
      </c>
      <c r="N997" s="86">
        <f>pivå!AJ999</f>
        <v>0</v>
      </c>
      <c r="O997" s="86">
        <f>pivå!AK999</f>
        <v>0</v>
      </c>
      <c r="P997" s="86">
        <f>pivå!AL999</f>
        <v>0</v>
      </c>
      <c r="Q997" s="86">
        <f>pivå!AM999</f>
        <v>0</v>
      </c>
      <c r="R997" s="86">
        <f>pivå!AN999</f>
        <v>0</v>
      </c>
      <c r="S997" s="86">
        <f>pivå!AO999</f>
        <v>0</v>
      </c>
      <c r="T997" s="86">
        <f>pivå!AP999</f>
        <v>0</v>
      </c>
      <c r="U997" s="86">
        <f>pivå!AQ999</f>
        <v>0</v>
      </c>
      <c r="V997" s="86">
        <f>pivå!AR999</f>
        <v>0</v>
      </c>
      <c r="W997" s="86">
        <f>pivå!AS999</f>
        <v>0</v>
      </c>
      <c r="X997" s="86">
        <f>pivå!AT999</f>
        <v>0</v>
      </c>
      <c r="Y997" s="86">
        <f>pivå!AU999</f>
        <v>0</v>
      </c>
      <c r="Z997" s="86">
        <f>pivå!AV999</f>
        <v>0</v>
      </c>
      <c r="AA997" s="86">
        <f>pivå!AW999</f>
        <v>0</v>
      </c>
      <c r="AB997" s="86">
        <f>pivå!AX999</f>
        <v>0</v>
      </c>
      <c r="AC997" s="86">
        <f>pivå!AY999</f>
        <v>0</v>
      </c>
      <c r="AD997" s="86">
        <f>pivå!AZ999</f>
        <v>0</v>
      </c>
      <c r="AE997" s="86">
        <f>pivå!BA999</f>
        <v>0</v>
      </c>
    </row>
    <row r="998" spans="2:31">
      <c r="B998">
        <f>pivå!B1000</f>
        <v>0</v>
      </c>
      <c r="C998">
        <f>pivå!C1000</f>
        <v>0</v>
      </c>
      <c r="D998">
        <f>pivå!D1000</f>
        <v>0</v>
      </c>
      <c r="E998">
        <f>pivå!E1000</f>
        <v>0</v>
      </c>
      <c r="F998">
        <f>pivå!F1000</f>
        <v>0</v>
      </c>
      <c r="G998">
        <f>pivå!G1000</f>
        <v>0</v>
      </c>
      <c r="H998">
        <f>pivå!H1000</f>
        <v>0</v>
      </c>
      <c r="I998">
        <f>pivå!I1000</f>
        <v>0</v>
      </c>
      <c r="J998" s="86">
        <f>pivå!AF1000</f>
        <v>0</v>
      </c>
      <c r="K998" s="86">
        <f>pivå!AG1000</f>
        <v>0</v>
      </c>
      <c r="L998" s="86">
        <f>pivå!AH1000</f>
        <v>0</v>
      </c>
      <c r="M998" s="86">
        <f>pivå!AI1000</f>
        <v>0</v>
      </c>
      <c r="N998" s="86">
        <f>pivå!AJ1000</f>
        <v>0</v>
      </c>
      <c r="O998" s="86">
        <f>pivå!AK1000</f>
        <v>0</v>
      </c>
      <c r="P998" s="86">
        <f>pivå!AL1000</f>
        <v>0</v>
      </c>
      <c r="Q998" s="86">
        <f>pivå!AM1000</f>
        <v>0</v>
      </c>
      <c r="R998" s="86">
        <f>pivå!AN1000</f>
        <v>0</v>
      </c>
      <c r="S998" s="86">
        <f>pivå!AO1000</f>
        <v>0</v>
      </c>
      <c r="T998" s="86">
        <f>pivå!AP1000</f>
        <v>0</v>
      </c>
      <c r="U998" s="86">
        <f>pivå!AQ1000</f>
        <v>0</v>
      </c>
      <c r="V998" s="86">
        <f>pivå!AR1000</f>
        <v>0</v>
      </c>
      <c r="W998" s="86">
        <f>pivå!AS1000</f>
        <v>0</v>
      </c>
      <c r="X998" s="86">
        <f>pivå!AT1000</f>
        <v>0</v>
      </c>
      <c r="Y998" s="86">
        <f>pivå!AU1000</f>
        <v>0</v>
      </c>
      <c r="Z998" s="86">
        <f>pivå!AV1000</f>
        <v>0</v>
      </c>
      <c r="AA998" s="86">
        <f>pivå!AW1000</f>
        <v>0</v>
      </c>
      <c r="AB998" s="86">
        <f>pivå!AX1000</f>
        <v>0</v>
      </c>
      <c r="AC998" s="86">
        <f>pivå!AY1000</f>
        <v>0</v>
      </c>
      <c r="AD998" s="86">
        <f>pivå!AZ1000</f>
        <v>0</v>
      </c>
      <c r="AE998" s="86">
        <f>pivå!BA1000</f>
        <v>0</v>
      </c>
    </row>
    <row r="999" spans="2:31">
      <c r="B999">
        <f>pivå!B1001</f>
        <v>0</v>
      </c>
      <c r="C999">
        <f>pivå!C1001</f>
        <v>0</v>
      </c>
      <c r="D999">
        <f>pivå!D1001</f>
        <v>0</v>
      </c>
      <c r="E999">
        <f>pivå!E1001</f>
        <v>0</v>
      </c>
      <c r="F999">
        <f>pivå!F1001</f>
        <v>0</v>
      </c>
      <c r="G999">
        <f>pivå!G1001</f>
        <v>0</v>
      </c>
      <c r="H999">
        <f>pivå!H1001</f>
        <v>0</v>
      </c>
      <c r="I999">
        <f>pivå!I1001</f>
        <v>0</v>
      </c>
      <c r="J999" s="86">
        <f>pivå!AF1001</f>
        <v>0</v>
      </c>
      <c r="K999" s="86">
        <f>pivå!AG1001</f>
        <v>0</v>
      </c>
      <c r="L999" s="86">
        <f>pivå!AH1001</f>
        <v>0</v>
      </c>
      <c r="M999" s="86">
        <f>pivå!AI1001</f>
        <v>0</v>
      </c>
      <c r="N999" s="86">
        <f>pivå!AJ1001</f>
        <v>0</v>
      </c>
      <c r="O999" s="86">
        <f>pivå!AK1001</f>
        <v>0</v>
      </c>
      <c r="P999" s="86">
        <f>pivå!AL1001</f>
        <v>0</v>
      </c>
      <c r="Q999" s="86">
        <f>pivå!AM1001</f>
        <v>0</v>
      </c>
      <c r="R999" s="86">
        <f>pivå!AN1001</f>
        <v>0</v>
      </c>
      <c r="S999" s="86">
        <f>pivå!AO1001</f>
        <v>0</v>
      </c>
      <c r="T999" s="86">
        <f>pivå!AP1001</f>
        <v>0</v>
      </c>
      <c r="U999" s="86">
        <f>pivå!AQ1001</f>
        <v>0</v>
      </c>
      <c r="V999" s="86">
        <f>pivå!AR1001</f>
        <v>0</v>
      </c>
      <c r="W999" s="86">
        <f>pivå!AS1001</f>
        <v>0</v>
      </c>
      <c r="X999" s="86">
        <f>pivå!AT1001</f>
        <v>0</v>
      </c>
      <c r="Y999" s="86">
        <f>pivå!AU1001</f>
        <v>0</v>
      </c>
      <c r="Z999" s="86">
        <f>pivå!AV1001</f>
        <v>0</v>
      </c>
      <c r="AA999" s="86">
        <f>pivå!AW1001</f>
        <v>0</v>
      </c>
      <c r="AB999" s="86">
        <f>pivå!AX1001</f>
        <v>0</v>
      </c>
      <c r="AC999" s="86">
        <f>pivå!AY1001</f>
        <v>0</v>
      </c>
      <c r="AD999" s="86">
        <f>pivå!AZ1001</f>
        <v>0</v>
      </c>
      <c r="AE999" s="86">
        <f>pivå!BA1001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rgb="FFFFC000"/>
  </sheetPr>
  <dimension ref="A1:BR490"/>
  <sheetViews>
    <sheetView topLeftCell="A43" zoomScaleNormal="100" workbookViewId="0">
      <pane xSplit="6" topLeftCell="X1" activePane="topRight" state="frozen"/>
      <selection activeCell="AE97" sqref="AE97"/>
      <selection pane="topRight" activeCell="AG95" sqref="G95:AG95"/>
    </sheetView>
  </sheetViews>
  <sheetFormatPr defaultRowHeight="11.25"/>
  <cols>
    <col min="1" max="1" width="14.5703125" style="1" customWidth="1"/>
    <col min="2" max="2" width="18.42578125" style="1" customWidth="1"/>
    <col min="3" max="3" width="26.42578125" style="1" customWidth="1"/>
    <col min="4" max="5" width="9.140625" style="1"/>
    <col min="6" max="6" width="50.140625" style="1" bestFit="1" customWidth="1"/>
    <col min="7" max="7" width="17.140625" style="1" customWidth="1"/>
    <col min="8" max="8" width="7.5703125" style="1" customWidth="1"/>
    <col min="9" max="9" width="12.42578125" style="1" customWidth="1"/>
    <col min="10" max="12" width="9.85546875" style="1" bestFit="1" customWidth="1"/>
    <col min="13" max="14" width="6.28515625" style="1" bestFit="1" customWidth="1"/>
    <col min="15" max="15" width="9.85546875" style="1" bestFit="1" customWidth="1"/>
    <col min="16" max="16" width="12" style="1" customWidth="1"/>
    <col min="17" max="18" width="9.85546875" style="1" bestFit="1" customWidth="1"/>
    <col min="19" max="19" width="6.28515625" style="1" bestFit="1" customWidth="1"/>
    <col min="20" max="20" width="9.85546875" style="1" bestFit="1" customWidth="1"/>
    <col min="21" max="21" width="8.85546875" style="1" customWidth="1"/>
    <col min="22" max="24" width="9.85546875" style="1" bestFit="1" customWidth="1"/>
    <col min="25" max="26" width="6.28515625" style="1" bestFit="1" customWidth="1"/>
    <col min="27" max="30" width="9.85546875" style="1" bestFit="1" customWidth="1"/>
    <col min="31" max="31" width="4" style="1" bestFit="1" customWidth="1"/>
    <col min="32" max="32" width="6.28515625" style="1" bestFit="1" customWidth="1"/>
    <col min="33" max="33" width="14.28515625" style="1" customWidth="1"/>
    <col min="34" max="34" width="15.42578125" style="1" customWidth="1"/>
    <col min="35" max="35" width="9.140625" style="7"/>
    <col min="36" max="65" width="10.28515625" style="7" customWidth="1"/>
    <col min="66" max="69" width="9.140625" style="1"/>
    <col min="70" max="70" width="9.85546875" style="1" bestFit="1" customWidth="1"/>
    <col min="71" max="16384" width="9.140625" style="1"/>
  </cols>
  <sheetData>
    <row r="1" spans="1:70">
      <c r="B1" s="1" t="s">
        <v>182</v>
      </c>
      <c r="C1" s="1" t="s">
        <v>170</v>
      </c>
      <c r="D1" s="1" t="s">
        <v>167</v>
      </c>
      <c r="E1" s="1" t="s">
        <v>136</v>
      </c>
      <c r="F1" s="1" t="s">
        <v>84</v>
      </c>
      <c r="G1" s="1" t="s">
        <v>82</v>
      </c>
      <c r="H1" s="1" t="s">
        <v>245</v>
      </c>
      <c r="I1" s="1" t="s">
        <v>199</v>
      </c>
      <c r="AN1" s="7">
        <v>1</v>
      </c>
      <c r="AR1" s="7" t="s">
        <v>169</v>
      </c>
      <c r="AW1" s="7">
        <v>3.3771559522373798E-3</v>
      </c>
      <c r="AX1" s="7">
        <v>5.6687974912555646E-3</v>
      </c>
      <c r="AY1" s="7">
        <v>-6.8749246170545552E-3</v>
      </c>
      <c r="AZ1" s="7">
        <v>-2.8947051019176805E-3</v>
      </c>
      <c r="BA1" s="7">
        <v>3.2565432396575835E-3</v>
      </c>
      <c r="BB1" s="7">
        <v>6.6336991918947916E-3</v>
      </c>
      <c r="BC1" s="7">
        <v>-1.3267398383789584E-3</v>
      </c>
      <c r="BD1" s="7">
        <v>-1.8091906886984861E-3</v>
      </c>
      <c r="BE1" s="7">
        <v>1.2061271257991621E-3</v>
      </c>
      <c r="BF1" s="7">
        <v>7.2367627547946295E-4</v>
      </c>
      <c r="BG1" s="7">
        <v>1.2302496683150529E-2</v>
      </c>
      <c r="BH1" s="7">
        <v>7.2367627547946295E-4</v>
      </c>
      <c r="BI1" s="7">
        <v>-6.392473766735028E-3</v>
      </c>
      <c r="BJ1" s="7">
        <v>-1.8091906886984861E-3</v>
      </c>
      <c r="BK1" s="7">
        <v>-3.6183813773971434E-3</v>
      </c>
      <c r="BL1" s="7">
        <v>-9.6490170063922686E-4</v>
      </c>
      <c r="BM1" s="7">
        <v>-1.1458207695091097E-2</v>
      </c>
      <c r="BN1" s="1">
        <v>-7.1161500422144905E-3</v>
      </c>
      <c r="BO1" s="1">
        <v>-9.8902424315522042E-3</v>
      </c>
      <c r="BP1" s="1">
        <v>1.3267398383789584E-3</v>
      </c>
      <c r="BQ1" s="1">
        <v>-7.8398263176937821E-3</v>
      </c>
      <c r="BR1" s="1">
        <v>0</v>
      </c>
    </row>
    <row r="2" spans="1:70">
      <c r="J2" s="15">
        <v>1</v>
      </c>
      <c r="K2" s="15">
        <v>2</v>
      </c>
      <c r="L2" s="15">
        <v>3</v>
      </c>
      <c r="M2" s="15">
        <v>4</v>
      </c>
      <c r="N2" s="15">
        <v>5</v>
      </c>
      <c r="O2" s="15">
        <v>6</v>
      </c>
      <c r="P2" s="15">
        <v>7</v>
      </c>
      <c r="Q2" s="15">
        <v>8</v>
      </c>
      <c r="R2" s="15">
        <v>9</v>
      </c>
      <c r="S2" s="15">
        <v>10</v>
      </c>
      <c r="T2" s="15">
        <v>11</v>
      </c>
      <c r="U2" s="15">
        <v>12</v>
      </c>
      <c r="V2" s="15">
        <v>13</v>
      </c>
      <c r="W2" s="15">
        <v>14</v>
      </c>
      <c r="X2" s="15">
        <v>15</v>
      </c>
      <c r="Y2" s="15">
        <v>16</v>
      </c>
      <c r="Z2" s="15">
        <v>17</v>
      </c>
      <c r="AA2" s="15">
        <v>18</v>
      </c>
      <c r="AB2" s="15">
        <v>19</v>
      </c>
      <c r="AC2" s="15">
        <v>20</v>
      </c>
      <c r="AD2" s="15">
        <v>21</v>
      </c>
    </row>
    <row r="3" spans="1:70">
      <c r="J3" s="1" t="str">
        <f>'2012'!J4</f>
        <v>01</v>
      </c>
      <c r="K3" s="1" t="str">
        <f>'2012'!K4</f>
        <v>03</v>
      </c>
      <c r="L3" s="1" t="str">
        <f>'2012'!L4</f>
        <v>04</v>
      </c>
      <c r="M3" s="1" t="str">
        <f>'2012'!M4</f>
        <v>05</v>
      </c>
      <c r="N3" s="1" t="str">
        <f>'2012'!N4</f>
        <v>06</v>
      </c>
      <c r="O3" s="1" t="str">
        <f>'2012'!O4</f>
        <v>07</v>
      </c>
      <c r="P3" s="1" t="str">
        <f>'2012'!P4</f>
        <v>08</v>
      </c>
      <c r="Q3" s="1" t="str">
        <f>'2012'!Q4</f>
        <v>09</v>
      </c>
      <c r="R3" s="1" t="str">
        <f>'2012'!R4</f>
        <v>10</v>
      </c>
      <c r="S3" s="1" t="str">
        <f>'2012'!S4</f>
        <v>12</v>
      </c>
      <c r="T3" s="1" t="str">
        <f>'2012'!T4</f>
        <v>13</v>
      </c>
      <c r="U3" s="1" t="str">
        <f>'2012'!U4</f>
        <v>14</v>
      </c>
      <c r="V3" s="1" t="str">
        <f>'2012'!V4</f>
        <v>17</v>
      </c>
      <c r="W3" s="1" t="str">
        <f>'2012'!W4</f>
        <v>18</v>
      </c>
      <c r="X3" s="1" t="str">
        <f>'2012'!X4</f>
        <v>19</v>
      </c>
      <c r="Y3" s="1" t="str">
        <f>'2012'!Y4</f>
        <v>20</v>
      </c>
      <c r="Z3" s="1" t="str">
        <f>'2012'!Z4</f>
        <v>21</v>
      </c>
      <c r="AA3" s="1" t="str">
        <f>'2012'!AA4</f>
        <v>22</v>
      </c>
      <c r="AB3" s="1" t="str">
        <f>'2012'!AB4</f>
        <v>23</v>
      </c>
      <c r="AC3" s="1" t="str">
        <f>'2012'!AC4</f>
        <v>24</v>
      </c>
      <c r="AD3" s="1" t="str">
        <f>'2012'!AD4</f>
        <v>25</v>
      </c>
      <c r="AE3" s="1" t="str">
        <f>'2012'!AE4</f>
        <v>46</v>
      </c>
    </row>
    <row r="4" spans="1:70" s="4" customFormat="1" ht="54" customHeight="1">
      <c r="B4" s="1">
        <f>'2012'!B4</f>
        <v>0</v>
      </c>
      <c r="C4" s="1">
        <f>'2012'!C4</f>
        <v>0</v>
      </c>
      <c r="D4" s="1">
        <f>'2012'!D4</f>
        <v>0</v>
      </c>
      <c r="E4" s="1">
        <f>'2012'!E4</f>
        <v>0</v>
      </c>
      <c r="F4" s="1">
        <f>'2012'!F4</f>
        <v>0</v>
      </c>
      <c r="G4" s="1">
        <f>'2012'!G4</f>
        <v>0</v>
      </c>
      <c r="H4" s="1">
        <f>'2012'!H4</f>
        <v>0</v>
      </c>
      <c r="I4" s="1">
        <f>'2012'!I4</f>
        <v>0</v>
      </c>
      <c r="J4" s="4" t="str">
        <f>'2012'!J5</f>
        <v>Stockholm</v>
      </c>
      <c r="K4" s="4" t="str">
        <f>'2012'!K5</f>
        <v>Uppsala</v>
      </c>
      <c r="L4" s="4" t="str">
        <f>'2012'!L5</f>
        <v>Sörmland</v>
      </c>
      <c r="M4" s="4" t="str">
        <f>'2012'!M5</f>
        <v>Östergötland</v>
      </c>
      <c r="N4" s="4" t="str">
        <f>'2012'!N5</f>
        <v>Jönköping</v>
      </c>
      <c r="O4" s="4" t="str">
        <f>'2012'!O5</f>
        <v>Kronoberg</v>
      </c>
      <c r="P4" s="4" t="str">
        <f>'2012'!P5</f>
        <v>Kalmar</v>
      </c>
      <c r="Q4" s="4" t="str">
        <f>'2012'!Q5</f>
        <v>Gotland</v>
      </c>
      <c r="R4" s="4" t="str">
        <f>'2012'!R5</f>
        <v>Blekinge</v>
      </c>
      <c r="S4" s="4" t="str">
        <f>'2012'!S5</f>
        <v>Skåne</v>
      </c>
      <c r="T4" s="4" t="str">
        <f>'2012'!T5</f>
        <v>Halland</v>
      </c>
      <c r="U4" s="4" t="str">
        <f>'2012'!U5</f>
        <v>Västra Götaland</v>
      </c>
      <c r="V4" s="4" t="str">
        <f>'2012'!V5</f>
        <v>Värmland</v>
      </c>
      <c r="W4" s="4" t="str">
        <f>'2012'!W5</f>
        <v>Örebro</v>
      </c>
      <c r="X4" s="4" t="str">
        <f>'2012'!X5</f>
        <v>Västmanland</v>
      </c>
      <c r="Y4" s="4" t="str">
        <f>'2012'!Y5</f>
        <v>Dalarna</v>
      </c>
      <c r="Z4" s="4" t="str">
        <f>'2012'!Z5</f>
        <v>Gävleborg</v>
      </c>
      <c r="AA4" s="4" t="str">
        <f>'2012'!AA5</f>
        <v>Västernorrland</v>
      </c>
      <c r="AB4" s="4" t="str">
        <f>'2012'!AB5</f>
        <v>Jämtland</v>
      </c>
      <c r="AC4" s="4" t="str">
        <f>'2012'!AC5</f>
        <v>Västerbotten</v>
      </c>
      <c r="AD4" s="4" t="str">
        <f>'2012'!AD5</f>
        <v>Norrbotten</v>
      </c>
      <c r="AE4" s="4" t="str">
        <f>'2012'!AE5</f>
        <v>RIKET</v>
      </c>
      <c r="AG4" s="4" t="s">
        <v>139</v>
      </c>
      <c r="AH4" s="4" t="s">
        <v>140</v>
      </c>
      <c r="AI4" s="8" t="s">
        <v>141</v>
      </c>
      <c r="AJ4" s="7"/>
      <c r="AK4" s="7"/>
      <c r="AL4" s="7"/>
      <c r="AM4" s="7"/>
      <c r="AN4" s="1"/>
      <c r="AO4" s="1"/>
      <c r="AP4" s="1"/>
      <c r="AQ4" s="1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1"/>
      <c r="BO4" s="1"/>
      <c r="BP4" s="1"/>
      <c r="BQ4" s="1"/>
      <c r="BR4" s="1"/>
    </row>
    <row r="5" spans="1:70" s="6" customFormat="1">
      <c r="B5" s="6" t="str">
        <f>'2012'!B5</f>
        <v>Indelning kod</v>
      </c>
      <c r="C5" s="6" t="str">
        <f>'2012'!C5</f>
        <v>Indelning</v>
      </c>
      <c r="D5" s="6" t="str">
        <f>'2012'!D5</f>
        <v>Nr_rapp_2012</v>
      </c>
      <c r="E5" s="6" t="str">
        <f>'2012'!E5</f>
        <v>Kategori</v>
      </c>
      <c r="F5" s="6" t="str">
        <f>'2012'!F5</f>
        <v>Ettikett</v>
      </c>
      <c r="G5" s="6" t="str">
        <f>'2012'!G5</f>
        <v>Ny/ändrad 2012</v>
      </c>
      <c r="H5" s="6" t="str">
        <f>'2012'!H5</f>
        <v>IND_ID</v>
      </c>
      <c r="I5" s="6" t="str">
        <f>'2012'!I5</f>
        <v>IND_Bra</v>
      </c>
      <c r="AI5" s="75"/>
      <c r="AJ5" s="75"/>
      <c r="AK5" s="75"/>
      <c r="AL5" s="75"/>
      <c r="AM5" s="75"/>
      <c r="AN5" s="48">
        <v>1</v>
      </c>
      <c r="AO5" s="48"/>
      <c r="AP5" s="48"/>
      <c r="AQ5" s="48"/>
      <c r="AR5" s="1"/>
      <c r="AS5" s="1"/>
      <c r="AT5" s="1"/>
      <c r="AU5" s="1"/>
      <c r="AV5" s="1"/>
      <c r="AW5" s="11" t="s">
        <v>142</v>
      </c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>
      <c r="A6" s="1">
        <v>5</v>
      </c>
      <c r="B6" s="1" t="str">
        <f>'2012'!B6</f>
        <v>A</v>
      </c>
      <c r="C6" s="1" t="str">
        <f>'2012'!C6</f>
        <v>Dödlighet, undvikbar slutenvård med mera</v>
      </c>
      <c r="D6" s="1">
        <f>'2012'!D6</f>
        <v>1</v>
      </c>
      <c r="E6" s="1" t="str">
        <f>'2012'!E6</f>
        <v>Kvinnor</v>
      </c>
      <c r="F6" s="1" t="str">
        <f>'2012'!F6</f>
        <v>Återstående medellivslängd</v>
      </c>
      <c r="G6" s="1" t="str">
        <f>'2012'!G6</f>
        <v>(tom)</v>
      </c>
      <c r="H6" s="1" t="str">
        <f>'2012'!H6</f>
        <v>A000002</v>
      </c>
      <c r="I6" s="1">
        <f>'2012'!I6</f>
        <v>0</v>
      </c>
      <c r="J6" s="12">
        <f>(('2012'!J6-'2012'!$AE6)/'2012'!$AE6)*(('2012'!$I6-0.5+'2012'!$I6-0.5)*-1)</f>
        <v>3.8392321535693752E-3</v>
      </c>
      <c r="K6" s="12">
        <f>(('2012'!K6-'2012'!$AE6)/'2012'!$AE6)*(('2012'!$I6-0.5+'2012'!$I6-0.5)*-1)</f>
        <v>4.3191361727654403E-3</v>
      </c>
      <c r="L6" s="12">
        <f>(('2012'!L6-'2012'!$AE6)/'2012'!$AE6)*(('2012'!$I6-0.5+'2012'!$I6-0.5)*-1)</f>
        <v>-7.9184163167366119E-3</v>
      </c>
      <c r="M6" s="12">
        <f>(('2012'!M6-'2012'!$AE6)/'2012'!$AE6)*(('2012'!$I6-0.5+'2012'!$I6-0.5)*-1)</f>
        <v>-1.7996400719855006E-3</v>
      </c>
      <c r="N6" s="12">
        <f>(('2012'!N6-'2012'!$AE6)/'2012'!$AE6)*(('2012'!$I6-0.5+'2012'!$I6-0.5)*-1)</f>
        <v>3.5992801439713425E-3</v>
      </c>
      <c r="O6" s="12">
        <f>(('2012'!O6-'2012'!$AE6)/'2012'!$AE6)*(('2012'!$I6-0.5+'2012'!$I6-0.5)*-1)</f>
        <v>7.6784643071385796E-3</v>
      </c>
      <c r="P6" s="12">
        <f>(('2012'!P6-'2012'!$AE6)/'2012'!$AE6)*(('2012'!$I6-0.5+'2012'!$I6-0.5)*-1)</f>
        <v>-3.8392321535692044E-3</v>
      </c>
      <c r="Q6" s="12">
        <f>(('2012'!Q6-'2012'!$AE6)/'2012'!$AE6)*(('2012'!$I6-0.5+'2012'!$I6-0.5)*-1)</f>
        <v>4.6790641871625746E-3</v>
      </c>
      <c r="R6" s="12">
        <f>(('2012'!R6-'2012'!$AE6)/'2012'!$AE6)*(('2012'!$I6-0.5+'2012'!$I6-0.5)*-1)</f>
        <v>1.0797840431914028E-3</v>
      </c>
      <c r="S6" s="12">
        <f>(('2012'!S6-'2012'!$AE6)/'2012'!$AE6)*(('2012'!$I6-0.5+'2012'!$I6-0.5)*-1)</f>
        <v>1.9196160767847728E-3</v>
      </c>
      <c r="T6" s="12">
        <f>(('2012'!T6-'2012'!$AE6)/'2012'!$AE6)*(('2012'!$I6-0.5+'2012'!$I6-0.5)*-1)</f>
        <v>1.0557888422315654E-2</v>
      </c>
      <c r="U6" s="12">
        <f>(('2012'!U6-'2012'!$AE6)/'2012'!$AE6)*(('2012'!$I6-0.5+'2012'!$I6-0.5)*-1)</f>
        <v>-5.9988002399516687E-4</v>
      </c>
      <c r="V6" s="12">
        <f>(('2012'!V6-'2012'!$AE6)/'2012'!$AE6)*(('2012'!$I6-0.5+'2012'!$I6-0.5)*-1)</f>
        <v>-6.4787042591480755E-3</v>
      </c>
      <c r="W6" s="12">
        <f>(('2012'!W6-'2012'!$AE6)/'2012'!$AE6)*(('2012'!$I6-0.5+'2012'!$I6-0.5)*-1)</f>
        <v>-3.7192561487701028E-3</v>
      </c>
      <c r="X6" s="12">
        <f>(('2012'!X6-'2012'!$AE6)/'2012'!$AE6)*(('2012'!$I6-0.5+'2012'!$I6-0.5)*-1)</f>
        <v>-1.1997600479903337E-3</v>
      </c>
      <c r="Y6" s="12">
        <f>(('2012'!Y6-'2012'!$AE6)/'2012'!$AE6)*(('2012'!$I6-0.5+'2012'!$I6-0.5)*-1)</f>
        <v>-3.2393521295740377E-3</v>
      </c>
      <c r="Z6" s="12">
        <f>(('2012'!Z6-'2012'!$AE6)/'2012'!$AE6)*(('2012'!$I6-0.5+'2012'!$I6-0.5)*-1)</f>
        <v>-1.0437912417516381E-2</v>
      </c>
      <c r="AA6" s="12">
        <f>(('2012'!AA6-'2012'!$AE6)/'2012'!$AE6)*(('2012'!$I6-0.5+'2012'!$I6-0.5)*-1)</f>
        <v>-8.0383923215355431E-3</v>
      </c>
      <c r="AB6" s="12">
        <f>(('2012'!AB6-'2012'!$AE6)/'2012'!$AE6)*(('2012'!$I6-0.5+'2012'!$I6-0.5)*-1)</f>
        <v>-4.4391121775643715E-3</v>
      </c>
      <c r="AC6" s="12">
        <f>(('2012'!AC6-'2012'!$AE6)/'2012'!$AE6)*(('2012'!$I6-0.5+'2012'!$I6-0.5)*-1)</f>
        <v>-1.0797840431912321E-3</v>
      </c>
      <c r="AD6" s="12">
        <f>(('2012'!AD6-'2012'!$AE6)/'2012'!$AE6)*(('2012'!$I6-0.5+'2012'!$I6-0.5)*-1)</f>
        <v>-6.2387522495500423E-3</v>
      </c>
      <c r="AE6" s="5">
        <f>((('2012'!AE6-'2012'!$AE6)/'2012'!$AE6)*100)*(('2012'!$I6-0.5+'2012'!$I6-0.5)*-1)</f>
        <v>0</v>
      </c>
      <c r="AF6" s="5"/>
      <c r="AG6" s="5">
        <f t="shared" ref="AG6:AG69" si="0">MAX(AW6:BQ6)*100</f>
        <v>1.0557888422315653</v>
      </c>
      <c r="AH6" s="5">
        <f>(MIN(AW6:BQ6)*-1)*100</f>
        <v>1.0437912417516382</v>
      </c>
      <c r="AI6" s="7">
        <v>0</v>
      </c>
      <c r="AN6" s="13" t="s">
        <v>143</v>
      </c>
      <c r="AO6" s="1"/>
      <c r="AP6" s="1"/>
      <c r="AQ6" s="1"/>
      <c r="AR6" s="48" t="str">
        <f t="shared" ref="AR6:AR69" si="1">E6</f>
        <v>Kvinnor</v>
      </c>
      <c r="AS6" s="48"/>
      <c r="AT6" s="48"/>
      <c r="AU6" s="48"/>
      <c r="AV6" s="48"/>
      <c r="AW6" s="103">
        <f>IF(ISERROR(J6),0,J6)</f>
        <v>3.8392321535693752E-3</v>
      </c>
      <c r="AX6" s="103">
        <f t="shared" ref="AX6:BQ6" si="2">IF(ISERROR(K6),0,K6)</f>
        <v>4.3191361727654403E-3</v>
      </c>
      <c r="AY6" s="103">
        <f t="shared" si="2"/>
        <v>-7.9184163167366119E-3</v>
      </c>
      <c r="AZ6" s="103">
        <f t="shared" si="2"/>
        <v>-1.7996400719855006E-3</v>
      </c>
      <c r="BA6" s="103">
        <f t="shared" si="2"/>
        <v>3.5992801439713425E-3</v>
      </c>
      <c r="BB6" s="103">
        <f t="shared" si="2"/>
        <v>7.6784643071385796E-3</v>
      </c>
      <c r="BC6" s="103">
        <f t="shared" si="2"/>
        <v>-3.8392321535692044E-3</v>
      </c>
      <c r="BD6" s="103">
        <f t="shared" si="2"/>
        <v>4.6790641871625746E-3</v>
      </c>
      <c r="BE6" s="103">
        <f t="shared" si="2"/>
        <v>1.0797840431914028E-3</v>
      </c>
      <c r="BF6" s="103">
        <f t="shared" si="2"/>
        <v>1.9196160767847728E-3</v>
      </c>
      <c r="BG6" s="103">
        <f t="shared" si="2"/>
        <v>1.0557888422315654E-2</v>
      </c>
      <c r="BH6" s="103">
        <f t="shared" si="2"/>
        <v>-5.9988002399516687E-4</v>
      </c>
      <c r="BI6" s="103">
        <f t="shared" si="2"/>
        <v>-6.4787042591480755E-3</v>
      </c>
      <c r="BJ6" s="103">
        <f t="shared" si="2"/>
        <v>-3.7192561487701028E-3</v>
      </c>
      <c r="BK6" s="103">
        <f t="shared" si="2"/>
        <v>-1.1997600479903337E-3</v>
      </c>
      <c r="BL6" s="103">
        <f t="shared" si="2"/>
        <v>-3.2393521295740377E-3</v>
      </c>
      <c r="BM6" s="103">
        <f t="shared" si="2"/>
        <v>-1.0437912417516381E-2</v>
      </c>
      <c r="BN6" s="103">
        <f t="shared" si="2"/>
        <v>-8.0383923215355431E-3</v>
      </c>
      <c r="BO6" s="103">
        <f t="shared" si="2"/>
        <v>-4.4391121775643715E-3</v>
      </c>
      <c r="BP6" s="103">
        <f t="shared" si="2"/>
        <v>-1.0797840431912321E-3</v>
      </c>
      <c r="BQ6" s="103">
        <f t="shared" si="2"/>
        <v>-6.2387522495500423E-3</v>
      </c>
      <c r="BR6" s="103">
        <f>IF(AE6=0,AE6,IF(AE6&gt;0,AE6,IF(AE6&lt;0,AE6,0)))</f>
        <v>0</v>
      </c>
    </row>
    <row r="7" spans="1:70">
      <c r="A7" s="1">
        <v>6</v>
      </c>
      <c r="B7" s="1">
        <f>'2012'!B7</f>
        <v>0</v>
      </c>
      <c r="C7" s="1">
        <f>'2012'!C7</f>
        <v>0</v>
      </c>
      <c r="D7" s="1">
        <f>'2012'!D7</f>
        <v>0</v>
      </c>
      <c r="E7" s="1" t="str">
        <f>'2012'!E7</f>
        <v>Män</v>
      </c>
      <c r="F7" s="1" t="str">
        <f>'2012'!F7</f>
        <v>Återstående medellivslängd</v>
      </c>
      <c r="G7" s="1" t="str">
        <f>'2012'!G7</f>
        <v>(tom)</v>
      </c>
      <c r="H7" s="1" t="str">
        <f>'2012'!H7</f>
        <v>A000002</v>
      </c>
      <c r="I7" s="1">
        <f>'2012'!I7</f>
        <v>0</v>
      </c>
      <c r="J7" s="12">
        <f>(('2012'!J7-'2012'!$AE7)/'2012'!$AE7)*(('2012'!$I7-0.5+'2012'!$I7-0.5)*-1)</f>
        <v>3.0245746691872602E-3</v>
      </c>
      <c r="K7" s="12">
        <f>(('2012'!K7-'2012'!$AE7)/'2012'!$AE7)*(('2012'!$I7-0.5+'2012'!$I7-0.5)*-1)</f>
        <v>1.3232514177693906E-2</v>
      </c>
      <c r="L7" s="12">
        <f>(('2012'!L7-'2012'!$AE7)/'2012'!$AE7)*(('2012'!$I7-0.5+'2012'!$I7-0.5)*-1)</f>
        <v>-6.805293005670978E-3</v>
      </c>
      <c r="M7" s="12">
        <f>(('2012'!M7-'2012'!$AE7)/'2012'!$AE7)*(('2012'!$I7-0.5+'2012'!$I7-0.5)*-1)</f>
        <v>3.5286704473850177E-3</v>
      </c>
      <c r="N7" s="12">
        <f>(('2012'!N7-'2012'!$AE7)/'2012'!$AE7)*(('2012'!$I7-0.5+'2012'!$I7-0.5)*-1)</f>
        <v>5.0409577819786481E-3</v>
      </c>
      <c r="O7" s="12">
        <f>(('2012'!O7-'2012'!$AE7)/'2012'!$AE7)*(('2012'!$I7-0.5+'2012'!$I7-0.5)*-1)</f>
        <v>1.1468178954001398E-2</v>
      </c>
      <c r="P7" s="12">
        <f>(('2012'!P7-'2012'!$AE7)/'2012'!$AE7)*(('2012'!$I7-0.5+'2012'!$I7-0.5)*-1)</f>
        <v>-4.5368620037807119E-3</v>
      </c>
      <c r="Q7" s="12">
        <f>(('2012'!Q7-'2012'!$AE7)/'2012'!$AE7)*(('2012'!$I7-0.5+'2012'!$I7-0.5)*-1)</f>
        <v>8.8216761184634399E-4</v>
      </c>
      <c r="R7" s="12">
        <f>(('2012'!R7-'2012'!$AE7)/'2012'!$AE7)*(('2012'!$I7-0.5+'2012'!$I7-0.5)*-1)</f>
        <v>-2.5204788909887865E-4</v>
      </c>
      <c r="S7" s="12">
        <f>(('2012'!S7-'2012'!$AE7)/'2012'!$AE7)*(('2012'!$I7-0.5+'2012'!$I7-0.5)*-1)</f>
        <v>-1.0081915563956937E-3</v>
      </c>
      <c r="T7" s="12">
        <f>(('2012'!T7-'2012'!$AE7)/'2012'!$AE7)*(('2012'!$I7-0.5+'2012'!$I7-0.5)*-1)</f>
        <v>1.2476370510397091E-2</v>
      </c>
      <c r="U7" s="12">
        <f>(('2012'!U7-'2012'!$AE7)/'2012'!$AE7)*(('2012'!$I7-0.5+'2012'!$I7-0.5)*-1)</f>
        <v>6.3011972274746534E-4</v>
      </c>
      <c r="V7" s="12">
        <f>(('2012'!V7-'2012'!$AE7)/'2012'!$AE7)*(('2012'!$I7-0.5+'2012'!$I7-0.5)*-1)</f>
        <v>-9.7038437303087095E-3</v>
      </c>
      <c r="W7" s="12">
        <f>(('2012'!W7-'2012'!$AE7)/'2012'!$AE7)*(('2012'!$I7-0.5+'2012'!$I7-0.5)*-1)</f>
        <v>-4.2848141146816536E-3</v>
      </c>
      <c r="X7" s="12">
        <f>(('2012'!X7-'2012'!$AE7)/'2012'!$AE7)*(('2012'!$I7-0.5+'2012'!$I7-0.5)*-1)</f>
        <v>-1.2602394454945725E-3</v>
      </c>
      <c r="Y7" s="12">
        <f>(('2012'!Y7-'2012'!$AE7)/'2012'!$AE7)*(('2012'!$I7-0.5+'2012'!$I7-0.5)*-1)</f>
        <v>2.8985507246377315E-3</v>
      </c>
      <c r="Z7" s="12">
        <f>(('2012'!Z7-'2012'!$AE7)/'2012'!$AE7)*(('2012'!$I7-0.5+'2012'!$I7-0.5)*-1)</f>
        <v>-1.0838059231253932E-2</v>
      </c>
      <c r="AA7" s="12">
        <f>(('2012'!AA7-'2012'!$AE7)/'2012'!$AE7)*(('2012'!$I7-0.5+'2012'!$I7-0.5)*-1)</f>
        <v>-1.5752993068683052E-2</v>
      </c>
      <c r="AB7" s="12">
        <f>(('2012'!AB7-'2012'!$AE7)/'2012'!$AE7)*(('2012'!$I7-0.5+'2012'!$I7-0.5)*-1)</f>
        <v>-5.0409577819784685E-3</v>
      </c>
      <c r="AC7" s="12">
        <f>(('2012'!AC7-'2012'!$AE7)/'2012'!$AE7)*(('2012'!$I7-0.5+'2012'!$I7-0.5)*-1)</f>
        <v>-1.0081915563956937E-3</v>
      </c>
      <c r="AD7" s="12">
        <f>(('2012'!AD7-'2012'!$AE7)/'2012'!$AE7)*(('2012'!$I7-0.5+'2012'!$I7-0.5)*-1)</f>
        <v>-1.4240705734089421E-2</v>
      </c>
      <c r="AE7" s="5">
        <f>((('2012'!AE7-'2012'!$AE7)/'2012'!$AE7)*100)*(('2012'!$I7-0.5+'2012'!$I7-0.5)*-1)</f>
        <v>0</v>
      </c>
      <c r="AF7" s="5"/>
      <c r="AG7" s="5">
        <f t="shared" si="0"/>
        <v>1.3232514177693906</v>
      </c>
      <c r="AH7" s="5">
        <f t="shared" ref="AH7:AH70" si="3">(MIN(AW7:BQ7)*-1)*100</f>
        <v>1.5752993068683052</v>
      </c>
      <c r="AI7" s="7">
        <v>0</v>
      </c>
      <c r="AN7" s="14" t="s">
        <v>213</v>
      </c>
      <c r="AO7" s="1"/>
      <c r="AP7" s="1"/>
      <c r="AQ7" s="1"/>
      <c r="AR7" s="1" t="str">
        <f t="shared" si="1"/>
        <v>Män</v>
      </c>
      <c r="AS7" s="1"/>
      <c r="AT7" s="1"/>
      <c r="AU7" s="1"/>
      <c r="AV7" s="1"/>
      <c r="AW7" s="103">
        <f t="shared" ref="AW7:AW45" si="4">IF(ISERROR(J7),0,J7)</f>
        <v>3.0245746691872602E-3</v>
      </c>
      <c r="AX7" s="103">
        <f t="shared" ref="AX7:AX45" si="5">IF(ISERROR(K7),0,K7)</f>
        <v>1.3232514177693906E-2</v>
      </c>
      <c r="AY7" s="103">
        <f t="shared" ref="AY7:AY45" si="6">IF(ISERROR(L7),0,L7)</f>
        <v>-6.805293005670978E-3</v>
      </c>
      <c r="AZ7" s="103">
        <f t="shared" ref="AZ7:AZ45" si="7">IF(ISERROR(M7),0,M7)</f>
        <v>3.5286704473850177E-3</v>
      </c>
      <c r="BA7" s="103">
        <f t="shared" ref="BA7:BA45" si="8">IF(ISERROR(N7),0,N7)</f>
        <v>5.0409577819786481E-3</v>
      </c>
      <c r="BB7" s="103">
        <f t="shared" ref="BB7:BB45" si="9">IF(ISERROR(O7),0,O7)</f>
        <v>1.1468178954001398E-2</v>
      </c>
      <c r="BC7" s="103">
        <f t="shared" ref="BC7:BC45" si="10">IF(ISERROR(P7),0,P7)</f>
        <v>-4.5368620037807119E-3</v>
      </c>
      <c r="BD7" s="103">
        <f t="shared" ref="BD7:BD45" si="11">IF(ISERROR(Q7),0,Q7)</f>
        <v>8.8216761184634399E-4</v>
      </c>
      <c r="BE7" s="103">
        <f t="shared" ref="BE7:BE45" si="12">IF(ISERROR(R7),0,R7)</f>
        <v>-2.5204788909887865E-4</v>
      </c>
      <c r="BF7" s="103">
        <f t="shared" ref="BF7:BF45" si="13">IF(ISERROR(S7),0,S7)</f>
        <v>-1.0081915563956937E-3</v>
      </c>
      <c r="BG7" s="103">
        <f t="shared" ref="BG7:BG45" si="14">IF(ISERROR(T7),0,T7)</f>
        <v>1.2476370510397091E-2</v>
      </c>
      <c r="BH7" s="103">
        <f t="shared" ref="BH7:BH45" si="15">IF(ISERROR(U7),0,U7)</f>
        <v>6.3011972274746534E-4</v>
      </c>
      <c r="BI7" s="103">
        <f t="shared" ref="BI7:BI45" si="16">IF(ISERROR(V7),0,V7)</f>
        <v>-9.7038437303087095E-3</v>
      </c>
      <c r="BJ7" s="103">
        <f t="shared" ref="BJ7:BJ45" si="17">IF(ISERROR(W7),0,W7)</f>
        <v>-4.2848141146816536E-3</v>
      </c>
      <c r="BK7" s="103">
        <f t="shared" ref="BK7:BK45" si="18">IF(ISERROR(X7),0,X7)</f>
        <v>-1.2602394454945725E-3</v>
      </c>
      <c r="BL7" s="103">
        <f t="shared" ref="BL7:BL45" si="19">IF(ISERROR(Y7),0,Y7)</f>
        <v>2.8985507246377315E-3</v>
      </c>
      <c r="BM7" s="103">
        <f t="shared" ref="BM7:BM45" si="20">IF(ISERROR(Z7),0,Z7)</f>
        <v>-1.0838059231253932E-2</v>
      </c>
      <c r="BN7" s="103">
        <f t="shared" ref="BN7:BN45" si="21">IF(ISERROR(AA7),0,AA7)</f>
        <v>-1.5752993068683052E-2</v>
      </c>
      <c r="BO7" s="103">
        <f t="shared" ref="BO7:BO45" si="22">IF(ISERROR(AB7),0,AB7)</f>
        <v>-5.0409577819784685E-3</v>
      </c>
      <c r="BP7" s="103">
        <f t="shared" ref="BP7:BP45" si="23">IF(ISERROR(AC7),0,AC7)</f>
        <v>-1.0081915563956937E-3</v>
      </c>
      <c r="BQ7" s="103">
        <f t="shared" ref="BQ7:BQ45" si="24">IF(ISERROR(AD7),0,AD7)</f>
        <v>-1.4240705734089421E-2</v>
      </c>
      <c r="BR7" s="103">
        <f t="shared" ref="BR7:BR45" si="25">IF(AE7=0,AE7,IF(AE7&gt;0,AE7,IF(AE7&lt;0,AE7,0)))</f>
        <v>0</v>
      </c>
    </row>
    <row r="8" spans="1:70">
      <c r="A8" s="1">
        <v>7</v>
      </c>
      <c r="B8" s="1">
        <f>'2012'!B8</f>
        <v>0</v>
      </c>
      <c r="C8" s="1">
        <f>'2012'!C8</f>
        <v>0</v>
      </c>
      <c r="D8" s="1">
        <f>'2012'!D8</f>
        <v>2</v>
      </c>
      <c r="E8" s="1" t="str">
        <f>'2012'!E8</f>
        <v>Kvinnor</v>
      </c>
      <c r="F8" s="1" t="str">
        <f>'2012'!F8</f>
        <v xml:space="preserve">Hälsopolitiskt åtgärdbar dödlighet </v>
      </c>
      <c r="G8" s="1" t="str">
        <f>'2012'!G8</f>
        <v>(tom)</v>
      </c>
      <c r="H8" s="1" t="str">
        <f>'2012'!H8</f>
        <v>A000010</v>
      </c>
      <c r="I8" s="1">
        <f>'2012'!I8</f>
        <v>1</v>
      </c>
      <c r="J8" s="12">
        <f>(('2012'!J8-'2012'!$AE8)/'2012'!$AE8)*(('2012'!$I8-0.5+'2012'!$I8-0.5)*-1)</f>
        <v>-7.6131479127557911E-2</v>
      </c>
      <c r="K8" s="12">
        <f>(('2012'!K8-'2012'!$AE8)/'2012'!$AE8)*(('2012'!$I8-0.5+'2012'!$I8-0.5)*-1)</f>
        <v>-1.8979893682473575E-2</v>
      </c>
      <c r="L8" s="12">
        <f>(('2012'!L8-'2012'!$AE8)/'2012'!$AE8)*(('2012'!$I8-0.5+'2012'!$I8-0.5)*-1)</f>
        <v>-0.17082649275567008</v>
      </c>
      <c r="M8" s="12">
        <f>(('2012'!M8-'2012'!$AE8)/'2012'!$AE8)*(('2012'!$I8-0.5+'2012'!$I8-0.5)*-1)</f>
        <v>-5.1152024557879552E-2</v>
      </c>
      <c r="N8" s="12">
        <f>(('2012'!N8-'2012'!$AE8)/'2012'!$AE8)*(('2012'!$I8-0.5+'2012'!$I8-0.5)*-1)</f>
        <v>0.23686908175016813</v>
      </c>
      <c r="O8" s="12">
        <f>(('2012'!O8-'2012'!$AE8)/'2012'!$AE8)*(('2012'!$I8-0.5+'2012'!$I8-0.5)*-1)</f>
        <v>0.1503204397658712</v>
      </c>
      <c r="P8" s="12">
        <f>(('2012'!P8-'2012'!$AE8)/'2012'!$AE8)*(('2012'!$I8-0.5+'2012'!$I8-0.5)*-1)</f>
        <v>2.5134497123715713E-2</v>
      </c>
      <c r="Q8" s="12">
        <f>(('2012'!Q8-'2012'!$AE8)/'2012'!$AE8)*(('2012'!$I8-0.5+'2012'!$I8-0.5)*-1)</f>
        <v>9.7871802461222956E-2</v>
      </c>
      <c r="R8" s="12">
        <f>(('2012'!R8-'2012'!$AE8)/'2012'!$AE8)*(('2012'!$I8-0.5+'2012'!$I8-0.5)*-1)</f>
        <v>-3.1132904437309185E-2</v>
      </c>
      <c r="S8" s="12">
        <f>(('2012'!S8-'2012'!$AE8)/'2012'!$AE8)*(('2012'!$I8-0.5+'2012'!$I8-0.5)*-1)</f>
        <v>-0.10680870892970826</v>
      </c>
      <c r="T8" s="12">
        <f>(('2012'!T8-'2012'!$AE8)/'2012'!$AE8)*(('2012'!$I8-0.5+'2012'!$I8-0.5)*-1)</f>
        <v>9.1814494541448285E-2</v>
      </c>
      <c r="U8" s="12">
        <f>(('2012'!U8-'2012'!$AE8)/'2012'!$AE8)*(('2012'!$I8-0.5+'2012'!$I8-0.5)*-1)</f>
        <v>5.6173963383956887E-2</v>
      </c>
      <c r="V8" s="12">
        <f>(('2012'!V8-'2012'!$AE8)/'2012'!$AE8)*(('2012'!$I8-0.5+'2012'!$I8-0.5)*-1)</f>
        <v>4.0580849588145755E-3</v>
      </c>
      <c r="W8" s="12">
        <f>(('2012'!W8-'2012'!$AE8)/'2012'!$AE8)*(('2012'!$I8-0.5+'2012'!$I8-0.5)*-1)</f>
        <v>2.65542320292812E-2</v>
      </c>
      <c r="X8" s="12">
        <f>(('2012'!X8-'2012'!$AE8)/'2012'!$AE8)*(('2012'!$I8-0.5+'2012'!$I8-0.5)*-1)</f>
        <v>-0.13671687182403341</v>
      </c>
      <c r="Y8" s="12">
        <f>(('2012'!Y8-'2012'!$AE8)/'2012'!$AE8)*(('2012'!$I8-0.5+'2012'!$I8-0.5)*-1)</f>
        <v>-6.79954417597564E-2</v>
      </c>
      <c r="Z8" s="12">
        <f>(('2012'!Z8-'2012'!$AE8)/'2012'!$AE8)*(('2012'!$I8-0.5+'2012'!$I8-0.5)*-1)</f>
        <v>-4.941337376470515E-2</v>
      </c>
      <c r="AA8" s="12">
        <f>(('2012'!AA8-'2012'!$AE8)/'2012'!$AE8)*(('2012'!$I8-0.5+'2012'!$I8-0.5)*-1)</f>
        <v>0.10831868595933117</v>
      </c>
      <c r="AB8" s="12">
        <f>(('2012'!AB8-'2012'!$AE8)/'2012'!$AE8)*(('2012'!$I8-0.5+'2012'!$I8-0.5)*-1)</f>
        <v>0.17039638487045028</v>
      </c>
      <c r="AC8" s="12">
        <f>(('2012'!AC8-'2012'!$AE8)/'2012'!$AE8)*(('2012'!$I8-0.5+'2012'!$I8-0.5)*-1)</f>
        <v>0.26424459465939099</v>
      </c>
      <c r="AD8" s="12">
        <f>(('2012'!AD8-'2012'!$AE8)/'2012'!$AE8)*(('2012'!$I8-0.5+'2012'!$I8-0.5)*-1)</f>
        <v>0.10732363217947045</v>
      </c>
      <c r="AE8" s="5">
        <f>((('2012'!AE8-'2012'!$AE8)/'2012'!$AE8)*100)*(('2012'!$I8-0.5+'2012'!$I8-0.5)*-1)</f>
        <v>0</v>
      </c>
      <c r="AF8" s="5"/>
      <c r="AG8" s="5">
        <f t="shared" si="0"/>
        <v>26.424459465939098</v>
      </c>
      <c r="AH8" s="5">
        <f t="shared" si="3"/>
        <v>17.082649275567007</v>
      </c>
      <c r="AI8" s="7">
        <v>0</v>
      </c>
      <c r="AN8" s="14" t="s">
        <v>215</v>
      </c>
      <c r="AO8" s="1"/>
      <c r="AP8" s="1"/>
      <c r="AQ8" s="1"/>
      <c r="AR8" s="1" t="str">
        <f t="shared" si="1"/>
        <v>Kvinnor</v>
      </c>
      <c r="AS8" s="1"/>
      <c r="AT8" s="1"/>
      <c r="AU8" s="1"/>
      <c r="AV8" s="1"/>
      <c r="AW8" s="103">
        <f t="shared" si="4"/>
        <v>-7.6131479127557911E-2</v>
      </c>
      <c r="AX8" s="103">
        <f t="shared" si="5"/>
        <v>-1.8979893682473575E-2</v>
      </c>
      <c r="AY8" s="103">
        <f t="shared" si="6"/>
        <v>-0.17082649275567008</v>
      </c>
      <c r="AZ8" s="103">
        <f t="shared" si="7"/>
        <v>-5.1152024557879552E-2</v>
      </c>
      <c r="BA8" s="103">
        <f t="shared" si="8"/>
        <v>0.23686908175016813</v>
      </c>
      <c r="BB8" s="103">
        <f t="shared" si="9"/>
        <v>0.1503204397658712</v>
      </c>
      <c r="BC8" s="103">
        <f t="shared" si="10"/>
        <v>2.5134497123715713E-2</v>
      </c>
      <c r="BD8" s="103">
        <f t="shared" si="11"/>
        <v>9.7871802461222956E-2</v>
      </c>
      <c r="BE8" s="103">
        <f t="shared" si="12"/>
        <v>-3.1132904437309185E-2</v>
      </c>
      <c r="BF8" s="103">
        <f t="shared" si="13"/>
        <v>-0.10680870892970826</v>
      </c>
      <c r="BG8" s="103">
        <f t="shared" si="14"/>
        <v>9.1814494541448285E-2</v>
      </c>
      <c r="BH8" s="103">
        <f t="shared" si="15"/>
        <v>5.6173963383956887E-2</v>
      </c>
      <c r="BI8" s="103">
        <f t="shared" si="16"/>
        <v>4.0580849588145755E-3</v>
      </c>
      <c r="BJ8" s="103">
        <f t="shared" si="17"/>
        <v>2.65542320292812E-2</v>
      </c>
      <c r="BK8" s="103">
        <f t="shared" si="18"/>
        <v>-0.13671687182403341</v>
      </c>
      <c r="BL8" s="103">
        <f t="shared" si="19"/>
        <v>-6.79954417597564E-2</v>
      </c>
      <c r="BM8" s="103">
        <f t="shared" si="20"/>
        <v>-4.941337376470515E-2</v>
      </c>
      <c r="BN8" s="103">
        <f t="shared" si="21"/>
        <v>0.10831868595933117</v>
      </c>
      <c r="BO8" s="103">
        <f t="shared" si="22"/>
        <v>0.17039638487045028</v>
      </c>
      <c r="BP8" s="103">
        <f t="shared" si="23"/>
        <v>0.26424459465939099</v>
      </c>
      <c r="BQ8" s="103">
        <f t="shared" si="24"/>
        <v>0.10732363217947045</v>
      </c>
      <c r="BR8" s="103">
        <f t="shared" si="25"/>
        <v>0</v>
      </c>
    </row>
    <row r="9" spans="1:70">
      <c r="A9" s="1">
        <v>8</v>
      </c>
      <c r="B9" s="1">
        <f>'2012'!B9</f>
        <v>0</v>
      </c>
      <c r="C9" s="1">
        <f>'2012'!C9</f>
        <v>0</v>
      </c>
      <c r="D9" s="1">
        <f>'2012'!D9</f>
        <v>0</v>
      </c>
      <c r="E9" s="1" t="str">
        <f>'2012'!E9</f>
        <v>Män</v>
      </c>
      <c r="F9" s="1" t="str">
        <f>'2012'!F9</f>
        <v xml:space="preserve">Hälsopolitiskt åtgärdbar dödlighet </v>
      </c>
      <c r="G9" s="1" t="str">
        <f>'2012'!G9</f>
        <v>(tom)</v>
      </c>
      <c r="H9" s="1" t="str">
        <f>'2012'!H9</f>
        <v>A000010</v>
      </c>
      <c r="I9" s="1">
        <f>'2012'!I9</f>
        <v>1</v>
      </c>
      <c r="J9" s="12">
        <f>(('2012'!J9-'2012'!$AE9)/'2012'!$AE9)*(('2012'!$I9-0.5+'2012'!$I9-0.5)*-1)</f>
        <v>-6.5058143004204316E-2</v>
      </c>
      <c r="K9" s="12">
        <f>(('2012'!K9-'2012'!$AE9)/'2012'!$AE9)*(('2012'!$I9-0.5+'2012'!$I9-0.5)*-1)</f>
        <v>7.4119001891419832E-3</v>
      </c>
      <c r="L9" s="12">
        <f>(('2012'!L9-'2012'!$AE9)/'2012'!$AE9)*(('2012'!$I9-0.5+'2012'!$I9-0.5)*-1)</f>
        <v>-7.665782214250752E-2</v>
      </c>
      <c r="M9" s="12">
        <f>(('2012'!M9-'2012'!$AE9)/'2012'!$AE9)*(('2012'!$I9-0.5+'2012'!$I9-0.5)*-1)</f>
        <v>2.2200256786031942E-2</v>
      </c>
      <c r="N9" s="12">
        <f>(('2012'!N9-'2012'!$AE9)/'2012'!$AE9)*(('2012'!$I9-0.5+'2012'!$I9-0.5)*-1)</f>
        <v>5.313459294069528E-2</v>
      </c>
      <c r="O9" s="12">
        <f>(('2012'!O9-'2012'!$AE9)/'2012'!$AE9)*(('2012'!$I9-0.5+'2012'!$I9-0.5)*-1)</f>
        <v>0.27412866057292062</v>
      </c>
      <c r="P9" s="12">
        <f>(('2012'!P9-'2012'!$AE9)/'2012'!$AE9)*(('2012'!$I9-0.5+'2012'!$I9-0.5)*-1)</f>
        <v>4.5855327175599331E-3</v>
      </c>
      <c r="Q9" s="12">
        <f>(('2012'!Q9-'2012'!$AE9)/'2012'!$AE9)*(('2012'!$I9-0.5+'2012'!$I9-0.5)*-1)</f>
        <v>2.0731322427007946E-2</v>
      </c>
      <c r="R9" s="12">
        <f>(('2012'!R9-'2012'!$AE9)/'2012'!$AE9)*(('2012'!$I9-0.5+'2012'!$I9-0.5)*-1)</f>
        <v>-4.1832599838740443E-2</v>
      </c>
      <c r="S9" s="12">
        <f>(('2012'!S9-'2012'!$AE9)/'2012'!$AE9)*(('2012'!$I9-0.5+'2012'!$I9-0.5)*-1)</f>
        <v>-0.1433506499651799</v>
      </c>
      <c r="T9" s="12">
        <f>(('2012'!T9-'2012'!$AE9)/'2012'!$AE9)*(('2012'!$I9-0.5+'2012'!$I9-0.5)*-1)</f>
        <v>6.8321364592290615E-2</v>
      </c>
      <c r="U9" s="12">
        <f>(('2012'!U9-'2012'!$AE9)/'2012'!$AE9)*(('2012'!$I9-0.5+'2012'!$I9-0.5)*-1)</f>
        <v>2.2453263805222952E-2</v>
      </c>
      <c r="V9" s="12">
        <f>(('2012'!V9-'2012'!$AE9)/'2012'!$AE9)*(('2012'!$I9-0.5+'2012'!$I9-0.5)*-1)</f>
        <v>8.7068907358623555E-3</v>
      </c>
      <c r="W9" s="12">
        <f>(('2012'!W9-'2012'!$AE9)/'2012'!$AE9)*(('2012'!$I9-0.5+'2012'!$I9-0.5)*-1)</f>
        <v>6.760649302863804E-3</v>
      </c>
      <c r="X9" s="12">
        <f>(('2012'!X9-'2012'!$AE9)/'2012'!$AE9)*(('2012'!$I9-0.5+'2012'!$I9-0.5)*-1)</f>
        <v>-0.16164151530131629</v>
      </c>
      <c r="Y9" s="12">
        <f>(('2012'!Y9-'2012'!$AE9)/'2012'!$AE9)*(('2012'!$I9-0.5+'2012'!$I9-0.5)*-1)</f>
        <v>0.10356046957555722</v>
      </c>
      <c r="Z9" s="12">
        <f>(('2012'!Z9-'2012'!$AE9)/'2012'!$AE9)*(('2012'!$I9-0.5+'2012'!$I9-0.5)*-1)</f>
        <v>-9.5689161229829955E-2</v>
      </c>
      <c r="AA9" s="12">
        <f>(('2012'!AA9-'2012'!$AE9)/'2012'!$AE9)*(('2012'!$I9-0.5+'2012'!$I9-0.5)*-1)</f>
        <v>-1.208848631559631E-3</v>
      </c>
      <c r="AB9" s="12">
        <f>(('2012'!AB9-'2012'!$AE9)/'2012'!$AE9)*(('2012'!$I9-0.5+'2012'!$I9-0.5)*-1)</f>
        <v>0.19117465913509099</v>
      </c>
      <c r="AC9" s="12">
        <f>(('2012'!AC9-'2012'!$AE9)/'2012'!$AE9)*(('2012'!$I9-0.5+'2012'!$I9-0.5)*-1)</f>
        <v>0.33176657677543914</v>
      </c>
      <c r="AD9" s="12">
        <f>(('2012'!AD9-'2012'!$AE9)/'2012'!$AE9)*(('2012'!$I9-0.5+'2012'!$I9-0.5)*-1)</f>
        <v>0.23712659671199085</v>
      </c>
      <c r="AE9" s="5">
        <f>((('2012'!AE9-'2012'!$AE9)/'2012'!$AE9)*100)*(('2012'!$I9-0.5+'2012'!$I9-0.5)*-1)</f>
        <v>0</v>
      </c>
      <c r="AF9" s="5"/>
      <c r="AG9" s="5">
        <f t="shared" si="0"/>
        <v>33.176657677543915</v>
      </c>
      <c r="AH9" s="5">
        <f t="shared" si="3"/>
        <v>16.16415153013163</v>
      </c>
      <c r="AI9" s="7">
        <v>0</v>
      </c>
      <c r="AN9" s="14" t="s">
        <v>214</v>
      </c>
      <c r="AO9" s="1"/>
      <c r="AP9" s="1"/>
      <c r="AQ9" s="1"/>
      <c r="AR9" s="1" t="str">
        <f t="shared" si="1"/>
        <v>Män</v>
      </c>
      <c r="AS9" s="1"/>
      <c r="AT9" s="1"/>
      <c r="AU9" s="1"/>
      <c r="AV9" s="1"/>
      <c r="AW9" s="103">
        <f t="shared" si="4"/>
        <v>-6.5058143004204316E-2</v>
      </c>
      <c r="AX9" s="103">
        <f t="shared" si="5"/>
        <v>7.4119001891419832E-3</v>
      </c>
      <c r="AY9" s="103">
        <f t="shared" si="6"/>
        <v>-7.665782214250752E-2</v>
      </c>
      <c r="AZ9" s="103">
        <f t="shared" si="7"/>
        <v>2.2200256786031942E-2</v>
      </c>
      <c r="BA9" s="103">
        <f t="shared" si="8"/>
        <v>5.313459294069528E-2</v>
      </c>
      <c r="BB9" s="103">
        <f t="shared" si="9"/>
        <v>0.27412866057292062</v>
      </c>
      <c r="BC9" s="103">
        <f t="shared" si="10"/>
        <v>4.5855327175599331E-3</v>
      </c>
      <c r="BD9" s="103">
        <f t="shared" si="11"/>
        <v>2.0731322427007946E-2</v>
      </c>
      <c r="BE9" s="103">
        <f t="shared" si="12"/>
        <v>-4.1832599838740443E-2</v>
      </c>
      <c r="BF9" s="103">
        <f t="shared" si="13"/>
        <v>-0.1433506499651799</v>
      </c>
      <c r="BG9" s="103">
        <f t="shared" si="14"/>
        <v>6.8321364592290615E-2</v>
      </c>
      <c r="BH9" s="103">
        <f t="shared" si="15"/>
        <v>2.2453263805222952E-2</v>
      </c>
      <c r="BI9" s="103">
        <f t="shared" si="16"/>
        <v>8.7068907358623555E-3</v>
      </c>
      <c r="BJ9" s="103">
        <f t="shared" si="17"/>
        <v>6.760649302863804E-3</v>
      </c>
      <c r="BK9" s="103">
        <f t="shared" si="18"/>
        <v>-0.16164151530131629</v>
      </c>
      <c r="BL9" s="103">
        <f t="shared" si="19"/>
        <v>0.10356046957555722</v>
      </c>
      <c r="BM9" s="103">
        <f t="shared" si="20"/>
        <v>-9.5689161229829955E-2</v>
      </c>
      <c r="BN9" s="103">
        <f t="shared" si="21"/>
        <v>-1.208848631559631E-3</v>
      </c>
      <c r="BO9" s="103">
        <f t="shared" si="22"/>
        <v>0.19117465913509099</v>
      </c>
      <c r="BP9" s="103">
        <f t="shared" si="23"/>
        <v>0.33176657677543914</v>
      </c>
      <c r="BQ9" s="103">
        <f t="shared" si="24"/>
        <v>0.23712659671199085</v>
      </c>
      <c r="BR9" s="103">
        <f t="shared" si="25"/>
        <v>0</v>
      </c>
    </row>
    <row r="10" spans="1:70">
      <c r="A10" s="1">
        <v>9</v>
      </c>
      <c r="B10" s="1">
        <f>'2012'!B10</f>
        <v>0</v>
      </c>
      <c r="C10" s="1">
        <f>'2012'!C10</f>
        <v>0</v>
      </c>
      <c r="D10" s="1">
        <f>'2012'!D10</f>
        <v>0</v>
      </c>
      <c r="E10" s="1" t="str">
        <f>'2012'!E10</f>
        <v>Totalt</v>
      </c>
      <c r="F10" s="1" t="str">
        <f>'2012'!F10</f>
        <v xml:space="preserve">Hälsopolitiskt åtgärdbar dödlighet </v>
      </c>
      <c r="G10" s="1" t="str">
        <f>'2012'!G10</f>
        <v>(tom)</v>
      </c>
      <c r="H10" s="1" t="str">
        <f>'2012'!H10</f>
        <v>A000010</v>
      </c>
      <c r="I10" s="1">
        <f>'2012'!I10</f>
        <v>1</v>
      </c>
      <c r="J10" s="12">
        <f>(('2012'!J10-'2012'!$AE10)/'2012'!$AE10)*(('2012'!$I10-0.5+'2012'!$I10-0.5)*-1)</f>
        <v>-6.5478212566204036E-2</v>
      </c>
      <c r="K10" s="12">
        <f>(('2012'!K10-'2012'!$AE10)/'2012'!$AE10)*(('2012'!$I10-0.5+'2012'!$I10-0.5)*-1)</f>
        <v>-2.7744456451410447E-3</v>
      </c>
      <c r="L10" s="12">
        <f>(('2012'!L10-'2012'!$AE10)/'2012'!$AE10)*(('2012'!$I10-0.5+'2012'!$I10-0.5)*-1)</f>
        <v>-0.12069808860589948</v>
      </c>
      <c r="M10" s="12">
        <f>(('2012'!M10-'2012'!$AE10)/'2012'!$AE10)*(('2012'!$I10-0.5+'2012'!$I10-0.5)*-1)</f>
        <v>-1.1084730538212668E-2</v>
      </c>
      <c r="N10" s="12">
        <f>(('2012'!N10-'2012'!$AE10)/'2012'!$AE10)*(('2012'!$I10-0.5+'2012'!$I10-0.5)*-1)</f>
        <v>0.12992013161151356</v>
      </c>
      <c r="O10" s="12">
        <f>(('2012'!O10-'2012'!$AE10)/'2012'!$AE10)*(('2012'!$I10-0.5+'2012'!$I10-0.5)*-1)</f>
        <v>0.22088032424709192</v>
      </c>
      <c r="P10" s="12">
        <f>(('2012'!P10-'2012'!$AE10)/'2012'!$AE10)*(('2012'!$I10-0.5+'2012'!$I10-0.5)*-1)</f>
        <v>1.0819802477626088E-2</v>
      </c>
      <c r="Q10" s="12">
        <f>(('2012'!Q10-'2012'!$AE10)/'2012'!$AE10)*(('2012'!$I10-0.5+'2012'!$I10-0.5)*-1)</f>
        <v>5.0807030821244055E-2</v>
      </c>
      <c r="R10" s="12">
        <f>(('2012'!R10-'2012'!$AE10)/'2012'!$AE10)*(('2012'!$I10-0.5+'2012'!$I10-0.5)*-1)</f>
        <v>-4.1186190054488293E-2</v>
      </c>
      <c r="S10" s="12">
        <f>(('2012'!S10-'2012'!$AE10)/'2012'!$AE10)*(('2012'!$I10-0.5+'2012'!$I10-0.5)*-1)</f>
        <v>-0.12750670218301599</v>
      </c>
      <c r="T10" s="12">
        <f>(('2012'!T10-'2012'!$AE10)/'2012'!$AE10)*(('2012'!$I10-0.5+'2012'!$I10-0.5)*-1)</f>
        <v>7.8904290890834991E-2</v>
      </c>
      <c r="U10" s="12">
        <f>(('2012'!U10-'2012'!$AE10)/'2012'!$AE10)*(('2012'!$I10-0.5+'2012'!$I10-0.5)*-1)</f>
        <v>3.7093539253079573E-2</v>
      </c>
      <c r="V10" s="12">
        <f>(('2012'!V10-'2012'!$AE10)/'2012'!$AE10)*(('2012'!$I10-0.5+'2012'!$I10-0.5)*-1)</f>
        <v>6.6923939227645961E-3</v>
      </c>
      <c r="W10" s="12">
        <f>(('2012'!W10-'2012'!$AE10)/'2012'!$AE10)*(('2012'!$I10-0.5+'2012'!$I10-0.5)*-1)</f>
        <v>1.2758605650624536E-2</v>
      </c>
      <c r="X10" s="12">
        <f>(('2012'!X10-'2012'!$AE10)/'2012'!$AE10)*(('2012'!$I10-0.5+'2012'!$I10-0.5)*-1)</f>
        <v>-0.15141244072134222</v>
      </c>
      <c r="Y10" s="12">
        <f>(('2012'!Y10-'2012'!$AE10)/'2012'!$AE10)*(('2012'!$I10-0.5+'2012'!$I10-0.5)*-1)</f>
        <v>3.6383768642984836E-2</v>
      </c>
      <c r="Z10" s="12">
        <f>(('2012'!Z10-'2012'!$AE10)/'2012'!$AE10)*(('2012'!$I10-0.5+'2012'!$I10-0.5)*-1)</f>
        <v>-7.6687010903226271E-2</v>
      </c>
      <c r="AA10" s="12">
        <f>(('2012'!AA10-'2012'!$AE10)/'2012'!$AE10)*(('2012'!$I10-0.5+'2012'!$I10-0.5)*-1)</f>
        <v>4.0187542857019802E-2</v>
      </c>
      <c r="AB10" s="12">
        <f>(('2012'!AB10-'2012'!$AE10)/'2012'!$AE10)*(('2012'!$I10-0.5+'2012'!$I10-0.5)*-1)</f>
        <v>0.17764095092684362</v>
      </c>
      <c r="AC10" s="12">
        <f>(('2012'!AC10-'2012'!$AE10)/'2012'!$AE10)*(('2012'!$I10-0.5+'2012'!$I10-0.5)*-1)</f>
        <v>0.30035573969872892</v>
      </c>
      <c r="AD10" s="12">
        <f>(('2012'!AD10-'2012'!$AE10)/'2012'!$AE10)*(('2012'!$I10-0.5+'2012'!$I10-0.5)*-1)</f>
        <v>0.17644441946272788</v>
      </c>
      <c r="AE10" s="5">
        <f>((('2012'!AE10-'2012'!$AE10)/'2012'!$AE10)*100)*(('2012'!$I10-0.5+'2012'!$I10-0.5)*-1)</f>
        <v>0</v>
      </c>
      <c r="AF10" s="5"/>
      <c r="AG10" s="5">
        <f t="shared" si="0"/>
        <v>30.035573969872893</v>
      </c>
      <c r="AH10" s="5">
        <f t="shared" si="3"/>
        <v>15.141244072134223</v>
      </c>
      <c r="AI10" s="7">
        <v>0</v>
      </c>
      <c r="AN10" s="14" t="s">
        <v>222</v>
      </c>
      <c r="AO10" s="1"/>
      <c r="AP10" s="1"/>
      <c r="AQ10" s="1"/>
      <c r="AR10" s="1" t="str">
        <f t="shared" si="1"/>
        <v>Totalt</v>
      </c>
      <c r="AS10" s="1"/>
      <c r="AT10" s="1"/>
      <c r="AU10" s="1"/>
      <c r="AV10" s="1"/>
      <c r="AW10" s="103">
        <f t="shared" si="4"/>
        <v>-6.5478212566204036E-2</v>
      </c>
      <c r="AX10" s="103">
        <f t="shared" si="5"/>
        <v>-2.7744456451410447E-3</v>
      </c>
      <c r="AY10" s="103">
        <f t="shared" si="6"/>
        <v>-0.12069808860589948</v>
      </c>
      <c r="AZ10" s="103">
        <f t="shared" si="7"/>
        <v>-1.1084730538212668E-2</v>
      </c>
      <c r="BA10" s="103">
        <f t="shared" si="8"/>
        <v>0.12992013161151356</v>
      </c>
      <c r="BB10" s="103">
        <f t="shared" si="9"/>
        <v>0.22088032424709192</v>
      </c>
      <c r="BC10" s="103">
        <f t="shared" si="10"/>
        <v>1.0819802477626088E-2</v>
      </c>
      <c r="BD10" s="103">
        <f t="shared" si="11"/>
        <v>5.0807030821244055E-2</v>
      </c>
      <c r="BE10" s="103">
        <f t="shared" si="12"/>
        <v>-4.1186190054488293E-2</v>
      </c>
      <c r="BF10" s="103">
        <f t="shared" si="13"/>
        <v>-0.12750670218301599</v>
      </c>
      <c r="BG10" s="103">
        <f t="shared" si="14"/>
        <v>7.8904290890834991E-2</v>
      </c>
      <c r="BH10" s="103">
        <f t="shared" si="15"/>
        <v>3.7093539253079573E-2</v>
      </c>
      <c r="BI10" s="103">
        <f t="shared" si="16"/>
        <v>6.6923939227645961E-3</v>
      </c>
      <c r="BJ10" s="103">
        <f t="shared" si="17"/>
        <v>1.2758605650624536E-2</v>
      </c>
      <c r="BK10" s="103">
        <f t="shared" si="18"/>
        <v>-0.15141244072134222</v>
      </c>
      <c r="BL10" s="103">
        <f t="shared" si="19"/>
        <v>3.6383768642984836E-2</v>
      </c>
      <c r="BM10" s="103">
        <f t="shared" si="20"/>
        <v>-7.6687010903226271E-2</v>
      </c>
      <c r="BN10" s="103">
        <f t="shared" si="21"/>
        <v>4.0187542857019802E-2</v>
      </c>
      <c r="BO10" s="103">
        <f t="shared" si="22"/>
        <v>0.17764095092684362</v>
      </c>
      <c r="BP10" s="103">
        <f t="shared" si="23"/>
        <v>0.30035573969872892</v>
      </c>
      <c r="BQ10" s="103">
        <f t="shared" si="24"/>
        <v>0.17644441946272788</v>
      </c>
      <c r="BR10" s="103">
        <f t="shared" si="25"/>
        <v>0</v>
      </c>
    </row>
    <row r="11" spans="1:70">
      <c r="A11" s="1">
        <v>10</v>
      </c>
      <c r="B11" s="1">
        <f>'2012'!B11</f>
        <v>0</v>
      </c>
      <c r="C11" s="1">
        <f>'2012'!C11</f>
        <v>0</v>
      </c>
      <c r="D11" s="1">
        <f>'2012'!D11</f>
        <v>3</v>
      </c>
      <c r="E11" s="1" t="str">
        <f>'2012'!E11</f>
        <v>Kvinnor</v>
      </c>
      <c r="F11" s="1" t="str">
        <f>'2012'!F11</f>
        <v>Sjukvårdsrelaterad åtgärdbar dödlighet</v>
      </c>
      <c r="G11" s="1" t="str">
        <f>'2012'!G11</f>
        <v>(tom)</v>
      </c>
      <c r="H11" s="1" t="str">
        <f>'2012'!H11</f>
        <v>A000050</v>
      </c>
      <c r="I11" s="1">
        <f>'2012'!I11</f>
        <v>1</v>
      </c>
      <c r="J11" s="12">
        <f>(('2012'!J11-'2012'!$AE11)/'2012'!$AE11)*(('2012'!$I11-0.5+'2012'!$I11-0.5)*-1)</f>
        <v>4.0475492696303655E-2</v>
      </c>
      <c r="K11" s="12">
        <f>(('2012'!K11-'2012'!$AE11)/'2012'!$AE11)*(('2012'!$I11-0.5+'2012'!$I11-0.5)*-1)</f>
        <v>0.11599876753922828</v>
      </c>
      <c r="L11" s="12">
        <f>(('2012'!L11-'2012'!$AE11)/'2012'!$AE11)*(('2012'!$I11-0.5+'2012'!$I11-0.5)*-1)</f>
        <v>-3.5159885868729167E-2</v>
      </c>
      <c r="M11" s="12">
        <f>(('2012'!M11-'2012'!$AE11)/'2012'!$AE11)*(('2012'!$I11-0.5+'2012'!$I11-0.5)*-1)</f>
        <v>3.8651710409036318E-2</v>
      </c>
      <c r="N11" s="12">
        <f>(('2012'!N11-'2012'!$AE11)/'2012'!$AE11)*(('2012'!$I11-0.5+'2012'!$I11-0.5)*-1)</f>
        <v>8.0259935450170919E-2</v>
      </c>
      <c r="O11" s="12">
        <f>(('2012'!O11-'2012'!$AE11)/'2012'!$AE11)*(('2012'!$I11-0.5+'2012'!$I11-0.5)*-1)</f>
        <v>0.15779803528669853</v>
      </c>
      <c r="P11" s="12">
        <f>(('2012'!P11-'2012'!$AE11)/'2012'!$AE11)*(('2012'!$I11-0.5+'2012'!$I11-0.5)*-1)</f>
        <v>8.443145058789614E-2</v>
      </c>
      <c r="Q11" s="12">
        <f>(('2012'!Q11-'2012'!$AE11)/'2012'!$AE11)*(('2012'!$I11-0.5+'2012'!$I11-0.5)*-1)</f>
        <v>-0.14251984414458116</v>
      </c>
      <c r="R11" s="12">
        <f>(('2012'!R11-'2012'!$AE11)/'2012'!$AE11)*(('2012'!$I11-0.5+'2012'!$I11-0.5)*-1)</f>
        <v>-2.2416412040897948E-2</v>
      </c>
      <c r="S11" s="12">
        <f>(('2012'!S11-'2012'!$AE11)/'2012'!$AE11)*(('2012'!$I11-0.5+'2012'!$I11-0.5)*-1)</f>
        <v>7.1435540461587524E-2</v>
      </c>
      <c r="T11" s="12">
        <f>(('2012'!T11-'2012'!$AE11)/'2012'!$AE11)*(('2012'!$I11-0.5+'2012'!$I11-0.5)*-1)</f>
        <v>0.16392055413415207</v>
      </c>
      <c r="U11" s="12">
        <f>(('2012'!U11-'2012'!$AE11)/'2012'!$AE11)*(('2012'!$I11-0.5+'2012'!$I11-0.5)*-1)</f>
        <v>-6.1980368985256875E-3</v>
      </c>
      <c r="V11" s="12">
        <f>(('2012'!V11-'2012'!$AE11)/'2012'!$AE11)*(('2012'!$I11-0.5+'2012'!$I11-0.5)*-1)</f>
        <v>-1.4666242585282397E-2</v>
      </c>
      <c r="W11" s="12">
        <f>(('2012'!W11-'2012'!$AE11)/'2012'!$AE11)*(('2012'!$I11-0.5+'2012'!$I11-0.5)*-1)</f>
        <v>-0.13848624211583488</v>
      </c>
      <c r="X11" s="12">
        <f>(('2012'!X11-'2012'!$AE11)/'2012'!$AE11)*(('2012'!$I11-0.5+'2012'!$I11-0.5)*-1)</f>
        <v>-0.16651106434818305</v>
      </c>
      <c r="Y11" s="12">
        <f>(('2012'!Y11-'2012'!$AE11)/'2012'!$AE11)*(('2012'!$I11-0.5+'2012'!$I11-0.5)*-1)</f>
        <v>-2.422505347495053E-2</v>
      </c>
      <c r="Z11" s="12">
        <f>(('2012'!Z11-'2012'!$AE11)/'2012'!$AE11)*(('2012'!$I11-0.5+'2012'!$I11-0.5)*-1)</f>
        <v>-0.24919581618859882</v>
      </c>
      <c r="AA11" s="12">
        <f>(('2012'!AA11-'2012'!$AE11)/'2012'!$AE11)*(('2012'!$I11-0.5+'2012'!$I11-0.5)*-1)</f>
        <v>-7.4524703726463873E-2</v>
      </c>
      <c r="AB11" s="12">
        <f>(('2012'!AB11-'2012'!$AE11)/'2012'!$AE11)*(('2012'!$I11-0.5+'2012'!$I11-0.5)*-1)</f>
        <v>-0.21952117551274394</v>
      </c>
      <c r="AC11" s="12">
        <f>(('2012'!AC11-'2012'!$AE11)/'2012'!$AE11)*(('2012'!$I11-0.5+'2012'!$I11-0.5)*-1)</f>
        <v>-4.1169814036818984E-2</v>
      </c>
      <c r="AD11" s="12">
        <f>(('2012'!AD11-'2012'!$AE11)/'2012'!$AE11)*(('2012'!$I11-0.5+'2012'!$I11-0.5)*-1)</f>
        <v>-0.19017774742527938</v>
      </c>
      <c r="AE11" s="5">
        <f>((('2012'!AE11-'2012'!$AE11)/'2012'!$AE11)*100)*(('2012'!$I11-0.5+'2012'!$I11-0.5)*-1)</f>
        <v>0</v>
      </c>
      <c r="AF11" s="5"/>
      <c r="AG11" s="5">
        <f t="shared" si="0"/>
        <v>16.392055413415207</v>
      </c>
      <c r="AH11" s="5">
        <f t="shared" si="3"/>
        <v>24.919581618859883</v>
      </c>
      <c r="AI11" s="7">
        <v>0</v>
      </c>
      <c r="AN11" s="14" t="s">
        <v>207</v>
      </c>
      <c r="AO11" s="1"/>
      <c r="AP11" s="1"/>
      <c r="AQ11" s="1"/>
      <c r="AR11" s="1" t="str">
        <f t="shared" si="1"/>
        <v>Kvinnor</v>
      </c>
      <c r="AS11" s="1"/>
      <c r="AT11" s="1"/>
      <c r="AU11" s="1"/>
      <c r="AV11" s="1"/>
      <c r="AW11" s="103">
        <f t="shared" si="4"/>
        <v>4.0475492696303655E-2</v>
      </c>
      <c r="AX11" s="103">
        <f t="shared" si="5"/>
        <v>0.11599876753922828</v>
      </c>
      <c r="AY11" s="103">
        <f t="shared" si="6"/>
        <v>-3.5159885868729167E-2</v>
      </c>
      <c r="AZ11" s="103">
        <f t="shared" si="7"/>
        <v>3.8651710409036318E-2</v>
      </c>
      <c r="BA11" s="103">
        <f t="shared" si="8"/>
        <v>8.0259935450170919E-2</v>
      </c>
      <c r="BB11" s="103">
        <f t="shared" si="9"/>
        <v>0.15779803528669853</v>
      </c>
      <c r="BC11" s="103">
        <f t="shared" si="10"/>
        <v>8.443145058789614E-2</v>
      </c>
      <c r="BD11" s="103">
        <f t="shared" si="11"/>
        <v>-0.14251984414458116</v>
      </c>
      <c r="BE11" s="103">
        <f t="shared" si="12"/>
        <v>-2.2416412040897948E-2</v>
      </c>
      <c r="BF11" s="103">
        <f t="shared" si="13"/>
        <v>7.1435540461587524E-2</v>
      </c>
      <c r="BG11" s="103">
        <f t="shared" si="14"/>
        <v>0.16392055413415207</v>
      </c>
      <c r="BH11" s="103">
        <f t="shared" si="15"/>
        <v>-6.1980368985256875E-3</v>
      </c>
      <c r="BI11" s="103">
        <f t="shared" si="16"/>
        <v>-1.4666242585282397E-2</v>
      </c>
      <c r="BJ11" s="103">
        <f t="shared" si="17"/>
        <v>-0.13848624211583488</v>
      </c>
      <c r="BK11" s="103">
        <f t="shared" si="18"/>
        <v>-0.16651106434818305</v>
      </c>
      <c r="BL11" s="103">
        <f t="shared" si="19"/>
        <v>-2.422505347495053E-2</v>
      </c>
      <c r="BM11" s="103">
        <f t="shared" si="20"/>
        <v>-0.24919581618859882</v>
      </c>
      <c r="BN11" s="103">
        <f t="shared" si="21"/>
        <v>-7.4524703726463873E-2</v>
      </c>
      <c r="BO11" s="103">
        <f t="shared" si="22"/>
        <v>-0.21952117551274394</v>
      </c>
      <c r="BP11" s="103">
        <f t="shared" si="23"/>
        <v>-4.1169814036818984E-2</v>
      </c>
      <c r="BQ11" s="103">
        <f t="shared" si="24"/>
        <v>-0.19017774742527938</v>
      </c>
      <c r="BR11" s="103">
        <f t="shared" si="25"/>
        <v>0</v>
      </c>
    </row>
    <row r="12" spans="1:70">
      <c r="A12" s="1">
        <v>11</v>
      </c>
      <c r="B12" s="1">
        <f>'2012'!B12</f>
        <v>0</v>
      </c>
      <c r="C12" s="1">
        <f>'2012'!C12</f>
        <v>0</v>
      </c>
      <c r="D12" s="1">
        <f>'2012'!D12</f>
        <v>0</v>
      </c>
      <c r="E12" s="1" t="str">
        <f>'2012'!E12</f>
        <v>Män</v>
      </c>
      <c r="F12" s="1" t="str">
        <f>'2012'!F12</f>
        <v>Sjukvårdsrelaterad åtgärdbar dödlighet</v>
      </c>
      <c r="G12" s="1" t="str">
        <f>'2012'!G12</f>
        <v>(tom)</v>
      </c>
      <c r="H12" s="1" t="str">
        <f>'2012'!H12</f>
        <v>A000050</v>
      </c>
      <c r="I12" s="1">
        <f>'2012'!I12</f>
        <v>1</v>
      </c>
      <c r="J12" s="12">
        <f>(('2012'!J12-'2012'!$AE12)/'2012'!$AE12)*(('2012'!$I12-0.5+'2012'!$I12-0.5)*-1)</f>
        <v>-2.2407250925398211E-3</v>
      </c>
      <c r="K12" s="12">
        <f>(('2012'!K12-'2012'!$AE12)/'2012'!$AE12)*(('2012'!$I12-0.5+'2012'!$I12-0.5)*-1)</f>
        <v>0.24945149388225643</v>
      </c>
      <c r="L12" s="12">
        <f>(('2012'!L12-'2012'!$AE12)/'2012'!$AE12)*(('2012'!$I12-0.5+'2012'!$I12-0.5)*-1)</f>
        <v>-9.3654970553324182E-2</v>
      </c>
      <c r="M12" s="12">
        <f>(('2012'!M12-'2012'!$AE12)/'2012'!$AE12)*(('2012'!$I12-0.5+'2012'!$I12-0.5)*-1)</f>
        <v>-0.14266376101099804</v>
      </c>
      <c r="N12" s="12">
        <f>(('2012'!N12-'2012'!$AE12)/'2012'!$AE12)*(('2012'!$I12-0.5+'2012'!$I12-0.5)*-1)</f>
        <v>1.6047492894752213E-2</v>
      </c>
      <c r="O12" s="12">
        <f>(('2012'!O12-'2012'!$AE12)/'2012'!$AE12)*(('2012'!$I12-0.5+'2012'!$I12-0.5)*-1)</f>
        <v>0.13137701683581343</v>
      </c>
      <c r="P12" s="12">
        <f>(('2012'!P12-'2012'!$AE12)/'2012'!$AE12)*(('2012'!$I12-0.5+'2012'!$I12-0.5)*-1)</f>
        <v>-1.2335262380266783E-2</v>
      </c>
      <c r="Q12" s="12">
        <f>(('2012'!Q12-'2012'!$AE12)/'2012'!$AE12)*(('2012'!$I12-0.5+'2012'!$I12-0.5)*-1)</f>
        <v>0.17503988551369565</v>
      </c>
      <c r="R12" s="12">
        <f>(('2012'!R12-'2012'!$AE12)/'2012'!$AE12)*(('2012'!$I12-0.5+'2012'!$I12-0.5)*-1)</f>
        <v>5.1245865111581905E-2</v>
      </c>
      <c r="S12" s="12">
        <f>(('2012'!S12-'2012'!$AE12)/'2012'!$AE12)*(('2012'!$I12-0.5+'2012'!$I12-0.5)*-1)</f>
        <v>0.12208938235027555</v>
      </c>
      <c r="T12" s="12">
        <f>(('2012'!T12-'2012'!$AE12)/'2012'!$AE12)*(('2012'!$I12-0.5+'2012'!$I12-0.5)*-1)</f>
        <v>0.24701838996840644</v>
      </c>
      <c r="U12" s="12">
        <f>(('2012'!U12-'2012'!$AE12)/'2012'!$AE12)*(('2012'!$I12-0.5+'2012'!$I12-0.5)*-1)</f>
        <v>6.0408133320198013E-3</v>
      </c>
      <c r="V12" s="12">
        <f>(('2012'!V12-'2012'!$AE12)/'2012'!$AE12)*(('2012'!$I12-0.5+'2012'!$I12-0.5)*-1)</f>
        <v>-0.19620179097357948</v>
      </c>
      <c r="W12" s="12">
        <f>(('2012'!W12-'2012'!$AE12)/'2012'!$AE12)*(('2012'!$I12-0.5+'2012'!$I12-0.5)*-1)</f>
        <v>-8.8443846457143288E-2</v>
      </c>
      <c r="X12" s="12">
        <f>(('2012'!X12-'2012'!$AE12)/'2012'!$AE12)*(('2012'!$I12-0.5+'2012'!$I12-0.5)*-1)</f>
        <v>0.12715328972212248</v>
      </c>
      <c r="Y12" s="12">
        <f>(('2012'!Y12-'2012'!$AE12)/'2012'!$AE12)*(('2012'!$I12-0.5+'2012'!$I12-0.5)*-1)</f>
        <v>-6.0508222954661933E-2</v>
      </c>
      <c r="Z12" s="12">
        <f>(('2012'!Z12-'2012'!$AE12)/'2012'!$AE12)*(('2012'!$I12-0.5+'2012'!$I12-0.5)*-1)</f>
        <v>-0.17465589518899571</v>
      </c>
      <c r="AA12" s="12">
        <f>(('2012'!AA12-'2012'!$AE12)/'2012'!$AE12)*(('2012'!$I12-0.5+'2012'!$I12-0.5)*-1)</f>
        <v>-0.15701913215245719</v>
      </c>
      <c r="AB12" s="12">
        <f>(('2012'!AB12-'2012'!$AE12)/'2012'!$AE12)*(('2012'!$I12-0.5+'2012'!$I12-0.5)*-1)</f>
        <v>-0.24357949642258406</v>
      </c>
      <c r="AC12" s="12">
        <f>(('2012'!AC12-'2012'!$AE12)/'2012'!$AE12)*(('2012'!$I12-0.5+'2012'!$I12-0.5)*-1)</f>
        <v>0.15472089669756495</v>
      </c>
      <c r="AD12" s="12">
        <f>(('2012'!AD12-'2012'!$AE12)/'2012'!$AE12)*(('2012'!$I12-0.5+'2012'!$I12-0.5)*-1)</f>
        <v>-0.3066355398766426</v>
      </c>
      <c r="AE12" s="5">
        <f>((('2012'!AE12-'2012'!$AE12)/'2012'!$AE12)*100)*(('2012'!$I12-0.5+'2012'!$I12-0.5)*-1)</f>
        <v>0</v>
      </c>
      <c r="AF12" s="5"/>
      <c r="AG12" s="5">
        <f t="shared" si="0"/>
        <v>24.945149388225644</v>
      </c>
      <c r="AH12" s="5">
        <f t="shared" si="3"/>
        <v>30.663553987664262</v>
      </c>
      <c r="AI12" s="7">
        <v>0</v>
      </c>
      <c r="AN12" s="14" t="s">
        <v>209</v>
      </c>
      <c r="AO12" s="1"/>
      <c r="AP12" s="1"/>
      <c r="AQ12" s="1"/>
      <c r="AR12" s="1" t="str">
        <f t="shared" si="1"/>
        <v>Män</v>
      </c>
      <c r="AS12" s="1"/>
      <c r="AT12" s="1"/>
      <c r="AU12" s="1"/>
      <c r="AV12" s="1"/>
      <c r="AW12" s="103">
        <f t="shared" si="4"/>
        <v>-2.2407250925398211E-3</v>
      </c>
      <c r="AX12" s="103">
        <f t="shared" si="5"/>
        <v>0.24945149388225643</v>
      </c>
      <c r="AY12" s="103">
        <f t="shared" si="6"/>
        <v>-9.3654970553324182E-2</v>
      </c>
      <c r="AZ12" s="103">
        <f t="shared" si="7"/>
        <v>-0.14266376101099804</v>
      </c>
      <c r="BA12" s="103">
        <f t="shared" si="8"/>
        <v>1.6047492894752213E-2</v>
      </c>
      <c r="BB12" s="103">
        <f t="shared" si="9"/>
        <v>0.13137701683581343</v>
      </c>
      <c r="BC12" s="103">
        <f t="shared" si="10"/>
        <v>-1.2335262380266783E-2</v>
      </c>
      <c r="BD12" s="103">
        <f t="shared" si="11"/>
        <v>0.17503988551369565</v>
      </c>
      <c r="BE12" s="103">
        <f t="shared" si="12"/>
        <v>5.1245865111581905E-2</v>
      </c>
      <c r="BF12" s="103">
        <f t="shared" si="13"/>
        <v>0.12208938235027555</v>
      </c>
      <c r="BG12" s="103">
        <f t="shared" si="14"/>
        <v>0.24701838996840644</v>
      </c>
      <c r="BH12" s="103">
        <f t="shared" si="15"/>
        <v>6.0408133320198013E-3</v>
      </c>
      <c r="BI12" s="103">
        <f t="shared" si="16"/>
        <v>-0.19620179097357948</v>
      </c>
      <c r="BJ12" s="103">
        <f t="shared" si="17"/>
        <v>-8.8443846457143288E-2</v>
      </c>
      <c r="BK12" s="103">
        <f t="shared" si="18"/>
        <v>0.12715328972212248</v>
      </c>
      <c r="BL12" s="103">
        <f t="shared" si="19"/>
        <v>-6.0508222954661933E-2</v>
      </c>
      <c r="BM12" s="103">
        <f t="shared" si="20"/>
        <v>-0.17465589518899571</v>
      </c>
      <c r="BN12" s="103">
        <f t="shared" si="21"/>
        <v>-0.15701913215245719</v>
      </c>
      <c r="BO12" s="103">
        <f t="shared" si="22"/>
        <v>-0.24357949642258406</v>
      </c>
      <c r="BP12" s="103">
        <f t="shared" si="23"/>
        <v>0.15472089669756495</v>
      </c>
      <c r="BQ12" s="103">
        <f t="shared" si="24"/>
        <v>-0.3066355398766426</v>
      </c>
      <c r="BR12" s="103">
        <f t="shared" si="25"/>
        <v>0</v>
      </c>
    </row>
    <row r="13" spans="1:70">
      <c r="A13" s="1">
        <v>12</v>
      </c>
      <c r="B13" s="1">
        <f>'2012'!B13</f>
        <v>0</v>
      </c>
      <c r="C13" s="1">
        <f>'2012'!C13</f>
        <v>0</v>
      </c>
      <c r="D13" s="1">
        <f>'2012'!D13</f>
        <v>0</v>
      </c>
      <c r="E13" s="1" t="str">
        <f>'2012'!E13</f>
        <v>Totalt</v>
      </c>
      <c r="F13" s="1" t="str">
        <f>'2012'!F13</f>
        <v>Sjukvårdsrelaterad åtgärdbar dödlighet</v>
      </c>
      <c r="G13" s="1" t="str">
        <f>'2012'!G13</f>
        <v>(tom)</v>
      </c>
      <c r="H13" s="1" t="str">
        <f>'2012'!H13</f>
        <v>A000050</v>
      </c>
      <c r="I13" s="1">
        <f>'2012'!I13</f>
        <v>1</v>
      </c>
      <c r="J13" s="12">
        <f>(('2012'!J13-'2012'!$AE13)/'2012'!$AE13)*(('2012'!$I13-0.5+'2012'!$I13-0.5)*-1)</f>
        <v>2.1912996376837888E-2</v>
      </c>
      <c r="K13" s="12">
        <f>(('2012'!K13-'2012'!$AE13)/'2012'!$AE13)*(('2012'!$I13-0.5+'2012'!$I13-0.5)*-1)</f>
        <v>0.19045090693397895</v>
      </c>
      <c r="L13" s="12">
        <f>(('2012'!L13-'2012'!$AE13)/'2012'!$AE13)*(('2012'!$I13-0.5+'2012'!$I13-0.5)*-1)</f>
        <v>-7.0566797165878992E-2</v>
      </c>
      <c r="M13" s="12">
        <f>(('2012'!M13-'2012'!$AE13)/'2012'!$AE13)*(('2012'!$I13-0.5+'2012'!$I13-0.5)*-1)</f>
        <v>-6.224266114819095E-2</v>
      </c>
      <c r="N13" s="12">
        <f>(('2012'!N13-'2012'!$AE13)/'2012'!$AE13)*(('2012'!$I13-0.5+'2012'!$I13-0.5)*-1)</f>
        <v>4.5965392604571727E-2</v>
      </c>
      <c r="O13" s="12">
        <f>(('2012'!O13-'2012'!$AE13)/'2012'!$AE13)*(('2012'!$I13-0.5+'2012'!$I13-0.5)*-1)</f>
        <v>0.14468224463822124</v>
      </c>
      <c r="P13" s="12">
        <f>(('2012'!P13-'2012'!$AE13)/'2012'!$AE13)*(('2012'!$I13-0.5+'2012'!$I13-0.5)*-1)</f>
        <v>2.6362169356453368E-2</v>
      </c>
      <c r="Q13" s="12">
        <f>(('2012'!Q13-'2012'!$AE13)/'2012'!$AE13)*(('2012'!$I13-0.5+'2012'!$I13-0.5)*-1)</f>
        <v>3.6512329529936098E-2</v>
      </c>
      <c r="R13" s="12">
        <f>(('2012'!R13-'2012'!$AE13)/'2012'!$AE13)*(('2012'!$I13-0.5+'2012'!$I13-0.5)*-1)</f>
        <v>1.1345081112794083E-2</v>
      </c>
      <c r="S13" s="12">
        <f>(('2012'!S13-'2012'!$AE13)/'2012'!$AE13)*(('2012'!$I13-0.5+'2012'!$I13-0.5)*-1)</f>
        <v>0.100743345478942</v>
      </c>
      <c r="T13" s="12">
        <f>(('2012'!T13-'2012'!$AE13)/'2012'!$AE13)*(('2012'!$I13-0.5+'2012'!$I13-0.5)*-1)</f>
        <v>0.21217855325189669</v>
      </c>
      <c r="U13" s="12">
        <f>(('2012'!U13-'2012'!$AE13)/'2012'!$AE13)*(('2012'!$I13-0.5+'2012'!$I13-0.5)*-1)</f>
        <v>7.8802295806874203E-5</v>
      </c>
      <c r="V13" s="12">
        <f>(('2012'!V13-'2012'!$AE13)/'2012'!$AE13)*(('2012'!$I13-0.5+'2012'!$I13-0.5)*-1)</f>
        <v>-0.11424981358148451</v>
      </c>
      <c r="W13" s="12">
        <f>(('2012'!W13-'2012'!$AE13)/'2012'!$AE13)*(('2012'!$I13-0.5+'2012'!$I13-0.5)*-1)</f>
        <v>-0.11590475628754442</v>
      </c>
      <c r="X13" s="12">
        <f>(('2012'!X13-'2012'!$AE13)/'2012'!$AE13)*(('2012'!$I13-0.5+'2012'!$I13-0.5)*-1)</f>
        <v>-7.0434811324608113E-3</v>
      </c>
      <c r="Y13" s="12">
        <f>(('2012'!Y13-'2012'!$AE13)/'2012'!$AE13)*(('2012'!$I13-0.5+'2012'!$I13-0.5)*-1)</f>
        <v>-5.1900793174819965E-2</v>
      </c>
      <c r="Z13" s="12">
        <f>(('2012'!Z13-'2012'!$AE13)/'2012'!$AE13)*(('2012'!$I13-0.5+'2012'!$I13-0.5)*-1)</f>
        <v>-0.2051782697964657</v>
      </c>
      <c r="AA13" s="12">
        <f>(('2012'!AA13-'2012'!$AE13)/'2012'!$AE13)*(('2012'!$I13-0.5+'2012'!$I13-0.5)*-1)</f>
        <v>-0.12168094889273583</v>
      </c>
      <c r="AB13" s="12">
        <f>(('2012'!AB13-'2012'!$AE13)/'2012'!$AE13)*(('2012'!$I13-0.5+'2012'!$I13-0.5)*-1)</f>
        <v>-0.2374398295812781</v>
      </c>
      <c r="AC13" s="12">
        <f>(('2012'!AC13-'2012'!$AE13)/'2012'!$AE13)*(('2012'!$I13-0.5+'2012'!$I13-0.5)*-1)</f>
        <v>6.8417676211255246E-2</v>
      </c>
      <c r="AD13" s="12">
        <f>(('2012'!AD13-'2012'!$AE13)/'2012'!$AE13)*(('2012'!$I13-0.5+'2012'!$I13-0.5)*-1)</f>
        <v>-0.26124277305789717</v>
      </c>
      <c r="AE13" s="5">
        <f>((('2012'!AE13-'2012'!$AE13)/'2012'!$AE13)*100)*(('2012'!$I13-0.5+'2012'!$I13-0.5)*-1)</f>
        <v>0</v>
      </c>
      <c r="AF13" s="5"/>
      <c r="AG13" s="5">
        <f t="shared" si="0"/>
        <v>21.217855325189667</v>
      </c>
      <c r="AH13" s="5">
        <f t="shared" si="3"/>
        <v>26.124277305789718</v>
      </c>
      <c r="AI13" s="7">
        <v>0</v>
      </c>
      <c r="AN13" s="14" t="s">
        <v>208</v>
      </c>
      <c r="AO13" s="1"/>
      <c r="AP13" s="1"/>
      <c r="AQ13" s="1"/>
      <c r="AR13" s="1" t="str">
        <f t="shared" si="1"/>
        <v>Totalt</v>
      </c>
      <c r="AS13" s="1"/>
      <c r="AT13" s="1"/>
      <c r="AU13" s="1"/>
      <c r="AV13" s="1"/>
      <c r="AW13" s="103">
        <f t="shared" si="4"/>
        <v>2.1912996376837888E-2</v>
      </c>
      <c r="AX13" s="103">
        <f t="shared" si="5"/>
        <v>0.19045090693397895</v>
      </c>
      <c r="AY13" s="103">
        <f t="shared" si="6"/>
        <v>-7.0566797165878992E-2</v>
      </c>
      <c r="AZ13" s="103">
        <f t="shared" si="7"/>
        <v>-6.224266114819095E-2</v>
      </c>
      <c r="BA13" s="103">
        <f t="shared" si="8"/>
        <v>4.5965392604571727E-2</v>
      </c>
      <c r="BB13" s="103">
        <f t="shared" si="9"/>
        <v>0.14468224463822124</v>
      </c>
      <c r="BC13" s="103">
        <f t="shared" si="10"/>
        <v>2.6362169356453368E-2</v>
      </c>
      <c r="BD13" s="103">
        <f t="shared" si="11"/>
        <v>3.6512329529936098E-2</v>
      </c>
      <c r="BE13" s="103">
        <f t="shared" si="12"/>
        <v>1.1345081112794083E-2</v>
      </c>
      <c r="BF13" s="103">
        <f t="shared" si="13"/>
        <v>0.100743345478942</v>
      </c>
      <c r="BG13" s="103">
        <f t="shared" si="14"/>
        <v>0.21217855325189669</v>
      </c>
      <c r="BH13" s="103">
        <f t="shared" si="15"/>
        <v>7.8802295806874203E-5</v>
      </c>
      <c r="BI13" s="103">
        <f t="shared" si="16"/>
        <v>-0.11424981358148451</v>
      </c>
      <c r="BJ13" s="103">
        <f t="shared" si="17"/>
        <v>-0.11590475628754442</v>
      </c>
      <c r="BK13" s="103">
        <f t="shared" si="18"/>
        <v>-7.0434811324608113E-3</v>
      </c>
      <c r="BL13" s="103">
        <f t="shared" si="19"/>
        <v>-5.1900793174819965E-2</v>
      </c>
      <c r="BM13" s="103">
        <f t="shared" si="20"/>
        <v>-0.2051782697964657</v>
      </c>
      <c r="BN13" s="103">
        <f t="shared" si="21"/>
        <v>-0.12168094889273583</v>
      </c>
      <c r="BO13" s="103">
        <f t="shared" si="22"/>
        <v>-0.2374398295812781</v>
      </c>
      <c r="BP13" s="103">
        <f t="shared" si="23"/>
        <v>6.8417676211255246E-2</v>
      </c>
      <c r="BQ13" s="103">
        <f t="shared" si="24"/>
        <v>-0.26124277305789717</v>
      </c>
      <c r="BR13" s="103">
        <f t="shared" si="25"/>
        <v>0</v>
      </c>
    </row>
    <row r="14" spans="1:70">
      <c r="A14" s="1">
        <v>13</v>
      </c>
      <c r="B14" s="1">
        <f>'2012'!B14</f>
        <v>0</v>
      </c>
      <c r="C14" s="1">
        <f>'2012'!C14</f>
        <v>0</v>
      </c>
      <c r="D14" s="1">
        <f>'2012'!D14</f>
        <v>4</v>
      </c>
      <c r="E14" s="1" t="str">
        <f>'2012'!E14</f>
        <v>Kvinnor</v>
      </c>
      <c r="F14" s="1" t="str">
        <f>'2012'!F14</f>
        <v>Åtgärdbar dödlighet i ischemisk hjärtsjukdom</v>
      </c>
      <c r="G14" s="1" t="str">
        <f>'2012'!G14</f>
        <v>(tom)</v>
      </c>
      <c r="H14" s="1" t="str">
        <f>'2012'!H14</f>
        <v>A000100</v>
      </c>
      <c r="I14" s="1">
        <f>'2012'!I14</f>
        <v>1</v>
      </c>
      <c r="J14" s="12">
        <f>(('2012'!J14-'2012'!$AE14)/'2012'!$AE14)*(('2012'!$I14-0.5+'2012'!$I14-0.5)*-1)</f>
        <v>0.15157759256759515</v>
      </c>
      <c r="K14" s="12">
        <f>(('2012'!K14-'2012'!$AE14)/'2012'!$AE14)*(('2012'!$I14-0.5+'2012'!$I14-0.5)*-1)</f>
        <v>9.3787526006404137E-2</v>
      </c>
      <c r="L14" s="12">
        <f>(('2012'!L14-'2012'!$AE14)/'2012'!$AE14)*(('2012'!$I14-0.5+'2012'!$I14-0.5)*-1)</f>
        <v>-1.6362617945642158E-2</v>
      </c>
      <c r="M14" s="12">
        <f>(('2012'!M14-'2012'!$AE14)/'2012'!$AE14)*(('2012'!$I14-0.5+'2012'!$I14-0.5)*-1)</f>
        <v>3.672012830681709E-2</v>
      </c>
      <c r="N14" s="12">
        <f>(('2012'!N14-'2012'!$AE14)/'2012'!$AE14)*(('2012'!$I14-0.5+'2012'!$I14-0.5)*-1)</f>
        <v>-9.8183421865212835E-3</v>
      </c>
      <c r="O14" s="12">
        <f>(('2012'!O14-'2012'!$AE14)/'2012'!$AE14)*(('2012'!$I14-0.5+'2012'!$I14-0.5)*-1)</f>
        <v>0.22175272078500977</v>
      </c>
      <c r="P14" s="12">
        <f>(('2012'!P14-'2012'!$AE14)/'2012'!$AE14)*(('2012'!$I14-0.5+'2012'!$I14-0.5)*-1)</f>
        <v>-1.3587112157040044E-2</v>
      </c>
      <c r="Q14" s="12">
        <f>(('2012'!Q14-'2012'!$AE14)/'2012'!$AE14)*(('2012'!$I14-0.5+'2012'!$I14-0.5)*-1)</f>
        <v>0.24413480624419537</v>
      </c>
      <c r="R14" s="12">
        <f>(('2012'!R14-'2012'!$AE14)/'2012'!$AE14)*(('2012'!$I14-0.5+'2012'!$I14-0.5)*-1)</f>
        <v>-1.8469530134834201E-2</v>
      </c>
      <c r="S14" s="12">
        <f>(('2012'!S14-'2012'!$AE14)/'2012'!$AE14)*(('2012'!$I14-0.5+'2012'!$I14-0.5)*-1)</f>
        <v>-7.4468877650545176E-2</v>
      </c>
      <c r="T14" s="12">
        <f>(('2012'!T14-'2012'!$AE14)/'2012'!$AE14)*(('2012'!$I14-0.5+'2012'!$I14-0.5)*-1)</f>
        <v>0.1800711152948557</v>
      </c>
      <c r="U14" s="12">
        <f>(('2012'!U14-'2012'!$AE14)/'2012'!$AE14)*(('2012'!$I14-0.5+'2012'!$I14-0.5)*-1)</f>
        <v>1.7855855380184003E-2</v>
      </c>
      <c r="V14" s="12">
        <f>(('2012'!V14-'2012'!$AE14)/'2012'!$AE14)*(('2012'!$I14-0.5+'2012'!$I14-0.5)*-1)</f>
        <v>-0.15816552446363041</v>
      </c>
      <c r="W14" s="12">
        <f>(('2012'!W14-'2012'!$AE14)/'2012'!$AE14)*(('2012'!$I14-0.5+'2012'!$I14-0.5)*-1)</f>
        <v>-0.16414712979838605</v>
      </c>
      <c r="X14" s="12">
        <f>(('2012'!X14-'2012'!$AE14)/'2012'!$AE14)*(('2012'!$I14-0.5+'2012'!$I14-0.5)*-1)</f>
        <v>0.19174191685528069</v>
      </c>
      <c r="Y14" s="12">
        <f>(('2012'!Y14-'2012'!$AE14)/'2012'!$AE14)*(('2012'!$I14-0.5+'2012'!$I14-0.5)*-1)</f>
        <v>-7.234174181868587E-2</v>
      </c>
      <c r="Z14" s="12">
        <f>(('2012'!Z14-'2012'!$AE14)/'2012'!$AE14)*(('2012'!$I14-0.5+'2012'!$I14-0.5)*-1)</f>
        <v>-0.29631618848721469</v>
      </c>
      <c r="AA14" s="12">
        <f>(('2012'!AA14-'2012'!$AE14)/'2012'!$AE14)*(('2012'!$I14-0.5+'2012'!$I14-0.5)*-1)</f>
        <v>-0.19392411546614843</v>
      </c>
      <c r="AB14" s="12">
        <f>(('2012'!AB14-'2012'!$AE14)/'2012'!$AE14)*(('2012'!$I14-0.5+'2012'!$I14-0.5)*-1)</f>
        <v>-0.2259919557892687</v>
      </c>
      <c r="AC14" s="12">
        <f>(('2012'!AC14-'2012'!$AE14)/'2012'!$AE14)*(('2012'!$I14-0.5+'2012'!$I14-0.5)*-1)</f>
        <v>-7.9002542402970152E-2</v>
      </c>
      <c r="AD14" s="12">
        <f>(('2012'!AD14-'2012'!$AE14)/'2012'!$AE14)*(('2012'!$I14-0.5+'2012'!$I14-0.5)*-1)</f>
        <v>-0.22916503807161998</v>
      </c>
      <c r="AE14" s="5">
        <f>((('2012'!AE14-'2012'!$AE14)/'2012'!$AE14)*100)*(('2012'!$I14-0.5+'2012'!$I14-0.5)*-1)</f>
        <v>0</v>
      </c>
      <c r="AF14" s="5"/>
      <c r="AG14" s="5">
        <f t="shared" si="0"/>
        <v>24.413480624419538</v>
      </c>
      <c r="AH14" s="5">
        <f t="shared" si="3"/>
        <v>29.63161884872147</v>
      </c>
      <c r="AI14" s="7">
        <v>0</v>
      </c>
      <c r="AN14" s="14" t="s">
        <v>203</v>
      </c>
      <c r="AO14" s="1"/>
      <c r="AP14" s="1"/>
      <c r="AQ14" s="1"/>
      <c r="AR14" s="1" t="str">
        <f t="shared" si="1"/>
        <v>Kvinnor</v>
      </c>
      <c r="AS14" s="1"/>
      <c r="AT14" s="1"/>
      <c r="AU14" s="1"/>
      <c r="AV14" s="1"/>
      <c r="AW14" s="103">
        <f t="shared" si="4"/>
        <v>0.15157759256759515</v>
      </c>
      <c r="AX14" s="103">
        <f t="shared" si="5"/>
        <v>9.3787526006404137E-2</v>
      </c>
      <c r="AY14" s="103">
        <f t="shared" si="6"/>
        <v>-1.6362617945642158E-2</v>
      </c>
      <c r="AZ14" s="103">
        <f t="shared" si="7"/>
        <v>3.672012830681709E-2</v>
      </c>
      <c r="BA14" s="103">
        <f t="shared" si="8"/>
        <v>-9.8183421865212835E-3</v>
      </c>
      <c r="BB14" s="103">
        <f t="shared" si="9"/>
        <v>0.22175272078500977</v>
      </c>
      <c r="BC14" s="103">
        <f t="shared" si="10"/>
        <v>-1.3587112157040044E-2</v>
      </c>
      <c r="BD14" s="103">
        <f t="shared" si="11"/>
        <v>0.24413480624419537</v>
      </c>
      <c r="BE14" s="103">
        <f t="shared" si="12"/>
        <v>-1.8469530134834201E-2</v>
      </c>
      <c r="BF14" s="103">
        <f t="shared" si="13"/>
        <v>-7.4468877650545176E-2</v>
      </c>
      <c r="BG14" s="103">
        <f t="shared" si="14"/>
        <v>0.1800711152948557</v>
      </c>
      <c r="BH14" s="103">
        <f t="shared" si="15"/>
        <v>1.7855855380184003E-2</v>
      </c>
      <c r="BI14" s="103">
        <f t="shared" si="16"/>
        <v>-0.15816552446363041</v>
      </c>
      <c r="BJ14" s="103">
        <f t="shared" si="17"/>
        <v>-0.16414712979838605</v>
      </c>
      <c r="BK14" s="103">
        <f t="shared" si="18"/>
        <v>0.19174191685528069</v>
      </c>
      <c r="BL14" s="103">
        <f t="shared" si="19"/>
        <v>-7.234174181868587E-2</v>
      </c>
      <c r="BM14" s="103">
        <f t="shared" si="20"/>
        <v>-0.29631618848721469</v>
      </c>
      <c r="BN14" s="103">
        <f t="shared" si="21"/>
        <v>-0.19392411546614843</v>
      </c>
      <c r="BO14" s="103">
        <f t="shared" si="22"/>
        <v>-0.2259919557892687</v>
      </c>
      <c r="BP14" s="103">
        <f t="shared" si="23"/>
        <v>-7.9002542402970152E-2</v>
      </c>
      <c r="BQ14" s="103">
        <f t="shared" si="24"/>
        <v>-0.22916503807161998</v>
      </c>
      <c r="BR14" s="103">
        <f t="shared" si="25"/>
        <v>0</v>
      </c>
    </row>
    <row r="15" spans="1:70">
      <c r="A15" s="1">
        <v>14</v>
      </c>
      <c r="B15" s="1">
        <f>'2012'!B15</f>
        <v>0</v>
      </c>
      <c r="C15" s="1">
        <f>'2012'!C15</f>
        <v>0</v>
      </c>
      <c r="D15" s="1">
        <f>'2012'!D15</f>
        <v>0</v>
      </c>
      <c r="E15" s="1" t="str">
        <f>'2012'!E15</f>
        <v>Män</v>
      </c>
      <c r="F15" s="1" t="str">
        <f>'2012'!F15</f>
        <v>Åtgärdbar dödlighet i ischemisk hjärtsjukdom</v>
      </c>
      <c r="G15" s="1" t="str">
        <f>'2012'!G15</f>
        <v>(tom)</v>
      </c>
      <c r="H15" s="1" t="str">
        <f>'2012'!H15</f>
        <v>A000100</v>
      </c>
      <c r="I15" s="1">
        <f>'2012'!I15</f>
        <v>1</v>
      </c>
      <c r="J15" s="12">
        <f>(('2012'!J15-'2012'!$AE15)/'2012'!$AE15)*(('2012'!$I15-0.5+'2012'!$I15-0.5)*-1)</f>
        <v>0.100082498181317</v>
      </c>
      <c r="K15" s="12">
        <f>(('2012'!K15-'2012'!$AE15)/'2012'!$AE15)*(('2012'!$I15-0.5+'2012'!$I15-0.5)*-1)</f>
        <v>0.28299312636354934</v>
      </c>
      <c r="L15" s="12">
        <f>(('2012'!L15-'2012'!$AE15)/'2012'!$AE15)*(('2012'!$I15-0.5+'2012'!$I15-0.5)*-1)</f>
        <v>-1.0059347219777196E-3</v>
      </c>
      <c r="M15" s="12">
        <f>(('2012'!M15-'2012'!$AE15)/'2012'!$AE15)*(('2012'!$I15-0.5+'2012'!$I15-0.5)*-1)</f>
        <v>2.6176638959463535E-2</v>
      </c>
      <c r="N15" s="12">
        <f>(('2012'!N15-'2012'!$AE15)/'2012'!$AE15)*(('2012'!$I15-0.5+'2012'!$I15-0.5)*-1)</f>
        <v>-9.8943847343811772E-2</v>
      </c>
      <c r="O15" s="12">
        <f>(('2012'!O15-'2012'!$AE15)/'2012'!$AE15)*(('2012'!$I15-0.5+'2012'!$I15-0.5)*-1)</f>
        <v>2.6009570718847401E-2</v>
      </c>
      <c r="P15" s="12">
        <f>(('2012'!P15-'2012'!$AE15)/'2012'!$AE15)*(('2012'!$I15-0.5+'2012'!$I15-0.5)*-1)</f>
        <v>-0.16125806913300547</v>
      </c>
      <c r="Q15" s="12">
        <f>(('2012'!Q15-'2012'!$AE15)/'2012'!$AE15)*(('2012'!$I15-0.5+'2012'!$I15-0.5)*-1)</f>
        <v>-0.12355175608331528</v>
      </c>
      <c r="R15" s="12">
        <f>(('2012'!R15-'2012'!$AE15)/'2012'!$AE15)*(('2012'!$I15-0.5+'2012'!$I15-0.5)*-1)</f>
        <v>-1.3836998491046347E-2</v>
      </c>
      <c r="S15" s="12">
        <f>(('2012'!S15-'2012'!$AE15)/'2012'!$AE15)*(('2012'!$I15-0.5+'2012'!$I15-0.5)*-1)</f>
        <v>-1.0604823418774412E-2</v>
      </c>
      <c r="T15" s="12">
        <f>(('2012'!T15-'2012'!$AE15)/'2012'!$AE15)*(('2012'!$I15-0.5+'2012'!$I15-0.5)*-1)</f>
        <v>0.17882821474613916</v>
      </c>
      <c r="U15" s="12">
        <f>(('2012'!U15-'2012'!$AE15)/'2012'!$AE15)*(('2012'!$I15-0.5+'2012'!$I15-0.5)*-1)</f>
        <v>1.9785171553789824E-2</v>
      </c>
      <c r="V15" s="12">
        <f>(('2012'!V15-'2012'!$AE15)/'2012'!$AE15)*(('2012'!$I15-0.5+'2012'!$I15-0.5)*-1)</f>
        <v>-0.1286918902660994</v>
      </c>
      <c r="W15" s="12">
        <f>(('2012'!W15-'2012'!$AE15)/'2012'!$AE15)*(('2012'!$I15-0.5+'2012'!$I15-0.5)*-1)</f>
        <v>-0.1724234911069237</v>
      </c>
      <c r="X15" s="12">
        <f>(('2012'!X15-'2012'!$AE15)/'2012'!$AE15)*(('2012'!$I15-0.5+'2012'!$I15-0.5)*-1)</f>
        <v>0.18784296594175745</v>
      </c>
      <c r="Y15" s="12">
        <f>(('2012'!Y15-'2012'!$AE15)/'2012'!$AE15)*(('2012'!$I15-0.5+'2012'!$I15-0.5)*-1)</f>
        <v>-8.4625875967635461E-2</v>
      </c>
      <c r="Z15" s="12">
        <f>(('2012'!Z15-'2012'!$AE15)/'2012'!$AE15)*(('2012'!$I15-0.5+'2012'!$I15-0.5)*-1)</f>
        <v>-2.5055413369663864E-2</v>
      </c>
      <c r="AA15" s="12">
        <f>(('2012'!AA15-'2012'!$AE15)/'2012'!$AE15)*(('2012'!$I15-0.5+'2012'!$I15-0.5)*-1)</f>
        <v>-0.1565546309595818</v>
      </c>
      <c r="AB15" s="12">
        <f>(('2012'!AB15-'2012'!$AE15)/'2012'!$AE15)*(('2012'!$I15-0.5+'2012'!$I15-0.5)*-1)</f>
        <v>-7.8361176284322792E-2</v>
      </c>
      <c r="AC15" s="12">
        <f>(('2012'!AC15-'2012'!$AE15)/'2012'!$AE15)*(('2012'!$I15-0.5+'2012'!$I15-0.5)*-1)</f>
        <v>-6.2595966491622149E-2</v>
      </c>
      <c r="AD15" s="12">
        <f>(('2012'!AD15-'2012'!$AE15)/'2012'!$AE15)*(('2012'!$I15-0.5+'2012'!$I15-0.5)*-1)</f>
        <v>-0.32124742971071246</v>
      </c>
      <c r="AE15" s="5">
        <f>((('2012'!AE15-'2012'!$AE15)/'2012'!$AE15)*100)*(('2012'!$I15-0.5+'2012'!$I15-0.5)*-1)</f>
        <v>0</v>
      </c>
      <c r="AF15" s="5"/>
      <c r="AG15" s="5">
        <f t="shared" si="0"/>
        <v>28.299312636354934</v>
      </c>
      <c r="AH15" s="5">
        <f t="shared" si="3"/>
        <v>32.12474297107125</v>
      </c>
      <c r="AI15" s="7">
        <v>0</v>
      </c>
      <c r="AN15" s="14" t="s">
        <v>201</v>
      </c>
      <c r="AO15" s="1"/>
      <c r="AP15" s="1"/>
      <c r="AQ15" s="1"/>
      <c r="AR15" s="1" t="str">
        <f t="shared" si="1"/>
        <v>Män</v>
      </c>
      <c r="AS15" s="1"/>
      <c r="AT15" s="1"/>
      <c r="AU15" s="1"/>
      <c r="AV15" s="1"/>
      <c r="AW15" s="103">
        <f t="shared" si="4"/>
        <v>0.100082498181317</v>
      </c>
      <c r="AX15" s="103">
        <f t="shared" si="5"/>
        <v>0.28299312636354934</v>
      </c>
      <c r="AY15" s="103">
        <f t="shared" si="6"/>
        <v>-1.0059347219777196E-3</v>
      </c>
      <c r="AZ15" s="103">
        <f t="shared" si="7"/>
        <v>2.6176638959463535E-2</v>
      </c>
      <c r="BA15" s="103">
        <f t="shared" si="8"/>
        <v>-9.8943847343811772E-2</v>
      </c>
      <c r="BB15" s="103">
        <f t="shared" si="9"/>
        <v>2.6009570718847401E-2</v>
      </c>
      <c r="BC15" s="103">
        <f t="shared" si="10"/>
        <v>-0.16125806913300547</v>
      </c>
      <c r="BD15" s="103">
        <f t="shared" si="11"/>
        <v>-0.12355175608331528</v>
      </c>
      <c r="BE15" s="103">
        <f t="shared" si="12"/>
        <v>-1.3836998491046347E-2</v>
      </c>
      <c r="BF15" s="103">
        <f t="shared" si="13"/>
        <v>-1.0604823418774412E-2</v>
      </c>
      <c r="BG15" s="103">
        <f t="shared" si="14"/>
        <v>0.17882821474613916</v>
      </c>
      <c r="BH15" s="103">
        <f t="shared" si="15"/>
        <v>1.9785171553789824E-2</v>
      </c>
      <c r="BI15" s="103">
        <f t="shared" si="16"/>
        <v>-0.1286918902660994</v>
      </c>
      <c r="BJ15" s="103">
        <f t="shared" si="17"/>
        <v>-0.1724234911069237</v>
      </c>
      <c r="BK15" s="103">
        <f t="shared" si="18"/>
        <v>0.18784296594175745</v>
      </c>
      <c r="BL15" s="103">
        <f t="shared" si="19"/>
        <v>-8.4625875967635461E-2</v>
      </c>
      <c r="BM15" s="103">
        <f t="shared" si="20"/>
        <v>-2.5055413369663864E-2</v>
      </c>
      <c r="BN15" s="103">
        <f t="shared" si="21"/>
        <v>-0.1565546309595818</v>
      </c>
      <c r="BO15" s="103">
        <f t="shared" si="22"/>
        <v>-7.8361176284322792E-2</v>
      </c>
      <c r="BP15" s="103">
        <f t="shared" si="23"/>
        <v>-6.2595966491622149E-2</v>
      </c>
      <c r="BQ15" s="103">
        <f t="shared" si="24"/>
        <v>-0.32124742971071246</v>
      </c>
      <c r="BR15" s="103">
        <f t="shared" si="25"/>
        <v>0</v>
      </c>
    </row>
    <row r="16" spans="1:70">
      <c r="A16" s="1">
        <v>15</v>
      </c>
      <c r="B16" s="1">
        <f>'2012'!B16</f>
        <v>0</v>
      </c>
      <c r="C16" s="1">
        <f>'2012'!C16</f>
        <v>0</v>
      </c>
      <c r="D16" s="1">
        <f>'2012'!D16</f>
        <v>0</v>
      </c>
      <c r="E16" s="1" t="str">
        <f>'2012'!E16</f>
        <v>Totalt</v>
      </c>
      <c r="F16" s="1" t="str">
        <f>'2012'!F16</f>
        <v>Åtgärdbar dödlighet i ischemisk hjärtsjukdom</v>
      </c>
      <c r="G16" s="1" t="str">
        <f>'2012'!G16</f>
        <v>(tom)</v>
      </c>
      <c r="H16" s="1" t="str">
        <f>'2012'!H16</f>
        <v>A000100</v>
      </c>
      <c r="I16" s="1">
        <f>'2012'!I16</f>
        <v>1</v>
      </c>
      <c r="J16" s="12">
        <f>(('2012'!J16-'2012'!$AE16)/'2012'!$AE16)*(('2012'!$I16-0.5+'2012'!$I16-0.5)*-1)</f>
        <v>0.12249370662156694</v>
      </c>
      <c r="K16" s="12">
        <f>(('2012'!K16-'2012'!$AE16)/'2012'!$AE16)*(('2012'!$I16-0.5+'2012'!$I16-0.5)*-1)</f>
        <v>0.2259908110095942</v>
      </c>
      <c r="L16" s="12">
        <f>(('2012'!L16-'2012'!$AE16)/'2012'!$AE16)*(('2012'!$I16-0.5+'2012'!$I16-0.5)*-1)</f>
        <v>-1.3953422987121759E-2</v>
      </c>
      <c r="M16" s="12">
        <f>(('2012'!M16-'2012'!$AE16)/'2012'!$AE16)*(('2012'!$I16-0.5+'2012'!$I16-0.5)*-1)</f>
        <v>3.3746165134056719E-2</v>
      </c>
      <c r="N16" s="12">
        <f>(('2012'!N16-'2012'!$AE16)/'2012'!$AE16)*(('2012'!$I16-0.5+'2012'!$I16-0.5)*-1)</f>
        <v>-7.1422171055712941E-2</v>
      </c>
      <c r="O16" s="12">
        <f>(('2012'!O16-'2012'!$AE16)/'2012'!$AE16)*(('2012'!$I16-0.5+'2012'!$I16-0.5)*-1)</f>
        <v>7.5377298224751407E-2</v>
      </c>
      <c r="P16" s="12">
        <f>(('2012'!P16-'2012'!$AE16)/'2012'!$AE16)*(('2012'!$I16-0.5+'2012'!$I16-0.5)*-1)</f>
        <v>-0.12096598139183111</v>
      </c>
      <c r="Q16" s="12">
        <f>(('2012'!Q16-'2012'!$AE16)/'2012'!$AE16)*(('2012'!$I16-0.5+'2012'!$I16-0.5)*-1)</f>
        <v>-6.7053187047303887E-3</v>
      </c>
      <c r="R16" s="12">
        <f>(('2012'!R16-'2012'!$AE16)/'2012'!$AE16)*(('2012'!$I16-0.5+'2012'!$I16-0.5)*-1)</f>
        <v>-2.6802968259482595E-2</v>
      </c>
      <c r="S16" s="12">
        <f>(('2012'!S16-'2012'!$AE16)/'2012'!$AE16)*(('2012'!$I16-0.5+'2012'!$I16-0.5)*-1)</f>
        <v>-2.8476677388913733E-2</v>
      </c>
      <c r="T16" s="12">
        <f>(('2012'!T16-'2012'!$AE16)/'2012'!$AE16)*(('2012'!$I16-0.5+'2012'!$I16-0.5)*-1)</f>
        <v>0.1781437085136684</v>
      </c>
      <c r="U16" s="12">
        <f>(('2012'!U16-'2012'!$AE16)/'2012'!$AE16)*(('2012'!$I16-0.5+'2012'!$I16-0.5)*-1)</f>
        <v>1.8424377153843492E-2</v>
      </c>
      <c r="V16" s="12">
        <f>(('2012'!V16-'2012'!$AE16)/'2012'!$AE16)*(('2012'!$I16-0.5+'2012'!$I16-0.5)*-1)</f>
        <v>-0.13125688483957174</v>
      </c>
      <c r="W16" s="12">
        <f>(('2012'!W16-'2012'!$AE16)/'2012'!$AE16)*(('2012'!$I16-0.5+'2012'!$I16-0.5)*-1)</f>
        <v>-0.17136110223259438</v>
      </c>
      <c r="X16" s="12">
        <f>(('2012'!X16-'2012'!$AE16)/'2012'!$AE16)*(('2012'!$I16-0.5+'2012'!$I16-0.5)*-1)</f>
        <v>0.18261363719245324</v>
      </c>
      <c r="Y16" s="12">
        <f>(('2012'!Y16-'2012'!$AE16)/'2012'!$AE16)*(('2012'!$I16-0.5+'2012'!$I16-0.5)*-1)</f>
        <v>-9.1738952853035155E-2</v>
      </c>
      <c r="Z16" s="12">
        <f>(('2012'!Z16-'2012'!$AE16)/'2012'!$AE16)*(('2012'!$I16-0.5+'2012'!$I16-0.5)*-1)</f>
        <v>-0.10268398708950456</v>
      </c>
      <c r="AA16" s="12">
        <f>(('2012'!AA16-'2012'!$AE16)/'2012'!$AE16)*(('2012'!$I16-0.5+'2012'!$I16-0.5)*-1)</f>
        <v>-0.1701614700982006</v>
      </c>
      <c r="AB16" s="12">
        <f>(('2012'!AB16-'2012'!$AE16)/'2012'!$AE16)*(('2012'!$I16-0.5+'2012'!$I16-0.5)*-1)</f>
        <v>-0.12830279893814694</v>
      </c>
      <c r="AC16" s="12">
        <f>(('2012'!AC16-'2012'!$AE16)/'2012'!$AE16)*(('2012'!$I16-0.5+'2012'!$I16-0.5)*-1)</f>
        <v>-7.2735008704358936E-2</v>
      </c>
      <c r="AD16" s="12">
        <f>(('2012'!AD16-'2012'!$AE16)/'2012'!$AE16)*(('2012'!$I16-0.5+'2012'!$I16-0.5)*-1)</f>
        <v>-0.30215103295380569</v>
      </c>
      <c r="AE16" s="5">
        <f>((('2012'!AE16-'2012'!$AE16)/'2012'!$AE16)*100)*(('2012'!$I16-0.5+'2012'!$I16-0.5)*-1)</f>
        <v>0</v>
      </c>
      <c r="AF16" s="5"/>
      <c r="AG16" s="5">
        <f t="shared" si="0"/>
        <v>22.59908110095942</v>
      </c>
      <c r="AH16" s="5">
        <f t="shared" si="3"/>
        <v>30.215103295380569</v>
      </c>
      <c r="AI16" s="7">
        <v>0</v>
      </c>
      <c r="AN16" s="14" t="s">
        <v>212</v>
      </c>
      <c r="AO16" s="1"/>
      <c r="AP16" s="1"/>
      <c r="AQ16" s="1"/>
      <c r="AR16" s="1" t="str">
        <f t="shared" si="1"/>
        <v>Totalt</v>
      </c>
      <c r="AS16" s="1"/>
      <c r="AT16" s="1"/>
      <c r="AU16" s="1"/>
      <c r="AV16" s="1"/>
      <c r="AW16" s="103">
        <f t="shared" si="4"/>
        <v>0.12249370662156694</v>
      </c>
      <c r="AX16" s="103">
        <f t="shared" si="5"/>
        <v>0.2259908110095942</v>
      </c>
      <c r="AY16" s="103">
        <f t="shared" si="6"/>
        <v>-1.3953422987121759E-2</v>
      </c>
      <c r="AZ16" s="103">
        <f t="shared" si="7"/>
        <v>3.3746165134056719E-2</v>
      </c>
      <c r="BA16" s="103">
        <f t="shared" si="8"/>
        <v>-7.1422171055712941E-2</v>
      </c>
      <c r="BB16" s="103">
        <f t="shared" si="9"/>
        <v>7.5377298224751407E-2</v>
      </c>
      <c r="BC16" s="103">
        <f t="shared" si="10"/>
        <v>-0.12096598139183111</v>
      </c>
      <c r="BD16" s="103">
        <f t="shared" si="11"/>
        <v>-6.7053187047303887E-3</v>
      </c>
      <c r="BE16" s="103">
        <f t="shared" si="12"/>
        <v>-2.6802968259482595E-2</v>
      </c>
      <c r="BF16" s="103">
        <f t="shared" si="13"/>
        <v>-2.8476677388913733E-2</v>
      </c>
      <c r="BG16" s="103">
        <f t="shared" si="14"/>
        <v>0.1781437085136684</v>
      </c>
      <c r="BH16" s="103">
        <f t="shared" si="15"/>
        <v>1.8424377153843492E-2</v>
      </c>
      <c r="BI16" s="103">
        <f t="shared" si="16"/>
        <v>-0.13125688483957174</v>
      </c>
      <c r="BJ16" s="103">
        <f t="shared" si="17"/>
        <v>-0.17136110223259438</v>
      </c>
      <c r="BK16" s="103">
        <f t="shared" si="18"/>
        <v>0.18261363719245324</v>
      </c>
      <c r="BL16" s="103">
        <f t="shared" si="19"/>
        <v>-9.1738952853035155E-2</v>
      </c>
      <c r="BM16" s="103">
        <f t="shared" si="20"/>
        <v>-0.10268398708950456</v>
      </c>
      <c r="BN16" s="103">
        <f t="shared" si="21"/>
        <v>-0.1701614700982006</v>
      </c>
      <c r="BO16" s="103">
        <f t="shared" si="22"/>
        <v>-0.12830279893814694</v>
      </c>
      <c r="BP16" s="103">
        <f t="shared" si="23"/>
        <v>-7.2735008704358936E-2</v>
      </c>
      <c r="BQ16" s="103">
        <f t="shared" si="24"/>
        <v>-0.30215103295380569</v>
      </c>
      <c r="BR16" s="103">
        <f t="shared" si="25"/>
        <v>0</v>
      </c>
    </row>
    <row r="17" spans="1:70">
      <c r="A17" s="1">
        <v>16</v>
      </c>
      <c r="B17" s="1">
        <f>'2012'!B17</f>
        <v>0</v>
      </c>
      <c r="C17" s="1">
        <f>'2012'!C17</f>
        <v>0</v>
      </c>
      <c r="D17" s="1">
        <f>'2012'!D17</f>
        <v>5</v>
      </c>
      <c r="E17" s="1" t="str">
        <f>'2012'!E17</f>
        <v>Kvinnor</v>
      </c>
      <c r="F17" s="1" t="str">
        <f>'2012'!F17</f>
        <v>Självmord i befolkningen</v>
      </c>
      <c r="G17" s="1" t="str">
        <f>'2012'!G17</f>
        <v>(tom)</v>
      </c>
      <c r="H17" s="1" t="str">
        <f>'2012'!H17</f>
        <v>A002930</v>
      </c>
      <c r="I17" s="1">
        <f>'2012'!I17</f>
        <v>1</v>
      </c>
      <c r="J17" s="12">
        <f>(('2012'!J17-'2012'!$AE17)/'2012'!$AE17)*(('2012'!$I17-0.5+'2012'!$I17-0.5)*-1)</f>
        <v>-0.17305674229426829</v>
      </c>
      <c r="K17" s="12">
        <f>(('2012'!K17-'2012'!$AE17)/'2012'!$AE17)*(('2012'!$I17-0.5+'2012'!$I17-0.5)*-1)</f>
        <v>-5.0764142509292662E-2</v>
      </c>
      <c r="L17" s="12">
        <f>(('2012'!L17-'2012'!$AE17)/'2012'!$AE17)*(('2012'!$I17-0.5+'2012'!$I17-0.5)*-1)</f>
        <v>-0.27803075615582484</v>
      </c>
      <c r="M17" s="12">
        <f>(('2012'!M17-'2012'!$AE17)/'2012'!$AE17)*(('2012'!$I17-0.5+'2012'!$I17-0.5)*-1)</f>
        <v>0.28779360178460495</v>
      </c>
      <c r="N17" s="12">
        <f>(('2012'!N17-'2012'!$AE17)/'2012'!$AE17)*(('2012'!$I17-0.5+'2012'!$I17-0.5)*-1)</f>
        <v>0.21303282541762594</v>
      </c>
      <c r="O17" s="12">
        <f>(('2012'!O17-'2012'!$AE17)/'2012'!$AE17)*(('2012'!$I17-0.5+'2012'!$I17-0.5)*-1)</f>
        <v>-9.3622284872827852E-2</v>
      </c>
      <c r="P17" s="12">
        <f>(('2012'!P17-'2012'!$AE17)/'2012'!$AE17)*(('2012'!$I17-0.5+'2012'!$I17-0.5)*-1)</f>
        <v>-5.6744005096799006E-2</v>
      </c>
      <c r="Q17" s="12">
        <f>(('2012'!Q17-'2012'!$AE17)/'2012'!$AE17)*(('2012'!$I17-0.5+'2012'!$I17-0.5)*-1)</f>
        <v>0.19380159443639117</v>
      </c>
      <c r="R17" s="12">
        <f>(('2012'!R17-'2012'!$AE17)/'2012'!$AE17)*(('2012'!$I17-0.5+'2012'!$I17-0.5)*-1)</f>
        <v>8.6708182787318622E-2</v>
      </c>
      <c r="S17" s="12">
        <f>(('2012'!S17-'2012'!$AE17)/'2012'!$AE17)*(('2012'!$I17-0.5+'2012'!$I17-0.5)*-1)</f>
        <v>-5.3354567585722011E-2</v>
      </c>
      <c r="T17" s="12">
        <f>(('2012'!T17-'2012'!$AE17)/'2012'!$AE17)*(('2012'!$I17-0.5+'2012'!$I17-0.5)*-1)</f>
        <v>0.11772343049397235</v>
      </c>
      <c r="U17" s="12">
        <f>(('2012'!U17-'2012'!$AE17)/'2012'!$AE17)*(('2012'!$I17-0.5+'2012'!$I17-0.5)*-1)</f>
        <v>8.6918350152002097E-2</v>
      </c>
      <c r="V17" s="12">
        <f>(('2012'!V17-'2012'!$AE17)/'2012'!$AE17)*(('2012'!$I17-0.5+'2012'!$I17-0.5)*-1)</f>
        <v>-7.7315958649423006E-2</v>
      </c>
      <c r="W17" s="12">
        <f>(('2012'!W17-'2012'!$AE17)/'2012'!$AE17)*(('2012'!$I17-0.5+'2012'!$I17-0.5)*-1)</f>
        <v>-0.24475266239843466</v>
      </c>
      <c r="X17" s="12">
        <f>(('2012'!X17-'2012'!$AE17)/'2012'!$AE17)*(('2012'!$I17-0.5+'2012'!$I17-0.5)*-1)</f>
        <v>2.4971184165452211E-2</v>
      </c>
      <c r="Y17" s="12">
        <f>(('2012'!Y17-'2012'!$AE17)/'2012'!$AE17)*(('2012'!$I17-0.5+'2012'!$I17-0.5)*-1)</f>
        <v>0.15577653492231364</v>
      </c>
      <c r="Z17" s="12">
        <f>(('2012'!Z17-'2012'!$AE17)/'2012'!$AE17)*(('2012'!$I17-0.5+'2012'!$I17-0.5)*-1)</f>
        <v>-0.24403788861665829</v>
      </c>
      <c r="AA17" s="12">
        <f>(('2012'!AA17-'2012'!$AE17)/'2012'!$AE17)*(('2012'!$I17-0.5+'2012'!$I17-0.5)*-1)</f>
        <v>0.31173063174369076</v>
      </c>
      <c r="AB17" s="12">
        <f>(('2012'!AB17-'2012'!$AE17)/'2012'!$AE17)*(('2012'!$I17-0.5+'2012'!$I17-0.5)*-1)</f>
        <v>-6.7133329935948186E-2</v>
      </c>
      <c r="AC17" s="12">
        <f>(('2012'!AC17-'2012'!$AE17)/'2012'!$AE17)*(('2012'!$I17-0.5+'2012'!$I17-0.5)*-1)</f>
        <v>0.324584000768604</v>
      </c>
      <c r="AD17" s="12">
        <f>(('2012'!AD17-'2012'!$AE17)/'2012'!$AE17)*(('2012'!$I17-0.5+'2012'!$I17-0.5)*-1)</f>
        <v>3.4950557645669053E-2</v>
      </c>
      <c r="AE17" s="5">
        <f>((('2012'!AE17-'2012'!$AE17)/'2012'!$AE17)*100)*(('2012'!$I17-0.5+'2012'!$I17-0.5)*-1)</f>
        <v>0</v>
      </c>
      <c r="AF17" s="5"/>
      <c r="AG17" s="5">
        <f t="shared" si="0"/>
        <v>32.4584000768604</v>
      </c>
      <c r="AH17" s="5">
        <f t="shared" si="3"/>
        <v>27.803075615582486</v>
      </c>
      <c r="AI17" s="7">
        <v>0</v>
      </c>
      <c r="AN17" s="14" t="s">
        <v>205</v>
      </c>
      <c r="AO17" s="1"/>
      <c r="AP17" s="1"/>
      <c r="AQ17" s="1"/>
      <c r="AR17" s="1" t="str">
        <f t="shared" si="1"/>
        <v>Kvinnor</v>
      </c>
      <c r="AS17" s="1"/>
      <c r="AT17" s="1"/>
      <c r="AU17" s="1"/>
      <c r="AV17" s="1"/>
      <c r="AW17" s="103">
        <f t="shared" si="4"/>
        <v>-0.17305674229426829</v>
      </c>
      <c r="AX17" s="103">
        <f t="shared" si="5"/>
        <v>-5.0764142509292662E-2</v>
      </c>
      <c r="AY17" s="103">
        <f t="shared" si="6"/>
        <v>-0.27803075615582484</v>
      </c>
      <c r="AZ17" s="103">
        <f t="shared" si="7"/>
        <v>0.28779360178460495</v>
      </c>
      <c r="BA17" s="103">
        <f t="shared" si="8"/>
        <v>0.21303282541762594</v>
      </c>
      <c r="BB17" s="103">
        <f t="shared" si="9"/>
        <v>-9.3622284872827852E-2</v>
      </c>
      <c r="BC17" s="103">
        <f t="shared" si="10"/>
        <v>-5.6744005096799006E-2</v>
      </c>
      <c r="BD17" s="103">
        <f t="shared" si="11"/>
        <v>0.19380159443639117</v>
      </c>
      <c r="BE17" s="103">
        <f t="shared" si="12"/>
        <v>8.6708182787318622E-2</v>
      </c>
      <c r="BF17" s="103">
        <f t="shared" si="13"/>
        <v>-5.3354567585722011E-2</v>
      </c>
      <c r="BG17" s="103">
        <f t="shared" si="14"/>
        <v>0.11772343049397235</v>
      </c>
      <c r="BH17" s="103">
        <f t="shared" si="15"/>
        <v>8.6918350152002097E-2</v>
      </c>
      <c r="BI17" s="103">
        <f t="shared" si="16"/>
        <v>-7.7315958649423006E-2</v>
      </c>
      <c r="BJ17" s="103">
        <f t="shared" si="17"/>
        <v>-0.24475266239843466</v>
      </c>
      <c r="BK17" s="103">
        <f t="shared" si="18"/>
        <v>2.4971184165452211E-2</v>
      </c>
      <c r="BL17" s="103">
        <f t="shared" si="19"/>
        <v>0.15577653492231364</v>
      </c>
      <c r="BM17" s="103">
        <f t="shared" si="20"/>
        <v>-0.24403788861665829</v>
      </c>
      <c r="BN17" s="103">
        <f t="shared" si="21"/>
        <v>0.31173063174369076</v>
      </c>
      <c r="BO17" s="103">
        <f t="shared" si="22"/>
        <v>-6.7133329935948186E-2</v>
      </c>
      <c r="BP17" s="103">
        <f t="shared" si="23"/>
        <v>0.324584000768604</v>
      </c>
      <c r="BQ17" s="103">
        <f t="shared" si="24"/>
        <v>3.4950557645669053E-2</v>
      </c>
      <c r="BR17" s="103">
        <f t="shared" si="25"/>
        <v>0</v>
      </c>
    </row>
    <row r="18" spans="1:70">
      <c r="A18" s="1">
        <v>17</v>
      </c>
      <c r="B18" s="1">
        <f>'2012'!B18</f>
        <v>0</v>
      </c>
      <c r="C18" s="1">
        <f>'2012'!C18</f>
        <v>0</v>
      </c>
      <c r="D18" s="1">
        <f>'2012'!D18</f>
        <v>0</v>
      </c>
      <c r="E18" s="1" t="str">
        <f>'2012'!E18</f>
        <v>Män</v>
      </c>
      <c r="F18" s="1" t="str">
        <f>'2012'!F18</f>
        <v>Självmord i befolkningen</v>
      </c>
      <c r="G18" s="1" t="str">
        <f>'2012'!G18</f>
        <v>(tom)</v>
      </c>
      <c r="H18" s="1" t="str">
        <f>'2012'!H18</f>
        <v>A002930</v>
      </c>
      <c r="I18" s="1">
        <f>'2012'!I18</f>
        <v>1</v>
      </c>
      <c r="J18" s="12">
        <f>(('2012'!J18-'2012'!$AE18)/'2012'!$AE18)*(('2012'!$I18-0.5+'2012'!$I18-0.5)*-1)</f>
        <v>8.2101310050782306E-2</v>
      </c>
      <c r="K18" s="12">
        <f>(('2012'!K18-'2012'!$AE18)/'2012'!$AE18)*(('2012'!$I18-0.5+'2012'!$I18-0.5)*-1)</f>
        <v>0.15634072466284593</v>
      </c>
      <c r="L18" s="12">
        <f>(('2012'!L18-'2012'!$AE18)/'2012'!$AE18)*(('2012'!$I18-0.5+'2012'!$I18-0.5)*-1)</f>
        <v>2.2167555438973054E-2</v>
      </c>
      <c r="M18" s="12">
        <f>(('2012'!M18-'2012'!$AE18)/'2012'!$AE18)*(('2012'!$I18-0.5+'2012'!$I18-0.5)*-1)</f>
        <v>-5.029784375145066E-2</v>
      </c>
      <c r="N18" s="12">
        <f>(('2012'!N18-'2012'!$AE18)/'2012'!$AE18)*(('2012'!$I18-0.5+'2012'!$I18-0.5)*-1)</f>
        <v>-4.0651224074218839E-2</v>
      </c>
      <c r="O18" s="12">
        <f>(('2012'!O18-'2012'!$AE18)/'2012'!$AE18)*(('2012'!$I18-0.5+'2012'!$I18-0.5)*-1)</f>
        <v>-5.8558686361139207E-2</v>
      </c>
      <c r="P18" s="12">
        <f>(('2012'!P18-'2012'!$AE18)/'2012'!$AE18)*(('2012'!$I18-0.5+'2012'!$I18-0.5)*-1)</f>
        <v>-0.27034004748372958</v>
      </c>
      <c r="Q18" s="12">
        <f>(('2012'!Q18-'2012'!$AE18)/'2012'!$AE18)*(('2012'!$I18-0.5+'2012'!$I18-0.5)*-1)</f>
        <v>7.7994587599641868E-2</v>
      </c>
      <c r="R18" s="12">
        <f>(('2012'!R18-'2012'!$AE18)/'2012'!$AE18)*(('2012'!$I18-0.5+'2012'!$I18-0.5)*-1)</f>
        <v>8.4250347569408648E-2</v>
      </c>
      <c r="S18" s="12">
        <f>(('2012'!S18-'2012'!$AE18)/'2012'!$AE18)*(('2012'!$I18-0.5+'2012'!$I18-0.5)*-1)</f>
        <v>-5.6597936572731142E-2</v>
      </c>
      <c r="T18" s="12">
        <f>(('2012'!T18-'2012'!$AE18)/'2012'!$AE18)*(('2012'!$I18-0.5+'2012'!$I18-0.5)*-1)</f>
        <v>-8.9199524028806376E-2</v>
      </c>
      <c r="U18" s="12">
        <f>(('2012'!U18-'2012'!$AE18)/'2012'!$AE18)*(('2012'!$I18-0.5+'2012'!$I18-0.5)*-1)</f>
        <v>0.15078812526785235</v>
      </c>
      <c r="V18" s="12">
        <f>(('2012'!V18-'2012'!$AE18)/'2012'!$AE18)*(('2012'!$I18-0.5+'2012'!$I18-0.5)*-1)</f>
        <v>-0.58209776807672886</v>
      </c>
      <c r="W18" s="12">
        <f>(('2012'!W18-'2012'!$AE18)/'2012'!$AE18)*(('2012'!$I18-0.5+'2012'!$I18-0.5)*-1)</f>
        <v>7.040713216655026E-3</v>
      </c>
      <c r="X18" s="12">
        <f>(('2012'!X18-'2012'!$AE18)/'2012'!$AE18)*(('2012'!$I18-0.5+'2012'!$I18-0.5)*-1)</f>
        <v>-0.17082861471857586</v>
      </c>
      <c r="Y18" s="12">
        <f>(('2012'!Y18-'2012'!$AE18)/'2012'!$AE18)*(('2012'!$I18-0.5+'2012'!$I18-0.5)*-1)</f>
        <v>-0.14260198838348728</v>
      </c>
      <c r="Z18" s="12">
        <f>(('2012'!Z18-'2012'!$AE18)/'2012'!$AE18)*(('2012'!$I18-0.5+'2012'!$I18-0.5)*-1)</f>
        <v>-0.27851630471567712</v>
      </c>
      <c r="AA18" s="12">
        <f>(('2012'!AA18-'2012'!$AE18)/'2012'!$AE18)*(('2012'!$I18-0.5+'2012'!$I18-0.5)*-1)</f>
        <v>-2.378360026914457E-2</v>
      </c>
      <c r="AB18" s="12">
        <f>(('2012'!AB18-'2012'!$AE18)/'2012'!$AE18)*(('2012'!$I18-0.5+'2012'!$I18-0.5)*-1)</f>
        <v>-0.17292412994529727</v>
      </c>
      <c r="AC18" s="12">
        <f>(('2012'!AC18-'2012'!$AE18)/'2012'!$AE18)*(('2012'!$I18-0.5+'2012'!$I18-0.5)*-1)</f>
        <v>0.25036709056199241</v>
      </c>
      <c r="AD18" s="12">
        <f>(('2012'!AD18-'2012'!$AE18)/'2012'!$AE18)*(('2012'!$I18-0.5+'2012'!$I18-0.5)*-1)</f>
        <v>-5.948153817274722E-2</v>
      </c>
      <c r="AE18" s="5">
        <f>((('2012'!AE18-'2012'!$AE18)/'2012'!$AE18)*100)*(('2012'!$I18-0.5+'2012'!$I18-0.5)*-1)</f>
        <v>0</v>
      </c>
      <c r="AF18" s="5"/>
      <c r="AG18" s="5">
        <f t="shared" si="0"/>
        <v>25.036709056199243</v>
      </c>
      <c r="AH18" s="5">
        <f t="shared" si="3"/>
        <v>58.209776807672888</v>
      </c>
      <c r="AI18" s="7">
        <v>0</v>
      </c>
      <c r="AN18" s="14" t="s">
        <v>220</v>
      </c>
      <c r="AO18" s="1"/>
      <c r="AP18" s="1"/>
      <c r="AQ18" s="1"/>
      <c r="AR18" s="1" t="str">
        <f t="shared" si="1"/>
        <v>Män</v>
      </c>
      <c r="AS18" s="1"/>
      <c r="AT18" s="1"/>
      <c r="AU18" s="1"/>
      <c r="AV18" s="1"/>
      <c r="AW18" s="103">
        <f t="shared" si="4"/>
        <v>8.2101310050782306E-2</v>
      </c>
      <c r="AX18" s="103">
        <f t="shared" si="5"/>
        <v>0.15634072466284593</v>
      </c>
      <c r="AY18" s="103">
        <f t="shared" si="6"/>
        <v>2.2167555438973054E-2</v>
      </c>
      <c r="AZ18" s="103">
        <f t="shared" si="7"/>
        <v>-5.029784375145066E-2</v>
      </c>
      <c r="BA18" s="103">
        <f t="shared" si="8"/>
        <v>-4.0651224074218839E-2</v>
      </c>
      <c r="BB18" s="103">
        <f t="shared" si="9"/>
        <v>-5.8558686361139207E-2</v>
      </c>
      <c r="BC18" s="103">
        <f t="shared" si="10"/>
        <v>-0.27034004748372958</v>
      </c>
      <c r="BD18" s="103">
        <f t="shared" si="11"/>
        <v>7.7994587599641868E-2</v>
      </c>
      <c r="BE18" s="103">
        <f t="shared" si="12"/>
        <v>8.4250347569408648E-2</v>
      </c>
      <c r="BF18" s="103">
        <f t="shared" si="13"/>
        <v>-5.6597936572731142E-2</v>
      </c>
      <c r="BG18" s="103">
        <f t="shared" si="14"/>
        <v>-8.9199524028806376E-2</v>
      </c>
      <c r="BH18" s="103">
        <f t="shared" si="15"/>
        <v>0.15078812526785235</v>
      </c>
      <c r="BI18" s="103">
        <f t="shared" si="16"/>
        <v>-0.58209776807672886</v>
      </c>
      <c r="BJ18" s="103">
        <f t="shared" si="17"/>
        <v>7.040713216655026E-3</v>
      </c>
      <c r="BK18" s="103">
        <f t="shared" si="18"/>
        <v>-0.17082861471857586</v>
      </c>
      <c r="BL18" s="103">
        <f t="shared" si="19"/>
        <v>-0.14260198838348728</v>
      </c>
      <c r="BM18" s="103">
        <f t="shared" si="20"/>
        <v>-0.27851630471567712</v>
      </c>
      <c r="BN18" s="103">
        <f t="shared" si="21"/>
        <v>-2.378360026914457E-2</v>
      </c>
      <c r="BO18" s="103">
        <f t="shared" si="22"/>
        <v>-0.17292412994529727</v>
      </c>
      <c r="BP18" s="103">
        <f t="shared" si="23"/>
        <v>0.25036709056199241</v>
      </c>
      <c r="BQ18" s="103">
        <f t="shared" si="24"/>
        <v>-5.948153817274722E-2</v>
      </c>
      <c r="BR18" s="103">
        <f t="shared" si="25"/>
        <v>0</v>
      </c>
    </row>
    <row r="19" spans="1:70">
      <c r="A19" s="1">
        <v>18</v>
      </c>
      <c r="B19" s="1">
        <f>'2012'!B19</f>
        <v>0</v>
      </c>
      <c r="C19" s="1">
        <f>'2012'!C19</f>
        <v>0</v>
      </c>
      <c r="D19" s="1">
        <f>'2012'!D19</f>
        <v>0</v>
      </c>
      <c r="E19" s="1" t="str">
        <f>'2012'!E19</f>
        <v>Totalt</v>
      </c>
      <c r="F19" s="1" t="str">
        <f>'2012'!F19</f>
        <v>Självmord i befolkningen</v>
      </c>
      <c r="G19" s="1" t="str">
        <f>'2012'!G19</f>
        <v>(tom)</v>
      </c>
      <c r="H19" s="1" t="str">
        <f>'2012'!H19</f>
        <v>A002930</v>
      </c>
      <c r="I19" s="1">
        <f>'2012'!I19</f>
        <v>1</v>
      </c>
      <c r="J19" s="12">
        <f>(('2012'!J19-'2012'!$AE19)/'2012'!$AE19)*(('2012'!$I19-0.5+'2012'!$I19-0.5)*-1)</f>
        <v>1.5083917842921709E-2</v>
      </c>
      <c r="K19" s="12">
        <f>(('2012'!K19-'2012'!$AE19)/'2012'!$AE19)*(('2012'!$I19-0.5+'2012'!$I19-0.5)*-1)</f>
        <v>9.6547146836760384E-2</v>
      </c>
      <c r="L19" s="12">
        <f>(('2012'!L19-'2012'!$AE19)/'2012'!$AE19)*(('2012'!$I19-0.5+'2012'!$I19-0.5)*-1)</f>
        <v>-7.9381601258426346E-2</v>
      </c>
      <c r="M19" s="12">
        <f>(('2012'!M19-'2012'!$AE19)/'2012'!$AE19)*(('2012'!$I19-0.5+'2012'!$I19-0.5)*-1)</f>
        <v>3.804934767704702E-2</v>
      </c>
      <c r="N19" s="12">
        <f>(('2012'!N19-'2012'!$AE19)/'2012'!$AE19)*(('2012'!$I19-0.5+'2012'!$I19-0.5)*-1)</f>
        <v>2.8835910140630742E-2</v>
      </c>
      <c r="O19" s="12">
        <f>(('2012'!O19-'2012'!$AE19)/'2012'!$AE19)*(('2012'!$I19-0.5+'2012'!$I19-0.5)*-1)</f>
        <v>-9.2062681132765375E-2</v>
      </c>
      <c r="P19" s="12">
        <f>(('2012'!P19-'2012'!$AE19)/'2012'!$AE19)*(('2012'!$I19-0.5+'2012'!$I19-0.5)*-1)</f>
        <v>-0.22847560604257394</v>
      </c>
      <c r="Q19" s="12">
        <f>(('2012'!Q19-'2012'!$AE19)/'2012'!$AE19)*(('2012'!$I19-0.5+'2012'!$I19-0.5)*-1)</f>
        <v>0.10862325121500106</v>
      </c>
      <c r="R19" s="12">
        <f>(('2012'!R19-'2012'!$AE19)/'2012'!$AE19)*(('2012'!$I19-0.5+'2012'!$I19-0.5)*-1)</f>
        <v>8.4567787895193453E-2</v>
      </c>
      <c r="S19" s="12">
        <f>(('2012'!S19-'2012'!$AE19)/'2012'!$AE19)*(('2012'!$I19-0.5+'2012'!$I19-0.5)*-1)</f>
        <v>-4.8724218498844826E-2</v>
      </c>
      <c r="T19" s="12">
        <f>(('2012'!T19-'2012'!$AE19)/'2012'!$AE19)*(('2012'!$I19-0.5+'2012'!$I19-0.5)*-1)</f>
        <v>-3.8958599066653464E-2</v>
      </c>
      <c r="U19" s="12">
        <f>(('2012'!U19-'2012'!$AE19)/'2012'!$AE19)*(('2012'!$I19-0.5+'2012'!$I19-0.5)*-1)</f>
        <v>0.1344893309087308</v>
      </c>
      <c r="V19" s="12">
        <f>(('2012'!V19-'2012'!$AE19)/'2012'!$AE19)*(('2012'!$I19-0.5+'2012'!$I19-0.5)*-1)</f>
        <v>-0.44511972159672086</v>
      </c>
      <c r="W19" s="12">
        <f>(('2012'!W19-'2012'!$AE19)/'2012'!$AE19)*(('2012'!$I19-0.5+'2012'!$I19-0.5)*-1)</f>
        <v>-5.9369000135232324E-2</v>
      </c>
      <c r="X19" s="12">
        <f>(('2012'!X19-'2012'!$AE19)/'2012'!$AE19)*(('2012'!$I19-0.5+'2012'!$I19-0.5)*-1)</f>
        <v>-0.12989750566966357</v>
      </c>
      <c r="Y19" s="12">
        <f>(('2012'!Y19-'2012'!$AE19)/'2012'!$AE19)*(('2012'!$I19-0.5+'2012'!$I19-0.5)*-1)</f>
        <v>-6.2792347780238525E-2</v>
      </c>
      <c r="Z19" s="12">
        <f>(('2012'!Z19-'2012'!$AE19)/'2012'!$AE19)*(('2012'!$I19-0.5+'2012'!$I19-0.5)*-1)</f>
        <v>-0.26192504334772687</v>
      </c>
      <c r="AA19" s="12">
        <f>(('2012'!AA19-'2012'!$AE19)/'2012'!$AE19)*(('2012'!$I19-0.5+'2012'!$I19-0.5)*-1)</f>
        <v>6.9942902770320906E-2</v>
      </c>
      <c r="AB19" s="12">
        <f>(('2012'!AB19-'2012'!$AE19)/'2012'!$AE19)*(('2012'!$I19-0.5+'2012'!$I19-0.5)*-1)</f>
        <v>-0.12992705180482678</v>
      </c>
      <c r="AC19" s="12">
        <f>(('2012'!AC19-'2012'!$AE19)/'2012'!$AE19)*(('2012'!$I19-0.5+'2012'!$I19-0.5)*-1)</f>
        <v>0.25955203602296856</v>
      </c>
      <c r="AD19" s="12">
        <f>(('2012'!AD19-'2012'!$AE19)/'2012'!$AE19)*(('2012'!$I19-0.5+'2012'!$I19-0.5)*-1)</f>
        <v>-4.0349459853256796E-2</v>
      </c>
      <c r="AE19" s="5">
        <f>((('2012'!AE19-'2012'!$AE19)/'2012'!$AE19)*100)*(('2012'!$I19-0.5+'2012'!$I19-0.5)*-1)</f>
        <v>0</v>
      </c>
      <c r="AF19" s="5"/>
      <c r="AG19" s="5">
        <f t="shared" si="0"/>
        <v>25.955203602296855</v>
      </c>
      <c r="AH19" s="5">
        <f t="shared" si="3"/>
        <v>44.511972159672084</v>
      </c>
      <c r="AI19" s="7">
        <v>0</v>
      </c>
      <c r="AN19" s="14" t="s">
        <v>216</v>
      </c>
      <c r="AO19" s="1"/>
      <c r="AP19" s="1"/>
      <c r="AQ19" s="1"/>
      <c r="AR19" s="1" t="str">
        <f t="shared" si="1"/>
        <v>Totalt</v>
      </c>
      <c r="AS19" s="1"/>
      <c r="AT19" s="1"/>
      <c r="AU19" s="1"/>
      <c r="AV19" s="1"/>
      <c r="AW19" s="103">
        <f t="shared" si="4"/>
        <v>1.5083917842921709E-2</v>
      </c>
      <c r="AX19" s="103">
        <f t="shared" si="5"/>
        <v>9.6547146836760384E-2</v>
      </c>
      <c r="AY19" s="103">
        <f t="shared" si="6"/>
        <v>-7.9381601258426346E-2</v>
      </c>
      <c r="AZ19" s="103">
        <f t="shared" si="7"/>
        <v>3.804934767704702E-2</v>
      </c>
      <c r="BA19" s="103">
        <f t="shared" si="8"/>
        <v>2.8835910140630742E-2</v>
      </c>
      <c r="BB19" s="103">
        <f t="shared" si="9"/>
        <v>-9.2062681132765375E-2</v>
      </c>
      <c r="BC19" s="103">
        <f t="shared" si="10"/>
        <v>-0.22847560604257394</v>
      </c>
      <c r="BD19" s="103">
        <f t="shared" si="11"/>
        <v>0.10862325121500106</v>
      </c>
      <c r="BE19" s="103">
        <f t="shared" si="12"/>
        <v>8.4567787895193453E-2</v>
      </c>
      <c r="BF19" s="103">
        <f t="shared" si="13"/>
        <v>-4.8724218498844826E-2</v>
      </c>
      <c r="BG19" s="103">
        <f t="shared" si="14"/>
        <v>-3.8958599066653464E-2</v>
      </c>
      <c r="BH19" s="103">
        <f t="shared" si="15"/>
        <v>0.1344893309087308</v>
      </c>
      <c r="BI19" s="103">
        <f t="shared" si="16"/>
        <v>-0.44511972159672086</v>
      </c>
      <c r="BJ19" s="103">
        <f t="shared" si="17"/>
        <v>-5.9369000135232324E-2</v>
      </c>
      <c r="BK19" s="103">
        <f t="shared" si="18"/>
        <v>-0.12989750566966357</v>
      </c>
      <c r="BL19" s="103">
        <f t="shared" si="19"/>
        <v>-6.2792347780238525E-2</v>
      </c>
      <c r="BM19" s="103">
        <f t="shared" si="20"/>
        <v>-0.26192504334772687</v>
      </c>
      <c r="BN19" s="103">
        <f t="shared" si="21"/>
        <v>6.9942902770320906E-2</v>
      </c>
      <c r="BO19" s="103">
        <f t="shared" si="22"/>
        <v>-0.12992705180482678</v>
      </c>
      <c r="BP19" s="103">
        <f t="shared" si="23"/>
        <v>0.25955203602296856</v>
      </c>
      <c r="BQ19" s="103">
        <f t="shared" si="24"/>
        <v>-4.0349459853256796E-2</v>
      </c>
      <c r="BR19" s="103">
        <f t="shared" si="25"/>
        <v>0</v>
      </c>
    </row>
    <row r="20" spans="1:70">
      <c r="A20" s="1">
        <v>19</v>
      </c>
      <c r="B20" s="1">
        <f>'2012'!B20</f>
        <v>0</v>
      </c>
      <c r="C20" s="1">
        <f>'2012'!C20</f>
        <v>0</v>
      </c>
      <c r="D20" s="1">
        <f>'2012'!D20</f>
        <v>6</v>
      </c>
      <c r="E20" s="1" t="str">
        <f>'2012'!E20</f>
        <v>Totalt</v>
      </c>
      <c r="F20" s="1" t="str">
        <f>'2012'!F20</f>
        <v>Responstid för ambulans</v>
      </c>
      <c r="G20" s="1" t="str">
        <f>'2012'!G20</f>
        <v>Ny</v>
      </c>
      <c r="H20" s="1" t="str">
        <f>'2012'!H20</f>
        <v>F000001</v>
      </c>
      <c r="I20" s="1">
        <f>'2012'!I20</f>
        <v>1</v>
      </c>
      <c r="J20" s="12">
        <f>(('2012'!J20-'2012'!$AE20)/'2012'!$AE20)*(('2012'!$I20-0.5+'2012'!$I20-0.5)*-1)</f>
        <v>1.3917678412792386E-2</v>
      </c>
      <c r="K20" s="12">
        <f>(('2012'!K20-'2012'!$AE20)/'2012'!$AE20)*(('2012'!$I20-0.5+'2012'!$I20-0.5)*-1)</f>
        <v>-5.4190109564702479E-2</v>
      </c>
      <c r="L20" s="12">
        <f>(('2012'!L20-'2012'!$AE20)/'2012'!$AE20)*(('2012'!$I20-0.5+'2012'!$I20-0.5)*-1)</f>
        <v>-0.13236600533017476</v>
      </c>
      <c r="M20" s="12">
        <f>(('2012'!M20-'2012'!$AE20)/'2012'!$AE20)*(('2012'!$I20-0.5+'2012'!$I20-0.5)*-1)</f>
        <v>0.1151909979271543</v>
      </c>
      <c r="N20" s="12">
        <f>(('2012'!N20-'2012'!$AE20)/'2012'!$AE20)*(('2012'!$I20-0.5+'2012'!$I20-0.5)*-1)</f>
        <v>-1.3917678412792513E-2</v>
      </c>
      <c r="O20" s="12">
        <f>(('2012'!O20-'2012'!$AE20)/'2012'!$AE20)*(('2012'!$I20-0.5+'2012'!$I20-0.5)*-1)</f>
        <v>-0.31181522061000883</v>
      </c>
      <c r="P20" s="12">
        <f>(('2012'!P20-'2012'!$AE20)/'2012'!$AE20)*(('2012'!$I20-0.5+'2012'!$I20-0.5)*-1)</f>
        <v>0.10097719869706848</v>
      </c>
      <c r="Q20" s="12">
        <f>(('2012'!Q20-'2012'!$AE20)/'2012'!$AE20)*(('2012'!$I20-0.5+'2012'!$I20-0.5)*-1)</f>
        <v>-5.6559076103050117E-2</v>
      </c>
      <c r="R20" s="12">
        <f>(('2012'!R20-'2012'!$AE20)/'2012'!$AE20)*(('2012'!$I20-0.5+'2012'!$I20-0.5)*-1)</f>
        <v>7.847201658276573E-2</v>
      </c>
      <c r="S20" s="12">
        <f>(('2012'!S20-'2012'!$AE20)/'2012'!$AE20)*(('2012'!$I20-0.5+'2012'!$I20-0.5)*-1)</f>
        <v>-8.1433224755700376E-2</v>
      </c>
      <c r="T20" s="12">
        <f>(('2012'!T20-'2012'!$AE20)/'2012'!$AE20)*(('2012'!$I20-0.5+'2012'!$I20-0.5)*-1)</f>
        <v>0.1465798045602606</v>
      </c>
      <c r="U20" s="12">
        <f>(('2012'!U20-'2012'!$AE20)/'2012'!$AE20)*(('2012'!$I20-0.5+'2012'!$I20-0.5)*-1)</f>
        <v>-0.10630737340835063</v>
      </c>
      <c r="V20" s="12">
        <f>(('2012'!V20-'2012'!$AE20)/'2012'!$AE20)*(('2012'!$I20-0.5+'2012'!$I20-0.5)*-1)</f>
        <v>-4.5306485045898674E-2</v>
      </c>
      <c r="W20" s="12">
        <f>(('2012'!W20-'2012'!$AE20)/'2012'!$AE20)*(('2012'!$I20-0.5+'2012'!$I20-0.5)*-1)</f>
        <v>6.129700917974526E-2</v>
      </c>
      <c r="X20" s="12">
        <f>(('2012'!X20-'2012'!$AE20)/'2012'!$AE20)*(('2012'!$I20-0.5+'2012'!$I20-0.5)*-1)</f>
        <v>0.17856085282795375</v>
      </c>
      <c r="Y20" s="12">
        <f>(('2012'!Y20-'2012'!$AE20)/'2012'!$AE20)*(('2012'!$I20-0.5+'2012'!$I20-0.5)*-1)</f>
        <v>4.7675451584246319E-2</v>
      </c>
      <c r="Z20" s="12">
        <f>(('2012'!Z20-'2012'!$AE20)/'2012'!$AE20)*(('2012'!$I20-0.5+'2012'!$I20-0.5)*-1)</f>
        <v>0.16079360379034641</v>
      </c>
      <c r="AA20" s="12">
        <f>(('2012'!AA20-'2012'!$AE20)/'2012'!$AE20)*(('2012'!$I20-0.5+'2012'!$I20-0.5)*-1)</f>
        <v>-7.5510808409831209E-2</v>
      </c>
      <c r="AB20" s="12">
        <f>(('2012'!AB20-'2012'!$AE20)/'2012'!$AE20)*(('2012'!$I20-0.5+'2012'!$I20-0.5)*-1)</f>
        <v>-0.5481196328101865</v>
      </c>
      <c r="AC20" s="12">
        <f>(('2012'!AC20-'2012'!$AE20)/'2012'!$AE20)*(('2012'!$I20-0.5+'2012'!$I20-0.5)*-1)</f>
        <v>-0.1193366893692627</v>
      </c>
      <c r="AD20" s="12">
        <f>(('2012'!AD20-'2012'!$AE20)/'2012'!$AE20)*(('2012'!$I20-0.5+'2012'!$I20-0.5)*-1)</f>
        <v>0.11755996446550193</v>
      </c>
      <c r="AE20" s="5">
        <f>((('2012'!AE20-'2012'!$AE20)/'2012'!$AE20)*100)*(('2012'!$I20-0.5+'2012'!$I20-0.5)*-1)</f>
        <v>0</v>
      </c>
      <c r="AF20" s="5"/>
      <c r="AG20" s="5">
        <f t="shared" si="0"/>
        <v>17.856085282795377</v>
      </c>
      <c r="AH20" s="5">
        <f t="shared" si="3"/>
        <v>54.811963281018649</v>
      </c>
      <c r="AI20" s="7">
        <v>0</v>
      </c>
      <c r="AN20" s="14" t="s">
        <v>221</v>
      </c>
      <c r="AO20" s="1"/>
      <c r="AP20" s="1"/>
      <c r="AQ20" s="1"/>
      <c r="AR20" s="1" t="str">
        <f t="shared" si="1"/>
        <v>Totalt</v>
      </c>
      <c r="AS20" s="1"/>
      <c r="AT20" s="1"/>
      <c r="AU20" s="1"/>
      <c r="AV20" s="1"/>
      <c r="AW20" s="103">
        <f t="shared" si="4"/>
        <v>1.3917678412792386E-2</v>
      </c>
      <c r="AX20" s="103">
        <f t="shared" si="5"/>
        <v>-5.4190109564702479E-2</v>
      </c>
      <c r="AY20" s="103">
        <f t="shared" si="6"/>
        <v>-0.13236600533017476</v>
      </c>
      <c r="AZ20" s="103">
        <f t="shared" si="7"/>
        <v>0.1151909979271543</v>
      </c>
      <c r="BA20" s="103">
        <f t="shared" si="8"/>
        <v>-1.3917678412792513E-2</v>
      </c>
      <c r="BB20" s="103">
        <f t="shared" si="9"/>
        <v>-0.31181522061000883</v>
      </c>
      <c r="BC20" s="103">
        <f t="shared" si="10"/>
        <v>0.10097719869706848</v>
      </c>
      <c r="BD20" s="103">
        <f t="shared" si="11"/>
        <v>-5.6559076103050117E-2</v>
      </c>
      <c r="BE20" s="103">
        <f t="shared" si="12"/>
        <v>7.847201658276573E-2</v>
      </c>
      <c r="BF20" s="103">
        <f t="shared" si="13"/>
        <v>-8.1433224755700376E-2</v>
      </c>
      <c r="BG20" s="103">
        <f t="shared" si="14"/>
        <v>0.1465798045602606</v>
      </c>
      <c r="BH20" s="103">
        <f t="shared" si="15"/>
        <v>-0.10630737340835063</v>
      </c>
      <c r="BI20" s="103">
        <f t="shared" si="16"/>
        <v>-4.5306485045898674E-2</v>
      </c>
      <c r="BJ20" s="103">
        <f t="shared" si="17"/>
        <v>6.129700917974526E-2</v>
      </c>
      <c r="BK20" s="103">
        <f t="shared" si="18"/>
        <v>0.17856085282795375</v>
      </c>
      <c r="BL20" s="103">
        <f t="shared" si="19"/>
        <v>4.7675451584246319E-2</v>
      </c>
      <c r="BM20" s="103">
        <f t="shared" si="20"/>
        <v>0.16079360379034641</v>
      </c>
      <c r="BN20" s="103">
        <f t="shared" si="21"/>
        <v>-7.5510808409831209E-2</v>
      </c>
      <c r="BO20" s="103">
        <f t="shared" si="22"/>
        <v>-0.5481196328101865</v>
      </c>
      <c r="BP20" s="103">
        <f t="shared" si="23"/>
        <v>-0.1193366893692627</v>
      </c>
      <c r="BQ20" s="103">
        <f t="shared" si="24"/>
        <v>0.11755996446550193</v>
      </c>
      <c r="BR20" s="103">
        <f t="shared" si="25"/>
        <v>0</v>
      </c>
    </row>
    <row r="21" spans="1:70">
      <c r="A21" s="1">
        <v>20</v>
      </c>
      <c r="B21" s="1">
        <f>'2012'!B21</f>
        <v>0</v>
      </c>
      <c r="C21" s="1">
        <f>'2012'!C21</f>
        <v>0</v>
      </c>
      <c r="D21" s="1">
        <f>'2012'!D21</f>
        <v>7</v>
      </c>
      <c r="E21" s="1" t="str">
        <f>'2012'!E21</f>
        <v>Kvinnor</v>
      </c>
      <c r="F21" s="1" t="str">
        <f>'2012'!F21</f>
        <v>Undvikbar slutenvård</v>
      </c>
      <c r="G21" s="1" t="str">
        <f>'2012'!G21</f>
        <v>(tom)</v>
      </c>
      <c r="H21" s="1" t="str">
        <f>'2012'!H21</f>
        <v>A000490</v>
      </c>
      <c r="I21" s="1">
        <f>'2012'!I21</f>
        <v>1</v>
      </c>
      <c r="J21" s="12">
        <f>(('2012'!J21-'2012'!$AE21)/'2012'!$AE21)*(('2012'!$I21-0.5+'2012'!$I21-0.5)*-1)</f>
        <v>6.7386983599557332E-2</v>
      </c>
      <c r="K21" s="12">
        <f>(('2012'!K21-'2012'!$AE21)/'2012'!$AE21)*(('2012'!$I21-0.5+'2012'!$I21-0.5)*-1)</f>
        <v>1.8450109038239026E-2</v>
      </c>
      <c r="L21" s="12">
        <f>(('2012'!L21-'2012'!$AE21)/'2012'!$AE21)*(('2012'!$I21-0.5+'2012'!$I21-0.5)*-1)</f>
        <v>5.8209441595059516E-2</v>
      </c>
      <c r="M21" s="12">
        <f>(('2012'!M21-'2012'!$AE21)/'2012'!$AE21)*(('2012'!$I21-0.5+'2012'!$I21-0.5)*-1)</f>
        <v>7.7714627175119441E-2</v>
      </c>
      <c r="N21" s="12">
        <f>(('2012'!N21-'2012'!$AE21)/'2012'!$AE21)*(('2012'!$I21-0.5+'2012'!$I21-0.5)*-1)</f>
        <v>2.7513478479399788E-2</v>
      </c>
      <c r="O21" s="12">
        <f>(('2012'!O21-'2012'!$AE21)/'2012'!$AE21)*(('2012'!$I21-0.5+'2012'!$I21-0.5)*-1)</f>
        <v>-7.622231501326257E-2</v>
      </c>
      <c r="P21" s="12">
        <f>(('2012'!P21-'2012'!$AE21)/'2012'!$AE21)*(('2012'!$I21-0.5+'2012'!$I21-0.5)*-1)</f>
        <v>-0.10789997056669415</v>
      </c>
      <c r="Q21" s="12">
        <f>(('2012'!Q21-'2012'!$AE21)/'2012'!$AE21)*(('2012'!$I21-0.5+'2012'!$I21-0.5)*-1)</f>
        <v>-9.5781027814435649E-2</v>
      </c>
      <c r="R21" s="12">
        <f>(('2012'!R21-'2012'!$AE21)/'2012'!$AE21)*(('2012'!$I21-0.5+'2012'!$I21-0.5)*-1)</f>
        <v>-1.3242405693306142E-2</v>
      </c>
      <c r="S21" s="12">
        <f>(('2012'!S21-'2012'!$AE21)/'2012'!$AE21)*(('2012'!$I21-0.5+'2012'!$I21-0.5)*-1)</f>
        <v>-2.9279434589070279E-2</v>
      </c>
      <c r="T21" s="12">
        <f>(('2012'!T21-'2012'!$AE21)/'2012'!$AE21)*(('2012'!$I21-0.5+'2012'!$I21-0.5)*-1)</f>
        <v>2.2074219326481775E-2</v>
      </c>
      <c r="U21" s="12">
        <f>(('2012'!U21-'2012'!$AE21)/'2012'!$AE21)*(('2012'!$I21-0.5+'2012'!$I21-0.5)*-1)</f>
        <v>2.9958695626471705E-2</v>
      </c>
      <c r="V21" s="12">
        <f>(('2012'!V21-'2012'!$AE21)/'2012'!$AE21)*(('2012'!$I21-0.5+'2012'!$I21-0.5)*-1)</f>
        <v>-4.5741362927264322E-2</v>
      </c>
      <c r="W21" s="12">
        <f>(('2012'!W21-'2012'!$AE21)/'2012'!$AE21)*(('2012'!$I21-0.5+'2012'!$I21-0.5)*-1)</f>
        <v>-1.3345957887205289E-2</v>
      </c>
      <c r="X21" s="12">
        <f>(('2012'!X21-'2012'!$AE21)/'2012'!$AE21)*(('2012'!$I21-0.5+'2012'!$I21-0.5)*-1)</f>
        <v>-6.7478469328283858E-2</v>
      </c>
      <c r="Y21" s="12">
        <f>(('2012'!Y21-'2012'!$AE21)/'2012'!$AE21)*(('2012'!$I21-0.5+'2012'!$I21-0.5)*-1)</f>
        <v>-0.13383459559208069</v>
      </c>
      <c r="Z21" s="12">
        <f>(('2012'!Z21-'2012'!$AE21)/'2012'!$AE21)*(('2012'!$I21-0.5+'2012'!$I21-0.5)*-1)</f>
        <v>-0.20348381516425865</v>
      </c>
      <c r="AA21" s="12">
        <f>(('2012'!AA21-'2012'!$AE21)/'2012'!$AE21)*(('2012'!$I21-0.5+'2012'!$I21-0.5)*-1)</f>
        <v>-9.2685414710371741E-2</v>
      </c>
      <c r="AB21" s="12">
        <f>(('2012'!AB21-'2012'!$AE21)/'2012'!$AE21)*(('2012'!$I21-0.5+'2012'!$I21-0.5)*-1)</f>
        <v>0.14144411761028092</v>
      </c>
      <c r="AC21" s="12">
        <f>(('2012'!AC21-'2012'!$AE21)/'2012'!$AE21)*(('2012'!$I21-0.5+'2012'!$I21-0.5)*-1)</f>
        <v>-2.6658226754654856E-2</v>
      </c>
      <c r="AD21" s="12">
        <f>(('2012'!AD21-'2012'!$AE21)/'2012'!$AE21)*(('2012'!$I21-0.5+'2012'!$I21-0.5)*-1)</f>
        <v>-6.0625197183414505E-2</v>
      </c>
      <c r="AE21" s="5">
        <f>((('2012'!AE21-'2012'!$AE21)/'2012'!$AE21)*100)*(('2012'!$I21-0.5+'2012'!$I21-0.5)*-1)</f>
        <v>0</v>
      </c>
      <c r="AF21" s="5"/>
      <c r="AG21" s="5">
        <f t="shared" si="0"/>
        <v>14.144411761028092</v>
      </c>
      <c r="AH21" s="5">
        <f t="shared" si="3"/>
        <v>20.348381516425864</v>
      </c>
      <c r="AI21" s="7">
        <v>0</v>
      </c>
      <c r="AN21" s="14" t="s">
        <v>219</v>
      </c>
      <c r="AO21" s="1"/>
      <c r="AP21" s="1"/>
      <c r="AQ21" s="1"/>
      <c r="AR21" s="1" t="str">
        <f t="shared" si="1"/>
        <v>Kvinnor</v>
      </c>
      <c r="AS21" s="1"/>
      <c r="AT21" s="1"/>
      <c r="AU21" s="1"/>
      <c r="AV21" s="1"/>
      <c r="AW21" s="103">
        <f t="shared" si="4"/>
        <v>6.7386983599557332E-2</v>
      </c>
      <c r="AX21" s="103">
        <f t="shared" si="5"/>
        <v>1.8450109038239026E-2</v>
      </c>
      <c r="AY21" s="103">
        <f t="shared" si="6"/>
        <v>5.8209441595059516E-2</v>
      </c>
      <c r="AZ21" s="103">
        <f t="shared" si="7"/>
        <v>7.7714627175119441E-2</v>
      </c>
      <c r="BA21" s="103">
        <f t="shared" si="8"/>
        <v>2.7513478479399788E-2</v>
      </c>
      <c r="BB21" s="103">
        <f t="shared" si="9"/>
        <v>-7.622231501326257E-2</v>
      </c>
      <c r="BC21" s="103">
        <f t="shared" si="10"/>
        <v>-0.10789997056669415</v>
      </c>
      <c r="BD21" s="103">
        <f t="shared" si="11"/>
        <v>-9.5781027814435649E-2</v>
      </c>
      <c r="BE21" s="103">
        <f t="shared" si="12"/>
        <v>-1.3242405693306142E-2</v>
      </c>
      <c r="BF21" s="103">
        <f t="shared" si="13"/>
        <v>-2.9279434589070279E-2</v>
      </c>
      <c r="BG21" s="103">
        <f t="shared" si="14"/>
        <v>2.2074219326481775E-2</v>
      </c>
      <c r="BH21" s="103">
        <f t="shared" si="15"/>
        <v>2.9958695626471705E-2</v>
      </c>
      <c r="BI21" s="103">
        <f t="shared" si="16"/>
        <v>-4.5741362927264322E-2</v>
      </c>
      <c r="BJ21" s="103">
        <f t="shared" si="17"/>
        <v>-1.3345957887205289E-2</v>
      </c>
      <c r="BK21" s="103">
        <f t="shared" si="18"/>
        <v>-6.7478469328283858E-2</v>
      </c>
      <c r="BL21" s="103">
        <f t="shared" si="19"/>
        <v>-0.13383459559208069</v>
      </c>
      <c r="BM21" s="103">
        <f t="shared" si="20"/>
        <v>-0.20348381516425865</v>
      </c>
      <c r="BN21" s="103">
        <f t="shared" si="21"/>
        <v>-9.2685414710371741E-2</v>
      </c>
      <c r="BO21" s="103">
        <f t="shared" si="22"/>
        <v>0.14144411761028092</v>
      </c>
      <c r="BP21" s="103">
        <f t="shared" si="23"/>
        <v>-2.6658226754654856E-2</v>
      </c>
      <c r="BQ21" s="103">
        <f t="shared" si="24"/>
        <v>-6.0625197183414505E-2</v>
      </c>
      <c r="BR21" s="103">
        <f t="shared" si="25"/>
        <v>0</v>
      </c>
    </row>
    <row r="22" spans="1:70">
      <c r="A22" s="1">
        <v>21</v>
      </c>
      <c r="B22" s="1">
        <f>'2012'!B22</f>
        <v>0</v>
      </c>
      <c r="C22" s="1">
        <f>'2012'!C22</f>
        <v>0</v>
      </c>
      <c r="D22" s="1">
        <f>'2012'!D22</f>
        <v>0</v>
      </c>
      <c r="E22" s="1" t="str">
        <f>'2012'!E22</f>
        <v>Män</v>
      </c>
      <c r="F22" s="1" t="str">
        <f>'2012'!F22</f>
        <v>Undvikbar slutenvård</v>
      </c>
      <c r="G22" s="1" t="str">
        <f>'2012'!G22</f>
        <v>(tom)</v>
      </c>
      <c r="H22" s="1" t="str">
        <f>'2012'!H22</f>
        <v>A000490</v>
      </c>
      <c r="I22" s="1">
        <f>'2012'!I22</f>
        <v>1</v>
      </c>
      <c r="J22" s="12">
        <f>(('2012'!J22-'2012'!$AE22)/'2012'!$AE22)*(('2012'!$I22-0.5+'2012'!$I22-0.5)*-1)</f>
        <v>2.4009227552690318E-2</v>
      </c>
      <c r="K22" s="12">
        <f>(('2012'!K22-'2012'!$AE22)/'2012'!$AE22)*(('2012'!$I22-0.5+'2012'!$I22-0.5)*-1)</f>
        <v>7.518726002392037E-3</v>
      </c>
      <c r="L22" s="12">
        <f>(('2012'!L22-'2012'!$AE22)/'2012'!$AE22)*(('2012'!$I22-0.5+'2012'!$I22-0.5)*-1)</f>
        <v>5.1510924498086474E-2</v>
      </c>
      <c r="M22" s="12">
        <f>(('2012'!M22-'2012'!$AE22)/'2012'!$AE22)*(('2012'!$I22-0.5+'2012'!$I22-0.5)*-1)</f>
        <v>0.11244494402606789</v>
      </c>
      <c r="N22" s="12">
        <f>(('2012'!N22-'2012'!$AE22)/'2012'!$AE22)*(('2012'!$I22-0.5+'2012'!$I22-0.5)*-1)</f>
        <v>2.6932439063286281E-2</v>
      </c>
      <c r="O22" s="12">
        <f>(('2012'!O22-'2012'!$AE22)/'2012'!$AE22)*(('2012'!$I22-0.5+'2012'!$I22-0.5)*-1)</f>
        <v>-8.8890432501912031E-2</v>
      </c>
      <c r="P22" s="12">
        <f>(('2012'!P22-'2012'!$AE22)/'2012'!$AE22)*(('2012'!$I22-0.5+'2012'!$I22-0.5)*-1)</f>
        <v>-9.5774208475048986E-2</v>
      </c>
      <c r="Q22" s="12">
        <f>(('2012'!Q22-'2012'!$AE22)/'2012'!$AE22)*(('2012'!$I22-0.5+'2012'!$I22-0.5)*-1)</f>
        <v>-4.6549148870265525E-2</v>
      </c>
      <c r="R22" s="12">
        <f>(('2012'!R22-'2012'!$AE22)/'2012'!$AE22)*(('2012'!$I22-0.5+'2012'!$I22-0.5)*-1)</f>
        <v>3.8327448238542308E-3</v>
      </c>
      <c r="S22" s="12">
        <f>(('2012'!S22-'2012'!$AE22)/'2012'!$AE22)*(('2012'!$I22-0.5+'2012'!$I22-0.5)*-1)</f>
        <v>-7.6299952126028192E-2</v>
      </c>
      <c r="T22" s="12">
        <f>(('2012'!T22-'2012'!$AE22)/'2012'!$AE22)*(('2012'!$I22-0.5+'2012'!$I22-0.5)*-1)</f>
        <v>5.6605770282420663E-2</v>
      </c>
      <c r="U22" s="12">
        <f>(('2012'!U22-'2012'!$AE22)/'2012'!$AE22)*(('2012'!$I22-0.5+'2012'!$I22-0.5)*-1)</f>
        <v>4.4189759947748299E-2</v>
      </c>
      <c r="V22" s="12">
        <f>(('2012'!V22-'2012'!$AE22)/'2012'!$AE22)*(('2012'!$I22-0.5+'2012'!$I22-0.5)*-1)</f>
        <v>-1.1652545796104627E-2</v>
      </c>
      <c r="W22" s="12">
        <f>(('2012'!W22-'2012'!$AE22)/'2012'!$AE22)*(('2012'!$I22-0.5+'2012'!$I22-0.5)*-1)</f>
        <v>7.3685114429839467E-3</v>
      </c>
      <c r="X22" s="12">
        <f>(('2012'!X22-'2012'!$AE22)/'2012'!$AE22)*(('2012'!$I22-0.5+'2012'!$I22-0.5)*-1)</f>
        <v>-7.2173207754754748E-3</v>
      </c>
      <c r="Y22" s="12">
        <f>(('2012'!Y22-'2012'!$AE22)/'2012'!$AE22)*(('2012'!$I22-0.5+'2012'!$I22-0.5)*-1)</f>
        <v>-0.10804594969437226</v>
      </c>
      <c r="Z22" s="12">
        <f>(('2012'!Z22-'2012'!$AE22)/'2012'!$AE22)*(('2012'!$I22-0.5+'2012'!$I22-0.5)*-1)</f>
        <v>-7.8558288731567436E-2</v>
      </c>
      <c r="AA22" s="12">
        <f>(('2012'!AA22-'2012'!$AE22)/'2012'!$AE22)*(('2012'!$I22-0.5+'2012'!$I22-0.5)*-1)</f>
        <v>-6.8024261732660671E-2</v>
      </c>
      <c r="AB22" s="12">
        <f>(('2012'!AB22-'2012'!$AE22)/'2012'!$AE22)*(('2012'!$I22-0.5+'2012'!$I22-0.5)*-1)</f>
        <v>0.18229483109155226</v>
      </c>
      <c r="AC22" s="12">
        <f>(('2012'!AC22-'2012'!$AE22)/'2012'!$AE22)*(('2012'!$I22-0.5+'2012'!$I22-0.5)*-1)</f>
        <v>-3.7571295563500239E-3</v>
      </c>
      <c r="AD22" s="12">
        <f>(('2012'!AD22-'2012'!$AE22)/'2012'!$AE22)*(('2012'!$I22-0.5+'2012'!$I22-0.5)*-1)</f>
        <v>-5.111861918803752E-2</v>
      </c>
      <c r="AE22" s="5">
        <f>((('2012'!AE22-'2012'!$AE22)/'2012'!$AE22)*100)*(('2012'!$I22-0.5+'2012'!$I22-0.5)*-1)</f>
        <v>0</v>
      </c>
      <c r="AF22" s="5"/>
      <c r="AG22" s="5">
        <f t="shared" si="0"/>
        <v>18.229483109155225</v>
      </c>
      <c r="AH22" s="5">
        <f t="shared" si="3"/>
        <v>10.804594969437225</v>
      </c>
      <c r="AI22" s="7">
        <v>0</v>
      </c>
      <c r="AN22" s="14" t="s">
        <v>202</v>
      </c>
      <c r="AO22" s="1"/>
      <c r="AP22" s="1"/>
      <c r="AQ22" s="1"/>
      <c r="AR22" s="1" t="str">
        <f t="shared" si="1"/>
        <v>Män</v>
      </c>
      <c r="AS22" s="1"/>
      <c r="AT22" s="1"/>
      <c r="AU22" s="1"/>
      <c r="AV22" s="1"/>
      <c r="AW22" s="103">
        <f t="shared" si="4"/>
        <v>2.4009227552690318E-2</v>
      </c>
      <c r="AX22" s="103">
        <f t="shared" si="5"/>
        <v>7.518726002392037E-3</v>
      </c>
      <c r="AY22" s="103">
        <f t="shared" si="6"/>
        <v>5.1510924498086474E-2</v>
      </c>
      <c r="AZ22" s="103">
        <f t="shared" si="7"/>
        <v>0.11244494402606789</v>
      </c>
      <c r="BA22" s="103">
        <f t="shared" si="8"/>
        <v>2.6932439063286281E-2</v>
      </c>
      <c r="BB22" s="103">
        <f t="shared" si="9"/>
        <v>-8.8890432501912031E-2</v>
      </c>
      <c r="BC22" s="103">
        <f t="shared" si="10"/>
        <v>-9.5774208475048986E-2</v>
      </c>
      <c r="BD22" s="103">
        <f t="shared" si="11"/>
        <v>-4.6549148870265525E-2</v>
      </c>
      <c r="BE22" s="103">
        <f t="shared" si="12"/>
        <v>3.8327448238542308E-3</v>
      </c>
      <c r="BF22" s="103">
        <f t="shared" si="13"/>
        <v>-7.6299952126028192E-2</v>
      </c>
      <c r="BG22" s="103">
        <f t="shared" si="14"/>
        <v>5.6605770282420663E-2</v>
      </c>
      <c r="BH22" s="103">
        <f t="shared" si="15"/>
        <v>4.4189759947748299E-2</v>
      </c>
      <c r="BI22" s="103">
        <f t="shared" si="16"/>
        <v>-1.1652545796104627E-2</v>
      </c>
      <c r="BJ22" s="103">
        <f t="shared" si="17"/>
        <v>7.3685114429839467E-3</v>
      </c>
      <c r="BK22" s="103">
        <f t="shared" si="18"/>
        <v>-7.2173207754754748E-3</v>
      </c>
      <c r="BL22" s="103">
        <f t="shared" si="19"/>
        <v>-0.10804594969437226</v>
      </c>
      <c r="BM22" s="103">
        <f t="shared" si="20"/>
        <v>-7.8558288731567436E-2</v>
      </c>
      <c r="BN22" s="103">
        <f t="shared" si="21"/>
        <v>-6.8024261732660671E-2</v>
      </c>
      <c r="BO22" s="103">
        <f t="shared" si="22"/>
        <v>0.18229483109155226</v>
      </c>
      <c r="BP22" s="103">
        <f t="shared" si="23"/>
        <v>-3.7571295563500239E-3</v>
      </c>
      <c r="BQ22" s="103">
        <f t="shared" si="24"/>
        <v>-5.111861918803752E-2</v>
      </c>
      <c r="BR22" s="103">
        <f t="shared" si="25"/>
        <v>0</v>
      </c>
    </row>
    <row r="23" spans="1:70">
      <c r="A23" s="1">
        <v>22</v>
      </c>
      <c r="B23" s="1">
        <f>'2012'!B23</f>
        <v>0</v>
      </c>
      <c r="C23" s="1">
        <f>'2012'!C23</f>
        <v>0</v>
      </c>
      <c r="D23" s="1">
        <f>'2012'!D23</f>
        <v>0</v>
      </c>
      <c r="E23" s="1" t="str">
        <f>'2012'!E23</f>
        <v>Totalt</v>
      </c>
      <c r="F23" s="1" t="str">
        <f>'2012'!F23</f>
        <v>Undvikbar slutenvård</v>
      </c>
      <c r="G23" s="1" t="str">
        <f>'2012'!G23</f>
        <v>(tom)</v>
      </c>
      <c r="H23" s="1" t="str">
        <f>'2012'!H23</f>
        <v>A000490</v>
      </c>
      <c r="I23" s="1">
        <f>'2012'!I23</f>
        <v>1</v>
      </c>
      <c r="J23" s="12">
        <f>(('2012'!J23-'2012'!$AE23)/'2012'!$AE23)*(('2012'!$I23-0.5+'2012'!$I23-0.5)*-1)</f>
        <v>4.7917365771498528E-2</v>
      </c>
      <c r="K23" s="12">
        <f>(('2012'!K23-'2012'!$AE23)/'2012'!$AE23)*(('2012'!$I23-0.5+'2012'!$I23-0.5)*-1)</f>
        <v>1.5057338045849975E-2</v>
      </c>
      <c r="L23" s="12">
        <f>(('2012'!L23-'2012'!$AE23)/'2012'!$AE23)*(('2012'!$I23-0.5+'2012'!$I23-0.5)*-1)</f>
        <v>6.1193798385656174E-2</v>
      </c>
      <c r="M23" s="12">
        <f>(('2012'!M23-'2012'!$AE23)/'2012'!$AE23)*(('2012'!$I23-0.5+'2012'!$I23-0.5)*-1)</f>
        <v>9.5913838020681333E-2</v>
      </c>
      <c r="N23" s="12">
        <f>(('2012'!N23-'2012'!$AE23)/'2012'!$AE23)*(('2012'!$I23-0.5+'2012'!$I23-0.5)*-1)</f>
        <v>2.9787313426755203E-2</v>
      </c>
      <c r="O23" s="12">
        <f>(('2012'!O23-'2012'!$AE23)/'2012'!$AE23)*(('2012'!$I23-0.5+'2012'!$I23-0.5)*-1)</f>
        <v>-8.5326425138418011E-2</v>
      </c>
      <c r="P23" s="12">
        <f>(('2012'!P23-'2012'!$AE23)/'2012'!$AE23)*(('2012'!$I23-0.5+'2012'!$I23-0.5)*-1)</f>
        <v>-0.10479744401467024</v>
      </c>
      <c r="Q23" s="12">
        <f>(('2012'!Q23-'2012'!$AE23)/'2012'!$AE23)*(('2012'!$I23-0.5+'2012'!$I23-0.5)*-1)</f>
        <v>-6.9941285890344637E-2</v>
      </c>
      <c r="R23" s="12">
        <f>(('2012'!R23-'2012'!$AE23)/'2012'!$AE23)*(('2012'!$I23-0.5+'2012'!$I23-0.5)*-1)</f>
        <v>-6.2127132780257005E-3</v>
      </c>
      <c r="S23" s="12">
        <f>(('2012'!S23-'2012'!$AE23)/'2012'!$AE23)*(('2012'!$I23-0.5+'2012'!$I23-0.5)*-1)</f>
        <v>-5.311178578768818E-2</v>
      </c>
      <c r="T23" s="12">
        <f>(('2012'!T23-'2012'!$AE23)/'2012'!$AE23)*(('2012'!$I23-0.5+'2012'!$I23-0.5)*-1)</f>
        <v>4.1561604283656538E-2</v>
      </c>
      <c r="U23" s="12">
        <f>(('2012'!U23-'2012'!$AE23)/'2012'!$AE23)*(('2012'!$I23-0.5+'2012'!$I23-0.5)*-1)</f>
        <v>3.5148728837057254E-2</v>
      </c>
      <c r="V23" s="12">
        <f>(('2012'!V23-'2012'!$AE23)/'2012'!$AE23)*(('2012'!$I23-0.5+'2012'!$I23-0.5)*-1)</f>
        <v>-3.1138835255198505E-2</v>
      </c>
      <c r="W23" s="12">
        <f>(('2012'!W23-'2012'!$AE23)/'2012'!$AE23)*(('2012'!$I23-0.5+'2012'!$I23-0.5)*-1)</f>
        <v>1.1321344384958821E-3</v>
      </c>
      <c r="X23" s="12">
        <f>(('2012'!X23-'2012'!$AE23)/'2012'!$AE23)*(('2012'!$I23-0.5+'2012'!$I23-0.5)*-1)</f>
        <v>-3.8017143749697488E-2</v>
      </c>
      <c r="Y23" s="12">
        <f>(('2012'!Y23-'2012'!$AE23)/'2012'!$AE23)*(('2012'!$I23-0.5+'2012'!$I23-0.5)*-1)</f>
        <v>-0.12130371009506798</v>
      </c>
      <c r="Z23" s="12">
        <f>(('2012'!Z23-'2012'!$AE23)/'2012'!$AE23)*(('2012'!$I23-0.5+'2012'!$I23-0.5)*-1)</f>
        <v>-0.1381397576814222</v>
      </c>
      <c r="AA23" s="12">
        <f>(('2012'!AA23-'2012'!$AE23)/'2012'!$AE23)*(('2012'!$I23-0.5+'2012'!$I23-0.5)*-1)</f>
        <v>-8.0129971982678821E-2</v>
      </c>
      <c r="AB23" s="12">
        <f>(('2012'!AB23-'2012'!$AE23)/'2012'!$AE23)*(('2012'!$I23-0.5+'2012'!$I23-0.5)*-1)</f>
        <v>0.16036123731115784</v>
      </c>
      <c r="AC23" s="12">
        <f>(('2012'!AC23-'2012'!$AE23)/'2012'!$AE23)*(('2012'!$I23-0.5+'2012'!$I23-0.5)*-1)</f>
        <v>-1.6256471851175049E-2</v>
      </c>
      <c r="AD23" s="12">
        <f>(('2012'!AD23-'2012'!$AE23)/'2012'!$AE23)*(('2012'!$I23-0.5+'2012'!$I23-0.5)*-1)</f>
        <v>-6.0019818500034419E-2</v>
      </c>
      <c r="AE23" s="5">
        <f>((('2012'!AE23-'2012'!$AE23)/'2012'!$AE23)*100)*(('2012'!$I23-0.5+'2012'!$I23-0.5)*-1)</f>
        <v>0</v>
      </c>
      <c r="AF23" s="5"/>
      <c r="AG23" s="5">
        <f t="shared" si="0"/>
        <v>16.036123731115783</v>
      </c>
      <c r="AH23" s="5">
        <f t="shared" si="3"/>
        <v>13.813975768142219</v>
      </c>
      <c r="AI23" s="7">
        <v>0</v>
      </c>
      <c r="AN23" s="14" t="s">
        <v>204</v>
      </c>
      <c r="AO23" s="1"/>
      <c r="AP23" s="1"/>
      <c r="AQ23" s="1"/>
      <c r="AR23" s="1" t="str">
        <f t="shared" si="1"/>
        <v>Totalt</v>
      </c>
      <c r="AS23" s="1"/>
      <c r="AT23" s="1"/>
      <c r="AU23" s="1"/>
      <c r="AV23" s="1"/>
      <c r="AW23" s="103">
        <f t="shared" si="4"/>
        <v>4.7917365771498528E-2</v>
      </c>
      <c r="AX23" s="103">
        <f t="shared" si="5"/>
        <v>1.5057338045849975E-2</v>
      </c>
      <c r="AY23" s="103">
        <f t="shared" si="6"/>
        <v>6.1193798385656174E-2</v>
      </c>
      <c r="AZ23" s="103">
        <f t="shared" si="7"/>
        <v>9.5913838020681333E-2</v>
      </c>
      <c r="BA23" s="103">
        <f t="shared" si="8"/>
        <v>2.9787313426755203E-2</v>
      </c>
      <c r="BB23" s="103">
        <f t="shared" si="9"/>
        <v>-8.5326425138418011E-2</v>
      </c>
      <c r="BC23" s="103">
        <f t="shared" si="10"/>
        <v>-0.10479744401467024</v>
      </c>
      <c r="BD23" s="103">
        <f t="shared" si="11"/>
        <v>-6.9941285890344637E-2</v>
      </c>
      <c r="BE23" s="103">
        <f t="shared" si="12"/>
        <v>-6.2127132780257005E-3</v>
      </c>
      <c r="BF23" s="103">
        <f t="shared" si="13"/>
        <v>-5.311178578768818E-2</v>
      </c>
      <c r="BG23" s="103">
        <f t="shared" si="14"/>
        <v>4.1561604283656538E-2</v>
      </c>
      <c r="BH23" s="103">
        <f t="shared" si="15"/>
        <v>3.5148728837057254E-2</v>
      </c>
      <c r="BI23" s="103">
        <f t="shared" si="16"/>
        <v>-3.1138835255198505E-2</v>
      </c>
      <c r="BJ23" s="103">
        <f t="shared" si="17"/>
        <v>1.1321344384958821E-3</v>
      </c>
      <c r="BK23" s="103">
        <f t="shared" si="18"/>
        <v>-3.8017143749697488E-2</v>
      </c>
      <c r="BL23" s="103">
        <f t="shared" si="19"/>
        <v>-0.12130371009506798</v>
      </c>
      <c r="BM23" s="103">
        <f t="shared" si="20"/>
        <v>-0.1381397576814222</v>
      </c>
      <c r="BN23" s="103">
        <f t="shared" si="21"/>
        <v>-8.0129971982678821E-2</v>
      </c>
      <c r="BO23" s="103">
        <f t="shared" si="22"/>
        <v>0.16036123731115784</v>
      </c>
      <c r="BP23" s="103">
        <f t="shared" si="23"/>
        <v>-1.6256471851175049E-2</v>
      </c>
      <c r="BQ23" s="103">
        <f t="shared" si="24"/>
        <v>-6.0019818500034419E-2</v>
      </c>
      <c r="BR23" s="103">
        <f t="shared" si="25"/>
        <v>0</v>
      </c>
    </row>
    <row r="24" spans="1:70">
      <c r="A24" s="1">
        <v>23</v>
      </c>
      <c r="B24" s="1">
        <f>'2012'!B24</f>
        <v>0</v>
      </c>
      <c r="C24" s="1">
        <f>'2012'!C24</f>
        <v>0</v>
      </c>
      <c r="D24" s="1">
        <f>'2012'!D24</f>
        <v>8</v>
      </c>
      <c r="E24" s="1" t="str">
        <f>'2012'!E24</f>
        <v>Kvinnor</v>
      </c>
      <c r="F24" s="1" t="str">
        <f>'2012'!F24</f>
        <v>Vårdrelaterade infektioner</v>
      </c>
      <c r="G24" s="1" t="str">
        <f>'2012'!G24</f>
        <v>(tom)</v>
      </c>
      <c r="H24" s="1" t="str">
        <f>'2012'!H24</f>
        <v>A000910</v>
      </c>
      <c r="I24" s="1">
        <f>'2012'!I24</f>
        <v>1</v>
      </c>
      <c r="J24" s="12">
        <f>(('2012'!J24-'2012'!$AE24)/'2012'!$AE24)*(('2012'!$I24-0.5+'2012'!$I24-0.5)*-1)</f>
        <v>-0.18236873508353224</v>
      </c>
      <c r="K24" s="12">
        <f>(('2012'!K24-'2012'!$AE24)/'2012'!$AE24)*(('2012'!$I24-0.5+'2012'!$I24-0.5)*-1)</f>
        <v>-0.32763605442176863</v>
      </c>
      <c r="L24" s="12">
        <f>(('2012'!L24-'2012'!$AE24)/'2012'!$AE24)*(('2012'!$I24-0.5+'2012'!$I24-0.5)*-1)</f>
        <v>1.1204180985108867E-2</v>
      </c>
      <c r="M24" s="12">
        <f>(('2012'!M24-'2012'!$AE24)/'2012'!$AE24)*(('2012'!$I24-0.5+'2012'!$I24-0.5)*-1)</f>
        <v>5.9581435079726734E-2</v>
      </c>
      <c r="N24" s="12">
        <f>(('2012'!N24-'2012'!$AE24)/'2012'!$AE24)*(('2012'!$I24-0.5+'2012'!$I24-0.5)*-1)</f>
        <v>-6.3385416666666694E-2</v>
      </c>
      <c r="O24" s="12">
        <f>(('2012'!O24-'2012'!$AE24)/'2012'!$AE24)*(('2012'!$I24-0.5+'2012'!$I24-0.5)*-1)</f>
        <v>0.3415570175438597</v>
      </c>
      <c r="P24" s="12">
        <f>(('2012'!P24-'2012'!$AE24)/'2012'!$AE24)*(('2012'!$I24-0.5+'2012'!$I24-0.5)*-1)</f>
        <v>0.27413964732650736</v>
      </c>
      <c r="Q24" s="12">
        <f>(('2012'!Q24-'2012'!$AE24)/'2012'!$AE24)*(('2012'!$I24-0.5+'2012'!$I24-0.5)*-1)</f>
        <v>-2.8253424657534155E-2</v>
      </c>
      <c r="R24" s="12">
        <f>(('2012'!R24-'2012'!$AE24)/'2012'!$AE24)*(('2012'!$I24-0.5+'2012'!$I24-0.5)*-1)</f>
        <v>0.3566071428571429</v>
      </c>
      <c r="S24" s="12">
        <f>(('2012'!S24-'2012'!$AE24)/'2012'!$AE24)*(('2012'!$I24-0.5+'2012'!$I24-0.5)*-1)</f>
        <v>-6.2757803790412584E-2</v>
      </c>
      <c r="T24" s="12">
        <f>(('2012'!T24-'2012'!$AE24)/'2012'!$AE24)*(('2012'!$I24-0.5+'2012'!$I24-0.5)*-1)</f>
        <v>0.46108974358974358</v>
      </c>
      <c r="U24" s="12">
        <f>(('2012'!U24-'2012'!$AE24)/'2012'!$AE24)*(('2012'!$I24-0.5+'2012'!$I24-0.5)*-1)</f>
        <v>2.0923913043478112E-2</v>
      </c>
      <c r="V24" s="12">
        <f>(('2012'!V24-'2012'!$AE24)/'2012'!$AE24)*(('2012'!$I24-0.5+'2012'!$I24-0.5)*-1)</f>
        <v>0.3393839383938394</v>
      </c>
      <c r="W24" s="12">
        <f>(('2012'!W24-'2012'!$AE24)/'2012'!$AE24)*(('2012'!$I24-0.5+'2012'!$I24-0.5)*-1)</f>
        <v>0.19884031198686361</v>
      </c>
      <c r="X24" s="12">
        <f>(('2012'!X24-'2012'!$AE24)/'2012'!$AE24)*(('2012'!$I24-0.5+'2012'!$I24-0.5)*-1)</f>
        <v>0.21564785788923732</v>
      </c>
      <c r="Y24" s="12">
        <f>(('2012'!Y24-'2012'!$AE24)/'2012'!$AE24)*(('2012'!$I24-0.5+'2012'!$I24-0.5)*-1)</f>
        <v>0.19547159699892822</v>
      </c>
      <c r="Z24" s="12">
        <f>(('2012'!Z24-'2012'!$AE24)/'2012'!$AE24)*(('2012'!$I24-0.5+'2012'!$I24-0.5)*-1)</f>
        <v>-0.40962441314554005</v>
      </c>
      <c r="AA24" s="12">
        <f>(('2012'!AA24-'2012'!$AE24)/'2012'!$AE24)*(('2012'!$I24-0.5+'2012'!$I24-0.5)*-1)</f>
        <v>7.8179824561403627E-2</v>
      </c>
      <c r="AB24" s="12">
        <f>(('2012'!AB24-'2012'!$AE24)/'2012'!$AE24)*(('2012'!$I24-0.5+'2012'!$I24-0.5)*-1)</f>
        <v>0.26409313725490202</v>
      </c>
      <c r="AC24" s="12">
        <f>(('2012'!AC24-'2012'!$AE24)/'2012'!$AE24)*(('2012'!$I24-0.5+'2012'!$I24-0.5)*-1)</f>
        <v>-0.17003896882494013</v>
      </c>
      <c r="AD24" s="12">
        <f>(('2012'!AD24-'2012'!$AE24)/'2012'!$AE24)*(('2012'!$I24-0.5+'2012'!$I24-0.5)*-1)</f>
        <v>0.23716971544715446</v>
      </c>
      <c r="AE24" s="5">
        <f>((('2012'!AE24-'2012'!$AE24)/'2012'!$AE24)*100)*(('2012'!$I24-0.5+'2012'!$I24-0.5)*-1)</f>
        <v>0</v>
      </c>
      <c r="AF24" s="5"/>
      <c r="AG24" s="5">
        <f>MAX(AW24:BQ24)*100</f>
        <v>46.108974358974358</v>
      </c>
      <c r="AH24" s="5">
        <f t="shared" si="3"/>
        <v>40.962441314554006</v>
      </c>
      <c r="AI24" s="7">
        <v>0</v>
      </c>
      <c r="AN24" s="14" t="s">
        <v>218</v>
      </c>
      <c r="AO24" s="1"/>
      <c r="AP24" s="1"/>
      <c r="AQ24" s="1"/>
      <c r="AR24" s="1" t="str">
        <f t="shared" si="1"/>
        <v>Kvinnor</v>
      </c>
      <c r="AS24" s="1"/>
      <c r="AT24" s="1"/>
      <c r="AU24" s="1"/>
      <c r="AV24" s="1"/>
      <c r="AW24" s="103">
        <f t="shared" si="4"/>
        <v>-0.18236873508353224</v>
      </c>
      <c r="AX24" s="103">
        <f t="shared" si="5"/>
        <v>-0.32763605442176863</v>
      </c>
      <c r="AY24" s="103">
        <f t="shared" si="6"/>
        <v>1.1204180985108867E-2</v>
      </c>
      <c r="AZ24" s="103">
        <f t="shared" si="7"/>
        <v>5.9581435079726734E-2</v>
      </c>
      <c r="BA24" s="103">
        <f t="shared" si="8"/>
        <v>-6.3385416666666694E-2</v>
      </c>
      <c r="BB24" s="103">
        <f t="shared" si="9"/>
        <v>0.3415570175438597</v>
      </c>
      <c r="BC24" s="103">
        <f t="shared" si="10"/>
        <v>0.27413964732650736</v>
      </c>
      <c r="BD24" s="103">
        <f t="shared" si="11"/>
        <v>-2.8253424657534155E-2</v>
      </c>
      <c r="BE24" s="103">
        <f t="shared" si="12"/>
        <v>0.3566071428571429</v>
      </c>
      <c r="BF24" s="103">
        <f t="shared" si="13"/>
        <v>-6.2757803790412584E-2</v>
      </c>
      <c r="BG24" s="103">
        <f t="shared" si="14"/>
        <v>0.46108974358974358</v>
      </c>
      <c r="BH24" s="103">
        <f t="shared" si="15"/>
        <v>2.0923913043478112E-2</v>
      </c>
      <c r="BI24" s="103">
        <f t="shared" si="16"/>
        <v>0.3393839383938394</v>
      </c>
      <c r="BJ24" s="103">
        <f t="shared" si="17"/>
        <v>0.19884031198686361</v>
      </c>
      <c r="BK24" s="103">
        <f t="shared" si="18"/>
        <v>0.21564785788923732</v>
      </c>
      <c r="BL24" s="103">
        <f t="shared" si="19"/>
        <v>0.19547159699892822</v>
      </c>
      <c r="BM24" s="103">
        <f t="shared" si="20"/>
        <v>-0.40962441314554005</v>
      </c>
      <c r="BN24" s="103">
        <f t="shared" si="21"/>
        <v>7.8179824561403627E-2</v>
      </c>
      <c r="BO24" s="103">
        <f t="shared" si="22"/>
        <v>0.26409313725490202</v>
      </c>
      <c r="BP24" s="103">
        <f t="shared" si="23"/>
        <v>-0.17003896882494013</v>
      </c>
      <c r="BQ24" s="103">
        <f t="shared" si="24"/>
        <v>0.23716971544715446</v>
      </c>
      <c r="BR24" s="103">
        <f t="shared" si="25"/>
        <v>0</v>
      </c>
    </row>
    <row r="25" spans="1:70">
      <c r="A25" s="1">
        <v>24</v>
      </c>
      <c r="B25" s="1">
        <f>'2012'!B25</f>
        <v>0</v>
      </c>
      <c r="C25" s="1">
        <f>'2012'!C25</f>
        <v>0</v>
      </c>
      <c r="D25" s="1">
        <f>'2012'!D25</f>
        <v>0</v>
      </c>
      <c r="E25" s="1" t="str">
        <f>'2012'!E25</f>
        <v>Män</v>
      </c>
      <c r="F25" s="1" t="str">
        <f>'2012'!F25</f>
        <v>Vårdrelaterade infektioner</v>
      </c>
      <c r="G25" s="1" t="str">
        <f>'2012'!G25</f>
        <v>(tom)</v>
      </c>
      <c r="H25" s="1" t="str">
        <f>'2012'!H25</f>
        <v>A000910</v>
      </c>
      <c r="I25" s="1">
        <f>'2012'!I25</f>
        <v>1</v>
      </c>
      <c r="J25" s="12">
        <f>(('2012'!J25-'2012'!$AE25)/'2012'!$AE25)*(('2012'!$I25-0.5+'2012'!$I25-0.5)*-1)</f>
        <v>-3.8851852193496357E-2</v>
      </c>
      <c r="K25" s="12">
        <f>(('2012'!K25-'2012'!$AE25)/'2012'!$AE25)*(('2012'!$I25-0.5+'2012'!$I25-0.5)*-1)</f>
        <v>-0.16855751318165055</v>
      </c>
      <c r="L25" s="12">
        <f>(('2012'!L25-'2012'!$AE25)/'2012'!$AE25)*(('2012'!$I25-0.5+'2012'!$I25-0.5)*-1)</f>
        <v>0.33986660377514627</v>
      </c>
      <c r="M25" s="12">
        <f>(('2012'!M25-'2012'!$AE25)/'2012'!$AE25)*(('2012'!$I25-0.5+'2012'!$I25-0.5)*-1)</f>
        <v>-0.11002262676128774</v>
      </c>
      <c r="N25" s="12">
        <f>(('2012'!N25-'2012'!$AE25)/'2012'!$AE25)*(('2012'!$I25-0.5+'2012'!$I25-0.5)*-1)</f>
        <v>0.26770309242312629</v>
      </c>
      <c r="O25" s="12">
        <f>(('2012'!O25-'2012'!$AE25)/'2012'!$AE25)*(('2012'!$I25-0.5+'2012'!$I25-0.5)*-1)</f>
        <v>-0.18902107943096394</v>
      </c>
      <c r="P25" s="12">
        <f>(('2012'!P25-'2012'!$AE25)/'2012'!$AE25)*(('2012'!$I25-0.5+'2012'!$I25-0.5)*-1)</f>
        <v>-0.22848353949865832</v>
      </c>
      <c r="Q25" s="12">
        <f>(('2012'!Q25-'2012'!$AE25)/'2012'!$AE25)*(('2012'!$I25-0.5+'2012'!$I25-0.5)*-1)</f>
        <v>0.50155790815423285</v>
      </c>
      <c r="R25" s="12">
        <f>(('2012'!R25-'2012'!$AE25)/'2012'!$AE25)*(('2012'!$I25-0.5+'2012'!$I25-0.5)*-1)</f>
        <v>-9.8658773964748316E-4</v>
      </c>
      <c r="S25" s="12">
        <f>(('2012'!S25-'2012'!$AE25)/'2012'!$AE25)*(('2012'!$I25-0.5+'2012'!$I25-0.5)*-1)</f>
        <v>-1.4969890942831941E-2</v>
      </c>
      <c r="T25" s="12">
        <f>(('2012'!T25-'2012'!$AE25)/'2012'!$AE25)*(('2012'!$I25-0.5+'2012'!$I25-0.5)*-1)</f>
        <v>0.19505500931766609</v>
      </c>
      <c r="U25" s="12">
        <f>(('2012'!U25-'2012'!$AE25)/'2012'!$AE25)*(('2012'!$I25-0.5+'2012'!$I25-0.5)*-1)</f>
        <v>-1.1590259219940439E-2</v>
      </c>
      <c r="V25" s="12">
        <f>(('2012'!V25-'2012'!$AE25)/'2012'!$AE25)*(('2012'!$I25-0.5+'2012'!$I25-0.5)*-1)</f>
        <v>0.31288208807702161</v>
      </c>
      <c r="W25" s="12">
        <f>(('2012'!W25-'2012'!$AE25)/'2012'!$AE25)*(('2012'!$I25-0.5+'2012'!$I25-0.5)*-1)</f>
        <v>-8.4681118487109699E-2</v>
      </c>
      <c r="X25" s="12">
        <f>(('2012'!X25-'2012'!$AE25)/'2012'!$AE25)*(('2012'!$I25-0.5+'2012'!$I25-0.5)*-1)</f>
        <v>0.36656317494600427</v>
      </c>
      <c r="Y25" s="12">
        <f>(('2012'!Y25-'2012'!$AE25)/'2012'!$AE25)*(('2012'!$I25-0.5+'2012'!$I25-0.5)*-1)</f>
        <v>-4.1540392183645226E-2</v>
      </c>
      <c r="Z25" s="12">
        <f>(('2012'!Z25-'2012'!$AE25)/'2012'!$AE25)*(('2012'!$I25-0.5+'2012'!$I25-0.5)*-1)</f>
        <v>-0.5532550499408323</v>
      </c>
      <c r="AA25" s="12">
        <f>(('2012'!AA25-'2012'!$AE25)/'2012'!$AE25)*(('2012'!$I25-0.5+'2012'!$I25-0.5)*-1)</f>
        <v>2.3133571001066774E-2</v>
      </c>
      <c r="AB25" s="12">
        <f>(('2012'!AB25-'2012'!$AE25)/'2012'!$AE25)*(('2012'!$I25-0.5+'2012'!$I25-0.5)*-1)</f>
        <v>-0.10967035045955466</v>
      </c>
      <c r="AC25" s="12">
        <f>(('2012'!AC25-'2012'!$AE25)/'2012'!$AE25)*(('2012'!$I25-0.5+'2012'!$I25-0.5)*-1)</f>
        <v>-5.2266638341063903E-2</v>
      </c>
      <c r="AD25" s="12">
        <f>(('2012'!AD25-'2012'!$AE25)/'2012'!$AE25)*(('2012'!$I25-0.5+'2012'!$I25-0.5)*-1)</f>
        <v>0.24484394189641295</v>
      </c>
      <c r="AE25" s="5">
        <f>((('2012'!AE25-'2012'!$AE25)/'2012'!$AE25)*100)*(('2012'!$I25-0.5+'2012'!$I25-0.5)*-1)</f>
        <v>0</v>
      </c>
      <c r="AF25" s="5"/>
      <c r="AG25" s="5">
        <f t="shared" si="0"/>
        <v>50.155790815423288</v>
      </c>
      <c r="AH25" s="5">
        <f t="shared" si="3"/>
        <v>55.325504994083232</v>
      </c>
      <c r="AI25" s="7">
        <v>0</v>
      </c>
      <c r="AN25" s="14" t="s">
        <v>206</v>
      </c>
      <c r="AO25" s="1"/>
      <c r="AP25" s="1"/>
      <c r="AQ25" s="1"/>
      <c r="AR25" s="1" t="str">
        <f t="shared" si="1"/>
        <v>Män</v>
      </c>
      <c r="AS25" s="1"/>
      <c r="AT25" s="1"/>
      <c r="AU25" s="1"/>
      <c r="AV25" s="1"/>
      <c r="AW25" s="103">
        <f t="shared" si="4"/>
        <v>-3.8851852193496357E-2</v>
      </c>
      <c r="AX25" s="103">
        <f t="shared" si="5"/>
        <v>-0.16855751318165055</v>
      </c>
      <c r="AY25" s="103">
        <f t="shared" si="6"/>
        <v>0.33986660377514627</v>
      </c>
      <c r="AZ25" s="103">
        <f t="shared" si="7"/>
        <v>-0.11002262676128774</v>
      </c>
      <c r="BA25" s="103">
        <f t="shared" si="8"/>
        <v>0.26770309242312629</v>
      </c>
      <c r="BB25" s="103">
        <f t="shared" si="9"/>
        <v>-0.18902107943096394</v>
      </c>
      <c r="BC25" s="103">
        <f t="shared" si="10"/>
        <v>-0.22848353949865832</v>
      </c>
      <c r="BD25" s="103">
        <f t="shared" si="11"/>
        <v>0.50155790815423285</v>
      </c>
      <c r="BE25" s="103">
        <f t="shared" si="12"/>
        <v>-9.8658773964748316E-4</v>
      </c>
      <c r="BF25" s="103">
        <f t="shared" si="13"/>
        <v>-1.4969890942831941E-2</v>
      </c>
      <c r="BG25" s="103">
        <f t="shared" si="14"/>
        <v>0.19505500931766609</v>
      </c>
      <c r="BH25" s="103">
        <f t="shared" si="15"/>
        <v>-1.1590259219940439E-2</v>
      </c>
      <c r="BI25" s="103">
        <f t="shared" si="16"/>
        <v>0.31288208807702161</v>
      </c>
      <c r="BJ25" s="103">
        <f t="shared" si="17"/>
        <v>-8.4681118487109699E-2</v>
      </c>
      <c r="BK25" s="103">
        <f t="shared" si="18"/>
        <v>0.36656317494600427</v>
      </c>
      <c r="BL25" s="103">
        <f t="shared" si="19"/>
        <v>-4.1540392183645226E-2</v>
      </c>
      <c r="BM25" s="103">
        <f t="shared" si="20"/>
        <v>-0.5532550499408323</v>
      </c>
      <c r="BN25" s="103">
        <f t="shared" si="21"/>
        <v>2.3133571001066774E-2</v>
      </c>
      <c r="BO25" s="103">
        <f t="shared" si="22"/>
        <v>-0.10967035045955466</v>
      </c>
      <c r="BP25" s="103">
        <f t="shared" si="23"/>
        <v>-5.2266638341063903E-2</v>
      </c>
      <c r="BQ25" s="103">
        <f t="shared" si="24"/>
        <v>0.24484394189641295</v>
      </c>
      <c r="BR25" s="103">
        <f t="shared" si="25"/>
        <v>0</v>
      </c>
    </row>
    <row r="26" spans="1:70">
      <c r="A26" s="1">
        <v>25</v>
      </c>
      <c r="B26" s="1">
        <f>'2012'!B26</f>
        <v>0</v>
      </c>
      <c r="C26" s="1">
        <f>'2012'!C26</f>
        <v>0</v>
      </c>
      <c r="D26" s="1">
        <f>'2012'!D26</f>
        <v>0</v>
      </c>
      <c r="E26" s="1" t="str">
        <f>'2012'!E26</f>
        <v>Totalt</v>
      </c>
      <c r="F26" s="1" t="str">
        <f>'2012'!F26</f>
        <v>Vårdrelaterade infektioner</v>
      </c>
      <c r="G26" s="1" t="str">
        <f>'2012'!G26</f>
        <v>(tom)</v>
      </c>
      <c r="H26" s="1" t="str">
        <f>'2012'!H26</f>
        <v>A000910</v>
      </c>
      <c r="I26" s="1">
        <f>'2012'!I26</f>
        <v>1</v>
      </c>
      <c r="J26" s="12">
        <f>(('2012'!J26-'2012'!$AE26)/'2012'!$AE26)*(('2012'!$I26-0.5+'2012'!$I26-0.5)*-1)</f>
        <v>-0.10579874503655091</v>
      </c>
      <c r="K26" s="12">
        <f>(('2012'!K26-'2012'!$AE26)/'2012'!$AE26)*(('2012'!$I26-0.5+'2012'!$I26-0.5)*-1)</f>
        <v>-0.24684663290568123</v>
      </c>
      <c r="L26" s="12">
        <f>(('2012'!L26-'2012'!$AE26)/'2012'!$AE26)*(('2012'!$I26-0.5+'2012'!$I26-0.5)*-1)</f>
        <v>0.18249534450651753</v>
      </c>
      <c r="M26" s="12">
        <f>(('2012'!M26-'2012'!$AE26)/'2012'!$AE26)*(('2012'!$I26-0.5+'2012'!$I26-0.5)*-1)</f>
        <v>-3.7536176273567534E-2</v>
      </c>
      <c r="N26" s="12">
        <f>(('2012'!N26-'2012'!$AE26)/'2012'!$AE26)*(('2012'!$I26-0.5+'2012'!$I26-0.5)*-1)</f>
        <v>0.1077583237227971</v>
      </c>
      <c r="O26" s="12">
        <f>(('2012'!O26-'2012'!$AE26)/'2012'!$AE26)*(('2012'!$I26-0.5+'2012'!$I26-0.5)*-1)</f>
        <v>1.1585005654103671E-2</v>
      </c>
      <c r="P26" s="12">
        <f>(('2012'!P26-'2012'!$AE26)/'2012'!$AE26)*(('2012'!$I26-0.5+'2012'!$I26-0.5)*-1)</f>
        <v>3.1163375836922431E-2</v>
      </c>
      <c r="Q26" s="12">
        <f>(('2012'!Q26-'2012'!$AE26)/'2012'!$AE26)*(('2012'!$I26-0.5+'2012'!$I26-0.5)*-1)</f>
        <v>0.24228299841574236</v>
      </c>
      <c r="R26" s="12">
        <f>(('2012'!R26-'2012'!$AE26)/'2012'!$AE26)*(('2012'!$I26-0.5+'2012'!$I26-0.5)*-1)</f>
        <v>0.16308870580044094</v>
      </c>
      <c r="S26" s="12">
        <f>(('2012'!S26-'2012'!$AE26)/'2012'!$AE26)*(('2012'!$I26-0.5+'2012'!$I26-0.5)*-1)</f>
        <v>-4.0589810351432359E-2</v>
      </c>
      <c r="T26" s="12">
        <f>(('2012'!T26-'2012'!$AE26)/'2012'!$AE26)*(('2012'!$I26-0.5+'2012'!$I26-0.5)*-1)</f>
        <v>0.32535496204458125</v>
      </c>
      <c r="U26" s="12">
        <f>(('2012'!U26-'2012'!$AE26)/'2012'!$AE26)*(('2012'!$I26-0.5+'2012'!$I26-0.5)*-1)</f>
        <v>4.2779008213085267E-3</v>
      </c>
      <c r="V26" s="12">
        <f>(('2012'!V26-'2012'!$AE26)/'2012'!$AE26)*(('2012'!$I26-0.5+'2012'!$I26-0.5)*-1)</f>
        <v>0.32084228620541455</v>
      </c>
      <c r="W26" s="12">
        <f>(('2012'!W26-'2012'!$AE26)/'2012'!$AE26)*(('2012'!$I26-0.5+'2012'!$I26-0.5)*-1)</f>
        <v>7.1871310273782657E-2</v>
      </c>
      <c r="X26" s="12">
        <f>(('2012'!X26-'2012'!$AE26)/'2012'!$AE26)*(('2012'!$I26-0.5+'2012'!$I26-0.5)*-1)</f>
        <v>0.29370917581222988</v>
      </c>
      <c r="Y26" s="12">
        <f>(('2012'!Y26-'2012'!$AE26)/'2012'!$AE26)*(('2012'!$I26-0.5+'2012'!$I26-0.5)*-1)</f>
        <v>7.9872419667973871E-2</v>
      </c>
      <c r="Z26" s="12">
        <f>(('2012'!Z26-'2012'!$AE26)/'2012'!$AE26)*(('2012'!$I26-0.5+'2012'!$I26-0.5)*-1)</f>
        <v>-0.49040848751986094</v>
      </c>
      <c r="AA26" s="12">
        <f>(('2012'!AA26-'2012'!$AE26)/'2012'!$AE26)*(('2012'!$I26-0.5+'2012'!$I26-0.5)*-1)</f>
        <v>4.9306383780051255E-2</v>
      </c>
      <c r="AB26" s="12">
        <f>(('2012'!AB26-'2012'!$AE26)/'2012'!$AE26)*(('2012'!$I26-0.5+'2012'!$I26-0.5)*-1)</f>
        <v>8.1305843175076734E-2</v>
      </c>
      <c r="AC26" s="12">
        <f>(('2012'!AC26-'2012'!$AE26)/'2012'!$AE26)*(('2012'!$I26-0.5+'2012'!$I26-0.5)*-1)</f>
        <v>-0.10942585814479502</v>
      </c>
      <c r="AD26" s="12">
        <f>(('2012'!AD26-'2012'!$AE26)/'2012'!$AE26)*(('2012'!$I26-0.5+'2012'!$I26-0.5)*-1)</f>
        <v>0.2343848615617925</v>
      </c>
      <c r="AE26" s="5">
        <f>((('2012'!AE26-'2012'!$AE26)/'2012'!$AE26)*100)*(('2012'!$I26-0.5+'2012'!$I26-0.5)*-1)</f>
        <v>0</v>
      </c>
      <c r="AF26" s="5"/>
      <c r="AG26" s="5">
        <f t="shared" si="0"/>
        <v>32.535496204458127</v>
      </c>
      <c r="AH26" s="5">
        <f t="shared" si="3"/>
        <v>49.040848751986097</v>
      </c>
      <c r="AI26" s="7">
        <v>0</v>
      </c>
      <c r="AN26" s="14" t="s">
        <v>217</v>
      </c>
      <c r="AO26" s="1"/>
      <c r="AP26" s="1"/>
      <c r="AQ26" s="1"/>
      <c r="AR26" s="1" t="str">
        <f t="shared" si="1"/>
        <v>Totalt</v>
      </c>
      <c r="AS26" s="1"/>
      <c r="AT26" s="1"/>
      <c r="AU26" s="1"/>
      <c r="AV26" s="1"/>
      <c r="AW26" s="103">
        <f t="shared" si="4"/>
        <v>-0.10579874503655091</v>
      </c>
      <c r="AX26" s="103">
        <f t="shared" si="5"/>
        <v>-0.24684663290568123</v>
      </c>
      <c r="AY26" s="103">
        <f t="shared" si="6"/>
        <v>0.18249534450651753</v>
      </c>
      <c r="AZ26" s="103">
        <f t="shared" si="7"/>
        <v>-3.7536176273567534E-2</v>
      </c>
      <c r="BA26" s="103">
        <f t="shared" si="8"/>
        <v>0.1077583237227971</v>
      </c>
      <c r="BB26" s="103">
        <f t="shared" si="9"/>
        <v>1.1585005654103671E-2</v>
      </c>
      <c r="BC26" s="103">
        <f t="shared" si="10"/>
        <v>3.1163375836922431E-2</v>
      </c>
      <c r="BD26" s="103">
        <f t="shared" si="11"/>
        <v>0.24228299841574236</v>
      </c>
      <c r="BE26" s="103">
        <f t="shared" si="12"/>
        <v>0.16308870580044094</v>
      </c>
      <c r="BF26" s="103">
        <f t="shared" si="13"/>
        <v>-4.0589810351432359E-2</v>
      </c>
      <c r="BG26" s="103">
        <f t="shared" si="14"/>
        <v>0.32535496204458125</v>
      </c>
      <c r="BH26" s="103">
        <f t="shared" si="15"/>
        <v>4.2779008213085267E-3</v>
      </c>
      <c r="BI26" s="103">
        <f t="shared" si="16"/>
        <v>0.32084228620541455</v>
      </c>
      <c r="BJ26" s="103">
        <f t="shared" si="17"/>
        <v>7.1871310273782657E-2</v>
      </c>
      <c r="BK26" s="103">
        <f t="shared" si="18"/>
        <v>0.29370917581222988</v>
      </c>
      <c r="BL26" s="103">
        <f t="shared" si="19"/>
        <v>7.9872419667973871E-2</v>
      </c>
      <c r="BM26" s="103">
        <f t="shared" si="20"/>
        <v>-0.49040848751986094</v>
      </c>
      <c r="BN26" s="103">
        <f t="shared" si="21"/>
        <v>4.9306383780051255E-2</v>
      </c>
      <c r="BO26" s="103">
        <f t="shared" si="22"/>
        <v>8.1305843175076734E-2</v>
      </c>
      <c r="BP26" s="103">
        <f t="shared" si="23"/>
        <v>-0.10942585814479502</v>
      </c>
      <c r="BQ26" s="103">
        <f t="shared" si="24"/>
        <v>0.2343848615617925</v>
      </c>
      <c r="BR26" s="103">
        <f t="shared" si="25"/>
        <v>0</v>
      </c>
    </row>
    <row r="27" spans="1:70">
      <c r="A27" s="1">
        <v>26</v>
      </c>
      <c r="B27" s="1">
        <f>'2012'!B27</f>
        <v>0</v>
      </c>
      <c r="C27" s="1">
        <f>'2012'!C27</f>
        <v>0</v>
      </c>
      <c r="D27" s="1">
        <f>'2012'!D27</f>
        <v>9</v>
      </c>
      <c r="E27" s="1" t="str">
        <f>'2012'!E27</f>
        <v>Totalt</v>
      </c>
      <c r="F27" s="1" t="str">
        <f>'2012'!F27</f>
        <v xml:space="preserve">MPR - vaccination av barn </v>
      </c>
      <c r="G27" s="1" t="str">
        <f>'2012'!G27</f>
        <v>(tom)</v>
      </c>
      <c r="H27" s="1" t="str">
        <f>'2012'!H27</f>
        <v>A000700</v>
      </c>
      <c r="I27" s="1">
        <f>'2012'!I27</f>
        <v>0</v>
      </c>
      <c r="J27" s="12">
        <f>(('2012'!J27-'2012'!$AE27)/'2012'!$AE27)*(('2012'!$I27-0.5+'2012'!$I27-0.5)*-1)</f>
        <v>-1.4434970060904901E-2</v>
      </c>
      <c r="K27" s="12">
        <f>(('2012'!K27-'2012'!$AE27)/'2012'!$AE27)*(('2012'!$I27-0.5+'2012'!$I27-0.5)*-1)</f>
        <v>-2.2311295455622944E-2</v>
      </c>
      <c r="L27" s="12">
        <f>(('2012'!L27-'2012'!$AE27)/'2012'!$AE27)*(('2012'!$I27-0.5+'2012'!$I27-0.5)*-1)</f>
        <v>5.202861846276453E-3</v>
      </c>
      <c r="M27" s="12">
        <f>(('2012'!M27-'2012'!$AE27)/'2012'!$AE27)*(('2012'!$I27-0.5+'2012'!$I27-0.5)*-1)</f>
        <v>1.014304722802876E-2</v>
      </c>
      <c r="N27" s="12">
        <f>(('2012'!N27-'2012'!$AE27)/'2012'!$AE27)*(('2012'!$I27-0.5+'2012'!$I27-0.5)*-1)</f>
        <v>1.5962521671535779E-2</v>
      </c>
      <c r="O27" s="12">
        <f>(('2012'!O27-'2012'!$AE27)/'2012'!$AE27)*(('2012'!$I27-0.5+'2012'!$I27-0.5)*-1)</f>
        <v>-3.9038699759109327E-3</v>
      </c>
      <c r="P27" s="12">
        <f>(('2012'!P27-'2012'!$AE27)/'2012'!$AE27)*(('2012'!$I27-0.5+'2012'!$I27-0.5)*-1)</f>
        <v>1.5915659680993878E-2</v>
      </c>
      <c r="Q27" s="12">
        <f>(('2012'!Q27-'2012'!$AE27)/'2012'!$AE27)*(('2012'!$I27-0.5+'2012'!$I27-0.5)*-1)</f>
        <v>-5.3633514851037165E-3</v>
      </c>
      <c r="R27" s="12">
        <f>(('2012'!R27-'2012'!$AE27)/'2012'!$AE27)*(('2012'!$I27-0.5+'2012'!$I27-0.5)*-1)</f>
        <v>1.8403527263482336E-2</v>
      </c>
      <c r="S27" s="12">
        <f>(('2012'!S27-'2012'!$AE27)/'2012'!$AE27)*(('2012'!$I27-0.5+'2012'!$I27-0.5)*-1)</f>
        <v>-4.6815993898141792E-5</v>
      </c>
      <c r="T27" s="12">
        <f>(('2012'!T27-'2012'!$AE27)/'2012'!$AE27)*(('2012'!$I27-0.5+'2012'!$I27-0.5)*-1)</f>
        <v>1.4202387152452299E-2</v>
      </c>
      <c r="U27" s="12">
        <f>(('2012'!U27-'2012'!$AE27)/'2012'!$AE27)*(('2012'!$I27-0.5+'2012'!$I27-0.5)*-1)</f>
        <v>3.9021539197937384E-3</v>
      </c>
      <c r="V27" s="12">
        <f>(('2012'!V27-'2012'!$AE27)/'2012'!$AE27)*(('2012'!$I27-0.5+'2012'!$I27-0.5)*-1)</f>
        <v>1.5803786666742987E-2</v>
      </c>
      <c r="W27" s="12">
        <f>(('2012'!W27-'2012'!$AE27)/'2012'!$AE27)*(('2012'!$I27-0.5+'2012'!$I27-0.5)*-1)</f>
        <v>1.1130705355958895E-2</v>
      </c>
      <c r="X27" s="12">
        <f>(('2012'!X27-'2012'!$AE27)/'2012'!$AE27)*(('2012'!$I27-0.5+'2012'!$I27-0.5)*-1)</f>
        <v>1.0361639721343645E-2</v>
      </c>
      <c r="Y27" s="12">
        <f>(('2012'!Y27-'2012'!$AE27)/'2012'!$AE27)*(('2012'!$I27-0.5+'2012'!$I27-0.5)*-1)</f>
        <v>4.8889079688162326E-3</v>
      </c>
      <c r="Z27" s="12">
        <f>(('2012'!Z27-'2012'!$AE27)/'2012'!$AE27)*(('2012'!$I27-0.5+'2012'!$I27-0.5)*-1)</f>
        <v>-7.1157468612695481E-4</v>
      </c>
      <c r="AA27" s="12">
        <f>(('2012'!AA27-'2012'!$AE27)/'2012'!$AE27)*(('2012'!$I27-0.5+'2012'!$I27-0.5)*-1)</f>
        <v>1.7186787029963839E-2</v>
      </c>
      <c r="AB27" s="12">
        <f>(('2012'!AB27-'2012'!$AE27)/'2012'!$AE27)*(('2012'!$I27-0.5+'2012'!$I27-0.5)*-1)</f>
        <v>-2.084883830262584E-3</v>
      </c>
      <c r="AC27" s="12">
        <f>(('2012'!AC27-'2012'!$AE27)/'2012'!$AE27)*(('2012'!$I27-0.5+'2012'!$I27-0.5)*-1)</f>
        <v>5.2929656658647498E-3</v>
      </c>
      <c r="AD27" s="12">
        <f>(('2012'!AD27-'2012'!$AE27)/'2012'!$AE27)*(('2012'!$I27-0.5+'2012'!$I27-0.5)*-1)</f>
        <v>7.5681538575447429E-3</v>
      </c>
      <c r="AE27" s="5">
        <f>((('2012'!AE27-'2012'!$AE27)/'2012'!$AE27)*100)*(('2012'!$I27-0.5+'2012'!$I27-0.5)*-1)</f>
        <v>0</v>
      </c>
      <c r="AF27" s="5"/>
      <c r="AG27" s="5">
        <f t="shared" si="0"/>
        <v>1.8403527263482335</v>
      </c>
      <c r="AH27" s="5">
        <f t="shared" si="3"/>
        <v>2.2311295455622946</v>
      </c>
      <c r="AI27" s="7">
        <v>0</v>
      </c>
      <c r="AN27" s="14" t="s">
        <v>210</v>
      </c>
      <c r="AO27" s="1"/>
      <c r="AP27" s="1"/>
      <c r="AQ27" s="1"/>
      <c r="AR27" s="1" t="str">
        <f t="shared" si="1"/>
        <v>Totalt</v>
      </c>
      <c r="AS27" s="1"/>
      <c r="AT27" s="1"/>
      <c r="AU27" s="1"/>
      <c r="AV27" s="1"/>
      <c r="AW27" s="103">
        <f t="shared" si="4"/>
        <v>-1.4434970060904901E-2</v>
      </c>
      <c r="AX27" s="103">
        <f t="shared" si="5"/>
        <v>-2.2311295455622944E-2</v>
      </c>
      <c r="AY27" s="103">
        <f t="shared" si="6"/>
        <v>5.202861846276453E-3</v>
      </c>
      <c r="AZ27" s="103">
        <f t="shared" si="7"/>
        <v>1.014304722802876E-2</v>
      </c>
      <c r="BA27" s="103">
        <f t="shared" si="8"/>
        <v>1.5962521671535779E-2</v>
      </c>
      <c r="BB27" s="103">
        <f t="shared" si="9"/>
        <v>-3.9038699759109327E-3</v>
      </c>
      <c r="BC27" s="103">
        <f t="shared" si="10"/>
        <v>1.5915659680993878E-2</v>
      </c>
      <c r="BD27" s="103">
        <f t="shared" si="11"/>
        <v>-5.3633514851037165E-3</v>
      </c>
      <c r="BE27" s="103">
        <f t="shared" si="12"/>
        <v>1.8403527263482336E-2</v>
      </c>
      <c r="BF27" s="103">
        <f t="shared" si="13"/>
        <v>-4.6815993898141792E-5</v>
      </c>
      <c r="BG27" s="103">
        <f t="shared" si="14"/>
        <v>1.4202387152452299E-2</v>
      </c>
      <c r="BH27" s="103">
        <f t="shared" si="15"/>
        <v>3.9021539197937384E-3</v>
      </c>
      <c r="BI27" s="103">
        <f t="shared" si="16"/>
        <v>1.5803786666742987E-2</v>
      </c>
      <c r="BJ27" s="103">
        <f t="shared" si="17"/>
        <v>1.1130705355958895E-2</v>
      </c>
      <c r="BK27" s="103">
        <f t="shared" si="18"/>
        <v>1.0361639721343645E-2</v>
      </c>
      <c r="BL27" s="103">
        <f t="shared" si="19"/>
        <v>4.8889079688162326E-3</v>
      </c>
      <c r="BM27" s="103">
        <f t="shared" si="20"/>
        <v>-7.1157468612695481E-4</v>
      </c>
      <c r="BN27" s="103">
        <f t="shared" si="21"/>
        <v>1.7186787029963839E-2</v>
      </c>
      <c r="BO27" s="103">
        <f t="shared" si="22"/>
        <v>-2.084883830262584E-3</v>
      </c>
      <c r="BP27" s="103">
        <f t="shared" si="23"/>
        <v>5.2929656658647498E-3</v>
      </c>
      <c r="BQ27" s="103">
        <f t="shared" si="24"/>
        <v>7.5681538575447429E-3</v>
      </c>
      <c r="BR27" s="103">
        <f t="shared" si="25"/>
        <v>0</v>
      </c>
    </row>
    <row r="28" spans="1:70">
      <c r="A28" s="1">
        <v>27</v>
      </c>
      <c r="B28" s="1">
        <f>'2012'!B28</f>
        <v>0</v>
      </c>
      <c r="C28" s="1">
        <f>'2012'!C28</f>
        <v>0</v>
      </c>
      <c r="D28" s="1">
        <f>'2012'!D28</f>
        <v>10</v>
      </c>
      <c r="E28" s="1" t="str">
        <f>'2012'!E28</f>
        <v>Kvinnor</v>
      </c>
      <c r="F28" s="1" t="str">
        <f>'2012'!F28</f>
        <v>Deltagandefrekvens gynekologiskt cellprov</v>
      </c>
      <c r="G28" s="1" t="str">
        <f>'2012'!G28</f>
        <v>Ny</v>
      </c>
      <c r="H28" s="1" t="str">
        <f>'2012'!H28</f>
        <v>F000004</v>
      </c>
      <c r="I28" s="1">
        <f>'2012'!I28</f>
        <v>0</v>
      </c>
      <c r="J28" s="12">
        <f>(('2012'!J28-'2012'!$AE28)/'2012'!$AE28)*(('2012'!$I28-0.5+'2012'!$I28-0.5)*-1)</f>
        <v>-5.4560877898094814E-2</v>
      </c>
      <c r="K28" s="12">
        <f>(('2012'!K28-'2012'!$AE28)/'2012'!$AE28)*(('2012'!$I28-0.5+'2012'!$I28-0.5)*-1)</f>
        <v>-0.18456825276359337</v>
      </c>
      <c r="L28" s="12">
        <f>(('2012'!L28-'2012'!$AE28)/'2012'!$AE28)*(('2012'!$I28-0.5+'2012'!$I28-0.5)*-1)</f>
        <v>-0.16280397004162744</v>
      </c>
      <c r="M28" s="12">
        <f>(('2012'!M28-'2012'!$AE28)/'2012'!$AE28)*(('2012'!$I28-0.5+'2012'!$I28-0.5)*-1)</f>
        <v>-4.5189612480585832E-2</v>
      </c>
      <c r="N28" s="12">
        <f>(('2012'!N28-'2012'!$AE28)/'2012'!$AE28)*(('2012'!$I28-0.5+'2012'!$I28-0.5)*-1)</f>
        <v>4.5185021349981778E-2</v>
      </c>
      <c r="O28" s="12">
        <f>(('2012'!O28-'2012'!$AE28)/'2012'!$AE28)*(('2012'!$I28-0.5+'2012'!$I28-0.5)*-1)</f>
        <v>-0.10309991941354446</v>
      </c>
      <c r="P28" s="12">
        <f>(('2012'!P28-'2012'!$AE28)/'2012'!$AE28)*(('2012'!$I28-0.5+'2012'!$I28-0.5)*-1)</f>
        <v>8.6936857108552687E-2</v>
      </c>
      <c r="Q28" s="12">
        <f>(('2012'!Q28-'2012'!$AE28)/'2012'!$AE28)*(('2012'!$I28-0.5+'2012'!$I28-0.5)*-1)</f>
        <v>-8.8099722345484813E-2</v>
      </c>
      <c r="R28" s="12">
        <f>(('2012'!R28-'2012'!$AE28)/'2012'!$AE28)*(('2012'!$I28-0.5+'2012'!$I28-0.5)*-1)</f>
        <v>5.3764774228833259E-2</v>
      </c>
      <c r="S28" s="12">
        <f>(('2012'!S28-'2012'!$AE28)/'2012'!$AE28)*(('2012'!$I28-0.5+'2012'!$I28-0.5)*-1)</f>
        <v>-2.944487329587173E-2</v>
      </c>
      <c r="T28" s="12">
        <f>(('2012'!T28-'2012'!$AE28)/'2012'!$AE28)*(('2012'!$I28-0.5+'2012'!$I28-0.5)*-1)</f>
        <v>0.13225949842575277</v>
      </c>
      <c r="U28" s="12">
        <f>(('2012'!U28-'2012'!$AE28)/'2012'!$AE28)*(('2012'!$I28-0.5+'2012'!$I28-0.5)*-1)</f>
        <v>6.1209512801719927E-2</v>
      </c>
      <c r="V28" s="12">
        <f>(('2012'!V28-'2012'!$AE28)/'2012'!$AE28)*(('2012'!$I28-0.5+'2012'!$I28-0.5)*-1)</f>
        <v>5.9885866979558423E-2</v>
      </c>
      <c r="W28" s="12">
        <f>(('2012'!W28-'2012'!$AE28)/'2012'!$AE28)*(('2012'!$I28-0.5+'2012'!$I28-0.5)*-1)</f>
        <v>-2.0395237100014365E-2</v>
      </c>
      <c r="X28" s="12">
        <f>(('2012'!X28-'2012'!$AE28)/'2012'!$AE28)*(('2012'!$I28-0.5+'2012'!$I28-0.5)*-1)</f>
        <v>-3.5469500570134802E-2</v>
      </c>
      <c r="Y28" s="12">
        <f>(('2012'!Y28-'2012'!$AE28)/'2012'!$AE28)*(('2012'!$I28-0.5+'2012'!$I28-0.5)*-1)</f>
        <v>0.15496339948772411</v>
      </c>
      <c r="Z28" s="12">
        <f>(('2012'!Z28-'2012'!$AE28)/'2012'!$AE28)*(('2012'!$I28-0.5+'2012'!$I28-0.5)*-1)</f>
        <v>0.11126645319455673</v>
      </c>
      <c r="AA28" s="12">
        <f>(('2012'!AA28-'2012'!$AE28)/'2012'!$AE28)*(('2012'!$I28-0.5+'2012'!$I28-0.5)*-1)</f>
        <v>6.7024996426159264E-2</v>
      </c>
      <c r="AB28" s="12">
        <f>(('2012'!AB28-'2012'!$AE28)/'2012'!$AE28)*(('2012'!$I28-0.5+'2012'!$I28-0.5)*-1)</f>
        <v>4.8122769249365226E-2</v>
      </c>
      <c r="AC28" s="12">
        <f>(('2012'!AC28-'2012'!$AE28)/'2012'!$AE28)*(('2012'!$I28-0.5+'2012'!$I28-0.5)*-1)</f>
        <v>6.7049309096156945E-2</v>
      </c>
      <c r="AD28" s="12">
        <f>(('2012'!AD28-'2012'!$AE28)/'2012'!$AE28)*(('2012'!$I28-0.5+'2012'!$I28-0.5)*-1)</f>
        <v>7.2025481852787995E-2</v>
      </c>
      <c r="AE28" s="5">
        <f>((('2012'!AE28-'2012'!$AE28)/'2012'!$AE28)*100)*(('2012'!$I28-0.5+'2012'!$I28-0.5)*-1)</f>
        <v>0</v>
      </c>
      <c r="AF28" s="5"/>
      <c r="AG28" s="5">
        <f t="shared" si="0"/>
        <v>15.496339948772411</v>
      </c>
      <c r="AH28" s="5">
        <f t="shared" si="3"/>
        <v>18.456825276359336</v>
      </c>
      <c r="AI28" s="7">
        <v>0</v>
      </c>
      <c r="AN28" s="1"/>
      <c r="AO28" s="1"/>
      <c r="AP28" s="1"/>
      <c r="AQ28" s="1"/>
      <c r="AR28" s="1" t="str">
        <f t="shared" si="1"/>
        <v>Kvinnor</v>
      </c>
      <c r="AS28" s="1"/>
      <c r="AT28" s="1"/>
      <c r="AU28" s="1"/>
      <c r="AV28" s="1"/>
      <c r="AW28" s="103">
        <f t="shared" si="4"/>
        <v>-5.4560877898094814E-2</v>
      </c>
      <c r="AX28" s="103">
        <f t="shared" si="5"/>
        <v>-0.18456825276359337</v>
      </c>
      <c r="AY28" s="103">
        <f t="shared" si="6"/>
        <v>-0.16280397004162744</v>
      </c>
      <c r="AZ28" s="103">
        <f t="shared" si="7"/>
        <v>-4.5189612480585832E-2</v>
      </c>
      <c r="BA28" s="103">
        <f t="shared" si="8"/>
        <v>4.5185021349981778E-2</v>
      </c>
      <c r="BB28" s="103">
        <f t="shared" si="9"/>
        <v>-0.10309991941354446</v>
      </c>
      <c r="BC28" s="103">
        <f t="shared" si="10"/>
        <v>8.6936857108552687E-2</v>
      </c>
      <c r="BD28" s="103">
        <f t="shared" si="11"/>
        <v>-8.8099722345484813E-2</v>
      </c>
      <c r="BE28" s="103">
        <f t="shared" si="12"/>
        <v>5.3764774228833259E-2</v>
      </c>
      <c r="BF28" s="103">
        <f t="shared" si="13"/>
        <v>-2.944487329587173E-2</v>
      </c>
      <c r="BG28" s="103">
        <f t="shared" si="14"/>
        <v>0.13225949842575277</v>
      </c>
      <c r="BH28" s="103">
        <f t="shared" si="15"/>
        <v>6.1209512801719927E-2</v>
      </c>
      <c r="BI28" s="103">
        <f t="shared" si="16"/>
        <v>5.9885866979558423E-2</v>
      </c>
      <c r="BJ28" s="103">
        <f t="shared" si="17"/>
        <v>-2.0395237100014365E-2</v>
      </c>
      <c r="BK28" s="103">
        <f t="shared" si="18"/>
        <v>-3.5469500570134802E-2</v>
      </c>
      <c r="BL28" s="103">
        <f t="shared" si="19"/>
        <v>0.15496339948772411</v>
      </c>
      <c r="BM28" s="103">
        <f t="shared" si="20"/>
        <v>0.11126645319455673</v>
      </c>
      <c r="BN28" s="103">
        <f t="shared" si="21"/>
        <v>6.7024996426159264E-2</v>
      </c>
      <c r="BO28" s="103">
        <f t="shared" si="22"/>
        <v>4.8122769249365226E-2</v>
      </c>
      <c r="BP28" s="103">
        <f t="shared" si="23"/>
        <v>6.7049309096156945E-2</v>
      </c>
      <c r="BQ28" s="103">
        <f t="shared" si="24"/>
        <v>7.2025481852787995E-2</v>
      </c>
      <c r="BR28" s="103">
        <f t="shared" si="25"/>
        <v>0</v>
      </c>
    </row>
    <row r="29" spans="1:70">
      <c r="A29" s="1">
        <v>28</v>
      </c>
      <c r="B29" s="1" t="str">
        <f>'2012'!B29</f>
        <v>A2</v>
      </c>
      <c r="C29" s="1" t="str">
        <f>'2012'!C29</f>
        <v>Läkemedelsbehandling</v>
      </c>
      <c r="D29" s="1">
        <f>'2012'!D29</f>
        <v>11</v>
      </c>
      <c r="E29" s="1" t="str">
        <f>'2012'!E29</f>
        <v>Kvinnor</v>
      </c>
      <c r="F29" s="1" t="str">
        <f>'2012'!F29</f>
        <v>Tio eller fler läkemedel bland äldre</v>
      </c>
      <c r="G29" s="1" t="str">
        <f>'2012'!G29</f>
        <v>(tom)</v>
      </c>
      <c r="H29" s="1" t="str">
        <f>'2012'!H29</f>
        <v>A001000</v>
      </c>
      <c r="I29" s="1">
        <f>'2012'!I29</f>
        <v>1</v>
      </c>
      <c r="J29" s="12">
        <f>(('2012'!J29-'2012'!$AE29)/'2012'!$AE29)*(('2012'!$I29-0.5+'2012'!$I29-0.5)*-1)</f>
        <v>3.2160569742086018E-2</v>
      </c>
      <c r="K29" s="12">
        <f>(('2012'!K29-'2012'!$AE29)/'2012'!$AE29)*(('2012'!$I29-0.5+'2012'!$I29-0.5)*-1)</f>
        <v>-0.20190963913237786</v>
      </c>
      <c r="L29" s="12">
        <f>(('2012'!L29-'2012'!$AE29)/'2012'!$AE29)*(('2012'!$I29-0.5+'2012'!$I29-0.5)*-1)</f>
        <v>0.14901485480955756</v>
      </c>
      <c r="M29" s="12">
        <f>(('2012'!M29-'2012'!$AE29)/'2012'!$AE29)*(('2012'!$I29-0.5+'2012'!$I29-0.5)*-1)</f>
        <v>0.12098994439928511</v>
      </c>
      <c r="N29" s="12">
        <f>(('2012'!N29-'2012'!$AE29)/'2012'!$AE29)*(('2012'!$I29-0.5+'2012'!$I29-0.5)*-1)</f>
        <v>-8.9925405164452507E-2</v>
      </c>
      <c r="O29" s="12">
        <f>(('2012'!O29-'2012'!$AE29)/'2012'!$AE29)*(('2012'!$I29-0.5+'2012'!$I29-0.5)*-1)</f>
        <v>-0.14730675249342795</v>
      </c>
      <c r="P29" s="12">
        <f>(('2012'!P29-'2012'!$AE29)/'2012'!$AE29)*(('2012'!$I29-0.5+'2012'!$I29-0.5)*-1)</f>
        <v>0.14912808107509432</v>
      </c>
      <c r="Q29" s="12">
        <f>(('2012'!Q29-'2012'!$AE29)/'2012'!$AE29)*(('2012'!$I29-0.5+'2012'!$I29-0.5)*-1)</f>
        <v>0.17883845924858544</v>
      </c>
      <c r="R29" s="12">
        <f>(('2012'!R29-'2012'!$AE29)/'2012'!$AE29)*(('2012'!$I29-0.5+'2012'!$I29-0.5)*-1)</f>
        <v>4.1685859844149631E-2</v>
      </c>
      <c r="S29" s="12">
        <f>(('2012'!S29-'2012'!$AE29)/'2012'!$AE29)*(('2012'!$I29-0.5+'2012'!$I29-0.5)*-1)</f>
        <v>-4.2394650159384942E-2</v>
      </c>
      <c r="T29" s="12">
        <f>(('2012'!T29-'2012'!$AE29)/'2012'!$AE29)*(('2012'!$I29-0.5+'2012'!$I29-0.5)*-1)</f>
        <v>3.5924158685026839E-2</v>
      </c>
      <c r="U29" s="12">
        <f>(('2012'!U29-'2012'!$AE29)/'2012'!$AE29)*(('2012'!$I29-0.5+'2012'!$I29-0.5)*-1)</f>
        <v>-9.6782256967913358E-2</v>
      </c>
      <c r="V29" s="12">
        <f>(('2012'!V29-'2012'!$AE29)/'2012'!$AE29)*(('2012'!$I29-0.5+'2012'!$I29-0.5)*-1)</f>
        <v>2.7628639144729266E-3</v>
      </c>
      <c r="W29" s="12">
        <f>(('2012'!W29-'2012'!$AE29)/'2012'!$AE29)*(('2012'!$I29-0.5+'2012'!$I29-0.5)*-1)</f>
        <v>0.11540175447202561</v>
      </c>
      <c r="X29" s="12">
        <f>(('2012'!X29-'2012'!$AE29)/'2012'!$AE29)*(('2012'!$I29-0.5+'2012'!$I29-0.5)*-1)</f>
        <v>0.11136307355888117</v>
      </c>
      <c r="Y29" s="12">
        <f>(('2012'!Y29-'2012'!$AE29)/'2012'!$AE29)*(('2012'!$I29-0.5+'2012'!$I29-0.5)*-1)</f>
        <v>0.12266499274349707</v>
      </c>
      <c r="Z29" s="12">
        <f>(('2012'!Z29-'2012'!$AE29)/'2012'!$AE29)*(('2012'!$I29-0.5+'2012'!$I29-0.5)*-1)</f>
        <v>8.467016959459342E-2</v>
      </c>
      <c r="AA29" s="12">
        <f>(('2012'!AA29-'2012'!$AE29)/'2012'!$AE29)*(('2012'!$I29-0.5+'2012'!$I29-0.5)*-1)</f>
        <v>-1.537339572135084E-2</v>
      </c>
      <c r="AB29" s="12">
        <f>(('2012'!AB29-'2012'!$AE29)/'2012'!$AE29)*(('2012'!$I29-0.5+'2012'!$I29-0.5)*-1)</f>
        <v>0.15309397920176768</v>
      </c>
      <c r="AC29" s="12">
        <f>(('2012'!AC29-'2012'!$AE29)/'2012'!$AE29)*(('2012'!$I29-0.5+'2012'!$I29-0.5)*-1)</f>
        <v>-0.16634540225410338</v>
      </c>
      <c r="AD29" s="12">
        <f>(('2012'!AD29-'2012'!$AE29)/'2012'!$AE29)*(('2012'!$I29-0.5+'2012'!$I29-0.5)*-1)</f>
        <v>-1.3327647409074748E-2</v>
      </c>
      <c r="AE29" s="5">
        <f>((('2012'!AE29-'2012'!$AE29)/'2012'!$AE29)*100)*(('2012'!$I29-0.5+'2012'!$I29-0.5)*-1)</f>
        <v>0</v>
      </c>
      <c r="AF29" s="5"/>
      <c r="AG29" s="5">
        <f t="shared" si="0"/>
        <v>17.883845924858544</v>
      </c>
      <c r="AH29" s="5">
        <f t="shared" si="3"/>
        <v>20.190963913237788</v>
      </c>
      <c r="AI29" s="7">
        <v>0</v>
      </c>
      <c r="AN29" s="1"/>
      <c r="AO29" s="1"/>
      <c r="AP29" s="1"/>
      <c r="AQ29" s="1"/>
      <c r="AR29" s="1" t="str">
        <f t="shared" si="1"/>
        <v>Kvinnor</v>
      </c>
      <c r="AS29" s="1"/>
      <c r="AT29" s="1"/>
      <c r="AU29" s="1"/>
      <c r="AV29" s="1"/>
      <c r="AW29" s="103">
        <f t="shared" si="4"/>
        <v>3.2160569742086018E-2</v>
      </c>
      <c r="AX29" s="103">
        <f t="shared" si="5"/>
        <v>-0.20190963913237786</v>
      </c>
      <c r="AY29" s="103">
        <f t="shared" si="6"/>
        <v>0.14901485480955756</v>
      </c>
      <c r="AZ29" s="103">
        <f t="shared" si="7"/>
        <v>0.12098994439928511</v>
      </c>
      <c r="BA29" s="103">
        <f t="shared" si="8"/>
        <v>-8.9925405164452507E-2</v>
      </c>
      <c r="BB29" s="103">
        <f t="shared" si="9"/>
        <v>-0.14730675249342795</v>
      </c>
      <c r="BC29" s="103">
        <f t="shared" si="10"/>
        <v>0.14912808107509432</v>
      </c>
      <c r="BD29" s="103">
        <f t="shared" si="11"/>
        <v>0.17883845924858544</v>
      </c>
      <c r="BE29" s="103">
        <f t="shared" si="12"/>
        <v>4.1685859844149631E-2</v>
      </c>
      <c r="BF29" s="103">
        <f t="shared" si="13"/>
        <v>-4.2394650159384942E-2</v>
      </c>
      <c r="BG29" s="103">
        <f t="shared" si="14"/>
        <v>3.5924158685026839E-2</v>
      </c>
      <c r="BH29" s="103">
        <f t="shared" si="15"/>
        <v>-9.6782256967913358E-2</v>
      </c>
      <c r="BI29" s="103">
        <f t="shared" si="16"/>
        <v>2.7628639144729266E-3</v>
      </c>
      <c r="BJ29" s="103">
        <f t="shared" si="17"/>
        <v>0.11540175447202561</v>
      </c>
      <c r="BK29" s="103">
        <f t="shared" si="18"/>
        <v>0.11136307355888117</v>
      </c>
      <c r="BL29" s="103">
        <f t="shared" si="19"/>
        <v>0.12266499274349707</v>
      </c>
      <c r="BM29" s="103">
        <f t="shared" si="20"/>
        <v>8.467016959459342E-2</v>
      </c>
      <c r="BN29" s="103">
        <f t="shared" si="21"/>
        <v>-1.537339572135084E-2</v>
      </c>
      <c r="BO29" s="103">
        <f t="shared" si="22"/>
        <v>0.15309397920176768</v>
      </c>
      <c r="BP29" s="103">
        <f t="shared" si="23"/>
        <v>-0.16634540225410338</v>
      </c>
      <c r="BQ29" s="103">
        <f t="shared" si="24"/>
        <v>-1.3327647409074748E-2</v>
      </c>
      <c r="BR29" s="103">
        <f t="shared" si="25"/>
        <v>0</v>
      </c>
    </row>
    <row r="30" spans="1:70">
      <c r="A30" s="1">
        <v>29</v>
      </c>
      <c r="B30" s="1">
        <f>'2012'!B30</f>
        <v>0</v>
      </c>
      <c r="C30" s="1">
        <f>'2012'!C30</f>
        <v>0</v>
      </c>
      <c r="D30" s="1">
        <f>'2012'!D30</f>
        <v>0</v>
      </c>
      <c r="E30" s="1" t="str">
        <f>'2012'!E30</f>
        <v>Män</v>
      </c>
      <c r="F30" s="1" t="str">
        <f>'2012'!F30</f>
        <v>Tio eller fler läkemedel bland äldre</v>
      </c>
      <c r="G30" s="1" t="str">
        <f>'2012'!G30</f>
        <v>(tom)</v>
      </c>
      <c r="H30" s="1" t="str">
        <f>'2012'!H30</f>
        <v>A001000</v>
      </c>
      <c r="I30" s="1">
        <f>'2012'!I30</f>
        <v>1</v>
      </c>
      <c r="J30" s="12">
        <f>(('2012'!J30-'2012'!$AE30)/'2012'!$AE30)*(('2012'!$I30-0.5+'2012'!$I30-0.5)*-1)</f>
        <v>2.560937545066172E-3</v>
      </c>
      <c r="K30" s="12">
        <f>(('2012'!K30-'2012'!$AE30)/'2012'!$AE30)*(('2012'!$I30-0.5+'2012'!$I30-0.5)*-1)</f>
        <v>-0.13001277116817558</v>
      </c>
      <c r="L30" s="12">
        <f>(('2012'!L30-'2012'!$AE30)/'2012'!$AE30)*(('2012'!$I30-0.5+'2012'!$I30-0.5)*-1)</f>
        <v>0.14153114790186169</v>
      </c>
      <c r="M30" s="12">
        <f>(('2012'!M30-'2012'!$AE30)/'2012'!$AE30)*(('2012'!$I30-0.5+'2012'!$I30-0.5)*-1)</f>
        <v>9.2488318231666505E-2</v>
      </c>
      <c r="N30" s="12">
        <f>(('2012'!N30-'2012'!$AE30)/'2012'!$AE30)*(('2012'!$I30-0.5+'2012'!$I30-0.5)*-1)</f>
        <v>-0.12145108782034657</v>
      </c>
      <c r="O30" s="12">
        <f>(('2012'!O30-'2012'!$AE30)/'2012'!$AE30)*(('2012'!$I30-0.5+'2012'!$I30-0.5)*-1)</f>
        <v>-0.14189117455473299</v>
      </c>
      <c r="P30" s="12">
        <f>(('2012'!P30-'2012'!$AE30)/'2012'!$AE30)*(('2012'!$I30-0.5+'2012'!$I30-0.5)*-1)</f>
        <v>9.6284569412342952E-2</v>
      </c>
      <c r="Q30" s="12">
        <f>(('2012'!Q30-'2012'!$AE30)/'2012'!$AE30)*(('2012'!$I30-0.5+'2012'!$I30-0.5)*-1)</f>
        <v>0.16092438814817608</v>
      </c>
      <c r="R30" s="12">
        <f>(('2012'!R30-'2012'!$AE30)/'2012'!$AE30)*(('2012'!$I30-0.5+'2012'!$I30-0.5)*-1)</f>
        <v>0.10968977461240556</v>
      </c>
      <c r="S30" s="12">
        <f>(('2012'!S30-'2012'!$AE30)/'2012'!$AE30)*(('2012'!$I30-0.5+'2012'!$I30-0.5)*-1)</f>
        <v>-6.7208659575571955E-2</v>
      </c>
      <c r="T30" s="12">
        <f>(('2012'!T30-'2012'!$AE30)/'2012'!$AE30)*(('2012'!$I30-0.5+'2012'!$I30-0.5)*-1)</f>
        <v>2.8334772231814954E-2</v>
      </c>
      <c r="U30" s="12">
        <f>(('2012'!U30-'2012'!$AE30)/'2012'!$AE30)*(('2012'!$I30-0.5+'2012'!$I30-0.5)*-1)</f>
        <v>-5.8240085532552076E-2</v>
      </c>
      <c r="V30" s="12">
        <f>(('2012'!V30-'2012'!$AE30)/'2012'!$AE30)*(('2012'!$I30-0.5+'2012'!$I30-0.5)*-1)</f>
        <v>2.2468392118586072E-2</v>
      </c>
      <c r="W30" s="12">
        <f>(('2012'!W30-'2012'!$AE30)/'2012'!$AE30)*(('2012'!$I30-0.5+'2012'!$I30-0.5)*-1)</f>
        <v>5.8757023182936227E-2</v>
      </c>
      <c r="X30" s="12">
        <f>(('2012'!X30-'2012'!$AE30)/'2012'!$AE30)*(('2012'!$I30-0.5+'2012'!$I30-0.5)*-1)</f>
        <v>0.11956438765950692</v>
      </c>
      <c r="Y30" s="12">
        <f>(('2012'!Y30-'2012'!$AE30)/'2012'!$AE30)*(('2012'!$I30-0.5+'2012'!$I30-0.5)*-1)</f>
        <v>0.14517967919695604</v>
      </c>
      <c r="Z30" s="12">
        <f>(('2012'!Z30-'2012'!$AE30)/'2012'!$AE30)*(('2012'!$I30-0.5+'2012'!$I30-0.5)*-1)</f>
        <v>5.3935248231762517E-2</v>
      </c>
      <c r="AA30" s="12">
        <f>(('2012'!AA30-'2012'!$AE30)/'2012'!$AE30)*(('2012'!$I30-0.5+'2012'!$I30-0.5)*-1)</f>
        <v>1.4697054482443211E-2</v>
      </c>
      <c r="AB30" s="12">
        <f>(('2012'!AB30-'2012'!$AE30)/'2012'!$AE30)*(('2012'!$I30-0.5+'2012'!$I30-0.5)*-1)</f>
        <v>0.11476286368815697</v>
      </c>
      <c r="AC30" s="12">
        <f>(('2012'!AC30-'2012'!$AE30)/'2012'!$AE30)*(('2012'!$I30-0.5+'2012'!$I30-0.5)*-1)</f>
        <v>-0.10604896534058388</v>
      </c>
      <c r="AD30" s="12">
        <f>(('2012'!AD30-'2012'!$AE30)/'2012'!$AE30)*(('2012'!$I30-0.5+'2012'!$I30-0.5)*-1)</f>
        <v>7.9817681460103471E-2</v>
      </c>
      <c r="AE30" s="5">
        <f>((('2012'!AE30-'2012'!$AE30)/'2012'!$AE30)*100)*(('2012'!$I30-0.5+'2012'!$I30-0.5)*-1)</f>
        <v>0</v>
      </c>
      <c r="AF30" s="5"/>
      <c r="AG30" s="5">
        <f t="shared" si="0"/>
        <v>16.092438814817609</v>
      </c>
      <c r="AH30" s="5">
        <f t="shared" si="3"/>
        <v>14.1891174554733</v>
      </c>
      <c r="AI30" s="7">
        <v>0</v>
      </c>
      <c r="AN30" s="1"/>
      <c r="AO30" s="1"/>
      <c r="AP30" s="1"/>
      <c r="AQ30" s="1"/>
      <c r="AR30" s="1" t="str">
        <f t="shared" si="1"/>
        <v>Män</v>
      </c>
      <c r="AS30" s="1"/>
      <c r="AT30" s="1"/>
      <c r="AU30" s="1"/>
      <c r="AV30" s="1"/>
      <c r="AW30" s="103">
        <f t="shared" si="4"/>
        <v>2.560937545066172E-3</v>
      </c>
      <c r="AX30" s="103">
        <f t="shared" si="5"/>
        <v>-0.13001277116817558</v>
      </c>
      <c r="AY30" s="103">
        <f t="shared" si="6"/>
        <v>0.14153114790186169</v>
      </c>
      <c r="AZ30" s="103">
        <f t="shared" si="7"/>
        <v>9.2488318231666505E-2</v>
      </c>
      <c r="BA30" s="103">
        <f t="shared" si="8"/>
        <v>-0.12145108782034657</v>
      </c>
      <c r="BB30" s="103">
        <f t="shared" si="9"/>
        <v>-0.14189117455473299</v>
      </c>
      <c r="BC30" s="103">
        <f t="shared" si="10"/>
        <v>9.6284569412342952E-2</v>
      </c>
      <c r="BD30" s="103">
        <f t="shared" si="11"/>
        <v>0.16092438814817608</v>
      </c>
      <c r="BE30" s="103">
        <f t="shared" si="12"/>
        <v>0.10968977461240556</v>
      </c>
      <c r="BF30" s="103">
        <f t="shared" si="13"/>
        <v>-6.7208659575571955E-2</v>
      </c>
      <c r="BG30" s="103">
        <f t="shared" si="14"/>
        <v>2.8334772231814954E-2</v>
      </c>
      <c r="BH30" s="103">
        <f t="shared" si="15"/>
        <v>-5.8240085532552076E-2</v>
      </c>
      <c r="BI30" s="103">
        <f t="shared" si="16"/>
        <v>2.2468392118586072E-2</v>
      </c>
      <c r="BJ30" s="103">
        <f t="shared" si="17"/>
        <v>5.8757023182936227E-2</v>
      </c>
      <c r="BK30" s="103">
        <f t="shared" si="18"/>
        <v>0.11956438765950692</v>
      </c>
      <c r="BL30" s="103">
        <f t="shared" si="19"/>
        <v>0.14517967919695604</v>
      </c>
      <c r="BM30" s="103">
        <f t="shared" si="20"/>
        <v>5.3935248231762517E-2</v>
      </c>
      <c r="BN30" s="103">
        <f t="shared" si="21"/>
        <v>1.4697054482443211E-2</v>
      </c>
      <c r="BO30" s="103">
        <f t="shared" si="22"/>
        <v>0.11476286368815697</v>
      </c>
      <c r="BP30" s="103">
        <f t="shared" si="23"/>
        <v>-0.10604896534058388</v>
      </c>
      <c r="BQ30" s="103">
        <f t="shared" si="24"/>
        <v>7.9817681460103471E-2</v>
      </c>
      <c r="BR30" s="103">
        <f t="shared" si="25"/>
        <v>0</v>
      </c>
    </row>
    <row r="31" spans="1:70">
      <c r="A31" s="1">
        <v>30</v>
      </c>
      <c r="B31" s="1">
        <f>'2012'!B31</f>
        <v>0</v>
      </c>
      <c r="C31" s="1">
        <f>'2012'!C31</f>
        <v>0</v>
      </c>
      <c r="D31" s="1">
        <f>'2012'!D31</f>
        <v>0</v>
      </c>
      <c r="E31" s="1" t="str">
        <f>'2012'!E31</f>
        <v>Totalt</v>
      </c>
      <c r="F31" s="1" t="str">
        <f>'2012'!F31</f>
        <v>Tio eller fler läkemedel bland äldre</v>
      </c>
      <c r="G31" s="1" t="str">
        <f>'2012'!G31</f>
        <v>(tom)</v>
      </c>
      <c r="H31" s="1" t="str">
        <f>'2012'!H31</f>
        <v>A001000</v>
      </c>
      <c r="I31" s="1">
        <f>'2012'!I31</f>
        <v>1</v>
      </c>
      <c r="J31" s="12">
        <f>(('2012'!J31-'2012'!$AE31)/'2012'!$AE31)*(('2012'!$I31-0.5+'2012'!$I31-0.5)*-1)</f>
        <v>1.8181909718760995E-2</v>
      </c>
      <c r="K31" s="12">
        <f>(('2012'!K31-'2012'!$AE31)/'2012'!$AE31)*(('2012'!$I31-0.5+'2012'!$I31-0.5)*-1)</f>
        <v>-0.17466036499526968</v>
      </c>
      <c r="L31" s="12">
        <f>(('2012'!L31-'2012'!$AE31)/'2012'!$AE31)*(('2012'!$I31-0.5+'2012'!$I31-0.5)*-1)</f>
        <v>0.14627640189640687</v>
      </c>
      <c r="M31" s="12">
        <f>(('2012'!M31-'2012'!$AE31)/'2012'!$AE31)*(('2012'!$I31-0.5+'2012'!$I31-0.5)*-1)</f>
        <v>0.11248272974999328</v>
      </c>
      <c r="N31" s="12">
        <f>(('2012'!N31-'2012'!$AE31)/'2012'!$AE31)*(('2012'!$I31-0.5+'2012'!$I31-0.5)*-1)</f>
        <v>-9.9301003591322518E-2</v>
      </c>
      <c r="O31" s="12">
        <f>(('2012'!O31-'2012'!$AE31)/'2012'!$AE31)*(('2012'!$I31-0.5+'2012'!$I31-0.5)*-1)</f>
        <v>-0.14141889135533875</v>
      </c>
      <c r="P31" s="12">
        <f>(('2012'!P31-'2012'!$AE31)/'2012'!$AE31)*(('2012'!$I31-0.5+'2012'!$I31-0.5)*-1)</f>
        <v>0.13406112261903647</v>
      </c>
      <c r="Q31" s="12">
        <f>(('2012'!Q31-'2012'!$AE31)/'2012'!$AE31)*(('2012'!$I31-0.5+'2012'!$I31-0.5)*-1)</f>
        <v>0.17341427316208494</v>
      </c>
      <c r="R31" s="12">
        <f>(('2012'!R31-'2012'!$AE31)/'2012'!$AE31)*(('2012'!$I31-0.5+'2012'!$I31-0.5)*-1)</f>
        <v>6.6837109771915301E-2</v>
      </c>
      <c r="S31" s="12">
        <f>(('2012'!S31-'2012'!$AE31)/'2012'!$AE31)*(('2012'!$I31-0.5+'2012'!$I31-0.5)*-1)</f>
        <v>-5.1317431096160632E-2</v>
      </c>
      <c r="T31" s="12">
        <f>(('2012'!T31-'2012'!$AE31)/'2012'!$AE31)*(('2012'!$I31-0.5+'2012'!$I31-0.5)*-1)</f>
        <v>3.7416300122123811E-2</v>
      </c>
      <c r="U31" s="12">
        <f>(('2012'!U31-'2012'!$AE31)/'2012'!$AE31)*(('2012'!$I31-0.5+'2012'!$I31-0.5)*-1)</f>
        <v>-8.2808789283574852E-2</v>
      </c>
      <c r="V31" s="12">
        <f>(('2012'!V31-'2012'!$AE31)/'2012'!$AE31)*(('2012'!$I31-0.5+'2012'!$I31-0.5)*-1)</f>
        <v>1.1546210271064098E-2</v>
      </c>
      <c r="W31" s="12">
        <f>(('2012'!W31-'2012'!$AE31)/'2012'!$AE31)*(('2012'!$I31-0.5+'2012'!$I31-0.5)*-1)</f>
        <v>9.6334443630896341E-2</v>
      </c>
      <c r="X31" s="12">
        <f>(('2012'!X31-'2012'!$AE31)/'2012'!$AE31)*(('2012'!$I31-0.5+'2012'!$I31-0.5)*-1)</f>
        <v>0.11414824067754413</v>
      </c>
      <c r="Y31" s="12">
        <f>(('2012'!Y31-'2012'!$AE31)/'2012'!$AE31)*(('2012'!$I31-0.5+'2012'!$I31-0.5)*-1)</f>
        <v>0.13118831136628473</v>
      </c>
      <c r="Z31" s="12">
        <f>(('2012'!Z31-'2012'!$AE31)/'2012'!$AE31)*(('2012'!$I31-0.5+'2012'!$I31-0.5)*-1)</f>
        <v>7.6239060796655947E-2</v>
      </c>
      <c r="AA31" s="12">
        <f>(('2012'!AA31-'2012'!$AE31)/'2012'!$AE31)*(('2012'!$I31-0.5+'2012'!$I31-0.5)*-1)</f>
        <v>-5.7985057785282131E-3</v>
      </c>
      <c r="AB31" s="12">
        <f>(('2012'!AB31-'2012'!$AE31)/'2012'!$AE31)*(('2012'!$I31-0.5+'2012'!$I31-0.5)*-1)</f>
        <v>0.14175656775770962</v>
      </c>
      <c r="AC31" s="12">
        <f>(('2012'!AC31-'2012'!$AE31)/'2012'!$AE31)*(('2012'!$I31-0.5+'2012'!$I31-0.5)*-1)</f>
        <v>-0.14513720528720639</v>
      </c>
      <c r="AD31" s="12">
        <f>(('2012'!AD31-'2012'!$AE31)/'2012'!$AE31)*(('2012'!$I31-0.5+'2012'!$I31-0.5)*-1)</f>
        <v>2.1472390409868012E-2</v>
      </c>
      <c r="AE31" s="5">
        <f>((('2012'!AE31-'2012'!$AE31)/'2012'!$AE31)*100)*(('2012'!$I31-0.5+'2012'!$I31-0.5)*-1)</f>
        <v>0</v>
      </c>
      <c r="AF31" s="5"/>
      <c r="AG31" s="5">
        <f t="shared" si="0"/>
        <v>17.341427316208495</v>
      </c>
      <c r="AH31" s="5">
        <f t="shared" si="3"/>
        <v>17.466036499526968</v>
      </c>
      <c r="AI31" s="7">
        <v>0</v>
      </c>
      <c r="AN31" s="1"/>
      <c r="AO31" s="1"/>
      <c r="AP31" s="1"/>
      <c r="AQ31" s="1"/>
      <c r="AR31" s="1" t="str">
        <f t="shared" si="1"/>
        <v>Totalt</v>
      </c>
      <c r="AS31" s="1"/>
      <c r="AT31" s="1"/>
      <c r="AU31" s="1"/>
      <c r="AV31" s="1"/>
      <c r="AW31" s="103">
        <f t="shared" si="4"/>
        <v>1.8181909718760995E-2</v>
      </c>
      <c r="AX31" s="103">
        <f t="shared" si="5"/>
        <v>-0.17466036499526968</v>
      </c>
      <c r="AY31" s="103">
        <f t="shared" si="6"/>
        <v>0.14627640189640687</v>
      </c>
      <c r="AZ31" s="103">
        <f t="shared" si="7"/>
        <v>0.11248272974999328</v>
      </c>
      <c r="BA31" s="103">
        <f t="shared" si="8"/>
        <v>-9.9301003591322518E-2</v>
      </c>
      <c r="BB31" s="103">
        <f t="shared" si="9"/>
        <v>-0.14141889135533875</v>
      </c>
      <c r="BC31" s="103">
        <f t="shared" si="10"/>
        <v>0.13406112261903647</v>
      </c>
      <c r="BD31" s="103">
        <f t="shared" si="11"/>
        <v>0.17341427316208494</v>
      </c>
      <c r="BE31" s="103">
        <f t="shared" si="12"/>
        <v>6.6837109771915301E-2</v>
      </c>
      <c r="BF31" s="103">
        <f t="shared" si="13"/>
        <v>-5.1317431096160632E-2</v>
      </c>
      <c r="BG31" s="103">
        <f t="shared" si="14"/>
        <v>3.7416300122123811E-2</v>
      </c>
      <c r="BH31" s="103">
        <f t="shared" si="15"/>
        <v>-8.2808789283574852E-2</v>
      </c>
      <c r="BI31" s="103">
        <f t="shared" si="16"/>
        <v>1.1546210271064098E-2</v>
      </c>
      <c r="BJ31" s="103">
        <f t="shared" si="17"/>
        <v>9.6334443630896341E-2</v>
      </c>
      <c r="BK31" s="103">
        <f t="shared" si="18"/>
        <v>0.11414824067754413</v>
      </c>
      <c r="BL31" s="103">
        <f t="shared" si="19"/>
        <v>0.13118831136628473</v>
      </c>
      <c r="BM31" s="103">
        <f t="shared" si="20"/>
        <v>7.6239060796655947E-2</v>
      </c>
      <c r="BN31" s="103">
        <f t="shared" si="21"/>
        <v>-5.7985057785282131E-3</v>
      </c>
      <c r="BO31" s="103">
        <f t="shared" si="22"/>
        <v>0.14175656775770962</v>
      </c>
      <c r="BP31" s="103">
        <f t="shared" si="23"/>
        <v>-0.14513720528720639</v>
      </c>
      <c r="BQ31" s="103">
        <f t="shared" si="24"/>
        <v>2.1472390409868012E-2</v>
      </c>
      <c r="BR31" s="103">
        <f t="shared" si="25"/>
        <v>0</v>
      </c>
    </row>
    <row r="32" spans="1:70">
      <c r="A32" s="1">
        <v>31</v>
      </c>
      <c r="B32" s="1">
        <f>'2012'!B32</f>
        <v>0</v>
      </c>
      <c r="C32" s="1">
        <f>'2012'!C32</f>
        <v>0</v>
      </c>
      <c r="D32" s="1">
        <f>'2012'!D32</f>
        <v>12</v>
      </c>
      <c r="E32" s="1" t="str">
        <f>'2012'!E32</f>
        <v>Kvinnor</v>
      </c>
      <c r="F32" s="1" t="str">
        <f>'2012'!F32</f>
        <v>Läkemedelsinteraktion bland äldre</v>
      </c>
      <c r="G32" s="1" t="str">
        <f>'2012'!G32</f>
        <v>Ändrad</v>
      </c>
      <c r="H32" s="1" t="str">
        <f>'2012'!H32</f>
        <v>A001200</v>
      </c>
      <c r="I32" s="1">
        <f>'2012'!I32</f>
        <v>1</v>
      </c>
      <c r="J32" s="12">
        <f>(('2012'!J32-'2012'!$AE32)/'2012'!$AE32)*(('2012'!$I32-0.5+'2012'!$I32-0.5)*-1)</f>
        <v>-9.0796709141665585E-2</v>
      </c>
      <c r="K32" s="12">
        <f>(('2012'!K32-'2012'!$AE32)/'2012'!$AE32)*(('2012'!$I32-0.5+'2012'!$I32-0.5)*-1)</f>
        <v>4.7315770988717358E-2</v>
      </c>
      <c r="L32" s="12">
        <f>(('2012'!L32-'2012'!$AE32)/'2012'!$AE32)*(('2012'!$I32-0.5+'2012'!$I32-0.5)*-1)</f>
        <v>0.3672312017282271</v>
      </c>
      <c r="M32" s="12">
        <f>(('2012'!M32-'2012'!$AE32)/'2012'!$AE32)*(('2012'!$I32-0.5+'2012'!$I32-0.5)*-1)</f>
        <v>7.1580379744328362E-2</v>
      </c>
      <c r="N32" s="12">
        <f>(('2012'!N32-'2012'!$AE32)/'2012'!$AE32)*(('2012'!$I32-0.5+'2012'!$I32-0.5)*-1)</f>
        <v>3.089368720332706E-2</v>
      </c>
      <c r="O32" s="12">
        <f>(('2012'!O32-'2012'!$AE32)/'2012'!$AE32)*(('2012'!$I32-0.5+'2012'!$I32-0.5)*-1)</f>
        <v>0.40088703103978685</v>
      </c>
      <c r="P32" s="12">
        <f>(('2012'!P32-'2012'!$AE32)/'2012'!$AE32)*(('2012'!$I32-0.5+'2012'!$I32-0.5)*-1)</f>
        <v>0.25277023770856799</v>
      </c>
      <c r="Q32" s="12">
        <f>(('2012'!Q32-'2012'!$AE32)/'2012'!$AE32)*(('2012'!$I32-0.5+'2012'!$I32-0.5)*-1)</f>
        <v>-1.9548886671255705E-2</v>
      </c>
      <c r="R32" s="12">
        <f>(('2012'!R32-'2012'!$AE32)/'2012'!$AE32)*(('2012'!$I32-0.5+'2012'!$I32-0.5)*-1)</f>
        <v>0.14791099475228453</v>
      </c>
      <c r="S32" s="12">
        <f>(('2012'!S32-'2012'!$AE32)/'2012'!$AE32)*(('2012'!$I32-0.5+'2012'!$I32-0.5)*-1)</f>
        <v>-0.10347710039585488</v>
      </c>
      <c r="T32" s="12">
        <f>(('2012'!T32-'2012'!$AE32)/'2012'!$AE32)*(('2012'!$I32-0.5+'2012'!$I32-0.5)*-1)</f>
        <v>4.8458122882741914E-2</v>
      </c>
      <c r="U32" s="12">
        <f>(('2012'!U32-'2012'!$AE32)/'2012'!$AE32)*(('2012'!$I32-0.5+'2012'!$I32-0.5)*-1)</f>
        <v>-1.6216152906689877E-2</v>
      </c>
      <c r="V32" s="12">
        <f>(('2012'!V32-'2012'!$AE32)/'2012'!$AE32)*(('2012'!$I32-0.5+'2012'!$I32-0.5)*-1)</f>
        <v>-0.16286380594445538</v>
      </c>
      <c r="W32" s="12">
        <f>(('2012'!W32-'2012'!$AE32)/'2012'!$AE32)*(('2012'!$I32-0.5+'2012'!$I32-0.5)*-1)</f>
        <v>-8.1526664472892377E-2</v>
      </c>
      <c r="X32" s="12">
        <f>(('2012'!X32-'2012'!$AE32)/'2012'!$AE32)*(('2012'!$I32-0.5+'2012'!$I32-0.5)*-1)</f>
        <v>-5.4236478170536701E-2</v>
      </c>
      <c r="Y32" s="12">
        <f>(('2012'!Y32-'2012'!$AE32)/'2012'!$AE32)*(('2012'!$I32-0.5+'2012'!$I32-0.5)*-1)</f>
        <v>-1.8721803701514064E-2</v>
      </c>
      <c r="Z32" s="12">
        <f>(('2012'!Z32-'2012'!$AE32)/'2012'!$AE32)*(('2012'!$I32-0.5+'2012'!$I32-0.5)*-1)</f>
        <v>-5.3350037116142897E-2</v>
      </c>
      <c r="AA32" s="12">
        <f>(('2012'!AA32-'2012'!$AE32)/'2012'!$AE32)*(('2012'!$I32-0.5+'2012'!$I32-0.5)*-1)</f>
        <v>-0.13000582869068564</v>
      </c>
      <c r="AB32" s="12">
        <f>(('2012'!AB32-'2012'!$AE32)/'2012'!$AE32)*(('2012'!$I32-0.5+'2012'!$I32-0.5)*-1)</f>
        <v>0.31302310723643401</v>
      </c>
      <c r="AC32" s="12">
        <f>(('2012'!AC32-'2012'!$AE32)/'2012'!$AE32)*(('2012'!$I32-0.5+'2012'!$I32-0.5)*-1)</f>
        <v>6.7902107599052339E-2</v>
      </c>
      <c r="AD32" s="12">
        <f>(('2012'!AD32-'2012'!$AE32)/'2012'!$AE32)*(('2012'!$I32-0.5+'2012'!$I32-0.5)*-1)</f>
        <v>0.14936527764073756</v>
      </c>
      <c r="AE32" s="5">
        <f>((('2012'!AE32-'2012'!$AE32)/'2012'!$AE32)*100)*(('2012'!$I32-0.5+'2012'!$I32-0.5)*-1)</f>
        <v>0</v>
      </c>
      <c r="AF32" s="5"/>
      <c r="AG32" s="5">
        <f t="shared" si="0"/>
        <v>40.088703103978688</v>
      </c>
      <c r="AH32" s="5">
        <f t="shared" si="3"/>
        <v>16.286380594445539</v>
      </c>
      <c r="AI32" s="7">
        <v>0</v>
      </c>
      <c r="AN32" s="1"/>
      <c r="AO32" s="1"/>
      <c r="AP32" s="1"/>
      <c r="AQ32" s="1"/>
      <c r="AR32" s="1" t="str">
        <f t="shared" si="1"/>
        <v>Kvinnor</v>
      </c>
      <c r="AS32" s="1"/>
      <c r="AT32" s="1"/>
      <c r="AU32" s="1"/>
      <c r="AV32" s="1"/>
      <c r="AW32" s="103">
        <f t="shared" si="4"/>
        <v>-9.0796709141665585E-2</v>
      </c>
      <c r="AX32" s="103">
        <f t="shared" si="5"/>
        <v>4.7315770988717358E-2</v>
      </c>
      <c r="AY32" s="103">
        <f t="shared" si="6"/>
        <v>0.3672312017282271</v>
      </c>
      <c r="AZ32" s="103">
        <f t="shared" si="7"/>
        <v>7.1580379744328362E-2</v>
      </c>
      <c r="BA32" s="103">
        <f t="shared" si="8"/>
        <v>3.089368720332706E-2</v>
      </c>
      <c r="BB32" s="103">
        <f t="shared" si="9"/>
        <v>0.40088703103978685</v>
      </c>
      <c r="BC32" s="103">
        <f t="shared" si="10"/>
        <v>0.25277023770856799</v>
      </c>
      <c r="BD32" s="103">
        <f t="shared" si="11"/>
        <v>-1.9548886671255705E-2</v>
      </c>
      <c r="BE32" s="103">
        <f t="shared" si="12"/>
        <v>0.14791099475228453</v>
      </c>
      <c r="BF32" s="103">
        <f t="shared" si="13"/>
        <v>-0.10347710039585488</v>
      </c>
      <c r="BG32" s="103">
        <f t="shared" si="14"/>
        <v>4.8458122882741914E-2</v>
      </c>
      <c r="BH32" s="103">
        <f t="shared" si="15"/>
        <v>-1.6216152906689877E-2</v>
      </c>
      <c r="BI32" s="103">
        <f t="shared" si="16"/>
        <v>-0.16286380594445538</v>
      </c>
      <c r="BJ32" s="103">
        <f t="shared" si="17"/>
        <v>-8.1526664472892377E-2</v>
      </c>
      <c r="BK32" s="103">
        <f t="shared" si="18"/>
        <v>-5.4236478170536701E-2</v>
      </c>
      <c r="BL32" s="103">
        <f t="shared" si="19"/>
        <v>-1.8721803701514064E-2</v>
      </c>
      <c r="BM32" s="103">
        <f t="shared" si="20"/>
        <v>-5.3350037116142897E-2</v>
      </c>
      <c r="BN32" s="103">
        <f t="shared" si="21"/>
        <v>-0.13000582869068564</v>
      </c>
      <c r="BO32" s="103">
        <f t="shared" si="22"/>
        <v>0.31302310723643401</v>
      </c>
      <c r="BP32" s="103">
        <f t="shared" si="23"/>
        <v>6.7902107599052339E-2</v>
      </c>
      <c r="BQ32" s="103">
        <f t="shared" si="24"/>
        <v>0.14936527764073756</v>
      </c>
      <c r="BR32" s="103">
        <f t="shared" si="25"/>
        <v>0</v>
      </c>
    </row>
    <row r="33" spans="1:70">
      <c r="A33" s="1">
        <v>32</v>
      </c>
      <c r="B33" s="1">
        <f>'2012'!B33</f>
        <v>0</v>
      </c>
      <c r="C33" s="1">
        <f>'2012'!C33</f>
        <v>0</v>
      </c>
      <c r="D33" s="1">
        <f>'2012'!D33</f>
        <v>0</v>
      </c>
      <c r="E33" s="1" t="str">
        <f>'2012'!E33</f>
        <v>Män</v>
      </c>
      <c r="F33" s="1" t="str">
        <f>'2012'!F33</f>
        <v>Läkemedelsinteraktion bland äldre</v>
      </c>
      <c r="G33" s="1" t="str">
        <f>'2012'!G33</f>
        <v>Ändrad</v>
      </c>
      <c r="H33" s="1" t="str">
        <f>'2012'!H33</f>
        <v>A001200</v>
      </c>
      <c r="I33" s="1">
        <f>'2012'!I33</f>
        <v>1</v>
      </c>
      <c r="J33" s="12">
        <f>(('2012'!J33-'2012'!$AE33)/'2012'!$AE33)*(('2012'!$I33-0.5+'2012'!$I33-0.5)*-1)</f>
        <v>1.4672126735169653E-2</v>
      </c>
      <c r="K33" s="12">
        <f>(('2012'!K33-'2012'!$AE33)/'2012'!$AE33)*(('2012'!$I33-0.5+'2012'!$I33-0.5)*-1)</f>
        <v>0.17558819826192198</v>
      </c>
      <c r="L33" s="12">
        <f>(('2012'!L33-'2012'!$AE33)/'2012'!$AE33)*(('2012'!$I33-0.5+'2012'!$I33-0.5)*-1)</f>
        <v>0.25722465807211559</v>
      </c>
      <c r="M33" s="12">
        <f>(('2012'!M33-'2012'!$AE33)/'2012'!$AE33)*(('2012'!$I33-0.5+'2012'!$I33-0.5)*-1)</f>
        <v>-9.8170242371848182E-2</v>
      </c>
      <c r="N33" s="12">
        <f>(('2012'!N33-'2012'!$AE33)/'2012'!$AE33)*(('2012'!$I33-0.5+'2012'!$I33-0.5)*-1)</f>
        <v>-8.815899034877419E-3</v>
      </c>
      <c r="O33" s="12">
        <f>(('2012'!O33-'2012'!$AE33)/'2012'!$AE33)*(('2012'!$I33-0.5+'2012'!$I33-0.5)*-1)</f>
        <v>0.33826388870636648</v>
      </c>
      <c r="P33" s="12">
        <f>(('2012'!P33-'2012'!$AE33)/'2012'!$AE33)*(('2012'!$I33-0.5+'2012'!$I33-0.5)*-1)</f>
        <v>4.8554709192824346E-3</v>
      </c>
      <c r="Q33" s="12">
        <f>(('2012'!Q33-'2012'!$AE33)/'2012'!$AE33)*(('2012'!$I33-0.5+'2012'!$I33-0.5)*-1)</f>
        <v>0.15791042100089323</v>
      </c>
      <c r="R33" s="12">
        <f>(('2012'!R33-'2012'!$AE33)/'2012'!$AE33)*(('2012'!$I33-0.5+'2012'!$I33-0.5)*-1)</f>
        <v>9.5709291648095482E-2</v>
      </c>
      <c r="S33" s="12">
        <f>(('2012'!S33-'2012'!$AE33)/'2012'!$AE33)*(('2012'!$I33-0.5+'2012'!$I33-0.5)*-1)</f>
        <v>-0.24390791005066836</v>
      </c>
      <c r="T33" s="12">
        <f>(('2012'!T33-'2012'!$AE33)/'2012'!$AE33)*(('2012'!$I33-0.5+'2012'!$I33-0.5)*-1)</f>
        <v>7.8387872650167667E-2</v>
      </c>
      <c r="U33" s="12">
        <f>(('2012'!U33-'2012'!$AE33)/'2012'!$AE33)*(('2012'!$I33-0.5+'2012'!$I33-0.5)*-1)</f>
        <v>4.7515960126600518E-2</v>
      </c>
      <c r="V33" s="12">
        <f>(('2012'!V33-'2012'!$AE33)/'2012'!$AE33)*(('2012'!$I33-0.5+'2012'!$I33-0.5)*-1)</f>
        <v>-0.36226688101967852</v>
      </c>
      <c r="W33" s="12">
        <f>(('2012'!W33-'2012'!$AE33)/'2012'!$AE33)*(('2012'!$I33-0.5+'2012'!$I33-0.5)*-1)</f>
        <v>-0.19355803918047429</v>
      </c>
      <c r="X33" s="12">
        <f>(('2012'!X33-'2012'!$AE33)/'2012'!$AE33)*(('2012'!$I33-0.5+'2012'!$I33-0.5)*-1)</f>
        <v>-0.15220687078306666</v>
      </c>
      <c r="Y33" s="12">
        <f>(('2012'!Y33-'2012'!$AE33)/'2012'!$AE33)*(('2012'!$I33-0.5+'2012'!$I33-0.5)*-1)</f>
        <v>-4.6041902990748861E-2</v>
      </c>
      <c r="Z33" s="12">
        <f>(('2012'!Z33-'2012'!$AE33)/'2012'!$AE33)*(('2012'!$I33-0.5+'2012'!$I33-0.5)*-1)</f>
        <v>7.5812350511894949E-3</v>
      </c>
      <c r="AA33" s="12">
        <f>(('2012'!AA33-'2012'!$AE33)/'2012'!$AE33)*(('2012'!$I33-0.5+'2012'!$I33-0.5)*-1)</f>
        <v>0.24773524784376641</v>
      </c>
      <c r="AB33" s="12">
        <f>(('2012'!AB33-'2012'!$AE33)/'2012'!$AE33)*(('2012'!$I33-0.5+'2012'!$I33-0.5)*-1)</f>
        <v>0.36866659613440717</v>
      </c>
      <c r="AC33" s="12">
        <f>(('2012'!AC33-'2012'!$AE33)/'2012'!$AE33)*(('2012'!$I33-0.5+'2012'!$I33-0.5)*-1)</f>
        <v>0.1612680349522454</v>
      </c>
      <c r="AD33" s="12">
        <f>(('2012'!AD33-'2012'!$AE33)/'2012'!$AE33)*(('2012'!$I33-0.5+'2012'!$I33-0.5)*-1)</f>
        <v>0.22933633228241318</v>
      </c>
      <c r="AE33" s="5">
        <f>((('2012'!AE33-'2012'!$AE33)/'2012'!$AE33)*100)*(('2012'!$I33-0.5+'2012'!$I33-0.5)*-1)</f>
        <v>0</v>
      </c>
      <c r="AF33" s="5"/>
      <c r="AG33" s="5">
        <f t="shared" si="0"/>
        <v>36.866659613440717</v>
      </c>
      <c r="AH33" s="5">
        <f t="shared" si="3"/>
        <v>36.226688101967852</v>
      </c>
      <c r="AI33" s="7">
        <v>0</v>
      </c>
      <c r="AN33" s="1"/>
      <c r="AO33" s="1"/>
      <c r="AP33" s="1"/>
      <c r="AQ33" s="1"/>
      <c r="AR33" s="1" t="str">
        <f t="shared" si="1"/>
        <v>Män</v>
      </c>
      <c r="AS33" s="1"/>
      <c r="AT33" s="1"/>
      <c r="AU33" s="1"/>
      <c r="AV33" s="1"/>
      <c r="AW33" s="103">
        <f t="shared" si="4"/>
        <v>1.4672126735169653E-2</v>
      </c>
      <c r="AX33" s="103">
        <f t="shared" si="5"/>
        <v>0.17558819826192198</v>
      </c>
      <c r="AY33" s="103">
        <f t="shared" si="6"/>
        <v>0.25722465807211559</v>
      </c>
      <c r="AZ33" s="103">
        <f t="shared" si="7"/>
        <v>-9.8170242371848182E-2</v>
      </c>
      <c r="BA33" s="103">
        <f t="shared" si="8"/>
        <v>-8.815899034877419E-3</v>
      </c>
      <c r="BB33" s="103">
        <f t="shared" si="9"/>
        <v>0.33826388870636648</v>
      </c>
      <c r="BC33" s="103">
        <f t="shared" si="10"/>
        <v>4.8554709192824346E-3</v>
      </c>
      <c r="BD33" s="103">
        <f t="shared" si="11"/>
        <v>0.15791042100089323</v>
      </c>
      <c r="BE33" s="103">
        <f t="shared" si="12"/>
        <v>9.5709291648095482E-2</v>
      </c>
      <c r="BF33" s="103">
        <f t="shared" si="13"/>
        <v>-0.24390791005066836</v>
      </c>
      <c r="BG33" s="103">
        <f t="shared" si="14"/>
        <v>7.8387872650167667E-2</v>
      </c>
      <c r="BH33" s="103">
        <f t="shared" si="15"/>
        <v>4.7515960126600518E-2</v>
      </c>
      <c r="BI33" s="103">
        <f t="shared" si="16"/>
        <v>-0.36226688101967852</v>
      </c>
      <c r="BJ33" s="103">
        <f t="shared" si="17"/>
        <v>-0.19355803918047429</v>
      </c>
      <c r="BK33" s="103">
        <f t="shared" si="18"/>
        <v>-0.15220687078306666</v>
      </c>
      <c r="BL33" s="103">
        <f t="shared" si="19"/>
        <v>-4.6041902990748861E-2</v>
      </c>
      <c r="BM33" s="103">
        <f t="shared" si="20"/>
        <v>7.5812350511894949E-3</v>
      </c>
      <c r="BN33" s="103">
        <f t="shared" si="21"/>
        <v>0.24773524784376641</v>
      </c>
      <c r="BO33" s="103">
        <f t="shared" si="22"/>
        <v>0.36866659613440717</v>
      </c>
      <c r="BP33" s="103">
        <f t="shared" si="23"/>
        <v>0.1612680349522454</v>
      </c>
      <c r="BQ33" s="103">
        <f t="shared" si="24"/>
        <v>0.22933633228241318</v>
      </c>
      <c r="BR33" s="103">
        <f t="shared" si="25"/>
        <v>0</v>
      </c>
    </row>
    <row r="34" spans="1:70">
      <c r="A34" s="1">
        <v>33</v>
      </c>
      <c r="B34" s="1">
        <f>'2012'!B34</f>
        <v>0</v>
      </c>
      <c r="C34" s="1">
        <f>'2012'!C34</f>
        <v>0</v>
      </c>
      <c r="D34" s="1">
        <f>'2012'!D34</f>
        <v>0</v>
      </c>
      <c r="E34" s="1" t="str">
        <f>'2012'!E34</f>
        <v>Totalt</v>
      </c>
      <c r="F34" s="1" t="str">
        <f>'2012'!F34</f>
        <v>Läkemedelsinteraktion bland äldre</v>
      </c>
      <c r="G34" s="1" t="str">
        <f>'2012'!G34</f>
        <v>Ändrad</v>
      </c>
      <c r="H34" s="1" t="str">
        <f>'2012'!H34</f>
        <v>A001200</v>
      </c>
      <c r="I34" s="1">
        <f>'2012'!I34</f>
        <v>1</v>
      </c>
      <c r="J34" s="12">
        <f>(('2012'!J34-'2012'!$AE34)/'2012'!$AE34)*(('2012'!$I34-0.5+'2012'!$I34-0.5)*-1)</f>
        <v>-5.2352467180777712E-2</v>
      </c>
      <c r="K34" s="12">
        <f>(('2012'!K34-'2012'!$AE34)/'2012'!$AE34)*(('2012'!$I34-0.5+'2012'!$I34-0.5)*-1)</f>
        <v>9.7392386955711147E-2</v>
      </c>
      <c r="L34" s="12">
        <f>(('2012'!L34-'2012'!$AE34)/'2012'!$AE34)*(('2012'!$I34-0.5+'2012'!$I34-0.5)*-1)</f>
        <v>0.32561473841675903</v>
      </c>
      <c r="M34" s="12">
        <f>(('2012'!M34-'2012'!$AE34)/'2012'!$AE34)*(('2012'!$I34-0.5+'2012'!$I34-0.5)*-1)</f>
        <v>6.2185357723621611E-3</v>
      </c>
      <c r="N34" s="12">
        <f>(('2012'!N34-'2012'!$AE34)/'2012'!$AE34)*(('2012'!$I34-0.5+'2012'!$I34-0.5)*-1)</f>
        <v>1.5531833474510625E-2</v>
      </c>
      <c r="O34" s="12">
        <f>(('2012'!O34-'2012'!$AE34)/'2012'!$AE34)*(('2012'!$I34-0.5+'2012'!$I34-0.5)*-1)</f>
        <v>0.37571530487016325</v>
      </c>
      <c r="P34" s="12">
        <f>(('2012'!P34-'2012'!$AE34)/'2012'!$AE34)*(('2012'!$I34-0.5+'2012'!$I34-0.5)*-1)</f>
        <v>0.15476560304518661</v>
      </c>
      <c r="Q34" s="12">
        <f>(('2012'!Q34-'2012'!$AE34)/'2012'!$AE34)*(('2012'!$I34-0.5+'2012'!$I34-0.5)*-1)</f>
        <v>4.8268917400114963E-2</v>
      </c>
      <c r="R34" s="12">
        <f>(('2012'!R34-'2012'!$AE34)/'2012'!$AE34)*(('2012'!$I34-0.5+'2012'!$I34-0.5)*-1)</f>
        <v>0.12704503721408517</v>
      </c>
      <c r="S34" s="12">
        <f>(('2012'!S34-'2012'!$AE34)/'2012'!$AE34)*(('2012'!$I34-0.5+'2012'!$I34-0.5)*-1)</f>
        <v>-0.15609496206036086</v>
      </c>
      <c r="T34" s="12">
        <f>(('2012'!T34-'2012'!$AE34)/'2012'!$AE34)*(('2012'!$I34-0.5+'2012'!$I34-0.5)*-1)</f>
        <v>5.9828954095927471E-2</v>
      </c>
      <c r="U34" s="12">
        <f>(('2012'!U34-'2012'!$AE34)/'2012'!$AE34)*(('2012'!$I34-0.5+'2012'!$I34-0.5)*-1)</f>
        <v>8.218938480060339E-3</v>
      </c>
      <c r="V34" s="12">
        <f>(('2012'!V34-'2012'!$AE34)/'2012'!$AE34)*(('2012'!$I34-0.5+'2012'!$I34-0.5)*-1)</f>
        <v>-0.24124482584670839</v>
      </c>
      <c r="W34" s="12">
        <f>(('2012'!W34-'2012'!$AE34)/'2012'!$AE34)*(('2012'!$I34-0.5+'2012'!$I34-0.5)*-1)</f>
        <v>-0.12325342333317715</v>
      </c>
      <c r="X34" s="12">
        <f>(('2012'!X34-'2012'!$AE34)/'2012'!$AE34)*(('2012'!$I34-0.5+'2012'!$I34-0.5)*-1)</f>
        <v>-9.1620139092957256E-2</v>
      </c>
      <c r="Y34" s="12">
        <f>(('2012'!Y34-'2012'!$AE34)/'2012'!$AE34)*(('2012'!$I34-0.5+'2012'!$I34-0.5)*-1)</f>
        <v>-2.9492311803812531E-2</v>
      </c>
      <c r="Z34" s="12">
        <f>(('2012'!Z34-'2012'!$AE34)/'2012'!$AE34)*(('2012'!$I34-0.5+'2012'!$I34-0.5)*-1)</f>
        <v>-2.9941961649058581E-2</v>
      </c>
      <c r="AA34" s="12">
        <f>(('2012'!AA34-'2012'!$AE34)/'2012'!$AE34)*(('2012'!$I34-0.5+'2012'!$I34-0.5)*-1)</f>
        <v>1.3639260680636705E-2</v>
      </c>
      <c r="AB34" s="12">
        <f>(('2012'!AB34-'2012'!$AE34)/'2012'!$AE34)*(('2012'!$I34-0.5+'2012'!$I34-0.5)*-1)</f>
        <v>0.33440931871238466</v>
      </c>
      <c r="AC34" s="12">
        <f>(('2012'!AC34-'2012'!$AE34)/'2012'!$AE34)*(('2012'!$I34-0.5+'2012'!$I34-0.5)*-1)</f>
        <v>0.10381755850771747</v>
      </c>
      <c r="AD34" s="12">
        <f>(('2012'!AD34-'2012'!$AE34)/'2012'!$AE34)*(('2012'!$I34-0.5+'2012'!$I34-0.5)*-1)</f>
        <v>0.18065794261513829</v>
      </c>
      <c r="AE34" s="5">
        <f>((('2012'!AE34-'2012'!$AE34)/'2012'!$AE34)*100)*(('2012'!$I34-0.5+'2012'!$I34-0.5)*-1)</f>
        <v>0</v>
      </c>
      <c r="AF34" s="5"/>
      <c r="AG34" s="5">
        <f t="shared" si="0"/>
        <v>37.571530487016325</v>
      </c>
      <c r="AH34" s="5">
        <f t="shared" si="3"/>
        <v>24.12448258467084</v>
      </c>
      <c r="AI34" s="7">
        <v>0</v>
      </c>
      <c r="AN34" s="1"/>
      <c r="AO34" s="1"/>
      <c r="AP34" s="1"/>
      <c r="AQ34" s="1"/>
      <c r="AR34" s="1" t="str">
        <f t="shared" si="1"/>
        <v>Totalt</v>
      </c>
      <c r="AS34" s="1"/>
      <c r="AT34" s="1"/>
      <c r="AU34" s="1"/>
      <c r="AV34" s="1"/>
      <c r="AW34" s="103">
        <f t="shared" si="4"/>
        <v>-5.2352467180777712E-2</v>
      </c>
      <c r="AX34" s="103">
        <f t="shared" si="5"/>
        <v>9.7392386955711147E-2</v>
      </c>
      <c r="AY34" s="103">
        <f t="shared" si="6"/>
        <v>0.32561473841675903</v>
      </c>
      <c r="AZ34" s="103">
        <f t="shared" si="7"/>
        <v>6.2185357723621611E-3</v>
      </c>
      <c r="BA34" s="103">
        <f t="shared" si="8"/>
        <v>1.5531833474510625E-2</v>
      </c>
      <c r="BB34" s="103">
        <f t="shared" si="9"/>
        <v>0.37571530487016325</v>
      </c>
      <c r="BC34" s="103">
        <f t="shared" si="10"/>
        <v>0.15476560304518661</v>
      </c>
      <c r="BD34" s="103">
        <f t="shared" si="11"/>
        <v>4.8268917400114963E-2</v>
      </c>
      <c r="BE34" s="103">
        <f t="shared" si="12"/>
        <v>0.12704503721408517</v>
      </c>
      <c r="BF34" s="103">
        <f t="shared" si="13"/>
        <v>-0.15609496206036086</v>
      </c>
      <c r="BG34" s="103">
        <f t="shared" si="14"/>
        <v>5.9828954095927471E-2</v>
      </c>
      <c r="BH34" s="103">
        <f t="shared" si="15"/>
        <v>8.218938480060339E-3</v>
      </c>
      <c r="BI34" s="103">
        <f t="shared" si="16"/>
        <v>-0.24124482584670839</v>
      </c>
      <c r="BJ34" s="103">
        <f t="shared" si="17"/>
        <v>-0.12325342333317715</v>
      </c>
      <c r="BK34" s="103">
        <f t="shared" si="18"/>
        <v>-9.1620139092957256E-2</v>
      </c>
      <c r="BL34" s="103">
        <f t="shared" si="19"/>
        <v>-2.9492311803812531E-2</v>
      </c>
      <c r="BM34" s="103">
        <f t="shared" si="20"/>
        <v>-2.9941961649058581E-2</v>
      </c>
      <c r="BN34" s="103">
        <f t="shared" si="21"/>
        <v>1.3639260680636705E-2</v>
      </c>
      <c r="BO34" s="103">
        <f t="shared" si="22"/>
        <v>0.33440931871238466</v>
      </c>
      <c r="BP34" s="103">
        <f t="shared" si="23"/>
        <v>0.10381755850771747</v>
      </c>
      <c r="BQ34" s="103">
        <f t="shared" si="24"/>
        <v>0.18065794261513829</v>
      </c>
      <c r="BR34" s="103">
        <f t="shared" si="25"/>
        <v>0</v>
      </c>
    </row>
    <row r="35" spans="1:70">
      <c r="A35" s="1">
        <v>34</v>
      </c>
      <c r="B35" s="1">
        <f>'2012'!B35</f>
        <v>0</v>
      </c>
      <c r="C35" s="1">
        <f>'2012'!C35</f>
        <v>0</v>
      </c>
      <c r="D35" s="1">
        <f>'2012'!D35</f>
        <v>13</v>
      </c>
      <c r="E35" s="1" t="str">
        <f>'2012'!E35</f>
        <v>Kvinnor</v>
      </c>
      <c r="F35" s="1" t="str">
        <f>'2012'!F35</f>
        <v>Äldre med läkemedel som bör undvikas</v>
      </c>
      <c r="G35" s="1" t="str">
        <f>'2012'!G35</f>
        <v>(tom)</v>
      </c>
      <c r="H35" s="1" t="str">
        <f>'2012'!H35</f>
        <v>A020490</v>
      </c>
      <c r="I35" s="1">
        <f>'2012'!I35</f>
        <v>1</v>
      </c>
      <c r="J35" s="12">
        <f>(('2012'!J35-'2012'!$AE35)/'2012'!$AE35)*(('2012'!$I35-0.5+'2012'!$I35-0.5)*-1)</f>
        <v>6.4811398017907418E-2</v>
      </c>
      <c r="K35" s="12">
        <f>(('2012'!K35-'2012'!$AE35)/'2012'!$AE35)*(('2012'!$I35-0.5+'2012'!$I35-0.5)*-1)</f>
        <v>3.4415765367897784E-3</v>
      </c>
      <c r="L35" s="12">
        <f>(('2012'!L35-'2012'!$AE35)/'2012'!$AE35)*(('2012'!$I35-0.5+'2012'!$I35-0.5)*-1)</f>
        <v>0.16734602477718044</v>
      </c>
      <c r="M35" s="12">
        <f>(('2012'!M35-'2012'!$AE35)/'2012'!$AE35)*(('2012'!$I35-0.5+'2012'!$I35-0.5)*-1)</f>
        <v>1.8866602259431566E-2</v>
      </c>
      <c r="N35" s="12">
        <f>(('2012'!N35-'2012'!$AE35)/'2012'!$AE35)*(('2012'!$I35-0.5+'2012'!$I35-0.5)*-1)</f>
        <v>-0.18742402277017228</v>
      </c>
      <c r="O35" s="12">
        <f>(('2012'!O35-'2012'!$AE35)/'2012'!$AE35)*(('2012'!$I35-0.5+'2012'!$I35-0.5)*-1)</f>
        <v>8.7357872520448118E-2</v>
      </c>
      <c r="P35" s="12">
        <f>(('2012'!P35-'2012'!$AE35)/'2012'!$AE35)*(('2012'!$I35-0.5+'2012'!$I35-0.5)*-1)</f>
        <v>0.10529502476340442</v>
      </c>
      <c r="Q35" s="12">
        <f>(('2012'!Q35-'2012'!$AE35)/'2012'!$AE35)*(('2012'!$I35-0.5+'2012'!$I35-0.5)*-1)</f>
        <v>5.4048696108274764E-2</v>
      </c>
      <c r="R35" s="12">
        <f>(('2012'!R35-'2012'!$AE35)/'2012'!$AE35)*(('2012'!$I35-0.5+'2012'!$I35-0.5)*-1)</f>
        <v>-0.22557066358973482</v>
      </c>
      <c r="S35" s="12">
        <f>(('2012'!S35-'2012'!$AE35)/'2012'!$AE35)*(('2012'!$I35-0.5+'2012'!$I35-0.5)*-1)</f>
        <v>-1.062334388806753E-2</v>
      </c>
      <c r="T35" s="12">
        <f>(('2012'!T35-'2012'!$AE35)/'2012'!$AE35)*(('2012'!$I35-0.5+'2012'!$I35-0.5)*-1)</f>
        <v>2.7079510089303149E-2</v>
      </c>
      <c r="U35" s="12">
        <f>(('2012'!U35-'2012'!$AE35)/'2012'!$AE35)*(('2012'!$I35-0.5+'2012'!$I35-0.5)*-1)</f>
        <v>-5.9794373768564564E-2</v>
      </c>
      <c r="V35" s="12">
        <f>(('2012'!V35-'2012'!$AE35)/'2012'!$AE35)*(('2012'!$I35-0.5+'2012'!$I35-0.5)*-1)</f>
        <v>7.6345413756551642E-2</v>
      </c>
      <c r="W35" s="12">
        <f>(('2012'!W35-'2012'!$AE35)/'2012'!$AE35)*(('2012'!$I35-0.5+'2012'!$I35-0.5)*-1)</f>
        <v>-4.0499134087914786E-2</v>
      </c>
      <c r="X35" s="12">
        <f>(('2012'!X35-'2012'!$AE35)/'2012'!$AE35)*(('2012'!$I35-0.5+'2012'!$I35-0.5)*-1)</f>
        <v>8.9315554377425291E-2</v>
      </c>
      <c r="Y35" s="12">
        <f>(('2012'!Y35-'2012'!$AE35)/'2012'!$AE35)*(('2012'!$I35-0.5+'2012'!$I35-0.5)*-1)</f>
        <v>-1.9318015602763826E-2</v>
      </c>
      <c r="Z35" s="12">
        <f>(('2012'!Z35-'2012'!$AE35)/'2012'!$AE35)*(('2012'!$I35-0.5+'2012'!$I35-0.5)*-1)</f>
        <v>0.13276313584715901</v>
      </c>
      <c r="AA35" s="12">
        <f>(('2012'!AA35-'2012'!$AE35)/'2012'!$AE35)*(('2012'!$I35-0.5+'2012'!$I35-0.5)*-1)</f>
        <v>-0.13399349777459249</v>
      </c>
      <c r="AB35" s="12">
        <f>(('2012'!AB35-'2012'!$AE35)/'2012'!$AE35)*(('2012'!$I35-0.5+'2012'!$I35-0.5)*-1)</f>
        <v>-1.7249914329881721E-2</v>
      </c>
      <c r="AC35" s="12">
        <f>(('2012'!AC35-'2012'!$AE35)/'2012'!$AE35)*(('2012'!$I35-0.5+'2012'!$I35-0.5)*-1)</f>
        <v>-8.9505001795855993E-2</v>
      </c>
      <c r="AD35" s="12">
        <f>(('2012'!AD35-'2012'!$AE35)/'2012'!$AE35)*(('2012'!$I35-0.5+'2012'!$I35-0.5)*-1)</f>
        <v>-6.8678148610529885E-2</v>
      </c>
      <c r="AE35" s="5">
        <f>((('2012'!AE35-'2012'!$AE35)/'2012'!$AE35)*100)*(('2012'!$I35-0.5+'2012'!$I35-0.5)*-1)</f>
        <v>0</v>
      </c>
      <c r="AF35" s="5"/>
      <c r="AG35" s="5">
        <f t="shared" si="0"/>
        <v>16.734602477718045</v>
      </c>
      <c r="AH35" s="5">
        <f t="shared" si="3"/>
        <v>22.557066358973483</v>
      </c>
      <c r="AI35" s="7">
        <v>0</v>
      </c>
      <c r="AN35" s="1"/>
      <c r="AO35" s="1"/>
      <c r="AP35" s="1"/>
      <c r="AQ35" s="1"/>
      <c r="AR35" s="1" t="str">
        <f t="shared" si="1"/>
        <v>Kvinnor</v>
      </c>
      <c r="AS35" s="1"/>
      <c r="AT35" s="1"/>
      <c r="AU35" s="1"/>
      <c r="AV35" s="1"/>
      <c r="AW35" s="103">
        <f t="shared" si="4"/>
        <v>6.4811398017907418E-2</v>
      </c>
      <c r="AX35" s="103">
        <f t="shared" si="5"/>
        <v>3.4415765367897784E-3</v>
      </c>
      <c r="AY35" s="103">
        <f t="shared" si="6"/>
        <v>0.16734602477718044</v>
      </c>
      <c r="AZ35" s="103">
        <f t="shared" si="7"/>
        <v>1.8866602259431566E-2</v>
      </c>
      <c r="BA35" s="103">
        <f t="shared" si="8"/>
        <v>-0.18742402277017228</v>
      </c>
      <c r="BB35" s="103">
        <f t="shared" si="9"/>
        <v>8.7357872520448118E-2</v>
      </c>
      <c r="BC35" s="103">
        <f t="shared" si="10"/>
        <v>0.10529502476340442</v>
      </c>
      <c r="BD35" s="103">
        <f t="shared" si="11"/>
        <v>5.4048696108274764E-2</v>
      </c>
      <c r="BE35" s="103">
        <f t="shared" si="12"/>
        <v>-0.22557066358973482</v>
      </c>
      <c r="BF35" s="103">
        <f t="shared" si="13"/>
        <v>-1.062334388806753E-2</v>
      </c>
      <c r="BG35" s="103">
        <f t="shared" si="14"/>
        <v>2.7079510089303149E-2</v>
      </c>
      <c r="BH35" s="103">
        <f t="shared" si="15"/>
        <v>-5.9794373768564564E-2</v>
      </c>
      <c r="BI35" s="103">
        <f t="shared" si="16"/>
        <v>7.6345413756551642E-2</v>
      </c>
      <c r="BJ35" s="103">
        <f t="shared" si="17"/>
        <v>-4.0499134087914786E-2</v>
      </c>
      <c r="BK35" s="103">
        <f t="shared" si="18"/>
        <v>8.9315554377425291E-2</v>
      </c>
      <c r="BL35" s="103">
        <f t="shared" si="19"/>
        <v>-1.9318015602763826E-2</v>
      </c>
      <c r="BM35" s="103">
        <f t="shared" si="20"/>
        <v>0.13276313584715901</v>
      </c>
      <c r="BN35" s="103">
        <f t="shared" si="21"/>
        <v>-0.13399349777459249</v>
      </c>
      <c r="BO35" s="103">
        <f t="shared" si="22"/>
        <v>-1.7249914329881721E-2</v>
      </c>
      <c r="BP35" s="103">
        <f t="shared" si="23"/>
        <v>-8.9505001795855993E-2</v>
      </c>
      <c r="BQ35" s="103">
        <f t="shared" si="24"/>
        <v>-6.8678148610529885E-2</v>
      </c>
      <c r="BR35" s="103">
        <f t="shared" si="25"/>
        <v>0</v>
      </c>
    </row>
    <row r="36" spans="1:70">
      <c r="A36" s="1">
        <v>35</v>
      </c>
      <c r="B36" s="1">
        <f>'2012'!B36</f>
        <v>0</v>
      </c>
      <c r="C36" s="1">
        <f>'2012'!C36</f>
        <v>0</v>
      </c>
      <c r="D36" s="1">
        <f>'2012'!D36</f>
        <v>0</v>
      </c>
      <c r="E36" s="1" t="str">
        <f>'2012'!E36</f>
        <v>Män</v>
      </c>
      <c r="F36" s="1" t="str">
        <f>'2012'!F36</f>
        <v>Äldre med läkemedel som bör undvikas</v>
      </c>
      <c r="G36" s="1" t="str">
        <f>'2012'!G36</f>
        <v>(tom)</v>
      </c>
      <c r="H36" s="1" t="str">
        <f>'2012'!H36</f>
        <v>A020490</v>
      </c>
      <c r="I36" s="1">
        <f>'2012'!I36</f>
        <v>1</v>
      </c>
      <c r="J36" s="12">
        <f>(('2012'!J36-'2012'!$AE36)/'2012'!$AE36)*(('2012'!$I36-0.5+'2012'!$I36-0.5)*-1)</f>
        <v>3.0617635245356271E-2</v>
      </c>
      <c r="K36" s="12">
        <f>(('2012'!K36-'2012'!$AE36)/'2012'!$AE36)*(('2012'!$I36-0.5+'2012'!$I36-0.5)*-1)</f>
        <v>-2.0519016228236413E-2</v>
      </c>
      <c r="L36" s="12">
        <f>(('2012'!L36-'2012'!$AE36)/'2012'!$AE36)*(('2012'!$I36-0.5+'2012'!$I36-0.5)*-1)</f>
        <v>0.22796981578131467</v>
      </c>
      <c r="M36" s="12">
        <f>(('2012'!M36-'2012'!$AE36)/'2012'!$AE36)*(('2012'!$I36-0.5+'2012'!$I36-0.5)*-1)</f>
        <v>6.339087079262852E-2</v>
      </c>
      <c r="N36" s="12">
        <f>(('2012'!N36-'2012'!$AE36)/'2012'!$AE36)*(('2012'!$I36-0.5+'2012'!$I36-0.5)*-1)</f>
        <v>-0.173183072490977</v>
      </c>
      <c r="O36" s="12">
        <f>(('2012'!O36-'2012'!$AE36)/'2012'!$AE36)*(('2012'!$I36-0.5+'2012'!$I36-0.5)*-1)</f>
        <v>-7.0757027345630816E-2</v>
      </c>
      <c r="P36" s="12">
        <f>(('2012'!P36-'2012'!$AE36)/'2012'!$AE36)*(('2012'!$I36-0.5+'2012'!$I36-0.5)*-1)</f>
        <v>0.11078631591212691</v>
      </c>
      <c r="Q36" s="12">
        <f>(('2012'!Q36-'2012'!$AE36)/'2012'!$AE36)*(('2012'!$I36-0.5+'2012'!$I36-0.5)*-1)</f>
        <v>-0.13342503270909403</v>
      </c>
      <c r="R36" s="12">
        <f>(('2012'!R36-'2012'!$AE36)/'2012'!$AE36)*(('2012'!$I36-0.5+'2012'!$I36-0.5)*-1)</f>
        <v>-0.17259659418569137</v>
      </c>
      <c r="S36" s="12">
        <f>(('2012'!S36-'2012'!$AE36)/'2012'!$AE36)*(('2012'!$I36-0.5+'2012'!$I36-0.5)*-1)</f>
        <v>-7.6803595919829534E-3</v>
      </c>
      <c r="T36" s="12">
        <f>(('2012'!T36-'2012'!$AE36)/'2012'!$AE36)*(('2012'!$I36-0.5+'2012'!$I36-0.5)*-1)</f>
        <v>-5.0538118086098878E-2</v>
      </c>
      <c r="U36" s="12">
        <f>(('2012'!U36-'2012'!$AE36)/'2012'!$AE36)*(('2012'!$I36-0.5+'2012'!$I36-0.5)*-1)</f>
        <v>-4.9260133198077066E-2</v>
      </c>
      <c r="V36" s="12">
        <f>(('2012'!V36-'2012'!$AE36)/'2012'!$AE36)*(('2012'!$I36-0.5+'2012'!$I36-0.5)*-1)</f>
        <v>3.3190908330088864E-2</v>
      </c>
      <c r="W36" s="12">
        <f>(('2012'!W36-'2012'!$AE36)/'2012'!$AE36)*(('2012'!$I36-0.5+'2012'!$I36-0.5)*-1)</f>
        <v>6.5774258866904731E-2</v>
      </c>
      <c r="X36" s="12">
        <f>(('2012'!X36-'2012'!$AE36)/'2012'!$AE36)*(('2012'!$I36-0.5+'2012'!$I36-0.5)*-1)</f>
        <v>0.17377285737540368</v>
      </c>
      <c r="Y36" s="12">
        <f>(('2012'!Y36-'2012'!$AE36)/'2012'!$AE36)*(('2012'!$I36-0.5+'2012'!$I36-0.5)*-1)</f>
        <v>4.9003384160143083E-2</v>
      </c>
      <c r="Z36" s="12">
        <f>(('2012'!Z36-'2012'!$AE36)/'2012'!$AE36)*(('2012'!$I36-0.5+'2012'!$I36-0.5)*-1)</f>
        <v>0.15710403445926149</v>
      </c>
      <c r="AA36" s="12">
        <f>(('2012'!AA36-'2012'!$AE36)/'2012'!$AE36)*(('2012'!$I36-0.5+'2012'!$I36-0.5)*-1)</f>
        <v>-0.16640667390124797</v>
      </c>
      <c r="AB36" s="12">
        <f>(('2012'!AB36-'2012'!$AE36)/'2012'!$AE36)*(('2012'!$I36-0.5+'2012'!$I36-0.5)*-1)</f>
        <v>5.1422630023593048E-2</v>
      </c>
      <c r="AC36" s="12">
        <f>(('2012'!AC36-'2012'!$AE36)/'2012'!$AE36)*(('2012'!$I36-0.5+'2012'!$I36-0.5)*-1)</f>
        <v>-0.10184082846770751</v>
      </c>
      <c r="AD36" s="12">
        <f>(('2012'!AD36-'2012'!$AE36)/'2012'!$AE36)*(('2012'!$I36-0.5+'2012'!$I36-0.5)*-1)</f>
        <v>-6.864077604088982E-2</v>
      </c>
      <c r="AE36" s="5">
        <f>((('2012'!AE36-'2012'!$AE36)/'2012'!$AE36)*100)*(('2012'!$I36-0.5+'2012'!$I36-0.5)*-1)</f>
        <v>0</v>
      </c>
      <c r="AF36" s="5"/>
      <c r="AG36" s="5">
        <f t="shared" si="0"/>
        <v>22.796981578131469</v>
      </c>
      <c r="AH36" s="5">
        <f t="shared" si="3"/>
        <v>17.3183072490977</v>
      </c>
      <c r="AI36" s="7">
        <v>0</v>
      </c>
      <c r="AN36" s="1"/>
      <c r="AO36" s="1"/>
      <c r="AP36" s="1"/>
      <c r="AQ36" s="1"/>
      <c r="AR36" s="1" t="str">
        <f t="shared" si="1"/>
        <v>Män</v>
      </c>
      <c r="AS36" s="1"/>
      <c r="AT36" s="1"/>
      <c r="AU36" s="1"/>
      <c r="AV36" s="1"/>
      <c r="AW36" s="103">
        <f t="shared" si="4"/>
        <v>3.0617635245356271E-2</v>
      </c>
      <c r="AX36" s="103">
        <f t="shared" si="5"/>
        <v>-2.0519016228236413E-2</v>
      </c>
      <c r="AY36" s="103">
        <f t="shared" si="6"/>
        <v>0.22796981578131467</v>
      </c>
      <c r="AZ36" s="103">
        <f t="shared" si="7"/>
        <v>6.339087079262852E-2</v>
      </c>
      <c r="BA36" s="103">
        <f t="shared" si="8"/>
        <v>-0.173183072490977</v>
      </c>
      <c r="BB36" s="103">
        <f t="shared" si="9"/>
        <v>-7.0757027345630816E-2</v>
      </c>
      <c r="BC36" s="103">
        <f t="shared" si="10"/>
        <v>0.11078631591212691</v>
      </c>
      <c r="BD36" s="103">
        <f t="shared" si="11"/>
        <v>-0.13342503270909403</v>
      </c>
      <c r="BE36" s="103">
        <f t="shared" si="12"/>
        <v>-0.17259659418569137</v>
      </c>
      <c r="BF36" s="103">
        <f t="shared" si="13"/>
        <v>-7.6803595919829534E-3</v>
      </c>
      <c r="BG36" s="103">
        <f t="shared" si="14"/>
        <v>-5.0538118086098878E-2</v>
      </c>
      <c r="BH36" s="103">
        <f t="shared" si="15"/>
        <v>-4.9260133198077066E-2</v>
      </c>
      <c r="BI36" s="103">
        <f t="shared" si="16"/>
        <v>3.3190908330088864E-2</v>
      </c>
      <c r="BJ36" s="103">
        <f t="shared" si="17"/>
        <v>6.5774258866904731E-2</v>
      </c>
      <c r="BK36" s="103">
        <f t="shared" si="18"/>
        <v>0.17377285737540368</v>
      </c>
      <c r="BL36" s="103">
        <f t="shared" si="19"/>
        <v>4.9003384160143083E-2</v>
      </c>
      <c r="BM36" s="103">
        <f t="shared" si="20"/>
        <v>0.15710403445926149</v>
      </c>
      <c r="BN36" s="103">
        <f t="shared" si="21"/>
        <v>-0.16640667390124797</v>
      </c>
      <c r="BO36" s="103">
        <f t="shared" si="22"/>
        <v>5.1422630023593048E-2</v>
      </c>
      <c r="BP36" s="103">
        <f t="shared" si="23"/>
        <v>-0.10184082846770751</v>
      </c>
      <c r="BQ36" s="103">
        <f t="shared" si="24"/>
        <v>-6.864077604088982E-2</v>
      </c>
      <c r="BR36" s="103">
        <f t="shared" si="25"/>
        <v>0</v>
      </c>
    </row>
    <row r="37" spans="1:70">
      <c r="A37" s="1">
        <v>36</v>
      </c>
      <c r="B37" s="1">
        <f>'2012'!B37</f>
        <v>0</v>
      </c>
      <c r="C37" s="1">
        <f>'2012'!C37</f>
        <v>0</v>
      </c>
      <c r="D37" s="1">
        <f>'2012'!D37</f>
        <v>0</v>
      </c>
      <c r="E37" s="1" t="str">
        <f>'2012'!E37</f>
        <v>Totalt</v>
      </c>
      <c r="F37" s="1" t="str">
        <f>'2012'!F37</f>
        <v>Äldre med läkemedel som bör undvikas</v>
      </c>
      <c r="G37" s="1" t="str">
        <f>'2012'!G37</f>
        <v>(tom)</v>
      </c>
      <c r="H37" s="1" t="str">
        <f>'2012'!H37</f>
        <v>A020490</v>
      </c>
      <c r="I37" s="1">
        <f>'2012'!I37</f>
        <v>1</v>
      </c>
      <c r="J37" s="12">
        <f>(('2012'!J37-'2012'!$AE37)/'2012'!$AE37)*(('2012'!$I37-0.5+'2012'!$I37-0.5)*-1)</f>
        <v>4.9088991098263202E-2</v>
      </c>
      <c r="K37" s="12">
        <f>(('2012'!K37-'2012'!$AE37)/'2012'!$AE37)*(('2012'!$I37-0.5+'2012'!$I37-0.5)*-1)</f>
        <v>-1.0227103470561202E-3</v>
      </c>
      <c r="L37" s="12">
        <f>(('2012'!L37-'2012'!$AE37)/'2012'!$AE37)*(('2012'!$I37-0.5+'2012'!$I37-0.5)*-1)</f>
        <v>0.18579035019930851</v>
      </c>
      <c r="M37" s="12">
        <f>(('2012'!M37-'2012'!$AE37)/'2012'!$AE37)*(('2012'!$I37-0.5+'2012'!$I37-0.5)*-1)</f>
        <v>3.3862715959162189E-2</v>
      </c>
      <c r="N37" s="12">
        <f>(('2012'!N37-'2012'!$AE37)/'2012'!$AE37)*(('2012'!$I37-0.5+'2012'!$I37-0.5)*-1)</f>
        <v>-0.1818764908617678</v>
      </c>
      <c r="O37" s="12">
        <f>(('2012'!O37-'2012'!$AE37)/'2012'!$AE37)*(('2012'!$I37-0.5+'2012'!$I37-0.5)*-1)</f>
        <v>3.9626467946925016E-2</v>
      </c>
      <c r="P37" s="12">
        <f>(('2012'!P37-'2012'!$AE37)/'2012'!$AE37)*(('2012'!$I37-0.5+'2012'!$I37-0.5)*-1)</f>
        <v>0.11011898874369037</v>
      </c>
      <c r="Q37" s="12">
        <f>(('2012'!Q37-'2012'!$AE37)/'2012'!$AE37)*(('2012'!$I37-0.5+'2012'!$I37-0.5)*-1)</f>
        <v>-4.3383874944473077E-3</v>
      </c>
      <c r="R37" s="12">
        <f>(('2012'!R37-'2012'!$AE37)/'2012'!$AE37)*(('2012'!$I37-0.5+'2012'!$I37-0.5)*-1)</f>
        <v>-0.20459075873268801</v>
      </c>
      <c r="S37" s="12">
        <f>(('2012'!S37-'2012'!$AE37)/'2012'!$AE37)*(('2012'!$I37-0.5+'2012'!$I37-0.5)*-1)</f>
        <v>-1.0909800259254015E-2</v>
      </c>
      <c r="T37" s="12">
        <f>(('2012'!T37-'2012'!$AE37)/'2012'!$AE37)*(('2012'!$I37-0.5+'2012'!$I37-0.5)*-1)</f>
        <v>6.3657226747862094E-3</v>
      </c>
      <c r="U37" s="12">
        <f>(('2012'!U37-'2012'!$AE37)/'2012'!$AE37)*(('2012'!$I37-0.5+'2012'!$I37-0.5)*-1)</f>
        <v>-5.4862588487207167E-2</v>
      </c>
      <c r="V37" s="12">
        <f>(('2012'!V37-'2012'!$AE37)/'2012'!$AE37)*(('2012'!$I37-0.5+'2012'!$I37-0.5)*-1)</f>
        <v>6.4957594753361769E-2</v>
      </c>
      <c r="W37" s="12">
        <f>(('2012'!W37-'2012'!$AE37)/'2012'!$AE37)*(('2012'!$I37-0.5+'2012'!$I37-0.5)*-1)</f>
        <v>-9.4651870053299673E-3</v>
      </c>
      <c r="X37" s="12">
        <f>(('2012'!X37-'2012'!$AE37)/'2012'!$AE37)*(('2012'!$I37-0.5+'2012'!$I37-0.5)*-1)</f>
        <v>0.11592558663614914</v>
      </c>
      <c r="Y37" s="12">
        <f>(('2012'!Y37-'2012'!$AE37)/'2012'!$AE37)*(('2012'!$I37-0.5+'2012'!$I37-0.5)*-1)</f>
        <v>3.9671868498472075E-3</v>
      </c>
      <c r="Z37" s="12">
        <f>(('2012'!Z37-'2012'!$AE37)/'2012'!$AE37)*(('2012'!$I37-0.5+'2012'!$I37-0.5)*-1)</f>
        <v>0.14234674062399719</v>
      </c>
      <c r="AA37" s="12">
        <f>(('2012'!AA37-'2012'!$AE37)/'2012'!$AE37)*(('2012'!$I37-0.5+'2012'!$I37-0.5)*-1)</f>
        <v>-0.14419637373153305</v>
      </c>
      <c r="AB37" s="12">
        <f>(('2012'!AB37-'2012'!$AE37)/'2012'!$AE37)*(('2012'!$I37-0.5+'2012'!$I37-0.5)*-1)</f>
        <v>6.1900153601208725E-3</v>
      </c>
      <c r="AC37" s="12">
        <f>(('2012'!AC37-'2012'!$AE37)/'2012'!$AE37)*(('2012'!$I37-0.5+'2012'!$I37-0.5)*-1)</f>
        <v>-9.1734613009994775E-2</v>
      </c>
      <c r="AD37" s="12">
        <f>(('2012'!AD37-'2012'!$AE37)/'2012'!$AE37)*(('2012'!$I37-0.5+'2012'!$I37-0.5)*-1)</f>
        <v>-6.4219545033686321E-2</v>
      </c>
      <c r="AE37" s="5">
        <f>((('2012'!AE37-'2012'!$AE37)/'2012'!$AE37)*100)*(('2012'!$I37-0.5+'2012'!$I37-0.5)*-1)</f>
        <v>0</v>
      </c>
      <c r="AF37" s="5"/>
      <c r="AG37" s="5">
        <f t="shared" si="0"/>
        <v>18.579035019930849</v>
      </c>
      <c r="AH37" s="5">
        <f t="shared" si="3"/>
        <v>20.459075873268802</v>
      </c>
      <c r="AI37" s="7">
        <v>0</v>
      </c>
      <c r="AN37" s="1"/>
      <c r="AO37" s="1"/>
      <c r="AP37" s="1"/>
      <c r="AQ37" s="1"/>
      <c r="AR37" s="1" t="str">
        <f t="shared" si="1"/>
        <v>Totalt</v>
      </c>
      <c r="AS37" s="1"/>
      <c r="AT37" s="1"/>
      <c r="AU37" s="1"/>
      <c r="AV37" s="1"/>
      <c r="AW37" s="103">
        <f t="shared" si="4"/>
        <v>4.9088991098263202E-2</v>
      </c>
      <c r="AX37" s="103">
        <f t="shared" si="5"/>
        <v>-1.0227103470561202E-3</v>
      </c>
      <c r="AY37" s="103">
        <f t="shared" si="6"/>
        <v>0.18579035019930851</v>
      </c>
      <c r="AZ37" s="103">
        <f t="shared" si="7"/>
        <v>3.3862715959162189E-2</v>
      </c>
      <c r="BA37" s="103">
        <f t="shared" si="8"/>
        <v>-0.1818764908617678</v>
      </c>
      <c r="BB37" s="103">
        <f t="shared" si="9"/>
        <v>3.9626467946925016E-2</v>
      </c>
      <c r="BC37" s="103">
        <f t="shared" si="10"/>
        <v>0.11011898874369037</v>
      </c>
      <c r="BD37" s="103">
        <f t="shared" si="11"/>
        <v>-4.3383874944473077E-3</v>
      </c>
      <c r="BE37" s="103">
        <f t="shared" si="12"/>
        <v>-0.20459075873268801</v>
      </c>
      <c r="BF37" s="103">
        <f t="shared" si="13"/>
        <v>-1.0909800259254015E-2</v>
      </c>
      <c r="BG37" s="103">
        <f t="shared" si="14"/>
        <v>6.3657226747862094E-3</v>
      </c>
      <c r="BH37" s="103">
        <f t="shared" si="15"/>
        <v>-5.4862588487207167E-2</v>
      </c>
      <c r="BI37" s="103">
        <f t="shared" si="16"/>
        <v>6.4957594753361769E-2</v>
      </c>
      <c r="BJ37" s="103">
        <f t="shared" si="17"/>
        <v>-9.4651870053299673E-3</v>
      </c>
      <c r="BK37" s="103">
        <f t="shared" si="18"/>
        <v>0.11592558663614914</v>
      </c>
      <c r="BL37" s="103">
        <f t="shared" si="19"/>
        <v>3.9671868498472075E-3</v>
      </c>
      <c r="BM37" s="103">
        <f t="shared" si="20"/>
        <v>0.14234674062399719</v>
      </c>
      <c r="BN37" s="103">
        <f t="shared" si="21"/>
        <v>-0.14419637373153305</v>
      </c>
      <c r="BO37" s="103">
        <f t="shared" si="22"/>
        <v>6.1900153601208725E-3</v>
      </c>
      <c r="BP37" s="103">
        <f t="shared" si="23"/>
        <v>-9.1734613009994775E-2</v>
      </c>
      <c r="BQ37" s="103">
        <f t="shared" si="24"/>
        <v>-6.4219545033686321E-2</v>
      </c>
      <c r="BR37" s="103">
        <f t="shared" si="25"/>
        <v>0</v>
      </c>
    </row>
    <row r="38" spans="1:70">
      <c r="A38" s="1">
        <v>37</v>
      </c>
      <c r="B38" s="1">
        <f>'2012'!B38</f>
        <v>0</v>
      </c>
      <c r="C38" s="1">
        <f>'2012'!C38</f>
        <v>0</v>
      </c>
      <c r="D38" s="1">
        <f>'2012'!D38</f>
        <v>14</v>
      </c>
      <c r="E38" s="1" t="str">
        <f>'2012'!E38</f>
        <v>Kvinnor</v>
      </c>
      <c r="F38" s="1" t="str">
        <f>'2012'!F38</f>
        <v>Förekomst av antibiotikabehandling</v>
      </c>
      <c r="G38" s="1" t="str">
        <f>'2012'!G38</f>
        <v>(tom)</v>
      </c>
      <c r="H38" s="1" t="str">
        <f>'2012'!H38</f>
        <v>A001375</v>
      </c>
      <c r="I38" s="1">
        <f>'2012'!I38</f>
        <v>1</v>
      </c>
      <c r="J38" s="12">
        <f>(('2012'!J38-'2012'!$AE38)/'2012'!$AE38)*(('2012'!$I38-0.5+'2012'!$I38-0.5)*-1)</f>
        <v>-0.10328647446914416</v>
      </c>
      <c r="K38" s="12">
        <f>(('2012'!K38-'2012'!$AE38)/'2012'!$AE38)*(('2012'!$I38-0.5+'2012'!$I38-0.5)*-1)</f>
        <v>2.5067915234316916E-3</v>
      </c>
      <c r="L38" s="12">
        <f>(('2012'!L38-'2012'!$AE38)/'2012'!$AE38)*(('2012'!$I38-0.5+'2012'!$I38-0.5)*-1)</f>
        <v>8.4024703985001864E-2</v>
      </c>
      <c r="M38" s="12">
        <f>(('2012'!M38-'2012'!$AE38)/'2012'!$AE38)*(('2012'!$I38-0.5+'2012'!$I38-0.5)*-1)</f>
        <v>8.0928586890563453E-2</v>
      </c>
      <c r="N38" s="12">
        <f>(('2012'!N38-'2012'!$AE38)/'2012'!$AE38)*(('2012'!$I38-0.5+'2012'!$I38-0.5)*-1)</f>
        <v>7.3117660261107442E-2</v>
      </c>
      <c r="O38" s="12">
        <f>(('2012'!O38-'2012'!$AE38)/'2012'!$AE38)*(('2012'!$I38-0.5+'2012'!$I38-0.5)*-1)</f>
        <v>3.2705599230599514E-2</v>
      </c>
      <c r="P38" s="12">
        <f>(('2012'!P38-'2012'!$AE38)/'2012'!$AE38)*(('2012'!$I38-0.5+'2012'!$I38-0.5)*-1)</f>
        <v>9.7626790002121322E-2</v>
      </c>
      <c r="Q38" s="12">
        <f>(('2012'!Q38-'2012'!$AE38)/'2012'!$AE38)*(('2012'!$I38-0.5+'2012'!$I38-0.5)*-1)</f>
        <v>2.7947564440190222E-2</v>
      </c>
      <c r="R38" s="12">
        <f>(('2012'!R38-'2012'!$AE38)/'2012'!$AE38)*(('2012'!$I38-0.5+'2012'!$I38-0.5)*-1)</f>
        <v>-1.5644741236608962E-2</v>
      </c>
      <c r="S38" s="12">
        <f>(('2012'!S38-'2012'!$AE38)/'2012'!$AE38)*(('2012'!$I38-0.5+'2012'!$I38-0.5)*-1)</f>
        <v>-8.9197478040921194E-2</v>
      </c>
      <c r="T38" s="12">
        <f>(('2012'!T38-'2012'!$AE38)/'2012'!$AE38)*(('2012'!$I38-0.5+'2012'!$I38-0.5)*-1)</f>
        <v>1.2364928193809429E-2</v>
      </c>
      <c r="U38" s="12">
        <f>(('2012'!U38-'2012'!$AE38)/'2012'!$AE38)*(('2012'!$I38-0.5+'2012'!$I38-0.5)*-1)</f>
        <v>-5.503087428772558E-2</v>
      </c>
      <c r="V38" s="12">
        <f>(('2012'!V38-'2012'!$AE38)/'2012'!$AE38)*(('2012'!$I38-0.5+'2012'!$I38-0.5)*-1)</f>
        <v>9.6755202146960609E-2</v>
      </c>
      <c r="W38" s="12">
        <f>(('2012'!W38-'2012'!$AE38)/'2012'!$AE38)*(('2012'!$I38-0.5+'2012'!$I38-0.5)*-1)</f>
        <v>0.10870076793150645</v>
      </c>
      <c r="X38" s="12">
        <f>(('2012'!X38-'2012'!$AE38)/'2012'!$AE38)*(('2012'!$I38-0.5+'2012'!$I38-0.5)*-1)</f>
        <v>4.7560329463898661E-2</v>
      </c>
      <c r="Y38" s="12">
        <f>(('2012'!Y38-'2012'!$AE38)/'2012'!$AE38)*(('2012'!$I38-0.5+'2012'!$I38-0.5)*-1)</f>
        <v>0.19466967467074045</v>
      </c>
      <c r="Z38" s="12">
        <f>(('2012'!Z38-'2012'!$AE38)/'2012'!$AE38)*(('2012'!$I38-0.5+'2012'!$I38-0.5)*-1)</f>
        <v>0.12033685637384053</v>
      </c>
      <c r="AA38" s="12">
        <f>(('2012'!AA38-'2012'!$AE38)/'2012'!$AE38)*(('2012'!$I38-0.5+'2012'!$I38-0.5)*-1)</f>
        <v>0.15995601408942911</v>
      </c>
      <c r="AB38" s="12">
        <f>(('2012'!AB38-'2012'!$AE38)/'2012'!$AE38)*(('2012'!$I38-0.5+'2012'!$I38-0.5)*-1)</f>
        <v>0.19652514950347316</v>
      </c>
      <c r="AC38" s="12">
        <f>(('2012'!AC38-'2012'!$AE38)/'2012'!$AE38)*(('2012'!$I38-0.5+'2012'!$I38-0.5)*-1)</f>
        <v>0.20196608867121393</v>
      </c>
      <c r="AD38" s="12">
        <f>(('2012'!AD38-'2012'!$AE38)/'2012'!$AE38)*(('2012'!$I38-0.5+'2012'!$I38-0.5)*-1)</f>
        <v>9.2457796447990764E-2</v>
      </c>
      <c r="AE38" s="5">
        <f>((('2012'!AE38-'2012'!$AE38)/'2012'!$AE38)*100)*(('2012'!$I38-0.5+'2012'!$I38-0.5)*-1)</f>
        <v>0</v>
      </c>
      <c r="AF38" s="5"/>
      <c r="AG38" s="5">
        <f t="shared" si="0"/>
        <v>20.196608867121395</v>
      </c>
      <c r="AH38" s="5">
        <f t="shared" si="3"/>
        <v>10.328647446914415</v>
      </c>
      <c r="AI38" s="7">
        <v>0</v>
      </c>
      <c r="AN38" s="1"/>
      <c r="AO38" s="1"/>
      <c r="AP38" s="1"/>
      <c r="AQ38" s="1"/>
      <c r="AR38" s="1" t="str">
        <f t="shared" si="1"/>
        <v>Kvinnor</v>
      </c>
      <c r="AS38" s="1"/>
      <c r="AT38" s="1"/>
      <c r="AU38" s="1"/>
      <c r="AV38" s="1"/>
      <c r="AW38" s="103">
        <f t="shared" si="4"/>
        <v>-0.10328647446914416</v>
      </c>
      <c r="AX38" s="103">
        <f t="shared" si="5"/>
        <v>2.5067915234316916E-3</v>
      </c>
      <c r="AY38" s="103">
        <f t="shared" si="6"/>
        <v>8.4024703985001864E-2</v>
      </c>
      <c r="AZ38" s="103">
        <f t="shared" si="7"/>
        <v>8.0928586890563453E-2</v>
      </c>
      <c r="BA38" s="103">
        <f t="shared" si="8"/>
        <v>7.3117660261107442E-2</v>
      </c>
      <c r="BB38" s="103">
        <f t="shared" si="9"/>
        <v>3.2705599230599514E-2</v>
      </c>
      <c r="BC38" s="103">
        <f t="shared" si="10"/>
        <v>9.7626790002121322E-2</v>
      </c>
      <c r="BD38" s="103">
        <f t="shared" si="11"/>
        <v>2.7947564440190222E-2</v>
      </c>
      <c r="BE38" s="103">
        <f t="shared" si="12"/>
        <v>-1.5644741236608962E-2</v>
      </c>
      <c r="BF38" s="103">
        <f t="shared" si="13"/>
        <v>-8.9197478040921194E-2</v>
      </c>
      <c r="BG38" s="103">
        <f t="shared" si="14"/>
        <v>1.2364928193809429E-2</v>
      </c>
      <c r="BH38" s="103">
        <f t="shared" si="15"/>
        <v>-5.503087428772558E-2</v>
      </c>
      <c r="BI38" s="103">
        <f t="shared" si="16"/>
        <v>9.6755202146960609E-2</v>
      </c>
      <c r="BJ38" s="103">
        <f t="shared" si="17"/>
        <v>0.10870076793150645</v>
      </c>
      <c r="BK38" s="103">
        <f t="shared" si="18"/>
        <v>4.7560329463898661E-2</v>
      </c>
      <c r="BL38" s="103">
        <f t="shared" si="19"/>
        <v>0.19466967467074045</v>
      </c>
      <c r="BM38" s="103">
        <f t="shared" si="20"/>
        <v>0.12033685637384053</v>
      </c>
      <c r="BN38" s="103">
        <f t="shared" si="21"/>
        <v>0.15995601408942911</v>
      </c>
      <c r="BO38" s="103">
        <f t="shared" si="22"/>
        <v>0.19652514950347316</v>
      </c>
      <c r="BP38" s="103">
        <f t="shared" si="23"/>
        <v>0.20196608867121393</v>
      </c>
      <c r="BQ38" s="103">
        <f t="shared" si="24"/>
        <v>9.2457796447990764E-2</v>
      </c>
      <c r="BR38" s="103">
        <f t="shared" si="25"/>
        <v>0</v>
      </c>
    </row>
    <row r="39" spans="1:70">
      <c r="A39" s="1">
        <v>38</v>
      </c>
      <c r="B39" s="1">
        <f>'2012'!B39</f>
        <v>0</v>
      </c>
      <c r="C39" s="1">
        <f>'2012'!C39</f>
        <v>0</v>
      </c>
      <c r="D39" s="1">
        <f>'2012'!D39</f>
        <v>0</v>
      </c>
      <c r="E39" s="1" t="str">
        <f>'2012'!E39</f>
        <v>Män</v>
      </c>
      <c r="F39" s="1" t="str">
        <f>'2012'!F39</f>
        <v>Förekomst av antibiotikabehandling</v>
      </c>
      <c r="G39" s="1" t="str">
        <f>'2012'!G39</f>
        <v>(tom)</v>
      </c>
      <c r="H39" s="1" t="str">
        <f>'2012'!H39</f>
        <v>A001375</v>
      </c>
      <c r="I39" s="1">
        <f>'2012'!I39</f>
        <v>1</v>
      </c>
      <c r="J39" s="12">
        <f>(('2012'!J39-'2012'!$AE39)/'2012'!$AE39)*(('2012'!$I39-0.5+'2012'!$I39-0.5)*-1)</f>
        <v>-0.11693826878731617</v>
      </c>
      <c r="K39" s="12">
        <f>(('2012'!K39-'2012'!$AE39)/'2012'!$AE39)*(('2012'!$I39-0.5+'2012'!$I39-0.5)*-1)</f>
        <v>-4.0882750212452787E-2</v>
      </c>
      <c r="L39" s="12">
        <f>(('2012'!L39-'2012'!$AE39)/'2012'!$AE39)*(('2012'!$I39-0.5+'2012'!$I39-0.5)*-1)</f>
        <v>0.11702240017612031</v>
      </c>
      <c r="M39" s="12">
        <f>(('2012'!M39-'2012'!$AE39)/'2012'!$AE39)*(('2012'!$I39-0.5+'2012'!$I39-0.5)*-1)</f>
        <v>0.10611342804490126</v>
      </c>
      <c r="N39" s="12">
        <f>(('2012'!N39-'2012'!$AE39)/'2012'!$AE39)*(('2012'!$I39-0.5+'2012'!$I39-0.5)*-1)</f>
        <v>4.1344955914538406E-2</v>
      </c>
      <c r="O39" s="12">
        <f>(('2012'!O39-'2012'!$AE39)/'2012'!$AE39)*(('2012'!$I39-0.5+'2012'!$I39-0.5)*-1)</f>
        <v>8.8168015423571739E-3</v>
      </c>
      <c r="P39" s="12">
        <f>(('2012'!P39-'2012'!$AE39)/'2012'!$AE39)*(('2012'!$I39-0.5+'2012'!$I39-0.5)*-1)</f>
        <v>7.0950126079157141E-2</v>
      </c>
      <c r="Q39" s="12">
        <f>(('2012'!Q39-'2012'!$AE39)/'2012'!$AE39)*(('2012'!$I39-0.5+'2012'!$I39-0.5)*-1)</f>
        <v>6.9267304451949369E-2</v>
      </c>
      <c r="R39" s="12">
        <f>(('2012'!R39-'2012'!$AE39)/'2012'!$AE39)*(('2012'!$I39-0.5+'2012'!$I39-0.5)*-1)</f>
        <v>5.6375752235256912E-2</v>
      </c>
      <c r="S39" s="12">
        <f>(('2012'!S39-'2012'!$AE39)/'2012'!$AE39)*(('2012'!$I39-0.5+'2012'!$I39-0.5)*-1)</f>
        <v>-8.9664804586595176E-2</v>
      </c>
      <c r="T39" s="12">
        <f>(('2012'!T39-'2012'!$AE39)/'2012'!$AE39)*(('2012'!$I39-0.5+'2012'!$I39-0.5)*-1)</f>
        <v>-5.4128080734599498E-3</v>
      </c>
      <c r="U39" s="12">
        <f>(('2012'!U39-'2012'!$AE39)/'2012'!$AE39)*(('2012'!$I39-0.5+'2012'!$I39-0.5)*-1)</f>
        <v>-6.8027109563073493E-2</v>
      </c>
      <c r="V39" s="12">
        <f>(('2012'!V39-'2012'!$AE39)/'2012'!$AE39)*(('2012'!$I39-0.5+'2012'!$I39-0.5)*-1)</f>
        <v>0.11432228014673373</v>
      </c>
      <c r="W39" s="12">
        <f>(('2012'!W39-'2012'!$AE39)/'2012'!$AE39)*(('2012'!$I39-0.5+'2012'!$I39-0.5)*-1)</f>
        <v>0.13673143803579449</v>
      </c>
      <c r="X39" s="12">
        <f>(('2012'!X39-'2012'!$AE39)/'2012'!$AE39)*(('2012'!$I39-0.5+'2012'!$I39-0.5)*-1)</f>
        <v>8.2179146419858809E-2</v>
      </c>
      <c r="Y39" s="12">
        <f>(('2012'!Y39-'2012'!$AE39)/'2012'!$AE39)*(('2012'!$I39-0.5+'2012'!$I39-0.5)*-1)</f>
        <v>0.22712990451830464</v>
      </c>
      <c r="Z39" s="12">
        <f>(('2012'!Z39-'2012'!$AE39)/'2012'!$AE39)*(('2012'!$I39-0.5+'2012'!$I39-0.5)*-1)</f>
        <v>0.15859106029038192</v>
      </c>
      <c r="AA39" s="12">
        <f>(('2012'!AA39-'2012'!$AE39)/'2012'!$AE39)*(('2012'!$I39-0.5+'2012'!$I39-0.5)*-1)</f>
        <v>0.17395838216631673</v>
      </c>
      <c r="AB39" s="12">
        <f>(('2012'!AB39-'2012'!$AE39)/'2012'!$AE39)*(('2012'!$I39-0.5+'2012'!$I39-0.5)*-1)</f>
        <v>0.22287370918977439</v>
      </c>
      <c r="AC39" s="12">
        <f>(('2012'!AC39-'2012'!$AE39)/'2012'!$AE39)*(('2012'!$I39-0.5+'2012'!$I39-0.5)*-1)</f>
        <v>0.18411030103238327</v>
      </c>
      <c r="AD39" s="12">
        <f>(('2012'!AD39-'2012'!$AE39)/'2012'!$AE39)*(('2012'!$I39-0.5+'2012'!$I39-0.5)*-1)</f>
        <v>0.10286206002942599</v>
      </c>
      <c r="AE39" s="5">
        <f>((('2012'!AE39-'2012'!$AE39)/'2012'!$AE39)*100)*(('2012'!$I39-0.5+'2012'!$I39-0.5)*-1)</f>
        <v>0</v>
      </c>
      <c r="AF39" s="5"/>
      <c r="AG39" s="5">
        <f t="shared" si="0"/>
        <v>22.712990451830464</v>
      </c>
      <c r="AH39" s="5">
        <f t="shared" si="3"/>
        <v>11.693826878731617</v>
      </c>
      <c r="AI39" s="7">
        <v>0</v>
      </c>
      <c r="AN39" s="1"/>
      <c r="AO39" s="1"/>
      <c r="AP39" s="1"/>
      <c r="AQ39" s="1"/>
      <c r="AR39" s="1" t="str">
        <f t="shared" si="1"/>
        <v>Män</v>
      </c>
      <c r="AS39" s="1"/>
      <c r="AT39" s="1"/>
      <c r="AU39" s="1"/>
      <c r="AV39" s="1"/>
      <c r="AW39" s="103">
        <f t="shared" si="4"/>
        <v>-0.11693826878731617</v>
      </c>
      <c r="AX39" s="103">
        <f t="shared" si="5"/>
        <v>-4.0882750212452787E-2</v>
      </c>
      <c r="AY39" s="103">
        <f t="shared" si="6"/>
        <v>0.11702240017612031</v>
      </c>
      <c r="AZ39" s="103">
        <f t="shared" si="7"/>
        <v>0.10611342804490126</v>
      </c>
      <c r="BA39" s="103">
        <f t="shared" si="8"/>
        <v>4.1344955914538406E-2</v>
      </c>
      <c r="BB39" s="103">
        <f t="shared" si="9"/>
        <v>8.8168015423571739E-3</v>
      </c>
      <c r="BC39" s="103">
        <f t="shared" si="10"/>
        <v>7.0950126079157141E-2</v>
      </c>
      <c r="BD39" s="103">
        <f t="shared" si="11"/>
        <v>6.9267304451949369E-2</v>
      </c>
      <c r="BE39" s="103">
        <f t="shared" si="12"/>
        <v>5.6375752235256912E-2</v>
      </c>
      <c r="BF39" s="103">
        <f t="shared" si="13"/>
        <v>-8.9664804586595176E-2</v>
      </c>
      <c r="BG39" s="103">
        <f t="shared" si="14"/>
        <v>-5.4128080734599498E-3</v>
      </c>
      <c r="BH39" s="103">
        <f t="shared" si="15"/>
        <v>-6.8027109563073493E-2</v>
      </c>
      <c r="BI39" s="103">
        <f t="shared" si="16"/>
        <v>0.11432228014673373</v>
      </c>
      <c r="BJ39" s="103">
        <f t="shared" si="17"/>
        <v>0.13673143803579449</v>
      </c>
      <c r="BK39" s="103">
        <f t="shared" si="18"/>
        <v>8.2179146419858809E-2</v>
      </c>
      <c r="BL39" s="103">
        <f t="shared" si="19"/>
        <v>0.22712990451830464</v>
      </c>
      <c r="BM39" s="103">
        <f t="shared" si="20"/>
        <v>0.15859106029038192</v>
      </c>
      <c r="BN39" s="103">
        <f t="shared" si="21"/>
        <v>0.17395838216631673</v>
      </c>
      <c r="BO39" s="103">
        <f t="shared" si="22"/>
        <v>0.22287370918977439</v>
      </c>
      <c r="BP39" s="103">
        <f t="shared" si="23"/>
        <v>0.18411030103238327</v>
      </c>
      <c r="BQ39" s="103">
        <f t="shared" si="24"/>
        <v>0.10286206002942599</v>
      </c>
      <c r="BR39" s="103">
        <f t="shared" si="25"/>
        <v>0</v>
      </c>
    </row>
    <row r="40" spans="1:70">
      <c r="A40" s="1">
        <v>39</v>
      </c>
      <c r="B40" s="1">
        <f>'2012'!B40</f>
        <v>0</v>
      </c>
      <c r="C40" s="1">
        <f>'2012'!C40</f>
        <v>0</v>
      </c>
      <c r="D40" s="1">
        <f>'2012'!D40</f>
        <v>0</v>
      </c>
      <c r="E40" s="1" t="str">
        <f>'2012'!E40</f>
        <v>Totalt</v>
      </c>
      <c r="F40" s="1" t="str">
        <f>'2012'!F40</f>
        <v>Förekomst av antibiotikabehandling</v>
      </c>
      <c r="G40" s="1" t="str">
        <f>'2012'!G40</f>
        <v>(tom)</v>
      </c>
      <c r="H40" s="1" t="str">
        <f>'2012'!H40</f>
        <v>A001375</v>
      </c>
      <c r="I40" s="1">
        <f>'2012'!I40</f>
        <v>1</v>
      </c>
      <c r="J40" s="12">
        <f>(('2012'!J40-'2012'!$AE40)/'2012'!$AE40)*(('2012'!$I40-0.5+'2012'!$I40-0.5)*-1)</f>
        <v>-0.11118555177952238</v>
      </c>
      <c r="K40" s="12">
        <f>(('2012'!K40-'2012'!$AE40)/'2012'!$AE40)*(('2012'!$I40-0.5+'2012'!$I40-0.5)*-1)</f>
        <v>-1.6485261670435954E-2</v>
      </c>
      <c r="L40" s="12">
        <f>(('2012'!L40-'2012'!$AE40)/'2012'!$AE40)*(('2012'!$I40-0.5+'2012'!$I40-0.5)*-1)</f>
        <v>9.8445712545153691E-2</v>
      </c>
      <c r="M40" s="12">
        <f>(('2012'!M40-'2012'!$AE40)/'2012'!$AE40)*(('2012'!$I40-0.5+'2012'!$I40-0.5)*-1)</f>
        <v>9.3040460539047146E-2</v>
      </c>
      <c r="N40" s="12">
        <f>(('2012'!N40-'2012'!$AE40)/'2012'!$AE40)*(('2012'!$I40-0.5+'2012'!$I40-0.5)*-1)</f>
        <v>6.1993067050015858E-2</v>
      </c>
      <c r="O40" s="12">
        <f>(('2012'!O40-'2012'!$AE40)/'2012'!$AE40)*(('2012'!$I40-0.5+'2012'!$I40-0.5)*-1)</f>
        <v>2.6672446933451728E-2</v>
      </c>
      <c r="P40" s="12">
        <f>(('2012'!P40-'2012'!$AE40)/'2012'!$AE40)*(('2012'!$I40-0.5+'2012'!$I40-0.5)*-1)</f>
        <v>8.8660699472016671E-2</v>
      </c>
      <c r="Q40" s="12">
        <f>(('2012'!Q40-'2012'!$AE40)/'2012'!$AE40)*(('2012'!$I40-0.5+'2012'!$I40-0.5)*-1)</f>
        <v>4.3980856325589977E-2</v>
      </c>
      <c r="R40" s="12">
        <f>(('2012'!R40-'2012'!$AE40)/'2012'!$AE40)*(('2012'!$I40-0.5+'2012'!$I40-0.5)*-1)</f>
        <v>1.9951709915200129E-2</v>
      </c>
      <c r="S40" s="12">
        <f>(('2012'!S40-'2012'!$AE40)/'2012'!$AE40)*(('2012'!$I40-0.5+'2012'!$I40-0.5)*-1)</f>
        <v>-9.0925579395025116E-2</v>
      </c>
      <c r="T40" s="12">
        <f>(('2012'!T40-'2012'!$AE40)/'2012'!$AE40)*(('2012'!$I40-0.5+'2012'!$I40-0.5)*-1)</f>
        <v>4.2688133253694109E-3</v>
      </c>
      <c r="U40" s="12">
        <f>(('2012'!U40-'2012'!$AE40)/'2012'!$AE40)*(('2012'!$I40-0.5+'2012'!$I40-0.5)*-1)</f>
        <v>-6.0631844179085799E-2</v>
      </c>
      <c r="V40" s="12">
        <f>(('2012'!V40-'2012'!$AE40)/'2012'!$AE40)*(('2012'!$I40-0.5+'2012'!$I40-0.5)*-1)</f>
        <v>0.10498587863670472</v>
      </c>
      <c r="W40" s="12">
        <f>(('2012'!W40-'2012'!$AE40)/'2012'!$AE40)*(('2012'!$I40-0.5+'2012'!$I40-0.5)*-1)</f>
        <v>0.12016268983117136</v>
      </c>
      <c r="X40" s="12">
        <f>(('2012'!X40-'2012'!$AE40)/'2012'!$AE40)*(('2012'!$I40-0.5+'2012'!$I40-0.5)*-1)</f>
        <v>6.1378173695857768E-2</v>
      </c>
      <c r="Y40" s="12">
        <f>(('2012'!Y40-'2012'!$AE40)/'2012'!$AE40)*(('2012'!$I40-0.5+'2012'!$I40-0.5)*-1)</f>
        <v>0.21004202239330913</v>
      </c>
      <c r="Z40" s="12">
        <f>(('2012'!Z40-'2012'!$AE40)/'2012'!$AE40)*(('2012'!$I40-0.5+'2012'!$I40-0.5)*-1)</f>
        <v>0.13805595537547022</v>
      </c>
      <c r="AA40" s="12">
        <f>(('2012'!AA40-'2012'!$AE40)/'2012'!$AE40)*(('2012'!$I40-0.5+'2012'!$I40-0.5)*-1)</f>
        <v>0.1675944007338814</v>
      </c>
      <c r="AB40" s="12">
        <f>(('2012'!AB40-'2012'!$AE40)/'2012'!$AE40)*(('2012'!$I40-0.5+'2012'!$I40-0.5)*-1)</f>
        <v>0.2089386433578693</v>
      </c>
      <c r="AC40" s="12">
        <f>(('2012'!AC40-'2012'!$AE40)/'2012'!$AE40)*(('2012'!$I40-0.5+'2012'!$I40-0.5)*-1)</f>
        <v>0.19668835969621609</v>
      </c>
      <c r="AD40" s="12">
        <f>(('2012'!AD40-'2012'!$AE40)/'2012'!$AE40)*(('2012'!$I40-0.5+'2012'!$I40-0.5)*-1)</f>
        <v>0.10080407423217035</v>
      </c>
      <c r="AE40" s="5">
        <f>((('2012'!AE40-'2012'!$AE40)/'2012'!$AE40)*100)*(('2012'!$I40-0.5+'2012'!$I40-0.5)*-1)</f>
        <v>0</v>
      </c>
      <c r="AF40" s="5"/>
      <c r="AG40" s="5">
        <f t="shared" si="0"/>
        <v>21.004202239330912</v>
      </c>
      <c r="AH40" s="5">
        <f t="shared" si="3"/>
        <v>11.118555177952238</v>
      </c>
      <c r="AI40" s="7">
        <v>0</v>
      </c>
      <c r="AN40" s="1"/>
      <c r="AO40" s="1"/>
      <c r="AP40" s="1"/>
      <c r="AQ40" s="1"/>
      <c r="AR40" s="1" t="str">
        <f t="shared" si="1"/>
        <v>Totalt</v>
      </c>
      <c r="AS40" s="1"/>
      <c r="AT40" s="1"/>
      <c r="AU40" s="1"/>
      <c r="AV40" s="1"/>
      <c r="AW40" s="103">
        <f t="shared" si="4"/>
        <v>-0.11118555177952238</v>
      </c>
      <c r="AX40" s="103">
        <f t="shared" si="5"/>
        <v>-1.6485261670435954E-2</v>
      </c>
      <c r="AY40" s="103">
        <f t="shared" si="6"/>
        <v>9.8445712545153691E-2</v>
      </c>
      <c r="AZ40" s="103">
        <f t="shared" si="7"/>
        <v>9.3040460539047146E-2</v>
      </c>
      <c r="BA40" s="103">
        <f t="shared" si="8"/>
        <v>6.1993067050015858E-2</v>
      </c>
      <c r="BB40" s="103">
        <f t="shared" si="9"/>
        <v>2.6672446933451728E-2</v>
      </c>
      <c r="BC40" s="103">
        <f t="shared" si="10"/>
        <v>8.8660699472016671E-2</v>
      </c>
      <c r="BD40" s="103">
        <f t="shared" si="11"/>
        <v>4.3980856325589977E-2</v>
      </c>
      <c r="BE40" s="103">
        <f t="shared" si="12"/>
        <v>1.9951709915200129E-2</v>
      </c>
      <c r="BF40" s="103">
        <f t="shared" si="13"/>
        <v>-9.0925579395025116E-2</v>
      </c>
      <c r="BG40" s="103">
        <f t="shared" si="14"/>
        <v>4.2688133253694109E-3</v>
      </c>
      <c r="BH40" s="103">
        <f t="shared" si="15"/>
        <v>-6.0631844179085799E-2</v>
      </c>
      <c r="BI40" s="103">
        <f t="shared" si="16"/>
        <v>0.10498587863670472</v>
      </c>
      <c r="BJ40" s="103">
        <f t="shared" si="17"/>
        <v>0.12016268983117136</v>
      </c>
      <c r="BK40" s="103">
        <f t="shared" si="18"/>
        <v>6.1378173695857768E-2</v>
      </c>
      <c r="BL40" s="103">
        <f t="shared" si="19"/>
        <v>0.21004202239330913</v>
      </c>
      <c r="BM40" s="103">
        <f t="shared" si="20"/>
        <v>0.13805595537547022</v>
      </c>
      <c r="BN40" s="103">
        <f t="shared" si="21"/>
        <v>0.1675944007338814</v>
      </c>
      <c r="BO40" s="103">
        <f t="shared" si="22"/>
        <v>0.2089386433578693</v>
      </c>
      <c r="BP40" s="103">
        <f t="shared" si="23"/>
        <v>0.19668835969621609</v>
      </c>
      <c r="BQ40" s="103">
        <f t="shared" si="24"/>
        <v>0.10080407423217035</v>
      </c>
      <c r="BR40" s="103">
        <f t="shared" si="25"/>
        <v>0</v>
      </c>
    </row>
    <row r="41" spans="1:70">
      <c r="A41" s="1">
        <v>40</v>
      </c>
      <c r="B41" s="1">
        <f>'2012'!B41</f>
        <v>0</v>
      </c>
      <c r="C41" s="1">
        <f>'2012'!C41</f>
        <v>0</v>
      </c>
      <c r="D41" s="1">
        <f>'2012'!D41</f>
        <v>15</v>
      </c>
      <c r="E41" s="1" t="str">
        <f>'2012'!E41</f>
        <v>Kvinnor</v>
      </c>
      <c r="F41" s="1" t="str">
        <f>'2012'!F41</f>
        <v>Penicillin V vid behandling av barn med luftvägsantibiotika</v>
      </c>
      <c r="G41" s="1" t="str">
        <f>'2012'!G41</f>
        <v>(tom)</v>
      </c>
      <c r="H41" s="1" t="str">
        <f>'2012'!H41</f>
        <v>A001320</v>
      </c>
      <c r="I41" s="1">
        <f>'2012'!I41</f>
        <v>0</v>
      </c>
      <c r="J41" s="12">
        <f>(('2012'!J41-'2012'!$AE41)/'2012'!$AE41)*(('2012'!$I41-0.5+'2012'!$I41-0.5)*-1)</f>
        <v>-6.7012849522391296E-2</v>
      </c>
      <c r="K41" s="12">
        <f>(('2012'!K41-'2012'!$AE41)/'2012'!$AE41)*(('2012'!$I41-0.5+'2012'!$I41-0.5)*-1)</f>
        <v>-3.0549640203882877E-3</v>
      </c>
      <c r="L41" s="12">
        <f>(('2012'!L41-'2012'!$AE41)/'2012'!$AE41)*(('2012'!$I41-0.5+'2012'!$I41-0.5)*-1)</f>
        <v>1.2852756692261387E-2</v>
      </c>
      <c r="M41" s="12">
        <f>(('2012'!M41-'2012'!$AE41)/'2012'!$AE41)*(('2012'!$I41-0.5+'2012'!$I41-0.5)*-1)</f>
        <v>3.7946544365027653E-2</v>
      </c>
      <c r="N41" s="12">
        <f>(('2012'!N41-'2012'!$AE41)/'2012'!$AE41)*(('2012'!$I41-0.5+'2012'!$I41-0.5)*-1)</f>
        <v>5.1881149787644326E-2</v>
      </c>
      <c r="O41" s="12">
        <f>(('2012'!O41-'2012'!$AE41)/'2012'!$AE41)*(('2012'!$I41-0.5+'2012'!$I41-0.5)*-1)</f>
        <v>-3.6193907994175364E-2</v>
      </c>
      <c r="P41" s="12">
        <f>(('2012'!P41-'2012'!$AE41)/'2012'!$AE41)*(('2012'!$I41-0.5+'2012'!$I41-0.5)*-1)</f>
        <v>7.2706035788551837E-2</v>
      </c>
      <c r="Q41" s="12">
        <f>(('2012'!Q41-'2012'!$AE41)/'2012'!$AE41)*(('2012'!$I41-0.5+'2012'!$I41-0.5)*-1)</f>
        <v>-1.3853960057358066E-2</v>
      </c>
      <c r="R41" s="12">
        <f>(('2012'!R41-'2012'!$AE41)/'2012'!$AE41)*(('2012'!$I41-0.5+'2012'!$I41-0.5)*-1)</f>
        <v>5.055256558280679E-2</v>
      </c>
      <c r="S41" s="12">
        <f>(('2012'!S41-'2012'!$AE41)/'2012'!$AE41)*(('2012'!$I41-0.5+'2012'!$I41-0.5)*-1)</f>
        <v>3.9112709916234389E-2</v>
      </c>
      <c r="T41" s="12">
        <f>(('2012'!T41-'2012'!$AE41)/'2012'!$AE41)*(('2012'!$I41-0.5+'2012'!$I41-0.5)*-1)</f>
        <v>2.7197549131680373E-3</v>
      </c>
      <c r="U41" s="12">
        <f>(('2012'!U41-'2012'!$AE41)/'2012'!$AE41)*(('2012'!$I41-0.5+'2012'!$I41-0.5)*-1)</f>
        <v>1.7825945742385298E-2</v>
      </c>
      <c r="V41" s="12">
        <f>(('2012'!V41-'2012'!$AE41)/'2012'!$AE41)*(('2012'!$I41-0.5+'2012'!$I41-0.5)*-1)</f>
        <v>0.12301601343609454</v>
      </c>
      <c r="W41" s="12">
        <f>(('2012'!W41-'2012'!$AE41)/'2012'!$AE41)*(('2012'!$I41-0.5+'2012'!$I41-0.5)*-1)</f>
        <v>1.4125137827161145E-2</v>
      </c>
      <c r="X41" s="12">
        <f>(('2012'!X41-'2012'!$AE41)/'2012'!$AE41)*(('2012'!$I41-0.5+'2012'!$I41-0.5)*-1)</f>
        <v>7.353068191275032E-2</v>
      </c>
      <c r="Y41" s="12">
        <f>(('2012'!Y41-'2012'!$AE41)/'2012'!$AE41)*(('2012'!$I41-0.5+'2012'!$I41-0.5)*-1)</f>
        <v>3.6686946703692741E-2</v>
      </c>
      <c r="Z41" s="12">
        <f>(('2012'!Z41-'2012'!$AE41)/'2012'!$AE41)*(('2012'!$I41-0.5+'2012'!$I41-0.5)*-1)</f>
        <v>6.9055228465601127E-3</v>
      </c>
      <c r="AA41" s="12">
        <f>(('2012'!AA41-'2012'!$AE41)/'2012'!$AE41)*(('2012'!$I41-0.5+'2012'!$I41-0.5)*-1)</f>
        <v>-2.4477104496527489E-2</v>
      </c>
      <c r="AB41" s="12">
        <f>(('2012'!AB41-'2012'!$AE41)/'2012'!$AE41)*(('2012'!$I41-0.5+'2012'!$I41-0.5)*-1)</f>
        <v>4.2526029456742852E-2</v>
      </c>
      <c r="AC41" s="12">
        <f>(('2012'!AC41-'2012'!$AE41)/'2012'!$AE41)*(('2012'!$I41-0.5+'2012'!$I41-0.5)*-1)</f>
        <v>-2.799107071874031E-2</v>
      </c>
      <c r="AD41" s="12">
        <f>(('2012'!AD41-'2012'!$AE41)/'2012'!$AE41)*(('2012'!$I41-0.5+'2012'!$I41-0.5)*-1)</f>
        <v>4.7602941905576027E-2</v>
      </c>
      <c r="AE41" s="5">
        <f>((('2012'!AE41-'2012'!$AE41)/'2012'!$AE41)*100)*(('2012'!$I41-0.5+'2012'!$I41-0.5)*-1)</f>
        <v>0</v>
      </c>
      <c r="AF41" s="5"/>
      <c r="AG41" s="5">
        <f t="shared" si="0"/>
        <v>12.301601343609454</v>
      </c>
      <c r="AH41" s="5">
        <f t="shared" si="3"/>
        <v>6.7012849522391296</v>
      </c>
      <c r="AI41" s="7">
        <v>0</v>
      </c>
      <c r="AN41" s="1"/>
      <c r="AO41" s="1"/>
      <c r="AP41" s="1"/>
      <c r="AQ41" s="1"/>
      <c r="AR41" s="1" t="str">
        <f t="shared" si="1"/>
        <v>Kvinnor</v>
      </c>
      <c r="AS41" s="1"/>
      <c r="AT41" s="1"/>
      <c r="AU41" s="1"/>
      <c r="AV41" s="1"/>
      <c r="AW41" s="103">
        <f t="shared" si="4"/>
        <v>-6.7012849522391296E-2</v>
      </c>
      <c r="AX41" s="103">
        <f t="shared" si="5"/>
        <v>-3.0549640203882877E-3</v>
      </c>
      <c r="AY41" s="103">
        <f t="shared" si="6"/>
        <v>1.2852756692261387E-2</v>
      </c>
      <c r="AZ41" s="103">
        <f t="shared" si="7"/>
        <v>3.7946544365027653E-2</v>
      </c>
      <c r="BA41" s="103">
        <f t="shared" si="8"/>
        <v>5.1881149787644326E-2</v>
      </c>
      <c r="BB41" s="103">
        <f t="shared" si="9"/>
        <v>-3.6193907994175364E-2</v>
      </c>
      <c r="BC41" s="103">
        <f t="shared" si="10"/>
        <v>7.2706035788551837E-2</v>
      </c>
      <c r="BD41" s="103">
        <f t="shared" si="11"/>
        <v>-1.3853960057358066E-2</v>
      </c>
      <c r="BE41" s="103">
        <f t="shared" si="12"/>
        <v>5.055256558280679E-2</v>
      </c>
      <c r="BF41" s="103">
        <f t="shared" si="13"/>
        <v>3.9112709916234389E-2</v>
      </c>
      <c r="BG41" s="103">
        <f t="shared" si="14"/>
        <v>2.7197549131680373E-3</v>
      </c>
      <c r="BH41" s="103">
        <f t="shared" si="15"/>
        <v>1.7825945742385298E-2</v>
      </c>
      <c r="BI41" s="103">
        <f t="shared" si="16"/>
        <v>0.12301601343609454</v>
      </c>
      <c r="BJ41" s="103">
        <f t="shared" si="17"/>
        <v>1.4125137827161145E-2</v>
      </c>
      <c r="BK41" s="103">
        <f t="shared" si="18"/>
        <v>7.353068191275032E-2</v>
      </c>
      <c r="BL41" s="103">
        <f t="shared" si="19"/>
        <v>3.6686946703692741E-2</v>
      </c>
      <c r="BM41" s="103">
        <f t="shared" si="20"/>
        <v>6.9055228465601127E-3</v>
      </c>
      <c r="BN41" s="103">
        <f t="shared" si="21"/>
        <v>-2.4477104496527489E-2</v>
      </c>
      <c r="BO41" s="103">
        <f t="shared" si="22"/>
        <v>4.2526029456742852E-2</v>
      </c>
      <c r="BP41" s="103">
        <f t="shared" si="23"/>
        <v>-2.799107071874031E-2</v>
      </c>
      <c r="BQ41" s="103">
        <f t="shared" si="24"/>
        <v>4.7602941905576027E-2</v>
      </c>
      <c r="BR41" s="103">
        <f t="shared" si="25"/>
        <v>0</v>
      </c>
    </row>
    <row r="42" spans="1:70">
      <c r="A42" s="1">
        <v>41</v>
      </c>
      <c r="B42" s="1">
        <f>'2012'!B42</f>
        <v>0</v>
      </c>
      <c r="C42" s="1">
        <f>'2012'!C42</f>
        <v>0</v>
      </c>
      <c r="D42" s="1">
        <f>'2012'!D42</f>
        <v>0</v>
      </c>
      <c r="E42" s="1" t="str">
        <f>'2012'!E42</f>
        <v>Män</v>
      </c>
      <c r="F42" s="1" t="str">
        <f>'2012'!F42</f>
        <v>Penicillin V vid behandling av barn med luftvägsantibiotika</v>
      </c>
      <c r="G42" s="1" t="str">
        <f>'2012'!G42</f>
        <v>(tom)</v>
      </c>
      <c r="H42" s="1" t="str">
        <f>'2012'!H42</f>
        <v>A001320</v>
      </c>
      <c r="I42" s="1">
        <f>'2012'!I42</f>
        <v>0</v>
      </c>
      <c r="J42" s="12">
        <f>(('2012'!J42-'2012'!$AE42)/'2012'!$AE42)*(('2012'!$I42-0.5+'2012'!$I42-0.5)*-1)</f>
        <v>-5.6128248029547217E-2</v>
      </c>
      <c r="K42" s="12">
        <f>(('2012'!K42-'2012'!$AE42)/'2012'!$AE42)*(('2012'!$I42-0.5+'2012'!$I42-0.5)*-1)</f>
        <v>3.5363806736552401E-3</v>
      </c>
      <c r="L42" s="12">
        <f>(('2012'!L42-'2012'!$AE42)/'2012'!$AE42)*(('2012'!$I42-0.5+'2012'!$I42-0.5)*-1)</f>
        <v>5.1308308719522321E-3</v>
      </c>
      <c r="M42" s="12">
        <f>(('2012'!M42-'2012'!$AE42)/'2012'!$AE42)*(('2012'!$I42-0.5+'2012'!$I42-0.5)*-1)</f>
        <v>1.7265007762220955E-2</v>
      </c>
      <c r="N42" s="12">
        <f>(('2012'!N42-'2012'!$AE42)/'2012'!$AE42)*(('2012'!$I42-0.5+'2012'!$I42-0.5)*-1)</f>
        <v>6.3608363489074823E-2</v>
      </c>
      <c r="O42" s="12">
        <f>(('2012'!O42-'2012'!$AE42)/'2012'!$AE42)*(('2012'!$I42-0.5+'2012'!$I42-0.5)*-1)</f>
        <v>-4.3163990046168457E-2</v>
      </c>
      <c r="P42" s="12">
        <f>(('2012'!P42-'2012'!$AE42)/'2012'!$AE42)*(('2012'!$I42-0.5+'2012'!$I42-0.5)*-1)</f>
        <v>2.9342852787667597E-2</v>
      </c>
      <c r="Q42" s="12">
        <f>(('2012'!Q42-'2012'!$AE42)/'2012'!$AE42)*(('2012'!$I42-0.5+'2012'!$I42-0.5)*-1)</f>
        <v>-7.3469363399195409E-2</v>
      </c>
      <c r="R42" s="12">
        <f>(('2012'!R42-'2012'!$AE42)/'2012'!$AE42)*(('2012'!$I42-0.5+'2012'!$I42-0.5)*-1)</f>
        <v>5.6406387288988051E-2</v>
      </c>
      <c r="S42" s="12">
        <f>(('2012'!S42-'2012'!$AE42)/'2012'!$AE42)*(('2012'!$I42-0.5+'2012'!$I42-0.5)*-1)</f>
        <v>3.1884519875729572E-2</v>
      </c>
      <c r="T42" s="12">
        <f>(('2012'!T42-'2012'!$AE42)/'2012'!$AE42)*(('2012'!$I42-0.5+'2012'!$I42-0.5)*-1)</f>
        <v>-5.4298789213482728E-3</v>
      </c>
      <c r="U42" s="12">
        <f>(('2012'!U42-'2012'!$AE42)/'2012'!$AE42)*(('2012'!$I42-0.5+'2012'!$I42-0.5)*-1)</f>
        <v>7.474498931763566E-3</v>
      </c>
      <c r="V42" s="12">
        <f>(('2012'!V42-'2012'!$AE42)/'2012'!$AE42)*(('2012'!$I42-0.5+'2012'!$I42-0.5)*-1)</f>
        <v>0.11509222705537291</v>
      </c>
      <c r="W42" s="12">
        <f>(('2012'!W42-'2012'!$AE42)/'2012'!$AE42)*(('2012'!$I42-0.5+'2012'!$I42-0.5)*-1)</f>
        <v>2.0874816922459523E-2</v>
      </c>
      <c r="X42" s="12">
        <f>(('2012'!X42-'2012'!$AE42)/'2012'!$AE42)*(('2012'!$I42-0.5+'2012'!$I42-0.5)*-1)</f>
        <v>8.6832724440776804E-2</v>
      </c>
      <c r="Y42" s="12">
        <f>(('2012'!Y42-'2012'!$AE42)/'2012'!$AE42)*(('2012'!$I42-0.5+'2012'!$I42-0.5)*-1)</f>
        <v>6.6514116893591574E-2</v>
      </c>
      <c r="Z42" s="12">
        <f>(('2012'!Z42-'2012'!$AE42)/'2012'!$AE42)*(('2012'!$I42-0.5+'2012'!$I42-0.5)*-1)</f>
        <v>9.1210447672548131E-4</v>
      </c>
      <c r="AA42" s="12">
        <f>(('2012'!AA42-'2012'!$AE42)/'2012'!$AE42)*(('2012'!$I42-0.5+'2012'!$I42-0.5)*-1)</f>
        <v>-5.378524779503133E-3</v>
      </c>
      <c r="AB42" s="12">
        <f>(('2012'!AB42-'2012'!$AE42)/'2012'!$AE42)*(('2012'!$I42-0.5+'2012'!$I42-0.5)*-1)</f>
        <v>6.4385176679094519E-2</v>
      </c>
      <c r="AC42" s="12">
        <f>(('2012'!AC42-'2012'!$AE42)/'2012'!$AE42)*(('2012'!$I42-0.5+'2012'!$I42-0.5)*-1)</f>
        <v>-2.4010862338090945E-2</v>
      </c>
      <c r="AD42" s="12">
        <f>(('2012'!AD42-'2012'!$AE42)/'2012'!$AE42)*(('2012'!$I42-0.5+'2012'!$I42-0.5)*-1)</f>
        <v>4.1666877514184034E-2</v>
      </c>
      <c r="AE42" s="5">
        <f>((('2012'!AE42-'2012'!$AE42)/'2012'!$AE42)*100)*(('2012'!$I42-0.5+'2012'!$I42-0.5)*-1)</f>
        <v>0</v>
      </c>
      <c r="AF42" s="5"/>
      <c r="AG42" s="5">
        <f t="shared" si="0"/>
        <v>11.50922270553729</v>
      </c>
      <c r="AH42" s="5">
        <f t="shared" si="3"/>
        <v>7.3469363399195409</v>
      </c>
      <c r="AI42" s="7">
        <v>0</v>
      </c>
      <c r="AN42" s="1"/>
      <c r="AO42" s="1"/>
      <c r="AP42" s="1"/>
      <c r="AQ42" s="1"/>
      <c r="AR42" s="1" t="str">
        <f t="shared" si="1"/>
        <v>Män</v>
      </c>
      <c r="AS42" s="1"/>
      <c r="AT42" s="1"/>
      <c r="AU42" s="1"/>
      <c r="AV42" s="1"/>
      <c r="AW42" s="103">
        <f t="shared" si="4"/>
        <v>-5.6128248029547217E-2</v>
      </c>
      <c r="AX42" s="103">
        <f t="shared" si="5"/>
        <v>3.5363806736552401E-3</v>
      </c>
      <c r="AY42" s="103">
        <f t="shared" si="6"/>
        <v>5.1308308719522321E-3</v>
      </c>
      <c r="AZ42" s="103">
        <f t="shared" si="7"/>
        <v>1.7265007762220955E-2</v>
      </c>
      <c r="BA42" s="103">
        <f t="shared" si="8"/>
        <v>6.3608363489074823E-2</v>
      </c>
      <c r="BB42" s="103">
        <f t="shared" si="9"/>
        <v>-4.3163990046168457E-2</v>
      </c>
      <c r="BC42" s="103">
        <f t="shared" si="10"/>
        <v>2.9342852787667597E-2</v>
      </c>
      <c r="BD42" s="103">
        <f t="shared" si="11"/>
        <v>-7.3469363399195409E-2</v>
      </c>
      <c r="BE42" s="103">
        <f t="shared" si="12"/>
        <v>5.6406387288988051E-2</v>
      </c>
      <c r="BF42" s="103">
        <f t="shared" si="13"/>
        <v>3.1884519875729572E-2</v>
      </c>
      <c r="BG42" s="103">
        <f t="shared" si="14"/>
        <v>-5.4298789213482728E-3</v>
      </c>
      <c r="BH42" s="103">
        <f t="shared" si="15"/>
        <v>7.474498931763566E-3</v>
      </c>
      <c r="BI42" s="103">
        <f t="shared" si="16"/>
        <v>0.11509222705537291</v>
      </c>
      <c r="BJ42" s="103">
        <f t="shared" si="17"/>
        <v>2.0874816922459523E-2</v>
      </c>
      <c r="BK42" s="103">
        <f t="shared" si="18"/>
        <v>8.6832724440776804E-2</v>
      </c>
      <c r="BL42" s="103">
        <f t="shared" si="19"/>
        <v>6.6514116893591574E-2</v>
      </c>
      <c r="BM42" s="103">
        <f t="shared" si="20"/>
        <v>9.1210447672548131E-4</v>
      </c>
      <c r="BN42" s="103">
        <f t="shared" si="21"/>
        <v>-5.378524779503133E-3</v>
      </c>
      <c r="BO42" s="103">
        <f t="shared" si="22"/>
        <v>6.4385176679094519E-2</v>
      </c>
      <c r="BP42" s="103">
        <f t="shared" si="23"/>
        <v>-2.4010862338090945E-2</v>
      </c>
      <c r="BQ42" s="103">
        <f t="shared" si="24"/>
        <v>4.1666877514184034E-2</v>
      </c>
      <c r="BR42" s="103">
        <f t="shared" si="25"/>
        <v>0</v>
      </c>
    </row>
    <row r="43" spans="1:70">
      <c r="A43" s="1">
        <v>42</v>
      </c>
      <c r="B43" s="1">
        <f>'2012'!B43</f>
        <v>0</v>
      </c>
      <c r="C43" s="1">
        <f>'2012'!C43</f>
        <v>0</v>
      </c>
      <c r="D43" s="1">
        <f>'2012'!D43</f>
        <v>0</v>
      </c>
      <c r="E43" s="1" t="str">
        <f>'2012'!E43</f>
        <v>Totalt</v>
      </c>
      <c r="F43" s="1" t="str">
        <f>'2012'!F43</f>
        <v>Penicillin V vid behandling av barn med luftvägsantibiotika</v>
      </c>
      <c r="G43" s="1" t="str">
        <f>'2012'!G43</f>
        <v>(tom)</v>
      </c>
      <c r="H43" s="1" t="str">
        <f>'2012'!H43</f>
        <v>A001320</v>
      </c>
      <c r="I43" s="1">
        <f>'2012'!I43</f>
        <v>0</v>
      </c>
      <c r="J43" s="12">
        <f>(('2012'!J43-'2012'!$AE43)/'2012'!$AE43)*(('2012'!$I43-0.5+'2012'!$I43-0.5)*-1)</f>
        <v>-6.1329279930668154E-2</v>
      </c>
      <c r="K43" s="12">
        <f>(('2012'!K43-'2012'!$AE43)/'2012'!$AE43)*(('2012'!$I43-0.5+'2012'!$I43-0.5)*-1)</f>
        <v>6.1321236632186252E-4</v>
      </c>
      <c r="L43" s="12">
        <f>(('2012'!L43-'2012'!$AE43)/'2012'!$AE43)*(('2012'!$I43-0.5+'2012'!$I43-0.5)*-1)</f>
        <v>8.792133565995822E-3</v>
      </c>
      <c r="M43" s="12">
        <f>(('2012'!M43-'2012'!$AE43)/'2012'!$AE43)*(('2012'!$I43-0.5+'2012'!$I43-0.5)*-1)</f>
        <v>2.6938294773004783E-2</v>
      </c>
      <c r="N43" s="12">
        <f>(('2012'!N43-'2012'!$AE43)/'2012'!$AE43)*(('2012'!$I43-0.5+'2012'!$I43-0.5)*-1)</f>
        <v>5.8617454652219042E-2</v>
      </c>
      <c r="O43" s="12">
        <f>(('2012'!O43-'2012'!$AE43)/'2012'!$AE43)*(('2012'!$I43-0.5+'2012'!$I43-0.5)*-1)</f>
        <v>-4.0011702254688593E-2</v>
      </c>
      <c r="P43" s="12">
        <f>(('2012'!P43-'2012'!$AE43)/'2012'!$AE43)*(('2012'!$I43-0.5+'2012'!$I43-0.5)*-1)</f>
        <v>4.9441192510552699E-2</v>
      </c>
      <c r="Q43" s="12">
        <f>(('2012'!Q43-'2012'!$AE43)/'2012'!$AE43)*(('2012'!$I43-0.5+'2012'!$I43-0.5)*-1)</f>
        <v>-4.5107910331454767E-2</v>
      </c>
      <c r="R43" s="12">
        <f>(('2012'!R43-'2012'!$AE43)/'2012'!$AE43)*(('2012'!$I43-0.5+'2012'!$I43-0.5)*-1)</f>
        <v>5.3052208956678407E-2</v>
      </c>
      <c r="S43" s="12">
        <f>(('2012'!S43-'2012'!$AE43)/'2012'!$AE43)*(('2012'!$I43-0.5+'2012'!$I43-0.5)*-1)</f>
        <v>3.5146059390418649E-2</v>
      </c>
      <c r="T43" s="12">
        <f>(('2012'!T43-'2012'!$AE43)/'2012'!$AE43)*(('2012'!$I43-0.5+'2012'!$I43-0.5)*-1)</f>
        <v>-1.4854823127132823E-3</v>
      </c>
      <c r="U43" s="12">
        <f>(('2012'!U43-'2012'!$AE43)/'2012'!$AE43)*(('2012'!$I43-0.5+'2012'!$I43-0.5)*-1)</f>
        <v>1.2322005237621515E-2</v>
      </c>
      <c r="V43" s="12">
        <f>(('2012'!V43-'2012'!$AE43)/'2012'!$AE43)*(('2012'!$I43-0.5+'2012'!$I43-0.5)*-1)</f>
        <v>0.11871262588273825</v>
      </c>
      <c r="W43" s="12">
        <f>(('2012'!W43-'2012'!$AE43)/'2012'!$AE43)*(('2012'!$I43-0.5+'2012'!$I43-0.5)*-1)</f>
        <v>1.8248702324006476E-2</v>
      </c>
      <c r="X43" s="12">
        <f>(('2012'!X43-'2012'!$AE43)/'2012'!$AE43)*(('2012'!$I43-0.5+'2012'!$I43-0.5)*-1)</f>
        <v>8.0243250371605471E-2</v>
      </c>
      <c r="Y43" s="12">
        <f>(('2012'!Y43-'2012'!$AE43)/'2012'!$AE43)*(('2012'!$I43-0.5+'2012'!$I43-0.5)*-1)</f>
        <v>5.2643224784763985E-2</v>
      </c>
      <c r="Z43" s="12">
        <f>(('2012'!Z43-'2012'!$AE43)/'2012'!$AE43)*(('2012'!$I43-0.5+'2012'!$I43-0.5)*-1)</f>
        <v>3.6867041418569414E-3</v>
      </c>
      <c r="AA43" s="12">
        <f>(('2012'!AA43-'2012'!$AE43)/'2012'!$AE43)*(('2012'!$I43-0.5+'2012'!$I43-0.5)*-1)</f>
        <v>-1.5327030842278164E-2</v>
      </c>
      <c r="AB43" s="12">
        <f>(('2012'!AB43-'2012'!$AE43)/'2012'!$AE43)*(('2012'!$I43-0.5+'2012'!$I43-0.5)*-1)</f>
        <v>5.3792966622623166E-2</v>
      </c>
      <c r="AC43" s="12">
        <f>(('2012'!AC43-'2012'!$AE43)/'2012'!$AE43)*(('2012'!$I43-0.5+'2012'!$I43-0.5)*-1)</f>
        <v>-2.5636254290969402E-2</v>
      </c>
      <c r="AD43" s="12">
        <f>(('2012'!AD43-'2012'!$AE43)/'2012'!$AE43)*(('2012'!$I43-0.5+'2012'!$I43-0.5)*-1)</f>
        <v>4.4538512959437025E-2</v>
      </c>
      <c r="AE43" s="5">
        <f>((('2012'!AE43-'2012'!$AE43)/'2012'!$AE43)*100)*(('2012'!$I43-0.5+'2012'!$I43-0.5)*-1)</f>
        <v>0</v>
      </c>
      <c r="AF43" s="5"/>
      <c r="AG43" s="5">
        <f t="shared" si="0"/>
        <v>11.871262588273824</v>
      </c>
      <c r="AH43" s="5">
        <f t="shared" si="3"/>
        <v>6.132927993066815</v>
      </c>
      <c r="AI43" s="7">
        <v>0</v>
      </c>
      <c r="AN43" s="1"/>
      <c r="AO43" s="1"/>
      <c r="AP43" s="1"/>
      <c r="AQ43" s="1"/>
      <c r="AR43" s="1" t="str">
        <f t="shared" si="1"/>
        <v>Totalt</v>
      </c>
      <c r="AS43" s="1"/>
      <c r="AT43" s="1"/>
      <c r="AU43" s="1"/>
      <c r="AV43" s="1"/>
      <c r="AW43" s="103">
        <f t="shared" si="4"/>
        <v>-6.1329279930668154E-2</v>
      </c>
      <c r="AX43" s="103">
        <f t="shared" si="5"/>
        <v>6.1321236632186252E-4</v>
      </c>
      <c r="AY43" s="103">
        <f t="shared" si="6"/>
        <v>8.792133565995822E-3</v>
      </c>
      <c r="AZ43" s="103">
        <f t="shared" si="7"/>
        <v>2.6938294773004783E-2</v>
      </c>
      <c r="BA43" s="103">
        <f t="shared" si="8"/>
        <v>5.8617454652219042E-2</v>
      </c>
      <c r="BB43" s="103">
        <f t="shared" si="9"/>
        <v>-4.0011702254688593E-2</v>
      </c>
      <c r="BC43" s="103">
        <f t="shared" si="10"/>
        <v>4.9441192510552699E-2</v>
      </c>
      <c r="BD43" s="103">
        <f t="shared" si="11"/>
        <v>-4.5107910331454767E-2</v>
      </c>
      <c r="BE43" s="103">
        <f t="shared" si="12"/>
        <v>5.3052208956678407E-2</v>
      </c>
      <c r="BF43" s="103">
        <f t="shared" si="13"/>
        <v>3.5146059390418649E-2</v>
      </c>
      <c r="BG43" s="103">
        <f t="shared" si="14"/>
        <v>-1.4854823127132823E-3</v>
      </c>
      <c r="BH43" s="103">
        <f t="shared" si="15"/>
        <v>1.2322005237621515E-2</v>
      </c>
      <c r="BI43" s="103">
        <f t="shared" si="16"/>
        <v>0.11871262588273825</v>
      </c>
      <c r="BJ43" s="103">
        <f t="shared" si="17"/>
        <v>1.8248702324006476E-2</v>
      </c>
      <c r="BK43" s="103">
        <f t="shared" si="18"/>
        <v>8.0243250371605471E-2</v>
      </c>
      <c r="BL43" s="103">
        <f t="shared" si="19"/>
        <v>5.2643224784763985E-2</v>
      </c>
      <c r="BM43" s="103">
        <f t="shared" si="20"/>
        <v>3.6867041418569414E-3</v>
      </c>
      <c r="BN43" s="103">
        <f t="shared" si="21"/>
        <v>-1.5327030842278164E-2</v>
      </c>
      <c r="BO43" s="103">
        <f t="shared" si="22"/>
        <v>5.3792966622623166E-2</v>
      </c>
      <c r="BP43" s="103">
        <f t="shared" si="23"/>
        <v>-2.5636254290969402E-2</v>
      </c>
      <c r="BQ43" s="103">
        <f t="shared" si="24"/>
        <v>4.4538512959437025E-2</v>
      </c>
      <c r="BR43" s="103">
        <f t="shared" si="25"/>
        <v>0</v>
      </c>
    </row>
    <row r="44" spans="1:70">
      <c r="A44" s="1">
        <v>43</v>
      </c>
      <c r="B44" s="1">
        <f>'2012'!B44</f>
        <v>0</v>
      </c>
      <c r="C44" s="1">
        <f>'2012'!C44</f>
        <v>0</v>
      </c>
      <c r="D44" s="1">
        <f>'2012'!D44</f>
        <v>16</v>
      </c>
      <c r="E44" s="1" t="str">
        <f>'2012'!E44</f>
        <v>Kvinnor</v>
      </c>
      <c r="F44" s="1" t="str">
        <f>'2012'!F44</f>
        <v>Kinoloner vid behandling med urinvägsantibiotika</v>
      </c>
      <c r="G44" s="1" t="str">
        <f>'2012'!G44</f>
        <v>(tom)</v>
      </c>
      <c r="H44" s="1" t="str">
        <f>'2012'!H44</f>
        <v>A001300</v>
      </c>
      <c r="I44" s="1">
        <f>'2012'!I44</f>
        <v>1</v>
      </c>
      <c r="J44" s="12">
        <f>(('2012'!J44-'2012'!$AE44)/'2012'!$AE44)*(('2012'!$I44-0.5+'2012'!$I44-0.5)*-1)</f>
        <v>-2.6389450990081192E-2</v>
      </c>
      <c r="K44" s="12">
        <f>(('2012'!K44-'2012'!$AE44)/'2012'!$AE44)*(('2012'!$I44-0.5+'2012'!$I44-0.5)*-1)</f>
        <v>-6.9659917446085157E-2</v>
      </c>
      <c r="L44" s="12">
        <f>(('2012'!L44-'2012'!$AE44)/'2012'!$AE44)*(('2012'!$I44-0.5+'2012'!$I44-0.5)*-1)</f>
        <v>6.4028662223154301E-2</v>
      </c>
      <c r="M44" s="12">
        <f>(('2012'!M44-'2012'!$AE44)/'2012'!$AE44)*(('2012'!$I44-0.5+'2012'!$I44-0.5)*-1)</f>
        <v>6.5181950603171576E-3</v>
      </c>
      <c r="N44" s="12">
        <f>(('2012'!N44-'2012'!$AE44)/'2012'!$AE44)*(('2012'!$I44-0.5+'2012'!$I44-0.5)*-1)</f>
        <v>3.5894330440231437E-2</v>
      </c>
      <c r="O44" s="12">
        <f>(('2012'!O44-'2012'!$AE44)/'2012'!$AE44)*(('2012'!$I44-0.5+'2012'!$I44-0.5)*-1)</f>
        <v>-0.24551654602170905</v>
      </c>
      <c r="P44" s="12">
        <f>(('2012'!P44-'2012'!$AE44)/'2012'!$AE44)*(('2012'!$I44-0.5+'2012'!$I44-0.5)*-1)</f>
        <v>4.051417942073416E-2</v>
      </c>
      <c r="Q44" s="12">
        <f>(('2012'!Q44-'2012'!$AE44)/'2012'!$AE44)*(('2012'!$I44-0.5+'2012'!$I44-0.5)*-1)</f>
        <v>4.8822325377539395E-2</v>
      </c>
      <c r="R44" s="12">
        <f>(('2012'!R44-'2012'!$AE44)/'2012'!$AE44)*(('2012'!$I44-0.5+'2012'!$I44-0.5)*-1)</f>
        <v>8.0362544932669255E-2</v>
      </c>
      <c r="S44" s="12">
        <f>(('2012'!S44-'2012'!$AE44)/'2012'!$AE44)*(('2012'!$I44-0.5+'2012'!$I44-0.5)*-1)</f>
        <v>1.2732851875865049E-2</v>
      </c>
      <c r="T44" s="12">
        <f>(('2012'!T44-'2012'!$AE44)/'2012'!$AE44)*(('2012'!$I44-0.5+'2012'!$I44-0.5)*-1)</f>
        <v>-0.13255673824185482</v>
      </c>
      <c r="U44" s="12">
        <f>(('2012'!U44-'2012'!$AE44)/'2012'!$AE44)*(('2012'!$I44-0.5+'2012'!$I44-0.5)*-1)</f>
        <v>5.9897435207888525E-2</v>
      </c>
      <c r="V44" s="12">
        <f>(('2012'!V44-'2012'!$AE44)/'2012'!$AE44)*(('2012'!$I44-0.5+'2012'!$I44-0.5)*-1)</f>
        <v>2.1769994092797805E-2</v>
      </c>
      <c r="W44" s="12">
        <f>(('2012'!W44-'2012'!$AE44)/'2012'!$AE44)*(('2012'!$I44-0.5+'2012'!$I44-0.5)*-1)</f>
        <v>-0.16642885552785977</v>
      </c>
      <c r="X44" s="12">
        <f>(('2012'!X44-'2012'!$AE44)/'2012'!$AE44)*(('2012'!$I44-0.5+'2012'!$I44-0.5)*-1)</f>
        <v>1.7315981767735886E-2</v>
      </c>
      <c r="Y44" s="12">
        <f>(('2012'!Y44-'2012'!$AE44)/'2012'!$AE44)*(('2012'!$I44-0.5+'2012'!$I44-0.5)*-1)</f>
        <v>0.13385344516215764</v>
      </c>
      <c r="Z44" s="12">
        <f>(('2012'!Z44-'2012'!$AE44)/'2012'!$AE44)*(('2012'!$I44-0.5+'2012'!$I44-0.5)*-1)</f>
        <v>3.5451275564875019E-2</v>
      </c>
      <c r="AA44" s="12">
        <f>(('2012'!AA44-'2012'!$AE44)/'2012'!$AE44)*(('2012'!$I44-0.5+'2012'!$I44-0.5)*-1)</f>
        <v>-0.1431487169823652</v>
      </c>
      <c r="AB44" s="12">
        <f>(('2012'!AB44-'2012'!$AE44)/'2012'!$AE44)*(('2012'!$I44-0.5+'2012'!$I44-0.5)*-1)</f>
        <v>-6.5823462202048863E-2</v>
      </c>
      <c r="AC44" s="12">
        <f>(('2012'!AC44-'2012'!$AE44)/'2012'!$AE44)*(('2012'!$I44-0.5+'2012'!$I44-0.5)*-1)</f>
        <v>-9.9510894831402644E-2</v>
      </c>
      <c r="AD44" s="12">
        <f>(('2012'!AD44-'2012'!$AE44)/'2012'!$AE44)*(('2012'!$I44-0.5+'2012'!$I44-0.5)*-1)</f>
        <v>9.4361636599496465E-2</v>
      </c>
      <c r="AE44" s="5">
        <f>((('2012'!AE44-'2012'!$AE44)/'2012'!$AE44)*100)*(('2012'!$I44-0.5+'2012'!$I44-0.5)*-1)</f>
        <v>0</v>
      </c>
      <c r="AF44" s="5"/>
      <c r="AG44" s="5">
        <f t="shared" si="0"/>
        <v>13.385344516215763</v>
      </c>
      <c r="AH44" s="5">
        <f t="shared" si="3"/>
        <v>24.551654602170906</v>
      </c>
      <c r="AI44" s="7">
        <v>0</v>
      </c>
      <c r="AN44" s="1"/>
      <c r="AO44" s="1"/>
      <c r="AP44" s="1"/>
      <c r="AQ44" s="1"/>
      <c r="AR44" s="1" t="str">
        <f t="shared" si="1"/>
        <v>Kvinnor</v>
      </c>
      <c r="AS44" s="1"/>
      <c r="AT44" s="1"/>
      <c r="AU44" s="1"/>
      <c r="AV44" s="1"/>
      <c r="AW44" s="103">
        <f t="shared" si="4"/>
        <v>-2.6389450990081192E-2</v>
      </c>
      <c r="AX44" s="103">
        <f t="shared" si="5"/>
        <v>-6.9659917446085157E-2</v>
      </c>
      <c r="AY44" s="103">
        <f t="shared" si="6"/>
        <v>6.4028662223154301E-2</v>
      </c>
      <c r="AZ44" s="103">
        <f t="shared" si="7"/>
        <v>6.5181950603171576E-3</v>
      </c>
      <c r="BA44" s="103">
        <f t="shared" si="8"/>
        <v>3.5894330440231437E-2</v>
      </c>
      <c r="BB44" s="103">
        <f t="shared" si="9"/>
        <v>-0.24551654602170905</v>
      </c>
      <c r="BC44" s="103">
        <f t="shared" si="10"/>
        <v>4.051417942073416E-2</v>
      </c>
      <c r="BD44" s="103">
        <f t="shared" si="11"/>
        <v>4.8822325377539395E-2</v>
      </c>
      <c r="BE44" s="103">
        <f t="shared" si="12"/>
        <v>8.0362544932669255E-2</v>
      </c>
      <c r="BF44" s="103">
        <f t="shared" si="13"/>
        <v>1.2732851875865049E-2</v>
      </c>
      <c r="BG44" s="103">
        <f t="shared" si="14"/>
        <v>-0.13255673824185482</v>
      </c>
      <c r="BH44" s="103">
        <f t="shared" si="15"/>
        <v>5.9897435207888525E-2</v>
      </c>
      <c r="BI44" s="103">
        <f t="shared" si="16"/>
        <v>2.1769994092797805E-2</v>
      </c>
      <c r="BJ44" s="103">
        <f t="shared" si="17"/>
        <v>-0.16642885552785977</v>
      </c>
      <c r="BK44" s="103">
        <f t="shared" si="18"/>
        <v>1.7315981767735886E-2</v>
      </c>
      <c r="BL44" s="103">
        <f t="shared" si="19"/>
        <v>0.13385344516215764</v>
      </c>
      <c r="BM44" s="103">
        <f t="shared" si="20"/>
        <v>3.5451275564875019E-2</v>
      </c>
      <c r="BN44" s="103">
        <f t="shared" si="21"/>
        <v>-0.1431487169823652</v>
      </c>
      <c r="BO44" s="103">
        <f t="shared" si="22"/>
        <v>-6.5823462202048863E-2</v>
      </c>
      <c r="BP44" s="103">
        <f t="shared" si="23"/>
        <v>-9.9510894831402644E-2</v>
      </c>
      <c r="BQ44" s="103">
        <f t="shared" si="24"/>
        <v>9.4361636599496465E-2</v>
      </c>
      <c r="BR44" s="103">
        <f t="shared" si="25"/>
        <v>0</v>
      </c>
    </row>
    <row r="45" spans="1:70">
      <c r="A45" s="1">
        <v>44</v>
      </c>
      <c r="B45" s="1">
        <f>'2012'!B45</f>
        <v>0</v>
      </c>
      <c r="C45" s="1">
        <f>'2012'!C45</f>
        <v>0</v>
      </c>
      <c r="D45" s="1">
        <f>'2012'!D45</f>
        <v>17</v>
      </c>
      <c r="E45" s="1" t="str">
        <f>'2012'!E45</f>
        <v>Kvinnor</v>
      </c>
      <c r="F45" s="1" t="str">
        <f>'2012'!F45</f>
        <v>Kombinationspreparat vid astma</v>
      </c>
      <c r="G45" s="1" t="str">
        <f>'2012'!G45</f>
        <v>(tom)</v>
      </c>
      <c r="H45" s="1" t="str">
        <f>'2012'!H45</f>
        <v>D001450</v>
      </c>
      <c r="I45" s="1">
        <f>'2012'!I45</f>
        <v>1</v>
      </c>
      <c r="J45" s="12">
        <f>(('2012'!J45-'2012'!$AE45)/'2012'!$AE45)*(('2012'!$I45-0.5+'2012'!$I45-0.5)*-1)</f>
        <v>-0.12775523391981533</v>
      </c>
      <c r="K45" s="12">
        <f>(('2012'!K45-'2012'!$AE45)/'2012'!$AE45)*(('2012'!$I45-0.5+'2012'!$I45-0.5)*-1)</f>
        <v>0.11754896730372584</v>
      </c>
      <c r="L45" s="12">
        <f>(('2012'!L45-'2012'!$AE45)/'2012'!$AE45)*(('2012'!$I45-0.5+'2012'!$I45-0.5)*-1)</f>
        <v>0.12219760231946589</v>
      </c>
      <c r="M45" s="12">
        <f>(('2012'!M45-'2012'!$AE45)/'2012'!$AE45)*(('2012'!$I45-0.5+'2012'!$I45-0.5)*-1)</f>
        <v>0.1409051481182135</v>
      </c>
      <c r="N45" s="12">
        <f>(('2012'!N45-'2012'!$AE45)/'2012'!$AE45)*(('2012'!$I45-0.5+'2012'!$I45-0.5)*-1)</f>
        <v>-9.0994771274045608E-3</v>
      </c>
      <c r="O45" s="12">
        <f>(('2012'!O45-'2012'!$AE45)/'2012'!$AE45)*(('2012'!$I45-0.5+'2012'!$I45-0.5)*-1)</f>
        <v>0.16611229373785436</v>
      </c>
      <c r="P45" s="12">
        <f>(('2012'!P45-'2012'!$AE45)/'2012'!$AE45)*(('2012'!$I45-0.5+'2012'!$I45-0.5)*-1)</f>
        <v>0.12720351243745306</v>
      </c>
      <c r="Q45" s="12">
        <f>(('2012'!Q45-'2012'!$AE45)/'2012'!$AE45)*(('2012'!$I45-0.5+'2012'!$I45-0.5)*-1)</f>
        <v>0.34956504769777519</v>
      </c>
      <c r="R45" s="12">
        <f>(('2012'!R45-'2012'!$AE45)/'2012'!$AE45)*(('2012'!$I45-0.5+'2012'!$I45-0.5)*-1)</f>
        <v>0.18029322807245152</v>
      </c>
      <c r="S45" s="12">
        <f>(('2012'!S45-'2012'!$AE45)/'2012'!$AE45)*(('2012'!$I45-0.5+'2012'!$I45-0.5)*-1)</f>
        <v>-0.1051836269554684</v>
      </c>
      <c r="T45" s="12">
        <f>(('2012'!T45-'2012'!$AE45)/'2012'!$AE45)*(('2012'!$I45-0.5+'2012'!$I45-0.5)*-1)</f>
        <v>-6.4421391620075194E-2</v>
      </c>
      <c r="U45" s="12">
        <f>(('2012'!U45-'2012'!$AE45)/'2012'!$AE45)*(('2012'!$I45-0.5+'2012'!$I45-0.5)*-1)</f>
        <v>0.13024475923645318</v>
      </c>
      <c r="V45" s="12">
        <f>(('2012'!V45-'2012'!$AE45)/'2012'!$AE45)*(('2012'!$I45-0.5+'2012'!$I45-0.5)*-1)</f>
        <v>-8.3987101776438741E-2</v>
      </c>
      <c r="W45" s="12">
        <f>(('2012'!W45-'2012'!$AE45)/'2012'!$AE45)*(('2012'!$I45-0.5+'2012'!$I45-0.5)*-1)</f>
        <v>0.41483949038020068</v>
      </c>
      <c r="X45" s="12">
        <f>(('2012'!X45-'2012'!$AE45)/'2012'!$AE45)*(('2012'!$I45-0.5+'2012'!$I45-0.5)*-1)</f>
        <v>0.14075596552778996</v>
      </c>
      <c r="Y45" s="12">
        <f>(('2012'!Y45-'2012'!$AE45)/'2012'!$AE45)*(('2012'!$I45-0.5+'2012'!$I45-0.5)*-1)</f>
        <v>4.405058712521346E-2</v>
      </c>
      <c r="Z45" s="12">
        <f>(('2012'!Z45-'2012'!$AE45)/'2012'!$AE45)*(('2012'!$I45-0.5+'2012'!$I45-0.5)*-1)</f>
        <v>-3.9355989320515837E-2</v>
      </c>
      <c r="AA45" s="12">
        <f>(('2012'!AA45-'2012'!$AE45)/'2012'!$AE45)*(('2012'!$I45-0.5+'2012'!$I45-0.5)*-1)</f>
        <v>0.15603000826234265</v>
      </c>
      <c r="AB45" s="12">
        <f>(('2012'!AB45-'2012'!$AE45)/'2012'!$AE45)*(('2012'!$I45-0.5+'2012'!$I45-0.5)*-1)</f>
        <v>-0.12304567665053352</v>
      </c>
      <c r="AC45" s="12">
        <f>(('2012'!AC45-'2012'!$AE45)/'2012'!$AE45)*(('2012'!$I45-0.5+'2012'!$I45-0.5)*-1)</f>
        <v>0.11253711119965773</v>
      </c>
      <c r="AD45" s="12">
        <f>(('2012'!AD45-'2012'!$AE45)/'2012'!$AE45)*(('2012'!$I45-0.5+'2012'!$I45-0.5)*-1)</f>
        <v>0.11722562144626189</v>
      </c>
      <c r="AE45" s="5">
        <f>((('2012'!AE45-'2012'!$AE45)/'2012'!$AE45)*100)*(('2012'!$I45-0.5+'2012'!$I45-0.5)*-1)</f>
        <v>0</v>
      </c>
      <c r="AF45" s="5"/>
      <c r="AG45" s="5">
        <f t="shared" si="0"/>
        <v>41.483949038020071</v>
      </c>
      <c r="AH45" s="5">
        <f t="shared" si="3"/>
        <v>12.775523391981533</v>
      </c>
      <c r="AI45" s="7">
        <v>0</v>
      </c>
      <c r="AN45" s="1"/>
      <c r="AO45" s="1"/>
      <c r="AP45" s="1"/>
      <c r="AQ45" s="1"/>
      <c r="AR45" s="1" t="str">
        <f t="shared" si="1"/>
        <v>Kvinnor</v>
      </c>
      <c r="AS45" s="1"/>
      <c r="AT45" s="1"/>
      <c r="AU45" s="1"/>
      <c r="AV45" s="1"/>
      <c r="AW45" s="103">
        <f t="shared" si="4"/>
        <v>-0.12775523391981533</v>
      </c>
      <c r="AX45" s="103">
        <f t="shared" si="5"/>
        <v>0.11754896730372584</v>
      </c>
      <c r="AY45" s="103">
        <f t="shared" si="6"/>
        <v>0.12219760231946589</v>
      </c>
      <c r="AZ45" s="103">
        <f t="shared" si="7"/>
        <v>0.1409051481182135</v>
      </c>
      <c r="BA45" s="103">
        <f t="shared" si="8"/>
        <v>-9.0994771274045608E-3</v>
      </c>
      <c r="BB45" s="103">
        <f t="shared" si="9"/>
        <v>0.16611229373785436</v>
      </c>
      <c r="BC45" s="103">
        <f t="shared" si="10"/>
        <v>0.12720351243745306</v>
      </c>
      <c r="BD45" s="103">
        <f t="shared" si="11"/>
        <v>0.34956504769777519</v>
      </c>
      <c r="BE45" s="103">
        <f t="shared" si="12"/>
        <v>0.18029322807245152</v>
      </c>
      <c r="BF45" s="103">
        <f t="shared" si="13"/>
        <v>-0.1051836269554684</v>
      </c>
      <c r="BG45" s="103">
        <f t="shared" si="14"/>
        <v>-6.4421391620075194E-2</v>
      </c>
      <c r="BH45" s="103">
        <f t="shared" si="15"/>
        <v>0.13024475923645318</v>
      </c>
      <c r="BI45" s="103">
        <f t="shared" si="16"/>
        <v>-8.3987101776438741E-2</v>
      </c>
      <c r="BJ45" s="103">
        <f t="shared" si="17"/>
        <v>0.41483949038020068</v>
      </c>
      <c r="BK45" s="103">
        <f t="shared" si="18"/>
        <v>0.14075596552778996</v>
      </c>
      <c r="BL45" s="103">
        <f t="shared" si="19"/>
        <v>4.405058712521346E-2</v>
      </c>
      <c r="BM45" s="103">
        <f t="shared" si="20"/>
        <v>-3.9355989320515837E-2</v>
      </c>
      <c r="BN45" s="103">
        <f t="shared" si="21"/>
        <v>0.15603000826234265</v>
      </c>
      <c r="BO45" s="103">
        <f t="shared" si="22"/>
        <v>-0.12304567665053352</v>
      </c>
      <c r="BP45" s="103">
        <f t="shared" si="23"/>
        <v>0.11253711119965773</v>
      </c>
      <c r="BQ45" s="103">
        <f t="shared" si="24"/>
        <v>0.11722562144626189</v>
      </c>
      <c r="BR45" s="103">
        <f t="shared" si="25"/>
        <v>0</v>
      </c>
    </row>
    <row r="46" spans="1:70">
      <c r="A46" s="1">
        <v>45</v>
      </c>
      <c r="B46" s="1">
        <f>'2012'!B46</f>
        <v>0</v>
      </c>
      <c r="C46" s="1">
        <f>'2012'!C46</f>
        <v>0</v>
      </c>
      <c r="D46" s="1">
        <f>'2012'!D46</f>
        <v>0</v>
      </c>
      <c r="E46" s="1" t="str">
        <f>'2012'!E46</f>
        <v>Män</v>
      </c>
      <c r="F46" s="1" t="str">
        <f>'2012'!F46</f>
        <v>Kombinationspreparat vid astma</v>
      </c>
      <c r="G46" s="1" t="str">
        <f>'2012'!G46</f>
        <v>(tom)</v>
      </c>
      <c r="H46" s="1" t="str">
        <f>'2012'!H46</f>
        <v>D001450</v>
      </c>
      <c r="I46" s="1">
        <f>'2012'!I46</f>
        <v>1</v>
      </c>
      <c r="J46" s="12">
        <f>(('2012'!J46-'2012'!$AE46)/'2012'!$AE46)*(('2012'!$I46-0.5+'2012'!$I46-0.5)*-1)</f>
        <v>-8.9397363117959844E-2</v>
      </c>
      <c r="K46" s="12">
        <f>(('2012'!K46-'2012'!$AE46)/'2012'!$AE46)*(('2012'!$I46-0.5+'2012'!$I46-0.5)*-1)</f>
        <v>-7.8481714768008012E-2</v>
      </c>
      <c r="L46" s="12">
        <f>(('2012'!L46-'2012'!$AE46)/'2012'!$AE46)*(('2012'!$I46-0.5+'2012'!$I46-0.5)*-1)</f>
        <v>-9.211621896440414E-2</v>
      </c>
      <c r="M46" s="12">
        <f>(('2012'!M46-'2012'!$AE46)/'2012'!$AE46)*(('2012'!$I46-0.5+'2012'!$I46-0.5)*-1)</f>
        <v>0.20326901538247258</v>
      </c>
      <c r="N46" s="12">
        <f>(('2012'!N46-'2012'!$AE46)/'2012'!$AE46)*(('2012'!$I46-0.5+'2012'!$I46-0.5)*-1)</f>
        <v>0.24499934371566356</v>
      </c>
      <c r="O46" s="12">
        <f>(('2012'!O46-'2012'!$AE46)/'2012'!$AE46)*(('2012'!$I46-0.5+'2012'!$I46-0.5)*-1)</f>
        <v>-5.399620470502222E-2</v>
      </c>
      <c r="P46" s="12">
        <f>(('2012'!P46-'2012'!$AE46)/'2012'!$AE46)*(('2012'!$I46-0.5+'2012'!$I46-0.5)*-1)</f>
        <v>-1.6580392126404109E-2</v>
      </c>
      <c r="Q46" s="12">
        <f>(('2012'!Q46-'2012'!$AE46)/'2012'!$AE46)*(('2012'!$I46-0.5+'2012'!$I46-0.5)*-1)</f>
        <v>-0.25457750782006433</v>
      </c>
      <c r="R46" s="12">
        <f>(('2012'!R46-'2012'!$AE46)/'2012'!$AE46)*(('2012'!$I46-0.5+'2012'!$I46-0.5)*-1)</f>
        <v>0.11857208851215061</v>
      </c>
      <c r="S46" s="12">
        <f>(('2012'!S46-'2012'!$AE46)/'2012'!$AE46)*(('2012'!$I46-0.5+'2012'!$I46-0.5)*-1)</f>
        <v>-1.8242288360931988E-2</v>
      </c>
      <c r="T46" s="12">
        <f>(('2012'!T46-'2012'!$AE46)/'2012'!$AE46)*(('2012'!$I46-0.5+'2012'!$I46-0.5)*-1)</f>
        <v>2.7103914883100877E-2</v>
      </c>
      <c r="U46" s="12">
        <f>(('2012'!U46-'2012'!$AE46)/'2012'!$AE46)*(('2012'!$I46-0.5+'2012'!$I46-0.5)*-1)</f>
        <v>6.2823272842779637E-2</v>
      </c>
      <c r="V46" s="12">
        <f>(('2012'!V46-'2012'!$AE46)/'2012'!$AE46)*(('2012'!$I46-0.5+'2012'!$I46-0.5)*-1)</f>
        <v>-8.2909388504595352E-2</v>
      </c>
      <c r="W46" s="12">
        <f>(('2012'!W46-'2012'!$AE46)/'2012'!$AE46)*(('2012'!$I46-0.5+'2012'!$I46-0.5)*-1)</f>
        <v>0.18393369728317277</v>
      </c>
      <c r="X46" s="12">
        <f>(('2012'!X46-'2012'!$AE46)/'2012'!$AE46)*(('2012'!$I46-0.5+'2012'!$I46-0.5)*-1)</f>
        <v>8.3959280004397771E-2</v>
      </c>
      <c r="Y46" s="12">
        <f>(('2012'!Y46-'2012'!$AE46)/'2012'!$AE46)*(('2012'!$I46-0.5+'2012'!$I46-0.5)*-1)</f>
        <v>4.2302385844533316E-2</v>
      </c>
      <c r="Z46" s="12">
        <f>(('2012'!Z46-'2012'!$AE46)/'2012'!$AE46)*(('2012'!$I46-0.5+'2012'!$I46-0.5)*-1)</f>
        <v>-9.1422984463479906E-2</v>
      </c>
      <c r="AA46" s="12">
        <f>(('2012'!AA46-'2012'!$AE46)/'2012'!$AE46)*(('2012'!$I46-0.5+'2012'!$I46-0.5)*-1)</f>
        <v>0.11308095993630379</v>
      </c>
      <c r="AB46" s="12">
        <f>(('2012'!AB46-'2012'!$AE46)/'2012'!$AE46)*(('2012'!$I46-0.5+'2012'!$I46-0.5)*-1)</f>
        <v>-0.13008153874087786</v>
      </c>
      <c r="AC46" s="12">
        <f>(('2012'!AC46-'2012'!$AE46)/'2012'!$AE46)*(('2012'!$I46-0.5+'2012'!$I46-0.5)*-1)</f>
        <v>-7.4753046843283669E-3</v>
      </c>
      <c r="AD46" s="12">
        <f>(('2012'!AD46-'2012'!$AE46)/'2012'!$AE46)*(('2012'!$I46-0.5+'2012'!$I46-0.5)*-1)</f>
        <v>0.21914956208813113</v>
      </c>
      <c r="AE46" s="5">
        <f>((('2012'!AE46-'2012'!$AE46)/'2012'!$AE46)*100)*(('2012'!$I46-0.5+'2012'!$I46-0.5)*-1)</f>
        <v>0</v>
      </c>
      <c r="AF46" s="5"/>
      <c r="AG46" s="5">
        <f t="shared" si="0"/>
        <v>24.499934371566358</v>
      </c>
      <c r="AH46" s="5">
        <f t="shared" si="3"/>
        <v>25.457750782006432</v>
      </c>
      <c r="AI46" s="7">
        <v>0</v>
      </c>
      <c r="AN46" s="1"/>
      <c r="AO46" s="1"/>
      <c r="AP46" s="1"/>
      <c r="AQ46" s="1"/>
      <c r="AR46" s="1" t="str">
        <f t="shared" si="1"/>
        <v>Män</v>
      </c>
      <c r="AS46" s="1"/>
      <c r="AT46" s="1"/>
      <c r="AU46" s="1"/>
      <c r="AV46" s="1"/>
      <c r="AW46" s="104">
        <f t="shared" ref="AW46:AW69" si="26">IF(ISERROR(J46),0,J46)</f>
        <v>-8.9397363117959844E-2</v>
      </c>
      <c r="AX46" s="104">
        <f t="shared" ref="AX46:AX69" si="27">IF(ISERROR(K46),0,K46)</f>
        <v>-7.8481714768008012E-2</v>
      </c>
      <c r="AY46" s="104">
        <f t="shared" ref="AY46:AY69" si="28">IF(ISERROR(L46),0,L46)</f>
        <v>-9.211621896440414E-2</v>
      </c>
      <c r="AZ46" s="104">
        <f t="shared" ref="AZ46:AZ69" si="29">IF(ISERROR(M46),0,M46)</f>
        <v>0.20326901538247258</v>
      </c>
      <c r="BA46" s="104">
        <f t="shared" ref="BA46:BA69" si="30">IF(ISERROR(N46),0,N46)</f>
        <v>0.24499934371566356</v>
      </c>
      <c r="BB46" s="104">
        <f t="shared" ref="BB46:BB69" si="31">IF(ISERROR(O46),0,O46)</f>
        <v>-5.399620470502222E-2</v>
      </c>
      <c r="BC46" s="104">
        <f t="shared" ref="BC46:BC69" si="32">IF(ISERROR(P46),0,P46)</f>
        <v>-1.6580392126404109E-2</v>
      </c>
      <c r="BD46" s="104">
        <f t="shared" ref="BD46:BD69" si="33">IF(ISERROR(Q46),0,Q46)</f>
        <v>-0.25457750782006433</v>
      </c>
      <c r="BE46" s="104">
        <f t="shared" ref="BE46:BE69" si="34">IF(ISERROR(R46),0,R46)</f>
        <v>0.11857208851215061</v>
      </c>
      <c r="BF46" s="104">
        <f t="shared" ref="BF46:BF69" si="35">IF(ISERROR(S46),0,S46)</f>
        <v>-1.8242288360931988E-2</v>
      </c>
      <c r="BG46" s="104">
        <f t="shared" ref="BG46:BG69" si="36">IF(ISERROR(T46),0,T46)</f>
        <v>2.7103914883100877E-2</v>
      </c>
      <c r="BH46" s="104">
        <f t="shared" ref="BH46:BH69" si="37">IF(ISERROR(U46),0,U46)</f>
        <v>6.2823272842779637E-2</v>
      </c>
      <c r="BI46" s="104">
        <f t="shared" ref="BI46:BI69" si="38">IF(ISERROR(V46),0,V46)</f>
        <v>-8.2909388504595352E-2</v>
      </c>
      <c r="BJ46" s="104">
        <f t="shared" ref="BJ46:BJ69" si="39">IF(ISERROR(W46),0,W46)</f>
        <v>0.18393369728317277</v>
      </c>
      <c r="BK46" s="104">
        <f t="shared" ref="BK46:BK69" si="40">IF(ISERROR(X46),0,X46)</f>
        <v>8.3959280004397771E-2</v>
      </c>
      <c r="BL46" s="104">
        <f t="shared" ref="BL46:BL69" si="41">IF(ISERROR(Y46),0,Y46)</f>
        <v>4.2302385844533316E-2</v>
      </c>
      <c r="BM46" s="104">
        <f t="shared" ref="BM46:BM69" si="42">IF(ISERROR(Z46),0,Z46)</f>
        <v>-9.1422984463479906E-2</v>
      </c>
      <c r="BN46" s="104">
        <f t="shared" ref="BN46:BN69" si="43">IF(ISERROR(AA46),0,AA46)</f>
        <v>0.11308095993630379</v>
      </c>
      <c r="BO46" s="104">
        <f t="shared" ref="BO46:BO69" si="44">IF(ISERROR(AB46),0,AB46)</f>
        <v>-0.13008153874087786</v>
      </c>
      <c r="BP46" s="104">
        <f t="shared" ref="BP46:BP69" si="45">IF(ISERROR(AC46),0,AC46)</f>
        <v>-7.4753046843283669E-3</v>
      </c>
      <c r="BQ46" s="104">
        <f t="shared" ref="BQ46:BQ69" si="46">IF(ISERROR(AD46),0,AD46)</f>
        <v>0.21914956208813113</v>
      </c>
      <c r="BR46" s="104">
        <f t="shared" ref="BR46:BR69" si="47">IF(AE46=0,AE46,IF(AE46&gt;0,AE46,IF(AE46&lt;0,AE46,0)))</f>
        <v>0</v>
      </c>
    </row>
    <row r="47" spans="1:70">
      <c r="A47" s="1">
        <v>46</v>
      </c>
      <c r="B47" s="1">
        <f>'2012'!B47</f>
        <v>0</v>
      </c>
      <c r="C47" s="1">
        <f>'2012'!C47</f>
        <v>0</v>
      </c>
      <c r="D47" s="1">
        <f>'2012'!D47</f>
        <v>0</v>
      </c>
      <c r="E47" s="1" t="str">
        <f>'2012'!E47</f>
        <v>Totalt</v>
      </c>
      <c r="F47" s="1" t="str">
        <f>'2012'!F47</f>
        <v>Kombinationspreparat vid astma</v>
      </c>
      <c r="G47" s="1" t="str">
        <f>'2012'!G47</f>
        <v>(tom)</v>
      </c>
      <c r="H47" s="1" t="str">
        <f>'2012'!H47</f>
        <v>D001450</v>
      </c>
      <c r="I47" s="1">
        <f>'2012'!I47</f>
        <v>1</v>
      </c>
      <c r="J47" s="12">
        <f>(('2012'!J47-'2012'!$AE47)/'2012'!$AE47)*(('2012'!$I47-0.5+'2012'!$I47-0.5)*-1)</f>
        <v>-0.10989899085638477</v>
      </c>
      <c r="K47" s="12">
        <f>(('2012'!K47-'2012'!$AE47)/'2012'!$AE47)*(('2012'!$I47-0.5+'2012'!$I47-0.5)*-1)</f>
        <v>4.9452847249824836E-2</v>
      </c>
      <c r="L47" s="12">
        <f>(('2012'!L47-'2012'!$AE47)/'2012'!$AE47)*(('2012'!$I47-0.5+'2012'!$I47-0.5)*-1)</f>
        <v>5.7644162523113322E-2</v>
      </c>
      <c r="M47" s="12">
        <f>(('2012'!M47-'2012'!$AE47)/'2012'!$AE47)*(('2012'!$I47-0.5+'2012'!$I47-0.5)*-1)</f>
        <v>0.14447677623084285</v>
      </c>
      <c r="N47" s="12">
        <f>(('2012'!N47-'2012'!$AE47)/'2012'!$AE47)*(('2012'!$I47-0.5+'2012'!$I47-0.5)*-1)</f>
        <v>0.10704786152880334</v>
      </c>
      <c r="O47" s="12">
        <f>(('2012'!O47-'2012'!$AE47)/'2012'!$AE47)*(('2012'!$I47-0.5+'2012'!$I47-0.5)*-1)</f>
        <v>5.8158141710255531E-2</v>
      </c>
      <c r="P47" s="12">
        <f>(('2012'!P47-'2012'!$AE47)/'2012'!$AE47)*(('2012'!$I47-0.5+'2012'!$I47-0.5)*-1)</f>
        <v>7.7949871719344713E-2</v>
      </c>
      <c r="Q47" s="12">
        <f>(('2012'!Q47-'2012'!$AE47)/'2012'!$AE47)*(('2012'!$I47-0.5+'2012'!$I47-0.5)*-1)</f>
        <v>2.9640069760480163E-2</v>
      </c>
      <c r="R47" s="12">
        <f>(('2012'!R47-'2012'!$AE47)/'2012'!$AE47)*(('2012'!$I47-0.5+'2012'!$I47-0.5)*-1)</f>
        <v>0.12305066149195718</v>
      </c>
      <c r="S47" s="12">
        <f>(('2012'!S47-'2012'!$AE47)/'2012'!$AE47)*(('2012'!$I47-0.5+'2012'!$I47-0.5)*-1)</f>
        <v>-6.6441017165137534E-2</v>
      </c>
      <c r="T47" s="12">
        <f>(('2012'!T47-'2012'!$AE47)/'2012'!$AE47)*(('2012'!$I47-0.5+'2012'!$I47-0.5)*-1)</f>
        <v>-1.9446878218364955E-2</v>
      </c>
      <c r="U47" s="12">
        <f>(('2012'!U47-'2012'!$AE47)/'2012'!$AE47)*(('2012'!$I47-0.5+'2012'!$I47-0.5)*-1)</f>
        <v>9.7981138306837412E-2</v>
      </c>
      <c r="V47" s="12">
        <f>(('2012'!V47-'2012'!$AE47)/'2012'!$AE47)*(('2012'!$I47-0.5+'2012'!$I47-0.5)*-1)</f>
        <v>-8.3521669674515922E-2</v>
      </c>
      <c r="W47" s="12">
        <f>(('2012'!W47-'2012'!$AE47)/'2012'!$AE47)*(('2012'!$I47-0.5+'2012'!$I47-0.5)*-1)</f>
        <v>0.3172850078331072</v>
      </c>
      <c r="X47" s="12">
        <f>(('2012'!X47-'2012'!$AE47)/'2012'!$AE47)*(('2012'!$I47-0.5+'2012'!$I47-0.5)*-1)</f>
        <v>0.12064937708207334</v>
      </c>
      <c r="Y47" s="12">
        <f>(('2012'!Y47-'2012'!$AE47)/'2012'!$AE47)*(('2012'!$I47-0.5+'2012'!$I47-0.5)*-1)</f>
        <v>3.6780845925141165E-2</v>
      </c>
      <c r="Z47" s="12">
        <f>(('2012'!Z47-'2012'!$AE47)/'2012'!$AE47)*(('2012'!$I47-0.5+'2012'!$I47-0.5)*-1)</f>
        <v>-6.9577676318530762E-2</v>
      </c>
      <c r="AA47" s="12">
        <f>(('2012'!AA47-'2012'!$AE47)/'2012'!$AE47)*(('2012'!$I47-0.5+'2012'!$I47-0.5)*-1)</f>
        <v>0.13623560210303021</v>
      </c>
      <c r="AB47" s="12">
        <f>(('2012'!AB47-'2012'!$AE47)/'2012'!$AE47)*(('2012'!$I47-0.5+'2012'!$I47-0.5)*-1)</f>
        <v>-0.11828052305573007</v>
      </c>
      <c r="AC47" s="12">
        <f>(('2012'!AC47-'2012'!$AE47)/'2012'!$AE47)*(('2012'!$I47-0.5+'2012'!$I47-0.5)*-1)</f>
        <v>5.3311887873822288E-2</v>
      </c>
      <c r="AD47" s="12">
        <f>(('2012'!AD47-'2012'!$AE47)/'2012'!$AE47)*(('2012'!$I47-0.5+'2012'!$I47-0.5)*-1)</f>
        <v>0.15857510838543806</v>
      </c>
      <c r="AE47" s="5">
        <f>((('2012'!AE47-'2012'!$AE47)/'2012'!$AE47)*100)*(('2012'!$I47-0.5+'2012'!$I47-0.5)*-1)</f>
        <v>0</v>
      </c>
      <c r="AF47" s="5"/>
      <c r="AG47" s="5">
        <f t="shared" si="0"/>
        <v>31.728500783310722</v>
      </c>
      <c r="AH47" s="5">
        <f t="shared" si="3"/>
        <v>11.828052305573006</v>
      </c>
      <c r="AI47" s="7">
        <v>0</v>
      </c>
      <c r="AN47" s="1"/>
      <c r="AO47" s="1"/>
      <c r="AP47" s="1"/>
      <c r="AQ47" s="1"/>
      <c r="AR47" s="1" t="str">
        <f t="shared" si="1"/>
        <v>Totalt</v>
      </c>
      <c r="AS47" s="1"/>
      <c r="AT47" s="1"/>
      <c r="AU47" s="1"/>
      <c r="AV47" s="1"/>
      <c r="AW47" s="104">
        <f t="shared" si="26"/>
        <v>-0.10989899085638477</v>
      </c>
      <c r="AX47" s="104">
        <f t="shared" si="27"/>
        <v>4.9452847249824836E-2</v>
      </c>
      <c r="AY47" s="104">
        <f t="shared" si="28"/>
        <v>5.7644162523113322E-2</v>
      </c>
      <c r="AZ47" s="104">
        <f t="shared" si="29"/>
        <v>0.14447677623084285</v>
      </c>
      <c r="BA47" s="104">
        <f t="shared" si="30"/>
        <v>0.10704786152880334</v>
      </c>
      <c r="BB47" s="104">
        <f t="shared" si="31"/>
        <v>5.8158141710255531E-2</v>
      </c>
      <c r="BC47" s="104">
        <f t="shared" si="32"/>
        <v>7.7949871719344713E-2</v>
      </c>
      <c r="BD47" s="104">
        <f t="shared" si="33"/>
        <v>2.9640069760480163E-2</v>
      </c>
      <c r="BE47" s="104">
        <f t="shared" si="34"/>
        <v>0.12305066149195718</v>
      </c>
      <c r="BF47" s="104">
        <f t="shared" si="35"/>
        <v>-6.6441017165137534E-2</v>
      </c>
      <c r="BG47" s="104">
        <f t="shared" si="36"/>
        <v>-1.9446878218364955E-2</v>
      </c>
      <c r="BH47" s="104">
        <f t="shared" si="37"/>
        <v>9.7981138306837412E-2</v>
      </c>
      <c r="BI47" s="104">
        <f t="shared" si="38"/>
        <v>-8.3521669674515922E-2</v>
      </c>
      <c r="BJ47" s="104">
        <f t="shared" si="39"/>
        <v>0.3172850078331072</v>
      </c>
      <c r="BK47" s="104">
        <f t="shared" si="40"/>
        <v>0.12064937708207334</v>
      </c>
      <c r="BL47" s="104">
        <f t="shared" si="41"/>
        <v>3.6780845925141165E-2</v>
      </c>
      <c r="BM47" s="104">
        <f t="shared" si="42"/>
        <v>-6.9577676318530762E-2</v>
      </c>
      <c r="BN47" s="104">
        <f t="shared" si="43"/>
        <v>0.13623560210303021</v>
      </c>
      <c r="BO47" s="104">
        <f t="shared" si="44"/>
        <v>-0.11828052305573007</v>
      </c>
      <c r="BP47" s="104">
        <f t="shared" si="45"/>
        <v>5.3311887873822288E-2</v>
      </c>
      <c r="BQ47" s="104">
        <f t="shared" si="46"/>
        <v>0.15857510838543806</v>
      </c>
      <c r="BR47" s="104">
        <f t="shared" si="47"/>
        <v>0</v>
      </c>
    </row>
    <row r="48" spans="1:70">
      <c r="A48" s="1">
        <v>47</v>
      </c>
      <c r="B48" s="1">
        <f>'2012'!B48</f>
        <v>0</v>
      </c>
      <c r="C48" s="1">
        <f>'2012'!C48</f>
        <v>0</v>
      </c>
      <c r="D48" s="1">
        <f>'2012'!D48</f>
        <v>18</v>
      </c>
      <c r="E48" s="1" t="str">
        <f>'2012'!E48</f>
        <v>Kvinnor</v>
      </c>
      <c r="F48" s="1" t="str">
        <f>'2012'!F48</f>
        <v>Uttagsföljsamhet vid blodtryckssänkande behandling</v>
      </c>
      <c r="G48" s="1" t="str">
        <f>'2012'!G48</f>
        <v>(tom)</v>
      </c>
      <c r="H48" s="1" t="str">
        <f>'2012'!H48</f>
        <v>A020150</v>
      </c>
      <c r="I48" s="1">
        <f>'2012'!I48</f>
        <v>0</v>
      </c>
      <c r="J48" s="12">
        <f>(('2012'!J48-'2012'!$AE48)/'2012'!$AE48)*(('2012'!$I48-0.5+'2012'!$I48-0.5)*-1)</f>
        <v>-6.2146892655367117E-2</v>
      </c>
      <c r="K48" s="12">
        <f>(('2012'!K48-'2012'!$AE48)/'2012'!$AE48)*(('2012'!$I48-0.5+'2012'!$I48-0.5)*-1)</f>
        <v>-2.8248587570621872E-3</v>
      </c>
      <c r="L48" s="12">
        <f>(('2012'!L48-'2012'!$AE48)/'2012'!$AE48)*(('2012'!$I48-0.5+'2012'!$I48-0.5)*-1)</f>
        <v>3.6723163841808029E-2</v>
      </c>
      <c r="M48" s="12">
        <f>(('2012'!M48-'2012'!$AE48)/'2012'!$AE48)*(('2012'!$I48-0.5+'2012'!$I48-0.5)*-1)</f>
        <v>5.2259887005649756E-2</v>
      </c>
      <c r="N48" s="12">
        <f>(('2012'!N48-'2012'!$AE48)/'2012'!$AE48)*(('2012'!$I48-0.5+'2012'!$I48-0.5)*-1)</f>
        <v>3.5310734463276837E-2</v>
      </c>
      <c r="O48" s="12">
        <f>(('2012'!O48-'2012'!$AE48)/'2012'!$AE48)*(('2012'!$I48-0.5+'2012'!$I48-0.5)*-1)</f>
        <v>0</v>
      </c>
      <c r="P48" s="12">
        <f>(('2012'!P48-'2012'!$AE48)/'2012'!$AE48)*(('2012'!$I48-0.5+'2012'!$I48-0.5)*-1)</f>
        <v>2.8248587570621469E-2</v>
      </c>
      <c r="Q48" s="12">
        <f>(('2012'!Q48-'2012'!$AE48)/'2012'!$AE48)*(('2012'!$I48-0.5+'2012'!$I48-0.5)*-1)</f>
        <v>-6.0734463276836119E-2</v>
      </c>
      <c r="R48" s="12">
        <f>(('2012'!R48-'2012'!$AE48)/'2012'!$AE48)*(('2012'!$I48-0.5+'2012'!$I48-0.5)*-1)</f>
        <v>6.7796610169491484E-2</v>
      </c>
      <c r="S48" s="12">
        <f>(('2012'!S48-'2012'!$AE48)/'2012'!$AE48)*(('2012'!$I48-0.5+'2012'!$I48-0.5)*-1)</f>
        <v>-2.6836158192090277E-2</v>
      </c>
      <c r="T48" s="12">
        <f>(('2012'!T48-'2012'!$AE48)/'2012'!$AE48)*(('2012'!$I48-0.5+'2012'!$I48-0.5)*-1)</f>
        <v>-1.9774011299434908E-2</v>
      </c>
      <c r="U48" s="12">
        <f>(('2012'!U48-'2012'!$AE48)/'2012'!$AE48)*(('2012'!$I48-0.5+'2012'!$I48-0.5)*-1)</f>
        <v>-4.2372881355931804E-3</v>
      </c>
      <c r="V48" s="12">
        <f>(('2012'!V48-'2012'!$AE48)/'2012'!$AE48)*(('2012'!$I48-0.5+'2012'!$I48-0.5)*-1)</f>
        <v>2.9661016949152665E-2</v>
      </c>
      <c r="W48" s="12">
        <f>(('2012'!W48-'2012'!$AE48)/'2012'!$AE48)*(('2012'!$I48-0.5+'2012'!$I48-0.5)*-1)</f>
        <v>2.9661016949152665E-2</v>
      </c>
      <c r="X48" s="12">
        <f>(('2012'!X48-'2012'!$AE48)/'2012'!$AE48)*(('2012'!$I48-0.5+'2012'!$I48-0.5)*-1)</f>
        <v>4.096045197740121E-2</v>
      </c>
      <c r="Y48" s="12">
        <f>(('2012'!Y48-'2012'!$AE48)/'2012'!$AE48)*(('2012'!$I48-0.5+'2012'!$I48-0.5)*-1)</f>
        <v>4.3785310734463401E-2</v>
      </c>
      <c r="Z48" s="12">
        <f>(('2012'!Z48-'2012'!$AE48)/'2012'!$AE48)*(('2012'!$I48-0.5+'2012'!$I48-0.5)*-1)</f>
        <v>6.4971751412429501E-2</v>
      </c>
      <c r="AA48" s="12">
        <f>(('2012'!AA48-'2012'!$AE48)/'2012'!$AE48)*(('2012'!$I48-0.5+'2012'!$I48-0.5)*-1)</f>
        <v>5.7909604519774137E-2</v>
      </c>
      <c r="AB48" s="12">
        <f>(('2012'!AB48-'2012'!$AE48)/'2012'!$AE48)*(('2012'!$I48-0.5+'2012'!$I48-0.5)*-1)</f>
        <v>6.4971751412429501E-2</v>
      </c>
      <c r="AC48" s="12">
        <f>(('2012'!AC48-'2012'!$AE48)/'2012'!$AE48)*(('2012'!$I48-0.5+'2012'!$I48-0.5)*-1)</f>
        <v>7.6271186440678054E-2</v>
      </c>
      <c r="AD48" s="12">
        <f>(('2012'!AD48-'2012'!$AE48)/'2012'!$AE48)*(('2012'!$I48-0.5+'2012'!$I48-0.5)*-1)</f>
        <v>6.6384180790960493E-2</v>
      </c>
      <c r="AE48" s="5">
        <f>((('2012'!AE48-'2012'!$AE48)/'2012'!$AE48)*100)*(('2012'!$I48-0.5+'2012'!$I48-0.5)*-1)</f>
        <v>0</v>
      </c>
      <c r="AF48" s="5"/>
      <c r="AG48" s="5">
        <f t="shared" si="0"/>
        <v>7.6271186440678056</v>
      </c>
      <c r="AH48" s="5">
        <f t="shared" si="3"/>
        <v>6.2146892655367116</v>
      </c>
      <c r="AI48" s="7">
        <v>0</v>
      </c>
      <c r="AN48" s="1"/>
      <c r="AO48" s="1"/>
      <c r="AP48" s="1"/>
      <c r="AQ48" s="1"/>
      <c r="AR48" s="1" t="str">
        <f t="shared" si="1"/>
        <v>Kvinnor</v>
      </c>
      <c r="AS48" s="1"/>
      <c r="AT48" s="1"/>
      <c r="AU48" s="1"/>
      <c r="AV48" s="1"/>
      <c r="AW48" s="104">
        <f t="shared" si="26"/>
        <v>-6.2146892655367117E-2</v>
      </c>
      <c r="AX48" s="104">
        <f t="shared" si="27"/>
        <v>-2.8248587570621872E-3</v>
      </c>
      <c r="AY48" s="104">
        <f t="shared" si="28"/>
        <v>3.6723163841808029E-2</v>
      </c>
      <c r="AZ48" s="104">
        <f t="shared" si="29"/>
        <v>5.2259887005649756E-2</v>
      </c>
      <c r="BA48" s="104">
        <f t="shared" si="30"/>
        <v>3.5310734463276837E-2</v>
      </c>
      <c r="BB48" s="104">
        <f t="shared" si="31"/>
        <v>0</v>
      </c>
      <c r="BC48" s="104">
        <f t="shared" si="32"/>
        <v>2.8248587570621469E-2</v>
      </c>
      <c r="BD48" s="104">
        <f t="shared" si="33"/>
        <v>-6.0734463276836119E-2</v>
      </c>
      <c r="BE48" s="104">
        <f t="shared" si="34"/>
        <v>6.7796610169491484E-2</v>
      </c>
      <c r="BF48" s="104">
        <f t="shared" si="35"/>
        <v>-2.6836158192090277E-2</v>
      </c>
      <c r="BG48" s="104">
        <f t="shared" si="36"/>
        <v>-1.9774011299434908E-2</v>
      </c>
      <c r="BH48" s="104">
        <f t="shared" si="37"/>
        <v>-4.2372881355931804E-3</v>
      </c>
      <c r="BI48" s="104">
        <f t="shared" si="38"/>
        <v>2.9661016949152665E-2</v>
      </c>
      <c r="BJ48" s="104">
        <f t="shared" si="39"/>
        <v>2.9661016949152665E-2</v>
      </c>
      <c r="BK48" s="104">
        <f t="shared" si="40"/>
        <v>4.096045197740121E-2</v>
      </c>
      <c r="BL48" s="104">
        <f t="shared" si="41"/>
        <v>4.3785310734463401E-2</v>
      </c>
      <c r="BM48" s="104">
        <f t="shared" si="42"/>
        <v>6.4971751412429501E-2</v>
      </c>
      <c r="BN48" s="104">
        <f t="shared" si="43"/>
        <v>5.7909604519774137E-2</v>
      </c>
      <c r="BO48" s="104">
        <f t="shared" si="44"/>
        <v>6.4971751412429501E-2</v>
      </c>
      <c r="BP48" s="104">
        <f t="shared" si="45"/>
        <v>7.6271186440678054E-2</v>
      </c>
      <c r="BQ48" s="104">
        <f t="shared" si="46"/>
        <v>6.6384180790960493E-2</v>
      </c>
      <c r="BR48" s="104">
        <f t="shared" si="47"/>
        <v>0</v>
      </c>
    </row>
    <row r="49" spans="1:70">
      <c r="A49" s="1">
        <v>48</v>
      </c>
      <c r="B49" s="1">
        <f>'2012'!B49</f>
        <v>0</v>
      </c>
      <c r="C49" s="1">
        <f>'2012'!C49</f>
        <v>0</v>
      </c>
      <c r="D49" s="1">
        <f>'2012'!D49</f>
        <v>0</v>
      </c>
      <c r="E49" s="1" t="str">
        <f>'2012'!E49</f>
        <v>Män</v>
      </c>
      <c r="F49" s="1" t="str">
        <f>'2012'!F49</f>
        <v>Uttagsföljsamhet vid blodtryckssänkande behandling</v>
      </c>
      <c r="G49" s="1" t="str">
        <f>'2012'!G49</f>
        <v>(tom)</v>
      </c>
      <c r="H49" s="1" t="str">
        <f>'2012'!H49</f>
        <v>A020150</v>
      </c>
      <c r="I49" s="1">
        <f>'2012'!I49</f>
        <v>0</v>
      </c>
      <c r="J49" s="12">
        <f>(('2012'!J49-'2012'!$AE49)/'2012'!$AE49)*(('2012'!$I49-0.5+'2012'!$I49-0.5)*-1)</f>
        <v>-4.4757033248081841E-2</v>
      </c>
      <c r="K49" s="12">
        <f>(('2012'!K49-'2012'!$AE49)/'2012'!$AE49)*(('2012'!$I49-0.5+'2012'!$I49-0.5)*-1)</f>
        <v>1.1508951406649507E-2</v>
      </c>
      <c r="L49" s="12">
        <f>(('2012'!L49-'2012'!$AE49)/'2012'!$AE49)*(('2012'!$I49-0.5+'2012'!$I49-0.5)*-1)</f>
        <v>2.9411764705882314E-2</v>
      </c>
      <c r="M49" s="12">
        <f>(('2012'!M49-'2012'!$AE49)/'2012'!$AE49)*(('2012'!$I49-0.5+'2012'!$I49-0.5)*-1)</f>
        <v>4.4757033248081841E-2</v>
      </c>
      <c r="N49" s="12">
        <f>(('2012'!N49-'2012'!$AE49)/'2012'!$AE49)*(('2012'!$I49-0.5+'2012'!$I49-0.5)*-1)</f>
        <v>2.1739130434782643E-2</v>
      </c>
      <c r="O49" s="12">
        <f>(('2012'!O49-'2012'!$AE49)/'2012'!$AE49)*(('2012'!$I49-0.5+'2012'!$I49-0.5)*-1)</f>
        <v>1.1508951406649507E-2</v>
      </c>
      <c r="P49" s="12">
        <f>(('2012'!P49-'2012'!$AE49)/'2012'!$AE49)*(('2012'!$I49-0.5+'2012'!$I49-0.5)*-1)</f>
        <v>2.3017902813299195E-2</v>
      </c>
      <c r="Q49" s="12">
        <f>(('2012'!Q49-'2012'!$AE49)/'2012'!$AE49)*(('2012'!$I49-0.5+'2012'!$I49-0.5)*-1)</f>
        <v>-1.6624040920716076E-2</v>
      </c>
      <c r="R49" s="12">
        <f>(('2012'!R49-'2012'!$AE49)/'2012'!$AE49)*(('2012'!$I49-0.5+'2012'!$I49-0.5)*-1)</f>
        <v>4.4757033248081841E-2</v>
      </c>
      <c r="S49" s="12">
        <f>(('2012'!S49-'2012'!$AE49)/'2012'!$AE49)*(('2012'!$I49-0.5+'2012'!$I49-0.5)*-1)</f>
        <v>-5.1150895140665686E-3</v>
      </c>
      <c r="T49" s="12">
        <f>(('2012'!T49-'2012'!$AE49)/'2012'!$AE49)*(('2012'!$I49-0.5+'2012'!$I49-0.5)*-1)</f>
        <v>-1.9181585677749361E-2</v>
      </c>
      <c r="U49" s="12">
        <f>(('2012'!U49-'2012'!$AE49)/'2012'!$AE49)*(('2012'!$I49-0.5+'2012'!$I49-0.5)*-1)</f>
        <v>-7.6726342710998529E-3</v>
      </c>
      <c r="V49" s="12">
        <f>(('2012'!V49-'2012'!$AE49)/'2012'!$AE49)*(('2012'!$I49-0.5+'2012'!$I49-0.5)*-1)</f>
        <v>-3.8363171355498358E-3</v>
      </c>
      <c r="W49" s="12">
        <f>(('2012'!W49-'2012'!$AE49)/'2012'!$AE49)*(('2012'!$I49-0.5+'2012'!$I49-0.5)*-1)</f>
        <v>3.9641943734015271E-2</v>
      </c>
      <c r="X49" s="12">
        <f>(('2012'!X49-'2012'!$AE49)/'2012'!$AE49)*(('2012'!$I49-0.5+'2012'!$I49-0.5)*-1)</f>
        <v>3.4526854219948881E-2</v>
      </c>
      <c r="Y49" s="12">
        <f>(('2012'!Y49-'2012'!$AE49)/'2012'!$AE49)*(('2012'!$I49-0.5+'2012'!$I49-0.5)*-1)</f>
        <v>3.4526854219948881E-2</v>
      </c>
      <c r="Z49" s="12">
        <f>(('2012'!Z49-'2012'!$AE49)/'2012'!$AE49)*(('2012'!$I49-0.5+'2012'!$I49-0.5)*-1)</f>
        <v>1.278772378516624E-2</v>
      </c>
      <c r="AA49" s="12">
        <f>(('2012'!AA49-'2012'!$AE49)/'2012'!$AE49)*(('2012'!$I49-0.5+'2012'!$I49-0.5)*-1)</f>
        <v>4.603580562659839E-2</v>
      </c>
      <c r="AB49" s="12">
        <f>(('2012'!AB49-'2012'!$AE49)/'2012'!$AE49)*(('2012'!$I49-0.5+'2012'!$I49-0.5)*-1)</f>
        <v>2.8132992327365765E-2</v>
      </c>
      <c r="AC49" s="12">
        <f>(('2012'!AC49-'2012'!$AE49)/'2012'!$AE49)*(('2012'!$I49-0.5+'2012'!$I49-0.5)*-1)</f>
        <v>5.242966751918151E-2</v>
      </c>
      <c r="AD49" s="12">
        <f>(('2012'!AD49-'2012'!$AE49)/'2012'!$AE49)*(('2012'!$I49-0.5+'2012'!$I49-0.5)*-1)</f>
        <v>2.8132992327365765E-2</v>
      </c>
      <c r="AE49" s="5">
        <f>((('2012'!AE49-'2012'!$AE49)/'2012'!$AE49)*100)*(('2012'!$I49-0.5+'2012'!$I49-0.5)*-1)</f>
        <v>0</v>
      </c>
      <c r="AF49" s="5"/>
      <c r="AG49" s="5">
        <f t="shared" si="0"/>
        <v>5.2429667519181509</v>
      </c>
      <c r="AH49" s="5">
        <f t="shared" si="3"/>
        <v>4.4757033248081841</v>
      </c>
      <c r="AI49" s="7">
        <v>0</v>
      </c>
      <c r="AN49" s="1"/>
      <c r="AO49" s="1"/>
      <c r="AP49" s="1"/>
      <c r="AQ49" s="1"/>
      <c r="AR49" s="1" t="str">
        <f t="shared" si="1"/>
        <v>Män</v>
      </c>
      <c r="AS49" s="1"/>
      <c r="AT49" s="1"/>
      <c r="AU49" s="1"/>
      <c r="AV49" s="1"/>
      <c r="AW49" s="104">
        <f t="shared" si="26"/>
        <v>-4.4757033248081841E-2</v>
      </c>
      <c r="AX49" s="104">
        <f t="shared" si="27"/>
        <v>1.1508951406649507E-2</v>
      </c>
      <c r="AY49" s="104">
        <f t="shared" si="28"/>
        <v>2.9411764705882314E-2</v>
      </c>
      <c r="AZ49" s="104">
        <f t="shared" si="29"/>
        <v>4.4757033248081841E-2</v>
      </c>
      <c r="BA49" s="104">
        <f t="shared" si="30"/>
        <v>2.1739130434782643E-2</v>
      </c>
      <c r="BB49" s="104">
        <f t="shared" si="31"/>
        <v>1.1508951406649507E-2</v>
      </c>
      <c r="BC49" s="104">
        <f t="shared" si="32"/>
        <v>2.3017902813299195E-2</v>
      </c>
      <c r="BD49" s="104">
        <f t="shared" si="33"/>
        <v>-1.6624040920716076E-2</v>
      </c>
      <c r="BE49" s="104">
        <f t="shared" si="34"/>
        <v>4.4757033248081841E-2</v>
      </c>
      <c r="BF49" s="104">
        <f t="shared" si="35"/>
        <v>-5.1150895140665686E-3</v>
      </c>
      <c r="BG49" s="104">
        <f t="shared" si="36"/>
        <v>-1.9181585677749361E-2</v>
      </c>
      <c r="BH49" s="104">
        <f t="shared" si="37"/>
        <v>-7.6726342710998529E-3</v>
      </c>
      <c r="BI49" s="104">
        <f t="shared" si="38"/>
        <v>-3.8363171355498358E-3</v>
      </c>
      <c r="BJ49" s="104">
        <f t="shared" si="39"/>
        <v>3.9641943734015271E-2</v>
      </c>
      <c r="BK49" s="104">
        <f t="shared" si="40"/>
        <v>3.4526854219948881E-2</v>
      </c>
      <c r="BL49" s="104">
        <f t="shared" si="41"/>
        <v>3.4526854219948881E-2</v>
      </c>
      <c r="BM49" s="104">
        <f t="shared" si="42"/>
        <v>1.278772378516624E-2</v>
      </c>
      <c r="BN49" s="104">
        <f t="shared" si="43"/>
        <v>4.603580562659839E-2</v>
      </c>
      <c r="BO49" s="104">
        <f t="shared" si="44"/>
        <v>2.8132992327365765E-2</v>
      </c>
      <c r="BP49" s="104">
        <f t="shared" si="45"/>
        <v>5.242966751918151E-2</v>
      </c>
      <c r="BQ49" s="104">
        <f t="shared" si="46"/>
        <v>2.8132992327365765E-2</v>
      </c>
      <c r="BR49" s="104">
        <f t="shared" si="47"/>
        <v>0</v>
      </c>
    </row>
    <row r="50" spans="1:70">
      <c r="A50" s="1">
        <v>49</v>
      </c>
      <c r="B50" s="1">
        <f>'2012'!B50</f>
        <v>0</v>
      </c>
      <c r="C50" s="1">
        <f>'2012'!C50</f>
        <v>0</v>
      </c>
      <c r="D50" s="1">
        <f>'2012'!D50</f>
        <v>0</v>
      </c>
      <c r="E50" s="1" t="str">
        <f>'2012'!E50</f>
        <v>Totalt</v>
      </c>
      <c r="F50" s="1" t="str">
        <f>'2012'!F50</f>
        <v>Uttagsföljsamhet vid blodtryckssänkande behandling</v>
      </c>
      <c r="G50" s="1" t="str">
        <f>'2012'!G50</f>
        <v>(tom)</v>
      </c>
      <c r="H50" s="1" t="str">
        <f>'2012'!H50</f>
        <v>A020150</v>
      </c>
      <c r="I50" s="1">
        <f>'2012'!I50</f>
        <v>0</v>
      </c>
      <c r="J50" s="12">
        <f>(('2012'!J50-'2012'!$AE50)/'2012'!$AE50)*(('2012'!$I50-0.5+'2012'!$I50-0.5)*-1)</f>
        <v>-5.4959785522788129E-2</v>
      </c>
      <c r="K50" s="12">
        <f>(('2012'!K50-'2012'!$AE50)/'2012'!$AE50)*(('2012'!$I50-0.5+'2012'!$I50-0.5)*-1)</f>
        <v>5.3619302949062426E-3</v>
      </c>
      <c r="L50" s="12">
        <f>(('2012'!L50-'2012'!$AE50)/'2012'!$AE50)*(('2012'!$I50-0.5+'2012'!$I50-0.5)*-1)</f>
        <v>3.351206434316354E-2</v>
      </c>
      <c r="M50" s="12">
        <f>(('2012'!M50-'2012'!$AE50)/'2012'!$AE50)*(('2012'!$I50-0.5+'2012'!$I50-0.5)*-1)</f>
        <v>4.8257372654155611E-2</v>
      </c>
      <c r="N50" s="12">
        <f>(('2012'!N50-'2012'!$AE50)/'2012'!$AE50)*(('2012'!$I50-0.5+'2012'!$I50-0.5)*-1)</f>
        <v>2.8150134048257489E-2</v>
      </c>
      <c r="O50" s="12">
        <f>(('2012'!O50-'2012'!$AE50)/'2012'!$AE50)*(('2012'!$I50-0.5+'2012'!$I50-0.5)*-1)</f>
        <v>4.0214477211797774E-3</v>
      </c>
      <c r="P50" s="12">
        <f>(('2012'!P50-'2012'!$AE50)/'2012'!$AE50)*(('2012'!$I50-0.5+'2012'!$I50-0.5)*-1)</f>
        <v>2.5469168900804369E-2</v>
      </c>
      <c r="Q50" s="12">
        <f>(('2012'!Q50-'2012'!$AE50)/'2012'!$AE50)*(('2012'!$I50-0.5+'2012'!$I50-0.5)*-1)</f>
        <v>-4.2895442359249178E-2</v>
      </c>
      <c r="R50" s="12">
        <f>(('2012'!R50-'2012'!$AE50)/'2012'!$AE50)*(('2012'!$I50-0.5+'2012'!$I50-0.5)*-1)</f>
        <v>5.630026809651479E-2</v>
      </c>
      <c r="S50" s="12">
        <f>(('2012'!S50-'2012'!$AE50)/'2012'!$AE50)*(('2012'!$I50-0.5+'2012'!$I50-0.5)*-1)</f>
        <v>-1.7426273458445003E-2</v>
      </c>
      <c r="T50" s="12">
        <f>(('2012'!T50-'2012'!$AE50)/'2012'!$AE50)*(('2012'!$I50-0.5+'2012'!$I50-0.5)*-1)</f>
        <v>-1.7426273458445003E-2</v>
      </c>
      <c r="U50" s="12">
        <f>(('2012'!U50-'2012'!$AE50)/'2012'!$AE50)*(('2012'!$I50-0.5+'2012'!$I50-0.5)*-1)</f>
        <v>-6.7024128686327079E-3</v>
      </c>
      <c r="V50" s="12">
        <f>(('2012'!V50-'2012'!$AE50)/'2012'!$AE50)*(('2012'!$I50-0.5+'2012'!$I50-0.5)*-1)</f>
        <v>1.2064343163538951E-2</v>
      </c>
      <c r="W50" s="12">
        <f>(('2012'!W50-'2012'!$AE50)/'2012'!$AE50)*(('2012'!$I50-0.5+'2012'!$I50-0.5)*-1)</f>
        <v>3.619302949061666E-2</v>
      </c>
      <c r="X50" s="12">
        <f>(('2012'!X50-'2012'!$AE50)/'2012'!$AE50)*(('2012'!$I50-0.5+'2012'!$I50-0.5)*-1)</f>
        <v>3.753351206434332E-2</v>
      </c>
      <c r="Y50" s="12">
        <f>(('2012'!Y50-'2012'!$AE50)/'2012'!$AE50)*(('2012'!$I50-0.5+'2012'!$I50-0.5)*-1)</f>
        <v>3.8873994638069787E-2</v>
      </c>
      <c r="Z50" s="12">
        <f>(('2012'!Z50-'2012'!$AE50)/'2012'!$AE50)*(('2012'!$I50-0.5+'2012'!$I50-0.5)*-1)</f>
        <v>3.8873994638069787E-2</v>
      </c>
      <c r="AA50" s="12">
        <f>(('2012'!AA50-'2012'!$AE50)/'2012'!$AE50)*(('2012'!$I50-0.5+'2012'!$I50-0.5)*-1)</f>
        <v>5.2278820375335204E-2</v>
      </c>
      <c r="AB50" s="12">
        <f>(('2012'!AB50-'2012'!$AE50)/'2012'!$AE50)*(('2012'!$I50-0.5+'2012'!$I50-0.5)*-1)</f>
        <v>4.6916890080428958E-2</v>
      </c>
      <c r="AC50" s="12">
        <f>(('2012'!AC50-'2012'!$AE50)/'2012'!$AE50)*(('2012'!$I50-0.5+'2012'!$I50-0.5)*-1)</f>
        <v>6.4343163538874149E-2</v>
      </c>
      <c r="AD50" s="12">
        <f>(('2012'!AD50-'2012'!$AE50)/'2012'!$AE50)*(('2012'!$I50-0.5+'2012'!$I50-0.5)*-1)</f>
        <v>4.6916890080428958E-2</v>
      </c>
      <c r="AE50" s="5">
        <f>((('2012'!AE50-'2012'!$AE50)/'2012'!$AE50)*100)*(('2012'!$I50-0.5+'2012'!$I50-0.5)*-1)</f>
        <v>0</v>
      </c>
      <c r="AF50" s="5"/>
      <c r="AG50" s="5">
        <f t="shared" si="0"/>
        <v>6.4343163538874144</v>
      </c>
      <c r="AH50" s="5">
        <f t="shared" si="3"/>
        <v>5.4959785522788129</v>
      </c>
      <c r="AI50" s="7">
        <v>0</v>
      </c>
      <c r="AN50" s="1"/>
      <c r="AO50" s="1"/>
      <c r="AP50" s="1"/>
      <c r="AQ50" s="1"/>
      <c r="AR50" s="1" t="str">
        <f t="shared" si="1"/>
        <v>Totalt</v>
      </c>
      <c r="AS50" s="1"/>
      <c r="AT50" s="1"/>
      <c r="AU50" s="1"/>
      <c r="AV50" s="1"/>
      <c r="AW50" s="104">
        <f t="shared" si="26"/>
        <v>-5.4959785522788129E-2</v>
      </c>
      <c r="AX50" s="104">
        <f t="shared" si="27"/>
        <v>5.3619302949062426E-3</v>
      </c>
      <c r="AY50" s="104">
        <f t="shared" si="28"/>
        <v>3.351206434316354E-2</v>
      </c>
      <c r="AZ50" s="104">
        <f t="shared" si="29"/>
        <v>4.8257372654155611E-2</v>
      </c>
      <c r="BA50" s="104">
        <f t="shared" si="30"/>
        <v>2.8150134048257489E-2</v>
      </c>
      <c r="BB50" s="104">
        <f t="shared" si="31"/>
        <v>4.0214477211797774E-3</v>
      </c>
      <c r="BC50" s="104">
        <f t="shared" si="32"/>
        <v>2.5469168900804369E-2</v>
      </c>
      <c r="BD50" s="104">
        <f t="shared" si="33"/>
        <v>-4.2895442359249178E-2</v>
      </c>
      <c r="BE50" s="104">
        <f t="shared" si="34"/>
        <v>5.630026809651479E-2</v>
      </c>
      <c r="BF50" s="104">
        <f t="shared" si="35"/>
        <v>-1.7426273458445003E-2</v>
      </c>
      <c r="BG50" s="104">
        <f t="shared" si="36"/>
        <v>-1.7426273458445003E-2</v>
      </c>
      <c r="BH50" s="104">
        <f t="shared" si="37"/>
        <v>-6.7024128686327079E-3</v>
      </c>
      <c r="BI50" s="104">
        <f t="shared" si="38"/>
        <v>1.2064343163538951E-2</v>
      </c>
      <c r="BJ50" s="104">
        <f t="shared" si="39"/>
        <v>3.619302949061666E-2</v>
      </c>
      <c r="BK50" s="104">
        <f t="shared" si="40"/>
        <v>3.753351206434332E-2</v>
      </c>
      <c r="BL50" s="104">
        <f t="shared" si="41"/>
        <v>3.8873994638069787E-2</v>
      </c>
      <c r="BM50" s="104">
        <f t="shared" si="42"/>
        <v>3.8873994638069787E-2</v>
      </c>
      <c r="BN50" s="104">
        <f t="shared" si="43"/>
        <v>5.2278820375335204E-2</v>
      </c>
      <c r="BO50" s="104">
        <f t="shared" si="44"/>
        <v>4.6916890080428958E-2</v>
      </c>
      <c r="BP50" s="104">
        <f t="shared" si="45"/>
        <v>6.4343163538874149E-2</v>
      </c>
      <c r="BQ50" s="104">
        <f t="shared" si="46"/>
        <v>4.6916890080428958E-2</v>
      </c>
      <c r="BR50" s="104">
        <f t="shared" si="47"/>
        <v>0</v>
      </c>
    </row>
    <row r="51" spans="1:70">
      <c r="A51" s="1">
        <v>50</v>
      </c>
      <c r="B51" s="1" t="str">
        <f>'2012'!B51</f>
        <v>B</v>
      </c>
      <c r="C51" s="1" t="str">
        <f>'2012'!C51</f>
        <v>Förtroende och patienterfarenheter</v>
      </c>
      <c r="D51" s="1">
        <f>'2012'!D51</f>
        <v>19</v>
      </c>
      <c r="E51" s="1" t="str">
        <f>'2012'!E51</f>
        <v>Kvinnor</v>
      </c>
      <c r="F51" s="1" t="str">
        <f>'2012'!F51</f>
        <v>Tillgång till sjukvård</v>
      </c>
      <c r="G51" s="1" t="str">
        <f>'2012'!G51</f>
        <v>(tom)</v>
      </c>
      <c r="H51" s="1" t="str">
        <f>'2012'!H51</f>
        <v>B000100</v>
      </c>
      <c r="I51" s="1">
        <f>'2012'!I51</f>
        <v>0</v>
      </c>
      <c r="J51" s="12">
        <f>(('2012'!J51-'2012'!$AE51)/'2012'!$AE51)*(('2012'!$I51-0.5+'2012'!$I51-0.5)*-1)</f>
        <v>1.3348588863462969E-2</v>
      </c>
      <c r="K51" s="12">
        <f>(('2012'!K51-'2012'!$AE51)/'2012'!$AE51)*(('2012'!$I51-0.5+'2012'!$I51-0.5)*-1)</f>
        <v>8.0091533180779266E-3</v>
      </c>
      <c r="L51" s="12">
        <f>(('2012'!L51-'2012'!$AE51)/'2012'!$AE51)*(('2012'!$I51-0.5+'2012'!$I51-0.5)*-1)</f>
        <v>-4.8817696414950464E-2</v>
      </c>
      <c r="M51" s="12">
        <f>(('2012'!M51-'2012'!$AE51)/'2012'!$AE51)*(('2012'!$I51-0.5+'2012'!$I51-0.5)*-1)</f>
        <v>4.8944825832697797E-2</v>
      </c>
      <c r="N51" s="12">
        <f>(('2012'!N51-'2012'!$AE51)/'2012'!$AE51)*(('2012'!$I51-0.5+'2012'!$I51-0.5)*-1)</f>
        <v>4.2842613780828945E-2</v>
      </c>
      <c r="O51" s="12">
        <f>(('2012'!O51-'2012'!$AE51)/'2012'!$AE51)*(('2012'!$I51-0.5+'2012'!$I51-0.5)*-1)</f>
        <v>8.1108568522756289E-2</v>
      </c>
      <c r="P51" s="12">
        <f>(('2012'!P51-'2012'!$AE51)/'2012'!$AE51)*(('2012'!$I51-0.5+'2012'!$I51-0.5)*-1)</f>
        <v>8.0218662598525337E-2</v>
      </c>
      <c r="Q51" s="12">
        <f>(('2012'!Q51-'2012'!$AE51)/'2012'!$AE51)*(('2012'!$I51-0.5+'2012'!$I51-0.5)*-1)</f>
        <v>4.9453343503686763E-2</v>
      </c>
      <c r="R51" s="12">
        <f>(('2012'!R51-'2012'!$AE51)/'2012'!$AE51)*(('2012'!$I51-0.5+'2012'!$I51-0.5)*-1)</f>
        <v>9.7889651665396676E-3</v>
      </c>
      <c r="S51" s="12">
        <f>(('2012'!S51-'2012'!$AE51)/'2012'!$AE51)*(('2012'!$I51-0.5+'2012'!$I51-0.5)*-1)</f>
        <v>-5.3140096618357398E-2</v>
      </c>
      <c r="T51" s="12">
        <f>(('2012'!T51-'2012'!$AE51)/'2012'!$AE51)*(('2012'!$I51-0.5+'2012'!$I51-0.5)*-1)</f>
        <v>0.12547673531655232</v>
      </c>
      <c r="U51" s="12">
        <f>(('2012'!U51-'2012'!$AE51)/'2012'!$AE51)*(('2012'!$I51-0.5+'2012'!$I51-0.5)*-1)</f>
        <v>-9.9160945842868189E-3</v>
      </c>
      <c r="V51" s="12">
        <f>(('2012'!V51-'2012'!$AE51)/'2012'!$AE51)*(('2012'!$I51-0.5+'2012'!$I51-0.5)*-1)</f>
        <v>-2.4917365878464198E-2</v>
      </c>
      <c r="W51" s="12">
        <f>(('2012'!W51-'2012'!$AE51)/'2012'!$AE51)*(('2012'!$I51-0.5+'2012'!$I51-0.5)*-1)</f>
        <v>-2.2247648105771678E-2</v>
      </c>
      <c r="X51" s="12">
        <f>(('2012'!X51-'2012'!$AE51)/'2012'!$AE51)*(('2012'!$I51-0.5+'2012'!$I51-0.5)*-1)</f>
        <v>-3.3180778032036611E-2</v>
      </c>
      <c r="Y51" s="12">
        <f>(('2012'!Y51-'2012'!$AE51)/'2012'!$AE51)*(('2012'!$I51-0.5+'2012'!$I51-0.5)*-1)</f>
        <v>-3.8138825324181465E-4</v>
      </c>
      <c r="Z51" s="12">
        <f>(('2012'!Z51-'2012'!$AE51)/'2012'!$AE51)*(('2012'!$I51-0.5+'2012'!$I51-0.5)*-1)</f>
        <v>-5.3521484871599211E-2</v>
      </c>
      <c r="AA51" s="12">
        <f>(('2012'!AA51-'2012'!$AE51)/'2012'!$AE51)*(('2012'!$I51-0.5+'2012'!$I51-0.5)*-1)</f>
        <v>-9.0643274853801109E-2</v>
      </c>
      <c r="AB51" s="12">
        <f>(('2012'!AB51-'2012'!$AE51)/'2012'!$AE51)*(('2012'!$I51-0.5+'2012'!$I51-0.5)*-1)</f>
        <v>-1.3348588863462969E-2</v>
      </c>
      <c r="AC51" s="12">
        <f>(('2012'!AC51-'2012'!$AE51)/'2012'!$AE51)*(('2012'!$I51-0.5+'2012'!$I51-0.5)*-1)</f>
        <v>8.504958047292141E-2</v>
      </c>
      <c r="AD51" s="12">
        <f>(('2012'!AD51-'2012'!$AE51)/'2012'!$AE51)*(('2012'!$I51-0.5+'2012'!$I51-0.5)*-1)</f>
        <v>-2.1357742181540715E-2</v>
      </c>
      <c r="AE51" s="5">
        <f>((('2012'!AE51-'2012'!$AE51)/'2012'!$AE51)*100)*(('2012'!$I51-0.5+'2012'!$I51-0.5)*-1)</f>
        <v>0</v>
      </c>
      <c r="AF51" s="5"/>
      <c r="AG51" s="5">
        <f t="shared" si="0"/>
        <v>12.547673531655231</v>
      </c>
      <c r="AH51" s="5">
        <f t="shared" si="3"/>
        <v>9.0643274853801117</v>
      </c>
      <c r="AI51" s="7">
        <v>0</v>
      </c>
      <c r="AN51" s="1"/>
      <c r="AO51" s="1"/>
      <c r="AP51" s="1"/>
      <c r="AQ51" s="1"/>
      <c r="AR51" s="1" t="str">
        <f t="shared" si="1"/>
        <v>Kvinnor</v>
      </c>
      <c r="AS51" s="1"/>
      <c r="AT51" s="1"/>
      <c r="AU51" s="1"/>
      <c r="AV51" s="1"/>
      <c r="AW51" s="104">
        <f t="shared" si="26"/>
        <v>1.3348588863462969E-2</v>
      </c>
      <c r="AX51" s="104">
        <f t="shared" si="27"/>
        <v>8.0091533180779266E-3</v>
      </c>
      <c r="AY51" s="104">
        <f t="shared" si="28"/>
        <v>-4.8817696414950464E-2</v>
      </c>
      <c r="AZ51" s="104">
        <f t="shared" si="29"/>
        <v>4.8944825832697797E-2</v>
      </c>
      <c r="BA51" s="104">
        <f t="shared" si="30"/>
        <v>4.2842613780828945E-2</v>
      </c>
      <c r="BB51" s="104">
        <f t="shared" si="31"/>
        <v>8.1108568522756289E-2</v>
      </c>
      <c r="BC51" s="104">
        <f t="shared" si="32"/>
        <v>8.0218662598525337E-2</v>
      </c>
      <c r="BD51" s="104">
        <f t="shared" si="33"/>
        <v>4.9453343503686763E-2</v>
      </c>
      <c r="BE51" s="104">
        <f t="shared" si="34"/>
        <v>9.7889651665396676E-3</v>
      </c>
      <c r="BF51" s="104">
        <f t="shared" si="35"/>
        <v>-5.3140096618357398E-2</v>
      </c>
      <c r="BG51" s="104">
        <f t="shared" si="36"/>
        <v>0.12547673531655232</v>
      </c>
      <c r="BH51" s="104">
        <f t="shared" si="37"/>
        <v>-9.9160945842868189E-3</v>
      </c>
      <c r="BI51" s="104">
        <f t="shared" si="38"/>
        <v>-2.4917365878464198E-2</v>
      </c>
      <c r="BJ51" s="104">
        <f t="shared" si="39"/>
        <v>-2.2247648105771678E-2</v>
      </c>
      <c r="BK51" s="104">
        <f t="shared" si="40"/>
        <v>-3.3180778032036611E-2</v>
      </c>
      <c r="BL51" s="104">
        <f t="shared" si="41"/>
        <v>-3.8138825324181465E-4</v>
      </c>
      <c r="BM51" s="104">
        <f t="shared" si="42"/>
        <v>-5.3521484871599211E-2</v>
      </c>
      <c r="BN51" s="104">
        <f t="shared" si="43"/>
        <v>-9.0643274853801109E-2</v>
      </c>
      <c r="BO51" s="104">
        <f t="shared" si="44"/>
        <v>-1.3348588863462969E-2</v>
      </c>
      <c r="BP51" s="104">
        <f t="shared" si="45"/>
        <v>8.504958047292141E-2</v>
      </c>
      <c r="BQ51" s="104">
        <f t="shared" si="46"/>
        <v>-2.1357742181540715E-2</v>
      </c>
      <c r="BR51" s="104">
        <f t="shared" si="47"/>
        <v>0</v>
      </c>
    </row>
    <row r="52" spans="1:70">
      <c r="A52" s="1">
        <v>51</v>
      </c>
      <c r="B52" s="1">
        <f>'2012'!B52</f>
        <v>0</v>
      </c>
      <c r="C52" s="1">
        <f>'2012'!C52</f>
        <v>0</v>
      </c>
      <c r="D52" s="1">
        <f>'2012'!D52</f>
        <v>0</v>
      </c>
      <c r="E52" s="1" t="str">
        <f>'2012'!E52</f>
        <v>Män</v>
      </c>
      <c r="F52" s="1" t="str">
        <f>'2012'!F52</f>
        <v>Tillgång till sjukvård</v>
      </c>
      <c r="G52" s="1" t="str">
        <f>'2012'!G52</f>
        <v>(tom)</v>
      </c>
      <c r="H52" s="1" t="str">
        <f>'2012'!H52</f>
        <v>B000100</v>
      </c>
      <c r="I52" s="1">
        <f>'2012'!I52</f>
        <v>0</v>
      </c>
      <c r="J52" s="12">
        <f>(('2012'!J52-'2012'!$AE52)/'2012'!$AE52)*(('2012'!$I52-0.5+'2012'!$I52-0.5)*-1)</f>
        <v>3.5031055900621035E-2</v>
      </c>
      <c r="K52" s="12">
        <f>(('2012'!K52-'2012'!$AE52)/'2012'!$AE52)*(('2012'!$I52-0.5+'2012'!$I52-0.5)*-1)</f>
        <v>-3.4161490683229816E-2</v>
      </c>
      <c r="L52" s="12">
        <f>(('2012'!L52-'2012'!$AE52)/'2012'!$AE52)*(('2012'!$I52-0.5+'2012'!$I52-0.5)*-1)</f>
        <v>1.7515527950310517E-2</v>
      </c>
      <c r="M52" s="12">
        <f>(('2012'!M52-'2012'!$AE52)/'2012'!$AE52)*(('2012'!$I52-0.5+'2012'!$I52-0.5)*-1)</f>
        <v>2.1366459627329179E-2</v>
      </c>
      <c r="N52" s="12">
        <f>(('2012'!N52-'2012'!$AE52)/'2012'!$AE52)*(('2012'!$I52-0.5+'2012'!$I52-0.5)*-1)</f>
        <v>1.7391304347826157E-2</v>
      </c>
      <c r="O52" s="12">
        <f>(('2012'!O52-'2012'!$AE52)/'2012'!$AE52)*(('2012'!$I52-0.5+'2012'!$I52-0.5)*-1)</f>
        <v>6.1242236024844805E-2</v>
      </c>
      <c r="P52" s="12">
        <f>(('2012'!P52-'2012'!$AE52)/'2012'!$AE52)*(('2012'!$I52-0.5+'2012'!$I52-0.5)*-1)</f>
        <v>5.7142857142857072E-2</v>
      </c>
      <c r="Q52" s="12">
        <f>(('2012'!Q52-'2012'!$AE52)/'2012'!$AE52)*(('2012'!$I52-0.5+'2012'!$I52-0.5)*-1)</f>
        <v>5.6024844720496958E-2</v>
      </c>
      <c r="R52" s="12">
        <f>(('2012'!R52-'2012'!$AE52)/'2012'!$AE52)*(('2012'!$I52-0.5+'2012'!$I52-0.5)*-1)</f>
        <v>-2.3726708074534118E-2</v>
      </c>
      <c r="S52" s="12">
        <f>(('2012'!S52-'2012'!$AE52)/'2012'!$AE52)*(('2012'!$I52-0.5+'2012'!$I52-0.5)*-1)</f>
        <v>-3.5776397515527893E-2</v>
      </c>
      <c r="T52" s="12">
        <f>(('2012'!T52-'2012'!$AE52)/'2012'!$AE52)*(('2012'!$I52-0.5+'2012'!$I52-0.5)*-1)</f>
        <v>7.4658385093167759E-2</v>
      </c>
      <c r="U52" s="12">
        <f>(('2012'!U52-'2012'!$AE52)/'2012'!$AE52)*(('2012'!$I52-0.5+'2012'!$I52-0.5)*-1)</f>
        <v>3.7267080745341263E-3</v>
      </c>
      <c r="V52" s="12">
        <f>(('2012'!V52-'2012'!$AE52)/'2012'!$AE52)*(('2012'!$I52-0.5+'2012'!$I52-0.5)*-1)</f>
        <v>-7.2049689440993755E-2</v>
      </c>
      <c r="W52" s="12">
        <f>(('2012'!W52-'2012'!$AE52)/'2012'!$AE52)*(('2012'!$I52-0.5+'2012'!$I52-0.5)*-1)</f>
        <v>1.9503105590062027E-2</v>
      </c>
      <c r="X52" s="12">
        <f>(('2012'!X52-'2012'!$AE52)/'2012'!$AE52)*(('2012'!$I52-0.5+'2012'!$I52-0.5)*-1)</f>
        <v>-6.7950310559006202E-2</v>
      </c>
      <c r="Y52" s="12">
        <f>(('2012'!Y52-'2012'!$AE52)/'2012'!$AE52)*(('2012'!$I52-0.5+'2012'!$I52-0.5)*-1)</f>
        <v>-5.5403726708074454E-2</v>
      </c>
      <c r="Z52" s="12">
        <f>(('2012'!Z52-'2012'!$AE52)/'2012'!$AE52)*(('2012'!$I52-0.5+'2012'!$I52-0.5)*-1)</f>
        <v>-3.9875776397515453E-2</v>
      </c>
      <c r="AA52" s="12">
        <f>(('2012'!AA52-'2012'!$AE52)/'2012'!$AE52)*(('2012'!$I52-0.5+'2012'!$I52-0.5)*-1)</f>
        <v>-6.9440993788819919E-2</v>
      </c>
      <c r="AB52" s="12">
        <f>(('2012'!AB52-'2012'!$AE52)/'2012'!$AE52)*(('2012'!$I52-0.5+'2012'!$I52-0.5)*-1)</f>
        <v>-4.7950310559006205E-2</v>
      </c>
      <c r="AC52" s="12">
        <f>(('2012'!AC52-'2012'!$AE52)/'2012'!$AE52)*(('2012'!$I52-0.5+'2012'!$I52-0.5)*-1)</f>
        <v>4.099378881987574E-2</v>
      </c>
      <c r="AD52" s="12">
        <f>(('2012'!AD52-'2012'!$AE52)/'2012'!$AE52)*(('2012'!$I52-0.5+'2012'!$I52-0.5)*-1)</f>
        <v>-5.5652173913043529E-2</v>
      </c>
      <c r="AE52" s="5">
        <f>((('2012'!AE52-'2012'!$AE52)/'2012'!$AE52)*100)*(('2012'!$I52-0.5+'2012'!$I52-0.5)*-1)</f>
        <v>0</v>
      </c>
      <c r="AF52" s="5"/>
      <c r="AG52" s="5">
        <f t="shared" si="0"/>
        <v>7.4658385093167761</v>
      </c>
      <c r="AH52" s="5">
        <f t="shared" si="3"/>
        <v>7.2049689440993756</v>
      </c>
      <c r="AI52" s="7">
        <v>0</v>
      </c>
      <c r="AN52" s="1"/>
      <c r="AO52" s="1"/>
      <c r="AP52" s="1"/>
      <c r="AQ52" s="1"/>
      <c r="AR52" s="1" t="str">
        <f t="shared" si="1"/>
        <v>Män</v>
      </c>
      <c r="AS52" s="1"/>
      <c r="AT52" s="1"/>
      <c r="AU52" s="1"/>
      <c r="AV52" s="1"/>
      <c r="AW52" s="104">
        <f t="shared" si="26"/>
        <v>3.5031055900621035E-2</v>
      </c>
      <c r="AX52" s="104">
        <f t="shared" si="27"/>
        <v>-3.4161490683229816E-2</v>
      </c>
      <c r="AY52" s="104">
        <f t="shared" si="28"/>
        <v>1.7515527950310517E-2</v>
      </c>
      <c r="AZ52" s="104">
        <f t="shared" si="29"/>
        <v>2.1366459627329179E-2</v>
      </c>
      <c r="BA52" s="104">
        <f t="shared" si="30"/>
        <v>1.7391304347826157E-2</v>
      </c>
      <c r="BB52" s="104">
        <f t="shared" si="31"/>
        <v>6.1242236024844805E-2</v>
      </c>
      <c r="BC52" s="104">
        <f t="shared" si="32"/>
        <v>5.7142857142857072E-2</v>
      </c>
      <c r="BD52" s="104">
        <f t="shared" si="33"/>
        <v>5.6024844720496958E-2</v>
      </c>
      <c r="BE52" s="104">
        <f t="shared" si="34"/>
        <v>-2.3726708074534118E-2</v>
      </c>
      <c r="BF52" s="104">
        <f t="shared" si="35"/>
        <v>-3.5776397515527893E-2</v>
      </c>
      <c r="BG52" s="104">
        <f t="shared" si="36"/>
        <v>7.4658385093167759E-2</v>
      </c>
      <c r="BH52" s="104">
        <f t="shared" si="37"/>
        <v>3.7267080745341263E-3</v>
      </c>
      <c r="BI52" s="104">
        <f t="shared" si="38"/>
        <v>-7.2049689440993755E-2</v>
      </c>
      <c r="BJ52" s="104">
        <f t="shared" si="39"/>
        <v>1.9503105590062027E-2</v>
      </c>
      <c r="BK52" s="104">
        <f t="shared" si="40"/>
        <v>-6.7950310559006202E-2</v>
      </c>
      <c r="BL52" s="104">
        <f t="shared" si="41"/>
        <v>-5.5403726708074454E-2</v>
      </c>
      <c r="BM52" s="104">
        <f t="shared" si="42"/>
        <v>-3.9875776397515453E-2</v>
      </c>
      <c r="BN52" s="104">
        <f t="shared" si="43"/>
        <v>-6.9440993788819919E-2</v>
      </c>
      <c r="BO52" s="104">
        <f t="shared" si="44"/>
        <v>-4.7950310559006205E-2</v>
      </c>
      <c r="BP52" s="104">
        <f t="shared" si="45"/>
        <v>4.099378881987574E-2</v>
      </c>
      <c r="BQ52" s="104">
        <f t="shared" si="46"/>
        <v>-5.5652173913043529E-2</v>
      </c>
      <c r="BR52" s="104">
        <f t="shared" si="47"/>
        <v>0</v>
      </c>
    </row>
    <row r="53" spans="1:70">
      <c r="A53" s="1">
        <v>52</v>
      </c>
      <c r="B53" s="1">
        <f>'2012'!B53</f>
        <v>0</v>
      </c>
      <c r="C53" s="1">
        <f>'2012'!C53</f>
        <v>0</v>
      </c>
      <c r="D53" s="1">
        <f>'2012'!D53</f>
        <v>0</v>
      </c>
      <c r="E53" s="1" t="str">
        <f>'2012'!E53</f>
        <v>Totalt</v>
      </c>
      <c r="F53" s="1" t="str">
        <f>'2012'!F53</f>
        <v>Tillgång till sjukvård</v>
      </c>
      <c r="G53" s="1" t="str">
        <f>'2012'!G53</f>
        <v>(tom)</v>
      </c>
      <c r="H53" s="1" t="str">
        <f>'2012'!H53</f>
        <v>B000100</v>
      </c>
      <c r="I53" s="1">
        <f>'2012'!I53</f>
        <v>0</v>
      </c>
      <c r="J53" s="12">
        <f>(('2012'!J53-'2012'!$AE53)/'2012'!$AE53)*(('2012'!$I53-0.5+'2012'!$I53-0.5)*-1)</f>
        <v>2.3737754333082145E-2</v>
      </c>
      <c r="K53" s="12">
        <f>(('2012'!K53-'2012'!$AE53)/'2012'!$AE53)*(('2012'!$I53-0.5+'2012'!$I53-0.5)*-1)</f>
        <v>-1.3690027631248472E-2</v>
      </c>
      <c r="L53" s="12">
        <f>(('2012'!L53-'2012'!$AE53)/'2012'!$AE53)*(('2012'!$I53-0.5+'2012'!$I53-0.5)*-1)</f>
        <v>-1.0550113036925438E-2</v>
      </c>
      <c r="M53" s="12">
        <f>(('2012'!M53-'2012'!$AE53)/'2012'!$AE53)*(('2012'!$I53-0.5+'2012'!$I53-0.5)*-1)</f>
        <v>3.4539060537553373E-2</v>
      </c>
      <c r="N53" s="12">
        <f>(('2012'!N53-'2012'!$AE53)/'2012'!$AE53)*(('2012'!$I53-0.5+'2012'!$I53-0.5)*-1)</f>
        <v>2.9389600602863466E-2</v>
      </c>
      <c r="O53" s="12">
        <f>(('2012'!O53-'2012'!$AE53)/'2012'!$AE53)*(('2012'!$I53-0.5+'2012'!$I53-0.5)*-1)</f>
        <v>7.2092439085656795E-2</v>
      </c>
      <c r="P53" s="12">
        <f>(('2012'!P53-'2012'!$AE53)/'2012'!$AE53)*(('2012'!$I53-0.5+'2012'!$I53-0.5)*-1)</f>
        <v>6.8198944988696206E-2</v>
      </c>
      <c r="Q53" s="12">
        <f>(('2012'!Q53-'2012'!$AE53)/'2012'!$AE53)*(('2012'!$I53-0.5+'2012'!$I53-0.5)*-1)</f>
        <v>5.3504144687264388E-2</v>
      </c>
      <c r="R53" s="12">
        <f>(('2012'!R53-'2012'!$AE53)/'2012'!$AE53)*(('2012'!$I53-0.5+'2012'!$I53-0.5)*-1)</f>
        <v>-8.9173574478775171E-3</v>
      </c>
      <c r="S53" s="12">
        <f>(('2012'!S53-'2012'!$AE53)/'2012'!$AE53)*(('2012'!$I53-0.5+'2012'!$I53-0.5)*-1)</f>
        <v>-4.3958804320522481E-2</v>
      </c>
      <c r="T53" s="12">
        <f>(('2012'!T53-'2012'!$AE53)/'2012'!$AE53)*(('2012'!$I53-0.5+'2012'!$I53-0.5)*-1)</f>
        <v>9.9221301180607777E-2</v>
      </c>
      <c r="U53" s="12">
        <f>(('2012'!U53-'2012'!$AE53)/'2012'!$AE53)*(('2012'!$I53-0.5+'2012'!$I53-0.5)*-1)</f>
        <v>-2.5119316754584633E-3</v>
      </c>
      <c r="V53" s="12">
        <f>(('2012'!V53-'2012'!$AE53)/'2012'!$AE53)*(('2012'!$I53-0.5+'2012'!$I53-0.5)*-1)</f>
        <v>-4.9359457422758185E-2</v>
      </c>
      <c r="W53" s="12">
        <f>(('2012'!W53-'2012'!$AE53)/'2012'!$AE53)*(('2012'!$I53-0.5+'2012'!$I53-0.5)*-1)</f>
        <v>-6.2798291886474961E-4</v>
      </c>
      <c r="X53" s="12">
        <f>(('2012'!X53-'2012'!$AE53)/'2012'!$AE53)*(('2012'!$I53-0.5+'2012'!$I53-0.5)*-1)</f>
        <v>-5.212258226576244E-2</v>
      </c>
      <c r="Y53" s="12">
        <f>(('2012'!Y53-'2012'!$AE53)/'2012'!$AE53)*(('2012'!$I53-0.5+'2012'!$I53-0.5)*-1)</f>
        <v>-2.9766390354182423E-2</v>
      </c>
      <c r="Z53" s="12">
        <f>(('2012'!Z53-'2012'!$AE53)/'2012'!$AE53)*(('2012'!$I53-0.5+'2012'!$I53-0.5)*-1)</f>
        <v>-4.4963576990705828E-2</v>
      </c>
      <c r="AA53" s="12">
        <f>(('2012'!AA53-'2012'!$AE53)/'2012'!$AE53)*(('2012'!$I53-0.5+'2012'!$I53-0.5)*-1)</f>
        <v>-7.77442853554383E-2</v>
      </c>
      <c r="AB53" s="12">
        <f>(('2012'!AB53-'2012'!$AE53)/'2012'!$AE53)*(('2012'!$I53-0.5+'2012'!$I53-0.5)*-1)</f>
        <v>-3.1775935694549118E-2</v>
      </c>
      <c r="AC53" s="12">
        <f>(('2012'!AC53-'2012'!$AE53)/'2012'!$AE53)*(('2012'!$I53-0.5+'2012'!$I53-0.5)*-1)</f>
        <v>6.0663149962321E-2</v>
      </c>
      <c r="AD53" s="12">
        <f>(('2012'!AD53-'2012'!$AE53)/'2012'!$AE53)*(('2012'!$I53-0.5+'2012'!$I53-0.5)*-1)</f>
        <v>-3.9060537553378537E-2</v>
      </c>
      <c r="AE53" s="5">
        <f>((('2012'!AE53-'2012'!$AE53)/'2012'!$AE53)*100)*(('2012'!$I53-0.5+'2012'!$I53-0.5)*-1)</f>
        <v>0</v>
      </c>
      <c r="AF53" s="5"/>
      <c r="AG53" s="5">
        <f t="shared" si="0"/>
        <v>9.9221301180607782</v>
      </c>
      <c r="AH53" s="5">
        <f t="shared" si="3"/>
        <v>7.7744285355438301</v>
      </c>
      <c r="AI53" s="7">
        <v>0</v>
      </c>
      <c r="AN53" s="1"/>
      <c r="AO53" s="1"/>
      <c r="AP53" s="1"/>
      <c r="AQ53" s="1"/>
      <c r="AR53" s="1" t="str">
        <f t="shared" si="1"/>
        <v>Totalt</v>
      </c>
      <c r="AS53" s="1"/>
      <c r="AT53" s="1"/>
      <c r="AU53" s="1"/>
      <c r="AV53" s="1"/>
      <c r="AW53" s="104">
        <f t="shared" si="26"/>
        <v>2.3737754333082145E-2</v>
      </c>
      <c r="AX53" s="104">
        <f t="shared" si="27"/>
        <v>-1.3690027631248472E-2</v>
      </c>
      <c r="AY53" s="104">
        <f t="shared" si="28"/>
        <v>-1.0550113036925438E-2</v>
      </c>
      <c r="AZ53" s="104">
        <f t="shared" si="29"/>
        <v>3.4539060537553373E-2</v>
      </c>
      <c r="BA53" s="104">
        <f t="shared" si="30"/>
        <v>2.9389600602863466E-2</v>
      </c>
      <c r="BB53" s="104">
        <f t="shared" si="31"/>
        <v>7.2092439085656795E-2</v>
      </c>
      <c r="BC53" s="104">
        <f t="shared" si="32"/>
        <v>6.8198944988696206E-2</v>
      </c>
      <c r="BD53" s="104">
        <f t="shared" si="33"/>
        <v>5.3504144687264388E-2</v>
      </c>
      <c r="BE53" s="104">
        <f t="shared" si="34"/>
        <v>-8.9173574478775171E-3</v>
      </c>
      <c r="BF53" s="104">
        <f t="shared" si="35"/>
        <v>-4.3958804320522481E-2</v>
      </c>
      <c r="BG53" s="104">
        <f t="shared" si="36"/>
        <v>9.9221301180607777E-2</v>
      </c>
      <c r="BH53" s="104">
        <f t="shared" si="37"/>
        <v>-2.5119316754584633E-3</v>
      </c>
      <c r="BI53" s="104">
        <f t="shared" si="38"/>
        <v>-4.9359457422758185E-2</v>
      </c>
      <c r="BJ53" s="104">
        <f t="shared" si="39"/>
        <v>-6.2798291886474961E-4</v>
      </c>
      <c r="BK53" s="104">
        <f t="shared" si="40"/>
        <v>-5.212258226576244E-2</v>
      </c>
      <c r="BL53" s="104">
        <f t="shared" si="41"/>
        <v>-2.9766390354182423E-2</v>
      </c>
      <c r="BM53" s="104">
        <f t="shared" si="42"/>
        <v>-4.4963576990705828E-2</v>
      </c>
      <c r="BN53" s="104">
        <f t="shared" si="43"/>
        <v>-7.77442853554383E-2</v>
      </c>
      <c r="BO53" s="104">
        <f t="shared" si="44"/>
        <v>-3.1775935694549118E-2</v>
      </c>
      <c r="BP53" s="104">
        <f t="shared" si="45"/>
        <v>6.0663149962321E-2</v>
      </c>
      <c r="BQ53" s="104">
        <f t="shared" si="46"/>
        <v>-3.9060537553378537E-2</v>
      </c>
      <c r="BR53" s="104">
        <f t="shared" si="47"/>
        <v>0</v>
      </c>
    </row>
    <row r="54" spans="1:70">
      <c r="A54" s="1">
        <v>53</v>
      </c>
      <c r="B54" s="1">
        <f>'2012'!B54</f>
        <v>0</v>
      </c>
      <c r="C54" s="1">
        <f>'2012'!C54</f>
        <v>0</v>
      </c>
      <c r="D54" s="1">
        <f>'2012'!D54</f>
        <v>20</v>
      </c>
      <c r="E54" s="1" t="str">
        <f>'2012'!E54</f>
        <v>Kvinnor</v>
      </c>
      <c r="F54" s="1" t="str">
        <f>'2012'!F54</f>
        <v>Förtroende för vårdcentraler</v>
      </c>
      <c r="G54" s="1" t="str">
        <f>'2012'!G54</f>
        <v>(tom)</v>
      </c>
      <c r="H54" s="1" t="str">
        <f>'2012'!H54</f>
        <v>B000200</v>
      </c>
      <c r="I54" s="1">
        <f>'2012'!I54</f>
        <v>0</v>
      </c>
      <c r="J54" s="12">
        <f>(('2012'!J54-'2012'!$AE54)/'2012'!$AE54)*(('2012'!$I54-0.5+'2012'!$I54-0.5)*-1)</f>
        <v>-3.7907014417625083E-2</v>
      </c>
      <c r="K54" s="12">
        <f>(('2012'!K54-'2012'!$AE54)/'2012'!$AE54)*(('2012'!$I54-0.5+'2012'!$I54-0.5)*-1)</f>
        <v>-4.1956909120362811E-2</v>
      </c>
      <c r="L54" s="12">
        <f>(('2012'!L54-'2012'!$AE54)/'2012'!$AE54)*(('2012'!$I54-0.5+'2012'!$I54-0.5)*-1)</f>
        <v>-1.2149684108213188E-2</v>
      </c>
      <c r="M54" s="12">
        <f>(('2012'!M54-'2012'!$AE54)/'2012'!$AE54)*(('2012'!$I54-0.5+'2012'!$I54-0.5)*-1)</f>
        <v>5.4592580592904547E-2</v>
      </c>
      <c r="N54" s="12">
        <f>(('2012'!N54-'2012'!$AE54)/'2012'!$AE54)*(('2012'!$I54-0.5+'2012'!$I54-0.5)*-1)</f>
        <v>7.3870079377936326E-2</v>
      </c>
      <c r="O54" s="12">
        <f>(('2012'!O54-'2012'!$AE54)/'2012'!$AE54)*(('2012'!$I54-0.5+'2012'!$I54-0.5)*-1)</f>
        <v>7.5814028835250277E-2</v>
      </c>
      <c r="P54" s="12">
        <f>(('2012'!P54-'2012'!$AE54)/'2012'!$AE54)*(('2012'!$I54-0.5+'2012'!$I54-0.5)*-1)</f>
        <v>0.11809492953183216</v>
      </c>
      <c r="Q54" s="12">
        <f>(('2012'!Q54-'2012'!$AE54)/'2012'!$AE54)*(('2012'!$I54-0.5+'2012'!$I54-0.5)*-1)</f>
        <v>1.0529726227118187E-2</v>
      </c>
      <c r="R54" s="12">
        <f>(('2012'!R54-'2012'!$AE54)/'2012'!$AE54)*(('2012'!$I54-0.5+'2012'!$I54-0.5)*-1)</f>
        <v>2.4299368216426375E-2</v>
      </c>
      <c r="S54" s="12">
        <f>(('2012'!S54-'2012'!$AE54)/'2012'!$AE54)*(('2012'!$I54-0.5+'2012'!$I54-0.5)*-1)</f>
        <v>2.2679410335331375E-3</v>
      </c>
      <c r="T54" s="12">
        <f>(('2012'!T54-'2012'!$AE54)/'2012'!$AE54)*(('2012'!$I54-0.5+'2012'!$I54-0.5)*-1)</f>
        <v>0.18305524056374542</v>
      </c>
      <c r="U54" s="12">
        <f>(('2012'!U54-'2012'!$AE54)/'2012'!$AE54)*(('2012'!$I54-0.5+'2012'!$I54-0.5)*-1)</f>
        <v>-1.9115502996922076E-2</v>
      </c>
      <c r="V54" s="12">
        <f>(('2012'!V54-'2012'!$AE54)/'2012'!$AE54)*(('2012'!$I54-0.5+'2012'!$I54-0.5)*-1)</f>
        <v>6.1558399481613547E-2</v>
      </c>
      <c r="W54" s="12">
        <f>(('2012'!W54-'2012'!$AE54)/'2012'!$AE54)*(('2012'!$I54-0.5+'2012'!$I54-0.5)*-1)</f>
        <v>-6.7714239429774822E-2</v>
      </c>
      <c r="X54" s="12">
        <f>(('2012'!X54-'2012'!$AE54)/'2012'!$AE54)*(('2012'!$I54-0.5+'2012'!$I54-0.5)*-1)</f>
        <v>-1.1987688320103594E-2</v>
      </c>
      <c r="Y54" s="12">
        <f>(('2012'!Y54-'2012'!$AE54)/'2012'!$AE54)*(('2012'!$I54-0.5+'2012'!$I54-0.5)*-1)</f>
        <v>2.7539283978616834E-3</v>
      </c>
      <c r="Z54" s="12">
        <f>(('2012'!Z54-'2012'!$AE54)/'2012'!$AE54)*(('2012'!$I54-0.5+'2012'!$I54-0.5)*-1)</f>
        <v>6.0100437388627914E-2</v>
      </c>
      <c r="AA54" s="12">
        <f>(('2012'!AA54-'2012'!$AE54)/'2012'!$AE54)*(('2012'!$I54-0.5+'2012'!$I54-0.5)*-1)</f>
        <v>-9.0231653976996604E-2</v>
      </c>
      <c r="AB54" s="12">
        <f>(('2012'!AB54-'2012'!$AE54)/'2012'!$AE54)*(('2012'!$I54-0.5+'2012'!$I54-0.5)*-1)</f>
        <v>-2.2193422971002713E-2</v>
      </c>
      <c r="AC54" s="12">
        <f>(('2012'!AC54-'2012'!$AE54)/'2012'!$AE54)*(('2012'!$I54-0.5+'2012'!$I54-0.5)*-1)</f>
        <v>-1.7171553539607892E-2</v>
      </c>
      <c r="AD54" s="12">
        <f>(('2012'!AD54-'2012'!$AE54)/'2012'!$AE54)*(('2012'!$I54-0.5+'2012'!$I54-0.5)*-1)</f>
        <v>-3.9040984934391655E-2</v>
      </c>
      <c r="AE54" s="5">
        <f>((('2012'!AE54-'2012'!$AE54)/'2012'!$AE54)*100)*(('2012'!$I54-0.5+'2012'!$I54-0.5)*-1)</f>
        <v>0</v>
      </c>
      <c r="AF54" s="5"/>
      <c r="AG54" s="5">
        <f t="shared" si="0"/>
        <v>18.305524056374541</v>
      </c>
      <c r="AH54" s="5">
        <f t="shared" si="3"/>
        <v>9.0231653976996604</v>
      </c>
      <c r="AI54" s="7">
        <v>0</v>
      </c>
      <c r="AN54" s="1"/>
      <c r="AO54" s="1"/>
      <c r="AP54" s="1"/>
      <c r="AQ54" s="1"/>
      <c r="AR54" s="1" t="str">
        <f t="shared" si="1"/>
        <v>Kvinnor</v>
      </c>
      <c r="AS54" s="1"/>
      <c r="AT54" s="1"/>
      <c r="AU54" s="1"/>
      <c r="AV54" s="1"/>
      <c r="AW54" s="104">
        <f t="shared" si="26"/>
        <v>-3.7907014417625083E-2</v>
      </c>
      <c r="AX54" s="104">
        <f t="shared" si="27"/>
        <v>-4.1956909120362811E-2</v>
      </c>
      <c r="AY54" s="104">
        <f t="shared" si="28"/>
        <v>-1.2149684108213188E-2</v>
      </c>
      <c r="AZ54" s="104">
        <f t="shared" si="29"/>
        <v>5.4592580592904547E-2</v>
      </c>
      <c r="BA54" s="104">
        <f t="shared" si="30"/>
        <v>7.3870079377936326E-2</v>
      </c>
      <c r="BB54" s="104">
        <f t="shared" si="31"/>
        <v>7.5814028835250277E-2</v>
      </c>
      <c r="BC54" s="104">
        <f t="shared" si="32"/>
        <v>0.11809492953183216</v>
      </c>
      <c r="BD54" s="104">
        <f t="shared" si="33"/>
        <v>1.0529726227118187E-2</v>
      </c>
      <c r="BE54" s="104">
        <f t="shared" si="34"/>
        <v>2.4299368216426375E-2</v>
      </c>
      <c r="BF54" s="104">
        <f t="shared" si="35"/>
        <v>2.2679410335331375E-3</v>
      </c>
      <c r="BG54" s="104">
        <f t="shared" si="36"/>
        <v>0.18305524056374542</v>
      </c>
      <c r="BH54" s="104">
        <f t="shared" si="37"/>
        <v>-1.9115502996922076E-2</v>
      </c>
      <c r="BI54" s="104">
        <f t="shared" si="38"/>
        <v>6.1558399481613547E-2</v>
      </c>
      <c r="BJ54" s="104">
        <f t="shared" si="39"/>
        <v>-6.7714239429774822E-2</v>
      </c>
      <c r="BK54" s="104">
        <f t="shared" si="40"/>
        <v>-1.1987688320103594E-2</v>
      </c>
      <c r="BL54" s="104">
        <f t="shared" si="41"/>
        <v>2.7539283978616834E-3</v>
      </c>
      <c r="BM54" s="104">
        <f t="shared" si="42"/>
        <v>6.0100437388627914E-2</v>
      </c>
      <c r="BN54" s="104">
        <f t="shared" si="43"/>
        <v>-9.0231653976996604E-2</v>
      </c>
      <c r="BO54" s="104">
        <f t="shared" si="44"/>
        <v>-2.2193422971002713E-2</v>
      </c>
      <c r="BP54" s="104">
        <f t="shared" si="45"/>
        <v>-1.7171553539607892E-2</v>
      </c>
      <c r="BQ54" s="104">
        <f t="shared" si="46"/>
        <v>-3.9040984934391655E-2</v>
      </c>
      <c r="BR54" s="104">
        <f t="shared" si="47"/>
        <v>0</v>
      </c>
    </row>
    <row r="55" spans="1:70">
      <c r="A55" s="1">
        <v>54</v>
      </c>
      <c r="B55" s="1">
        <f>'2012'!B55</f>
        <v>0</v>
      </c>
      <c r="C55" s="1">
        <f>'2012'!C55</f>
        <v>0</v>
      </c>
      <c r="D55" s="1">
        <f>'2012'!D55</f>
        <v>0</v>
      </c>
      <c r="E55" s="1" t="str">
        <f>'2012'!E55</f>
        <v>Män</v>
      </c>
      <c r="F55" s="1" t="str">
        <f>'2012'!F55</f>
        <v>Förtroende för vårdcentraler</v>
      </c>
      <c r="G55" s="1" t="str">
        <f>'2012'!G55</f>
        <v>(tom)</v>
      </c>
      <c r="H55" s="1" t="str">
        <f>'2012'!H55</f>
        <v>B000200</v>
      </c>
      <c r="I55" s="1">
        <f>'2012'!I55</f>
        <v>0</v>
      </c>
      <c r="J55" s="12">
        <f>(('2012'!J55-'2012'!$AE55)/'2012'!$AE55)*(('2012'!$I55-0.5+'2012'!$I55-0.5)*-1)</f>
        <v>-2.4266625710336328E-2</v>
      </c>
      <c r="K55" s="12">
        <f>(('2012'!K55-'2012'!$AE55)/'2012'!$AE55)*(('2012'!$I55-0.5+'2012'!$I55-0.5)*-1)</f>
        <v>5.0683458762094654E-3</v>
      </c>
      <c r="L55" s="12">
        <f>(('2012'!L55-'2012'!$AE55)/'2012'!$AE55)*(('2012'!$I55-0.5+'2012'!$I55-0.5)*-1)</f>
        <v>3.8396559668253723E-3</v>
      </c>
      <c r="M55" s="12">
        <f>(('2012'!M55-'2012'!$AE55)/'2012'!$AE55)*(('2012'!$I55-0.5+'2012'!$I55-0.5)*-1)</f>
        <v>-3.2713868837352215E-2</v>
      </c>
      <c r="N55" s="12">
        <f>(('2012'!N55-'2012'!$AE55)/'2012'!$AE55)*(('2012'!$I55-0.5+'2012'!$I55-0.5)*-1)</f>
        <v>-5.4830287206266322E-2</v>
      </c>
      <c r="O55" s="12">
        <f>(('2012'!O55-'2012'!$AE55)/'2012'!$AE55)*(('2012'!$I55-0.5+'2012'!$I55-0.5)*-1)</f>
        <v>0.11918292121025964</v>
      </c>
      <c r="P55" s="12">
        <f>(('2012'!P55-'2012'!$AE55)/'2012'!$AE55)*(('2012'!$I55-0.5+'2012'!$I55-0.5)*-1)</f>
        <v>5.8977115650437777E-2</v>
      </c>
      <c r="Q55" s="12">
        <f>(('2012'!Q55-'2012'!$AE55)/'2012'!$AE55)*(('2012'!$I55-0.5+'2012'!$I55-0.5)*-1)</f>
        <v>7.4796498233758321E-2</v>
      </c>
      <c r="R55" s="12">
        <f>(('2012'!R55-'2012'!$AE55)/'2012'!$AE55)*(('2012'!$I55-0.5+'2012'!$I55-0.5)*-1)</f>
        <v>2.6877591767777608E-2</v>
      </c>
      <c r="S55" s="12">
        <f>(('2012'!S55-'2012'!$AE55)/'2012'!$AE55)*(('2012'!$I55-0.5+'2012'!$I55-0.5)*-1)</f>
        <v>9.215174320381243E-4</v>
      </c>
      <c r="T55" s="12">
        <f>(('2012'!T55-'2012'!$AE55)/'2012'!$AE55)*(('2012'!$I55-0.5+'2012'!$I55-0.5)*-1)</f>
        <v>0.17447396713254493</v>
      </c>
      <c r="U55" s="12">
        <f>(('2012'!U55-'2012'!$AE55)/'2012'!$AE55)*(('2012'!$I55-0.5+'2012'!$I55-0.5)*-1)</f>
        <v>2.8567040393180764E-2</v>
      </c>
      <c r="V55" s="12">
        <f>(('2012'!V55-'2012'!$AE55)/'2012'!$AE55)*(('2012'!$I55-0.5+'2012'!$I55-0.5)*-1)</f>
        <v>-3.7321455997542614E-2</v>
      </c>
      <c r="W55" s="12">
        <f>(('2012'!W55-'2012'!$AE55)/'2012'!$AE55)*(('2012'!$I55-0.5+'2012'!$I55-0.5)*-1)</f>
        <v>-3.609276608815852E-2</v>
      </c>
      <c r="X55" s="12">
        <f>(('2012'!X55-'2012'!$AE55)/'2012'!$AE55)*(('2012'!$I55-0.5+'2012'!$I55-0.5)*-1)</f>
        <v>-1.5972968821993644E-2</v>
      </c>
      <c r="Y55" s="12">
        <f>(('2012'!Y55-'2012'!$AE55)/'2012'!$AE55)*(('2012'!$I55-0.5+'2012'!$I55-0.5)*-1)</f>
        <v>-1.3976347719244303E-2</v>
      </c>
      <c r="Z55" s="12">
        <f>(('2012'!Z55-'2012'!$AE55)/'2012'!$AE55)*(('2012'!$I55-0.5+'2012'!$I55-0.5)*-1)</f>
        <v>3.4710489940101445E-2</v>
      </c>
      <c r="AA55" s="12">
        <f>(('2012'!AA55-'2012'!$AE55)/'2012'!$AE55)*(('2012'!$I55-0.5+'2012'!$I55-0.5)*-1)</f>
        <v>-6.3891875287974145E-2</v>
      </c>
      <c r="AB55" s="12">
        <f>(('2012'!AB55-'2012'!$AE55)/'2012'!$AE55)*(('2012'!$I55-0.5+'2012'!$I55-0.5)*-1)</f>
        <v>3.3788972508063102E-3</v>
      </c>
      <c r="AC55" s="12">
        <f>(('2012'!AC55-'2012'!$AE55)/'2012'!$AE55)*(('2012'!$I55-0.5+'2012'!$I55-0.5)*-1)</f>
        <v>-3.7935800952234665E-2</v>
      </c>
      <c r="AD55" s="12">
        <f>(('2012'!AD55-'2012'!$AE55)/'2012'!$AE55)*(('2012'!$I55-0.5+'2012'!$I55-0.5)*-1)</f>
        <v>-7.003532483489483E-2</v>
      </c>
      <c r="AE55" s="5">
        <f>((('2012'!AE55-'2012'!$AE55)/'2012'!$AE55)*100)*(('2012'!$I55-0.5+'2012'!$I55-0.5)*-1)</f>
        <v>0</v>
      </c>
      <c r="AF55" s="5"/>
      <c r="AG55" s="5">
        <f t="shared" si="0"/>
        <v>17.447396713254491</v>
      </c>
      <c r="AH55" s="5">
        <f t="shared" si="3"/>
        <v>7.003532483489483</v>
      </c>
      <c r="AI55" s="7">
        <v>0</v>
      </c>
      <c r="AN55" s="1"/>
      <c r="AO55" s="1"/>
      <c r="AP55" s="1"/>
      <c r="AQ55" s="1"/>
      <c r="AR55" s="1" t="str">
        <f t="shared" si="1"/>
        <v>Män</v>
      </c>
      <c r="AS55" s="1"/>
      <c r="AT55" s="1"/>
      <c r="AU55" s="1"/>
      <c r="AV55" s="1"/>
      <c r="AW55" s="104">
        <f t="shared" si="26"/>
        <v>-2.4266625710336328E-2</v>
      </c>
      <c r="AX55" s="104">
        <f t="shared" si="27"/>
        <v>5.0683458762094654E-3</v>
      </c>
      <c r="AY55" s="104">
        <f t="shared" si="28"/>
        <v>3.8396559668253723E-3</v>
      </c>
      <c r="AZ55" s="104">
        <f t="shared" si="29"/>
        <v>-3.2713868837352215E-2</v>
      </c>
      <c r="BA55" s="104">
        <f t="shared" si="30"/>
        <v>-5.4830287206266322E-2</v>
      </c>
      <c r="BB55" s="104">
        <f t="shared" si="31"/>
        <v>0.11918292121025964</v>
      </c>
      <c r="BC55" s="104">
        <f t="shared" si="32"/>
        <v>5.8977115650437777E-2</v>
      </c>
      <c r="BD55" s="104">
        <f t="shared" si="33"/>
        <v>7.4796498233758321E-2</v>
      </c>
      <c r="BE55" s="104">
        <f t="shared" si="34"/>
        <v>2.6877591767777608E-2</v>
      </c>
      <c r="BF55" s="104">
        <f t="shared" si="35"/>
        <v>9.215174320381243E-4</v>
      </c>
      <c r="BG55" s="104">
        <f t="shared" si="36"/>
        <v>0.17447396713254493</v>
      </c>
      <c r="BH55" s="104">
        <f t="shared" si="37"/>
        <v>2.8567040393180764E-2</v>
      </c>
      <c r="BI55" s="104">
        <f t="shared" si="38"/>
        <v>-3.7321455997542614E-2</v>
      </c>
      <c r="BJ55" s="104">
        <f t="shared" si="39"/>
        <v>-3.609276608815852E-2</v>
      </c>
      <c r="BK55" s="104">
        <f t="shared" si="40"/>
        <v>-1.5972968821993644E-2</v>
      </c>
      <c r="BL55" s="104">
        <f t="shared" si="41"/>
        <v>-1.3976347719244303E-2</v>
      </c>
      <c r="BM55" s="104">
        <f t="shared" si="42"/>
        <v>3.4710489940101445E-2</v>
      </c>
      <c r="BN55" s="104">
        <f t="shared" si="43"/>
        <v>-6.3891875287974145E-2</v>
      </c>
      <c r="BO55" s="104">
        <f t="shared" si="44"/>
        <v>3.3788972508063102E-3</v>
      </c>
      <c r="BP55" s="104">
        <f t="shared" si="45"/>
        <v>-3.7935800952234665E-2</v>
      </c>
      <c r="BQ55" s="104">
        <f t="shared" si="46"/>
        <v>-7.003532483489483E-2</v>
      </c>
      <c r="BR55" s="104">
        <f t="shared" si="47"/>
        <v>0</v>
      </c>
    </row>
    <row r="56" spans="1:70">
      <c r="A56" s="1">
        <v>55</v>
      </c>
      <c r="B56" s="1">
        <f>'2012'!B56</f>
        <v>0</v>
      </c>
      <c r="C56" s="1">
        <f>'2012'!C56</f>
        <v>0</v>
      </c>
      <c r="D56" s="1">
        <f>'2012'!D56</f>
        <v>0</v>
      </c>
      <c r="E56" s="1" t="str">
        <f>'2012'!E56</f>
        <v>Totalt</v>
      </c>
      <c r="F56" s="1" t="str">
        <f>'2012'!F56</f>
        <v>Förtroende för vårdcentraler</v>
      </c>
      <c r="G56" s="1" t="str">
        <f>'2012'!G56</f>
        <v>(tom)</v>
      </c>
      <c r="H56" s="1" t="str">
        <f>'2012'!H56</f>
        <v>B000200</v>
      </c>
      <c r="I56" s="1">
        <f>'2012'!I56</f>
        <v>0</v>
      </c>
      <c r="J56" s="12">
        <f>(('2012'!J56-'2012'!$AE56)/'2012'!$AE56)*(('2012'!$I56-0.5+'2012'!$I56-0.5)*-1)</f>
        <v>-3.1318854265029936E-2</v>
      </c>
      <c r="K56" s="12">
        <f>(('2012'!K56-'2012'!$AE56)/'2012'!$AE56)*(('2012'!$I56-0.5+'2012'!$I56-0.5)*-1)</f>
        <v>-1.8256216556499789E-2</v>
      </c>
      <c r="L56" s="12">
        <f>(('2012'!L56-'2012'!$AE56)/'2012'!$AE56)*(('2012'!$I56-0.5+'2012'!$I56-0.5)*-1)</f>
        <v>-1.7311929493232521E-3</v>
      </c>
      <c r="M56" s="12">
        <f>(('2012'!M56-'2012'!$AE56)/'2012'!$AE56)*(('2012'!$I56-0.5+'2012'!$I56-0.5)*-1)</f>
        <v>4.7214353163362336E-3</v>
      </c>
      <c r="N56" s="12">
        <f>(('2012'!N56-'2012'!$AE56)/'2012'!$AE56)*(('2012'!$I56-0.5+'2012'!$I56-0.5)*-1)</f>
        <v>1.1016682404784432E-3</v>
      </c>
      <c r="O56" s="12">
        <f>(('2012'!O56-'2012'!$AE56)/'2012'!$AE56)*(('2012'!$I56-0.5+'2012'!$I56-0.5)*-1)</f>
        <v>0.10591753226314128</v>
      </c>
      <c r="P56" s="12">
        <f>(('2012'!P56-'2012'!$AE56)/'2012'!$AE56)*(('2012'!$I56-0.5+'2012'!$I56-0.5)*-1)</f>
        <v>8.5772741580106948E-2</v>
      </c>
      <c r="Q56" s="12">
        <f>(('2012'!Q56-'2012'!$AE56)/'2012'!$AE56)*(('2012'!$I56-0.5+'2012'!$I56-0.5)*-1)</f>
        <v>4.7529115517784125E-2</v>
      </c>
      <c r="R56" s="12">
        <f>(('2012'!R56-'2012'!$AE56)/'2012'!$AE56)*(('2012'!$I56-0.5+'2012'!$I56-0.5)*-1)</f>
        <v>2.8485993075228127E-2</v>
      </c>
      <c r="S56" s="12">
        <f>(('2012'!S56-'2012'!$AE56)/'2012'!$AE56)*(('2012'!$I56-0.5+'2012'!$I56-0.5)*-1)</f>
        <v>9.4428706326726906E-4</v>
      </c>
      <c r="T56" s="12">
        <f>(('2012'!T56-'2012'!$AE56)/'2012'!$AE56)*(('2012'!$I56-0.5+'2012'!$I56-0.5)*-1)</f>
        <v>0.17705382436260636</v>
      </c>
      <c r="U56" s="12">
        <f>(('2012'!U56-'2012'!$AE56)/'2012'!$AE56)*(('2012'!$I56-0.5+'2012'!$I56-0.5)*-1)</f>
        <v>7.8690588605603885E-3</v>
      </c>
      <c r="V56" s="12">
        <f>(('2012'!V56-'2012'!$AE56)/'2012'!$AE56)*(('2012'!$I56-0.5+'2012'!$I56-0.5)*-1)</f>
        <v>8.4985835694050861E-3</v>
      </c>
      <c r="W56" s="12">
        <f>(('2012'!W56-'2012'!$AE56)/'2012'!$AE56)*(('2012'!$I56-0.5+'2012'!$I56-0.5)*-1)</f>
        <v>-5.1935788479697785E-2</v>
      </c>
      <c r="X56" s="12">
        <f>(('2012'!X56-'2012'!$AE56)/'2012'!$AE56)*(('2012'!$I56-0.5+'2012'!$I56-0.5)*-1)</f>
        <v>-1.3377400062952493E-2</v>
      </c>
      <c r="Y56" s="12">
        <f>(('2012'!Y56-'2012'!$AE56)/'2012'!$AE56)*(('2012'!$I56-0.5+'2012'!$I56-0.5)*-1)</f>
        <v>-5.9804847340258508E-3</v>
      </c>
      <c r="Z56" s="12">
        <f>(('2012'!Z56-'2012'!$AE56)/'2012'!$AE56)*(('2012'!$I56-0.5+'2012'!$I56-0.5)*-1)</f>
        <v>4.2965061378659061E-2</v>
      </c>
      <c r="AA56" s="12">
        <f>(('2012'!AA56-'2012'!$AE56)/'2012'!$AE56)*(('2012'!$I56-0.5+'2012'!$I56-0.5)*-1)</f>
        <v>-7.1293673276676128E-2</v>
      </c>
      <c r="AB56" s="12">
        <f>(('2012'!AB56-'2012'!$AE56)/'2012'!$AE56)*(('2012'!$I56-0.5+'2012'!$I56-0.5)*-1)</f>
        <v>-8.4985835694050861E-3</v>
      </c>
      <c r="AC56" s="12">
        <f>(('2012'!AC56-'2012'!$AE56)/'2012'!$AE56)*(('2012'!$I56-0.5+'2012'!$I56-0.5)*-1)</f>
        <v>-2.7699087189172144E-2</v>
      </c>
      <c r="AD56" s="12">
        <f>(('2012'!AD56-'2012'!$AE56)/'2012'!$AE56)*(('2012'!$I56-0.5+'2012'!$I56-0.5)*-1)</f>
        <v>-5.6342461441611556E-2</v>
      </c>
      <c r="AE56" s="5">
        <f>((('2012'!AE56-'2012'!$AE56)/'2012'!$AE56)*100)*(('2012'!$I56-0.5+'2012'!$I56-0.5)*-1)</f>
        <v>0</v>
      </c>
      <c r="AF56" s="5"/>
      <c r="AG56" s="5">
        <f t="shared" si="0"/>
        <v>17.705382436260635</v>
      </c>
      <c r="AH56" s="5">
        <f t="shared" si="3"/>
        <v>7.1293673276676124</v>
      </c>
      <c r="AI56" s="7">
        <v>0</v>
      </c>
      <c r="AN56" s="1"/>
      <c r="AO56" s="1"/>
      <c r="AP56" s="1"/>
      <c r="AQ56" s="1"/>
      <c r="AR56" s="1" t="str">
        <f t="shared" si="1"/>
        <v>Totalt</v>
      </c>
      <c r="AS56" s="1"/>
      <c r="AT56" s="1"/>
      <c r="AU56" s="1"/>
      <c r="AV56" s="1"/>
      <c r="AW56" s="104">
        <f t="shared" si="26"/>
        <v>-3.1318854265029936E-2</v>
      </c>
      <c r="AX56" s="104">
        <f t="shared" si="27"/>
        <v>-1.8256216556499789E-2</v>
      </c>
      <c r="AY56" s="104">
        <f t="shared" si="28"/>
        <v>-1.7311929493232521E-3</v>
      </c>
      <c r="AZ56" s="104">
        <f t="shared" si="29"/>
        <v>4.7214353163362336E-3</v>
      </c>
      <c r="BA56" s="104">
        <f t="shared" si="30"/>
        <v>1.1016682404784432E-3</v>
      </c>
      <c r="BB56" s="104">
        <f t="shared" si="31"/>
        <v>0.10591753226314128</v>
      </c>
      <c r="BC56" s="104">
        <f t="shared" si="32"/>
        <v>8.5772741580106948E-2</v>
      </c>
      <c r="BD56" s="104">
        <f t="shared" si="33"/>
        <v>4.7529115517784125E-2</v>
      </c>
      <c r="BE56" s="104">
        <f t="shared" si="34"/>
        <v>2.8485993075228127E-2</v>
      </c>
      <c r="BF56" s="104">
        <f t="shared" si="35"/>
        <v>9.4428706326726906E-4</v>
      </c>
      <c r="BG56" s="104">
        <f t="shared" si="36"/>
        <v>0.17705382436260636</v>
      </c>
      <c r="BH56" s="104">
        <f t="shared" si="37"/>
        <v>7.8690588605603885E-3</v>
      </c>
      <c r="BI56" s="104">
        <f t="shared" si="38"/>
        <v>8.4985835694050861E-3</v>
      </c>
      <c r="BJ56" s="104">
        <f t="shared" si="39"/>
        <v>-5.1935788479697785E-2</v>
      </c>
      <c r="BK56" s="104">
        <f t="shared" si="40"/>
        <v>-1.3377400062952493E-2</v>
      </c>
      <c r="BL56" s="104">
        <f t="shared" si="41"/>
        <v>-5.9804847340258508E-3</v>
      </c>
      <c r="BM56" s="104">
        <f t="shared" si="42"/>
        <v>4.2965061378659061E-2</v>
      </c>
      <c r="BN56" s="104">
        <f t="shared" si="43"/>
        <v>-7.1293673276676128E-2</v>
      </c>
      <c r="BO56" s="104">
        <f t="shared" si="44"/>
        <v>-8.4985835694050861E-3</v>
      </c>
      <c r="BP56" s="104">
        <f t="shared" si="45"/>
        <v>-2.7699087189172144E-2</v>
      </c>
      <c r="BQ56" s="104">
        <f t="shared" si="46"/>
        <v>-5.6342461441611556E-2</v>
      </c>
      <c r="BR56" s="104">
        <f t="shared" si="47"/>
        <v>0</v>
      </c>
    </row>
    <row r="57" spans="1:70">
      <c r="A57" s="1">
        <v>56</v>
      </c>
      <c r="B57" s="1">
        <f>'2012'!B57</f>
        <v>0</v>
      </c>
      <c r="C57" s="1">
        <f>'2012'!C57</f>
        <v>0</v>
      </c>
      <c r="D57" s="1">
        <f>'2012'!D57</f>
        <v>21</v>
      </c>
      <c r="E57" s="1" t="str">
        <f>'2012'!E57</f>
        <v>Kvinnor</v>
      </c>
      <c r="F57" s="1" t="str">
        <f>'2012'!F57</f>
        <v>Förtroende för sjukhus</v>
      </c>
      <c r="G57" s="1" t="str">
        <f>'2012'!G57</f>
        <v>(tom)</v>
      </c>
      <c r="H57" s="1" t="str">
        <f>'2012'!H57</f>
        <v>B000300</v>
      </c>
      <c r="I57" s="1">
        <f>'2012'!I57</f>
        <v>0</v>
      </c>
      <c r="J57" s="12">
        <f>(('2012'!J57-'2012'!$AE57)/'2012'!$AE57)*(('2012'!$I57-0.5+'2012'!$I57-0.5)*-1)</f>
        <v>4.8104956268223403E-3</v>
      </c>
      <c r="K57" s="12">
        <f>(('2012'!K57-'2012'!$AE57)/'2012'!$AE57)*(('2012'!$I57-0.5+'2012'!$I57-0.5)*-1)</f>
        <v>8.38192419825073E-2</v>
      </c>
      <c r="L57" s="12">
        <f>(('2012'!L57-'2012'!$AE57)/'2012'!$AE57)*(('2012'!$I57-0.5+'2012'!$I57-0.5)*-1)</f>
        <v>-0.1067055393586005</v>
      </c>
      <c r="M57" s="12">
        <f>(('2012'!M57-'2012'!$AE57)/'2012'!$AE57)*(('2012'!$I57-0.5+'2012'!$I57-0.5)*-1)</f>
        <v>7.4927113702623921E-2</v>
      </c>
      <c r="N57" s="12">
        <f>(('2012'!N57-'2012'!$AE57)/'2012'!$AE57)*(('2012'!$I57-0.5+'2012'!$I57-0.5)*-1)</f>
        <v>0.12594752186588923</v>
      </c>
      <c r="O57" s="12">
        <f>(('2012'!O57-'2012'!$AE57)/'2012'!$AE57)*(('2012'!$I57-0.5+'2012'!$I57-0.5)*-1)</f>
        <v>0.14169096209912535</v>
      </c>
      <c r="P57" s="12">
        <f>(('2012'!P57-'2012'!$AE57)/'2012'!$AE57)*(('2012'!$I57-0.5+'2012'!$I57-0.5)*-1)</f>
        <v>5.5539358600583129E-2</v>
      </c>
      <c r="Q57" s="12">
        <f>(('2012'!Q57-'2012'!$AE57)/'2012'!$AE57)*(('2012'!$I57-0.5+'2012'!$I57-0.5)*-1)</f>
        <v>-5.5539358600582921E-2</v>
      </c>
      <c r="R57" s="12">
        <f>(('2012'!R57-'2012'!$AE57)/'2012'!$AE57)*(('2012'!$I57-0.5+'2012'!$I57-0.5)*-1)</f>
        <v>-9.6064139941690913E-2</v>
      </c>
      <c r="S57" s="12">
        <f>(('2012'!S57-'2012'!$AE57)/'2012'!$AE57)*(('2012'!$I57-0.5+'2012'!$I57-0.5)*-1)</f>
        <v>-4.6501457725947493E-2</v>
      </c>
      <c r="T57" s="12">
        <f>(('2012'!T57-'2012'!$AE57)/'2012'!$AE57)*(('2012'!$I57-0.5+'2012'!$I57-0.5)*-1)</f>
        <v>0.11034985422740537</v>
      </c>
      <c r="U57" s="12">
        <f>(('2012'!U57-'2012'!$AE57)/'2012'!$AE57)*(('2012'!$I57-0.5+'2012'!$I57-0.5)*-1)</f>
        <v>-4.1836734693877414E-2</v>
      </c>
      <c r="V57" s="12">
        <f>(('2012'!V57-'2012'!$AE57)/'2012'!$AE57)*(('2012'!$I57-0.5+'2012'!$I57-0.5)*-1)</f>
        <v>-1.4577259475217832E-3</v>
      </c>
      <c r="W57" s="12">
        <f>(('2012'!W57-'2012'!$AE57)/'2012'!$AE57)*(('2012'!$I57-0.5+'2012'!$I57-0.5)*-1)</f>
        <v>0.14548104956268229</v>
      </c>
      <c r="X57" s="12">
        <f>(('2012'!X57-'2012'!$AE57)/'2012'!$AE57)*(('2012'!$I57-0.5+'2012'!$I57-0.5)*-1)</f>
        <v>-7.1865889212827883E-2</v>
      </c>
      <c r="Y57" s="12">
        <f>(('2012'!Y57-'2012'!$AE57)/'2012'!$AE57)*(('2012'!$I57-0.5+'2012'!$I57-0.5)*-1)</f>
        <v>8.9212827988338267E-2</v>
      </c>
      <c r="Z57" s="12">
        <f>(('2012'!Z57-'2012'!$AE57)/'2012'!$AE57)*(('2012'!$I57-0.5+'2012'!$I57-0.5)*-1)</f>
        <v>-0.11413994169096198</v>
      </c>
      <c r="AA57" s="12">
        <f>(('2012'!AA57-'2012'!$AE57)/'2012'!$AE57)*(('2012'!$I57-0.5+'2012'!$I57-0.5)*-1)</f>
        <v>-0.23104956268221569</v>
      </c>
      <c r="AB57" s="12">
        <f>(('2012'!AB57-'2012'!$AE57)/'2012'!$AE57)*(('2012'!$I57-0.5+'2012'!$I57-0.5)*-1)</f>
        <v>1.5451895043731814E-2</v>
      </c>
      <c r="AC57" s="12">
        <f>(('2012'!AC57-'2012'!$AE57)/'2012'!$AE57)*(('2012'!$I57-0.5+'2012'!$I57-0.5)*-1)</f>
        <v>8.3381924198250718E-2</v>
      </c>
      <c r="AD57" s="12">
        <f>(('2012'!AD57-'2012'!$AE57)/'2012'!$AE57)*(('2012'!$I57-0.5+'2012'!$I57-0.5)*-1)</f>
        <v>1.2973760932944617E-2</v>
      </c>
      <c r="AE57" s="5">
        <f>((('2012'!AE57-'2012'!$AE57)/'2012'!$AE57)*100)*(('2012'!$I57-0.5+'2012'!$I57-0.5)*-1)</f>
        <v>0</v>
      </c>
      <c r="AF57" s="5"/>
      <c r="AG57" s="5">
        <f t="shared" si="0"/>
        <v>14.548104956268229</v>
      </c>
      <c r="AH57" s="5">
        <f t="shared" si="3"/>
        <v>23.104956268221567</v>
      </c>
      <c r="AI57" s="7">
        <v>0</v>
      </c>
      <c r="AN57" s="1"/>
      <c r="AO57" s="1"/>
      <c r="AP57" s="1"/>
      <c r="AQ57" s="1"/>
      <c r="AR57" s="1" t="str">
        <f t="shared" si="1"/>
        <v>Kvinnor</v>
      </c>
      <c r="AS57" s="1"/>
      <c r="AT57" s="1"/>
      <c r="AU57" s="1"/>
      <c r="AV57" s="1"/>
      <c r="AW57" s="104">
        <f t="shared" si="26"/>
        <v>4.8104956268223403E-3</v>
      </c>
      <c r="AX57" s="104">
        <f t="shared" si="27"/>
        <v>8.38192419825073E-2</v>
      </c>
      <c r="AY57" s="104">
        <f t="shared" si="28"/>
        <v>-0.1067055393586005</v>
      </c>
      <c r="AZ57" s="104">
        <f t="shared" si="29"/>
        <v>7.4927113702623921E-2</v>
      </c>
      <c r="BA57" s="104">
        <f t="shared" si="30"/>
        <v>0.12594752186588923</v>
      </c>
      <c r="BB57" s="104">
        <f t="shared" si="31"/>
        <v>0.14169096209912535</v>
      </c>
      <c r="BC57" s="104">
        <f t="shared" si="32"/>
        <v>5.5539358600583129E-2</v>
      </c>
      <c r="BD57" s="104">
        <f t="shared" si="33"/>
        <v>-5.5539358600582921E-2</v>
      </c>
      <c r="BE57" s="104">
        <f t="shared" si="34"/>
        <v>-9.6064139941690913E-2</v>
      </c>
      <c r="BF57" s="104">
        <f t="shared" si="35"/>
        <v>-4.6501457725947493E-2</v>
      </c>
      <c r="BG57" s="104">
        <f t="shared" si="36"/>
        <v>0.11034985422740537</v>
      </c>
      <c r="BH57" s="104">
        <f t="shared" si="37"/>
        <v>-4.1836734693877414E-2</v>
      </c>
      <c r="BI57" s="104">
        <f t="shared" si="38"/>
        <v>-1.4577259475217832E-3</v>
      </c>
      <c r="BJ57" s="104">
        <f t="shared" si="39"/>
        <v>0.14548104956268229</v>
      </c>
      <c r="BK57" s="104">
        <f t="shared" si="40"/>
        <v>-7.1865889212827883E-2</v>
      </c>
      <c r="BL57" s="104">
        <f t="shared" si="41"/>
        <v>8.9212827988338267E-2</v>
      </c>
      <c r="BM57" s="104">
        <f t="shared" si="42"/>
        <v>-0.11413994169096198</v>
      </c>
      <c r="BN57" s="104">
        <f t="shared" si="43"/>
        <v>-0.23104956268221569</v>
      </c>
      <c r="BO57" s="104">
        <f t="shared" si="44"/>
        <v>1.5451895043731814E-2</v>
      </c>
      <c r="BP57" s="104">
        <f t="shared" si="45"/>
        <v>8.3381924198250718E-2</v>
      </c>
      <c r="BQ57" s="104">
        <f t="shared" si="46"/>
        <v>1.2973760932944617E-2</v>
      </c>
      <c r="BR57" s="104">
        <f t="shared" si="47"/>
        <v>0</v>
      </c>
    </row>
    <row r="58" spans="1:70">
      <c r="A58" s="1">
        <v>57</v>
      </c>
      <c r="B58" s="1">
        <f>'2012'!B58</f>
        <v>0</v>
      </c>
      <c r="C58" s="1">
        <f>'2012'!C58</f>
        <v>0</v>
      </c>
      <c r="D58" s="1">
        <f>'2012'!D58</f>
        <v>0</v>
      </c>
      <c r="E58" s="1" t="str">
        <f>'2012'!E58</f>
        <v>Män</v>
      </c>
      <c r="F58" s="1" t="str">
        <f>'2012'!F58</f>
        <v>Förtroende för sjukhus</v>
      </c>
      <c r="G58" s="1" t="str">
        <f>'2012'!G58</f>
        <v>(tom)</v>
      </c>
      <c r="H58" s="1" t="str">
        <f>'2012'!H58</f>
        <v>B000300</v>
      </c>
      <c r="I58" s="1">
        <f>'2012'!I58</f>
        <v>0</v>
      </c>
      <c r="J58" s="12">
        <f>(('2012'!J58-'2012'!$AE58)/'2012'!$AE58)*(('2012'!$I58-0.5+'2012'!$I58-0.5)*-1)</f>
        <v>3.5082910785254245E-2</v>
      </c>
      <c r="K58" s="12">
        <f>(('2012'!K58-'2012'!$AE58)/'2012'!$AE58)*(('2012'!$I58-0.5+'2012'!$I58-0.5)*-1)</f>
        <v>5.7557900507057738E-2</v>
      </c>
      <c r="L58" s="12">
        <f>(('2012'!L58-'2012'!$AE58)/'2012'!$AE58)*(('2012'!$I58-0.5+'2012'!$I58-0.5)*-1)</f>
        <v>-4.0016445114430609E-2</v>
      </c>
      <c r="M58" s="12">
        <f>(('2012'!M58-'2012'!$AE58)/'2012'!$AE58)*(('2012'!$I58-0.5+'2012'!$I58-0.5)*-1)</f>
        <v>5.3446621899410794E-3</v>
      </c>
      <c r="N58" s="12">
        <f>(('2012'!N58-'2012'!$AE58)/'2012'!$AE58)*(('2012'!$I58-0.5+'2012'!$I58-0.5)*-1)</f>
        <v>3.3438399342195391E-2</v>
      </c>
      <c r="O58" s="12">
        <f>(('2012'!O58-'2012'!$AE58)/'2012'!$AE58)*(('2012'!$I58-0.5+'2012'!$I58-0.5)*-1)</f>
        <v>8.4692339317527843E-2</v>
      </c>
      <c r="P58" s="12">
        <f>(('2012'!P58-'2012'!$AE58)/'2012'!$AE58)*(('2012'!$I58-0.5+'2012'!$I58-0.5)*-1)</f>
        <v>0.10881184048239</v>
      </c>
      <c r="Q58" s="12">
        <f>(('2012'!Q58-'2012'!$AE58)/'2012'!$AE58)*(('2012'!$I58-0.5+'2012'!$I58-0.5)*-1)</f>
        <v>-2.8778950253528768E-2</v>
      </c>
      <c r="R58" s="12">
        <f>(('2012'!R58-'2012'!$AE58)/'2012'!$AE58)*(('2012'!$I58-0.5+'2012'!$I58-0.5)*-1)</f>
        <v>-8.4829381937782625E-2</v>
      </c>
      <c r="S58" s="12">
        <f>(('2012'!S58-'2012'!$AE58)/'2012'!$AE58)*(('2012'!$I58-0.5+'2012'!$I58-0.5)*-1)</f>
        <v>-2.0830478278744635E-2</v>
      </c>
      <c r="T58" s="12">
        <f>(('2012'!T58-'2012'!$AE58)/'2012'!$AE58)*(('2012'!$I58-0.5+'2012'!$I58-0.5)*-1)</f>
        <v>9.5107578456900072E-2</v>
      </c>
      <c r="U58" s="12">
        <f>(('2012'!U58-'2012'!$AE58)/'2012'!$AE58)*(('2012'!$I58-0.5+'2012'!$I58-0.5)*-1)</f>
        <v>-2.9464163354803421E-2</v>
      </c>
      <c r="V58" s="12">
        <f>(('2012'!V58-'2012'!$AE58)/'2012'!$AE58)*(('2012'!$I58-0.5+'2012'!$I58-0.5)*-1)</f>
        <v>-5.1665067836096971E-2</v>
      </c>
      <c r="W58" s="12">
        <f>(('2012'!W58-'2012'!$AE58)/'2012'!$AE58)*(('2012'!$I58-0.5+'2012'!$I58-0.5)*-1)</f>
        <v>0.1345758530903112</v>
      </c>
      <c r="X58" s="12">
        <f>(('2012'!X58-'2012'!$AE58)/'2012'!$AE58)*(('2012'!$I58-0.5+'2012'!$I58-0.5)*-1)</f>
        <v>-2.8504865013019028E-2</v>
      </c>
      <c r="Y58" s="12">
        <f>(('2012'!Y58-'2012'!$AE58)/'2012'!$AE58)*(('2012'!$I58-0.5+'2012'!$I58-0.5)*-1)</f>
        <v>-9.5929834178429887E-3</v>
      </c>
      <c r="Z58" s="12">
        <f>(('2012'!Z58-'2012'!$AE58)/'2012'!$AE58)*(('2012'!$I58-0.5+'2012'!$I58-0.5)*-1)</f>
        <v>-0.15485816088803614</v>
      </c>
      <c r="AA58" s="12">
        <f>(('2012'!AA58-'2012'!$AE58)/'2012'!$AE58)*(('2012'!$I58-0.5+'2012'!$I58-0.5)*-1)</f>
        <v>-0.21570508428121149</v>
      </c>
      <c r="AB58" s="12">
        <f>(('2012'!AB58-'2012'!$AE58)/'2012'!$AE58)*(('2012'!$I58-0.5+'2012'!$I58-0.5)*-1)</f>
        <v>-2.3845415924352405E-2</v>
      </c>
      <c r="AC58" s="12">
        <f>(('2012'!AC58-'2012'!$AE58)/'2012'!$AE58)*(('2012'!$I58-0.5+'2012'!$I58-0.5)*-1)</f>
        <v>8.2088529532684598E-2</v>
      </c>
      <c r="AD58" s="12">
        <f>(('2012'!AD58-'2012'!$AE58)/'2012'!$AE58)*(('2012'!$I58-0.5+'2012'!$I58-0.5)*-1)</f>
        <v>-4.7005618747430353E-2</v>
      </c>
      <c r="AE58" s="5">
        <f>((('2012'!AE58-'2012'!$AE58)/'2012'!$AE58)*100)*(('2012'!$I58-0.5+'2012'!$I58-0.5)*-1)</f>
        <v>0</v>
      </c>
      <c r="AF58" s="5"/>
      <c r="AG58" s="5">
        <f t="shared" si="0"/>
        <v>13.457585309031121</v>
      </c>
      <c r="AH58" s="5">
        <f t="shared" si="3"/>
        <v>21.570508428121148</v>
      </c>
      <c r="AI58" s="7">
        <v>0</v>
      </c>
      <c r="AN58" s="1"/>
      <c r="AO58" s="1"/>
      <c r="AP58" s="1"/>
      <c r="AQ58" s="1"/>
      <c r="AR58" s="1" t="str">
        <f t="shared" si="1"/>
        <v>Män</v>
      </c>
      <c r="AS58" s="1"/>
      <c r="AT58" s="1"/>
      <c r="AU58" s="1"/>
      <c r="AV58" s="1"/>
      <c r="AW58" s="104">
        <f t="shared" si="26"/>
        <v>3.5082910785254245E-2</v>
      </c>
      <c r="AX58" s="104">
        <f t="shared" si="27"/>
        <v>5.7557900507057738E-2</v>
      </c>
      <c r="AY58" s="104">
        <f t="shared" si="28"/>
        <v>-4.0016445114430609E-2</v>
      </c>
      <c r="AZ58" s="104">
        <f t="shared" si="29"/>
        <v>5.3446621899410794E-3</v>
      </c>
      <c r="BA58" s="104">
        <f t="shared" si="30"/>
        <v>3.3438399342195391E-2</v>
      </c>
      <c r="BB58" s="104">
        <f t="shared" si="31"/>
        <v>8.4692339317527843E-2</v>
      </c>
      <c r="BC58" s="104">
        <f t="shared" si="32"/>
        <v>0.10881184048239</v>
      </c>
      <c r="BD58" s="104">
        <f t="shared" si="33"/>
        <v>-2.8778950253528768E-2</v>
      </c>
      <c r="BE58" s="104">
        <f t="shared" si="34"/>
        <v>-8.4829381937782625E-2</v>
      </c>
      <c r="BF58" s="104">
        <f t="shared" si="35"/>
        <v>-2.0830478278744635E-2</v>
      </c>
      <c r="BG58" s="104">
        <f t="shared" si="36"/>
        <v>9.5107578456900072E-2</v>
      </c>
      <c r="BH58" s="104">
        <f t="shared" si="37"/>
        <v>-2.9464163354803421E-2</v>
      </c>
      <c r="BI58" s="104">
        <f t="shared" si="38"/>
        <v>-5.1665067836096971E-2</v>
      </c>
      <c r="BJ58" s="104">
        <f t="shared" si="39"/>
        <v>0.1345758530903112</v>
      </c>
      <c r="BK58" s="104">
        <f t="shared" si="40"/>
        <v>-2.8504865013019028E-2</v>
      </c>
      <c r="BL58" s="104">
        <f t="shared" si="41"/>
        <v>-9.5929834178429887E-3</v>
      </c>
      <c r="BM58" s="104">
        <f t="shared" si="42"/>
        <v>-0.15485816088803614</v>
      </c>
      <c r="BN58" s="104">
        <f t="shared" si="43"/>
        <v>-0.21570508428121149</v>
      </c>
      <c r="BO58" s="104">
        <f t="shared" si="44"/>
        <v>-2.3845415924352405E-2</v>
      </c>
      <c r="BP58" s="104">
        <f t="shared" si="45"/>
        <v>8.2088529532684598E-2</v>
      </c>
      <c r="BQ58" s="104">
        <f t="shared" si="46"/>
        <v>-4.7005618747430353E-2</v>
      </c>
      <c r="BR58" s="104">
        <f t="shared" si="47"/>
        <v>0</v>
      </c>
    </row>
    <row r="59" spans="1:70">
      <c r="A59" s="1">
        <v>58</v>
      </c>
      <c r="B59" s="1">
        <f>'2012'!B59</f>
        <v>0</v>
      </c>
      <c r="C59" s="1">
        <f>'2012'!C59</f>
        <v>0</v>
      </c>
      <c r="D59" s="1">
        <f>'2012'!D59</f>
        <v>0</v>
      </c>
      <c r="E59" s="1" t="str">
        <f>'2012'!E59</f>
        <v>Totalt</v>
      </c>
      <c r="F59" s="1" t="str">
        <f>'2012'!F59</f>
        <v>Förtroende för sjukhus</v>
      </c>
      <c r="G59" s="1" t="str">
        <f>'2012'!G59</f>
        <v>(tom)</v>
      </c>
      <c r="H59" s="1" t="str">
        <f>'2012'!H59</f>
        <v>B000300</v>
      </c>
      <c r="I59" s="1">
        <f>'2012'!I59</f>
        <v>0</v>
      </c>
      <c r="J59" s="12">
        <f>(('2012'!J59-'2012'!$AE59)/'2012'!$AE59)*(('2012'!$I59-0.5+'2012'!$I59-0.5)*-1)</f>
        <v>1.9469525959368083E-2</v>
      </c>
      <c r="K59" s="12">
        <f>(('2012'!K59-'2012'!$AE59)/'2012'!$AE59)*(('2012'!$I59-0.5+'2012'!$I59-0.5)*-1)</f>
        <v>6.9695259593679434E-2</v>
      </c>
      <c r="L59" s="12">
        <f>(('2012'!L59-'2012'!$AE59)/'2012'!$AE59)*(('2012'!$I59-0.5+'2012'!$I59-0.5)*-1)</f>
        <v>-6.5321670428893849E-2</v>
      </c>
      <c r="M59" s="12">
        <f>(('2012'!M59-'2012'!$AE59)/'2012'!$AE59)*(('2012'!$I59-0.5+'2012'!$I59-0.5)*-1)</f>
        <v>3.6681715575620888E-2</v>
      </c>
      <c r="N59" s="12">
        <f>(('2012'!N59-'2012'!$AE59)/'2012'!$AE59)*(('2012'!$I59-0.5+'2012'!$I59-0.5)*-1)</f>
        <v>7.5338600451467327E-2</v>
      </c>
      <c r="O59" s="12">
        <f>(('2012'!O59-'2012'!$AE59)/'2012'!$AE59)*(('2012'!$I59-0.5+'2012'!$I59-0.5)*-1)</f>
        <v>0.11089164785553048</v>
      </c>
      <c r="P59" s="12">
        <f>(('2012'!P59-'2012'!$AE59)/'2012'!$AE59)*(('2012'!$I59-0.5+'2012'!$I59-0.5)*-1)</f>
        <v>9.0575620767494383E-2</v>
      </c>
      <c r="Q59" s="12">
        <f>(('2012'!Q59-'2012'!$AE59)/'2012'!$AE59)*(('2012'!$I59-0.5+'2012'!$I59-0.5)*-1)</f>
        <v>-3.8939051918735763E-2</v>
      </c>
      <c r="R59" s="12">
        <f>(('2012'!R59-'2012'!$AE59)/'2012'!$AE59)*(('2012'!$I59-0.5+'2012'!$I59-0.5)*-1)</f>
        <v>-8.7895033860045005E-2</v>
      </c>
      <c r="S59" s="12">
        <f>(('2012'!S59-'2012'!$AE59)/'2012'!$AE59)*(('2012'!$I59-0.5+'2012'!$I59-0.5)*-1)</f>
        <v>-3.2025959367945771E-2</v>
      </c>
      <c r="T59" s="12">
        <f>(('2012'!T59-'2012'!$AE59)/'2012'!$AE59)*(('2012'!$I59-0.5+'2012'!$I59-0.5)*-1)</f>
        <v>0.1012979683972913</v>
      </c>
      <c r="U59" s="12">
        <f>(('2012'!U59-'2012'!$AE59)/'2012'!$AE59)*(('2012'!$I59-0.5+'2012'!$I59-0.5)*-1)</f>
        <v>-3.6117381489842018E-2</v>
      </c>
      <c r="V59" s="12">
        <f>(('2012'!V59-'2012'!$AE59)/'2012'!$AE59)*(('2012'!$I59-0.5+'2012'!$I59-0.5)*-1)</f>
        <v>-2.849887133182839E-2</v>
      </c>
      <c r="W59" s="12">
        <f>(('2012'!W59-'2012'!$AE59)/'2012'!$AE59)*(('2012'!$I59-0.5+'2012'!$I59-0.5)*-1)</f>
        <v>0.13967268623024839</v>
      </c>
      <c r="X59" s="12">
        <f>(('2012'!X59-'2012'!$AE59)/'2012'!$AE59)*(('2012'!$I59-0.5+'2012'!$I59-0.5)*-1)</f>
        <v>-4.8109480812641041E-2</v>
      </c>
      <c r="Y59" s="12">
        <f>(('2012'!Y59-'2012'!$AE59)/'2012'!$AE59)*(('2012'!$I59-0.5+'2012'!$I59-0.5)*-1)</f>
        <v>3.6540632054176125E-2</v>
      </c>
      <c r="Z59" s="12">
        <f>(('2012'!Z59-'2012'!$AE59)/'2012'!$AE59)*(('2012'!$I59-0.5+'2012'!$I59-0.5)*-1)</f>
        <v>-0.13924943566591419</v>
      </c>
      <c r="AA59" s="12">
        <f>(('2012'!AA59-'2012'!$AE59)/'2012'!$AE59)*(('2012'!$I59-0.5+'2012'!$I59-0.5)*-1)</f>
        <v>-0.21839729119638823</v>
      </c>
      <c r="AB59" s="12">
        <f>(('2012'!AB59-'2012'!$AE59)/'2012'!$AE59)*(('2012'!$I59-0.5+'2012'!$I59-0.5)*-1)</f>
        <v>-5.7844243792324578E-3</v>
      </c>
      <c r="AC59" s="12">
        <f>(('2012'!AC59-'2012'!$AE59)/'2012'!$AE59)*(('2012'!$I59-0.5+'2012'!$I59-0.5)*-1)</f>
        <v>8.5637697516930136E-2</v>
      </c>
      <c r="AD59" s="12">
        <f>(('2012'!AD59-'2012'!$AE59)/'2012'!$AE59)*(('2012'!$I59-0.5+'2012'!$I59-0.5)*-1)</f>
        <v>-1.9187358916478547E-2</v>
      </c>
      <c r="AE59" s="5">
        <f>((('2012'!AE59-'2012'!$AE59)/'2012'!$AE59)*100)*(('2012'!$I59-0.5+'2012'!$I59-0.5)*-1)</f>
        <v>0</v>
      </c>
      <c r="AF59" s="5"/>
      <c r="AG59" s="5">
        <f t="shared" si="0"/>
        <v>13.96726862302484</v>
      </c>
      <c r="AH59" s="5">
        <f t="shared" si="3"/>
        <v>21.839729119638822</v>
      </c>
      <c r="AI59" s="7">
        <v>0</v>
      </c>
      <c r="AN59" s="1"/>
      <c r="AO59" s="1"/>
      <c r="AP59" s="1"/>
      <c r="AQ59" s="1"/>
      <c r="AR59" s="1" t="str">
        <f t="shared" si="1"/>
        <v>Totalt</v>
      </c>
      <c r="AS59" s="1"/>
      <c r="AT59" s="1"/>
      <c r="AU59" s="1"/>
      <c r="AV59" s="1"/>
      <c r="AW59" s="104">
        <f t="shared" si="26"/>
        <v>1.9469525959368083E-2</v>
      </c>
      <c r="AX59" s="104">
        <f t="shared" si="27"/>
        <v>6.9695259593679434E-2</v>
      </c>
      <c r="AY59" s="104">
        <f t="shared" si="28"/>
        <v>-6.5321670428893849E-2</v>
      </c>
      <c r="AZ59" s="104">
        <f t="shared" si="29"/>
        <v>3.6681715575620888E-2</v>
      </c>
      <c r="BA59" s="104">
        <f t="shared" si="30"/>
        <v>7.5338600451467327E-2</v>
      </c>
      <c r="BB59" s="104">
        <f t="shared" si="31"/>
        <v>0.11089164785553048</v>
      </c>
      <c r="BC59" s="104">
        <f t="shared" si="32"/>
        <v>9.0575620767494383E-2</v>
      </c>
      <c r="BD59" s="104">
        <f t="shared" si="33"/>
        <v>-3.8939051918735763E-2</v>
      </c>
      <c r="BE59" s="104">
        <f t="shared" si="34"/>
        <v>-8.7895033860045005E-2</v>
      </c>
      <c r="BF59" s="104">
        <f t="shared" si="35"/>
        <v>-3.2025959367945771E-2</v>
      </c>
      <c r="BG59" s="104">
        <f t="shared" si="36"/>
        <v>0.1012979683972913</v>
      </c>
      <c r="BH59" s="104">
        <f t="shared" si="37"/>
        <v>-3.6117381489842018E-2</v>
      </c>
      <c r="BI59" s="104">
        <f t="shared" si="38"/>
        <v>-2.849887133182839E-2</v>
      </c>
      <c r="BJ59" s="104">
        <f t="shared" si="39"/>
        <v>0.13967268623024839</v>
      </c>
      <c r="BK59" s="104">
        <f t="shared" si="40"/>
        <v>-4.8109480812641041E-2</v>
      </c>
      <c r="BL59" s="104">
        <f t="shared" si="41"/>
        <v>3.6540632054176125E-2</v>
      </c>
      <c r="BM59" s="104">
        <f t="shared" si="42"/>
        <v>-0.13924943566591419</v>
      </c>
      <c r="BN59" s="104">
        <f t="shared" si="43"/>
        <v>-0.21839729119638823</v>
      </c>
      <c r="BO59" s="104">
        <f t="shared" si="44"/>
        <v>-5.7844243792324578E-3</v>
      </c>
      <c r="BP59" s="104">
        <f t="shared" si="45"/>
        <v>8.5637697516930136E-2</v>
      </c>
      <c r="BQ59" s="104">
        <f t="shared" si="46"/>
        <v>-1.9187358916478547E-2</v>
      </c>
      <c r="BR59" s="104">
        <f t="shared" si="47"/>
        <v>0</v>
      </c>
    </row>
    <row r="60" spans="1:70">
      <c r="A60" s="1">
        <v>59</v>
      </c>
      <c r="B60" s="1">
        <f>'2012'!B60</f>
        <v>0</v>
      </c>
      <c r="C60" s="1">
        <f>'2012'!C60</f>
        <v>0</v>
      </c>
      <c r="D60" s="1">
        <f>'2012'!D60</f>
        <v>22</v>
      </c>
      <c r="E60" s="1" t="str">
        <f>'2012'!E60</f>
        <v>Kvinnor</v>
      </c>
      <c r="F60" s="1" t="str">
        <f>'2012'!F60</f>
        <v>Bemötande vid besök i primärvård</v>
      </c>
      <c r="G60" s="1" t="str">
        <f>'2012'!G60</f>
        <v>(tom)</v>
      </c>
      <c r="H60" s="1" t="str">
        <f>'2012'!H60</f>
        <v>E000100</v>
      </c>
      <c r="I60" s="1">
        <f>'2012'!I60</f>
        <v>0</v>
      </c>
      <c r="J60" s="12">
        <f>(('2012'!J60-'2012'!$AE60)/'2012'!$AE60)*(('2012'!$I60-0.5+'2012'!$I60-0.5)*-1)</f>
        <v>2.4746906636670288E-3</v>
      </c>
      <c r="K60" s="12">
        <f>(('2012'!K60-'2012'!$AE60)/'2012'!$AE60)*(('2012'!$I60-0.5+'2012'!$I60-0.5)*-1)</f>
        <v>2.1259842519685046E-2</v>
      </c>
      <c r="L60" s="12">
        <f>(('2012'!L60-'2012'!$AE60)/'2012'!$AE60)*(('2012'!$I60-0.5+'2012'!$I60-0.5)*-1)</f>
        <v>-5.9617547806524313E-3</v>
      </c>
      <c r="M60" s="12">
        <f>(('2012'!M60-'2012'!$AE60)/'2012'!$AE60)*(('2012'!$I60-0.5+'2012'!$I60-0.5)*-1)</f>
        <v>-1.2148481439820162E-2</v>
      </c>
      <c r="N60" s="12">
        <f>(('2012'!N60-'2012'!$AE60)/'2012'!$AE60)*(('2012'!$I60-0.5+'2012'!$I60-0.5)*-1)</f>
        <v>1.451068616422938E-2</v>
      </c>
      <c r="O60" s="12">
        <f>(('2012'!O60-'2012'!$AE60)/'2012'!$AE60)*(('2012'!$I60-0.5+'2012'!$I60-0.5)*-1)</f>
        <v>2.1259842519685046E-2</v>
      </c>
      <c r="P60" s="12">
        <f>(('2012'!P60-'2012'!$AE60)/'2012'!$AE60)*(('2012'!$I60-0.5+'2012'!$I60-0.5)*-1)</f>
        <v>2.4859392575927938E-2</v>
      </c>
      <c r="Q60" s="12">
        <f>(('2012'!Q60-'2012'!$AE60)/'2012'!$AE60)*(('2012'!$I60-0.5+'2012'!$I60-0.5)*-1)</f>
        <v>5.6242969628793197E-4</v>
      </c>
      <c r="R60" s="12">
        <f>(('2012'!R60-'2012'!$AE60)/'2012'!$AE60)*(('2012'!$I60-0.5+'2012'!$I60-0.5)*-1)</f>
        <v>2.879640044994362E-2</v>
      </c>
      <c r="S60" s="12">
        <f>(('2012'!S60-'2012'!$AE60)/'2012'!$AE60)*(('2012'!$I60-0.5+'2012'!$I60-0.5)*-1)</f>
        <v>-7.5365579302587365E-3</v>
      </c>
      <c r="T60" s="12">
        <f>(('2012'!T60-'2012'!$AE60)/'2012'!$AE60)*(('2012'!$I60-0.5+'2012'!$I60-0.5)*-1)</f>
        <v>2.2159730033745769E-2</v>
      </c>
      <c r="U60" s="12">
        <f>(('2012'!U60-'2012'!$AE60)/'2012'!$AE60)*(('2012'!$I60-0.5+'2012'!$I60-0.5)*-1)</f>
        <v>-1.1361079865016929E-2</v>
      </c>
      <c r="V60" s="12">
        <f>(('2012'!V60-'2012'!$AE60)/'2012'!$AE60)*(('2012'!$I60-0.5+'2012'!$I60-0.5)*-1)</f>
        <v>-6.4116985376828726E-3</v>
      </c>
      <c r="W60" s="12">
        <f>(('2012'!W60-'2012'!$AE60)/'2012'!$AE60)*(('2012'!$I60-0.5+'2012'!$I60-0.5)*-1)</f>
        <v>-1.9910011248594039E-2</v>
      </c>
      <c r="X60" s="12">
        <f>(('2012'!X60-'2012'!$AE60)/'2012'!$AE60)*(('2012'!$I60-0.5+'2012'!$I60-0.5)*-1)</f>
        <v>-2.0697412823397113E-2</v>
      </c>
      <c r="Y60" s="12">
        <f>(('2012'!Y60-'2012'!$AE60)/'2012'!$AE60)*(('2012'!$I60-0.5+'2012'!$I60-0.5)*-1)</f>
        <v>-6.074240719910081E-3</v>
      </c>
      <c r="Z60" s="12">
        <f>(('2012'!Z60-'2012'!$AE60)/'2012'!$AE60)*(('2012'!$I60-0.5+'2012'!$I60-0.5)*-1)</f>
        <v>3.7120359955005429E-3</v>
      </c>
      <c r="AA60" s="12">
        <f>(('2012'!AA60-'2012'!$AE60)/'2012'!$AE60)*(('2012'!$I60-0.5+'2012'!$I60-0.5)*-1)</f>
        <v>-8.7739032620922502E-3</v>
      </c>
      <c r="AB60" s="12">
        <f>(('2012'!AB60-'2012'!$AE60)/'2012'!$AE60)*(('2012'!$I60-0.5+'2012'!$I60-0.5)*-1)</f>
        <v>1.3610798650168657E-2</v>
      </c>
      <c r="AC60" s="12">
        <f>(('2012'!AC60-'2012'!$AE60)/'2012'!$AE60)*(('2012'!$I60-0.5+'2012'!$I60-0.5)*-1)</f>
        <v>-8.4364454443194587E-3</v>
      </c>
      <c r="AD60" s="12">
        <f>(('2012'!AD60-'2012'!$AE60)/'2012'!$AE60)*(('2012'!$I60-0.5+'2012'!$I60-0.5)*-1)</f>
        <v>-6.7491563554558231E-4</v>
      </c>
      <c r="AE60" s="5">
        <f>((('2012'!AE60-'2012'!$AE60)/'2012'!$AE60)*100)*(('2012'!$I60-0.5+'2012'!$I60-0.5)*-1)</f>
        <v>0</v>
      </c>
      <c r="AF60" s="5"/>
      <c r="AG60" s="5">
        <f t="shared" si="0"/>
        <v>2.8796400449943622</v>
      </c>
      <c r="AH60" s="5">
        <f t="shared" si="3"/>
        <v>2.0697412823397112</v>
      </c>
      <c r="AI60" s="7">
        <v>0</v>
      </c>
      <c r="AN60" s="1"/>
      <c r="AO60" s="1"/>
      <c r="AP60" s="1"/>
      <c r="AQ60" s="1"/>
      <c r="AR60" s="1" t="str">
        <f t="shared" si="1"/>
        <v>Kvinnor</v>
      </c>
      <c r="AS60" s="1"/>
      <c r="AT60" s="1"/>
      <c r="AU60" s="1"/>
      <c r="AV60" s="1"/>
      <c r="AW60" s="104">
        <f t="shared" si="26"/>
        <v>2.4746906636670288E-3</v>
      </c>
      <c r="AX60" s="104">
        <f t="shared" si="27"/>
        <v>2.1259842519685046E-2</v>
      </c>
      <c r="AY60" s="104">
        <f t="shared" si="28"/>
        <v>-5.9617547806524313E-3</v>
      </c>
      <c r="AZ60" s="104">
        <f t="shared" si="29"/>
        <v>-1.2148481439820162E-2</v>
      </c>
      <c r="BA60" s="104">
        <f t="shared" si="30"/>
        <v>1.451068616422938E-2</v>
      </c>
      <c r="BB60" s="104">
        <f t="shared" si="31"/>
        <v>2.1259842519685046E-2</v>
      </c>
      <c r="BC60" s="104">
        <f t="shared" si="32"/>
        <v>2.4859392575927938E-2</v>
      </c>
      <c r="BD60" s="104">
        <f t="shared" si="33"/>
        <v>5.6242969628793197E-4</v>
      </c>
      <c r="BE60" s="104">
        <f t="shared" si="34"/>
        <v>2.879640044994362E-2</v>
      </c>
      <c r="BF60" s="104">
        <f t="shared" si="35"/>
        <v>-7.5365579302587365E-3</v>
      </c>
      <c r="BG60" s="104">
        <f t="shared" si="36"/>
        <v>2.2159730033745769E-2</v>
      </c>
      <c r="BH60" s="104">
        <f t="shared" si="37"/>
        <v>-1.1361079865016929E-2</v>
      </c>
      <c r="BI60" s="104">
        <f t="shared" si="38"/>
        <v>-6.4116985376828726E-3</v>
      </c>
      <c r="BJ60" s="104">
        <f t="shared" si="39"/>
        <v>-1.9910011248594039E-2</v>
      </c>
      <c r="BK60" s="104">
        <f t="shared" si="40"/>
        <v>-2.0697412823397113E-2</v>
      </c>
      <c r="BL60" s="104">
        <f t="shared" si="41"/>
        <v>-6.074240719910081E-3</v>
      </c>
      <c r="BM60" s="104">
        <f t="shared" si="42"/>
        <v>3.7120359955005429E-3</v>
      </c>
      <c r="BN60" s="104">
        <f t="shared" si="43"/>
        <v>-8.7739032620922502E-3</v>
      </c>
      <c r="BO60" s="104">
        <f t="shared" si="44"/>
        <v>1.3610798650168657E-2</v>
      </c>
      <c r="BP60" s="104">
        <f t="shared" si="45"/>
        <v>-8.4364454443194587E-3</v>
      </c>
      <c r="BQ60" s="104">
        <f t="shared" si="46"/>
        <v>-6.7491563554558231E-4</v>
      </c>
      <c r="BR60" s="104">
        <f t="shared" si="47"/>
        <v>0</v>
      </c>
    </row>
    <row r="61" spans="1:70">
      <c r="A61" s="1">
        <v>60</v>
      </c>
      <c r="B61" s="1">
        <f>'2012'!B61</f>
        <v>0</v>
      </c>
      <c r="C61" s="1">
        <f>'2012'!C61</f>
        <v>0</v>
      </c>
      <c r="D61" s="1">
        <f>'2012'!D61</f>
        <v>0</v>
      </c>
      <c r="E61" s="1" t="str">
        <f>'2012'!E61</f>
        <v>Män</v>
      </c>
      <c r="F61" s="1" t="str">
        <f>'2012'!F61</f>
        <v>Bemötande vid besök i primärvård</v>
      </c>
      <c r="G61" s="1" t="str">
        <f>'2012'!G61</f>
        <v>(tom)</v>
      </c>
      <c r="H61" s="1" t="str">
        <f>'2012'!H61</f>
        <v>E000100</v>
      </c>
      <c r="I61" s="1">
        <f>'2012'!I61</f>
        <v>0</v>
      </c>
      <c r="J61" s="12">
        <f>(('2012'!J61-'2012'!$AE61)/'2012'!$AE61)*(('2012'!$I61-0.5+'2012'!$I61-0.5)*-1)</f>
        <v>4.3898156277427615E-4</v>
      </c>
      <c r="K61" s="12">
        <f>(('2012'!K61-'2012'!$AE61)/'2012'!$AE61)*(('2012'!$I61-0.5+'2012'!$I61-0.5)*-1)</f>
        <v>1.2730465320456503E-2</v>
      </c>
      <c r="L61" s="12">
        <f>(('2012'!L61-'2012'!$AE61)/'2012'!$AE61)*(('2012'!$I61-0.5+'2012'!$I61-0.5)*-1)</f>
        <v>5.4872695346792314E-4</v>
      </c>
      <c r="M61" s="12">
        <f>(('2012'!M61-'2012'!$AE61)/'2012'!$AE61)*(('2012'!$I61-0.5+'2012'!$I61-0.5)*-1)</f>
        <v>-4.3898156277443205E-4</v>
      </c>
      <c r="N61" s="12">
        <f>(('2012'!N61-'2012'!$AE61)/'2012'!$AE61)*(('2012'!$I61-0.5+'2012'!$I61-0.5)*-1)</f>
        <v>1.6022827041264197E-2</v>
      </c>
      <c r="O61" s="12">
        <f>(('2012'!O61-'2012'!$AE61)/'2012'!$AE61)*(('2012'!$I61-0.5+'2012'!$I61-0.5)*-1)</f>
        <v>2.1180860403862956E-2</v>
      </c>
      <c r="P61" s="12">
        <f>(('2012'!P61-'2012'!$AE61)/'2012'!$AE61)*(('2012'!$I61-0.5+'2012'!$I61-0.5)*-1)</f>
        <v>2.4034240561896375E-2</v>
      </c>
      <c r="Q61" s="12">
        <f>(('2012'!Q61-'2012'!$AE61)/'2012'!$AE61)*(('2012'!$I61-0.5+'2012'!$I61-0.5)*-1)</f>
        <v>-7.3529411764706063E-3</v>
      </c>
      <c r="R61" s="12">
        <f>(('2012'!R61-'2012'!$AE61)/'2012'!$AE61)*(('2012'!$I61-0.5+'2012'!$I61-0.5)*-1)</f>
        <v>8.8893766461808858E-3</v>
      </c>
      <c r="S61" s="12">
        <f>(('2012'!S61-'2012'!$AE61)/'2012'!$AE61)*(('2012'!$I61-0.5+'2012'!$I61-0.5)*-1)</f>
        <v>-1.3169446883231403E-3</v>
      </c>
      <c r="T61" s="12">
        <f>(('2012'!T61-'2012'!$AE61)/'2012'!$AE61)*(('2012'!$I61-0.5+'2012'!$I61-0.5)*-1)</f>
        <v>2.3595258999121942E-2</v>
      </c>
      <c r="U61" s="12">
        <f>(('2012'!U61-'2012'!$AE61)/'2012'!$AE61)*(('2012'!$I61-0.5+'2012'!$I61-0.5)*-1)</f>
        <v>-8.1211589113258237E-3</v>
      </c>
      <c r="V61" s="12">
        <f>(('2012'!V61-'2012'!$AE61)/'2012'!$AE61)*(('2012'!$I61-0.5+'2012'!$I61-0.5)*-1)</f>
        <v>-1.7669007901668123E-2</v>
      </c>
      <c r="W61" s="12">
        <f>(('2012'!W61-'2012'!$AE61)/'2012'!$AE61)*(('2012'!$I61-0.5+'2012'!$I61-0.5)*-1)</f>
        <v>-1.8876207199297616E-2</v>
      </c>
      <c r="X61" s="12">
        <f>(('2012'!X61-'2012'!$AE61)/'2012'!$AE61)*(('2012'!$I61-0.5+'2012'!$I61-0.5)*-1)</f>
        <v>-2.1619841966637389E-2</v>
      </c>
      <c r="Y61" s="12">
        <f>(('2012'!Y61-'2012'!$AE61)/'2012'!$AE61)*(('2012'!$I61-0.5+'2012'!$I61-0.5)*-1)</f>
        <v>-3.2923617208078506E-3</v>
      </c>
      <c r="Z61" s="12">
        <f>(('2012'!Z61-'2012'!$AE61)/'2012'!$AE61)*(('2012'!$I61-0.5+'2012'!$I61-0.5)*-1)</f>
        <v>-6.2554872695347605E-3</v>
      </c>
      <c r="AA61" s="12">
        <f>(('2012'!AA61-'2012'!$AE61)/'2012'!$AE61)*(('2012'!$I61-0.5+'2012'!$I61-0.5)*-1)</f>
        <v>-4.3898156277443205E-4</v>
      </c>
      <c r="AB61" s="12">
        <f>(('2012'!AB61-'2012'!$AE61)/'2012'!$AE61)*(('2012'!$I61-0.5+'2012'!$I61-0.5)*-1)</f>
        <v>6.9139596136961745E-3</v>
      </c>
      <c r="AC61" s="12">
        <f>(('2012'!AC61-'2012'!$AE61)/'2012'!$AE61)*(('2012'!$I61-0.5+'2012'!$I61-0.5)*-1)</f>
        <v>-5.4872695346795432E-3</v>
      </c>
      <c r="AD61" s="12">
        <f>(('2012'!AD61-'2012'!$AE61)/'2012'!$AE61)*(('2012'!$I61-0.5+'2012'!$I61-0.5)*-1)</f>
        <v>-2.0302897278314403E-2</v>
      </c>
      <c r="AE61" s="5">
        <f>((('2012'!AE61-'2012'!$AE61)/'2012'!$AE61)*100)*(('2012'!$I61-0.5+'2012'!$I61-0.5)*-1)</f>
        <v>0</v>
      </c>
      <c r="AF61" s="5"/>
      <c r="AG61" s="5">
        <f t="shared" si="0"/>
        <v>2.4034240561896376</v>
      </c>
      <c r="AH61" s="5">
        <f t="shared" si="3"/>
        <v>2.161984196663739</v>
      </c>
      <c r="AI61" s="7">
        <v>0</v>
      </c>
      <c r="AN61" s="1"/>
      <c r="AO61" s="1"/>
      <c r="AP61" s="1"/>
      <c r="AQ61" s="1"/>
      <c r="AR61" s="1" t="str">
        <f t="shared" si="1"/>
        <v>Män</v>
      </c>
      <c r="AS61" s="1"/>
      <c r="AT61" s="1"/>
      <c r="AU61" s="1"/>
      <c r="AV61" s="1"/>
      <c r="AW61" s="104">
        <f t="shared" si="26"/>
        <v>4.3898156277427615E-4</v>
      </c>
      <c r="AX61" s="104">
        <f t="shared" si="27"/>
        <v>1.2730465320456503E-2</v>
      </c>
      <c r="AY61" s="104">
        <f t="shared" si="28"/>
        <v>5.4872695346792314E-4</v>
      </c>
      <c r="AZ61" s="104">
        <f t="shared" si="29"/>
        <v>-4.3898156277443205E-4</v>
      </c>
      <c r="BA61" s="104">
        <f t="shared" si="30"/>
        <v>1.6022827041264197E-2</v>
      </c>
      <c r="BB61" s="104">
        <f t="shared" si="31"/>
        <v>2.1180860403862956E-2</v>
      </c>
      <c r="BC61" s="104">
        <f t="shared" si="32"/>
        <v>2.4034240561896375E-2</v>
      </c>
      <c r="BD61" s="104">
        <f t="shared" si="33"/>
        <v>-7.3529411764706063E-3</v>
      </c>
      <c r="BE61" s="104">
        <f t="shared" si="34"/>
        <v>8.8893766461808858E-3</v>
      </c>
      <c r="BF61" s="104">
        <f t="shared" si="35"/>
        <v>-1.3169446883231403E-3</v>
      </c>
      <c r="BG61" s="104">
        <f t="shared" si="36"/>
        <v>2.3595258999121942E-2</v>
      </c>
      <c r="BH61" s="104">
        <f t="shared" si="37"/>
        <v>-8.1211589113258237E-3</v>
      </c>
      <c r="BI61" s="104">
        <f t="shared" si="38"/>
        <v>-1.7669007901668123E-2</v>
      </c>
      <c r="BJ61" s="104">
        <f t="shared" si="39"/>
        <v>-1.8876207199297616E-2</v>
      </c>
      <c r="BK61" s="104">
        <f t="shared" si="40"/>
        <v>-2.1619841966637389E-2</v>
      </c>
      <c r="BL61" s="104">
        <f t="shared" si="41"/>
        <v>-3.2923617208078506E-3</v>
      </c>
      <c r="BM61" s="104">
        <f t="shared" si="42"/>
        <v>-6.2554872695347605E-3</v>
      </c>
      <c r="BN61" s="104">
        <f t="shared" si="43"/>
        <v>-4.3898156277443205E-4</v>
      </c>
      <c r="BO61" s="104">
        <f t="shared" si="44"/>
        <v>6.9139596136961745E-3</v>
      </c>
      <c r="BP61" s="104">
        <f t="shared" si="45"/>
        <v>-5.4872695346795432E-3</v>
      </c>
      <c r="BQ61" s="104">
        <f t="shared" si="46"/>
        <v>-2.0302897278314403E-2</v>
      </c>
      <c r="BR61" s="104">
        <f t="shared" si="47"/>
        <v>0</v>
      </c>
    </row>
    <row r="62" spans="1:70">
      <c r="A62" s="1">
        <v>61</v>
      </c>
      <c r="B62" s="1">
        <f>'2012'!B62</f>
        <v>0</v>
      </c>
      <c r="C62" s="1">
        <f>'2012'!C62</f>
        <v>0</v>
      </c>
      <c r="D62" s="1">
        <f>'2012'!D62</f>
        <v>0</v>
      </c>
      <c r="E62" s="1" t="str">
        <f>'2012'!E62</f>
        <v>Totalt</v>
      </c>
      <c r="F62" s="1" t="str">
        <f>'2012'!F62</f>
        <v>Bemötande vid besök i primärvård</v>
      </c>
      <c r="G62" s="1" t="str">
        <f>'2012'!G62</f>
        <v>(tom)</v>
      </c>
      <c r="H62" s="1" t="str">
        <f>'2012'!H62</f>
        <v>E000100</v>
      </c>
      <c r="I62" s="1">
        <f>'2012'!I62</f>
        <v>0</v>
      </c>
      <c r="J62" s="12">
        <f>(('2012'!J62-'2012'!$AE62)/'2012'!$AE62)*(('2012'!$I62-0.5+'2012'!$I62-0.5)*-1)</f>
        <v>1.4481452601092756E-3</v>
      </c>
      <c r="K62" s="12">
        <f>(('2012'!K62-'2012'!$AE62)/'2012'!$AE62)*(('2012'!$I62-0.5+'2012'!$I62-0.5)*-1)</f>
        <v>1.7823326278266778E-2</v>
      </c>
      <c r="L62" s="12">
        <f>(('2012'!L62-'2012'!$AE62)/'2012'!$AE62)*(('2012'!$I62-0.5+'2012'!$I62-0.5)*-1)</f>
        <v>-3.2304778879357473E-3</v>
      </c>
      <c r="M62" s="12">
        <f>(('2012'!M62-'2012'!$AE62)/'2012'!$AE62)*(('2012'!$I62-0.5+'2012'!$I62-0.5)*-1)</f>
        <v>-7.7977052467417055E-3</v>
      </c>
      <c r="N62" s="12">
        <f>(('2012'!N62-'2012'!$AE62)/'2012'!$AE62)*(('2012'!$I62-0.5+'2012'!$I62-0.5)*-1)</f>
        <v>1.5484014704244186E-2</v>
      </c>
      <c r="O62" s="12">
        <f>(('2012'!O62-'2012'!$AE62)/'2012'!$AE62)*(('2012'!$I62-0.5+'2012'!$I62-0.5)*-1)</f>
        <v>2.1387991533920039E-2</v>
      </c>
      <c r="P62" s="12">
        <f>(('2012'!P62-'2012'!$AE62)/'2012'!$AE62)*(('2012'!$I62-0.5+'2012'!$I62-0.5)*-1)</f>
        <v>2.5286844157290971E-2</v>
      </c>
      <c r="Q62" s="12">
        <f>(('2012'!Q62-'2012'!$AE62)/'2012'!$AE62)*(('2012'!$I62-0.5+'2012'!$I62-0.5)*-1)</f>
        <v>-3.2304778879357473E-3</v>
      </c>
      <c r="R62" s="12">
        <f>(('2012'!R62-'2012'!$AE62)/'2012'!$AE62)*(('2012'!$I62-0.5+'2012'!$I62-0.5)*-1)</f>
        <v>2.0608221009245947E-2</v>
      </c>
      <c r="S62" s="12">
        <f>(('2012'!S62-'2012'!$AE62)/'2012'!$AE62)*(('2012'!$I62-0.5+'2012'!$I62-0.5)*-1)</f>
        <v>-5.5697894619583382E-3</v>
      </c>
      <c r="T62" s="12">
        <f>(('2012'!T62-'2012'!$AE62)/'2012'!$AE62)*(('2012'!$I62-0.5+'2012'!$I62-0.5)*-1)</f>
        <v>2.350451152946418E-2</v>
      </c>
      <c r="U62" s="12">
        <f>(('2012'!U62-'2012'!$AE62)/'2012'!$AE62)*(('2012'!$I62-0.5+'2012'!$I62-0.5)*-1)</f>
        <v>-1.0137016820764138E-2</v>
      </c>
      <c r="V62" s="12">
        <f>(('2012'!V62-'2012'!$AE62)/'2012'!$AE62)*(('2012'!$I62-0.5+'2012'!$I62-0.5)*-1)</f>
        <v>-1.1028183134677452E-2</v>
      </c>
      <c r="W62" s="12">
        <f>(('2012'!W62-'2012'!$AE62)/'2012'!$AE62)*(('2012'!$I62-0.5+'2012'!$I62-0.5)*-1)</f>
        <v>-2.0608221009245788E-2</v>
      </c>
      <c r="X62" s="12">
        <f>(('2012'!X62-'2012'!$AE62)/'2012'!$AE62)*(('2012'!$I62-0.5+'2012'!$I62-0.5)*-1)</f>
        <v>-2.0608221009245788E-2</v>
      </c>
      <c r="Y62" s="12">
        <f>(('2012'!Y62-'2012'!$AE62)/'2012'!$AE62)*(('2012'!$I62-0.5+'2012'!$I62-0.5)*-1)</f>
        <v>-4.5672273588057994E-3</v>
      </c>
      <c r="Z62" s="12">
        <f>(('2012'!Z62-'2012'!$AE62)/'2012'!$AE62)*(('2012'!$I62-0.5+'2012'!$I62-0.5)*-1)</f>
        <v>1.1139578923922375E-4</v>
      </c>
      <c r="AA62" s="12">
        <f>(('2012'!AA62-'2012'!$AE62)/'2012'!$AE62)*(('2012'!$I62-0.5+'2012'!$I62-0.5)*-1)</f>
        <v>-5.7925810404366278E-3</v>
      </c>
      <c r="AB62" s="12">
        <f>(('2012'!AB62-'2012'!$AE62)/'2012'!$AE62)*(('2012'!$I62-0.5+'2012'!$I62-0.5)*-1)</f>
        <v>1.047120418848165E-2</v>
      </c>
      <c r="AC62" s="12">
        <f>(('2012'!AC62-'2012'!$AE62)/'2012'!$AE62)*(('2012'!$I62-0.5+'2012'!$I62-0.5)*-1)</f>
        <v>-7.0179347220674553E-3</v>
      </c>
      <c r="AD62" s="12">
        <f>(('2012'!AD62-'2012'!$AE62)/'2012'!$AE62)*(('2012'!$I62-0.5+'2012'!$I62-0.5)*-1)</f>
        <v>-8.5774757714157969E-3</v>
      </c>
      <c r="AE62" s="5">
        <f>((('2012'!AE62-'2012'!$AE62)/'2012'!$AE62)*100)*(('2012'!$I62-0.5+'2012'!$I62-0.5)*-1)</f>
        <v>0</v>
      </c>
      <c r="AF62" s="5"/>
      <c r="AG62" s="5">
        <f t="shared" si="0"/>
        <v>2.5286844157290971</v>
      </c>
      <c r="AH62" s="5">
        <f t="shared" si="3"/>
        <v>2.0608221009245788</v>
      </c>
      <c r="AI62" s="7">
        <v>0</v>
      </c>
      <c r="AN62" s="1"/>
      <c r="AO62" s="1"/>
      <c r="AP62" s="1"/>
      <c r="AQ62" s="1"/>
      <c r="AR62" s="1" t="str">
        <f t="shared" si="1"/>
        <v>Totalt</v>
      </c>
      <c r="AS62" s="1"/>
      <c r="AT62" s="1"/>
      <c r="AU62" s="1"/>
      <c r="AV62" s="1"/>
      <c r="AW62" s="104">
        <f t="shared" si="26"/>
        <v>1.4481452601092756E-3</v>
      </c>
      <c r="AX62" s="104">
        <f t="shared" si="27"/>
        <v>1.7823326278266778E-2</v>
      </c>
      <c r="AY62" s="104">
        <f t="shared" si="28"/>
        <v>-3.2304778879357473E-3</v>
      </c>
      <c r="AZ62" s="104">
        <f t="shared" si="29"/>
        <v>-7.7977052467417055E-3</v>
      </c>
      <c r="BA62" s="104">
        <f t="shared" si="30"/>
        <v>1.5484014704244186E-2</v>
      </c>
      <c r="BB62" s="104">
        <f t="shared" si="31"/>
        <v>2.1387991533920039E-2</v>
      </c>
      <c r="BC62" s="104">
        <f t="shared" si="32"/>
        <v>2.5286844157290971E-2</v>
      </c>
      <c r="BD62" s="104">
        <f t="shared" si="33"/>
        <v>-3.2304778879357473E-3</v>
      </c>
      <c r="BE62" s="104">
        <f t="shared" si="34"/>
        <v>2.0608221009245947E-2</v>
      </c>
      <c r="BF62" s="104">
        <f t="shared" si="35"/>
        <v>-5.5697894619583382E-3</v>
      </c>
      <c r="BG62" s="104">
        <f t="shared" si="36"/>
        <v>2.350451152946418E-2</v>
      </c>
      <c r="BH62" s="104">
        <f t="shared" si="37"/>
        <v>-1.0137016820764138E-2</v>
      </c>
      <c r="BI62" s="104">
        <f t="shared" si="38"/>
        <v>-1.1028183134677452E-2</v>
      </c>
      <c r="BJ62" s="104">
        <f t="shared" si="39"/>
        <v>-2.0608221009245788E-2</v>
      </c>
      <c r="BK62" s="104">
        <f t="shared" si="40"/>
        <v>-2.0608221009245788E-2</v>
      </c>
      <c r="BL62" s="104">
        <f t="shared" si="41"/>
        <v>-4.5672273588057994E-3</v>
      </c>
      <c r="BM62" s="104">
        <f t="shared" si="42"/>
        <v>1.1139578923922375E-4</v>
      </c>
      <c r="BN62" s="104">
        <f t="shared" si="43"/>
        <v>-5.7925810404366278E-3</v>
      </c>
      <c r="BO62" s="104">
        <f t="shared" si="44"/>
        <v>1.047120418848165E-2</v>
      </c>
      <c r="BP62" s="104">
        <f t="shared" si="45"/>
        <v>-7.0179347220674553E-3</v>
      </c>
      <c r="BQ62" s="104">
        <f t="shared" si="46"/>
        <v>-8.5774757714157969E-3</v>
      </c>
      <c r="BR62" s="104">
        <f t="shared" si="47"/>
        <v>0</v>
      </c>
    </row>
    <row r="63" spans="1:70">
      <c r="A63" s="1">
        <v>62</v>
      </c>
      <c r="B63" s="1">
        <f>'2012'!B63</f>
        <v>0</v>
      </c>
      <c r="C63" s="1">
        <f>'2012'!C63</f>
        <v>0</v>
      </c>
      <c r="D63" s="1">
        <f>'2012'!D63</f>
        <v>23</v>
      </c>
      <c r="E63" s="1" t="str">
        <f>'2012'!E63</f>
        <v>Kvinnor</v>
      </c>
      <c r="F63" s="1" t="str">
        <f>'2012'!F63</f>
        <v>Information vid besök i primärvård</v>
      </c>
      <c r="G63" s="1" t="str">
        <f>'2012'!G63</f>
        <v>(tom)</v>
      </c>
      <c r="H63" s="1" t="str">
        <f>'2012'!H63</f>
        <v>E000110</v>
      </c>
      <c r="I63" s="1">
        <f>'2012'!I63</f>
        <v>0</v>
      </c>
      <c r="J63" s="12">
        <f>(('2012'!J63-'2012'!$AE63)/'2012'!$AE63)*(('2012'!$I63-0.5+'2012'!$I63-0.5)*-1)</f>
        <v>3.519749706687658E-3</v>
      </c>
      <c r="K63" s="12">
        <f>(('2012'!K63-'2012'!$AE63)/'2012'!$AE63)*(('2012'!$I63-0.5+'2012'!$I63-0.5)*-1)</f>
        <v>1.4600443227740902E-2</v>
      </c>
      <c r="L63" s="12">
        <f>(('2012'!L63-'2012'!$AE63)/'2012'!$AE63)*(('2012'!$I63-0.5+'2012'!$I63-0.5)*-1)</f>
        <v>-2.3464998044582536E-3</v>
      </c>
      <c r="M63" s="12">
        <f>(('2012'!M63-'2012'!$AE63)/'2012'!$AE63)*(('2012'!$I63-0.5+'2012'!$I63-0.5)*-1)</f>
        <v>-2.5941858949289468E-2</v>
      </c>
      <c r="N63" s="12">
        <f>(('2012'!N63-'2012'!$AE63)/'2012'!$AE63)*(('2012'!$I63-0.5+'2012'!$I63-0.5)*-1)</f>
        <v>1.7207665232694663E-2</v>
      </c>
      <c r="O63" s="12">
        <f>(('2012'!O63-'2012'!$AE63)/'2012'!$AE63)*(('2012'!$I63-0.5+'2012'!$I63-0.5)*-1)</f>
        <v>4.2497718680745734E-2</v>
      </c>
      <c r="P63" s="12">
        <f>(('2012'!P63-'2012'!$AE63)/'2012'!$AE63)*(('2012'!$I63-0.5+'2012'!$I63-0.5)*-1)</f>
        <v>3.3372441663407672E-2</v>
      </c>
      <c r="Q63" s="12">
        <f>(('2012'!Q63-'2012'!$AE63)/'2012'!$AE63)*(('2012'!$I63-0.5+'2012'!$I63-0.5)*-1)</f>
        <v>4.692999608916692E-3</v>
      </c>
      <c r="R63" s="12">
        <f>(('2012'!R63-'2012'!$AE63)/'2012'!$AE63)*(('2012'!$I63-0.5+'2012'!$I63-0.5)*-1)</f>
        <v>2.3073914743840573E-2</v>
      </c>
      <c r="S63" s="12">
        <f>(('2012'!S63-'2012'!$AE63)/'2012'!$AE63)*(('2012'!$I63-0.5+'2012'!$I63-0.5)*-1)</f>
        <v>-3.1286664059443996E-3</v>
      </c>
      <c r="T63" s="12">
        <f>(('2012'!T63-'2012'!$AE63)/'2012'!$AE63)*(('2012'!$I63-0.5+'2012'!$I63-0.5)*-1)</f>
        <v>4.6278190587928716E-2</v>
      </c>
      <c r="U63" s="12">
        <f>(('2012'!U63-'2012'!$AE63)/'2012'!$AE63)*(('2012'!$I63-0.5+'2012'!$I63-0.5)*-1)</f>
        <v>-1.7859470733932868E-2</v>
      </c>
      <c r="V63" s="12">
        <f>(('2012'!V63-'2012'!$AE63)/'2012'!$AE63)*(('2012'!$I63-0.5+'2012'!$I63-0.5)*-1)</f>
        <v>-1.5252248728979111E-2</v>
      </c>
      <c r="W63" s="12">
        <f>(('2012'!W63-'2012'!$AE63)/'2012'!$AE63)*(('2012'!$I63-0.5+'2012'!$I63-0.5)*-1)</f>
        <v>-3.0765219658453913E-2</v>
      </c>
      <c r="X63" s="12">
        <f>(('2012'!X63-'2012'!$AE63)/'2012'!$AE63)*(('2012'!$I63-0.5+'2012'!$I63-0.5)*-1)</f>
        <v>-2.7506192152261761E-2</v>
      </c>
      <c r="Y63" s="12">
        <f>(('2012'!Y63-'2012'!$AE63)/'2012'!$AE63)*(('2012'!$I63-0.5+'2012'!$I63-0.5)*-1)</f>
        <v>2.3464998044584388E-3</v>
      </c>
      <c r="Z63" s="12">
        <f>(('2012'!Z63-'2012'!$AE63)/'2012'!$AE63)*(('2012'!$I63-0.5+'2012'!$I63-0.5)*-1)</f>
        <v>1.3818276626254756E-2</v>
      </c>
      <c r="AA63" s="12">
        <f>(('2012'!AA63-'2012'!$AE63)/'2012'!$AE63)*(('2012'!$I63-0.5+'2012'!$I63-0.5)*-1)</f>
        <v>-2.0075609438143557E-2</v>
      </c>
      <c r="AB63" s="12">
        <f>(('2012'!AB63-'2012'!$AE63)/'2012'!$AE63)*(('2012'!$I63-0.5+'2012'!$I63-0.5)*-1)</f>
        <v>3.011341415721552E-2</v>
      </c>
      <c r="AC63" s="12">
        <f>(('2012'!AC63-'2012'!$AE63)/'2012'!$AE63)*(('2012'!$I63-0.5+'2012'!$I63-0.5)*-1)</f>
        <v>-2.7766914352757081E-2</v>
      </c>
      <c r="AD63" s="12">
        <f>(('2012'!AD63-'2012'!$AE63)/'2012'!$AE63)*(('2012'!$I63-0.5+'2012'!$I63-0.5)*-1)</f>
        <v>-5.2144440099073331E-3</v>
      </c>
      <c r="AE63" s="5">
        <f>((('2012'!AE63-'2012'!$AE63)/'2012'!$AE63)*100)*(('2012'!$I63-0.5+'2012'!$I63-0.5)*-1)</f>
        <v>0</v>
      </c>
      <c r="AF63" s="5"/>
      <c r="AG63" s="5">
        <f t="shared" si="0"/>
        <v>4.6278190587928716</v>
      </c>
      <c r="AH63" s="5">
        <f t="shared" si="3"/>
        <v>3.0765219658453913</v>
      </c>
      <c r="AI63" s="7">
        <v>0</v>
      </c>
      <c r="AN63" s="1"/>
      <c r="AO63" s="1"/>
      <c r="AP63" s="1"/>
      <c r="AQ63" s="1"/>
      <c r="AR63" s="1" t="str">
        <f t="shared" si="1"/>
        <v>Kvinnor</v>
      </c>
      <c r="AS63" s="1"/>
      <c r="AT63" s="1"/>
      <c r="AU63" s="1"/>
      <c r="AV63" s="1"/>
      <c r="AW63" s="104">
        <f t="shared" si="26"/>
        <v>3.519749706687658E-3</v>
      </c>
      <c r="AX63" s="104">
        <f t="shared" si="27"/>
        <v>1.4600443227740902E-2</v>
      </c>
      <c r="AY63" s="104">
        <f t="shared" si="28"/>
        <v>-2.3464998044582536E-3</v>
      </c>
      <c r="AZ63" s="104">
        <f t="shared" si="29"/>
        <v>-2.5941858949289468E-2</v>
      </c>
      <c r="BA63" s="104">
        <f t="shared" si="30"/>
        <v>1.7207665232694663E-2</v>
      </c>
      <c r="BB63" s="104">
        <f t="shared" si="31"/>
        <v>4.2497718680745734E-2</v>
      </c>
      <c r="BC63" s="104">
        <f t="shared" si="32"/>
        <v>3.3372441663407672E-2</v>
      </c>
      <c r="BD63" s="104">
        <f t="shared" si="33"/>
        <v>4.692999608916692E-3</v>
      </c>
      <c r="BE63" s="104">
        <f t="shared" si="34"/>
        <v>2.3073914743840573E-2</v>
      </c>
      <c r="BF63" s="104">
        <f t="shared" si="35"/>
        <v>-3.1286664059443996E-3</v>
      </c>
      <c r="BG63" s="104">
        <f t="shared" si="36"/>
        <v>4.6278190587928716E-2</v>
      </c>
      <c r="BH63" s="104">
        <f t="shared" si="37"/>
        <v>-1.7859470733932868E-2</v>
      </c>
      <c r="BI63" s="104">
        <f t="shared" si="38"/>
        <v>-1.5252248728979111E-2</v>
      </c>
      <c r="BJ63" s="104">
        <f t="shared" si="39"/>
        <v>-3.0765219658453913E-2</v>
      </c>
      <c r="BK63" s="104">
        <f t="shared" si="40"/>
        <v>-2.7506192152261761E-2</v>
      </c>
      <c r="BL63" s="104">
        <f t="shared" si="41"/>
        <v>2.3464998044584388E-3</v>
      </c>
      <c r="BM63" s="104">
        <f t="shared" si="42"/>
        <v>1.3818276626254756E-2</v>
      </c>
      <c r="BN63" s="104">
        <f t="shared" si="43"/>
        <v>-2.0075609438143557E-2</v>
      </c>
      <c r="BO63" s="104">
        <f t="shared" si="44"/>
        <v>3.011341415721552E-2</v>
      </c>
      <c r="BP63" s="104">
        <f t="shared" si="45"/>
        <v>-2.7766914352757081E-2</v>
      </c>
      <c r="BQ63" s="104">
        <f t="shared" si="46"/>
        <v>-5.2144440099073331E-3</v>
      </c>
      <c r="BR63" s="104">
        <f t="shared" si="47"/>
        <v>0</v>
      </c>
    </row>
    <row r="64" spans="1:70">
      <c r="A64" s="1">
        <v>63</v>
      </c>
      <c r="B64" s="1">
        <f>'2012'!B64</f>
        <v>0</v>
      </c>
      <c r="C64" s="1">
        <f>'2012'!C64</f>
        <v>0</v>
      </c>
      <c r="D64" s="1">
        <f>'2012'!D64</f>
        <v>0</v>
      </c>
      <c r="E64" s="1" t="str">
        <f>'2012'!E64</f>
        <v>Män</v>
      </c>
      <c r="F64" s="1" t="str">
        <f>'2012'!F64</f>
        <v>Information vid besök i primärvård</v>
      </c>
      <c r="G64" s="1" t="str">
        <f>'2012'!G64</f>
        <v>(tom)</v>
      </c>
      <c r="H64" s="1" t="str">
        <f>'2012'!H64</f>
        <v>E000110</v>
      </c>
      <c r="I64" s="1">
        <f>'2012'!I64</f>
        <v>0</v>
      </c>
      <c r="J64" s="12">
        <f>(('2012'!J64-'2012'!$AE64)/'2012'!$AE64)*(('2012'!$I64-0.5+'2012'!$I64-0.5)*-1)</f>
        <v>4.1415662650602196E-3</v>
      </c>
      <c r="K64" s="12">
        <f>(('2012'!K64-'2012'!$AE64)/'2012'!$AE64)*(('2012'!$I64-0.5+'2012'!$I64-0.5)*-1)</f>
        <v>1.3303212851405472E-2</v>
      </c>
      <c r="L64" s="12">
        <f>(('2012'!L64-'2012'!$AE64)/'2012'!$AE64)*(('2012'!$I64-0.5+'2012'!$I64-0.5)*-1)</f>
        <v>-8.4086345381526317E-3</v>
      </c>
      <c r="M64" s="12">
        <f>(('2012'!M64-'2012'!$AE64)/'2012'!$AE64)*(('2012'!$I64-0.5+'2012'!$I64-0.5)*-1)</f>
        <v>-9.7891566265060383E-3</v>
      </c>
      <c r="N64" s="12">
        <f>(('2012'!N64-'2012'!$AE64)/'2012'!$AE64)*(('2012'!$I64-0.5+'2012'!$I64-0.5)*-1)</f>
        <v>3.1752008032128347E-2</v>
      </c>
      <c r="O64" s="12">
        <f>(('2012'!O64-'2012'!$AE64)/'2012'!$AE64)*(('2012'!$I64-0.5+'2012'!$I64-0.5)*-1)</f>
        <v>3.3760040160642539E-2</v>
      </c>
      <c r="P64" s="12">
        <f>(('2012'!P64-'2012'!$AE64)/'2012'!$AE64)*(('2012'!$I64-0.5+'2012'!$I64-0.5)*-1)</f>
        <v>4.2294176706827183E-2</v>
      </c>
      <c r="Q64" s="12">
        <f>(('2012'!Q64-'2012'!$AE64)/'2012'!$AE64)*(('2012'!$I64-0.5+'2012'!$I64-0.5)*-1)</f>
        <v>-2.0582329317269082E-2</v>
      </c>
      <c r="R64" s="12">
        <f>(('2012'!R64-'2012'!$AE64)/'2012'!$AE64)*(('2012'!$I64-0.5+'2012'!$I64-0.5)*-1)</f>
        <v>1.5436746987951678E-2</v>
      </c>
      <c r="S64" s="12">
        <f>(('2012'!S64-'2012'!$AE64)/'2012'!$AE64)*(('2012'!$I64-0.5+'2012'!$I64-0.5)*-1)</f>
        <v>-7.9066265060242173E-3</v>
      </c>
      <c r="T64" s="12">
        <f>(('2012'!T64-'2012'!$AE64)/'2012'!$AE64)*(('2012'!$I64-0.5+'2012'!$I64-0.5)*-1)</f>
        <v>3.1501004016064142E-2</v>
      </c>
      <c r="U64" s="12">
        <f>(('2012'!U64-'2012'!$AE64)/'2012'!$AE64)*(('2012'!$I64-0.5+'2012'!$I64-0.5)*-1)</f>
        <v>-1.0416666666666822E-2</v>
      </c>
      <c r="V64" s="12">
        <f>(('2012'!V64-'2012'!$AE64)/'2012'!$AE64)*(('2012'!$I64-0.5+'2012'!$I64-0.5)*-1)</f>
        <v>-9.1616465863454313E-3</v>
      </c>
      <c r="W64" s="12">
        <f>(('2012'!W64-'2012'!$AE64)/'2012'!$AE64)*(('2012'!$I64-0.5+'2012'!$I64-0.5)*-1)</f>
        <v>-4.1541164658634562E-2</v>
      </c>
      <c r="X64" s="12">
        <f>(('2012'!X64-'2012'!$AE64)/'2012'!$AE64)*(('2012'!$I64-0.5+'2012'!$I64-0.5)*-1)</f>
        <v>-2.6606425702811298E-2</v>
      </c>
      <c r="Y64" s="12">
        <f>(('2012'!Y64-'2012'!$AE64)/'2012'!$AE64)*(('2012'!$I64-0.5+'2012'!$I64-0.5)*-1)</f>
        <v>3.3885542168674196E-3</v>
      </c>
      <c r="Z64" s="12">
        <f>(('2012'!Z64-'2012'!$AE64)/'2012'!$AE64)*(('2012'!$I64-0.5+'2012'!$I64-0.5)*-1)</f>
        <v>-2.8865461847390056E-3</v>
      </c>
      <c r="AA64" s="12">
        <f>(('2012'!AA64-'2012'!$AE64)/'2012'!$AE64)*(('2012'!$I64-0.5+'2012'!$I64-0.5)*-1)</f>
        <v>-1.8323293172690863E-2</v>
      </c>
      <c r="AB64" s="12">
        <f>(('2012'!AB64-'2012'!$AE64)/'2012'!$AE64)*(('2012'!$I64-0.5+'2012'!$I64-0.5)*-1)</f>
        <v>1.0918674698795058E-2</v>
      </c>
      <c r="AC64" s="12">
        <f>(('2012'!AC64-'2012'!$AE64)/'2012'!$AE64)*(('2012'!$I64-0.5+'2012'!$I64-0.5)*-1)</f>
        <v>-2.3970883534136681E-2</v>
      </c>
      <c r="AD64" s="12">
        <f>(('2012'!AD64-'2012'!$AE64)/'2012'!$AE64)*(('2012'!$I64-0.5+'2012'!$I64-0.5)*-1)</f>
        <v>-2.3343373493976072E-2</v>
      </c>
      <c r="AE64" s="5">
        <f>((('2012'!AE64-'2012'!$AE64)/'2012'!$AE64)*100)*(('2012'!$I64-0.5+'2012'!$I64-0.5)*-1)</f>
        <v>0</v>
      </c>
      <c r="AF64" s="5"/>
      <c r="AG64" s="5">
        <f t="shared" si="0"/>
        <v>4.229417670682718</v>
      </c>
      <c r="AH64" s="5">
        <f t="shared" si="3"/>
        <v>4.1541164658634564</v>
      </c>
      <c r="AI64" s="7">
        <v>0</v>
      </c>
      <c r="AN64" s="1"/>
      <c r="AO64" s="1"/>
      <c r="AP64" s="1"/>
      <c r="AQ64" s="1"/>
      <c r="AR64" s="1" t="str">
        <f t="shared" si="1"/>
        <v>Män</v>
      </c>
      <c r="AS64" s="1"/>
      <c r="AT64" s="1"/>
      <c r="AU64" s="1"/>
      <c r="AV64" s="1"/>
      <c r="AW64" s="104">
        <f t="shared" si="26"/>
        <v>4.1415662650602196E-3</v>
      </c>
      <c r="AX64" s="104">
        <f t="shared" si="27"/>
        <v>1.3303212851405472E-2</v>
      </c>
      <c r="AY64" s="104">
        <f t="shared" si="28"/>
        <v>-8.4086345381526317E-3</v>
      </c>
      <c r="AZ64" s="104">
        <f t="shared" si="29"/>
        <v>-9.7891566265060383E-3</v>
      </c>
      <c r="BA64" s="104">
        <f t="shared" si="30"/>
        <v>3.1752008032128347E-2</v>
      </c>
      <c r="BB64" s="104">
        <f t="shared" si="31"/>
        <v>3.3760040160642539E-2</v>
      </c>
      <c r="BC64" s="104">
        <f t="shared" si="32"/>
        <v>4.2294176706827183E-2</v>
      </c>
      <c r="BD64" s="104">
        <f t="shared" si="33"/>
        <v>-2.0582329317269082E-2</v>
      </c>
      <c r="BE64" s="104">
        <f t="shared" si="34"/>
        <v>1.5436746987951678E-2</v>
      </c>
      <c r="BF64" s="104">
        <f t="shared" si="35"/>
        <v>-7.9066265060242173E-3</v>
      </c>
      <c r="BG64" s="104">
        <f t="shared" si="36"/>
        <v>3.1501004016064142E-2</v>
      </c>
      <c r="BH64" s="104">
        <f t="shared" si="37"/>
        <v>-1.0416666666666822E-2</v>
      </c>
      <c r="BI64" s="104">
        <f t="shared" si="38"/>
        <v>-9.1616465863454313E-3</v>
      </c>
      <c r="BJ64" s="104">
        <f t="shared" si="39"/>
        <v>-4.1541164658634562E-2</v>
      </c>
      <c r="BK64" s="104">
        <f t="shared" si="40"/>
        <v>-2.6606425702811298E-2</v>
      </c>
      <c r="BL64" s="104">
        <f t="shared" si="41"/>
        <v>3.3885542168674196E-3</v>
      </c>
      <c r="BM64" s="104">
        <f t="shared" si="42"/>
        <v>-2.8865461847390056E-3</v>
      </c>
      <c r="BN64" s="104">
        <f t="shared" si="43"/>
        <v>-1.8323293172690863E-2</v>
      </c>
      <c r="BO64" s="104">
        <f t="shared" si="44"/>
        <v>1.0918674698795058E-2</v>
      </c>
      <c r="BP64" s="104">
        <f t="shared" si="45"/>
        <v>-2.3970883534136681E-2</v>
      </c>
      <c r="BQ64" s="104">
        <f t="shared" si="46"/>
        <v>-2.3343373493976072E-2</v>
      </c>
      <c r="BR64" s="104">
        <f t="shared" si="47"/>
        <v>0</v>
      </c>
    </row>
    <row r="65" spans="1:70">
      <c r="A65" s="1">
        <v>64</v>
      </c>
      <c r="B65" s="1">
        <f>'2012'!B65</f>
        <v>0</v>
      </c>
      <c r="C65" s="1">
        <f>'2012'!C65</f>
        <v>0</v>
      </c>
      <c r="D65" s="1">
        <f>'2012'!D65</f>
        <v>0</v>
      </c>
      <c r="E65" s="1" t="str">
        <f>'2012'!E65</f>
        <v>Totalt</v>
      </c>
      <c r="F65" s="1" t="str">
        <f>'2012'!F65</f>
        <v>Information vid besök i primärvård</v>
      </c>
      <c r="G65" s="1" t="str">
        <f>'2012'!G65</f>
        <v>(tom)</v>
      </c>
      <c r="H65" s="1" t="str">
        <f>'2012'!H65</f>
        <v>E000110</v>
      </c>
      <c r="I65" s="1">
        <f>'2012'!I65</f>
        <v>0</v>
      </c>
      <c r="J65" s="12">
        <f>(('2012'!J65-'2012'!$AE65)/'2012'!$AE65)*(('2012'!$I65-0.5+'2012'!$I65-0.5)*-1)</f>
        <v>3.7236774524910922E-3</v>
      </c>
      <c r="K65" s="12">
        <f>(('2012'!K65-'2012'!$AE65)/'2012'!$AE65)*(('2012'!$I65-0.5+'2012'!$I65-0.5)*-1)</f>
        <v>1.3739085772984173E-2</v>
      </c>
      <c r="L65" s="12">
        <f>(('2012'!L65-'2012'!$AE65)/'2012'!$AE65)*(('2012'!$I65-0.5+'2012'!$I65-0.5)*-1)</f>
        <v>-4.6224961479198693E-3</v>
      </c>
      <c r="M65" s="12">
        <f>(('2012'!M65-'2012'!$AE65)/'2012'!$AE65)*(('2012'!$I65-0.5+'2012'!$I65-0.5)*-1)</f>
        <v>-1.9517205957883876E-2</v>
      </c>
      <c r="N65" s="12">
        <f>(('2012'!N65-'2012'!$AE65)/'2012'!$AE65)*(('2012'!$I65-0.5+'2012'!$I65-0.5)*-1)</f>
        <v>2.4268104776579362E-2</v>
      </c>
      <c r="O65" s="12">
        <f>(('2012'!O65-'2012'!$AE65)/'2012'!$AE65)*(('2012'!$I65-0.5+'2012'!$I65-0.5)*-1)</f>
        <v>3.9291217257318982E-2</v>
      </c>
      <c r="P65" s="12">
        <f>(('2012'!P65-'2012'!$AE65)/'2012'!$AE65)*(('2012'!$I65-0.5+'2012'!$I65-0.5)*-1)</f>
        <v>3.8520801232665644E-2</v>
      </c>
      <c r="Q65" s="12">
        <f>(('2012'!Q65-'2012'!$AE65)/'2012'!$AE65)*(('2012'!$I65-0.5+'2012'!$I65-0.5)*-1)</f>
        <v>-6.2917308680019894E-3</v>
      </c>
      <c r="R65" s="12">
        <f>(('2012'!R65-'2012'!$AE65)/'2012'!$AE65)*(('2012'!$I65-0.5+'2012'!$I65-0.5)*-1)</f>
        <v>2.0030816640986163E-2</v>
      </c>
      <c r="S65" s="12">
        <f>(('2012'!S65-'2012'!$AE65)/'2012'!$AE65)*(('2012'!$I65-0.5+'2012'!$I65-0.5)*-1)</f>
        <v>-5.6497175141242651E-3</v>
      </c>
      <c r="T65" s="12">
        <f>(('2012'!T65-'2012'!$AE65)/'2012'!$AE65)*(('2012'!$I65-0.5+'2012'!$I65-0.5)*-1)</f>
        <v>4.0960451977401106E-2</v>
      </c>
      <c r="U65" s="12">
        <f>(('2012'!U65-'2012'!$AE65)/'2012'!$AE65)*(('2012'!$I65-0.5+'2012'!$I65-0.5)*-1)</f>
        <v>-1.4766307139188386E-2</v>
      </c>
      <c r="V65" s="12">
        <f>(('2012'!V65-'2012'!$AE65)/'2012'!$AE65)*(('2012'!$I65-0.5+'2012'!$I65-0.5)*-1)</f>
        <v>-1.2198253723677306E-2</v>
      </c>
      <c r="W65" s="12">
        <f>(('2012'!W65-'2012'!$AE65)/'2012'!$AE65)*(('2012'!$I65-0.5+'2012'!$I65-0.5)*-1)</f>
        <v>-3.6466358500256667E-2</v>
      </c>
      <c r="X65" s="12">
        <f>(('2012'!X65-'2012'!$AE65)/'2012'!$AE65)*(('2012'!$I65-0.5+'2012'!$I65-0.5)*-1)</f>
        <v>-2.6707755521314824E-2</v>
      </c>
      <c r="Y65" s="12">
        <f>(('2012'!Y65-'2012'!$AE65)/'2012'!$AE65)*(('2012'!$I65-0.5+'2012'!$I65-0.5)*-1)</f>
        <v>3.3384694401644211E-3</v>
      </c>
      <c r="Z65" s="12">
        <f>(('2012'!Z65-'2012'!$AE65)/'2012'!$AE65)*(('2012'!$I65-0.5+'2012'!$I65-0.5)*-1)</f>
        <v>7.0621468926555138E-3</v>
      </c>
      <c r="AA65" s="12">
        <f>(('2012'!AA65-'2012'!$AE65)/'2012'!$AE65)*(('2012'!$I65-0.5+'2012'!$I65-0.5)*-1)</f>
        <v>-2.0672829994863886E-2</v>
      </c>
      <c r="AB65" s="12">
        <f>(('2012'!AB65-'2012'!$AE65)/'2012'!$AE65)*(('2012'!$I65-0.5+'2012'!$I65-0.5)*-1)</f>
        <v>2.2213662044170572E-2</v>
      </c>
      <c r="AC65" s="12">
        <f>(('2012'!AC65-'2012'!$AE65)/'2012'!$AE65)*(('2012'!$I65-0.5+'2012'!$I65-0.5)*-1)</f>
        <v>-2.5680534155110429E-2</v>
      </c>
      <c r="AD65" s="12">
        <f>(('2012'!AD65-'2012'!$AE65)/'2012'!$AE65)*(('2012'!$I65-0.5+'2012'!$I65-0.5)*-1)</f>
        <v>-1.2455059065228542E-2</v>
      </c>
      <c r="AE65" s="5">
        <f>((('2012'!AE65-'2012'!$AE65)/'2012'!$AE65)*100)*(('2012'!$I65-0.5+'2012'!$I65-0.5)*-1)</f>
        <v>0</v>
      </c>
      <c r="AF65" s="5"/>
      <c r="AG65" s="5">
        <f t="shared" si="0"/>
        <v>4.0960451977401107</v>
      </c>
      <c r="AH65" s="5">
        <f t="shared" si="3"/>
        <v>3.6466358500256666</v>
      </c>
      <c r="AI65" s="7">
        <v>0</v>
      </c>
      <c r="AN65" s="1"/>
      <c r="AO65" s="1"/>
      <c r="AP65" s="1"/>
      <c r="AQ65" s="1"/>
      <c r="AR65" s="1" t="str">
        <f t="shared" si="1"/>
        <v>Totalt</v>
      </c>
      <c r="AS65" s="1"/>
      <c r="AT65" s="1"/>
      <c r="AU65" s="1"/>
      <c r="AV65" s="1"/>
      <c r="AW65" s="104">
        <f t="shared" si="26"/>
        <v>3.7236774524910922E-3</v>
      </c>
      <c r="AX65" s="104">
        <f t="shared" si="27"/>
        <v>1.3739085772984173E-2</v>
      </c>
      <c r="AY65" s="104">
        <f t="shared" si="28"/>
        <v>-4.6224961479198693E-3</v>
      </c>
      <c r="AZ65" s="104">
        <f t="shared" si="29"/>
        <v>-1.9517205957883876E-2</v>
      </c>
      <c r="BA65" s="104">
        <f t="shared" si="30"/>
        <v>2.4268104776579362E-2</v>
      </c>
      <c r="BB65" s="104">
        <f t="shared" si="31"/>
        <v>3.9291217257318982E-2</v>
      </c>
      <c r="BC65" s="104">
        <f t="shared" si="32"/>
        <v>3.8520801232665644E-2</v>
      </c>
      <c r="BD65" s="104">
        <f t="shared" si="33"/>
        <v>-6.2917308680019894E-3</v>
      </c>
      <c r="BE65" s="104">
        <f t="shared" si="34"/>
        <v>2.0030816640986163E-2</v>
      </c>
      <c r="BF65" s="104">
        <f t="shared" si="35"/>
        <v>-5.6497175141242651E-3</v>
      </c>
      <c r="BG65" s="104">
        <f t="shared" si="36"/>
        <v>4.0960451977401106E-2</v>
      </c>
      <c r="BH65" s="104">
        <f t="shared" si="37"/>
        <v>-1.4766307139188386E-2</v>
      </c>
      <c r="BI65" s="104">
        <f t="shared" si="38"/>
        <v>-1.2198253723677306E-2</v>
      </c>
      <c r="BJ65" s="104">
        <f t="shared" si="39"/>
        <v>-3.6466358500256667E-2</v>
      </c>
      <c r="BK65" s="104">
        <f t="shared" si="40"/>
        <v>-2.6707755521314824E-2</v>
      </c>
      <c r="BL65" s="104">
        <f t="shared" si="41"/>
        <v>3.3384694401644211E-3</v>
      </c>
      <c r="BM65" s="104">
        <f t="shared" si="42"/>
        <v>7.0621468926555138E-3</v>
      </c>
      <c r="BN65" s="104">
        <f t="shared" si="43"/>
        <v>-2.0672829994863886E-2</v>
      </c>
      <c r="BO65" s="104">
        <f t="shared" si="44"/>
        <v>2.2213662044170572E-2</v>
      </c>
      <c r="BP65" s="104">
        <f t="shared" si="45"/>
        <v>-2.5680534155110429E-2</v>
      </c>
      <c r="BQ65" s="104">
        <f t="shared" si="46"/>
        <v>-1.2455059065228542E-2</v>
      </c>
      <c r="BR65" s="104">
        <f t="shared" si="47"/>
        <v>0</v>
      </c>
    </row>
    <row r="66" spans="1:70">
      <c r="A66" s="1">
        <v>65</v>
      </c>
      <c r="B66" s="1">
        <f>'2012'!B66</f>
        <v>0</v>
      </c>
      <c r="C66" s="1">
        <f>'2012'!C66</f>
        <v>0</v>
      </c>
      <c r="D66" s="1">
        <f>'2012'!D66</f>
        <v>24</v>
      </c>
      <c r="E66" s="1" t="str">
        <f>'2012'!E66</f>
        <v>Kvinnor</v>
      </c>
      <c r="F66" s="1" t="str">
        <f>'2012'!F66</f>
        <v>Delaktighet vid besök i primärvård</v>
      </c>
      <c r="G66" s="1" t="str">
        <f>'2012'!G66</f>
        <v>(tom)</v>
      </c>
      <c r="H66" s="1" t="str">
        <f>'2012'!H66</f>
        <v>E000120</v>
      </c>
      <c r="I66" s="1">
        <f>'2012'!I66</f>
        <v>0</v>
      </c>
      <c r="J66" s="12">
        <f>(('2012'!J66-'2012'!$AE66)/'2012'!$AE66)*(('2012'!$I66-0.5+'2012'!$I66-0.5)*-1)</f>
        <v>9.9769762087488726E-3</v>
      </c>
      <c r="K66" s="12">
        <f>(('2012'!K66-'2012'!$AE66)/'2012'!$AE66)*(('2012'!$I66-0.5+'2012'!$I66-0.5)*-1)</f>
        <v>2.9547198772064312E-2</v>
      </c>
      <c r="L66" s="12">
        <f>(('2012'!L66-'2012'!$AE66)/'2012'!$AE66)*(('2012'!$I66-0.5+'2012'!$I66-0.5)*-1)</f>
        <v>-1.4837554361729479E-2</v>
      </c>
      <c r="M66" s="12">
        <f>(('2012'!M66-'2012'!$AE66)/'2012'!$AE66)*(('2012'!$I66-0.5+'2012'!$I66-0.5)*-1)</f>
        <v>-3.3768227168073678E-2</v>
      </c>
      <c r="N66" s="12">
        <f>(('2012'!N66-'2012'!$AE66)/'2012'!$AE66)*(('2012'!$I66-0.5+'2012'!$I66-0.5)*-1)</f>
        <v>1.0360706062931543E-2</v>
      </c>
      <c r="O66" s="12">
        <f>(('2012'!O66-'2012'!$AE66)/'2012'!$AE66)*(('2012'!$I66-0.5+'2012'!$I66-0.5)*-1)</f>
        <v>3.4024047070862068E-2</v>
      </c>
      <c r="P66" s="12">
        <f>(('2012'!P66-'2012'!$AE66)/'2012'!$AE66)*(('2012'!$I66-0.5+'2012'!$I66-0.5)*-1)</f>
        <v>3.3128677411102446E-2</v>
      </c>
      <c r="Q66" s="12">
        <f>(('2012'!Q66-'2012'!$AE66)/'2012'!$AE66)*(('2012'!$I66-0.5+'2012'!$I66-0.5)*-1)</f>
        <v>2.0465592223074518E-3</v>
      </c>
      <c r="R66" s="12">
        <f>(('2012'!R66-'2012'!$AE66)/'2012'!$AE66)*(('2012'!$I66-0.5+'2012'!$I66-0.5)*-1)</f>
        <v>2.5326170376055123E-2</v>
      </c>
      <c r="S66" s="12">
        <f>(('2012'!S66-'2012'!$AE66)/'2012'!$AE66)*(('2012'!$I66-0.5+'2012'!$I66-0.5)*-1)</f>
        <v>-7.1629572780762627E-3</v>
      </c>
      <c r="T66" s="12">
        <f>(('2012'!T66-'2012'!$AE66)/'2012'!$AE66)*(('2012'!$I66-0.5+'2012'!$I66-0.5)*-1)</f>
        <v>4.5152212842158951E-2</v>
      </c>
      <c r="U66" s="12">
        <f>(('2012'!U66-'2012'!$AE66)/'2012'!$AE66)*(('2012'!$I66-0.5+'2012'!$I66-0.5)*-1)</f>
        <v>-1.6244563827065874E-2</v>
      </c>
      <c r="V66" s="12">
        <f>(('2012'!V66-'2012'!$AE66)/'2012'!$AE66)*(('2012'!$I66-0.5+'2012'!$I66-0.5)*-1)</f>
        <v>-1.3430544896393084E-2</v>
      </c>
      <c r="W66" s="12">
        <f>(('2012'!W66-'2012'!$AE66)/'2012'!$AE66)*(('2012'!$I66-0.5+'2012'!$I66-0.5)*-1)</f>
        <v>-4.1698644154515283E-2</v>
      </c>
      <c r="X66" s="12">
        <f>(('2012'!X66-'2012'!$AE66)/'2012'!$AE66)*(('2012'!$I66-0.5+'2012'!$I66-0.5)*-1)</f>
        <v>-2.3791250959324807E-2</v>
      </c>
      <c r="Y66" s="12">
        <f>(('2012'!Y66-'2012'!$AE66)/'2012'!$AE66)*(('2012'!$I66-0.5+'2012'!$I66-0.5)*-1)</f>
        <v>7.6745970836515805E-4</v>
      </c>
      <c r="Z66" s="12">
        <f>(('2012'!Z66-'2012'!$AE66)/'2012'!$AE66)*(('2012'!$I66-0.5+'2012'!$I66-0.5)*-1)</f>
        <v>-5.1163980557695382E-4</v>
      </c>
      <c r="AA66" s="12">
        <f>(('2012'!AA66-'2012'!$AE66)/'2012'!$AE66)*(('2012'!$I66-0.5+'2012'!$I66-0.5)*-1)</f>
        <v>-2.3919160910718908E-2</v>
      </c>
      <c r="AB66" s="12">
        <f>(('2012'!AB66-'2012'!$AE66)/'2012'!$AE66)*(('2012'!$I66-0.5+'2012'!$I66-0.5)*-1)</f>
        <v>1.9698132514709542E-2</v>
      </c>
      <c r="AC66" s="12">
        <f>(('2012'!AC66-'2012'!$AE66)/'2012'!$AE66)*(('2012'!$I66-0.5+'2012'!$I66-0.5)*-1)</f>
        <v>-4.7326682015861408E-3</v>
      </c>
      <c r="AD66" s="12">
        <f>(('2012'!AD66-'2012'!$AE66)/'2012'!$AE66)*(('2012'!$I66-0.5+'2012'!$I66-0.5)*-1)</f>
        <v>-2.4814530570478534E-2</v>
      </c>
      <c r="AE66" s="5">
        <f>((('2012'!AE66-'2012'!$AE66)/'2012'!$AE66)*100)*(('2012'!$I66-0.5+'2012'!$I66-0.5)*-1)</f>
        <v>0</v>
      </c>
      <c r="AF66" s="5"/>
      <c r="AG66" s="5">
        <f t="shared" si="0"/>
        <v>4.5152212842158947</v>
      </c>
      <c r="AH66" s="5">
        <f t="shared" si="3"/>
        <v>4.1698644154515279</v>
      </c>
      <c r="AI66" s="7">
        <v>0</v>
      </c>
      <c r="AN66" s="1"/>
      <c r="AO66" s="1"/>
      <c r="AP66" s="1"/>
      <c r="AQ66" s="1"/>
      <c r="AR66" s="1" t="str">
        <f t="shared" si="1"/>
        <v>Kvinnor</v>
      </c>
      <c r="AS66" s="1"/>
      <c r="AT66" s="1"/>
      <c r="AU66" s="1"/>
      <c r="AV66" s="1"/>
      <c r="AW66" s="104">
        <f t="shared" si="26"/>
        <v>9.9769762087488726E-3</v>
      </c>
      <c r="AX66" s="104">
        <f t="shared" si="27"/>
        <v>2.9547198772064312E-2</v>
      </c>
      <c r="AY66" s="104">
        <f t="shared" si="28"/>
        <v>-1.4837554361729479E-2</v>
      </c>
      <c r="AZ66" s="104">
        <f t="shared" si="29"/>
        <v>-3.3768227168073678E-2</v>
      </c>
      <c r="BA66" s="104">
        <f t="shared" si="30"/>
        <v>1.0360706062931543E-2</v>
      </c>
      <c r="BB66" s="104">
        <f t="shared" si="31"/>
        <v>3.4024047070862068E-2</v>
      </c>
      <c r="BC66" s="104">
        <f t="shared" si="32"/>
        <v>3.3128677411102446E-2</v>
      </c>
      <c r="BD66" s="104">
        <f t="shared" si="33"/>
        <v>2.0465592223074518E-3</v>
      </c>
      <c r="BE66" s="104">
        <f t="shared" si="34"/>
        <v>2.5326170376055123E-2</v>
      </c>
      <c r="BF66" s="104">
        <f t="shared" si="35"/>
        <v>-7.1629572780762627E-3</v>
      </c>
      <c r="BG66" s="104">
        <f t="shared" si="36"/>
        <v>4.5152212842158951E-2</v>
      </c>
      <c r="BH66" s="104">
        <f t="shared" si="37"/>
        <v>-1.6244563827065874E-2</v>
      </c>
      <c r="BI66" s="104">
        <f t="shared" si="38"/>
        <v>-1.3430544896393084E-2</v>
      </c>
      <c r="BJ66" s="104">
        <f t="shared" si="39"/>
        <v>-4.1698644154515283E-2</v>
      </c>
      <c r="BK66" s="104">
        <f t="shared" si="40"/>
        <v>-2.3791250959324807E-2</v>
      </c>
      <c r="BL66" s="104">
        <f t="shared" si="41"/>
        <v>7.6745970836515805E-4</v>
      </c>
      <c r="BM66" s="104">
        <f t="shared" si="42"/>
        <v>-5.1163980557695382E-4</v>
      </c>
      <c r="BN66" s="104">
        <f t="shared" si="43"/>
        <v>-2.3919160910718908E-2</v>
      </c>
      <c r="BO66" s="104">
        <f t="shared" si="44"/>
        <v>1.9698132514709542E-2</v>
      </c>
      <c r="BP66" s="104">
        <f t="shared" si="45"/>
        <v>-4.7326682015861408E-3</v>
      </c>
      <c r="BQ66" s="104">
        <f t="shared" si="46"/>
        <v>-2.4814530570478534E-2</v>
      </c>
      <c r="BR66" s="104">
        <f t="shared" si="47"/>
        <v>0</v>
      </c>
    </row>
    <row r="67" spans="1:70">
      <c r="A67" s="1">
        <v>66</v>
      </c>
      <c r="B67" s="1">
        <f>'2012'!B67</f>
        <v>0</v>
      </c>
      <c r="C67" s="1">
        <f>'2012'!C67</f>
        <v>0</v>
      </c>
      <c r="D67" s="1">
        <f>'2012'!D67</f>
        <v>0</v>
      </c>
      <c r="E67" s="1" t="str">
        <f>'2012'!E67</f>
        <v>Män</v>
      </c>
      <c r="F67" s="1" t="str">
        <f>'2012'!F67</f>
        <v>Delaktighet vid besök i primärvård</v>
      </c>
      <c r="G67" s="1" t="str">
        <f>'2012'!G67</f>
        <v>(tom)</v>
      </c>
      <c r="H67" s="1" t="str">
        <f>'2012'!H67</f>
        <v>E000120</v>
      </c>
      <c r="I67" s="1">
        <f>'2012'!I67</f>
        <v>0</v>
      </c>
      <c r="J67" s="12">
        <f>(('2012'!J67-'2012'!$AE67)/'2012'!$AE67)*(('2012'!$I67-0.5+'2012'!$I67-0.5)*-1)</f>
        <v>1.203903180838934E-2</v>
      </c>
      <c r="K67" s="12">
        <f>(('2012'!K67-'2012'!$AE67)/'2012'!$AE67)*(('2012'!$I67-0.5+'2012'!$I67-0.5)*-1)</f>
        <v>2.2937523761247022E-2</v>
      </c>
      <c r="L67" s="12">
        <f>(('2012'!L67-'2012'!$AE67)/'2012'!$AE67)*(('2012'!$I67-0.5+'2012'!$I67-0.5)*-1)</f>
        <v>-2.8133316436446572E-2</v>
      </c>
      <c r="M67" s="12">
        <f>(('2012'!M67-'2012'!$AE67)/'2012'!$AE67)*(('2012'!$I67-0.5+'2012'!$I67-0.5)*-1)</f>
        <v>-2.2430617158788444E-2</v>
      </c>
      <c r="N67" s="12">
        <f>(('2012'!N67-'2012'!$AE67)/'2012'!$AE67)*(('2012'!$I67-0.5+'2012'!$I67-0.5)*-1)</f>
        <v>2.8766949689519837E-2</v>
      </c>
      <c r="O67" s="12">
        <f>(('2012'!O67-'2012'!$AE67)/'2012'!$AE67)*(('2012'!$I67-0.5+'2012'!$I67-0.5)*-1)</f>
        <v>3.776454188315808E-2</v>
      </c>
      <c r="P67" s="12">
        <f>(('2012'!P67-'2012'!$AE67)/'2012'!$AE67)*(('2012'!$I67-0.5+'2012'!$I67-0.5)*-1)</f>
        <v>3.4216195665948586E-2</v>
      </c>
      <c r="Q67" s="12">
        <f>(('2012'!Q67-'2012'!$AE67)/'2012'!$AE67)*(('2012'!$I67-0.5+'2012'!$I67-0.5)*-1)</f>
        <v>5.44924597642893E-3</v>
      </c>
      <c r="R67" s="12">
        <f>(('2012'!R67-'2012'!$AE67)/'2012'!$AE67)*(('2012'!$I67-0.5+'2012'!$I67-0.5)*-1)</f>
        <v>3.5990368774553333E-2</v>
      </c>
      <c r="S67" s="12">
        <f>(('2012'!S67-'2012'!$AE67)/'2012'!$AE67)*(('2012'!$I67-0.5+'2012'!$I67-0.5)*-1)</f>
        <v>-3.4216195665948048E-3</v>
      </c>
      <c r="T67" s="12">
        <f>(('2012'!T67-'2012'!$AE67)/'2012'!$AE67)*(('2012'!$I67-0.5+'2012'!$I67-0.5)*-1)</f>
        <v>5.8674439234571156E-2</v>
      </c>
      <c r="U67" s="12">
        <f>(('2012'!U67-'2012'!$AE67)/'2012'!$AE67)*(('2012'!$I67-0.5+'2012'!$I67-0.5)*-1)</f>
        <v>-1.5207198073754946E-2</v>
      </c>
      <c r="V67" s="12">
        <f>(('2012'!V67-'2012'!$AE67)/'2012'!$AE67)*(('2012'!$I67-0.5+'2012'!$I67-0.5)*-1)</f>
        <v>-3.2822202509187728E-2</v>
      </c>
      <c r="W67" s="12">
        <f>(('2012'!W67-'2012'!$AE67)/'2012'!$AE67)*(('2012'!$I67-0.5+'2012'!$I67-0.5)*-1)</f>
        <v>-5.5759726270434566E-2</v>
      </c>
      <c r="X67" s="12">
        <f>(('2012'!X67-'2012'!$AE67)/'2012'!$AE67)*(('2012'!$I67-0.5+'2012'!$I67-0.5)*-1)</f>
        <v>-3.1048029400582981E-2</v>
      </c>
      <c r="Y67" s="12">
        <f>(('2012'!Y67-'2012'!$AE67)/'2012'!$AE67)*(('2012'!$I67-0.5+'2012'!$I67-0.5)*-1)</f>
        <v>-2.2810797110631429E-3</v>
      </c>
      <c r="Z67" s="12">
        <f>(('2012'!Z67-'2012'!$AE67)/'2012'!$AE67)*(('2012'!$I67-0.5+'2012'!$I67-0.5)*-1)</f>
        <v>-2.2557343809403132E-2</v>
      </c>
      <c r="AA67" s="12">
        <f>(('2012'!AA67-'2012'!$AE67)/'2012'!$AE67)*(('2012'!$I67-0.5+'2012'!$I67-0.5)*-1)</f>
        <v>-2.7246229882144108E-2</v>
      </c>
      <c r="AB67" s="12">
        <f>(('2012'!AB67-'2012'!$AE67)/'2012'!$AE67)*(('2012'!$I67-0.5+'2012'!$I67-0.5)*-1)</f>
        <v>-6.9699657838042982E-3</v>
      </c>
      <c r="AC67" s="12">
        <f>(('2012'!AC67-'2012'!$AE67)/'2012'!$AE67)*(('2012'!$I67-0.5+'2012'!$I67-0.5)*-1)</f>
        <v>-1.5460651374984145E-2</v>
      </c>
      <c r="AD67" s="12">
        <f>(('2012'!AD67-'2012'!$AE67)/'2012'!$AE67)*(('2012'!$I67-0.5+'2012'!$I67-0.5)*-1)</f>
        <v>-3.4849828919021671E-2</v>
      </c>
      <c r="AE67" s="5">
        <f>((('2012'!AE67-'2012'!$AE67)/'2012'!$AE67)*100)*(('2012'!$I67-0.5+'2012'!$I67-0.5)*-1)</f>
        <v>0</v>
      </c>
      <c r="AF67" s="5"/>
      <c r="AG67" s="5">
        <f t="shared" si="0"/>
        <v>5.8674439234571159</v>
      </c>
      <c r="AH67" s="5">
        <f t="shared" si="3"/>
        <v>5.5759726270434564</v>
      </c>
      <c r="AI67" s="7">
        <v>0</v>
      </c>
      <c r="AN67" s="1"/>
      <c r="AO67" s="1"/>
      <c r="AP67" s="1"/>
      <c r="AQ67" s="1"/>
      <c r="AR67" s="1" t="str">
        <f t="shared" si="1"/>
        <v>Män</v>
      </c>
      <c r="AS67" s="1"/>
      <c r="AT67" s="1"/>
      <c r="AU67" s="1"/>
      <c r="AV67" s="1"/>
      <c r="AW67" s="104">
        <f t="shared" si="26"/>
        <v>1.203903180838934E-2</v>
      </c>
      <c r="AX67" s="104">
        <f t="shared" si="27"/>
        <v>2.2937523761247022E-2</v>
      </c>
      <c r="AY67" s="104">
        <f t="shared" si="28"/>
        <v>-2.8133316436446572E-2</v>
      </c>
      <c r="AZ67" s="104">
        <f t="shared" si="29"/>
        <v>-2.2430617158788444E-2</v>
      </c>
      <c r="BA67" s="104">
        <f t="shared" si="30"/>
        <v>2.8766949689519837E-2</v>
      </c>
      <c r="BB67" s="104">
        <f t="shared" si="31"/>
        <v>3.776454188315808E-2</v>
      </c>
      <c r="BC67" s="104">
        <f t="shared" si="32"/>
        <v>3.4216195665948586E-2</v>
      </c>
      <c r="BD67" s="104">
        <f t="shared" si="33"/>
        <v>5.44924597642893E-3</v>
      </c>
      <c r="BE67" s="104">
        <f t="shared" si="34"/>
        <v>3.5990368774553333E-2</v>
      </c>
      <c r="BF67" s="104">
        <f t="shared" si="35"/>
        <v>-3.4216195665948048E-3</v>
      </c>
      <c r="BG67" s="104">
        <f t="shared" si="36"/>
        <v>5.8674439234571156E-2</v>
      </c>
      <c r="BH67" s="104">
        <f t="shared" si="37"/>
        <v>-1.5207198073754946E-2</v>
      </c>
      <c r="BI67" s="104">
        <f t="shared" si="38"/>
        <v>-3.2822202509187728E-2</v>
      </c>
      <c r="BJ67" s="104">
        <f t="shared" si="39"/>
        <v>-5.5759726270434566E-2</v>
      </c>
      <c r="BK67" s="104">
        <f t="shared" si="40"/>
        <v>-3.1048029400582981E-2</v>
      </c>
      <c r="BL67" s="104">
        <f t="shared" si="41"/>
        <v>-2.2810797110631429E-3</v>
      </c>
      <c r="BM67" s="104">
        <f t="shared" si="42"/>
        <v>-2.2557343809403132E-2</v>
      </c>
      <c r="BN67" s="104">
        <f t="shared" si="43"/>
        <v>-2.7246229882144108E-2</v>
      </c>
      <c r="BO67" s="104">
        <f t="shared" si="44"/>
        <v>-6.9699657838042982E-3</v>
      </c>
      <c r="BP67" s="104">
        <f t="shared" si="45"/>
        <v>-1.5460651374984145E-2</v>
      </c>
      <c r="BQ67" s="104">
        <f t="shared" si="46"/>
        <v>-3.4849828919021671E-2</v>
      </c>
      <c r="BR67" s="104">
        <f t="shared" si="47"/>
        <v>0</v>
      </c>
    </row>
    <row r="68" spans="1:70">
      <c r="A68" s="1">
        <v>67</v>
      </c>
      <c r="B68" s="1">
        <f>'2012'!B68</f>
        <v>0</v>
      </c>
      <c r="C68" s="1">
        <f>'2012'!C68</f>
        <v>0</v>
      </c>
      <c r="D68" s="1">
        <f>'2012'!D68</f>
        <v>0</v>
      </c>
      <c r="E68" s="1" t="str">
        <f>'2012'!E68</f>
        <v>Totalt</v>
      </c>
      <c r="F68" s="1" t="str">
        <f>'2012'!F68</f>
        <v>Delaktighet vid besök i primärvård</v>
      </c>
      <c r="G68" s="1" t="str">
        <f>'2012'!G68</f>
        <v>(tom)</v>
      </c>
      <c r="H68" s="1" t="str">
        <f>'2012'!H68</f>
        <v>E000120</v>
      </c>
      <c r="I68" s="1">
        <f>'2012'!I68</f>
        <v>0</v>
      </c>
      <c r="J68" s="12">
        <f>(('2012'!J68-'2012'!$AE68)/'2012'!$AE68)*(('2012'!$I68-0.5+'2012'!$I68-0.5)*-1)</f>
        <v>1.0323731837879204E-2</v>
      </c>
      <c r="K68" s="12">
        <f>(('2012'!K68-'2012'!$AE68)/'2012'!$AE68)*(('2012'!$I68-0.5+'2012'!$I68-0.5)*-1)</f>
        <v>2.6765230690797968E-2</v>
      </c>
      <c r="L68" s="12">
        <f>(('2012'!L68-'2012'!$AE68)/'2012'!$AE68)*(('2012'!$I68-0.5+'2012'!$I68-0.5)*-1)</f>
        <v>-2.0137649757838369E-2</v>
      </c>
      <c r="M68" s="12">
        <f>(('2012'!M68-'2012'!$AE68)/'2012'!$AE68)*(('2012'!$I68-0.5+'2012'!$I68-0.5)*-1)</f>
        <v>-2.9569207239357551E-2</v>
      </c>
      <c r="N68" s="12">
        <f>(('2012'!N68-'2012'!$AE68)/'2012'!$AE68)*(('2012'!$I68-0.5+'2012'!$I68-0.5)*-1)</f>
        <v>1.8353301045118686E-2</v>
      </c>
      <c r="O68" s="12">
        <f>(('2012'!O68-'2012'!$AE68)/'2012'!$AE68)*(('2012'!$I68-0.5+'2012'!$I68-0.5)*-1)</f>
        <v>3.5559520774917239E-2</v>
      </c>
      <c r="P68" s="12">
        <f>(('2012'!P68-'2012'!$AE68)/'2012'!$AE68)*(('2012'!$I68-0.5+'2012'!$I68-0.5)*-1)</f>
        <v>3.4157532500637355E-2</v>
      </c>
      <c r="Q68" s="12">
        <f>(('2012'!Q68-'2012'!$AE68)/'2012'!$AE68)*(('2012'!$I68-0.5+'2012'!$I68-0.5)*-1)</f>
        <v>3.1863369869997455E-3</v>
      </c>
      <c r="R68" s="12">
        <f>(('2012'!R68-'2012'!$AE68)/'2012'!$AE68)*(('2012'!$I68-0.5+'2012'!$I68-0.5)*-1)</f>
        <v>2.9441753759877676E-2</v>
      </c>
      <c r="S68" s="12">
        <f>(('2012'!S68-'2012'!$AE68)/'2012'!$AE68)*(('2012'!$I68-0.5+'2012'!$I68-0.5)*-1)</f>
        <v>-5.7354065765993969E-3</v>
      </c>
      <c r="T68" s="12">
        <f>(('2012'!T68-'2012'!$AE68)/'2012'!$AE68)*(('2012'!$I68-0.5+'2012'!$I68-0.5)*-1)</f>
        <v>5.1491205709915965E-2</v>
      </c>
      <c r="U68" s="12">
        <f>(('2012'!U68-'2012'!$AE68)/'2012'!$AE68)*(('2012'!$I68-0.5+'2012'!$I68-0.5)*-1)</f>
        <v>-1.5549324496558744E-2</v>
      </c>
      <c r="V68" s="12">
        <f>(('2012'!V68-'2012'!$AE68)/'2012'!$AE68)*(('2012'!$I68-0.5+'2012'!$I68-0.5)*-1)</f>
        <v>-2.1539638032118249E-2</v>
      </c>
      <c r="W68" s="12">
        <f>(('2012'!W68-'2012'!$AE68)/'2012'!$AE68)*(('2012'!$I68-0.5+'2012'!$I68-0.5)*-1)</f>
        <v>-4.7540147846036072E-2</v>
      </c>
      <c r="X68" s="12">
        <f>(('2012'!X68-'2012'!$AE68)/'2012'!$AE68)*(('2012'!$I68-0.5+'2012'!$I68-0.5)*-1)</f>
        <v>-2.651032373183786E-2</v>
      </c>
      <c r="Y68" s="12">
        <f>(('2012'!Y68-'2012'!$AE68)/'2012'!$AE68)*(('2012'!$I68-0.5+'2012'!$I68-0.5)*-1)</f>
        <v>-5.0981391791985787E-4</v>
      </c>
      <c r="Z68" s="12">
        <f>(('2012'!Z68-'2012'!$AE68)/'2012'!$AE68)*(('2012'!$I68-0.5+'2012'!$I68-0.5)*-1)</f>
        <v>-9.0491970430791966E-3</v>
      </c>
      <c r="AA68" s="12">
        <f>(('2012'!AA68-'2012'!$AE68)/'2012'!$AE68)*(('2012'!$I68-0.5+'2012'!$I68-0.5)*-1)</f>
        <v>-2.6382870252357804E-2</v>
      </c>
      <c r="AB68" s="12">
        <f>(('2012'!AB68-'2012'!$AE68)/'2012'!$AE68)*(('2012'!$I68-0.5+'2012'!$I68-0.5)*-1)</f>
        <v>8.6668366046393948E-3</v>
      </c>
      <c r="AC68" s="12">
        <f>(('2012'!AC68-'2012'!$AE68)/'2012'!$AE68)*(('2012'!$I68-0.5+'2012'!$I68-0.5)*-1)</f>
        <v>-9.0491970430791966E-3</v>
      </c>
      <c r="AD68" s="12">
        <f>(('2012'!AD68-'2012'!$AE68)/'2012'!$AE68)*(('2012'!$I68-0.5+'2012'!$I68-0.5)*-1)</f>
        <v>-2.8931939841957636E-2</v>
      </c>
      <c r="AE68" s="5">
        <f>((('2012'!AE68-'2012'!$AE68)/'2012'!$AE68)*100)*(('2012'!$I68-0.5+'2012'!$I68-0.5)*-1)</f>
        <v>0</v>
      </c>
      <c r="AF68" s="5"/>
      <c r="AG68" s="5">
        <f t="shared" si="0"/>
        <v>5.1491205709915961</v>
      </c>
      <c r="AH68" s="5">
        <f t="shared" si="3"/>
        <v>4.7540147846036076</v>
      </c>
      <c r="AI68" s="7">
        <v>0</v>
      </c>
      <c r="AN68" s="1"/>
      <c r="AO68" s="1"/>
      <c r="AP68" s="1"/>
      <c r="AQ68" s="1"/>
      <c r="AR68" s="1" t="str">
        <f t="shared" si="1"/>
        <v>Totalt</v>
      </c>
      <c r="AS68" s="1"/>
      <c r="AT68" s="1"/>
      <c r="AU68" s="1"/>
      <c r="AV68" s="1"/>
      <c r="AW68" s="104">
        <f t="shared" si="26"/>
        <v>1.0323731837879204E-2</v>
      </c>
      <c r="AX68" s="104">
        <f t="shared" si="27"/>
        <v>2.6765230690797968E-2</v>
      </c>
      <c r="AY68" s="104">
        <f t="shared" si="28"/>
        <v>-2.0137649757838369E-2</v>
      </c>
      <c r="AZ68" s="104">
        <f t="shared" si="29"/>
        <v>-2.9569207239357551E-2</v>
      </c>
      <c r="BA68" s="104">
        <f t="shared" si="30"/>
        <v>1.8353301045118686E-2</v>
      </c>
      <c r="BB68" s="104">
        <f t="shared" si="31"/>
        <v>3.5559520774917239E-2</v>
      </c>
      <c r="BC68" s="104">
        <f t="shared" si="32"/>
        <v>3.4157532500637355E-2</v>
      </c>
      <c r="BD68" s="104">
        <f t="shared" si="33"/>
        <v>3.1863369869997455E-3</v>
      </c>
      <c r="BE68" s="104">
        <f t="shared" si="34"/>
        <v>2.9441753759877676E-2</v>
      </c>
      <c r="BF68" s="104">
        <f t="shared" si="35"/>
        <v>-5.7354065765993969E-3</v>
      </c>
      <c r="BG68" s="104">
        <f t="shared" si="36"/>
        <v>5.1491205709915965E-2</v>
      </c>
      <c r="BH68" s="104">
        <f t="shared" si="37"/>
        <v>-1.5549324496558744E-2</v>
      </c>
      <c r="BI68" s="104">
        <f t="shared" si="38"/>
        <v>-2.1539638032118249E-2</v>
      </c>
      <c r="BJ68" s="104">
        <f t="shared" si="39"/>
        <v>-4.7540147846036072E-2</v>
      </c>
      <c r="BK68" s="104">
        <f t="shared" si="40"/>
        <v>-2.651032373183786E-2</v>
      </c>
      <c r="BL68" s="104">
        <f t="shared" si="41"/>
        <v>-5.0981391791985787E-4</v>
      </c>
      <c r="BM68" s="104">
        <f t="shared" si="42"/>
        <v>-9.0491970430791966E-3</v>
      </c>
      <c r="BN68" s="104">
        <f t="shared" si="43"/>
        <v>-2.6382870252357804E-2</v>
      </c>
      <c r="BO68" s="104">
        <f t="shared" si="44"/>
        <v>8.6668366046393948E-3</v>
      </c>
      <c r="BP68" s="104">
        <f t="shared" si="45"/>
        <v>-9.0491970430791966E-3</v>
      </c>
      <c r="BQ68" s="104">
        <f t="shared" si="46"/>
        <v>-2.8931939841957636E-2</v>
      </c>
      <c r="BR68" s="104">
        <f t="shared" si="47"/>
        <v>0</v>
      </c>
    </row>
    <row r="69" spans="1:70">
      <c r="A69" s="1">
        <v>68</v>
      </c>
      <c r="B69" s="1">
        <f>'2012'!B69</f>
        <v>0</v>
      </c>
      <c r="C69" s="1">
        <f>'2012'!C69</f>
        <v>0</v>
      </c>
      <c r="D69" s="1">
        <f>'2012'!D69</f>
        <v>25</v>
      </c>
      <c r="E69" s="1" t="str">
        <f>'2012'!E69</f>
        <v>Kvinnor</v>
      </c>
      <c r="F69" s="1" t="str">
        <f>'2012'!F69</f>
        <v>Bemötande vid besök i specialiserad vård</v>
      </c>
      <c r="G69" s="1" t="str">
        <f>'2012'!G69</f>
        <v>(tom)</v>
      </c>
      <c r="H69" s="1" t="str">
        <f>'2012'!H69</f>
        <v>A020120</v>
      </c>
      <c r="I69" s="1">
        <f>'2012'!I69</f>
        <v>0</v>
      </c>
      <c r="J69" s="12">
        <f>(('2012'!J69-'2012'!$AE69)/'2012'!$AE69)*(('2012'!$I69-0.5+'2012'!$I69-0.5)*-1)</f>
        <v>-1.7230537962257099E-3</v>
      </c>
      <c r="K69" s="12">
        <f>(('2012'!K69-'2012'!$AE69)/'2012'!$AE69)*(('2012'!$I69-0.5+'2012'!$I69-0.5)*-1)</f>
        <v>-1.5387523301634029E-2</v>
      </c>
      <c r="L69" s="12">
        <f>(('2012'!L69-'2012'!$AE69)/'2012'!$AE69)*(('2012'!$I69-0.5+'2012'!$I69-0.5)*-1)</f>
        <v>1.8486424471451681E-2</v>
      </c>
      <c r="M69" s="12">
        <f>(('2012'!M69-'2012'!$AE69)/'2012'!$AE69)*(('2012'!$I69-0.5+'2012'!$I69-0.5)*-1)</f>
        <v>1.0064135605018024E-2</v>
      </c>
      <c r="N69" s="12">
        <f>(('2012'!N69-'2012'!$AE69)/'2012'!$AE69)*(('2012'!$I69-0.5+'2012'!$I69-0.5)*-1)</f>
        <v>4.0141889473610899E-3</v>
      </c>
      <c r="O69" s="12">
        <f>(('2012'!O69-'2012'!$AE69)/'2012'!$AE69)*(('2012'!$I69-0.5+'2012'!$I69-0.5)*-1)</f>
        <v>-1.7620513490439183E-2</v>
      </c>
      <c r="P69" s="12">
        <f>(('2012'!P69-'2012'!$AE69)/'2012'!$AE69)*(('2012'!$I69-0.5+'2012'!$I69-0.5)*-1)</f>
        <v>6.7007227938374776E-3</v>
      </c>
      <c r="Q69" s="12">
        <f>(('2012'!Q69-'2012'!$AE69)/'2012'!$AE69)*(('2012'!$I69-0.5+'2012'!$I69-0.5)*-1)</f>
        <v>-2.2356832880305487E-3</v>
      </c>
      <c r="R69" s="12">
        <f>(('2012'!R69-'2012'!$AE69)/'2012'!$AE69)*(('2012'!$I69-0.5+'2012'!$I69-0.5)*-1)</f>
        <v>-5.8304947751971498E-3</v>
      </c>
      <c r="S69" s="12">
        <f>(('2012'!S69-'2012'!$AE69)/'2012'!$AE69)*(('2012'!$I69-0.5+'2012'!$I69-0.5)*-1)</f>
        <v>-1.6229162995287868E-3</v>
      </c>
      <c r="T69" s="12">
        <f>(('2012'!T69-'2012'!$AE69)/'2012'!$AE69)*(('2012'!$I69-0.5+'2012'!$I69-0.5)*-1)</f>
        <v>5.2344537414852968E-3</v>
      </c>
      <c r="U69" s="12">
        <f>(('2012'!U69-'2012'!$AE69)/'2012'!$AE69)*(('2012'!$I69-0.5+'2012'!$I69-0.5)*-1)</f>
        <v>3.0183458782846533E-3</v>
      </c>
      <c r="V69" s="12">
        <f>(('2012'!V69-'2012'!$AE69)/'2012'!$AE69)*(('2012'!$I69-0.5+'2012'!$I69-0.5)*-1)</f>
        <v>5.5787395067867472E-3</v>
      </c>
      <c r="W69" s="12">
        <f>(('2012'!W69-'2012'!$AE69)/'2012'!$AE69)*(('2012'!$I69-0.5+'2012'!$I69-0.5)*-1)</f>
        <v>1.5155452287383649E-4</v>
      </c>
      <c r="X69" s="12">
        <f>(('2012'!X69-'2012'!$AE69)/'2012'!$AE69)*(('2012'!$I69-0.5+'2012'!$I69-0.5)*-1)</f>
        <v>-2.7360789402594662E-2</v>
      </c>
      <c r="Y69" s="12">
        <f>(('2012'!Y69-'2012'!$AE69)/'2012'!$AE69)*(('2012'!$I69-0.5+'2012'!$I69-0.5)*-1)</f>
        <v>-2.177882902376446E-3</v>
      </c>
      <c r="Z69" s="12">
        <f>(('2012'!Z69-'2012'!$AE69)/'2012'!$AE69)*(('2012'!$I69-0.5+'2012'!$I69-0.5)*-1)</f>
        <v>5.8507650246122714E-3</v>
      </c>
      <c r="AA69" s="12">
        <f>(('2012'!AA69-'2012'!$AE69)/'2012'!$AE69)*(('2012'!$I69-0.5+'2012'!$I69-0.5)*-1)</f>
        <v>-7.1262257208975655E-3</v>
      </c>
      <c r="AB69" s="12">
        <f>(('2012'!AB69-'2012'!$AE69)/'2012'!$AE69)*(('2012'!$I69-0.5+'2012'!$I69-0.5)*-1)</f>
        <v>3.7666022235555781E-3</v>
      </c>
      <c r="AC69" s="12">
        <f>(('2012'!AC69-'2012'!$AE69)/'2012'!$AE69)*(('2012'!$I69-0.5+'2012'!$I69-0.5)*-1)</f>
        <v>1.9273743569226311E-2</v>
      </c>
      <c r="AD69" s="12">
        <f>(('2012'!AD69-'2012'!$AE69)/'2012'!$AE69)*(('2012'!$I69-0.5+'2012'!$I69-0.5)*-1)</f>
        <v>-1.9746071088308184E-2</v>
      </c>
      <c r="AE69" s="5">
        <f>((('2012'!AE69-'2012'!$AE69)/'2012'!$AE69)*100)*(('2012'!$I69-0.5+'2012'!$I69-0.5)*-1)</f>
        <v>0</v>
      </c>
      <c r="AF69" s="5"/>
      <c r="AG69" s="5">
        <f t="shared" si="0"/>
        <v>1.9273743569226311</v>
      </c>
      <c r="AH69" s="5">
        <f t="shared" si="3"/>
        <v>2.7360789402594663</v>
      </c>
      <c r="AI69" s="7">
        <v>0</v>
      </c>
      <c r="AN69" s="1"/>
      <c r="AO69" s="1"/>
      <c r="AP69" s="1"/>
      <c r="AQ69" s="1"/>
      <c r="AR69" s="1" t="str">
        <f t="shared" si="1"/>
        <v>Kvinnor</v>
      </c>
      <c r="AS69" s="1"/>
      <c r="AT69" s="1"/>
      <c r="AU69" s="1"/>
      <c r="AV69" s="1"/>
      <c r="AW69" s="104">
        <f t="shared" si="26"/>
        <v>-1.7230537962257099E-3</v>
      </c>
      <c r="AX69" s="104">
        <f t="shared" si="27"/>
        <v>-1.5387523301634029E-2</v>
      </c>
      <c r="AY69" s="104">
        <f t="shared" si="28"/>
        <v>1.8486424471451681E-2</v>
      </c>
      <c r="AZ69" s="104">
        <f t="shared" si="29"/>
        <v>1.0064135605018024E-2</v>
      </c>
      <c r="BA69" s="104">
        <f t="shared" si="30"/>
        <v>4.0141889473610899E-3</v>
      </c>
      <c r="BB69" s="104">
        <f t="shared" si="31"/>
        <v>-1.7620513490439183E-2</v>
      </c>
      <c r="BC69" s="104">
        <f t="shared" si="32"/>
        <v>6.7007227938374776E-3</v>
      </c>
      <c r="BD69" s="104">
        <f t="shared" si="33"/>
        <v>-2.2356832880305487E-3</v>
      </c>
      <c r="BE69" s="104">
        <f t="shared" si="34"/>
        <v>-5.8304947751971498E-3</v>
      </c>
      <c r="BF69" s="104">
        <f t="shared" si="35"/>
        <v>-1.6229162995287868E-3</v>
      </c>
      <c r="BG69" s="104">
        <f t="shared" si="36"/>
        <v>5.2344537414852968E-3</v>
      </c>
      <c r="BH69" s="104">
        <f t="shared" si="37"/>
        <v>3.0183458782846533E-3</v>
      </c>
      <c r="BI69" s="104">
        <f t="shared" si="38"/>
        <v>5.5787395067867472E-3</v>
      </c>
      <c r="BJ69" s="104">
        <f t="shared" si="39"/>
        <v>1.5155452287383649E-4</v>
      </c>
      <c r="BK69" s="104">
        <f t="shared" si="40"/>
        <v>-2.7360789402594662E-2</v>
      </c>
      <c r="BL69" s="104">
        <f t="shared" si="41"/>
        <v>-2.177882902376446E-3</v>
      </c>
      <c r="BM69" s="104">
        <f t="shared" si="42"/>
        <v>5.8507650246122714E-3</v>
      </c>
      <c r="BN69" s="104">
        <f t="shared" si="43"/>
        <v>-7.1262257208975655E-3</v>
      </c>
      <c r="BO69" s="104">
        <f t="shared" si="44"/>
        <v>3.7666022235555781E-3</v>
      </c>
      <c r="BP69" s="104">
        <f t="shared" si="45"/>
        <v>1.9273743569226311E-2</v>
      </c>
      <c r="BQ69" s="104">
        <f t="shared" si="46"/>
        <v>-1.9746071088308184E-2</v>
      </c>
      <c r="BR69" s="104">
        <f t="shared" si="47"/>
        <v>0</v>
      </c>
    </row>
    <row r="70" spans="1:70">
      <c r="A70" s="1">
        <v>69</v>
      </c>
      <c r="B70" s="1">
        <f>'2012'!B70</f>
        <v>0</v>
      </c>
      <c r="C70" s="1">
        <f>'2012'!C70</f>
        <v>0</v>
      </c>
      <c r="D70" s="1">
        <f>'2012'!D70</f>
        <v>0</v>
      </c>
      <c r="E70" s="1" t="str">
        <f>'2012'!E70</f>
        <v>Män</v>
      </c>
      <c r="F70" s="1" t="str">
        <f>'2012'!F70</f>
        <v>Bemötande vid besök i specialiserad vård</v>
      </c>
      <c r="G70" s="1" t="str">
        <f>'2012'!G70</f>
        <v>(tom)</v>
      </c>
      <c r="H70" s="1" t="str">
        <f>'2012'!H70</f>
        <v>A020120</v>
      </c>
      <c r="I70" s="1">
        <f>'2012'!I70</f>
        <v>0</v>
      </c>
      <c r="J70" s="12">
        <f>(('2012'!J70-'2012'!$AE70)/'2012'!$AE70)*(('2012'!$I70-0.5+'2012'!$I70-0.5)*-1)</f>
        <v>6.2049715681068689E-3</v>
      </c>
      <c r="K70" s="12">
        <f>(('2012'!K70-'2012'!$AE70)/'2012'!$AE70)*(('2012'!$I70-0.5+'2012'!$I70-0.5)*-1)</f>
        <v>-6.0551298449840391E-4</v>
      </c>
      <c r="L70" s="12">
        <f>(('2012'!L70-'2012'!$AE70)/'2012'!$AE70)*(('2012'!$I70-0.5+'2012'!$I70-0.5)*-1)</f>
        <v>-4.0651228620097847E-3</v>
      </c>
      <c r="M70" s="12">
        <f>(('2012'!M70-'2012'!$AE70)/'2012'!$AE70)*(('2012'!$I70-0.5+'2012'!$I70-0.5)*-1)</f>
        <v>1.0651886413641299E-2</v>
      </c>
      <c r="N70" s="12">
        <f>(('2012'!N70-'2012'!$AE70)/'2012'!$AE70)*(('2012'!$I70-0.5+'2012'!$I70-0.5)*-1)</f>
        <v>2.5334842938322128E-3</v>
      </c>
      <c r="O70" s="12">
        <f>(('2012'!O70-'2012'!$AE70)/'2012'!$AE70)*(('2012'!$I70-0.5+'2012'!$I70-0.5)*-1)</f>
        <v>3.6706269125492733E-3</v>
      </c>
      <c r="P70" s="12">
        <f>(('2012'!P70-'2012'!$AE70)/'2012'!$AE70)*(('2012'!$I70-0.5+'2012'!$I70-0.5)*-1)</f>
        <v>5.7387085567682274E-3</v>
      </c>
      <c r="Q70" s="12">
        <f>(('2012'!Q70-'2012'!$AE70)/'2012'!$AE70)*(('2012'!$I70-0.5+'2012'!$I70-0.5)*-1)</f>
        <v>3.1097081568231119E-3</v>
      </c>
      <c r="R70" s="12">
        <f>(('2012'!R70-'2012'!$AE70)/'2012'!$AE70)*(('2012'!$I70-0.5+'2012'!$I70-0.5)*-1)</f>
        <v>-3.0247267509404272E-3</v>
      </c>
      <c r="S70" s="12">
        <f>(('2012'!S70-'2012'!$AE70)/'2012'!$AE70)*(('2012'!$I70-0.5+'2012'!$I70-0.5)*-1)</f>
        <v>-1.7440484955485889E-3</v>
      </c>
      <c r="T70" s="12">
        <f>(('2012'!T70-'2012'!$AE70)/'2012'!$AE70)*(('2012'!$I70-0.5+'2012'!$I70-0.5)*-1)</f>
        <v>1.3904762963146603E-2</v>
      </c>
      <c r="U70" s="12">
        <f>(('2012'!U70-'2012'!$AE70)/'2012'!$AE70)*(('2012'!$I70-0.5+'2012'!$I70-0.5)*-1)</f>
        <v>9.5297639637609744E-4</v>
      </c>
      <c r="V70" s="12">
        <f>(('2012'!V70-'2012'!$AE70)/'2012'!$AE70)*(('2012'!$I70-0.5+'2012'!$I70-0.5)*-1)</f>
        <v>-4.8232925965349422E-4</v>
      </c>
      <c r="W70" s="12">
        <f>(('2012'!W70-'2012'!$AE70)/'2012'!$AE70)*(('2012'!$I70-0.5+'2012'!$I70-0.5)*-1)</f>
        <v>-4.3754501956479296E-3</v>
      </c>
      <c r="X70" s="12">
        <f>(('2012'!X70-'2012'!$AE70)/'2012'!$AE70)*(('2012'!$I70-0.5+'2012'!$I70-0.5)*-1)</f>
        <v>-2.8243052979690278E-2</v>
      </c>
      <c r="Y70" s="12">
        <f>(('2012'!Y70-'2012'!$AE70)/'2012'!$AE70)*(('2012'!$I70-0.5+'2012'!$I70-0.5)*-1)</f>
        <v>1.122270044025543E-2</v>
      </c>
      <c r="Z70" s="12">
        <f>(('2012'!Z70-'2012'!$AE70)/'2012'!$AE70)*(('2012'!$I70-0.5+'2012'!$I70-0.5)*-1)</f>
        <v>-4.3067904843617987E-4</v>
      </c>
      <c r="AA70" s="12">
        <f>(('2012'!AA70-'2012'!$AE70)/'2012'!$AE70)*(('2012'!$I70-0.5+'2012'!$I70-0.5)*-1)</f>
        <v>-2.3002405236076818E-2</v>
      </c>
      <c r="AB70" s="12">
        <f>(('2012'!AB70-'2012'!$AE70)/'2012'!$AE70)*(('2012'!$I70-0.5+'2012'!$I70-0.5)*-1)</f>
        <v>1.0609593825285374E-2</v>
      </c>
      <c r="AC70" s="12">
        <f>(('2012'!AC70-'2012'!$AE70)/'2012'!$AE70)*(('2012'!$I70-0.5+'2012'!$I70-0.5)*-1)</f>
        <v>-4.7528873830771822E-4</v>
      </c>
      <c r="AD70" s="12">
        <f>(('2012'!AD70-'2012'!$AE70)/'2012'!$AE70)*(('2012'!$I70-0.5+'2012'!$I70-0.5)*-1)</f>
        <v>-3.1353760588473271E-2</v>
      </c>
      <c r="AE70" s="5">
        <f>((('2012'!AE70-'2012'!$AE70)/'2012'!$AE70)*100)*(('2012'!$I70-0.5+'2012'!$I70-0.5)*-1)</f>
        <v>0</v>
      </c>
      <c r="AF70" s="5"/>
      <c r="AG70" s="5">
        <f t="shared" ref="AG70:AG133" si="48">MAX(AW70:BQ70)*100</f>
        <v>1.3904762963146604</v>
      </c>
      <c r="AH70" s="5">
        <f t="shared" si="3"/>
        <v>3.135376058847327</v>
      </c>
      <c r="AI70" s="7">
        <v>0</v>
      </c>
      <c r="AN70" s="1"/>
      <c r="AO70" s="1"/>
      <c r="AP70" s="1"/>
      <c r="AQ70" s="1"/>
      <c r="AR70" s="1" t="str">
        <f t="shared" ref="AR70:AR133" si="49">E70</f>
        <v>Män</v>
      </c>
      <c r="AS70" s="1"/>
      <c r="AT70" s="1"/>
      <c r="AU70" s="1"/>
      <c r="AV70" s="1"/>
      <c r="AW70" s="104">
        <f t="shared" ref="AW70:AW133" si="50">IF(ISERROR(J70),0,J70)</f>
        <v>6.2049715681068689E-3</v>
      </c>
      <c r="AX70" s="104">
        <f t="shared" ref="AX70:AX133" si="51">IF(ISERROR(K70),0,K70)</f>
        <v>-6.0551298449840391E-4</v>
      </c>
      <c r="AY70" s="104">
        <f t="shared" ref="AY70:AY133" si="52">IF(ISERROR(L70),0,L70)</f>
        <v>-4.0651228620097847E-3</v>
      </c>
      <c r="AZ70" s="104">
        <f t="shared" ref="AZ70:AZ133" si="53">IF(ISERROR(M70),0,M70)</f>
        <v>1.0651886413641299E-2</v>
      </c>
      <c r="BA70" s="104">
        <f t="shared" ref="BA70:BA133" si="54">IF(ISERROR(N70),0,N70)</f>
        <v>2.5334842938322128E-3</v>
      </c>
      <c r="BB70" s="104">
        <f t="shared" ref="BB70:BB133" si="55">IF(ISERROR(O70),0,O70)</f>
        <v>3.6706269125492733E-3</v>
      </c>
      <c r="BC70" s="104">
        <f t="shared" ref="BC70:BC133" si="56">IF(ISERROR(P70),0,P70)</f>
        <v>5.7387085567682274E-3</v>
      </c>
      <c r="BD70" s="104">
        <f t="shared" ref="BD70:BD133" si="57">IF(ISERROR(Q70),0,Q70)</f>
        <v>3.1097081568231119E-3</v>
      </c>
      <c r="BE70" s="104">
        <f t="shared" ref="BE70:BE133" si="58">IF(ISERROR(R70),0,R70)</f>
        <v>-3.0247267509404272E-3</v>
      </c>
      <c r="BF70" s="104">
        <f t="shared" ref="BF70:BF133" si="59">IF(ISERROR(S70),0,S70)</f>
        <v>-1.7440484955485889E-3</v>
      </c>
      <c r="BG70" s="104">
        <f t="shared" ref="BG70:BG133" si="60">IF(ISERROR(T70),0,T70)</f>
        <v>1.3904762963146603E-2</v>
      </c>
      <c r="BH70" s="104">
        <f t="shared" ref="BH70:BH133" si="61">IF(ISERROR(U70),0,U70)</f>
        <v>9.5297639637609744E-4</v>
      </c>
      <c r="BI70" s="104">
        <f t="shared" ref="BI70:BI133" si="62">IF(ISERROR(V70),0,V70)</f>
        <v>-4.8232925965349422E-4</v>
      </c>
      <c r="BJ70" s="104">
        <f t="shared" ref="BJ70:BJ133" si="63">IF(ISERROR(W70),0,W70)</f>
        <v>-4.3754501956479296E-3</v>
      </c>
      <c r="BK70" s="104">
        <f t="shared" ref="BK70:BK133" si="64">IF(ISERROR(X70),0,X70)</f>
        <v>-2.8243052979690278E-2</v>
      </c>
      <c r="BL70" s="104">
        <f t="shared" ref="BL70:BL133" si="65">IF(ISERROR(Y70),0,Y70)</f>
        <v>1.122270044025543E-2</v>
      </c>
      <c r="BM70" s="104">
        <f t="shared" ref="BM70:BM133" si="66">IF(ISERROR(Z70),0,Z70)</f>
        <v>-4.3067904843617987E-4</v>
      </c>
      <c r="BN70" s="104">
        <f t="shared" ref="BN70:BN133" si="67">IF(ISERROR(AA70),0,AA70)</f>
        <v>-2.3002405236076818E-2</v>
      </c>
      <c r="BO70" s="104">
        <f t="shared" ref="BO70:BO133" si="68">IF(ISERROR(AB70),0,AB70)</f>
        <v>1.0609593825285374E-2</v>
      </c>
      <c r="BP70" s="104">
        <f t="shared" ref="BP70:BP133" si="69">IF(ISERROR(AC70),0,AC70)</f>
        <v>-4.7528873830771822E-4</v>
      </c>
      <c r="BQ70" s="104">
        <f t="shared" ref="BQ70:BQ133" si="70">IF(ISERROR(AD70),0,AD70)</f>
        <v>-3.1353760588473271E-2</v>
      </c>
      <c r="BR70" s="104">
        <f t="shared" ref="BR70:BR133" si="71">IF(AE70=0,AE70,IF(AE70&gt;0,AE70,IF(AE70&lt;0,AE70,0)))</f>
        <v>0</v>
      </c>
    </row>
    <row r="71" spans="1:70">
      <c r="A71" s="1">
        <v>70</v>
      </c>
      <c r="B71" s="1">
        <f>'2012'!B71</f>
        <v>0</v>
      </c>
      <c r="C71" s="1">
        <f>'2012'!C71</f>
        <v>0</v>
      </c>
      <c r="D71" s="1">
        <f>'2012'!D71</f>
        <v>0</v>
      </c>
      <c r="E71" s="1" t="str">
        <f>'2012'!E71</f>
        <v>Totalt</v>
      </c>
      <c r="F71" s="1" t="str">
        <f>'2012'!F71</f>
        <v>Bemötande vid besök i specialiserad vård</v>
      </c>
      <c r="G71" s="1" t="str">
        <f>'2012'!G71</f>
        <v>(tom)</v>
      </c>
      <c r="H71" s="1" t="str">
        <f>'2012'!H71</f>
        <v>A020120</v>
      </c>
      <c r="I71" s="1">
        <f>'2012'!I71</f>
        <v>0</v>
      </c>
      <c r="J71" s="12">
        <f>(('2012'!J71-'2012'!$AE71)/'2012'!$AE71)*(('2012'!$I71-0.5+'2012'!$I71-0.5)*-1)</f>
        <v>1.5286637614027648E-3</v>
      </c>
      <c r="K71" s="12">
        <f>(('2012'!K71-'2012'!$AE71)/'2012'!$AE71)*(('2012'!$I71-0.5+'2012'!$I71-0.5)*-1)</f>
        <v>-1.0940717555485214E-2</v>
      </c>
      <c r="L71" s="12">
        <f>(('2012'!L71-'2012'!$AE71)/'2012'!$AE71)*(('2012'!$I71-0.5+'2012'!$I71-0.5)*-1)</f>
        <v>8.813699563420303E-3</v>
      </c>
      <c r="M71" s="12">
        <f>(('2012'!M71-'2012'!$AE71)/'2012'!$AE71)*(('2012'!$I71-0.5+'2012'!$I71-0.5)*-1)</f>
        <v>1.0586009335804506E-2</v>
      </c>
      <c r="N71" s="12">
        <f>(('2012'!N71-'2012'!$AE71)/'2012'!$AE71)*(('2012'!$I71-0.5+'2012'!$I71-0.5)*-1)</f>
        <v>4.0973311454915928E-3</v>
      </c>
      <c r="O71" s="12">
        <f>(('2012'!O71-'2012'!$AE71)/'2012'!$AE71)*(('2012'!$I71-0.5+'2012'!$I71-0.5)*-1)</f>
        <v>-7.5635240353633315E-3</v>
      </c>
      <c r="P71" s="12">
        <f>(('2012'!P71-'2012'!$AE71)/'2012'!$AE71)*(('2012'!$I71-0.5+'2012'!$I71-0.5)*-1)</f>
        <v>6.8144379484707789E-3</v>
      </c>
      <c r="Q71" s="12">
        <f>(('2012'!Q71-'2012'!$AE71)/'2012'!$AE71)*(('2012'!$I71-0.5+'2012'!$I71-0.5)*-1)</f>
        <v>-1.7596775936556012E-4</v>
      </c>
      <c r="R71" s="12">
        <f>(('2012'!R71-'2012'!$AE71)/'2012'!$AE71)*(('2012'!$I71-0.5+'2012'!$I71-0.5)*-1)</f>
        <v>-3.5536022901768742E-3</v>
      </c>
      <c r="S71" s="12">
        <f>(('2012'!S71-'2012'!$AE71)/'2012'!$AE71)*(('2012'!$I71-0.5+'2012'!$I71-0.5)*-1)</f>
        <v>-1.9626623943945266E-3</v>
      </c>
      <c r="T71" s="12">
        <f>(('2012'!T71-'2012'!$AE71)/'2012'!$AE71)*(('2012'!$I71-0.5+'2012'!$I71-0.5)*-1)</f>
        <v>9.2822085176414975E-3</v>
      </c>
      <c r="U71" s="12">
        <f>(('2012'!U71-'2012'!$AE71)/'2012'!$AE71)*(('2012'!$I71-0.5+'2012'!$I71-0.5)*-1)</f>
        <v>2.3005112545113737E-3</v>
      </c>
      <c r="V71" s="12">
        <f>(('2012'!V71-'2012'!$AE71)/'2012'!$AE71)*(('2012'!$I71-0.5+'2012'!$I71-0.5)*-1)</f>
        <v>2.4229523634728403E-3</v>
      </c>
      <c r="W71" s="12">
        <f>(('2012'!W71-'2012'!$AE71)/'2012'!$AE71)*(('2012'!$I71-0.5+'2012'!$I71-0.5)*-1)</f>
        <v>-2.3678848762740986E-3</v>
      </c>
      <c r="X71" s="12">
        <f>(('2012'!X71-'2012'!$AE71)/'2012'!$AE71)*(('2012'!$I71-0.5+'2012'!$I71-0.5)*-1)</f>
        <v>-2.6936394641794793E-2</v>
      </c>
      <c r="Y71" s="12">
        <f>(('2012'!Y71-'2012'!$AE71)/'2012'!$AE71)*(('2012'!$I71-0.5+'2012'!$I71-0.5)*-1)</f>
        <v>2.6895173046577237E-3</v>
      </c>
      <c r="Z71" s="12">
        <f>(('2012'!Z71-'2012'!$AE71)/'2012'!$AE71)*(('2012'!$I71-0.5+'2012'!$I71-0.5)*-1)</f>
        <v>2.4288027307403119E-3</v>
      </c>
      <c r="AA71" s="12">
        <f>(('2012'!AA71-'2012'!$AE71)/'2012'!$AE71)*(('2012'!$I71-0.5+'2012'!$I71-0.5)*-1)</f>
        <v>-1.2748674763127223E-2</v>
      </c>
      <c r="AB71" s="12">
        <f>(('2012'!AB71-'2012'!$AE71)/'2012'!$AE71)*(('2012'!$I71-0.5+'2012'!$I71-0.5)*-1)</f>
        <v>6.6634631005052011E-3</v>
      </c>
      <c r="AC71" s="12">
        <f>(('2012'!AC71-'2012'!$AE71)/'2012'!$AE71)*(('2012'!$I71-0.5+'2012'!$I71-0.5)*-1)</f>
        <v>1.1009561901053365E-2</v>
      </c>
      <c r="AD71" s="12">
        <f>(('2012'!AD71-'2012'!$AE71)/'2012'!$AE71)*(('2012'!$I71-0.5+'2012'!$I71-0.5)*-1)</f>
        <v>-2.520957380808703E-2</v>
      </c>
      <c r="AE71" s="5">
        <f>((('2012'!AE71-'2012'!$AE71)/'2012'!$AE71)*100)*(('2012'!$I71-0.5+'2012'!$I71-0.5)*-1)</f>
        <v>0</v>
      </c>
      <c r="AF71" s="5"/>
      <c r="AG71" s="5">
        <f t="shared" si="48"/>
        <v>1.1009561901053364</v>
      </c>
      <c r="AH71" s="5">
        <f t="shared" ref="AH71:AH134" si="72">(MIN(AW71:BQ71)*-1)*100</f>
        <v>2.6936394641794794</v>
      </c>
      <c r="AI71" s="7">
        <v>0</v>
      </c>
      <c r="AN71" s="1"/>
      <c r="AO71" s="1"/>
      <c r="AP71" s="1"/>
      <c r="AQ71" s="1"/>
      <c r="AR71" s="1" t="str">
        <f t="shared" si="49"/>
        <v>Totalt</v>
      </c>
      <c r="AS71" s="1"/>
      <c r="AT71" s="1"/>
      <c r="AU71" s="1"/>
      <c r="AV71" s="1"/>
      <c r="AW71" s="104">
        <f t="shared" si="50"/>
        <v>1.5286637614027648E-3</v>
      </c>
      <c r="AX71" s="104">
        <f t="shared" si="51"/>
        <v>-1.0940717555485214E-2</v>
      </c>
      <c r="AY71" s="104">
        <f t="shared" si="52"/>
        <v>8.813699563420303E-3</v>
      </c>
      <c r="AZ71" s="104">
        <f t="shared" si="53"/>
        <v>1.0586009335804506E-2</v>
      </c>
      <c r="BA71" s="104">
        <f t="shared" si="54"/>
        <v>4.0973311454915928E-3</v>
      </c>
      <c r="BB71" s="104">
        <f t="shared" si="55"/>
        <v>-7.5635240353633315E-3</v>
      </c>
      <c r="BC71" s="104">
        <f t="shared" si="56"/>
        <v>6.8144379484707789E-3</v>
      </c>
      <c r="BD71" s="104">
        <f t="shared" si="57"/>
        <v>-1.7596775936556012E-4</v>
      </c>
      <c r="BE71" s="104">
        <f t="shared" si="58"/>
        <v>-3.5536022901768742E-3</v>
      </c>
      <c r="BF71" s="104">
        <f t="shared" si="59"/>
        <v>-1.9626623943945266E-3</v>
      </c>
      <c r="BG71" s="104">
        <f t="shared" si="60"/>
        <v>9.2822085176414975E-3</v>
      </c>
      <c r="BH71" s="104">
        <f t="shared" si="61"/>
        <v>2.3005112545113737E-3</v>
      </c>
      <c r="BI71" s="104">
        <f t="shared" si="62"/>
        <v>2.4229523634728403E-3</v>
      </c>
      <c r="BJ71" s="104">
        <f t="shared" si="63"/>
        <v>-2.3678848762740986E-3</v>
      </c>
      <c r="BK71" s="104">
        <f t="shared" si="64"/>
        <v>-2.6936394641794793E-2</v>
      </c>
      <c r="BL71" s="104">
        <f t="shared" si="65"/>
        <v>2.6895173046577237E-3</v>
      </c>
      <c r="BM71" s="104">
        <f t="shared" si="66"/>
        <v>2.4288027307403119E-3</v>
      </c>
      <c r="BN71" s="104">
        <f t="shared" si="67"/>
        <v>-1.2748674763127223E-2</v>
      </c>
      <c r="BO71" s="104">
        <f t="shared" si="68"/>
        <v>6.6634631005052011E-3</v>
      </c>
      <c r="BP71" s="104">
        <f t="shared" si="69"/>
        <v>1.1009561901053365E-2</v>
      </c>
      <c r="BQ71" s="104">
        <f t="shared" si="70"/>
        <v>-2.520957380808703E-2</v>
      </c>
      <c r="BR71" s="104">
        <f t="shared" si="71"/>
        <v>0</v>
      </c>
    </row>
    <row r="72" spans="1:70">
      <c r="A72" s="1">
        <v>71</v>
      </c>
      <c r="B72" s="1">
        <f>'2012'!B72</f>
        <v>0</v>
      </c>
      <c r="C72" s="1">
        <f>'2012'!C72</f>
        <v>0</v>
      </c>
      <c r="D72" s="1">
        <f>'2012'!D72</f>
        <v>26</v>
      </c>
      <c r="E72" s="1" t="str">
        <f>'2012'!E72</f>
        <v>Kvinnor</v>
      </c>
      <c r="F72" s="1" t="str">
        <f>'2012'!F72</f>
        <v>Information vid besök i specialiserad vård</v>
      </c>
      <c r="G72" s="1" t="str">
        <f>'2012'!G72</f>
        <v>(tom)</v>
      </c>
      <c r="H72" s="1" t="str">
        <f>'2012'!H72</f>
        <v>A020125</v>
      </c>
      <c r="I72" s="1">
        <f>'2012'!I72</f>
        <v>0</v>
      </c>
      <c r="J72" s="12">
        <f>(('2012'!J72-'2012'!$AE72)/'2012'!$AE72)*(('2012'!$I72-0.5+'2012'!$I72-0.5)*-1)</f>
        <v>-1.1979571486929587E-2</v>
      </c>
      <c r="K72" s="12">
        <f>(('2012'!K72-'2012'!$AE72)/'2012'!$AE72)*(('2012'!$I72-0.5+'2012'!$I72-0.5)*-1)</f>
        <v>-6.5138626734891597E-2</v>
      </c>
      <c r="L72" s="12">
        <f>(('2012'!L72-'2012'!$AE72)/'2012'!$AE72)*(('2012'!$I72-0.5+'2012'!$I72-0.5)*-1)</f>
        <v>-2.4238701741621071E-2</v>
      </c>
      <c r="M72" s="12">
        <f>(('2012'!M72-'2012'!$AE72)/'2012'!$AE72)*(('2012'!$I72-0.5+'2012'!$I72-0.5)*-1)</f>
        <v>-2.7238313344058675E-3</v>
      </c>
      <c r="N72" s="12">
        <f>(('2012'!N72-'2012'!$AE72)/'2012'!$AE72)*(('2012'!$I72-0.5+'2012'!$I72-0.5)*-1)</f>
        <v>-1.9032639445650559E-2</v>
      </c>
      <c r="O72" s="12">
        <f>(('2012'!O72-'2012'!$AE72)/'2012'!$AE72)*(('2012'!$I72-0.5+'2012'!$I72-0.5)*-1)</f>
        <v>-3.8369416364858154E-2</v>
      </c>
      <c r="P72" s="12">
        <f>(('2012'!P72-'2012'!$AE72)/'2012'!$AE72)*(('2012'!$I72-0.5+'2012'!$I72-0.5)*-1)</f>
        <v>1.600002536397364E-2</v>
      </c>
      <c r="Q72" s="12">
        <f>(('2012'!Q72-'2012'!$AE72)/'2012'!$AE72)*(('2012'!$I72-0.5+'2012'!$I72-0.5)*-1)</f>
        <v>2.5221079369885525E-2</v>
      </c>
      <c r="R72" s="12">
        <f>(('2012'!R72-'2012'!$AE72)/'2012'!$AE72)*(('2012'!$I72-0.5+'2012'!$I72-0.5)*-1)</f>
        <v>-1.6800969306219327E-2</v>
      </c>
      <c r="S72" s="12">
        <f>(('2012'!S72-'2012'!$AE72)/'2012'!$AE72)*(('2012'!$I72-0.5+'2012'!$I72-0.5)*-1)</f>
        <v>2.8760667660921647E-2</v>
      </c>
      <c r="T72" s="12">
        <f>(('2012'!T72-'2012'!$AE72)/'2012'!$AE72)*(('2012'!$I72-0.5+'2012'!$I72-0.5)*-1)</f>
        <v>2.4936439494240292E-2</v>
      </c>
      <c r="U72" s="12">
        <f>(('2012'!U72-'2012'!$AE72)/'2012'!$AE72)*(('2012'!$I72-0.5+'2012'!$I72-0.5)*-1)</f>
        <v>1.6931662032909682E-2</v>
      </c>
      <c r="V72" s="12">
        <f>(('2012'!V72-'2012'!$AE72)/'2012'!$AE72)*(('2012'!$I72-0.5+'2012'!$I72-0.5)*-1)</f>
        <v>7.8403307806865028E-3</v>
      </c>
      <c r="W72" s="12">
        <f>(('2012'!W72-'2012'!$AE72)/'2012'!$AE72)*(('2012'!$I72-0.5+'2012'!$I72-0.5)*-1)</f>
        <v>-4.0509909712374871E-3</v>
      </c>
      <c r="X72" s="12">
        <f>(('2012'!X72-'2012'!$AE72)/'2012'!$AE72)*(('2012'!$I72-0.5+'2012'!$I72-0.5)*-1)</f>
        <v>-2.080450531922472E-3</v>
      </c>
      <c r="Y72" s="12">
        <f>(('2012'!Y72-'2012'!$AE72)/'2012'!$AE72)*(('2012'!$I72-0.5+'2012'!$I72-0.5)*-1)</f>
        <v>1.6257277451442124E-2</v>
      </c>
      <c r="Z72" s="12">
        <f>(('2012'!Z72-'2012'!$AE72)/'2012'!$AE72)*(('2012'!$I72-0.5+'2012'!$I72-0.5)*-1)</f>
        <v>-2.5911235062862692E-2</v>
      </c>
      <c r="AA72" s="12">
        <f>(('2012'!AA72-'2012'!$AE72)/'2012'!$AE72)*(('2012'!$I72-0.5+'2012'!$I72-0.5)*-1)</f>
        <v>-2.499383064006799E-2</v>
      </c>
      <c r="AB72" s="12">
        <f>(('2012'!AB72-'2012'!$AE72)/'2012'!$AE72)*(('2012'!$I72-0.5+'2012'!$I72-0.5)*-1)</f>
        <v>2.5302220729550889E-2</v>
      </c>
      <c r="AC72" s="12">
        <f>(('2012'!AC72-'2012'!$AE72)/'2012'!$AE72)*(('2012'!$I72-0.5+'2012'!$I72-0.5)*-1)</f>
        <v>1.8235399712038299E-2</v>
      </c>
      <c r="AD72" s="12">
        <f>(('2012'!AD72-'2012'!$AE72)/'2012'!$AE72)*(('2012'!$I72-0.5+'2012'!$I72-0.5)*-1)</f>
        <v>-3.500097496488954E-2</v>
      </c>
      <c r="AE72" s="5">
        <f>((('2012'!AE72-'2012'!$AE72)/'2012'!$AE72)*100)*(('2012'!$I72-0.5+'2012'!$I72-0.5)*-1)</f>
        <v>0</v>
      </c>
      <c r="AF72" s="5"/>
      <c r="AG72" s="5">
        <f t="shared" si="48"/>
        <v>2.8760667660921646</v>
      </c>
      <c r="AH72" s="5">
        <f t="shared" si="72"/>
        <v>6.51386267348916</v>
      </c>
      <c r="AI72" s="7">
        <v>0</v>
      </c>
      <c r="AN72" s="1"/>
      <c r="AO72" s="1"/>
      <c r="AP72" s="1"/>
      <c r="AQ72" s="1"/>
      <c r="AR72" s="1" t="str">
        <f t="shared" si="49"/>
        <v>Kvinnor</v>
      </c>
      <c r="AS72" s="1"/>
      <c r="AT72" s="1"/>
      <c r="AU72" s="1"/>
      <c r="AV72" s="1"/>
      <c r="AW72" s="104">
        <f t="shared" si="50"/>
        <v>-1.1979571486929587E-2</v>
      </c>
      <c r="AX72" s="104">
        <f t="shared" si="51"/>
        <v>-6.5138626734891597E-2</v>
      </c>
      <c r="AY72" s="104">
        <f t="shared" si="52"/>
        <v>-2.4238701741621071E-2</v>
      </c>
      <c r="AZ72" s="104">
        <f t="shared" si="53"/>
        <v>-2.7238313344058675E-3</v>
      </c>
      <c r="BA72" s="104">
        <f t="shared" si="54"/>
        <v>-1.9032639445650559E-2</v>
      </c>
      <c r="BB72" s="104">
        <f t="shared" si="55"/>
        <v>-3.8369416364858154E-2</v>
      </c>
      <c r="BC72" s="104">
        <f t="shared" si="56"/>
        <v>1.600002536397364E-2</v>
      </c>
      <c r="BD72" s="104">
        <f t="shared" si="57"/>
        <v>2.5221079369885525E-2</v>
      </c>
      <c r="BE72" s="104">
        <f t="shared" si="58"/>
        <v>-1.6800969306219327E-2</v>
      </c>
      <c r="BF72" s="104">
        <f t="shared" si="59"/>
        <v>2.8760667660921647E-2</v>
      </c>
      <c r="BG72" s="104">
        <f t="shared" si="60"/>
        <v>2.4936439494240292E-2</v>
      </c>
      <c r="BH72" s="104">
        <f t="shared" si="61"/>
        <v>1.6931662032909682E-2</v>
      </c>
      <c r="BI72" s="104">
        <f t="shared" si="62"/>
        <v>7.8403307806865028E-3</v>
      </c>
      <c r="BJ72" s="104">
        <f t="shared" si="63"/>
        <v>-4.0509909712374871E-3</v>
      </c>
      <c r="BK72" s="104">
        <f t="shared" si="64"/>
        <v>-2.080450531922472E-3</v>
      </c>
      <c r="BL72" s="104">
        <f t="shared" si="65"/>
        <v>1.6257277451442124E-2</v>
      </c>
      <c r="BM72" s="104">
        <f t="shared" si="66"/>
        <v>-2.5911235062862692E-2</v>
      </c>
      <c r="BN72" s="104">
        <f t="shared" si="67"/>
        <v>-2.499383064006799E-2</v>
      </c>
      <c r="BO72" s="104">
        <f t="shared" si="68"/>
        <v>2.5302220729550889E-2</v>
      </c>
      <c r="BP72" s="104">
        <f t="shared" si="69"/>
        <v>1.8235399712038299E-2</v>
      </c>
      <c r="BQ72" s="104">
        <f t="shared" si="70"/>
        <v>-3.500097496488954E-2</v>
      </c>
      <c r="BR72" s="104">
        <f t="shared" si="71"/>
        <v>0</v>
      </c>
    </row>
    <row r="73" spans="1:70">
      <c r="A73" s="1">
        <v>72</v>
      </c>
      <c r="B73" s="1">
        <f>'2012'!B73</f>
        <v>0</v>
      </c>
      <c r="C73" s="1">
        <f>'2012'!C73</f>
        <v>0</v>
      </c>
      <c r="D73" s="1">
        <f>'2012'!D73</f>
        <v>0</v>
      </c>
      <c r="E73" s="1" t="str">
        <f>'2012'!E73</f>
        <v>Män</v>
      </c>
      <c r="F73" s="1" t="str">
        <f>'2012'!F73</f>
        <v>Information vid besök i specialiserad vård</v>
      </c>
      <c r="G73" s="1" t="str">
        <f>'2012'!G73</f>
        <v>(tom)</v>
      </c>
      <c r="H73" s="1" t="str">
        <f>'2012'!H73</f>
        <v>A020125</v>
      </c>
      <c r="I73" s="1">
        <f>'2012'!I73</f>
        <v>0</v>
      </c>
      <c r="J73" s="12">
        <f>(('2012'!J73-'2012'!$AE73)/'2012'!$AE73)*(('2012'!$I73-0.5+'2012'!$I73-0.5)*-1)</f>
        <v>-6.1077416545873755E-3</v>
      </c>
      <c r="K73" s="12">
        <f>(('2012'!K73-'2012'!$AE73)/'2012'!$AE73)*(('2012'!$I73-0.5+'2012'!$I73-0.5)*-1)</f>
        <v>-4.4572568944496745E-2</v>
      </c>
      <c r="L73" s="12">
        <f>(('2012'!L73-'2012'!$AE73)/'2012'!$AE73)*(('2012'!$I73-0.5+'2012'!$I73-0.5)*-1)</f>
        <v>-3.4166279702231288E-2</v>
      </c>
      <c r="M73" s="12">
        <f>(('2012'!M73-'2012'!$AE73)/'2012'!$AE73)*(('2012'!$I73-0.5+'2012'!$I73-0.5)*-1)</f>
        <v>1.4253838674447976E-2</v>
      </c>
      <c r="N73" s="12">
        <f>(('2012'!N73-'2012'!$AE73)/'2012'!$AE73)*(('2012'!$I73-0.5+'2012'!$I73-0.5)*-1)</f>
        <v>-5.9027614346297483E-4</v>
      </c>
      <c r="O73" s="12">
        <f>(('2012'!O73-'2012'!$AE73)/'2012'!$AE73)*(('2012'!$I73-0.5+'2012'!$I73-0.5)*-1)</f>
        <v>5.3657421145515271E-4</v>
      </c>
      <c r="P73" s="12">
        <f>(('2012'!P73-'2012'!$AE73)/'2012'!$AE73)*(('2012'!$I73-0.5+'2012'!$I73-0.5)*-1)</f>
        <v>1.2603865103274711E-2</v>
      </c>
      <c r="Q73" s="12">
        <f>(('2012'!Q73-'2012'!$AE73)/'2012'!$AE73)*(('2012'!$I73-0.5+'2012'!$I73-0.5)*-1)</f>
        <v>1.4003064112294222E-2</v>
      </c>
      <c r="R73" s="12">
        <f>(('2012'!R73-'2012'!$AE73)/'2012'!$AE73)*(('2012'!$I73-0.5+'2012'!$I73-0.5)*-1)</f>
        <v>9.9334821998394683E-3</v>
      </c>
      <c r="S73" s="12">
        <f>(('2012'!S73-'2012'!$AE73)/'2012'!$AE73)*(('2012'!$I73-0.5+'2012'!$I73-0.5)*-1)</f>
        <v>2.7367692846080417E-2</v>
      </c>
      <c r="T73" s="12">
        <f>(('2012'!T73-'2012'!$AE73)/'2012'!$AE73)*(('2012'!$I73-0.5+'2012'!$I73-0.5)*-1)</f>
        <v>4.6112479413954049E-2</v>
      </c>
      <c r="U73" s="12">
        <f>(('2012'!U73-'2012'!$AE73)/'2012'!$AE73)*(('2012'!$I73-0.5+'2012'!$I73-0.5)*-1)</f>
        <v>-2.9099938134708393E-2</v>
      </c>
      <c r="V73" s="12">
        <f>(('2012'!V73-'2012'!$AE73)/'2012'!$AE73)*(('2012'!$I73-0.5+'2012'!$I73-0.5)*-1)</f>
        <v>1.131565189048714E-2</v>
      </c>
      <c r="W73" s="12">
        <f>(('2012'!W73-'2012'!$AE73)/'2012'!$AE73)*(('2012'!$I73-0.5+'2012'!$I73-0.5)*-1)</f>
        <v>-1.6231212492546483E-3</v>
      </c>
      <c r="X73" s="12">
        <f>(('2012'!X73-'2012'!$AE73)/'2012'!$AE73)*(('2012'!$I73-0.5+'2012'!$I73-0.5)*-1)</f>
        <v>-1.8039243533978146E-2</v>
      </c>
      <c r="Y73" s="12">
        <f>(('2012'!Y73-'2012'!$AE73)/'2012'!$AE73)*(('2012'!$I73-0.5+'2012'!$I73-0.5)*-1)</f>
        <v>1.0456960097088295E-2</v>
      </c>
      <c r="Z73" s="12">
        <f>(('2012'!Z73-'2012'!$AE73)/'2012'!$AE73)*(('2012'!$I73-0.5+'2012'!$I73-0.5)*-1)</f>
        <v>-5.8758349787841828E-2</v>
      </c>
      <c r="AA73" s="12">
        <f>(('2012'!AA73-'2012'!$AE73)/'2012'!$AE73)*(('2012'!$I73-0.5+'2012'!$I73-0.5)*-1)</f>
        <v>-3.2001677352057611E-2</v>
      </c>
      <c r="AB73" s="12">
        <f>(('2012'!AB73-'2012'!$AE73)/'2012'!$AE73)*(('2012'!$I73-0.5+'2012'!$I73-0.5)*-1)</f>
        <v>2.1039840850972633E-2</v>
      </c>
      <c r="AC73" s="12">
        <f>(('2012'!AC73-'2012'!$AE73)/'2012'!$AE73)*(('2012'!$I73-0.5+'2012'!$I73-0.5)*-1)</f>
        <v>-2.3681031622705528E-3</v>
      </c>
      <c r="AD73" s="12">
        <f>(('2012'!AD73-'2012'!$AE73)/'2012'!$AE73)*(('2012'!$I73-0.5+'2012'!$I73-0.5)*-1)</f>
        <v>1.1931155380829171E-2</v>
      </c>
      <c r="AE73" s="5">
        <f>((('2012'!AE73-'2012'!$AE73)/'2012'!$AE73)*100)*(('2012'!$I73-0.5+'2012'!$I73-0.5)*-1)</f>
        <v>0</v>
      </c>
      <c r="AF73" s="5"/>
      <c r="AG73" s="5">
        <f t="shared" si="48"/>
        <v>4.6112479413954048</v>
      </c>
      <c r="AH73" s="5">
        <f t="shared" si="72"/>
        <v>5.8758349787841828</v>
      </c>
      <c r="AI73" s="7">
        <v>0</v>
      </c>
      <c r="AN73" s="1"/>
      <c r="AO73" s="1"/>
      <c r="AP73" s="1"/>
      <c r="AQ73" s="1"/>
      <c r="AR73" s="1" t="str">
        <f t="shared" si="49"/>
        <v>Män</v>
      </c>
      <c r="AS73" s="1"/>
      <c r="AT73" s="1"/>
      <c r="AU73" s="1"/>
      <c r="AV73" s="1"/>
      <c r="AW73" s="104">
        <f t="shared" si="50"/>
        <v>-6.1077416545873755E-3</v>
      </c>
      <c r="AX73" s="104">
        <f t="shared" si="51"/>
        <v>-4.4572568944496745E-2</v>
      </c>
      <c r="AY73" s="104">
        <f t="shared" si="52"/>
        <v>-3.4166279702231288E-2</v>
      </c>
      <c r="AZ73" s="104">
        <f t="shared" si="53"/>
        <v>1.4253838674447976E-2</v>
      </c>
      <c r="BA73" s="104">
        <f t="shared" si="54"/>
        <v>-5.9027614346297483E-4</v>
      </c>
      <c r="BB73" s="104">
        <f t="shared" si="55"/>
        <v>5.3657421145515271E-4</v>
      </c>
      <c r="BC73" s="104">
        <f t="shared" si="56"/>
        <v>1.2603865103274711E-2</v>
      </c>
      <c r="BD73" s="104">
        <f t="shared" si="57"/>
        <v>1.4003064112294222E-2</v>
      </c>
      <c r="BE73" s="104">
        <f t="shared" si="58"/>
        <v>9.9334821998394683E-3</v>
      </c>
      <c r="BF73" s="104">
        <f t="shared" si="59"/>
        <v>2.7367692846080417E-2</v>
      </c>
      <c r="BG73" s="104">
        <f t="shared" si="60"/>
        <v>4.6112479413954049E-2</v>
      </c>
      <c r="BH73" s="104">
        <f t="shared" si="61"/>
        <v>-2.9099938134708393E-2</v>
      </c>
      <c r="BI73" s="104">
        <f t="shared" si="62"/>
        <v>1.131565189048714E-2</v>
      </c>
      <c r="BJ73" s="104">
        <f t="shared" si="63"/>
        <v>-1.6231212492546483E-3</v>
      </c>
      <c r="BK73" s="104">
        <f t="shared" si="64"/>
        <v>-1.8039243533978146E-2</v>
      </c>
      <c r="BL73" s="104">
        <f t="shared" si="65"/>
        <v>1.0456960097088295E-2</v>
      </c>
      <c r="BM73" s="104">
        <f t="shared" si="66"/>
        <v>-5.8758349787841828E-2</v>
      </c>
      <c r="BN73" s="104">
        <f t="shared" si="67"/>
        <v>-3.2001677352057611E-2</v>
      </c>
      <c r="BO73" s="104">
        <f t="shared" si="68"/>
        <v>2.1039840850972633E-2</v>
      </c>
      <c r="BP73" s="104">
        <f t="shared" si="69"/>
        <v>-2.3681031622705528E-3</v>
      </c>
      <c r="BQ73" s="104">
        <f t="shared" si="70"/>
        <v>1.1931155380829171E-2</v>
      </c>
      <c r="BR73" s="104">
        <f t="shared" si="71"/>
        <v>0</v>
      </c>
    </row>
    <row r="74" spans="1:70">
      <c r="A74" s="1">
        <v>73</v>
      </c>
      <c r="B74" s="1">
        <f>'2012'!B74</f>
        <v>0</v>
      </c>
      <c r="C74" s="1">
        <f>'2012'!C74</f>
        <v>0</v>
      </c>
      <c r="D74" s="1">
        <f>'2012'!D74</f>
        <v>0</v>
      </c>
      <c r="E74" s="1" t="str">
        <f>'2012'!E74</f>
        <v>Totalt</v>
      </c>
      <c r="F74" s="1" t="str">
        <f>'2012'!F74</f>
        <v>Information vid besök i specialiserad vård</v>
      </c>
      <c r="G74" s="1" t="str">
        <f>'2012'!G74</f>
        <v>(tom)</v>
      </c>
      <c r="H74" s="1" t="str">
        <f>'2012'!H74</f>
        <v>A020125</v>
      </c>
      <c r="I74" s="1">
        <f>'2012'!I74</f>
        <v>0</v>
      </c>
      <c r="J74" s="12">
        <f>(('2012'!J74-'2012'!$AE74)/'2012'!$AE74)*(('2012'!$I74-0.5+'2012'!$I74-0.5)*-1)</f>
        <v>-9.2114618663815522E-3</v>
      </c>
      <c r="K74" s="12">
        <f>(('2012'!K74-'2012'!$AE74)/'2012'!$AE74)*(('2012'!$I74-0.5+'2012'!$I74-0.5)*-1)</f>
        <v>-6.0706730558443646E-2</v>
      </c>
      <c r="L74" s="12">
        <f>(('2012'!L74-'2012'!$AE74)/'2012'!$AE74)*(('2012'!$I74-0.5+'2012'!$I74-0.5)*-1)</f>
        <v>-2.7122655920202375E-2</v>
      </c>
      <c r="M74" s="12">
        <f>(('2012'!M74-'2012'!$AE74)/'2012'!$AE74)*(('2012'!$I74-0.5+'2012'!$I74-0.5)*-1)</f>
        <v>5.4905669019843836E-3</v>
      </c>
      <c r="N74" s="12">
        <f>(('2012'!N74-'2012'!$AE74)/'2012'!$AE74)*(('2012'!$I74-0.5+'2012'!$I74-0.5)*-1)</f>
        <v>-8.4540963860280944E-3</v>
      </c>
      <c r="O74" s="12">
        <f>(('2012'!O74-'2012'!$AE74)/'2012'!$AE74)*(('2012'!$I74-0.5+'2012'!$I74-0.5)*-1)</f>
        <v>-1.8993203316044999E-2</v>
      </c>
      <c r="P74" s="12">
        <f>(('2012'!P74-'2012'!$AE74)/'2012'!$AE74)*(('2012'!$I74-0.5+'2012'!$I74-0.5)*-1)</f>
        <v>1.5003293489514843E-2</v>
      </c>
      <c r="Q74" s="12">
        <f>(('2012'!Q74-'2012'!$AE74)/'2012'!$AE74)*(('2012'!$I74-0.5+'2012'!$I74-0.5)*-1)</f>
        <v>1.988165888407634E-2</v>
      </c>
      <c r="R74" s="12">
        <f>(('2012'!R74-'2012'!$AE74)/'2012'!$AE74)*(('2012'!$I74-0.5+'2012'!$I74-0.5)*-1)</f>
        <v>-1.6267715218035046E-3</v>
      </c>
      <c r="S74" s="12">
        <f>(('2012'!S74-'2012'!$AE74)/'2012'!$AE74)*(('2012'!$I74-0.5+'2012'!$I74-0.5)*-1)</f>
        <v>2.7179886275602704E-2</v>
      </c>
      <c r="T74" s="12">
        <f>(('2012'!T74-'2012'!$AE74)/'2012'!$AE74)*(('2012'!$I74-0.5+'2012'!$I74-0.5)*-1)</f>
        <v>3.5969566046967182E-2</v>
      </c>
      <c r="U74" s="12">
        <f>(('2012'!U74-'2012'!$AE74)/'2012'!$AE74)*(('2012'!$I74-0.5+'2012'!$I74-0.5)*-1)</f>
        <v>-3.8148731311878621E-3</v>
      </c>
      <c r="V74" s="12">
        <f>(('2012'!V74-'2012'!$AE74)/'2012'!$AE74)*(('2012'!$I74-0.5+'2012'!$I74-0.5)*-1)</f>
        <v>7.4631393562817382E-3</v>
      </c>
      <c r="W74" s="12">
        <f>(('2012'!W74-'2012'!$AE74)/'2012'!$AE74)*(('2012'!$I74-0.5+'2012'!$I74-0.5)*-1)</f>
        <v>-4.961824204684378E-3</v>
      </c>
      <c r="X74" s="12">
        <f>(('2012'!X74-'2012'!$AE74)/'2012'!$AE74)*(('2012'!$I74-0.5+'2012'!$I74-0.5)*-1)</f>
        <v>-7.3726028479696309E-3</v>
      </c>
      <c r="Y74" s="12">
        <f>(('2012'!Y74-'2012'!$AE74)/'2012'!$AE74)*(('2012'!$I74-0.5+'2012'!$I74-0.5)*-1)</f>
        <v>1.2557623929724473E-2</v>
      </c>
      <c r="Z74" s="12">
        <f>(('2012'!Z74-'2012'!$AE74)/'2012'!$AE74)*(('2012'!$I74-0.5+'2012'!$I74-0.5)*-1)</f>
        <v>-4.2051899633713419E-2</v>
      </c>
      <c r="AA74" s="12">
        <f>(('2012'!AA74-'2012'!$AE74)/'2012'!$AE74)*(('2012'!$I74-0.5+'2012'!$I74-0.5)*-1)</f>
        <v>-2.426367430190144E-2</v>
      </c>
      <c r="AB74" s="12">
        <f>(('2012'!AB74-'2012'!$AE74)/'2012'!$AE74)*(('2012'!$I74-0.5+'2012'!$I74-0.5)*-1)</f>
        <v>2.3056530246416091E-2</v>
      </c>
      <c r="AC74" s="12">
        <f>(('2012'!AC74-'2012'!$AE74)/'2012'!$AE74)*(('2012'!$I74-0.5+'2012'!$I74-0.5)*-1)</f>
        <v>1.0340207956896039E-2</v>
      </c>
      <c r="AD74" s="12">
        <f>(('2012'!AD74-'2012'!$AE74)/'2012'!$AE74)*(('2012'!$I74-0.5+'2012'!$I74-0.5)*-1)</f>
        <v>-1.3027568790152119E-2</v>
      </c>
      <c r="AE74" s="5">
        <f>((('2012'!AE74-'2012'!$AE74)/'2012'!$AE74)*100)*(('2012'!$I74-0.5+'2012'!$I74-0.5)*-1)</f>
        <v>0</v>
      </c>
      <c r="AF74" s="5"/>
      <c r="AG74" s="5">
        <f t="shared" si="48"/>
        <v>3.5969566046967181</v>
      </c>
      <c r="AH74" s="5">
        <f t="shared" si="72"/>
        <v>6.0706730558443649</v>
      </c>
      <c r="AI74" s="7">
        <v>0</v>
      </c>
      <c r="AN74" s="1"/>
      <c r="AO74" s="1"/>
      <c r="AP74" s="1"/>
      <c r="AQ74" s="1"/>
      <c r="AR74" s="1" t="str">
        <f t="shared" si="49"/>
        <v>Totalt</v>
      </c>
      <c r="AS74" s="1"/>
      <c r="AT74" s="1"/>
      <c r="AU74" s="1"/>
      <c r="AV74" s="1"/>
      <c r="AW74" s="104">
        <f t="shared" si="50"/>
        <v>-9.2114618663815522E-3</v>
      </c>
      <c r="AX74" s="104">
        <f t="shared" si="51"/>
        <v>-6.0706730558443646E-2</v>
      </c>
      <c r="AY74" s="104">
        <f t="shared" si="52"/>
        <v>-2.7122655920202375E-2</v>
      </c>
      <c r="AZ74" s="104">
        <f t="shared" si="53"/>
        <v>5.4905669019843836E-3</v>
      </c>
      <c r="BA74" s="104">
        <f t="shared" si="54"/>
        <v>-8.4540963860280944E-3</v>
      </c>
      <c r="BB74" s="104">
        <f t="shared" si="55"/>
        <v>-1.8993203316044999E-2</v>
      </c>
      <c r="BC74" s="104">
        <f t="shared" si="56"/>
        <v>1.5003293489514843E-2</v>
      </c>
      <c r="BD74" s="104">
        <f t="shared" si="57"/>
        <v>1.988165888407634E-2</v>
      </c>
      <c r="BE74" s="104">
        <f t="shared" si="58"/>
        <v>-1.6267715218035046E-3</v>
      </c>
      <c r="BF74" s="104">
        <f t="shared" si="59"/>
        <v>2.7179886275602704E-2</v>
      </c>
      <c r="BG74" s="104">
        <f t="shared" si="60"/>
        <v>3.5969566046967182E-2</v>
      </c>
      <c r="BH74" s="104">
        <f t="shared" si="61"/>
        <v>-3.8148731311878621E-3</v>
      </c>
      <c r="BI74" s="104">
        <f t="shared" si="62"/>
        <v>7.4631393562817382E-3</v>
      </c>
      <c r="BJ74" s="104">
        <f t="shared" si="63"/>
        <v>-4.961824204684378E-3</v>
      </c>
      <c r="BK74" s="104">
        <f t="shared" si="64"/>
        <v>-7.3726028479696309E-3</v>
      </c>
      <c r="BL74" s="104">
        <f t="shared" si="65"/>
        <v>1.2557623929724473E-2</v>
      </c>
      <c r="BM74" s="104">
        <f t="shared" si="66"/>
        <v>-4.2051899633713419E-2</v>
      </c>
      <c r="BN74" s="104">
        <f t="shared" si="67"/>
        <v>-2.426367430190144E-2</v>
      </c>
      <c r="BO74" s="104">
        <f t="shared" si="68"/>
        <v>2.3056530246416091E-2</v>
      </c>
      <c r="BP74" s="104">
        <f t="shared" si="69"/>
        <v>1.0340207956896039E-2</v>
      </c>
      <c r="BQ74" s="104">
        <f t="shared" si="70"/>
        <v>-1.3027568790152119E-2</v>
      </c>
      <c r="BR74" s="104">
        <f t="shared" si="71"/>
        <v>0</v>
      </c>
    </row>
    <row r="75" spans="1:70">
      <c r="A75" s="1">
        <v>74</v>
      </c>
      <c r="B75" s="1">
        <f>'2012'!B75</f>
        <v>0</v>
      </c>
      <c r="C75" s="1">
        <f>'2012'!C75</f>
        <v>0</v>
      </c>
      <c r="D75" s="1">
        <f>'2012'!D75</f>
        <v>27</v>
      </c>
      <c r="E75" s="1" t="str">
        <f>'2012'!E75</f>
        <v>Kvinnor</v>
      </c>
      <c r="F75" s="1" t="str">
        <f>'2012'!F75</f>
        <v>Delaktighet vid besök i specialiserad vård</v>
      </c>
      <c r="G75" s="1" t="str">
        <f>'2012'!G75</f>
        <v>(tom)</v>
      </c>
      <c r="H75" s="1" t="str">
        <f>'2012'!H75</f>
        <v>A020130</v>
      </c>
      <c r="I75" s="1">
        <f>'2012'!I75</f>
        <v>0</v>
      </c>
      <c r="J75" s="12">
        <f>(('2012'!J75-'2012'!$AE75)/'2012'!$AE75)*(('2012'!$I75-0.5+'2012'!$I75-0.5)*-1)</f>
        <v>-8.4792569723098378E-3</v>
      </c>
      <c r="K75" s="12">
        <f>(('2012'!K75-'2012'!$AE75)/'2012'!$AE75)*(('2012'!$I75-0.5+'2012'!$I75-0.5)*-1)</f>
        <v>-4.1942140741777184E-2</v>
      </c>
      <c r="L75" s="12">
        <f>(('2012'!L75-'2012'!$AE75)/'2012'!$AE75)*(('2012'!$I75-0.5+'2012'!$I75-0.5)*-1)</f>
        <v>1.6836125127747677E-2</v>
      </c>
      <c r="M75" s="12">
        <f>(('2012'!M75-'2012'!$AE75)/'2012'!$AE75)*(('2012'!$I75-0.5+'2012'!$I75-0.5)*-1)</f>
        <v>-2.1218177564087432E-3</v>
      </c>
      <c r="N75" s="12">
        <f>(('2012'!N75-'2012'!$AE75)/'2012'!$AE75)*(('2012'!$I75-0.5+'2012'!$I75-0.5)*-1)</f>
        <v>9.7204896278320022E-3</v>
      </c>
      <c r="O75" s="12">
        <f>(('2012'!O75-'2012'!$AE75)/'2012'!$AE75)*(('2012'!$I75-0.5+'2012'!$I75-0.5)*-1)</f>
        <v>-1.5964671911370423E-2</v>
      </c>
      <c r="P75" s="12">
        <f>(('2012'!P75-'2012'!$AE75)/'2012'!$AE75)*(('2012'!$I75-0.5+'2012'!$I75-0.5)*-1)</f>
        <v>4.4282388992015129E-2</v>
      </c>
      <c r="Q75" s="12">
        <f>(('2012'!Q75-'2012'!$AE75)/'2012'!$AE75)*(('2012'!$I75-0.5+'2012'!$I75-0.5)*-1)</f>
        <v>3.6704142337501092E-2</v>
      </c>
      <c r="R75" s="12">
        <f>(('2012'!R75-'2012'!$AE75)/'2012'!$AE75)*(('2012'!$I75-0.5+'2012'!$I75-0.5)*-1)</f>
        <v>-1.2854172025130528E-2</v>
      </c>
      <c r="S75" s="12">
        <f>(('2012'!S75-'2012'!$AE75)/'2012'!$AE75)*(('2012'!$I75-0.5+'2012'!$I75-0.5)*-1)</f>
        <v>4.3027309418828333E-3</v>
      </c>
      <c r="T75" s="12">
        <f>(('2012'!T75-'2012'!$AE75)/'2012'!$AE75)*(('2012'!$I75-0.5+'2012'!$I75-0.5)*-1)</f>
        <v>1.4641344824377789E-2</v>
      </c>
      <c r="U75" s="12">
        <f>(('2012'!U75-'2012'!$AE75)/'2012'!$AE75)*(('2012'!$I75-0.5+'2012'!$I75-0.5)*-1)</f>
        <v>7.0473427238833767E-3</v>
      </c>
      <c r="V75" s="12">
        <f>(('2012'!V75-'2012'!$AE75)/'2012'!$AE75)*(('2012'!$I75-0.5+'2012'!$I75-0.5)*-1)</f>
        <v>1.6519815129076215E-2</v>
      </c>
      <c r="W75" s="12">
        <f>(('2012'!W75-'2012'!$AE75)/'2012'!$AE75)*(('2012'!$I75-0.5+'2012'!$I75-0.5)*-1)</f>
        <v>7.7085202397124027E-3</v>
      </c>
      <c r="X75" s="12">
        <f>(('2012'!X75-'2012'!$AE75)/'2012'!$AE75)*(('2012'!$I75-0.5+'2012'!$I75-0.5)*-1)</f>
        <v>-4.3252024174718608E-2</v>
      </c>
      <c r="Y75" s="12">
        <f>(('2012'!Y75-'2012'!$AE75)/'2012'!$AE75)*(('2012'!$I75-0.5+'2012'!$I75-0.5)*-1)</f>
        <v>1.415885854032225E-2</v>
      </c>
      <c r="Z75" s="12">
        <f>(('2012'!Z75-'2012'!$AE75)/'2012'!$AE75)*(('2012'!$I75-0.5+'2012'!$I75-0.5)*-1)</f>
        <v>-2.1264034398729766E-2</v>
      </c>
      <c r="AA75" s="12">
        <f>(('2012'!AA75-'2012'!$AE75)/'2012'!$AE75)*(('2012'!$I75-0.5+'2012'!$I75-0.5)*-1)</f>
        <v>-2.095831619614719E-2</v>
      </c>
      <c r="AB75" s="12">
        <f>(('2012'!AB75-'2012'!$AE75)/'2012'!$AE75)*(('2012'!$I75-0.5+'2012'!$I75-0.5)*-1)</f>
        <v>1.4187143545441164E-2</v>
      </c>
      <c r="AC75" s="12">
        <f>(('2012'!AC75-'2012'!$AE75)/'2012'!$AE75)*(('2012'!$I75-0.5+'2012'!$I75-0.5)*-1)</f>
        <v>1.4732640072735521E-2</v>
      </c>
      <c r="AD75" s="12">
        <f>(('2012'!AD75-'2012'!$AE75)/'2012'!$AE75)*(('2012'!$I75-0.5+'2012'!$I75-0.5)*-1)</f>
        <v>-4.4520241970713824E-2</v>
      </c>
      <c r="AE75" s="5">
        <f>((('2012'!AE75-'2012'!$AE75)/'2012'!$AE75)*100)*(('2012'!$I75-0.5+'2012'!$I75-0.5)*-1)</f>
        <v>0</v>
      </c>
      <c r="AF75" s="5"/>
      <c r="AG75" s="5">
        <f t="shared" si="48"/>
        <v>4.4282388992015127</v>
      </c>
      <c r="AH75" s="5">
        <f t="shared" si="72"/>
        <v>4.4520241970713821</v>
      </c>
      <c r="AI75" s="7">
        <v>0</v>
      </c>
      <c r="AN75" s="1"/>
      <c r="AO75" s="1"/>
      <c r="AP75" s="1"/>
      <c r="AQ75" s="1"/>
      <c r="AR75" s="1" t="str">
        <f t="shared" si="49"/>
        <v>Kvinnor</v>
      </c>
      <c r="AS75" s="1"/>
      <c r="AT75" s="1"/>
      <c r="AU75" s="1"/>
      <c r="AV75" s="1"/>
      <c r="AW75" s="104">
        <f t="shared" si="50"/>
        <v>-8.4792569723098378E-3</v>
      </c>
      <c r="AX75" s="104">
        <f t="shared" si="51"/>
        <v>-4.1942140741777184E-2</v>
      </c>
      <c r="AY75" s="104">
        <f t="shared" si="52"/>
        <v>1.6836125127747677E-2</v>
      </c>
      <c r="AZ75" s="104">
        <f t="shared" si="53"/>
        <v>-2.1218177564087432E-3</v>
      </c>
      <c r="BA75" s="104">
        <f t="shared" si="54"/>
        <v>9.7204896278320022E-3</v>
      </c>
      <c r="BB75" s="104">
        <f t="shared" si="55"/>
        <v>-1.5964671911370423E-2</v>
      </c>
      <c r="BC75" s="104">
        <f t="shared" si="56"/>
        <v>4.4282388992015129E-2</v>
      </c>
      <c r="BD75" s="104">
        <f t="shared" si="57"/>
        <v>3.6704142337501092E-2</v>
      </c>
      <c r="BE75" s="104">
        <f t="shared" si="58"/>
        <v>-1.2854172025130528E-2</v>
      </c>
      <c r="BF75" s="104">
        <f t="shared" si="59"/>
        <v>4.3027309418828333E-3</v>
      </c>
      <c r="BG75" s="104">
        <f t="shared" si="60"/>
        <v>1.4641344824377789E-2</v>
      </c>
      <c r="BH75" s="104">
        <f t="shared" si="61"/>
        <v>7.0473427238833767E-3</v>
      </c>
      <c r="BI75" s="104">
        <f t="shared" si="62"/>
        <v>1.6519815129076215E-2</v>
      </c>
      <c r="BJ75" s="104">
        <f t="shared" si="63"/>
        <v>7.7085202397124027E-3</v>
      </c>
      <c r="BK75" s="104">
        <f t="shared" si="64"/>
        <v>-4.3252024174718608E-2</v>
      </c>
      <c r="BL75" s="104">
        <f t="shared" si="65"/>
        <v>1.415885854032225E-2</v>
      </c>
      <c r="BM75" s="104">
        <f t="shared" si="66"/>
        <v>-2.1264034398729766E-2</v>
      </c>
      <c r="BN75" s="104">
        <f t="shared" si="67"/>
        <v>-2.095831619614719E-2</v>
      </c>
      <c r="BO75" s="104">
        <f t="shared" si="68"/>
        <v>1.4187143545441164E-2</v>
      </c>
      <c r="BP75" s="104">
        <f t="shared" si="69"/>
        <v>1.4732640072735521E-2</v>
      </c>
      <c r="BQ75" s="104">
        <f t="shared" si="70"/>
        <v>-4.4520241970713824E-2</v>
      </c>
      <c r="BR75" s="104">
        <f t="shared" si="71"/>
        <v>0</v>
      </c>
    </row>
    <row r="76" spans="1:70">
      <c r="A76" s="1">
        <v>75</v>
      </c>
      <c r="B76" s="1">
        <f>'2012'!B76</f>
        <v>0</v>
      </c>
      <c r="C76" s="1">
        <f>'2012'!C76</f>
        <v>0</v>
      </c>
      <c r="D76" s="1">
        <f>'2012'!D76</f>
        <v>0</v>
      </c>
      <c r="E76" s="1" t="str">
        <f>'2012'!E76</f>
        <v>Män</v>
      </c>
      <c r="F76" s="1" t="str">
        <f>'2012'!F76</f>
        <v>Delaktighet vid besök i specialiserad vård</v>
      </c>
      <c r="G76" s="1" t="str">
        <f>'2012'!G76</f>
        <v>(tom)</v>
      </c>
      <c r="H76" s="1" t="str">
        <f>'2012'!H76</f>
        <v>A020130</v>
      </c>
      <c r="I76" s="1">
        <f>'2012'!I76</f>
        <v>0</v>
      </c>
      <c r="J76" s="12">
        <f>(('2012'!J76-'2012'!$AE76)/'2012'!$AE76)*(('2012'!$I76-0.5+'2012'!$I76-0.5)*-1)</f>
        <v>3.653856962053067E-3</v>
      </c>
      <c r="K76" s="12">
        <f>(('2012'!K76-'2012'!$AE76)/'2012'!$AE76)*(('2012'!$I76-0.5+'2012'!$I76-0.5)*-1)</f>
        <v>4.1737272432185854E-3</v>
      </c>
      <c r="L76" s="12">
        <f>(('2012'!L76-'2012'!$AE76)/'2012'!$AE76)*(('2012'!$I76-0.5+'2012'!$I76-0.5)*-1)</f>
        <v>-2.7604625874016665E-2</v>
      </c>
      <c r="M76" s="12">
        <f>(('2012'!M76-'2012'!$AE76)/'2012'!$AE76)*(('2012'!$I76-0.5+'2012'!$I76-0.5)*-1)</f>
        <v>2.0193164496733265E-2</v>
      </c>
      <c r="N76" s="12">
        <f>(('2012'!N76-'2012'!$AE76)/'2012'!$AE76)*(('2012'!$I76-0.5+'2012'!$I76-0.5)*-1)</f>
        <v>4.2721274124731803E-3</v>
      </c>
      <c r="O76" s="12">
        <f>(('2012'!O76-'2012'!$AE76)/'2012'!$AE76)*(('2012'!$I76-0.5+'2012'!$I76-0.5)*-1)</f>
        <v>3.9171810332424666E-2</v>
      </c>
      <c r="P76" s="12">
        <f>(('2012'!P76-'2012'!$AE76)/'2012'!$AE76)*(('2012'!$I76-0.5+'2012'!$I76-0.5)*-1)</f>
        <v>4.4531720086049373E-2</v>
      </c>
      <c r="Q76" s="12">
        <f>(('2012'!Q76-'2012'!$AE76)/'2012'!$AE76)*(('2012'!$I76-0.5+'2012'!$I76-0.5)*-1)</f>
        <v>-2.2102388674744105E-2</v>
      </c>
      <c r="R76" s="12">
        <f>(('2012'!R76-'2012'!$AE76)/'2012'!$AE76)*(('2012'!$I76-0.5+'2012'!$I76-0.5)*-1)</f>
        <v>2.3986903291722483E-2</v>
      </c>
      <c r="S76" s="12">
        <f>(('2012'!S76-'2012'!$AE76)/'2012'!$AE76)*(('2012'!$I76-0.5+'2012'!$I76-0.5)*-1)</f>
        <v>1.147206740480556E-2</v>
      </c>
      <c r="T76" s="12">
        <f>(('2012'!T76-'2012'!$AE76)/'2012'!$AE76)*(('2012'!$I76-0.5+'2012'!$I76-0.5)*-1)</f>
        <v>3.9727979092215461E-2</v>
      </c>
      <c r="U76" s="12">
        <f>(('2012'!U76-'2012'!$AE76)/'2012'!$AE76)*(('2012'!$I76-0.5+'2012'!$I76-0.5)*-1)</f>
        <v>-1.5905920674829824E-2</v>
      </c>
      <c r="V76" s="12">
        <f>(('2012'!V76-'2012'!$AE76)/'2012'!$AE76)*(('2012'!$I76-0.5+'2012'!$I76-0.5)*-1)</f>
        <v>3.3355592183621913E-3</v>
      </c>
      <c r="W76" s="12">
        <f>(('2012'!W76-'2012'!$AE76)/'2012'!$AE76)*(('2012'!$I76-0.5+'2012'!$I76-0.5)*-1)</f>
        <v>5.9556996711128251E-3</v>
      </c>
      <c r="X76" s="12">
        <f>(('2012'!X76-'2012'!$AE76)/'2012'!$AE76)*(('2012'!$I76-0.5+'2012'!$I76-0.5)*-1)</f>
        <v>-6.5205745481034402E-2</v>
      </c>
      <c r="Y76" s="12">
        <f>(('2012'!Y76-'2012'!$AE76)/'2012'!$AE76)*(('2012'!$I76-0.5+'2012'!$I76-0.5)*-1)</f>
        <v>-1.4342543203052557E-2</v>
      </c>
      <c r="Z76" s="12">
        <f>(('2012'!Z76-'2012'!$AE76)/'2012'!$AE76)*(('2012'!$I76-0.5+'2012'!$I76-0.5)*-1)</f>
        <v>-5.3528959762751994E-2</v>
      </c>
      <c r="AA76" s="12">
        <f>(('2012'!AA76-'2012'!$AE76)/'2012'!$AE76)*(('2012'!$I76-0.5+'2012'!$I76-0.5)*-1)</f>
        <v>-7.2968576388754328E-2</v>
      </c>
      <c r="AB76" s="12">
        <f>(('2012'!AB76-'2012'!$AE76)/'2012'!$AE76)*(('2012'!$I76-0.5+'2012'!$I76-0.5)*-1)</f>
        <v>2.759172990366613E-2</v>
      </c>
      <c r="AC76" s="12">
        <f>(('2012'!AC76-'2012'!$AE76)/'2012'!$AE76)*(('2012'!$I76-0.5+'2012'!$I76-0.5)*-1)</f>
        <v>-1.755405952507539E-3</v>
      </c>
      <c r="AD76" s="12">
        <f>(('2012'!AD76-'2012'!$AE76)/'2012'!$AE76)*(('2012'!$I76-0.5+'2012'!$I76-0.5)*-1)</f>
        <v>-3.0725178979261043E-2</v>
      </c>
      <c r="AE76" s="5">
        <f>((('2012'!AE76-'2012'!$AE76)/'2012'!$AE76)*100)*(('2012'!$I76-0.5+'2012'!$I76-0.5)*-1)</f>
        <v>0</v>
      </c>
      <c r="AF76" s="5"/>
      <c r="AG76" s="5">
        <f t="shared" si="48"/>
        <v>4.4531720086049376</v>
      </c>
      <c r="AH76" s="5">
        <f t="shared" si="72"/>
        <v>7.2968576388754327</v>
      </c>
      <c r="AI76" s="7">
        <v>0</v>
      </c>
      <c r="AN76" s="1"/>
      <c r="AO76" s="1"/>
      <c r="AP76" s="1"/>
      <c r="AQ76" s="1"/>
      <c r="AR76" s="1" t="str">
        <f t="shared" si="49"/>
        <v>Män</v>
      </c>
      <c r="AS76" s="1"/>
      <c r="AT76" s="1"/>
      <c r="AU76" s="1"/>
      <c r="AV76" s="1"/>
      <c r="AW76" s="104">
        <f t="shared" si="50"/>
        <v>3.653856962053067E-3</v>
      </c>
      <c r="AX76" s="104">
        <f t="shared" si="51"/>
        <v>4.1737272432185854E-3</v>
      </c>
      <c r="AY76" s="104">
        <f t="shared" si="52"/>
        <v>-2.7604625874016665E-2</v>
      </c>
      <c r="AZ76" s="104">
        <f t="shared" si="53"/>
        <v>2.0193164496733265E-2</v>
      </c>
      <c r="BA76" s="104">
        <f t="shared" si="54"/>
        <v>4.2721274124731803E-3</v>
      </c>
      <c r="BB76" s="104">
        <f t="shared" si="55"/>
        <v>3.9171810332424666E-2</v>
      </c>
      <c r="BC76" s="104">
        <f t="shared" si="56"/>
        <v>4.4531720086049373E-2</v>
      </c>
      <c r="BD76" s="104">
        <f t="shared" si="57"/>
        <v>-2.2102388674744105E-2</v>
      </c>
      <c r="BE76" s="104">
        <f t="shared" si="58"/>
        <v>2.3986903291722483E-2</v>
      </c>
      <c r="BF76" s="104">
        <f t="shared" si="59"/>
        <v>1.147206740480556E-2</v>
      </c>
      <c r="BG76" s="104">
        <f t="shared" si="60"/>
        <v>3.9727979092215461E-2</v>
      </c>
      <c r="BH76" s="104">
        <f t="shared" si="61"/>
        <v>-1.5905920674829824E-2</v>
      </c>
      <c r="BI76" s="104">
        <f t="shared" si="62"/>
        <v>3.3355592183621913E-3</v>
      </c>
      <c r="BJ76" s="104">
        <f t="shared" si="63"/>
        <v>5.9556996711128251E-3</v>
      </c>
      <c r="BK76" s="104">
        <f t="shared" si="64"/>
        <v>-6.5205745481034402E-2</v>
      </c>
      <c r="BL76" s="104">
        <f t="shared" si="65"/>
        <v>-1.4342543203052557E-2</v>
      </c>
      <c r="BM76" s="104">
        <f t="shared" si="66"/>
        <v>-5.3528959762751994E-2</v>
      </c>
      <c r="BN76" s="104">
        <f t="shared" si="67"/>
        <v>-7.2968576388754328E-2</v>
      </c>
      <c r="BO76" s="104">
        <f t="shared" si="68"/>
        <v>2.759172990366613E-2</v>
      </c>
      <c r="BP76" s="104">
        <f t="shared" si="69"/>
        <v>-1.755405952507539E-3</v>
      </c>
      <c r="BQ76" s="104">
        <f t="shared" si="70"/>
        <v>-3.0725178979261043E-2</v>
      </c>
      <c r="BR76" s="104">
        <f t="shared" si="71"/>
        <v>0</v>
      </c>
    </row>
    <row r="77" spans="1:70">
      <c r="A77" s="1">
        <v>76</v>
      </c>
      <c r="B77" s="1">
        <f>'2012'!B77</f>
        <v>0</v>
      </c>
      <c r="C77" s="1">
        <f>'2012'!C77</f>
        <v>0</v>
      </c>
      <c r="D77" s="1">
        <f>'2012'!D77</f>
        <v>0</v>
      </c>
      <c r="E77" s="1" t="str">
        <f>'2012'!E77</f>
        <v>Totalt</v>
      </c>
      <c r="F77" s="1" t="str">
        <f>'2012'!F77</f>
        <v>Delaktighet vid besök i specialiserad vård</v>
      </c>
      <c r="G77" s="1" t="str">
        <f>'2012'!G77</f>
        <v>(tom)</v>
      </c>
      <c r="H77" s="1" t="str">
        <f>'2012'!H77</f>
        <v>A020130</v>
      </c>
      <c r="I77" s="1">
        <f>'2012'!I77</f>
        <v>0</v>
      </c>
      <c r="J77" s="12">
        <f>(('2012'!J77-'2012'!$AE77)/'2012'!$AE77)*(('2012'!$I77-0.5+'2012'!$I77-0.5)*-1)</f>
        <v>-3.4542475300897257E-3</v>
      </c>
      <c r="K77" s="12">
        <f>(('2012'!K77-'2012'!$AE77)/'2012'!$AE77)*(('2012'!$I77-0.5+'2012'!$I77-0.5)*-1)</f>
        <v>-2.5065992237924807E-2</v>
      </c>
      <c r="L77" s="12">
        <f>(('2012'!L77-'2012'!$AE77)/'2012'!$AE77)*(('2012'!$I77-0.5+'2012'!$I77-0.5)*-1)</f>
        <v>-3.2092437703336156E-3</v>
      </c>
      <c r="M77" s="12">
        <f>(('2012'!M77-'2012'!$AE77)/'2012'!$AE77)*(('2012'!$I77-0.5+'2012'!$I77-0.5)*-1)</f>
        <v>7.4390576051043163E-3</v>
      </c>
      <c r="N77" s="12">
        <f>(('2012'!N77-'2012'!$AE77)/'2012'!$AE77)*(('2012'!$I77-0.5+'2012'!$I77-0.5)*-1)</f>
        <v>7.059440981671254E-3</v>
      </c>
      <c r="O77" s="12">
        <f>(('2012'!O77-'2012'!$AE77)/'2012'!$AE77)*(('2012'!$I77-0.5+'2012'!$I77-0.5)*-1)</f>
        <v>8.6548950883761199E-3</v>
      </c>
      <c r="P77" s="12">
        <f>(('2012'!P77-'2012'!$AE77)/'2012'!$AE77)*(('2012'!$I77-0.5+'2012'!$I77-0.5)*-1)</f>
        <v>4.5078242621951065E-2</v>
      </c>
      <c r="Q77" s="12">
        <f>(('2012'!Q77-'2012'!$AE77)/'2012'!$AE77)*(('2012'!$I77-0.5+'2012'!$I77-0.5)*-1)</f>
        <v>1.3396435193492384E-2</v>
      </c>
      <c r="R77" s="12">
        <f>(('2012'!R77-'2012'!$AE77)/'2012'!$AE77)*(('2012'!$I77-0.5+'2012'!$I77-0.5)*-1)</f>
        <v>4.4614006412764121E-3</v>
      </c>
      <c r="S77" s="12">
        <f>(('2012'!S77-'2012'!$AE77)/'2012'!$AE77)*(('2012'!$I77-0.5+'2012'!$I77-0.5)*-1)</f>
        <v>7.5442101519600695E-3</v>
      </c>
      <c r="T77" s="12">
        <f>(('2012'!T77-'2012'!$AE77)/'2012'!$AE77)*(('2012'!$I77-0.5+'2012'!$I77-0.5)*-1)</f>
        <v>2.5234417342896647E-2</v>
      </c>
      <c r="U77" s="12">
        <f>(('2012'!U77-'2012'!$AE77)/'2012'!$AE77)*(('2012'!$I77-0.5+'2012'!$I77-0.5)*-1)</f>
        <v>-2.617462502023233E-3</v>
      </c>
      <c r="V77" s="12">
        <f>(('2012'!V77-'2012'!$AE77)/'2012'!$AE77)*(('2012'!$I77-0.5+'2012'!$I77-0.5)*-1)</f>
        <v>1.158930860012182E-2</v>
      </c>
      <c r="W77" s="12">
        <f>(('2012'!W77-'2012'!$AE77)/'2012'!$AE77)*(('2012'!$I77-0.5+'2012'!$I77-0.5)*-1)</f>
        <v>6.9097544910609191E-3</v>
      </c>
      <c r="X77" s="12">
        <f>(('2012'!X77-'2012'!$AE77)/'2012'!$AE77)*(('2012'!$I77-0.5+'2012'!$I77-0.5)*-1)</f>
        <v>-5.3350578132033845E-2</v>
      </c>
      <c r="Y77" s="12">
        <f>(('2012'!Y77-'2012'!$AE77)/'2012'!$AE77)*(('2012'!$I77-0.5+'2012'!$I77-0.5)*-1)</f>
        <v>2.1346613122955288E-3</v>
      </c>
      <c r="Z77" s="12">
        <f>(('2012'!Z77-'2012'!$AE77)/'2012'!$AE77)*(('2012'!$I77-0.5+'2012'!$I77-0.5)*-1)</f>
        <v>-3.5158604452679494E-2</v>
      </c>
      <c r="AA77" s="12">
        <f>(('2012'!AA77-'2012'!$AE77)/'2012'!$AE77)*(('2012'!$I77-0.5+'2012'!$I77-0.5)*-1)</f>
        <v>-4.5873083119643311E-2</v>
      </c>
      <c r="AB77" s="12">
        <f>(('2012'!AB77-'2012'!$AE77)/'2012'!$AE77)*(('2012'!$I77-0.5+'2012'!$I77-0.5)*-1)</f>
        <v>2.0401479676396717E-2</v>
      </c>
      <c r="AC77" s="12">
        <f>(('2012'!AC77-'2012'!$AE77)/'2012'!$AE77)*(('2012'!$I77-0.5+'2012'!$I77-0.5)*-1)</f>
        <v>6.6574999445561268E-3</v>
      </c>
      <c r="AD77" s="12">
        <f>(('2012'!AD77-'2012'!$AE77)/'2012'!$AE77)*(('2012'!$I77-0.5+'2012'!$I77-0.5)*-1)</f>
        <v>-3.8214628135422E-2</v>
      </c>
      <c r="AE77" s="5">
        <f>((('2012'!AE77-'2012'!$AE77)/'2012'!$AE77)*100)*(('2012'!$I77-0.5+'2012'!$I77-0.5)*-1)</f>
        <v>0</v>
      </c>
      <c r="AF77" s="5"/>
      <c r="AG77" s="5">
        <f t="shared" si="48"/>
        <v>4.5078242621951068</v>
      </c>
      <c r="AH77" s="5">
        <f t="shared" si="72"/>
        <v>5.3350578132033846</v>
      </c>
      <c r="AI77" s="7">
        <v>0</v>
      </c>
      <c r="AN77" s="1"/>
      <c r="AO77" s="1"/>
      <c r="AP77" s="1"/>
      <c r="AQ77" s="1"/>
      <c r="AR77" s="1" t="str">
        <f t="shared" si="49"/>
        <v>Totalt</v>
      </c>
      <c r="AS77" s="1"/>
      <c r="AT77" s="1"/>
      <c r="AU77" s="1"/>
      <c r="AV77" s="1"/>
      <c r="AW77" s="104">
        <f t="shared" si="50"/>
        <v>-3.4542475300897257E-3</v>
      </c>
      <c r="AX77" s="104">
        <f t="shared" si="51"/>
        <v>-2.5065992237924807E-2</v>
      </c>
      <c r="AY77" s="104">
        <f t="shared" si="52"/>
        <v>-3.2092437703336156E-3</v>
      </c>
      <c r="AZ77" s="104">
        <f t="shared" si="53"/>
        <v>7.4390576051043163E-3</v>
      </c>
      <c r="BA77" s="104">
        <f t="shared" si="54"/>
        <v>7.059440981671254E-3</v>
      </c>
      <c r="BB77" s="104">
        <f t="shared" si="55"/>
        <v>8.6548950883761199E-3</v>
      </c>
      <c r="BC77" s="104">
        <f t="shared" si="56"/>
        <v>4.5078242621951065E-2</v>
      </c>
      <c r="BD77" s="104">
        <f t="shared" si="57"/>
        <v>1.3396435193492384E-2</v>
      </c>
      <c r="BE77" s="104">
        <f t="shared" si="58"/>
        <v>4.4614006412764121E-3</v>
      </c>
      <c r="BF77" s="104">
        <f t="shared" si="59"/>
        <v>7.5442101519600695E-3</v>
      </c>
      <c r="BG77" s="104">
        <f t="shared" si="60"/>
        <v>2.5234417342896647E-2</v>
      </c>
      <c r="BH77" s="104">
        <f t="shared" si="61"/>
        <v>-2.617462502023233E-3</v>
      </c>
      <c r="BI77" s="104">
        <f t="shared" si="62"/>
        <v>1.158930860012182E-2</v>
      </c>
      <c r="BJ77" s="104">
        <f t="shared" si="63"/>
        <v>6.9097544910609191E-3</v>
      </c>
      <c r="BK77" s="104">
        <f t="shared" si="64"/>
        <v>-5.3350578132033845E-2</v>
      </c>
      <c r="BL77" s="104">
        <f t="shared" si="65"/>
        <v>2.1346613122955288E-3</v>
      </c>
      <c r="BM77" s="104">
        <f t="shared" si="66"/>
        <v>-3.5158604452679494E-2</v>
      </c>
      <c r="BN77" s="104">
        <f t="shared" si="67"/>
        <v>-4.5873083119643311E-2</v>
      </c>
      <c r="BO77" s="104">
        <f t="shared" si="68"/>
        <v>2.0401479676396717E-2</v>
      </c>
      <c r="BP77" s="104">
        <f t="shared" si="69"/>
        <v>6.6574999445561268E-3</v>
      </c>
      <c r="BQ77" s="104">
        <f t="shared" si="70"/>
        <v>-3.8214628135422E-2</v>
      </c>
      <c r="BR77" s="104">
        <f t="shared" si="71"/>
        <v>0</v>
      </c>
    </row>
    <row r="78" spans="1:70">
      <c r="A78" s="1">
        <v>77</v>
      </c>
      <c r="B78" s="1">
        <f>'2012'!B78</f>
        <v>0</v>
      </c>
      <c r="C78" s="1">
        <f>'2012'!C78</f>
        <v>0</v>
      </c>
      <c r="D78" s="1">
        <f>'2012'!D78</f>
        <v>28</v>
      </c>
      <c r="E78" s="1" t="str">
        <f>'2012'!E78</f>
        <v>Kvinnor</v>
      </c>
      <c r="F78" s="1" t="str">
        <f>'2012'!F78</f>
        <v>Bemötande vid inläggning på sjukhus</v>
      </c>
      <c r="G78" s="1" t="str">
        <f>'2012'!G78</f>
        <v>(tom)</v>
      </c>
      <c r="H78" s="1" t="str">
        <f>'2012'!H78</f>
        <v>A020135</v>
      </c>
      <c r="I78" s="1">
        <f>'2012'!I78</f>
        <v>0</v>
      </c>
      <c r="J78" s="12">
        <f>(('2012'!J78-'2012'!$AE78)/'2012'!$AE78)*(('2012'!$I78-0.5+'2012'!$I78-0.5)*-1)</f>
        <v>-1.1621770918307987E-2</v>
      </c>
      <c r="K78" s="12">
        <f>(('2012'!K78-'2012'!$AE78)/'2012'!$AE78)*(('2012'!$I78-0.5+'2012'!$I78-0.5)*-1)</f>
        <v>-1.8930369204146064E-2</v>
      </c>
      <c r="L78" s="12">
        <f>(('2012'!L78-'2012'!$AE78)/'2012'!$AE78)*(('2012'!$I78-0.5+'2012'!$I78-0.5)*-1)</f>
        <v>-1.6094844924793517E-2</v>
      </c>
      <c r="M78" s="12">
        <f>(('2012'!M78-'2012'!$AE78)/'2012'!$AE78)*(('2012'!$I78-0.5+'2012'!$I78-0.5)*-1)</f>
        <v>2.2963653507825813E-2</v>
      </c>
      <c r="N78" s="12">
        <f>(('2012'!N78-'2012'!$AE78)/'2012'!$AE78)*(('2012'!$I78-0.5+'2012'!$I78-0.5)*-1)</f>
        <v>1.6847359022075653E-2</v>
      </c>
      <c r="O78" s="12">
        <f>(('2012'!O78-'2012'!$AE78)/'2012'!$AE78)*(('2012'!$I78-0.5+'2012'!$I78-0.5)*-1)</f>
        <v>4.6281619527511184E-2</v>
      </c>
      <c r="P78" s="12">
        <f>(('2012'!P78-'2012'!$AE78)/'2012'!$AE78)*(('2012'!$I78-0.5+'2012'!$I78-0.5)*-1)</f>
        <v>1.0612634448454729E-2</v>
      </c>
      <c r="Q78" s="12">
        <f>(('2012'!Q78-'2012'!$AE78)/'2012'!$AE78)*(('2012'!$I78-0.5+'2012'!$I78-0.5)*-1)</f>
        <v>2.3146114407212981E-2</v>
      </c>
      <c r="R78" s="12">
        <f>(('2012'!R78-'2012'!$AE78)/'2012'!$AE78)*(('2012'!$I78-0.5+'2012'!$I78-0.5)*-1)</f>
        <v>2.1580909309030755E-2</v>
      </c>
      <c r="S78" s="12">
        <f>(('2012'!S78-'2012'!$AE78)/'2012'!$AE78)*(('2012'!$I78-0.5+'2012'!$I78-0.5)*-1)</f>
        <v>3.0776012233504472E-3</v>
      </c>
      <c r="T78" s="12">
        <f>(('2012'!T78-'2012'!$AE78)/'2012'!$AE78)*(('2012'!$I78-0.5+'2012'!$I78-0.5)*-1)</f>
        <v>2.1762768111137934E-2</v>
      </c>
      <c r="U78" s="12">
        <f>(('2012'!U78-'2012'!$AE78)/'2012'!$AE78)*(('2012'!$I78-0.5+'2012'!$I78-0.5)*-1)</f>
        <v>-6.5812890212152125E-3</v>
      </c>
      <c r="V78" s="12">
        <f>(('2012'!V78-'2012'!$AE78)/'2012'!$AE78)*(('2012'!$I78-0.5+'2012'!$I78-0.5)*-1)</f>
        <v>1.8453264116916342E-2</v>
      </c>
      <c r="W78" s="12">
        <f>(('2012'!W78-'2012'!$AE78)/'2012'!$AE78)*(('2012'!$I78-0.5+'2012'!$I78-0.5)*-1)</f>
        <v>2.2807855115985931E-2</v>
      </c>
      <c r="X78" s="12">
        <f>(('2012'!X78-'2012'!$AE78)/'2012'!$AE78)*(('2012'!$I78-0.5+'2012'!$I78-0.5)*-1)</f>
        <v>-3.2297975292430177E-2</v>
      </c>
      <c r="Y78" s="12">
        <f>(('2012'!Y78-'2012'!$AE78)/'2012'!$AE78)*(('2012'!$I78-0.5+'2012'!$I78-0.5)*-1)</f>
        <v>1.0574050451191572E-2</v>
      </c>
      <c r="Z78" s="12">
        <f>(('2012'!Z78-'2012'!$AE78)/'2012'!$AE78)*(('2012'!$I78-0.5+'2012'!$I78-0.5)*-1)</f>
        <v>-2.2107408163977171E-2</v>
      </c>
      <c r="AA78" s="12">
        <f>(('2012'!AA78-'2012'!$AE78)/'2012'!$AE78)*(('2012'!$I78-0.5+'2012'!$I78-0.5)*-1)</f>
        <v>-1.1566277406209151E-2</v>
      </c>
      <c r="AB78" s="12">
        <f>(('2012'!AB78-'2012'!$AE78)/'2012'!$AE78)*(('2012'!$I78-0.5+'2012'!$I78-0.5)*-1)</f>
        <v>-4.3936156133591205E-2</v>
      </c>
      <c r="AC78" s="12">
        <f>(('2012'!AC78-'2012'!$AE78)/'2012'!$AE78)*(('2012'!$I78-0.5+'2012'!$I78-0.5)*-1)</f>
        <v>1.104399689362608E-2</v>
      </c>
      <c r="AD78" s="12">
        <f>(('2012'!AD78-'2012'!$AE78)/'2012'!$AE78)*(('2012'!$I78-0.5+'2012'!$I78-0.5)*-1)</f>
        <v>-2.3579880113024611E-2</v>
      </c>
      <c r="AE78" s="5">
        <f>((('2012'!AE78-'2012'!$AE78)/'2012'!$AE78)*100)*(('2012'!$I78-0.5+'2012'!$I78-0.5)*-1)</f>
        <v>0</v>
      </c>
      <c r="AF78" s="5"/>
      <c r="AG78" s="5">
        <f t="shared" si="48"/>
        <v>4.6281619527511184</v>
      </c>
      <c r="AH78" s="5">
        <f t="shared" si="72"/>
        <v>4.3936156133591204</v>
      </c>
      <c r="AI78" s="7">
        <v>0</v>
      </c>
      <c r="AN78" s="1"/>
      <c r="AO78" s="1"/>
      <c r="AP78" s="1"/>
      <c r="AQ78" s="1"/>
      <c r="AR78" s="1" t="str">
        <f t="shared" si="49"/>
        <v>Kvinnor</v>
      </c>
      <c r="AS78" s="1"/>
      <c r="AT78" s="1"/>
      <c r="AU78" s="1"/>
      <c r="AV78" s="1"/>
      <c r="AW78" s="104">
        <f t="shared" si="50"/>
        <v>-1.1621770918307987E-2</v>
      </c>
      <c r="AX78" s="104">
        <f t="shared" si="51"/>
        <v>-1.8930369204146064E-2</v>
      </c>
      <c r="AY78" s="104">
        <f t="shared" si="52"/>
        <v>-1.6094844924793517E-2</v>
      </c>
      <c r="AZ78" s="104">
        <f t="shared" si="53"/>
        <v>2.2963653507825813E-2</v>
      </c>
      <c r="BA78" s="104">
        <f t="shared" si="54"/>
        <v>1.6847359022075653E-2</v>
      </c>
      <c r="BB78" s="104">
        <f t="shared" si="55"/>
        <v>4.6281619527511184E-2</v>
      </c>
      <c r="BC78" s="104">
        <f t="shared" si="56"/>
        <v>1.0612634448454729E-2</v>
      </c>
      <c r="BD78" s="104">
        <f t="shared" si="57"/>
        <v>2.3146114407212981E-2</v>
      </c>
      <c r="BE78" s="104">
        <f t="shared" si="58"/>
        <v>2.1580909309030755E-2</v>
      </c>
      <c r="BF78" s="104">
        <f t="shared" si="59"/>
        <v>3.0776012233504472E-3</v>
      </c>
      <c r="BG78" s="104">
        <f t="shared" si="60"/>
        <v>2.1762768111137934E-2</v>
      </c>
      <c r="BH78" s="104">
        <f t="shared" si="61"/>
        <v>-6.5812890212152125E-3</v>
      </c>
      <c r="BI78" s="104">
        <f t="shared" si="62"/>
        <v>1.8453264116916342E-2</v>
      </c>
      <c r="BJ78" s="104">
        <f t="shared" si="63"/>
        <v>2.2807855115985931E-2</v>
      </c>
      <c r="BK78" s="104">
        <f t="shared" si="64"/>
        <v>-3.2297975292430177E-2</v>
      </c>
      <c r="BL78" s="104">
        <f t="shared" si="65"/>
        <v>1.0574050451191572E-2</v>
      </c>
      <c r="BM78" s="104">
        <f t="shared" si="66"/>
        <v>-2.2107408163977171E-2</v>
      </c>
      <c r="BN78" s="104">
        <f t="shared" si="67"/>
        <v>-1.1566277406209151E-2</v>
      </c>
      <c r="BO78" s="104">
        <f t="shared" si="68"/>
        <v>-4.3936156133591205E-2</v>
      </c>
      <c r="BP78" s="104">
        <f t="shared" si="69"/>
        <v>1.104399689362608E-2</v>
      </c>
      <c r="BQ78" s="104">
        <f t="shared" si="70"/>
        <v>-2.3579880113024611E-2</v>
      </c>
      <c r="BR78" s="104">
        <f t="shared" si="71"/>
        <v>0</v>
      </c>
    </row>
    <row r="79" spans="1:70">
      <c r="A79" s="1">
        <v>78</v>
      </c>
      <c r="B79" s="1">
        <f>'2012'!B79</f>
        <v>0</v>
      </c>
      <c r="C79" s="1">
        <f>'2012'!C79</f>
        <v>0</v>
      </c>
      <c r="D79" s="1">
        <f>'2012'!D79</f>
        <v>0</v>
      </c>
      <c r="E79" s="1" t="str">
        <f>'2012'!E79</f>
        <v>Män</v>
      </c>
      <c r="F79" s="1" t="str">
        <f>'2012'!F79</f>
        <v>Bemötande vid inläggning på sjukhus</v>
      </c>
      <c r="G79" s="1" t="str">
        <f>'2012'!G79</f>
        <v>(tom)</v>
      </c>
      <c r="H79" s="1" t="str">
        <f>'2012'!H79</f>
        <v>A020135</v>
      </c>
      <c r="I79" s="1">
        <f>'2012'!I79</f>
        <v>0</v>
      </c>
      <c r="J79" s="12">
        <f>(('2012'!J79-'2012'!$AE79)/'2012'!$AE79)*(('2012'!$I79-0.5+'2012'!$I79-0.5)*-1)</f>
        <v>4.961367071380199E-3</v>
      </c>
      <c r="K79" s="12">
        <f>(('2012'!K79-'2012'!$AE79)/'2012'!$AE79)*(('2012'!$I79-0.5+'2012'!$I79-0.5)*-1)</f>
        <v>1.6202768971641905E-2</v>
      </c>
      <c r="L79" s="12">
        <f>(('2012'!L79-'2012'!$AE79)/'2012'!$AE79)*(('2012'!$I79-0.5+'2012'!$I79-0.5)*-1)</f>
        <v>3.7833246348209968E-3</v>
      </c>
      <c r="M79" s="12">
        <f>(('2012'!M79-'2012'!$AE79)/'2012'!$AE79)*(('2012'!$I79-0.5+'2012'!$I79-0.5)*-1)</f>
        <v>5.8610303168254059E-3</v>
      </c>
      <c r="N79" s="12">
        <f>(('2012'!N79-'2012'!$AE79)/'2012'!$AE79)*(('2012'!$I79-0.5+'2012'!$I79-0.5)*-1)</f>
        <v>3.205917325174535E-2</v>
      </c>
      <c r="O79" s="12">
        <f>(('2012'!O79-'2012'!$AE79)/'2012'!$AE79)*(('2012'!$I79-0.5+'2012'!$I79-0.5)*-1)</f>
        <v>3.405756381970057E-2</v>
      </c>
      <c r="P79" s="12">
        <f>(('2012'!P79-'2012'!$AE79)/'2012'!$AE79)*(('2012'!$I79-0.5+'2012'!$I79-0.5)*-1)</f>
        <v>2.8460853027622978E-3</v>
      </c>
      <c r="Q79" s="12">
        <f>(('2012'!Q79-'2012'!$AE79)/'2012'!$AE79)*(('2012'!$I79-0.5+'2012'!$I79-0.5)*-1)</f>
        <v>-2.4655131220906797E-2</v>
      </c>
      <c r="R79" s="12">
        <f>(('2012'!R79-'2012'!$AE79)/'2012'!$AE79)*(('2012'!$I79-0.5+'2012'!$I79-0.5)*-1)</f>
        <v>-3.5648029137850873E-3</v>
      </c>
      <c r="S79" s="12">
        <f>(('2012'!S79-'2012'!$AE79)/'2012'!$AE79)*(('2012'!$I79-0.5+'2012'!$I79-0.5)*-1)</f>
        <v>-8.1700269979119809E-3</v>
      </c>
      <c r="T79" s="12">
        <f>(('2012'!T79-'2012'!$AE79)/'2012'!$AE79)*(('2012'!$I79-0.5+'2012'!$I79-0.5)*-1)</f>
        <v>2.6083363273449848E-2</v>
      </c>
      <c r="U79" s="12">
        <f>(('2012'!U79-'2012'!$AE79)/'2012'!$AE79)*(('2012'!$I79-0.5+'2012'!$I79-0.5)*-1)</f>
        <v>-1.3589053747272591E-2</v>
      </c>
      <c r="V79" s="12">
        <f>(('2012'!V79-'2012'!$AE79)/'2012'!$AE79)*(('2012'!$I79-0.5+'2012'!$I79-0.5)*-1)</f>
        <v>2.4551198593185652E-4</v>
      </c>
      <c r="W79" s="12">
        <f>(('2012'!W79-'2012'!$AE79)/'2012'!$AE79)*(('2012'!$I79-0.5+'2012'!$I79-0.5)*-1)</f>
        <v>3.1106884914965942E-3</v>
      </c>
      <c r="X79" s="12">
        <f>(('2012'!X79-'2012'!$AE79)/'2012'!$AE79)*(('2012'!$I79-0.5+'2012'!$I79-0.5)*-1)</f>
        <v>-3.5646996759363975E-2</v>
      </c>
      <c r="Y79" s="12">
        <f>(('2012'!Y79-'2012'!$AE79)/'2012'!$AE79)*(('2012'!$I79-0.5+'2012'!$I79-0.5)*-1)</f>
        <v>2.8460853027622978E-3</v>
      </c>
      <c r="Z79" s="12">
        <f>(('2012'!Z79-'2012'!$AE79)/'2012'!$AE79)*(('2012'!$I79-0.5+'2012'!$I79-0.5)*-1)</f>
        <v>-3.1492613337954896E-2</v>
      </c>
      <c r="AA79" s="12">
        <f>(('2012'!AA79-'2012'!$AE79)/'2012'!$AE79)*(('2012'!$I79-0.5+'2012'!$I79-0.5)*-1)</f>
        <v>-1.3596242112093357E-2</v>
      </c>
      <c r="AB79" s="12">
        <f>(('2012'!AB79-'2012'!$AE79)/'2012'!$AE79)*(('2012'!$I79-0.5+'2012'!$I79-0.5)*-1)</f>
        <v>3.9139562675624205E-2</v>
      </c>
      <c r="AC79" s="12">
        <f>(('2012'!AC79-'2012'!$AE79)/'2012'!$AE79)*(('2012'!$I79-0.5+'2012'!$I79-0.5)*-1)</f>
        <v>1.3731926574540591E-2</v>
      </c>
      <c r="AD79" s="12">
        <f>(('2012'!AD79-'2012'!$AE79)/'2012'!$AE79)*(('2012'!$I79-0.5+'2012'!$I79-0.5)*-1)</f>
        <v>-2.6070669026834994E-2</v>
      </c>
      <c r="AE79" s="5">
        <f>((('2012'!AE79-'2012'!$AE79)/'2012'!$AE79)*100)*(('2012'!$I79-0.5+'2012'!$I79-0.5)*-1)</f>
        <v>0</v>
      </c>
      <c r="AF79" s="5"/>
      <c r="AG79" s="5">
        <f t="shared" si="48"/>
        <v>3.9139562675624204</v>
      </c>
      <c r="AH79" s="5">
        <f t="shared" si="72"/>
        <v>3.5646996759363976</v>
      </c>
      <c r="AI79" s="7">
        <v>0</v>
      </c>
      <c r="AN79" s="1"/>
      <c r="AO79" s="1"/>
      <c r="AP79" s="1"/>
      <c r="AQ79" s="1"/>
      <c r="AR79" s="1" t="str">
        <f t="shared" si="49"/>
        <v>Män</v>
      </c>
      <c r="AS79" s="1"/>
      <c r="AT79" s="1"/>
      <c r="AU79" s="1"/>
      <c r="AV79" s="1"/>
      <c r="AW79" s="104">
        <f t="shared" si="50"/>
        <v>4.961367071380199E-3</v>
      </c>
      <c r="AX79" s="104">
        <f t="shared" si="51"/>
        <v>1.6202768971641905E-2</v>
      </c>
      <c r="AY79" s="104">
        <f t="shared" si="52"/>
        <v>3.7833246348209968E-3</v>
      </c>
      <c r="AZ79" s="104">
        <f t="shared" si="53"/>
        <v>5.8610303168254059E-3</v>
      </c>
      <c r="BA79" s="104">
        <f t="shared" si="54"/>
        <v>3.205917325174535E-2</v>
      </c>
      <c r="BB79" s="104">
        <f t="shared" si="55"/>
        <v>3.405756381970057E-2</v>
      </c>
      <c r="BC79" s="104">
        <f t="shared" si="56"/>
        <v>2.8460853027622978E-3</v>
      </c>
      <c r="BD79" s="104">
        <f t="shared" si="57"/>
        <v>-2.4655131220906797E-2</v>
      </c>
      <c r="BE79" s="104">
        <f t="shared" si="58"/>
        <v>-3.5648029137850873E-3</v>
      </c>
      <c r="BF79" s="104">
        <f t="shared" si="59"/>
        <v>-8.1700269979119809E-3</v>
      </c>
      <c r="BG79" s="104">
        <f t="shared" si="60"/>
        <v>2.6083363273449848E-2</v>
      </c>
      <c r="BH79" s="104">
        <f t="shared" si="61"/>
        <v>-1.3589053747272591E-2</v>
      </c>
      <c r="BI79" s="104">
        <f t="shared" si="62"/>
        <v>2.4551198593185652E-4</v>
      </c>
      <c r="BJ79" s="104">
        <f t="shared" si="63"/>
        <v>3.1106884914965942E-3</v>
      </c>
      <c r="BK79" s="104">
        <f t="shared" si="64"/>
        <v>-3.5646996759363975E-2</v>
      </c>
      <c r="BL79" s="104">
        <f t="shared" si="65"/>
        <v>2.8460853027622978E-3</v>
      </c>
      <c r="BM79" s="104">
        <f t="shared" si="66"/>
        <v>-3.1492613337954896E-2</v>
      </c>
      <c r="BN79" s="104">
        <f t="shared" si="67"/>
        <v>-1.3596242112093357E-2</v>
      </c>
      <c r="BO79" s="104">
        <f t="shared" si="68"/>
        <v>3.9139562675624205E-2</v>
      </c>
      <c r="BP79" s="104">
        <f t="shared" si="69"/>
        <v>1.3731926574540591E-2</v>
      </c>
      <c r="BQ79" s="104">
        <f t="shared" si="70"/>
        <v>-2.6070669026834994E-2</v>
      </c>
      <c r="BR79" s="104">
        <f t="shared" si="71"/>
        <v>0</v>
      </c>
    </row>
    <row r="80" spans="1:70">
      <c r="A80" s="1">
        <v>79</v>
      </c>
      <c r="B80" s="1">
        <f>'2012'!B80</f>
        <v>0</v>
      </c>
      <c r="C80" s="1">
        <f>'2012'!C80</f>
        <v>0</v>
      </c>
      <c r="D80" s="1">
        <f>'2012'!D80</f>
        <v>0</v>
      </c>
      <c r="E80" s="1" t="str">
        <f>'2012'!E80</f>
        <v>Totalt</v>
      </c>
      <c r="F80" s="1" t="str">
        <f>'2012'!F80</f>
        <v>Bemötande vid inläggning på sjukhus</v>
      </c>
      <c r="G80" s="1" t="str">
        <f>'2012'!G80</f>
        <v>(tom)</v>
      </c>
      <c r="H80" s="1" t="str">
        <f>'2012'!H80</f>
        <v>A020135</v>
      </c>
      <c r="I80" s="1">
        <f>'2012'!I80</f>
        <v>0</v>
      </c>
      <c r="J80" s="12">
        <f>(('2012'!J80-'2012'!$AE80)/'2012'!$AE80)*(('2012'!$I80-0.5+'2012'!$I80-0.5)*-1)</f>
        <v>-3.4477223462291108E-3</v>
      </c>
      <c r="K80" s="12">
        <f>(('2012'!K80-'2012'!$AE80)/'2012'!$AE80)*(('2012'!$I80-0.5+'2012'!$I80-0.5)*-1)</f>
        <v>-9.7815732912252723E-5</v>
      </c>
      <c r="L80" s="12">
        <f>(('2012'!L80-'2012'!$AE80)/'2012'!$AE80)*(('2012'!$I80-0.5+'2012'!$I80-0.5)*-1)</f>
        <v>-5.3695588824868509E-3</v>
      </c>
      <c r="M80" s="12">
        <f>(('2012'!M80-'2012'!$AE80)/'2012'!$AE80)*(('2012'!$I80-0.5+'2012'!$I80-0.5)*-1)</f>
        <v>1.4211379982412033E-2</v>
      </c>
      <c r="N80" s="12">
        <f>(('2012'!N80-'2012'!$AE80)/'2012'!$AE80)*(('2012'!$I80-0.5+'2012'!$I80-0.5)*-1)</f>
        <v>2.5000005636484135E-2</v>
      </c>
      <c r="O80" s="12">
        <f>(('2012'!O80-'2012'!$AE80)/'2012'!$AE80)*(('2012'!$I80-0.5+'2012'!$I80-0.5)*-1)</f>
        <v>3.7941308578331383E-2</v>
      </c>
      <c r="P80" s="12">
        <f>(('2012'!P80-'2012'!$AE80)/'2012'!$AE80)*(('2012'!$I80-0.5+'2012'!$I80-0.5)*-1)</f>
        <v>7.416210343168886E-3</v>
      </c>
      <c r="Q80" s="12">
        <f>(('2012'!Q80-'2012'!$AE80)/'2012'!$AE80)*(('2012'!$I80-0.5+'2012'!$I80-0.5)*-1)</f>
        <v>-6.7887143995655564E-5</v>
      </c>
      <c r="R80" s="12">
        <f>(('2012'!R80-'2012'!$AE80)/'2012'!$AE80)*(('2012'!$I80-0.5+'2012'!$I80-0.5)*-1)</f>
        <v>1.1039688272348944E-2</v>
      </c>
      <c r="S80" s="12">
        <f>(('2012'!S80-'2012'!$AE80)/'2012'!$AE80)*(('2012'!$I80-0.5+'2012'!$I80-0.5)*-1)</f>
        <v>-2.1846108993537894E-3</v>
      </c>
      <c r="T80" s="12">
        <f>(('2012'!T80-'2012'!$AE80)/'2012'!$AE80)*(('2012'!$I80-0.5+'2012'!$I80-0.5)*-1)</f>
        <v>2.3099651736272014E-2</v>
      </c>
      <c r="U80" s="12">
        <f>(('2012'!U80-'2012'!$AE80)/'2012'!$AE80)*(('2012'!$I80-0.5+'2012'!$I80-0.5)*-1)</f>
        <v>-1.0277949136651103E-2</v>
      </c>
      <c r="V80" s="12">
        <f>(('2012'!V80-'2012'!$AE80)/'2012'!$AE80)*(('2012'!$I80-0.5+'2012'!$I80-0.5)*-1)</f>
        <v>1.0696264465191275E-2</v>
      </c>
      <c r="W80" s="12">
        <f>(('2012'!W80-'2012'!$AE80)/'2012'!$AE80)*(('2012'!$I80-0.5+'2012'!$I80-0.5)*-1)</f>
        <v>1.1880026030993735E-2</v>
      </c>
      <c r="X80" s="12">
        <f>(('2012'!X80-'2012'!$AE80)/'2012'!$AE80)*(('2012'!$I80-0.5+'2012'!$I80-0.5)*-1)</f>
        <v>-3.4822522092146833E-2</v>
      </c>
      <c r="Y80" s="12">
        <f>(('2012'!Y80-'2012'!$AE80)/'2012'!$AE80)*(('2012'!$I80-0.5+'2012'!$I80-0.5)*-1)</f>
        <v>6.0409816618490729E-3</v>
      </c>
      <c r="Z80" s="12">
        <f>(('2012'!Z80-'2012'!$AE80)/'2012'!$AE80)*(('2012'!$I80-0.5+'2012'!$I80-0.5)*-1)</f>
        <v>-2.754037469994175E-2</v>
      </c>
      <c r="AA80" s="12">
        <f>(('2012'!AA80-'2012'!$AE80)/'2012'!$AE80)*(('2012'!$I80-0.5+'2012'!$I80-0.5)*-1)</f>
        <v>-1.1106926696771269E-2</v>
      </c>
      <c r="AB80" s="12">
        <f>(('2012'!AB80-'2012'!$AE80)/'2012'!$AE80)*(('2012'!$I80-0.5+'2012'!$I80-0.5)*-1)</f>
        <v>-5.3167982174766914E-3</v>
      </c>
      <c r="AC80" s="12">
        <f>(('2012'!AC80-'2012'!$AE80)/'2012'!$AE80)*(('2012'!$I80-0.5+'2012'!$I80-0.5)*-1)</f>
        <v>1.1845974157446411E-2</v>
      </c>
      <c r="AD80" s="12">
        <f>(('2012'!AD80-'2012'!$AE80)/'2012'!$AE80)*(('2012'!$I80-0.5+'2012'!$I80-0.5)*-1)</f>
        <v>-2.3239561870728263E-2</v>
      </c>
      <c r="AE80" s="5">
        <f>((('2012'!AE80-'2012'!$AE80)/'2012'!$AE80)*100)*(('2012'!$I80-0.5+'2012'!$I80-0.5)*-1)</f>
        <v>0</v>
      </c>
      <c r="AF80" s="5"/>
      <c r="AG80" s="5">
        <f t="shared" si="48"/>
        <v>3.7941308578331383</v>
      </c>
      <c r="AH80" s="5">
        <f t="shared" si="72"/>
        <v>3.4822522092146833</v>
      </c>
      <c r="AI80" s="7">
        <v>0</v>
      </c>
      <c r="AN80" s="1"/>
      <c r="AO80" s="1"/>
      <c r="AP80" s="1"/>
      <c r="AQ80" s="1"/>
      <c r="AR80" s="1" t="str">
        <f t="shared" si="49"/>
        <v>Totalt</v>
      </c>
      <c r="AS80" s="1"/>
      <c r="AT80" s="1"/>
      <c r="AU80" s="1"/>
      <c r="AV80" s="1"/>
      <c r="AW80" s="104">
        <f t="shared" si="50"/>
        <v>-3.4477223462291108E-3</v>
      </c>
      <c r="AX80" s="104">
        <f t="shared" si="51"/>
        <v>-9.7815732912252723E-5</v>
      </c>
      <c r="AY80" s="104">
        <f t="shared" si="52"/>
        <v>-5.3695588824868509E-3</v>
      </c>
      <c r="AZ80" s="104">
        <f t="shared" si="53"/>
        <v>1.4211379982412033E-2</v>
      </c>
      <c r="BA80" s="104">
        <f t="shared" si="54"/>
        <v>2.5000005636484135E-2</v>
      </c>
      <c r="BB80" s="104">
        <f t="shared" si="55"/>
        <v>3.7941308578331383E-2</v>
      </c>
      <c r="BC80" s="104">
        <f t="shared" si="56"/>
        <v>7.416210343168886E-3</v>
      </c>
      <c r="BD80" s="104">
        <f t="shared" si="57"/>
        <v>-6.7887143995655564E-5</v>
      </c>
      <c r="BE80" s="104">
        <f t="shared" si="58"/>
        <v>1.1039688272348944E-2</v>
      </c>
      <c r="BF80" s="104">
        <f t="shared" si="59"/>
        <v>-2.1846108993537894E-3</v>
      </c>
      <c r="BG80" s="104">
        <f t="shared" si="60"/>
        <v>2.3099651736272014E-2</v>
      </c>
      <c r="BH80" s="104">
        <f t="shared" si="61"/>
        <v>-1.0277949136651103E-2</v>
      </c>
      <c r="BI80" s="104">
        <f t="shared" si="62"/>
        <v>1.0696264465191275E-2</v>
      </c>
      <c r="BJ80" s="104">
        <f t="shared" si="63"/>
        <v>1.1880026030993735E-2</v>
      </c>
      <c r="BK80" s="104">
        <f t="shared" si="64"/>
        <v>-3.4822522092146833E-2</v>
      </c>
      <c r="BL80" s="104">
        <f t="shared" si="65"/>
        <v>6.0409816618490729E-3</v>
      </c>
      <c r="BM80" s="104">
        <f t="shared" si="66"/>
        <v>-2.754037469994175E-2</v>
      </c>
      <c r="BN80" s="104">
        <f t="shared" si="67"/>
        <v>-1.1106926696771269E-2</v>
      </c>
      <c r="BO80" s="104">
        <f t="shared" si="68"/>
        <v>-5.3167982174766914E-3</v>
      </c>
      <c r="BP80" s="104">
        <f t="shared" si="69"/>
        <v>1.1845974157446411E-2</v>
      </c>
      <c r="BQ80" s="104">
        <f t="shared" si="70"/>
        <v>-2.3239561870728263E-2</v>
      </c>
      <c r="BR80" s="104">
        <f t="shared" si="71"/>
        <v>0</v>
      </c>
    </row>
    <row r="81" spans="1:70">
      <c r="A81" s="1">
        <v>80</v>
      </c>
      <c r="B81" s="1">
        <f>'2012'!B81</f>
        <v>0</v>
      </c>
      <c r="C81" s="1">
        <f>'2012'!C81</f>
        <v>0</v>
      </c>
      <c r="D81" s="1">
        <f>'2012'!D81</f>
        <v>29</v>
      </c>
      <c r="E81" s="1" t="str">
        <f>'2012'!E81</f>
        <v>Kvinnor</v>
      </c>
      <c r="F81" s="1" t="str">
        <f>'2012'!F81</f>
        <v>Information vid inläggning på sjukhus</v>
      </c>
      <c r="G81" s="1" t="str">
        <f>'2012'!G81</f>
        <v>(tom)</v>
      </c>
      <c r="H81" s="1" t="str">
        <f>'2012'!H81</f>
        <v>A020140</v>
      </c>
      <c r="I81" s="1">
        <f>'2012'!I81</f>
        <v>0</v>
      </c>
      <c r="J81" s="12">
        <f>(('2012'!J81-'2012'!$AE81)/'2012'!$AE81)*(('2012'!$I81-0.5+'2012'!$I81-0.5)*-1)</f>
        <v>-3.2175036594736278E-2</v>
      </c>
      <c r="K81" s="12">
        <f>(('2012'!K81-'2012'!$AE81)/'2012'!$AE81)*(('2012'!$I81-0.5+'2012'!$I81-0.5)*-1)</f>
        <v>2.769138688011678E-3</v>
      </c>
      <c r="L81" s="12">
        <f>(('2012'!L81-'2012'!$AE81)/'2012'!$AE81)*(('2012'!$I81-0.5+'2012'!$I81-0.5)*-1)</f>
        <v>-4.6282680057075545E-2</v>
      </c>
      <c r="M81" s="12">
        <f>(('2012'!M81-'2012'!$AE81)/'2012'!$AE81)*(('2012'!$I81-0.5+'2012'!$I81-0.5)*-1)</f>
        <v>-6.6807091653119848E-4</v>
      </c>
      <c r="N81" s="12">
        <f>(('2012'!N81-'2012'!$AE81)/'2012'!$AE81)*(('2012'!$I81-0.5+'2012'!$I81-0.5)*-1)</f>
        <v>1.3450271980113032E-2</v>
      </c>
      <c r="O81" s="12">
        <f>(('2012'!O81-'2012'!$AE81)/'2012'!$AE81)*(('2012'!$I81-0.5+'2012'!$I81-0.5)*-1)</f>
        <v>5.2667468912956303E-2</v>
      </c>
      <c r="P81" s="12">
        <f>(('2012'!P81-'2012'!$AE81)/'2012'!$AE81)*(('2012'!$I81-0.5+'2012'!$I81-0.5)*-1)</f>
        <v>2.9783393501805127E-2</v>
      </c>
      <c r="Q81" s="12">
        <f>(('2012'!Q81-'2012'!$AE81)/'2012'!$AE81)*(('2012'!$I81-0.5+'2012'!$I81-0.5)*-1)</f>
        <v>0.11120812694148273</v>
      </c>
      <c r="R81" s="12">
        <f>(('2012'!R81-'2012'!$AE81)/'2012'!$AE81)*(('2012'!$I81-0.5+'2012'!$I81-0.5)*-1)</f>
        <v>5.3486847572179128E-2</v>
      </c>
      <c r="S81" s="12">
        <f>(('2012'!S81-'2012'!$AE81)/'2012'!$AE81)*(('2012'!$I81-0.5+'2012'!$I81-0.5)*-1)</f>
        <v>3.0534146887104159E-2</v>
      </c>
      <c r="T81" s="12">
        <f>(('2012'!T81-'2012'!$AE81)/'2012'!$AE81)*(('2012'!$I81-0.5+'2012'!$I81-0.5)*-1)</f>
        <v>6.7742115497709796E-2</v>
      </c>
      <c r="U81" s="12">
        <f>(('2012'!U81-'2012'!$AE81)/'2012'!$AE81)*(('2012'!$I81-0.5+'2012'!$I81-0.5)*-1)</f>
        <v>1.4107687849070104E-3</v>
      </c>
      <c r="V81" s="12">
        <f>(('2012'!V81-'2012'!$AE81)/'2012'!$AE81)*(('2012'!$I81-0.5+'2012'!$I81-0.5)*-1)</f>
        <v>-5.9194869501674061E-2</v>
      </c>
      <c r="W81" s="12">
        <f>(('2012'!W81-'2012'!$AE81)/'2012'!$AE81)*(('2012'!$I81-0.5+'2012'!$I81-0.5)*-1)</f>
        <v>3.9798200288503519E-2</v>
      </c>
      <c r="X81" s="12">
        <f>(('2012'!X81-'2012'!$AE81)/'2012'!$AE81)*(('2012'!$I81-0.5+'2012'!$I81-0.5)*-1)</f>
        <v>-5.7637067241513615E-2</v>
      </c>
      <c r="Y81" s="12">
        <f>(('2012'!Y81-'2012'!$AE81)/'2012'!$AE81)*(('2012'!$I81-0.5+'2012'!$I81-0.5)*-1)</f>
        <v>-4.5900659778413044E-3</v>
      </c>
      <c r="Z81" s="12">
        <f>(('2012'!Z81-'2012'!$AE81)/'2012'!$AE81)*(('2012'!$I81-0.5+'2012'!$I81-0.5)*-1)</f>
        <v>-5.1411146137869384E-3</v>
      </c>
      <c r="AA81" s="12">
        <f>(('2012'!AA81-'2012'!$AE81)/'2012'!$AE81)*(('2012'!$I81-0.5+'2012'!$I81-0.5)*-1)</f>
        <v>-0.12166679178069099</v>
      </c>
      <c r="AB81" s="12">
        <f>(('2012'!AB81-'2012'!$AE81)/'2012'!$AE81)*(('2012'!$I81-0.5+'2012'!$I81-0.5)*-1)</f>
        <v>-4.2153628245210975E-2</v>
      </c>
      <c r="AC81" s="12">
        <f>(('2012'!AC81-'2012'!$AE81)/'2012'!$AE81)*(('2012'!$I81-0.5+'2012'!$I81-0.5)*-1)</f>
        <v>-2.8434070843907067E-3</v>
      </c>
      <c r="AD81" s="12">
        <f>(('2012'!AD81-'2012'!$AE81)/'2012'!$AE81)*(('2012'!$I81-0.5+'2012'!$I81-0.5)*-1)</f>
        <v>-9.9302261579058398E-3</v>
      </c>
      <c r="AE81" s="5">
        <f>((('2012'!AE81-'2012'!$AE81)/'2012'!$AE81)*100)*(('2012'!$I81-0.5+'2012'!$I81-0.5)*-1)</f>
        <v>0</v>
      </c>
      <c r="AF81" s="5"/>
      <c r="AG81" s="5">
        <f t="shared" si="48"/>
        <v>11.120812694148272</v>
      </c>
      <c r="AH81" s="5">
        <f t="shared" si="72"/>
        <v>12.166679178069099</v>
      </c>
      <c r="AI81" s="7">
        <v>0</v>
      </c>
      <c r="AN81" s="1"/>
      <c r="AO81" s="1"/>
      <c r="AP81" s="1"/>
      <c r="AQ81" s="1"/>
      <c r="AR81" s="1" t="str">
        <f t="shared" si="49"/>
        <v>Kvinnor</v>
      </c>
      <c r="AS81" s="1"/>
      <c r="AT81" s="1"/>
      <c r="AU81" s="1"/>
      <c r="AV81" s="1"/>
      <c r="AW81" s="104">
        <f t="shared" si="50"/>
        <v>-3.2175036594736278E-2</v>
      </c>
      <c r="AX81" s="104">
        <f t="shared" si="51"/>
        <v>2.769138688011678E-3</v>
      </c>
      <c r="AY81" s="104">
        <f t="shared" si="52"/>
        <v>-4.6282680057075545E-2</v>
      </c>
      <c r="AZ81" s="104">
        <f t="shared" si="53"/>
        <v>-6.6807091653119848E-4</v>
      </c>
      <c r="BA81" s="104">
        <f t="shared" si="54"/>
        <v>1.3450271980113032E-2</v>
      </c>
      <c r="BB81" s="104">
        <f t="shared" si="55"/>
        <v>5.2667468912956303E-2</v>
      </c>
      <c r="BC81" s="104">
        <f t="shared" si="56"/>
        <v>2.9783393501805127E-2</v>
      </c>
      <c r="BD81" s="104">
        <f t="shared" si="57"/>
        <v>0.11120812694148273</v>
      </c>
      <c r="BE81" s="104">
        <f t="shared" si="58"/>
        <v>5.3486847572179128E-2</v>
      </c>
      <c r="BF81" s="104">
        <f t="shared" si="59"/>
        <v>3.0534146887104159E-2</v>
      </c>
      <c r="BG81" s="104">
        <f t="shared" si="60"/>
        <v>6.7742115497709796E-2</v>
      </c>
      <c r="BH81" s="104">
        <f t="shared" si="61"/>
        <v>1.4107687849070104E-3</v>
      </c>
      <c r="BI81" s="104">
        <f t="shared" si="62"/>
        <v>-5.9194869501674061E-2</v>
      </c>
      <c r="BJ81" s="104">
        <f t="shared" si="63"/>
        <v>3.9798200288503519E-2</v>
      </c>
      <c r="BK81" s="104">
        <f t="shared" si="64"/>
        <v>-5.7637067241513615E-2</v>
      </c>
      <c r="BL81" s="104">
        <f t="shared" si="65"/>
        <v>-4.5900659778413044E-3</v>
      </c>
      <c r="BM81" s="104">
        <f t="shared" si="66"/>
        <v>-5.1411146137869384E-3</v>
      </c>
      <c r="BN81" s="104">
        <f t="shared" si="67"/>
        <v>-0.12166679178069099</v>
      </c>
      <c r="BO81" s="104">
        <f t="shared" si="68"/>
        <v>-4.2153628245210975E-2</v>
      </c>
      <c r="BP81" s="104">
        <f t="shared" si="69"/>
        <v>-2.8434070843907067E-3</v>
      </c>
      <c r="BQ81" s="104">
        <f t="shared" si="70"/>
        <v>-9.9302261579058398E-3</v>
      </c>
      <c r="BR81" s="104">
        <f t="shared" si="71"/>
        <v>0</v>
      </c>
    </row>
    <row r="82" spans="1:70">
      <c r="A82" s="1">
        <v>81</v>
      </c>
      <c r="B82" s="1">
        <f>'2012'!B82</f>
        <v>0</v>
      </c>
      <c r="C82" s="1">
        <f>'2012'!C82</f>
        <v>0</v>
      </c>
      <c r="D82" s="1">
        <f>'2012'!D82</f>
        <v>0</v>
      </c>
      <c r="E82" s="1" t="str">
        <f>'2012'!E82</f>
        <v>Män</v>
      </c>
      <c r="F82" s="1" t="str">
        <f>'2012'!F82</f>
        <v>Information vid inläggning på sjukhus</v>
      </c>
      <c r="G82" s="1" t="str">
        <f>'2012'!G82</f>
        <v>(tom)</v>
      </c>
      <c r="H82" s="1" t="str">
        <f>'2012'!H82</f>
        <v>A020140</v>
      </c>
      <c r="I82" s="1">
        <f>'2012'!I82</f>
        <v>0</v>
      </c>
      <c r="J82" s="12">
        <f>(('2012'!J82-'2012'!$AE82)/'2012'!$AE82)*(('2012'!$I82-0.5+'2012'!$I82-0.5)*-1)</f>
        <v>1.6000278384633916E-3</v>
      </c>
      <c r="K82" s="12">
        <f>(('2012'!K82-'2012'!$AE82)/'2012'!$AE82)*(('2012'!$I82-0.5+'2012'!$I82-0.5)*-1)</f>
        <v>-1.5944835233148651E-2</v>
      </c>
      <c r="L82" s="12">
        <f>(('2012'!L82-'2012'!$AE82)/'2012'!$AE82)*(('2012'!$I82-0.5+'2012'!$I82-0.5)*-1)</f>
        <v>-1.740499528261677E-2</v>
      </c>
      <c r="M82" s="12">
        <f>(('2012'!M82-'2012'!$AE82)/'2012'!$AE82)*(('2012'!$I82-0.5+'2012'!$I82-0.5)*-1)</f>
        <v>3.4432494977730287E-2</v>
      </c>
      <c r="N82" s="12">
        <f>(('2012'!N82-'2012'!$AE82)/'2012'!$AE82)*(('2012'!$I82-0.5+'2012'!$I82-0.5)*-1)</f>
        <v>6.6505647345541461E-3</v>
      </c>
      <c r="O82" s="12">
        <f>(('2012'!O82-'2012'!$AE82)/'2012'!$AE82)*(('2012'!$I82-0.5+'2012'!$I82-0.5)*-1)</f>
        <v>8.0091050077542636E-2</v>
      </c>
      <c r="P82" s="12">
        <f>(('2012'!P82-'2012'!$AE82)/'2012'!$AE82)*(('2012'!$I82-0.5+'2012'!$I82-0.5)*-1)</f>
        <v>-1.2983896996190705E-2</v>
      </c>
      <c r="Q82" s="12">
        <f>(('2012'!Q82-'2012'!$AE82)/'2012'!$AE82)*(('2012'!$I82-0.5+'2012'!$I82-0.5)*-1)</f>
        <v>-4.2803005938980787E-2</v>
      </c>
      <c r="R82" s="12">
        <f>(('2012'!R82-'2012'!$AE82)/'2012'!$AE82)*(('2012'!$I82-0.5+'2012'!$I82-0.5)*-1)</f>
        <v>9.2724022735666337E-3</v>
      </c>
      <c r="S82" s="12">
        <f>(('2012'!S82-'2012'!$AE82)/'2012'!$AE82)*(('2012'!$I82-0.5+'2012'!$I82-0.5)*-1)</f>
        <v>7.9999921669865956E-3</v>
      </c>
      <c r="T82" s="12">
        <f>(('2012'!T82-'2012'!$AE82)/'2012'!$AE82)*(('2012'!$I82-0.5+'2012'!$I82-0.5)*-1)</f>
        <v>4.6374054837303363E-2</v>
      </c>
      <c r="U82" s="12">
        <f>(('2012'!U82-'2012'!$AE82)/'2012'!$AE82)*(('2012'!$I82-0.5+'2012'!$I82-0.5)*-1)</f>
        <v>-1.9562022240248056E-2</v>
      </c>
      <c r="V82" s="12">
        <f>(('2012'!V82-'2012'!$AE82)/'2012'!$AE82)*(('2012'!$I82-0.5+'2012'!$I82-0.5)*-1)</f>
        <v>-5.1604275208508134E-3</v>
      </c>
      <c r="W82" s="12">
        <f>(('2012'!W82-'2012'!$AE82)/'2012'!$AE82)*(('2012'!$I82-0.5+'2012'!$I82-0.5)*-1)</f>
        <v>1.5847716243934162E-2</v>
      </c>
      <c r="X82" s="12">
        <f>(('2012'!X82-'2012'!$AE82)/'2012'!$AE82)*(('2012'!$I82-0.5+'2012'!$I82-0.5)*-1)</f>
        <v>-8.9423589021478081E-2</v>
      </c>
      <c r="Y82" s="12">
        <f>(('2012'!Y82-'2012'!$AE82)/'2012'!$AE82)*(('2012'!$I82-0.5+'2012'!$I82-0.5)*-1)</f>
        <v>5.6083450064201901E-2</v>
      </c>
      <c r="Z82" s="12">
        <f>(('2012'!Z82-'2012'!$AE82)/'2012'!$AE82)*(('2012'!$I82-0.5+'2012'!$I82-0.5)*-1)</f>
        <v>-9.0165996012935637E-3</v>
      </c>
      <c r="AA82" s="12">
        <f>(('2012'!AA82-'2012'!$AE82)/'2012'!$AE82)*(('2012'!$I82-0.5+'2012'!$I82-0.5)*-1)</f>
        <v>-1.6559006033440144E-2</v>
      </c>
      <c r="AB82" s="12">
        <f>(('2012'!AB82-'2012'!$AE82)/'2012'!$AE82)*(('2012'!$I82-0.5+'2012'!$I82-0.5)*-1)</f>
        <v>4.8003603686573137E-2</v>
      </c>
      <c r="AC82" s="12">
        <f>(('2012'!AC82-'2012'!$AE82)/'2012'!$AE82)*(('2012'!$I82-0.5+'2012'!$I82-0.5)*-1)</f>
        <v>1.4665750145263862E-2</v>
      </c>
      <c r="AD82" s="12">
        <f>(('2012'!AD82-'2012'!$AE82)/'2012'!$AE82)*(('2012'!$I82-0.5+'2012'!$I82-0.5)*-1)</f>
        <v>-7.7543297111628509E-2</v>
      </c>
      <c r="AE82" s="5">
        <f>((('2012'!AE82-'2012'!$AE82)/'2012'!$AE82)*100)*(('2012'!$I82-0.5+'2012'!$I82-0.5)*-1)</f>
        <v>0</v>
      </c>
      <c r="AF82" s="5"/>
      <c r="AG82" s="5">
        <f t="shared" si="48"/>
        <v>8.0091050077542629</v>
      </c>
      <c r="AH82" s="5">
        <f t="shared" si="72"/>
        <v>8.9423589021478076</v>
      </c>
      <c r="AI82" s="7">
        <v>0</v>
      </c>
      <c r="AN82" s="1"/>
      <c r="AO82" s="1"/>
      <c r="AP82" s="1"/>
      <c r="AQ82" s="1"/>
      <c r="AR82" s="1" t="str">
        <f t="shared" si="49"/>
        <v>Män</v>
      </c>
      <c r="AS82" s="1"/>
      <c r="AT82" s="1"/>
      <c r="AU82" s="1"/>
      <c r="AV82" s="1"/>
      <c r="AW82" s="104">
        <f t="shared" si="50"/>
        <v>1.6000278384633916E-3</v>
      </c>
      <c r="AX82" s="104">
        <f t="shared" si="51"/>
        <v>-1.5944835233148651E-2</v>
      </c>
      <c r="AY82" s="104">
        <f t="shared" si="52"/>
        <v>-1.740499528261677E-2</v>
      </c>
      <c r="AZ82" s="104">
        <f t="shared" si="53"/>
        <v>3.4432494977730287E-2</v>
      </c>
      <c r="BA82" s="104">
        <f t="shared" si="54"/>
        <v>6.6505647345541461E-3</v>
      </c>
      <c r="BB82" s="104">
        <f t="shared" si="55"/>
        <v>8.0091050077542636E-2</v>
      </c>
      <c r="BC82" s="104">
        <f t="shared" si="56"/>
        <v>-1.2983896996190705E-2</v>
      </c>
      <c r="BD82" s="104">
        <f t="shared" si="57"/>
        <v>-4.2803005938980787E-2</v>
      </c>
      <c r="BE82" s="104">
        <f t="shared" si="58"/>
        <v>9.2724022735666337E-3</v>
      </c>
      <c r="BF82" s="104">
        <f t="shared" si="59"/>
        <v>7.9999921669865956E-3</v>
      </c>
      <c r="BG82" s="104">
        <f t="shared" si="60"/>
        <v>4.6374054837303363E-2</v>
      </c>
      <c r="BH82" s="104">
        <f t="shared" si="61"/>
        <v>-1.9562022240248056E-2</v>
      </c>
      <c r="BI82" s="104">
        <f t="shared" si="62"/>
        <v>-5.1604275208508134E-3</v>
      </c>
      <c r="BJ82" s="104">
        <f t="shared" si="63"/>
        <v>1.5847716243934162E-2</v>
      </c>
      <c r="BK82" s="104">
        <f t="shared" si="64"/>
        <v>-8.9423589021478081E-2</v>
      </c>
      <c r="BL82" s="104">
        <f t="shared" si="65"/>
        <v>5.6083450064201901E-2</v>
      </c>
      <c r="BM82" s="104">
        <f t="shared" si="66"/>
        <v>-9.0165996012935637E-3</v>
      </c>
      <c r="BN82" s="104">
        <f t="shared" si="67"/>
        <v>-1.6559006033440144E-2</v>
      </c>
      <c r="BO82" s="104">
        <f t="shared" si="68"/>
        <v>4.8003603686573137E-2</v>
      </c>
      <c r="BP82" s="104">
        <f t="shared" si="69"/>
        <v>1.4665750145263862E-2</v>
      </c>
      <c r="BQ82" s="104">
        <f t="shared" si="70"/>
        <v>-7.7543297111628509E-2</v>
      </c>
      <c r="BR82" s="104">
        <f t="shared" si="71"/>
        <v>0</v>
      </c>
    </row>
    <row r="83" spans="1:70">
      <c r="A83" s="1">
        <v>82</v>
      </c>
      <c r="B83" s="1">
        <f>'2012'!B83</f>
        <v>0</v>
      </c>
      <c r="C83" s="1">
        <f>'2012'!C83</f>
        <v>0</v>
      </c>
      <c r="D83" s="1">
        <f>'2012'!D83</f>
        <v>0</v>
      </c>
      <c r="E83" s="1" t="str">
        <f>'2012'!E83</f>
        <v>Totalt</v>
      </c>
      <c r="F83" s="1" t="str">
        <f>'2012'!F83</f>
        <v>Information vid inläggning på sjukhus</v>
      </c>
      <c r="G83" s="1" t="str">
        <f>'2012'!G83</f>
        <v>(tom)</v>
      </c>
      <c r="H83" s="1" t="str">
        <f>'2012'!H83</f>
        <v>A020140</v>
      </c>
      <c r="I83" s="1">
        <f>'2012'!I83</f>
        <v>0</v>
      </c>
      <c r="J83" s="12">
        <f>(('2012'!J83-'2012'!$AE83)/'2012'!$AE83)*(('2012'!$I83-0.5+'2012'!$I83-0.5)*-1)</f>
        <v>-1.5499025653693349E-2</v>
      </c>
      <c r="K83" s="12">
        <f>(('2012'!K83-'2012'!$AE83)/'2012'!$AE83)*(('2012'!$I83-0.5+'2012'!$I83-0.5)*-1)</f>
        <v>-4.9851015447346997E-3</v>
      </c>
      <c r="L83" s="12">
        <f>(('2012'!L83-'2012'!$AE83)/'2012'!$AE83)*(('2012'!$I83-0.5+'2012'!$I83-0.5)*-1)</f>
        <v>-2.9823523348108529E-2</v>
      </c>
      <c r="M83" s="12">
        <f>(('2012'!M83-'2012'!$AE83)/'2012'!$AE83)*(('2012'!$I83-0.5+'2012'!$I83-0.5)*-1)</f>
        <v>1.9209708878133207E-2</v>
      </c>
      <c r="N83" s="12">
        <f>(('2012'!N83-'2012'!$AE83)/'2012'!$AE83)*(('2012'!$I83-0.5+'2012'!$I83-0.5)*-1)</f>
        <v>8.6205170975811769E-3</v>
      </c>
      <c r="O83" s="12">
        <f>(('2012'!O83-'2012'!$AE83)/'2012'!$AE83)*(('2012'!$I83-0.5+'2012'!$I83-0.5)*-1)</f>
        <v>6.2098765432098607E-2</v>
      </c>
      <c r="P83" s="12">
        <f>(('2012'!P83-'2012'!$AE83)/'2012'!$AE83)*(('2012'!$I83-0.5+'2012'!$I83-0.5)*-1)</f>
        <v>9.1421058074426763E-3</v>
      </c>
      <c r="Q83" s="12">
        <f>(('2012'!Q83-'2012'!$AE83)/'2012'!$AE83)*(('2012'!$I83-0.5+'2012'!$I83-0.5)*-1)</f>
        <v>3.8906117184980958E-2</v>
      </c>
      <c r="R83" s="12">
        <f>(('2012'!R83-'2012'!$AE83)/'2012'!$AE83)*(('2012'!$I83-0.5+'2012'!$I83-0.5)*-1)</f>
        <v>3.5069018312456908E-2</v>
      </c>
      <c r="S83" s="12">
        <f>(('2012'!S83-'2012'!$AE83)/'2012'!$AE83)*(('2012'!$I83-0.5+'2012'!$I83-0.5)*-1)</f>
        <v>1.9442550222767273E-2</v>
      </c>
      <c r="T83" s="12">
        <f>(('2012'!T83-'2012'!$AE83)/'2012'!$AE83)*(('2012'!$I83-0.5+'2012'!$I83-0.5)*-1)</f>
        <v>5.5818712214095415E-2</v>
      </c>
      <c r="U83" s="12">
        <f>(('2012'!U83-'2012'!$AE83)/'2012'!$AE83)*(('2012'!$I83-0.5+'2012'!$I83-0.5)*-1)</f>
        <v>-8.7076475989873031E-3</v>
      </c>
      <c r="V83" s="12">
        <f>(('2012'!V83-'2012'!$AE83)/'2012'!$AE83)*(('2012'!$I83-0.5+'2012'!$I83-0.5)*-1)</f>
        <v>-3.1158947285364943E-2</v>
      </c>
      <c r="W83" s="12">
        <f>(('2012'!W83-'2012'!$AE83)/'2012'!$AE83)*(('2012'!$I83-0.5+'2012'!$I83-0.5)*-1)</f>
        <v>2.7254406155109392E-2</v>
      </c>
      <c r="X83" s="12">
        <f>(('2012'!X83-'2012'!$AE83)/'2012'!$AE83)*(('2012'!$I83-0.5+'2012'!$I83-0.5)*-1)</f>
        <v>-7.4813371873821963E-2</v>
      </c>
      <c r="Y83" s="12">
        <f>(('2012'!Y83-'2012'!$AE83)/'2012'!$AE83)*(('2012'!$I83-0.5+'2012'!$I83-0.5)*-1)</f>
        <v>2.1687960826250789E-2</v>
      </c>
      <c r="Z83" s="12">
        <f>(('2012'!Z83-'2012'!$AE83)/'2012'!$AE83)*(('2012'!$I83-0.5+'2012'!$I83-0.5)*-1)</f>
        <v>-9.4399729836213628E-3</v>
      </c>
      <c r="AA83" s="12">
        <f>(('2012'!AA83-'2012'!$AE83)/'2012'!$AE83)*(('2012'!$I83-0.5+'2012'!$I83-0.5)*-1)</f>
        <v>-6.5200984560304445E-2</v>
      </c>
      <c r="AB83" s="12">
        <f>(('2012'!AB83-'2012'!$AE83)/'2012'!$AE83)*(('2012'!$I83-0.5+'2012'!$I83-0.5)*-1)</f>
        <v>1.1701709920392044E-3</v>
      </c>
      <c r="AC83" s="12">
        <f>(('2012'!AC83-'2012'!$AE83)/'2012'!$AE83)*(('2012'!$I83-0.5+'2012'!$I83-0.5)*-1)</f>
        <v>3.091121751525914E-3</v>
      </c>
      <c r="AD83" s="12">
        <f>(('2012'!AD83-'2012'!$AE83)/'2012'!$AE83)*(('2012'!$I83-0.5+'2012'!$I83-0.5)*-1)</f>
        <v>-4.3832602562553849E-2</v>
      </c>
      <c r="AE83" s="5">
        <f>((('2012'!AE83-'2012'!$AE83)/'2012'!$AE83)*100)*(('2012'!$I83-0.5+'2012'!$I83-0.5)*-1)</f>
        <v>0</v>
      </c>
      <c r="AF83" s="5"/>
      <c r="AG83" s="5">
        <f t="shared" si="48"/>
        <v>6.2098765432098606</v>
      </c>
      <c r="AH83" s="5">
        <f t="shared" si="72"/>
        <v>7.4813371873821959</v>
      </c>
      <c r="AI83" s="7">
        <v>0</v>
      </c>
      <c r="AN83" s="1"/>
      <c r="AO83" s="1"/>
      <c r="AP83" s="1"/>
      <c r="AQ83" s="1"/>
      <c r="AR83" s="1" t="str">
        <f t="shared" si="49"/>
        <v>Totalt</v>
      </c>
      <c r="AS83" s="1"/>
      <c r="AT83" s="1"/>
      <c r="AU83" s="1"/>
      <c r="AV83" s="1"/>
      <c r="AW83" s="104">
        <f t="shared" si="50"/>
        <v>-1.5499025653693349E-2</v>
      </c>
      <c r="AX83" s="104">
        <f t="shared" si="51"/>
        <v>-4.9851015447346997E-3</v>
      </c>
      <c r="AY83" s="104">
        <f t="shared" si="52"/>
        <v>-2.9823523348108529E-2</v>
      </c>
      <c r="AZ83" s="104">
        <f t="shared" si="53"/>
        <v>1.9209708878133207E-2</v>
      </c>
      <c r="BA83" s="104">
        <f t="shared" si="54"/>
        <v>8.6205170975811769E-3</v>
      </c>
      <c r="BB83" s="104">
        <f t="shared" si="55"/>
        <v>6.2098765432098607E-2</v>
      </c>
      <c r="BC83" s="104">
        <f t="shared" si="56"/>
        <v>9.1421058074426763E-3</v>
      </c>
      <c r="BD83" s="104">
        <f t="shared" si="57"/>
        <v>3.8906117184980958E-2</v>
      </c>
      <c r="BE83" s="104">
        <f t="shared" si="58"/>
        <v>3.5069018312456908E-2</v>
      </c>
      <c r="BF83" s="104">
        <f t="shared" si="59"/>
        <v>1.9442550222767273E-2</v>
      </c>
      <c r="BG83" s="104">
        <f t="shared" si="60"/>
        <v>5.5818712214095415E-2</v>
      </c>
      <c r="BH83" s="104">
        <f t="shared" si="61"/>
        <v>-8.7076475989873031E-3</v>
      </c>
      <c r="BI83" s="104">
        <f t="shared" si="62"/>
        <v>-3.1158947285364943E-2</v>
      </c>
      <c r="BJ83" s="104">
        <f t="shared" si="63"/>
        <v>2.7254406155109392E-2</v>
      </c>
      <c r="BK83" s="104">
        <f t="shared" si="64"/>
        <v>-7.4813371873821963E-2</v>
      </c>
      <c r="BL83" s="104">
        <f t="shared" si="65"/>
        <v>2.1687960826250789E-2</v>
      </c>
      <c r="BM83" s="104">
        <f t="shared" si="66"/>
        <v>-9.4399729836213628E-3</v>
      </c>
      <c r="BN83" s="104">
        <f t="shared" si="67"/>
        <v>-6.5200984560304445E-2</v>
      </c>
      <c r="BO83" s="104">
        <f t="shared" si="68"/>
        <v>1.1701709920392044E-3</v>
      </c>
      <c r="BP83" s="104">
        <f t="shared" si="69"/>
        <v>3.091121751525914E-3</v>
      </c>
      <c r="BQ83" s="104">
        <f t="shared" si="70"/>
        <v>-4.3832602562553849E-2</v>
      </c>
      <c r="BR83" s="104">
        <f t="shared" si="71"/>
        <v>0</v>
      </c>
    </row>
    <row r="84" spans="1:70">
      <c r="A84" s="1">
        <v>83</v>
      </c>
      <c r="B84" s="1">
        <f>'2012'!B84</f>
        <v>0</v>
      </c>
      <c r="C84" s="1">
        <f>'2012'!C84</f>
        <v>0</v>
      </c>
      <c r="D84" s="1">
        <f>'2012'!D84</f>
        <v>30</v>
      </c>
      <c r="E84" s="1" t="str">
        <f>'2012'!E84</f>
        <v>Kvinnor</v>
      </c>
      <c r="F84" s="1" t="str">
        <f>'2012'!F84</f>
        <v>Delaktighet vid inläggning på sjukhus</v>
      </c>
      <c r="G84" s="1" t="str">
        <f>'2012'!G84</f>
        <v>(tom)</v>
      </c>
      <c r="H84" s="1" t="str">
        <f>'2012'!H84</f>
        <v>A020145</v>
      </c>
      <c r="I84" s="1">
        <f>'2012'!I84</f>
        <v>0</v>
      </c>
      <c r="J84" s="12">
        <f>(('2012'!J84-'2012'!$AE84)/'2012'!$AE84)*(('2012'!$I84-0.5+'2012'!$I84-0.5)*-1)</f>
        <v>-4.078149273999631E-2</v>
      </c>
      <c r="K84" s="12">
        <f>(('2012'!K84-'2012'!$AE84)/'2012'!$AE84)*(('2012'!$I84-0.5+'2012'!$I84-0.5)*-1)</f>
        <v>4.0746338574673231E-3</v>
      </c>
      <c r="L84" s="12">
        <f>(('2012'!L84-'2012'!$AE84)/'2012'!$AE84)*(('2012'!$I84-0.5+'2012'!$I84-0.5)*-1)</f>
        <v>-2.9057808788936025E-2</v>
      </c>
      <c r="M84" s="12">
        <f>(('2012'!M84-'2012'!$AE84)/'2012'!$AE84)*(('2012'!$I84-0.5+'2012'!$I84-0.5)*-1)</f>
        <v>2.0070079617674555E-2</v>
      </c>
      <c r="N84" s="12">
        <f>(('2012'!N84-'2012'!$AE84)/'2012'!$AE84)*(('2012'!$I84-0.5+'2012'!$I84-0.5)*-1)</f>
        <v>5.7967101543038475E-2</v>
      </c>
      <c r="O84" s="12">
        <f>(('2012'!O84-'2012'!$AE84)/'2012'!$AE84)*(('2012'!$I84-0.5+'2012'!$I84-0.5)*-1)</f>
        <v>8.8859772976612322E-2</v>
      </c>
      <c r="P84" s="12">
        <f>(('2012'!P84-'2012'!$AE84)/'2012'!$AE84)*(('2012'!$I84-0.5+'2012'!$I84-0.5)*-1)</f>
        <v>7.0312279542727035E-2</v>
      </c>
      <c r="Q84" s="12">
        <f>(('2012'!Q84-'2012'!$AE84)/'2012'!$AE84)*(('2012'!$I84-0.5+'2012'!$I84-0.5)*-1)</f>
        <v>4.7588160785201582E-2</v>
      </c>
      <c r="R84" s="12">
        <f>(('2012'!R84-'2012'!$AE84)/'2012'!$AE84)*(('2012'!$I84-0.5+'2012'!$I84-0.5)*-1)</f>
        <v>5.8237631306809088E-3</v>
      </c>
      <c r="S84" s="12">
        <f>(('2012'!S84-'2012'!$AE84)/'2012'!$AE84)*(('2012'!$I84-0.5+'2012'!$I84-0.5)*-1)</f>
        <v>1.7152274677231846E-2</v>
      </c>
      <c r="T84" s="12">
        <f>(('2012'!T84-'2012'!$AE84)/'2012'!$AE84)*(('2012'!$I84-0.5+'2012'!$I84-0.5)*-1)</f>
        <v>6.310167908117649E-2</v>
      </c>
      <c r="U84" s="12">
        <f>(('2012'!U84-'2012'!$AE84)/'2012'!$AE84)*(('2012'!$I84-0.5+'2012'!$I84-0.5)*-1)</f>
        <v>-2.7294663282253752E-2</v>
      </c>
      <c r="V84" s="12">
        <f>(('2012'!V84-'2012'!$AE84)/'2012'!$AE84)*(('2012'!$I84-0.5+'2012'!$I84-0.5)*-1)</f>
        <v>-3.9511303351145055E-2</v>
      </c>
      <c r="W84" s="12">
        <f>(('2012'!W84-'2012'!$AE84)/'2012'!$AE84)*(('2012'!$I84-0.5+'2012'!$I84-0.5)*-1)</f>
        <v>6.5945429957839419E-2</v>
      </c>
      <c r="X84" s="12">
        <f>(('2012'!X84-'2012'!$AE84)/'2012'!$AE84)*(('2012'!$I84-0.5+'2012'!$I84-0.5)*-1)</f>
        <v>-5.407871525031932E-2</v>
      </c>
      <c r="Y84" s="12">
        <f>(('2012'!Y84-'2012'!$AE84)/'2012'!$AE84)*(('2012'!$I84-0.5+'2012'!$I84-0.5)*-1)</f>
        <v>6.0523212723957949E-2</v>
      </c>
      <c r="Z84" s="12">
        <f>(('2012'!Z84-'2012'!$AE84)/'2012'!$AE84)*(('2012'!$I84-0.5+'2012'!$I84-0.5)*-1)</f>
        <v>2.4623655551775699E-3</v>
      </c>
      <c r="AA84" s="12">
        <f>(('2012'!AA84-'2012'!$AE84)/'2012'!$AE84)*(('2012'!$I84-0.5+'2012'!$I84-0.5)*-1)</f>
        <v>-9.489149614832669E-2</v>
      </c>
      <c r="AB84" s="12">
        <f>(('2012'!AB84-'2012'!$AE84)/'2012'!$AE84)*(('2012'!$I84-0.5+'2012'!$I84-0.5)*-1)</f>
        <v>1.6829896384613801E-3</v>
      </c>
      <c r="AC84" s="12">
        <f>(('2012'!AC84-'2012'!$AE84)/'2012'!$AE84)*(('2012'!$I84-0.5+'2012'!$I84-0.5)*-1)</f>
        <v>-1.6407961469032169E-2</v>
      </c>
      <c r="AD84" s="12">
        <f>(('2012'!AD84-'2012'!$AE84)/'2012'!$AE84)*(('2012'!$I84-0.5+'2012'!$I84-0.5)*-1)</f>
        <v>-3.1269409421655944E-2</v>
      </c>
      <c r="AE84" s="5">
        <f>((('2012'!AE84-'2012'!$AE84)/'2012'!$AE84)*100)*(('2012'!$I84-0.5+'2012'!$I84-0.5)*-1)</f>
        <v>0</v>
      </c>
      <c r="AF84" s="5"/>
      <c r="AG84" s="5">
        <f t="shared" si="48"/>
        <v>8.885977297661233</v>
      </c>
      <c r="AH84" s="5">
        <f t="shared" si="72"/>
        <v>9.4891496148326695</v>
      </c>
      <c r="AI84" s="7">
        <v>0</v>
      </c>
      <c r="AN84" s="1"/>
      <c r="AO84" s="1"/>
      <c r="AP84" s="1"/>
      <c r="AQ84" s="1"/>
      <c r="AR84" s="1" t="str">
        <f t="shared" si="49"/>
        <v>Kvinnor</v>
      </c>
      <c r="AS84" s="1"/>
      <c r="AT84" s="1"/>
      <c r="AU84" s="1"/>
      <c r="AV84" s="1"/>
      <c r="AW84" s="104">
        <f t="shared" si="50"/>
        <v>-4.078149273999631E-2</v>
      </c>
      <c r="AX84" s="104">
        <f t="shared" si="51"/>
        <v>4.0746338574673231E-3</v>
      </c>
      <c r="AY84" s="104">
        <f t="shared" si="52"/>
        <v>-2.9057808788936025E-2</v>
      </c>
      <c r="AZ84" s="104">
        <f t="shared" si="53"/>
        <v>2.0070079617674555E-2</v>
      </c>
      <c r="BA84" s="104">
        <f t="shared" si="54"/>
        <v>5.7967101543038475E-2</v>
      </c>
      <c r="BB84" s="104">
        <f t="shared" si="55"/>
        <v>8.8859772976612322E-2</v>
      </c>
      <c r="BC84" s="104">
        <f t="shared" si="56"/>
        <v>7.0312279542727035E-2</v>
      </c>
      <c r="BD84" s="104">
        <f t="shared" si="57"/>
        <v>4.7588160785201582E-2</v>
      </c>
      <c r="BE84" s="104">
        <f t="shared" si="58"/>
        <v>5.8237631306809088E-3</v>
      </c>
      <c r="BF84" s="104">
        <f t="shared" si="59"/>
        <v>1.7152274677231846E-2</v>
      </c>
      <c r="BG84" s="104">
        <f t="shared" si="60"/>
        <v>6.310167908117649E-2</v>
      </c>
      <c r="BH84" s="104">
        <f t="shared" si="61"/>
        <v>-2.7294663282253752E-2</v>
      </c>
      <c r="BI84" s="104">
        <f t="shared" si="62"/>
        <v>-3.9511303351145055E-2</v>
      </c>
      <c r="BJ84" s="104">
        <f t="shared" si="63"/>
        <v>6.5945429957839419E-2</v>
      </c>
      <c r="BK84" s="104">
        <f t="shared" si="64"/>
        <v>-5.407871525031932E-2</v>
      </c>
      <c r="BL84" s="104">
        <f t="shared" si="65"/>
        <v>6.0523212723957949E-2</v>
      </c>
      <c r="BM84" s="104">
        <f t="shared" si="66"/>
        <v>2.4623655551775699E-3</v>
      </c>
      <c r="BN84" s="104">
        <f t="shared" si="67"/>
        <v>-9.489149614832669E-2</v>
      </c>
      <c r="BO84" s="104">
        <f t="shared" si="68"/>
        <v>1.6829896384613801E-3</v>
      </c>
      <c r="BP84" s="104">
        <f t="shared" si="69"/>
        <v>-1.6407961469032169E-2</v>
      </c>
      <c r="BQ84" s="104">
        <f t="shared" si="70"/>
        <v>-3.1269409421655944E-2</v>
      </c>
      <c r="BR84" s="104">
        <f t="shared" si="71"/>
        <v>0</v>
      </c>
    </row>
    <row r="85" spans="1:70">
      <c r="A85" s="1">
        <v>84</v>
      </c>
      <c r="B85" s="1">
        <f>'2012'!B85</f>
        <v>0</v>
      </c>
      <c r="C85" s="1">
        <f>'2012'!C85</f>
        <v>0</v>
      </c>
      <c r="D85" s="1">
        <f>'2012'!D85</f>
        <v>0</v>
      </c>
      <c r="E85" s="1" t="str">
        <f>'2012'!E85</f>
        <v>Män</v>
      </c>
      <c r="F85" s="1" t="str">
        <f>'2012'!F85</f>
        <v>Delaktighet vid inläggning på sjukhus</v>
      </c>
      <c r="G85" s="1" t="str">
        <f>'2012'!G85</f>
        <v>(tom)</v>
      </c>
      <c r="H85" s="1" t="str">
        <f>'2012'!H85</f>
        <v>A020145</v>
      </c>
      <c r="I85" s="1">
        <f>'2012'!I85</f>
        <v>0</v>
      </c>
      <c r="J85" s="12">
        <f>(('2012'!J85-'2012'!$AE85)/'2012'!$AE85)*(('2012'!$I85-0.5+'2012'!$I85-0.5)*-1)</f>
        <v>-6.1350579069186003E-3</v>
      </c>
      <c r="K85" s="12">
        <f>(('2012'!K85-'2012'!$AE85)/'2012'!$AE85)*(('2012'!$I85-0.5+'2012'!$I85-0.5)*-1)</f>
        <v>4.5703221446857303E-2</v>
      </c>
      <c r="L85" s="12">
        <f>(('2012'!L85-'2012'!$AE85)/'2012'!$AE85)*(('2012'!$I85-0.5+'2012'!$I85-0.5)*-1)</f>
        <v>-1.97236508278953E-2</v>
      </c>
      <c r="M85" s="12">
        <f>(('2012'!M85-'2012'!$AE85)/'2012'!$AE85)*(('2012'!$I85-0.5+'2012'!$I85-0.5)*-1)</f>
        <v>9.4010857657668728E-2</v>
      </c>
      <c r="N85" s="12">
        <f>(('2012'!N85-'2012'!$AE85)/'2012'!$AE85)*(('2012'!$I85-0.5+'2012'!$I85-0.5)*-1)</f>
        <v>-6.2994281942076232E-3</v>
      </c>
      <c r="O85" s="12">
        <f>(('2012'!O85-'2012'!$AE85)/'2012'!$AE85)*(('2012'!$I85-0.5+'2012'!$I85-0.5)*-1)</f>
        <v>6.4355468537553639E-2</v>
      </c>
      <c r="P85" s="12">
        <f>(('2012'!P85-'2012'!$AE85)/'2012'!$AE85)*(('2012'!$I85-0.5+'2012'!$I85-0.5)*-1)</f>
        <v>-1.7717252585395707E-2</v>
      </c>
      <c r="Q85" s="12">
        <f>(('2012'!Q85-'2012'!$AE85)/'2012'!$AE85)*(('2012'!$I85-0.5+'2012'!$I85-0.5)*-1)</f>
        <v>-1.8903107008833828E-2</v>
      </c>
      <c r="R85" s="12">
        <f>(('2012'!R85-'2012'!$AE85)/'2012'!$AE85)*(('2012'!$I85-0.5+'2012'!$I85-0.5)*-1)</f>
        <v>6.1005237216690961E-2</v>
      </c>
      <c r="S85" s="12">
        <f>(('2012'!S85-'2012'!$AE85)/'2012'!$AE85)*(('2012'!$I85-0.5+'2012'!$I85-0.5)*-1)</f>
        <v>-6.9370754031911975E-3</v>
      </c>
      <c r="T85" s="12">
        <f>(('2012'!T85-'2012'!$AE85)/'2012'!$AE85)*(('2012'!$I85-0.5+'2012'!$I85-0.5)*-1)</f>
        <v>-6.523885504946739E-3</v>
      </c>
      <c r="U85" s="12">
        <f>(('2012'!U85-'2012'!$AE85)/'2012'!$AE85)*(('2012'!$I85-0.5+'2012'!$I85-0.5)*-1)</f>
        <v>-1.6071347894959419E-2</v>
      </c>
      <c r="V85" s="12">
        <f>(('2012'!V85-'2012'!$AE85)/'2012'!$AE85)*(('2012'!$I85-0.5+'2012'!$I85-0.5)*-1)</f>
        <v>-3.3116372643805563E-2</v>
      </c>
      <c r="W85" s="12">
        <f>(('2012'!W85-'2012'!$AE85)/'2012'!$AE85)*(('2012'!$I85-0.5+'2012'!$I85-0.5)*-1)</f>
        <v>2.9127993011731331E-3</v>
      </c>
      <c r="X85" s="12">
        <f>(('2012'!X85-'2012'!$AE85)/'2012'!$AE85)*(('2012'!$I85-0.5+'2012'!$I85-0.5)*-1)</f>
        <v>-0.10305523750380043</v>
      </c>
      <c r="Y85" s="12">
        <f>(('2012'!Y85-'2012'!$AE85)/'2012'!$AE85)*(('2012'!$I85-0.5+'2012'!$I85-0.5)*-1)</f>
        <v>4.5933361591163395E-2</v>
      </c>
      <c r="Z85" s="12">
        <f>(('2012'!Z85-'2012'!$AE85)/'2012'!$AE85)*(('2012'!$I85-0.5+'2012'!$I85-0.5)*-1)</f>
        <v>-5.251025311885494E-2</v>
      </c>
      <c r="AA85" s="12">
        <f>(('2012'!AA85-'2012'!$AE85)/'2012'!$AE85)*(('2012'!$I85-0.5+'2012'!$I85-0.5)*-1)</f>
        <v>-6.9014809846194264E-2</v>
      </c>
      <c r="AB85" s="12">
        <f>(('2012'!AB85-'2012'!$AE85)/'2012'!$AE85)*(('2012'!$I85-0.5+'2012'!$I85-0.5)*-1)</f>
        <v>9.5856705355920641E-2</v>
      </c>
      <c r="AC85" s="12">
        <f>(('2012'!AC85-'2012'!$AE85)/'2012'!$AE85)*(('2012'!$I85-0.5+'2012'!$I85-0.5)*-1)</f>
        <v>3.8808474931823086E-2</v>
      </c>
      <c r="AD85" s="12">
        <f>(('2012'!AD85-'2012'!$AE85)/'2012'!$AE85)*(('2012'!$I85-0.5+'2012'!$I85-0.5)*-1)</f>
        <v>-4.9142068124847435E-2</v>
      </c>
      <c r="AE85" s="5">
        <f>((('2012'!AE85-'2012'!$AE85)/'2012'!$AE85)*100)*(('2012'!$I85-0.5+'2012'!$I85-0.5)*-1)</f>
        <v>0</v>
      </c>
      <c r="AF85" s="5"/>
      <c r="AG85" s="5">
        <f t="shared" si="48"/>
        <v>9.5856705355920635</v>
      </c>
      <c r="AH85" s="5">
        <f t="shared" si="72"/>
        <v>10.305523750380043</v>
      </c>
      <c r="AI85" s="7">
        <v>0</v>
      </c>
      <c r="AN85" s="1"/>
      <c r="AO85" s="1"/>
      <c r="AP85" s="1"/>
      <c r="AQ85" s="1"/>
      <c r="AR85" s="1" t="str">
        <f t="shared" si="49"/>
        <v>Män</v>
      </c>
      <c r="AS85" s="1"/>
      <c r="AT85" s="1"/>
      <c r="AU85" s="1"/>
      <c r="AV85" s="1"/>
      <c r="AW85" s="104">
        <f t="shared" si="50"/>
        <v>-6.1350579069186003E-3</v>
      </c>
      <c r="AX85" s="104">
        <f t="shared" si="51"/>
        <v>4.5703221446857303E-2</v>
      </c>
      <c r="AY85" s="104">
        <f t="shared" si="52"/>
        <v>-1.97236508278953E-2</v>
      </c>
      <c r="AZ85" s="104">
        <f t="shared" si="53"/>
        <v>9.4010857657668728E-2</v>
      </c>
      <c r="BA85" s="104">
        <f t="shared" si="54"/>
        <v>-6.2994281942076232E-3</v>
      </c>
      <c r="BB85" s="104">
        <f t="shared" si="55"/>
        <v>6.4355468537553639E-2</v>
      </c>
      <c r="BC85" s="104">
        <f t="shared" si="56"/>
        <v>-1.7717252585395707E-2</v>
      </c>
      <c r="BD85" s="104">
        <f t="shared" si="57"/>
        <v>-1.8903107008833828E-2</v>
      </c>
      <c r="BE85" s="104">
        <f t="shared" si="58"/>
        <v>6.1005237216690961E-2</v>
      </c>
      <c r="BF85" s="104">
        <f t="shared" si="59"/>
        <v>-6.9370754031911975E-3</v>
      </c>
      <c r="BG85" s="104">
        <f t="shared" si="60"/>
        <v>-6.523885504946739E-3</v>
      </c>
      <c r="BH85" s="104">
        <f t="shared" si="61"/>
        <v>-1.6071347894959419E-2</v>
      </c>
      <c r="BI85" s="104">
        <f t="shared" si="62"/>
        <v>-3.3116372643805563E-2</v>
      </c>
      <c r="BJ85" s="104">
        <f t="shared" si="63"/>
        <v>2.9127993011731331E-3</v>
      </c>
      <c r="BK85" s="104">
        <f t="shared" si="64"/>
        <v>-0.10305523750380043</v>
      </c>
      <c r="BL85" s="104">
        <f t="shared" si="65"/>
        <v>4.5933361591163395E-2</v>
      </c>
      <c r="BM85" s="104">
        <f t="shared" si="66"/>
        <v>-5.251025311885494E-2</v>
      </c>
      <c r="BN85" s="104">
        <f t="shared" si="67"/>
        <v>-6.9014809846194264E-2</v>
      </c>
      <c r="BO85" s="104">
        <f t="shared" si="68"/>
        <v>9.5856705355920641E-2</v>
      </c>
      <c r="BP85" s="104">
        <f t="shared" si="69"/>
        <v>3.8808474931823086E-2</v>
      </c>
      <c r="BQ85" s="104">
        <f t="shared" si="70"/>
        <v>-4.9142068124847435E-2</v>
      </c>
      <c r="BR85" s="104">
        <f t="shared" si="71"/>
        <v>0</v>
      </c>
    </row>
    <row r="86" spans="1:70">
      <c r="A86" s="1">
        <v>85</v>
      </c>
      <c r="B86" s="1">
        <f>'2012'!B86</f>
        <v>0</v>
      </c>
      <c r="C86" s="1">
        <f>'2012'!C86</f>
        <v>0</v>
      </c>
      <c r="D86" s="1">
        <f>'2012'!D86</f>
        <v>0</v>
      </c>
      <c r="E86" s="1" t="str">
        <f>'2012'!E86</f>
        <v>Totalt</v>
      </c>
      <c r="F86" s="1" t="str">
        <f>'2012'!F86</f>
        <v>Delaktighet vid inläggning på sjukhus</v>
      </c>
      <c r="G86" s="1" t="str">
        <f>'2012'!G86</f>
        <v>(tom)</v>
      </c>
      <c r="H86" s="1" t="str">
        <f>'2012'!H86</f>
        <v>A020145</v>
      </c>
      <c r="I86" s="1">
        <f>'2012'!I86</f>
        <v>0</v>
      </c>
      <c r="J86" s="12">
        <f>(('2012'!J86-'2012'!$AE86)/'2012'!$AE86)*(('2012'!$I86-0.5+'2012'!$I86-0.5)*-1)</f>
        <v>-2.3357634609201153E-2</v>
      </c>
      <c r="K86" s="12">
        <f>(('2012'!K86-'2012'!$AE86)/'2012'!$AE86)*(('2012'!$I86-0.5+'2012'!$I86-0.5)*-1)</f>
        <v>2.6267652626275055E-2</v>
      </c>
      <c r="L86" s="12">
        <f>(('2012'!L86-'2012'!$AE86)/'2012'!$AE86)*(('2012'!$I86-0.5+'2012'!$I86-0.5)*-1)</f>
        <v>-2.4054092054871322E-2</v>
      </c>
      <c r="M86" s="12">
        <f>(('2012'!M86-'2012'!$AE86)/'2012'!$AE86)*(('2012'!$I86-0.5+'2012'!$I86-0.5)*-1)</f>
        <v>5.6047684811495434E-2</v>
      </c>
      <c r="N86" s="12">
        <f>(('2012'!N86-'2012'!$AE86)/'2012'!$AE86)*(('2012'!$I86-0.5+'2012'!$I86-0.5)*-1)</f>
        <v>2.6283091047578075E-2</v>
      </c>
      <c r="O86" s="12">
        <f>(('2012'!O86-'2012'!$AE86)/'2012'!$AE86)*(('2012'!$I86-0.5+'2012'!$I86-0.5)*-1)</f>
        <v>7.340025497770751E-2</v>
      </c>
      <c r="P86" s="12">
        <f>(('2012'!P86-'2012'!$AE86)/'2012'!$AE86)*(('2012'!$I86-0.5+'2012'!$I86-0.5)*-1)</f>
        <v>2.7053580804996792E-2</v>
      </c>
      <c r="Q86" s="12">
        <f>(('2012'!Q86-'2012'!$AE86)/'2012'!$AE86)*(('2012'!$I86-0.5+'2012'!$I86-0.5)*-1)</f>
        <v>1.6872262732632554E-2</v>
      </c>
      <c r="R86" s="12">
        <f>(('2012'!R86-'2012'!$AE86)/'2012'!$AE86)*(('2012'!$I86-0.5+'2012'!$I86-0.5)*-1)</f>
        <v>3.4863798631164858E-2</v>
      </c>
      <c r="S86" s="12">
        <f>(('2012'!S86-'2012'!$AE86)/'2012'!$AE86)*(('2012'!$I86-0.5+'2012'!$I86-0.5)*-1)</f>
        <v>5.609794501173322E-3</v>
      </c>
      <c r="T86" s="12">
        <f>(('2012'!T86-'2012'!$AE86)/'2012'!$AE86)*(('2012'!$I86-0.5+'2012'!$I86-0.5)*-1)</f>
        <v>3.2675925906786085E-2</v>
      </c>
      <c r="U86" s="12">
        <f>(('2012'!U86-'2012'!$AE86)/'2012'!$AE86)*(('2012'!$I86-0.5+'2012'!$I86-0.5)*-1)</f>
        <v>-2.2509918528783434E-2</v>
      </c>
      <c r="V86" s="12">
        <f>(('2012'!V86-'2012'!$AE86)/'2012'!$AE86)*(('2012'!$I86-0.5+'2012'!$I86-0.5)*-1)</f>
        <v>-3.7412830004278926E-2</v>
      </c>
      <c r="W86" s="12">
        <f>(('2012'!W86-'2012'!$AE86)/'2012'!$AE86)*(('2012'!$I86-0.5+'2012'!$I86-0.5)*-1)</f>
        <v>3.6921750172385762E-2</v>
      </c>
      <c r="X86" s="12">
        <f>(('2012'!X86-'2012'!$AE86)/'2012'!$AE86)*(('2012'!$I86-0.5+'2012'!$I86-0.5)*-1)</f>
        <v>-7.5573553318565814E-2</v>
      </c>
      <c r="Y86" s="12">
        <f>(('2012'!Y86-'2012'!$AE86)/'2012'!$AE86)*(('2012'!$I86-0.5+'2012'!$I86-0.5)*-1)</f>
        <v>5.4424950867381326E-2</v>
      </c>
      <c r="Z86" s="12">
        <f>(('2012'!Z86-'2012'!$AE86)/'2012'!$AE86)*(('2012'!$I86-0.5+'2012'!$I86-0.5)*-1)</f>
        <v>-2.3670151156640225E-2</v>
      </c>
      <c r="AA86" s="12">
        <f>(('2012'!AA86-'2012'!$AE86)/'2012'!$AE86)*(('2012'!$I86-0.5+'2012'!$I86-0.5)*-1)</f>
        <v>-8.198681905371949E-2</v>
      </c>
      <c r="AB86" s="12">
        <f>(('2012'!AB86-'2012'!$AE86)/'2012'!$AE86)*(('2012'!$I86-0.5+'2012'!$I86-0.5)*-1)</f>
        <v>4.6340737321400205E-2</v>
      </c>
      <c r="AC86" s="12">
        <f>(('2012'!AC86-'2012'!$AE86)/'2012'!$AE86)*(('2012'!$I86-0.5+'2012'!$I86-0.5)*-1)</f>
        <v>9.4682685637459182E-3</v>
      </c>
      <c r="AD86" s="12">
        <f>(('2012'!AD86-'2012'!$AE86)/'2012'!$AE86)*(('2012'!$I86-0.5+'2012'!$I86-0.5)*-1)</f>
        <v>-4.0744331717292484E-2</v>
      </c>
      <c r="AE86" s="5">
        <f>((('2012'!AE86-'2012'!$AE86)/'2012'!$AE86)*100)*(('2012'!$I86-0.5+'2012'!$I86-0.5)*-1)</f>
        <v>0</v>
      </c>
      <c r="AF86" s="5"/>
      <c r="AG86" s="5">
        <f t="shared" si="48"/>
        <v>7.3400254977707506</v>
      </c>
      <c r="AH86" s="5">
        <f t="shared" si="72"/>
        <v>8.1986819053719486</v>
      </c>
      <c r="AI86" s="7">
        <v>0</v>
      </c>
      <c r="AN86" s="1"/>
      <c r="AO86" s="1"/>
      <c r="AP86" s="1"/>
      <c r="AQ86" s="1"/>
      <c r="AR86" s="1" t="str">
        <f t="shared" si="49"/>
        <v>Totalt</v>
      </c>
      <c r="AS86" s="1"/>
      <c r="AT86" s="1"/>
      <c r="AU86" s="1"/>
      <c r="AV86" s="1"/>
      <c r="AW86" s="104">
        <f t="shared" si="50"/>
        <v>-2.3357634609201153E-2</v>
      </c>
      <c r="AX86" s="104">
        <f t="shared" si="51"/>
        <v>2.6267652626275055E-2</v>
      </c>
      <c r="AY86" s="104">
        <f t="shared" si="52"/>
        <v>-2.4054092054871322E-2</v>
      </c>
      <c r="AZ86" s="104">
        <f t="shared" si="53"/>
        <v>5.6047684811495434E-2</v>
      </c>
      <c r="BA86" s="104">
        <f t="shared" si="54"/>
        <v>2.6283091047578075E-2</v>
      </c>
      <c r="BB86" s="104">
        <f t="shared" si="55"/>
        <v>7.340025497770751E-2</v>
      </c>
      <c r="BC86" s="104">
        <f t="shared" si="56"/>
        <v>2.7053580804996792E-2</v>
      </c>
      <c r="BD86" s="104">
        <f t="shared" si="57"/>
        <v>1.6872262732632554E-2</v>
      </c>
      <c r="BE86" s="104">
        <f t="shared" si="58"/>
        <v>3.4863798631164858E-2</v>
      </c>
      <c r="BF86" s="104">
        <f t="shared" si="59"/>
        <v>5.609794501173322E-3</v>
      </c>
      <c r="BG86" s="104">
        <f t="shared" si="60"/>
        <v>3.2675925906786085E-2</v>
      </c>
      <c r="BH86" s="104">
        <f t="shared" si="61"/>
        <v>-2.2509918528783434E-2</v>
      </c>
      <c r="BI86" s="104">
        <f t="shared" si="62"/>
        <v>-3.7412830004278926E-2</v>
      </c>
      <c r="BJ86" s="104">
        <f t="shared" si="63"/>
        <v>3.6921750172385762E-2</v>
      </c>
      <c r="BK86" s="104">
        <f t="shared" si="64"/>
        <v>-7.5573553318565814E-2</v>
      </c>
      <c r="BL86" s="104">
        <f t="shared" si="65"/>
        <v>5.4424950867381326E-2</v>
      </c>
      <c r="BM86" s="104">
        <f t="shared" si="66"/>
        <v>-2.3670151156640225E-2</v>
      </c>
      <c r="BN86" s="104">
        <f t="shared" si="67"/>
        <v>-8.198681905371949E-2</v>
      </c>
      <c r="BO86" s="104">
        <f t="shared" si="68"/>
        <v>4.6340737321400205E-2</v>
      </c>
      <c r="BP86" s="104">
        <f t="shared" si="69"/>
        <v>9.4682685637459182E-3</v>
      </c>
      <c r="BQ86" s="104">
        <f t="shared" si="70"/>
        <v>-4.0744331717292484E-2</v>
      </c>
      <c r="BR86" s="104">
        <f t="shared" si="71"/>
        <v>0</v>
      </c>
    </row>
    <row r="87" spans="1:70">
      <c r="A87" s="1">
        <v>86</v>
      </c>
      <c r="B87" s="1" t="str">
        <f>'2012'!B87</f>
        <v>C</v>
      </c>
      <c r="C87" s="1" t="str">
        <f>'2012'!C87</f>
        <v>Tillgänglighet</v>
      </c>
      <c r="D87" s="1">
        <f>'2012'!D87</f>
        <v>31</v>
      </c>
      <c r="E87" s="1" t="str">
        <f>'2012'!E87</f>
        <v>Totalt</v>
      </c>
      <c r="F87" s="1" t="str">
        <f>'2012'!F87</f>
        <v>Läkarbesök inom 7 dagar i primärvård</v>
      </c>
      <c r="G87" s="1" t="str">
        <f>'2012'!G87</f>
        <v>(tom)</v>
      </c>
      <c r="H87" s="1" t="str">
        <f>'2012'!H87</f>
        <v>C000100</v>
      </c>
      <c r="I87" s="1">
        <f>'2012'!I87</f>
        <v>0</v>
      </c>
      <c r="J87" s="12">
        <f>(('2012'!J87-'2012'!$AE87)/'2012'!$AE87)*(('2012'!$I87-0.5+'2012'!$I87-0.5)*-1)</f>
        <v>1.8363117526838672E-2</v>
      </c>
      <c r="K87" s="12">
        <f>(('2012'!K87-'2012'!$AE87)/'2012'!$AE87)*(('2012'!$I87-0.5+'2012'!$I87-0.5)*-1)</f>
        <v>-2.5306921661207502E-2</v>
      </c>
      <c r="L87" s="12">
        <f>(('2012'!L87-'2012'!$AE87)/'2012'!$AE87)*(('2012'!$I87-0.5+'2012'!$I87-0.5)*-1)</f>
        <v>1.4339757110196695E-2</v>
      </c>
      <c r="M87" s="12">
        <f>(('2012'!M87-'2012'!$AE87)/'2012'!$AE87)*(('2012'!$I87-0.5+'2012'!$I87-0.5)*-1)</f>
        <v>2.5421879009139621E-2</v>
      </c>
      <c r="N87" s="12">
        <f>(('2012'!N87-'2012'!$AE87)/'2012'!$AE87)*(('2012'!$I87-0.5+'2012'!$I87-0.5)*-1)</f>
        <v>2.0617250327138077E-2</v>
      </c>
      <c r="O87" s="12">
        <f>(('2012'!O87-'2012'!$AE87)/'2012'!$AE87)*(('2012'!$I87-0.5+'2012'!$I87-0.5)*-1)</f>
        <v>3.1212992166150179E-2</v>
      </c>
      <c r="P87" s="12">
        <f>(('2012'!P87-'2012'!$AE87)/'2012'!$AE87)*(('2012'!$I87-0.5+'2012'!$I87-0.5)*-1)</f>
        <v>1.6681485942961118E-2</v>
      </c>
      <c r="Q87" s="12">
        <f>(('2012'!Q87-'2012'!$AE87)/'2012'!$AE87)*(('2012'!$I87-0.5+'2012'!$I87-0.5)*-1)</f>
        <v>3.1363222295476167E-2</v>
      </c>
      <c r="R87" s="12">
        <f>(('2012'!R87-'2012'!$AE87)/'2012'!$AE87)*(('2012'!$I87-0.5+'2012'!$I87-0.5)*-1)</f>
        <v>1.7581773467083141E-2</v>
      </c>
      <c r="S87" s="12">
        <f>(('2012'!S87-'2012'!$AE87)/'2012'!$AE87)*(('2012'!$I87-0.5+'2012'!$I87-0.5)*-1)</f>
        <v>-2.8001824795198593E-2</v>
      </c>
      <c r="T87" s="12">
        <f>(('2012'!T87-'2012'!$AE87)/'2012'!$AE87)*(('2012'!$I87-0.5+'2012'!$I87-0.5)*-1)</f>
        <v>5.3593733565460579E-2</v>
      </c>
      <c r="U87" s="12">
        <f>(('2012'!U87-'2012'!$AE87)/'2012'!$AE87)*(('2012'!$I87-0.5+'2012'!$I87-0.5)*-1)</f>
        <v>2.6189056096282123E-2</v>
      </c>
      <c r="V87" s="12">
        <f>(('2012'!V87-'2012'!$AE87)/'2012'!$AE87)*(('2012'!$I87-0.5+'2012'!$I87-0.5)*-1)</f>
        <v>2.3723264082668973E-2</v>
      </c>
      <c r="W87" s="12">
        <f>(('2012'!W87-'2012'!$AE87)/'2012'!$AE87)*(('2012'!$I87-0.5+'2012'!$I87-0.5)*-1)</f>
        <v>-4.8659147291147599E-2</v>
      </c>
      <c r="X87" s="12">
        <f>(('2012'!X87-'2012'!$AE87)/'2012'!$AE87)*(('2012'!$I87-0.5+'2012'!$I87-0.5)*-1)</f>
        <v>-6.7482698798337126E-2</v>
      </c>
      <c r="Y87" s="12">
        <f>(('2012'!Y87-'2012'!$AE87)/'2012'!$AE87)*(('2012'!$I87-0.5+'2012'!$I87-0.5)*-1)</f>
        <v>-0.1110476749490875</v>
      </c>
      <c r="Z87" s="12">
        <f>(('2012'!Z87-'2012'!$AE87)/'2012'!$AE87)*(('2012'!$I87-0.5+'2012'!$I87-0.5)*-1)</f>
        <v>-8.3148719531450338E-2</v>
      </c>
      <c r="AA87" s="12">
        <f>(('2012'!AA87-'2012'!$AE87)/'2012'!$AE87)*(('2012'!$I87-0.5+'2012'!$I87-0.5)*-1)</f>
        <v>4.2317809753554654E-2</v>
      </c>
      <c r="AB87" s="12">
        <f>(('2012'!AB87-'2012'!$AE87)/'2012'!$AE87)*(('2012'!$I87-0.5+'2012'!$I87-0.5)*-1)</f>
        <v>-3.2286404576376632E-2</v>
      </c>
      <c r="AC87" s="12">
        <f>(('2012'!AC87-'2012'!$AE87)/'2012'!$AE87)*(('2012'!$I87-0.5+'2012'!$I87-0.5)*-1)</f>
        <v>-9.956033243135945E-3</v>
      </c>
      <c r="AD87" s="12">
        <f>(('2012'!AD87-'2012'!$AE87)/'2012'!$AE87)*(('2012'!$I87-0.5+'2012'!$I87-0.5)*-1)</f>
        <v>-3.7876342062074686E-2</v>
      </c>
      <c r="AE87" s="5">
        <f>((('2012'!AE87-'2012'!$AE87)/'2012'!$AE87)*100)*(('2012'!$I87-0.5+'2012'!$I87-0.5)*-1)</f>
        <v>0</v>
      </c>
      <c r="AF87" s="5"/>
      <c r="AG87" s="5">
        <f t="shared" si="48"/>
        <v>5.3593733565460582</v>
      </c>
      <c r="AH87" s="5">
        <f t="shared" si="72"/>
        <v>11.104767494908749</v>
      </c>
      <c r="AI87" s="7">
        <v>0</v>
      </c>
      <c r="AN87" s="1"/>
      <c r="AO87" s="1"/>
      <c r="AP87" s="1"/>
      <c r="AQ87" s="1"/>
      <c r="AR87" s="1" t="str">
        <f t="shared" si="49"/>
        <v>Totalt</v>
      </c>
      <c r="AS87" s="1"/>
      <c r="AT87" s="1"/>
      <c r="AU87" s="1"/>
      <c r="AV87" s="1"/>
      <c r="AW87" s="104">
        <f t="shared" si="50"/>
        <v>1.8363117526838672E-2</v>
      </c>
      <c r="AX87" s="104">
        <f t="shared" si="51"/>
        <v>-2.5306921661207502E-2</v>
      </c>
      <c r="AY87" s="104">
        <f t="shared" si="52"/>
        <v>1.4339757110196695E-2</v>
      </c>
      <c r="AZ87" s="104">
        <f t="shared" si="53"/>
        <v>2.5421879009139621E-2</v>
      </c>
      <c r="BA87" s="104">
        <f t="shared" si="54"/>
        <v>2.0617250327138077E-2</v>
      </c>
      <c r="BB87" s="104">
        <f t="shared" si="55"/>
        <v>3.1212992166150179E-2</v>
      </c>
      <c r="BC87" s="104">
        <f t="shared" si="56"/>
        <v>1.6681485942961118E-2</v>
      </c>
      <c r="BD87" s="104">
        <f t="shared" si="57"/>
        <v>3.1363222295476167E-2</v>
      </c>
      <c r="BE87" s="104">
        <f t="shared" si="58"/>
        <v>1.7581773467083141E-2</v>
      </c>
      <c r="BF87" s="104">
        <f t="shared" si="59"/>
        <v>-2.8001824795198593E-2</v>
      </c>
      <c r="BG87" s="104">
        <f t="shared" si="60"/>
        <v>5.3593733565460579E-2</v>
      </c>
      <c r="BH87" s="104">
        <f t="shared" si="61"/>
        <v>2.6189056096282123E-2</v>
      </c>
      <c r="BI87" s="104">
        <f t="shared" si="62"/>
        <v>2.3723264082668973E-2</v>
      </c>
      <c r="BJ87" s="104">
        <f t="shared" si="63"/>
        <v>-4.8659147291147599E-2</v>
      </c>
      <c r="BK87" s="104">
        <f t="shared" si="64"/>
        <v>-6.7482698798337126E-2</v>
      </c>
      <c r="BL87" s="104">
        <f t="shared" si="65"/>
        <v>-0.1110476749490875</v>
      </c>
      <c r="BM87" s="104">
        <f t="shared" si="66"/>
        <v>-8.3148719531450338E-2</v>
      </c>
      <c r="BN87" s="104">
        <f t="shared" si="67"/>
        <v>4.2317809753554654E-2</v>
      </c>
      <c r="BO87" s="104">
        <f t="shared" si="68"/>
        <v>-3.2286404576376632E-2</v>
      </c>
      <c r="BP87" s="104">
        <f t="shared" si="69"/>
        <v>-9.956033243135945E-3</v>
      </c>
      <c r="BQ87" s="104">
        <f t="shared" si="70"/>
        <v>-3.7876342062074686E-2</v>
      </c>
      <c r="BR87" s="104">
        <f t="shared" si="71"/>
        <v>0</v>
      </c>
    </row>
    <row r="88" spans="1:70">
      <c r="A88" s="1">
        <v>87</v>
      </c>
      <c r="B88" s="1">
        <f>'2012'!B88</f>
        <v>0</v>
      </c>
      <c r="C88" s="1">
        <f>'2012'!C88</f>
        <v>0</v>
      </c>
      <c r="D88" s="1">
        <f>'2012'!D88</f>
        <v>32</v>
      </c>
      <c r="E88" s="1" t="str">
        <f>'2012'!E88</f>
        <v>Kvinnor</v>
      </c>
      <c r="F88" s="1" t="str">
        <f>'2012'!F88</f>
        <v>Uppfattning om väntetid vid besök i primärvård</v>
      </c>
      <c r="G88" s="1" t="str">
        <f>'2012'!G88</f>
        <v>(tom)</v>
      </c>
      <c r="H88" s="1" t="str">
        <f>'2012'!H88</f>
        <v>E000200</v>
      </c>
      <c r="I88" s="1">
        <f>'2012'!I88</f>
        <v>0</v>
      </c>
      <c r="J88" s="12">
        <f>(('2012'!J88-'2012'!$AE88)/'2012'!$AE88)*(('2012'!$I88-0.5+'2012'!$I88-0.5)*-1)</f>
        <v>-2.9353480307158664E-2</v>
      </c>
      <c r="K88" s="12">
        <f>(('2012'!K88-'2012'!$AE88)/'2012'!$AE88)*(('2012'!$I88-0.5+'2012'!$I88-0.5)*-1)</f>
        <v>-3.1706712905622839E-2</v>
      </c>
      <c r="L88" s="12">
        <f>(('2012'!L88-'2012'!$AE88)/'2012'!$AE88)*(('2012'!$I88-0.5+'2012'!$I88-0.5)*-1)</f>
        <v>7.6789695318306237E-3</v>
      </c>
      <c r="M88" s="12">
        <f>(('2012'!M88-'2012'!$AE88)/'2012'!$AE88)*(('2012'!$I88-0.5+'2012'!$I88-0.5)*-1)</f>
        <v>-4.5826108496407033E-3</v>
      </c>
      <c r="N88" s="12">
        <f>(('2012'!N88-'2012'!$AE88)/'2012'!$AE88)*(('2012'!$I88-0.5+'2012'!$I88-0.5)*-1)</f>
        <v>4.2358186772355734E-2</v>
      </c>
      <c r="O88" s="12">
        <f>(('2012'!O88-'2012'!$AE88)/'2012'!$AE88)*(('2012'!$I88-0.5+'2012'!$I88-0.5)*-1)</f>
        <v>5.0037156304186356E-2</v>
      </c>
      <c r="P88" s="12">
        <f>(('2012'!P88-'2012'!$AE88)/'2012'!$AE88)*(('2012'!$I88-0.5+'2012'!$I88-0.5)*-1)</f>
        <v>2.1922219469903522E-2</v>
      </c>
      <c r="Q88" s="12">
        <f>(('2012'!Q88-'2012'!$AE88)/'2012'!$AE88)*(('2012'!$I88-0.5+'2012'!$I88-0.5)*-1)</f>
        <v>1.213772603418385E-2</v>
      </c>
      <c r="R88" s="12">
        <f>(('2012'!R88-'2012'!$AE88)/'2012'!$AE88)*(('2012'!$I88-0.5+'2012'!$I88-0.5)*-1)</f>
        <v>5.7344562794154195E-2</v>
      </c>
      <c r="S88" s="12">
        <f>(('2012'!S88-'2012'!$AE88)/'2012'!$AE88)*(('2012'!$I88-0.5+'2012'!$I88-0.5)*-1)</f>
        <v>-2.4647015110230309E-2</v>
      </c>
      <c r="T88" s="12">
        <f>(('2012'!T88-'2012'!$AE88)/'2012'!$AE88)*(('2012'!$I88-0.5+'2012'!$I88-0.5)*-1)</f>
        <v>7.9142927916769884E-2</v>
      </c>
      <c r="U88" s="12">
        <f>(('2012'!U88-'2012'!$AE88)/'2012'!$AE88)*(('2012'!$I88-0.5+'2012'!$I88-0.5)*-1)</f>
        <v>-4.5826108496407033E-3</v>
      </c>
      <c r="V88" s="12">
        <f>(('2012'!V88-'2012'!$AE88)/'2012'!$AE88)*(('2012'!$I88-0.5+'2012'!$I88-0.5)*-1)</f>
        <v>2.3903889026504917E-2</v>
      </c>
      <c r="W88" s="12">
        <f>(('2012'!W88-'2012'!$AE88)/'2012'!$AE88)*(('2012'!$I88-0.5+'2012'!$I88-0.5)*-1)</f>
        <v>-2.2913054248204043E-2</v>
      </c>
      <c r="X88" s="12">
        <f>(('2012'!X88-'2012'!$AE88)/'2012'!$AE88)*(('2012'!$I88-0.5+'2012'!$I88-0.5)*-1)</f>
        <v>-4.9294030220460618E-2</v>
      </c>
      <c r="Y88" s="12">
        <f>(('2012'!Y88-'2012'!$AE88)/'2012'!$AE88)*(('2012'!$I88-0.5+'2012'!$I88-0.5)*-1)</f>
        <v>1.4986376021798465E-2</v>
      </c>
      <c r="Z88" s="12">
        <f>(('2012'!Z88-'2012'!$AE88)/'2012'!$AE88)*(('2012'!$I88-0.5+'2012'!$I88-0.5)*-1)</f>
        <v>5.0408719346049138E-2</v>
      </c>
      <c r="AA88" s="12">
        <f>(('2012'!AA88-'2012'!$AE88)/'2012'!$AE88)*(('2012'!$I88-0.5+'2012'!$I88-0.5)*-1)</f>
        <v>3.6537032449839024E-2</v>
      </c>
      <c r="AB88" s="12">
        <f>(('2012'!AB88-'2012'!$AE88)/'2012'!$AE88)*(('2012'!$I88-0.5+'2012'!$I88-0.5)*-1)</f>
        <v>2.4894723804805615E-2</v>
      </c>
      <c r="AC88" s="12">
        <f>(('2012'!AC88-'2012'!$AE88)/'2012'!$AE88)*(('2012'!$I88-0.5+'2012'!$I88-0.5)*-1)</f>
        <v>-2.0435967302452212E-2</v>
      </c>
      <c r="AD88" s="12">
        <f>(('2012'!AD88-'2012'!$AE88)/'2012'!$AE88)*(('2012'!$I88-0.5+'2012'!$I88-0.5)*-1)</f>
        <v>3.3936091156799721E-2</v>
      </c>
      <c r="AE88" s="5">
        <f>((('2012'!AE88-'2012'!$AE88)/'2012'!$AE88)*100)*(('2012'!$I88-0.5+'2012'!$I88-0.5)*-1)</f>
        <v>0</v>
      </c>
      <c r="AF88" s="5"/>
      <c r="AG88" s="5">
        <f t="shared" si="48"/>
        <v>7.9142927916769885</v>
      </c>
      <c r="AH88" s="5">
        <f t="shared" si="72"/>
        <v>4.9294030220460616</v>
      </c>
      <c r="AI88" s="7">
        <v>0</v>
      </c>
      <c r="AN88" s="1"/>
      <c r="AO88" s="1"/>
      <c r="AP88" s="1"/>
      <c r="AQ88" s="1"/>
      <c r="AR88" s="1" t="str">
        <f t="shared" si="49"/>
        <v>Kvinnor</v>
      </c>
      <c r="AS88" s="1"/>
      <c r="AT88" s="1"/>
      <c r="AU88" s="1"/>
      <c r="AV88" s="1"/>
      <c r="AW88" s="104">
        <f t="shared" si="50"/>
        <v>-2.9353480307158664E-2</v>
      </c>
      <c r="AX88" s="104">
        <f t="shared" si="51"/>
        <v>-3.1706712905622839E-2</v>
      </c>
      <c r="AY88" s="104">
        <f t="shared" si="52"/>
        <v>7.6789695318306237E-3</v>
      </c>
      <c r="AZ88" s="104">
        <f t="shared" si="53"/>
        <v>-4.5826108496407033E-3</v>
      </c>
      <c r="BA88" s="104">
        <f t="shared" si="54"/>
        <v>4.2358186772355734E-2</v>
      </c>
      <c r="BB88" s="104">
        <f t="shared" si="55"/>
        <v>5.0037156304186356E-2</v>
      </c>
      <c r="BC88" s="104">
        <f t="shared" si="56"/>
        <v>2.1922219469903522E-2</v>
      </c>
      <c r="BD88" s="104">
        <f t="shared" si="57"/>
        <v>1.213772603418385E-2</v>
      </c>
      <c r="BE88" s="104">
        <f t="shared" si="58"/>
        <v>5.7344562794154195E-2</v>
      </c>
      <c r="BF88" s="104">
        <f t="shared" si="59"/>
        <v>-2.4647015110230309E-2</v>
      </c>
      <c r="BG88" s="104">
        <f t="shared" si="60"/>
        <v>7.9142927916769884E-2</v>
      </c>
      <c r="BH88" s="104">
        <f t="shared" si="61"/>
        <v>-4.5826108496407033E-3</v>
      </c>
      <c r="BI88" s="104">
        <f t="shared" si="62"/>
        <v>2.3903889026504917E-2</v>
      </c>
      <c r="BJ88" s="104">
        <f t="shared" si="63"/>
        <v>-2.2913054248204043E-2</v>
      </c>
      <c r="BK88" s="104">
        <f t="shared" si="64"/>
        <v>-4.9294030220460618E-2</v>
      </c>
      <c r="BL88" s="104">
        <f t="shared" si="65"/>
        <v>1.4986376021798465E-2</v>
      </c>
      <c r="BM88" s="104">
        <f t="shared" si="66"/>
        <v>5.0408719346049138E-2</v>
      </c>
      <c r="BN88" s="104">
        <f t="shared" si="67"/>
        <v>3.6537032449839024E-2</v>
      </c>
      <c r="BO88" s="104">
        <f t="shared" si="68"/>
        <v>2.4894723804805615E-2</v>
      </c>
      <c r="BP88" s="104">
        <f t="shared" si="69"/>
        <v>-2.0435967302452212E-2</v>
      </c>
      <c r="BQ88" s="104">
        <f t="shared" si="70"/>
        <v>3.3936091156799721E-2</v>
      </c>
      <c r="BR88" s="104">
        <f t="shared" si="71"/>
        <v>0</v>
      </c>
    </row>
    <row r="89" spans="1:70">
      <c r="A89" s="1">
        <v>88</v>
      </c>
      <c r="B89" s="1">
        <f>'2012'!B89</f>
        <v>0</v>
      </c>
      <c r="C89" s="1">
        <f>'2012'!C89</f>
        <v>0</v>
      </c>
      <c r="D89" s="1">
        <f>'2012'!D89</f>
        <v>0</v>
      </c>
      <c r="E89" s="1" t="str">
        <f>'2012'!E89</f>
        <v>Män</v>
      </c>
      <c r="F89" s="1" t="str">
        <f>'2012'!F89</f>
        <v>Uppfattning om väntetid vid besök i primärvård</v>
      </c>
      <c r="G89" s="1" t="str">
        <f>'2012'!G89</f>
        <v>(tom)</v>
      </c>
      <c r="H89" s="1" t="str">
        <f>'2012'!H89</f>
        <v>E000200</v>
      </c>
      <c r="I89" s="1">
        <f>'2012'!I89</f>
        <v>0</v>
      </c>
      <c r="J89" s="12">
        <f>(('2012'!J89-'2012'!$AE89)/'2012'!$AE89)*(('2012'!$I89-0.5+'2012'!$I89-0.5)*-1)</f>
        <v>-1.5113974231912771E-2</v>
      </c>
      <c r="K89" s="12">
        <f>(('2012'!K89-'2012'!$AE89)/'2012'!$AE89)*(('2012'!$I89-0.5+'2012'!$I89-0.5)*-1)</f>
        <v>-4.1005946481665043E-2</v>
      </c>
      <c r="L89" s="12">
        <f>(('2012'!L89-'2012'!$AE89)/'2012'!$AE89)*(('2012'!$I89-0.5+'2012'!$I89-0.5)*-1)</f>
        <v>2.0317145688800799E-2</v>
      </c>
      <c r="M89" s="12">
        <f>(('2012'!M89-'2012'!$AE89)/'2012'!$AE89)*(('2012'!$I89-0.5+'2012'!$I89-0.5)*-1)</f>
        <v>1.4494549058473758E-2</v>
      </c>
      <c r="N89" s="12">
        <f>(('2012'!N89-'2012'!$AE89)/'2012'!$AE89)*(('2012'!$I89-0.5+'2012'!$I89-0.5)*-1)</f>
        <v>4.620911793855307E-2</v>
      </c>
      <c r="O89" s="12">
        <f>(('2012'!O89-'2012'!$AE89)/'2012'!$AE89)*(('2012'!$I89-0.5+'2012'!$I89-0.5)*-1)</f>
        <v>7.1729435084241899E-2</v>
      </c>
      <c r="P89" s="12">
        <f>(('2012'!P89-'2012'!$AE89)/'2012'!$AE89)*(('2012'!$I89-0.5+'2012'!$I89-0.5)*-1)</f>
        <v>3.1590683845391439E-2</v>
      </c>
      <c r="Q89" s="12">
        <f>(('2012'!Q89-'2012'!$AE89)/'2012'!$AE89)*(('2012'!$I89-0.5+'2012'!$I89-0.5)*-1)</f>
        <v>-4.4846382556987176E-2</v>
      </c>
      <c r="R89" s="12">
        <f>(('2012'!R89-'2012'!$AE89)/'2012'!$AE89)*(('2012'!$I89-0.5+'2012'!$I89-0.5)*-1)</f>
        <v>5.2527254707631255E-2</v>
      </c>
      <c r="S89" s="12">
        <f>(('2012'!S89-'2012'!$AE89)/'2012'!$AE89)*(('2012'!$I89-0.5+'2012'!$I89-0.5)*-1)</f>
        <v>-4.1253716551040612E-2</v>
      </c>
      <c r="T89" s="12">
        <f>(('2012'!T89-'2012'!$AE89)/'2012'!$AE89)*(('2012'!$I89-0.5+'2012'!$I89-0.5)*-1)</f>
        <v>7.3711595639246813E-2</v>
      </c>
      <c r="U89" s="12">
        <f>(('2012'!U89-'2012'!$AE89)/'2012'!$AE89)*(('2012'!$I89-0.5+'2012'!$I89-0.5)*-1)</f>
        <v>1.3007928642219984E-2</v>
      </c>
      <c r="V89" s="12">
        <f>(('2012'!V89-'2012'!$AE89)/'2012'!$AE89)*(('2012'!$I89-0.5+'2012'!$I89-0.5)*-1)</f>
        <v>-3.1095143706640301E-2</v>
      </c>
      <c r="W89" s="12">
        <f>(('2012'!W89-'2012'!$AE89)/'2012'!$AE89)*(('2012'!$I89-0.5+'2012'!$I89-0.5)*-1)</f>
        <v>-2.7378592666005869E-2</v>
      </c>
      <c r="X89" s="12">
        <f>(('2012'!X89-'2012'!$AE89)/'2012'!$AE89)*(('2012'!$I89-0.5+'2012'!$I89-0.5)*-1)</f>
        <v>-5.104063429137766E-2</v>
      </c>
      <c r="Y89" s="12">
        <f>(('2012'!Y89-'2012'!$AE89)/'2012'!$AE89)*(('2012'!$I89-0.5+'2012'!$I89-0.5)*-1)</f>
        <v>-2.84935579781962E-2</v>
      </c>
      <c r="Z89" s="12">
        <f>(('2012'!Z89-'2012'!$AE89)/'2012'!$AE89)*(('2012'!$I89-0.5+'2012'!$I89-0.5)*-1)</f>
        <v>3.592666005946489E-2</v>
      </c>
      <c r="AA89" s="12">
        <f>(('2012'!AA89-'2012'!$AE89)/'2012'!$AE89)*(('2012'!$I89-0.5+'2012'!$I89-0.5)*-1)</f>
        <v>3.0971258671952428E-3</v>
      </c>
      <c r="AB89" s="12">
        <f>(('2012'!AB89-'2012'!$AE89)/'2012'!$AE89)*(('2012'!$I89-0.5+'2012'!$I89-0.5)*-1)</f>
        <v>-1.1149653121903297E-3</v>
      </c>
      <c r="AC89" s="12">
        <f>(('2012'!AC89-'2012'!$AE89)/'2012'!$AE89)*(('2012'!$I89-0.5+'2012'!$I89-0.5)*-1)</f>
        <v>-6.3181367690783585E-3</v>
      </c>
      <c r="AD89" s="12">
        <f>(('2012'!AD89-'2012'!$AE89)/'2012'!$AE89)*(('2012'!$I89-0.5+'2012'!$I89-0.5)*-1)</f>
        <v>1.2388503468787308E-4</v>
      </c>
      <c r="AE89" s="5">
        <f>((('2012'!AE89-'2012'!$AE89)/'2012'!$AE89)*100)*(('2012'!$I89-0.5+'2012'!$I89-0.5)*-1)</f>
        <v>0</v>
      </c>
      <c r="AF89" s="5"/>
      <c r="AG89" s="5">
        <f t="shared" si="48"/>
        <v>7.3711595639246816</v>
      </c>
      <c r="AH89" s="5">
        <f t="shared" si="72"/>
        <v>5.1040634291377662</v>
      </c>
      <c r="AI89" s="7">
        <v>0</v>
      </c>
      <c r="AN89" s="1"/>
      <c r="AO89" s="1"/>
      <c r="AP89" s="1"/>
      <c r="AQ89" s="1"/>
      <c r="AR89" s="1" t="str">
        <f t="shared" si="49"/>
        <v>Män</v>
      </c>
      <c r="AS89" s="1"/>
      <c r="AT89" s="1"/>
      <c r="AU89" s="1"/>
      <c r="AV89" s="1"/>
      <c r="AW89" s="104">
        <f t="shared" si="50"/>
        <v>-1.5113974231912771E-2</v>
      </c>
      <c r="AX89" s="104">
        <f t="shared" si="51"/>
        <v>-4.1005946481665043E-2</v>
      </c>
      <c r="AY89" s="104">
        <f t="shared" si="52"/>
        <v>2.0317145688800799E-2</v>
      </c>
      <c r="AZ89" s="104">
        <f t="shared" si="53"/>
        <v>1.4494549058473758E-2</v>
      </c>
      <c r="BA89" s="104">
        <f t="shared" si="54"/>
        <v>4.620911793855307E-2</v>
      </c>
      <c r="BB89" s="104">
        <f t="shared" si="55"/>
        <v>7.1729435084241899E-2</v>
      </c>
      <c r="BC89" s="104">
        <f t="shared" si="56"/>
        <v>3.1590683845391439E-2</v>
      </c>
      <c r="BD89" s="104">
        <f t="shared" si="57"/>
        <v>-4.4846382556987176E-2</v>
      </c>
      <c r="BE89" s="104">
        <f t="shared" si="58"/>
        <v>5.2527254707631255E-2</v>
      </c>
      <c r="BF89" s="104">
        <f t="shared" si="59"/>
        <v>-4.1253716551040612E-2</v>
      </c>
      <c r="BG89" s="104">
        <f t="shared" si="60"/>
        <v>7.3711595639246813E-2</v>
      </c>
      <c r="BH89" s="104">
        <f t="shared" si="61"/>
        <v>1.3007928642219984E-2</v>
      </c>
      <c r="BI89" s="104">
        <f t="shared" si="62"/>
        <v>-3.1095143706640301E-2</v>
      </c>
      <c r="BJ89" s="104">
        <f t="shared" si="63"/>
        <v>-2.7378592666005869E-2</v>
      </c>
      <c r="BK89" s="104">
        <f t="shared" si="64"/>
        <v>-5.104063429137766E-2</v>
      </c>
      <c r="BL89" s="104">
        <f t="shared" si="65"/>
        <v>-2.84935579781962E-2</v>
      </c>
      <c r="BM89" s="104">
        <f t="shared" si="66"/>
        <v>3.592666005946489E-2</v>
      </c>
      <c r="BN89" s="104">
        <f t="shared" si="67"/>
        <v>3.0971258671952428E-3</v>
      </c>
      <c r="BO89" s="104">
        <f t="shared" si="68"/>
        <v>-1.1149653121903297E-3</v>
      </c>
      <c r="BP89" s="104">
        <f t="shared" si="69"/>
        <v>-6.3181367690783585E-3</v>
      </c>
      <c r="BQ89" s="104">
        <f t="shared" si="70"/>
        <v>1.2388503468787308E-4</v>
      </c>
      <c r="BR89" s="104">
        <f t="shared" si="71"/>
        <v>0</v>
      </c>
    </row>
    <row r="90" spans="1:70">
      <c r="A90" s="1">
        <v>89</v>
      </c>
      <c r="B90" s="1">
        <f>'2012'!B90</f>
        <v>0</v>
      </c>
      <c r="C90" s="1">
        <f>'2012'!C90</f>
        <v>0</v>
      </c>
      <c r="D90" s="1">
        <f>'2012'!D90</f>
        <v>0</v>
      </c>
      <c r="E90" s="1" t="str">
        <f>'2012'!E90</f>
        <v>Totalt</v>
      </c>
      <c r="F90" s="1" t="str">
        <f>'2012'!F90</f>
        <v>Uppfattning om väntetid vid besök i primärvård</v>
      </c>
      <c r="G90" s="1" t="str">
        <f>'2012'!G90</f>
        <v>(tom)</v>
      </c>
      <c r="H90" s="1" t="str">
        <f>'2012'!H90</f>
        <v>E000200</v>
      </c>
      <c r="I90" s="1">
        <f>'2012'!I90</f>
        <v>0</v>
      </c>
      <c r="J90" s="12">
        <f>(('2012'!J90-'2012'!$AE90)/'2012'!$AE90)*(('2012'!$I90-0.5+'2012'!$I90-0.5)*-1)</f>
        <v>-2.3912774129599711E-2</v>
      </c>
      <c r="K90" s="12">
        <f>(('2012'!K90-'2012'!$AE90)/'2012'!$AE90)*(('2012'!$I90-0.5+'2012'!$I90-0.5)*-1)</f>
        <v>-3.3700904472803855E-2</v>
      </c>
      <c r="L90" s="12">
        <f>(('2012'!L90-'2012'!$AE90)/'2012'!$AE90)*(('2012'!$I90-0.5+'2012'!$I90-0.5)*-1)</f>
        <v>1.201833725684566E-2</v>
      </c>
      <c r="M90" s="12">
        <f>(('2012'!M90-'2012'!$AE90)/'2012'!$AE90)*(('2012'!$I90-0.5+'2012'!$I90-0.5)*-1)</f>
        <v>7.4340230454717231E-4</v>
      </c>
      <c r="N90" s="12">
        <f>(('2012'!N90-'2012'!$AE90)/'2012'!$AE90)*(('2012'!$I90-0.5+'2012'!$I90-0.5)*-1)</f>
        <v>4.3117333663734408E-2</v>
      </c>
      <c r="O90" s="12">
        <f>(('2012'!O90-'2012'!$AE90)/'2012'!$AE90)*(('2012'!$I90-0.5+'2012'!$I90-0.5)*-1)</f>
        <v>5.8233180522859661E-2</v>
      </c>
      <c r="P90" s="12">
        <f>(('2012'!P90-'2012'!$AE90)/'2012'!$AE90)*(('2012'!$I90-0.5+'2012'!$I90-0.5)*-1)</f>
        <v>2.6266881427332484E-2</v>
      </c>
      <c r="Q90" s="12">
        <f>(('2012'!Q90-'2012'!$AE90)/'2012'!$AE90)*(('2012'!$I90-0.5+'2012'!$I90-0.5)*-1)</f>
        <v>-7.8057241977449576E-3</v>
      </c>
      <c r="R90" s="12">
        <f>(('2012'!R90-'2012'!$AE90)/'2012'!$AE90)*(('2012'!$I90-0.5+'2012'!$I90-0.5)*-1)</f>
        <v>5.5631272456944734E-2</v>
      </c>
      <c r="S90" s="12">
        <f>(('2012'!S90-'2012'!$AE90)/'2012'!$AE90)*(('2012'!$I90-0.5+'2012'!$I90-0.5)*-1)</f>
        <v>-3.0603394870524086E-2</v>
      </c>
      <c r="T90" s="12">
        <f>(('2012'!T90-'2012'!$AE90)/'2012'!$AE90)*(('2012'!$I90-0.5+'2012'!$I90-0.5)*-1)</f>
        <v>7.7066038904720774E-2</v>
      </c>
      <c r="U90" s="12">
        <f>(('2012'!U90-'2012'!$AE90)/'2012'!$AE90)*(('2012'!$I90-0.5+'2012'!$I90-0.5)*-1)</f>
        <v>2.4780076818238491E-3</v>
      </c>
      <c r="V90" s="12">
        <f>(('2012'!V90-'2012'!$AE90)/'2012'!$AE90)*(('2012'!$I90-0.5+'2012'!$I90-0.5)*-1)</f>
        <v>1.982406145459185E-3</v>
      </c>
      <c r="W90" s="12">
        <f>(('2012'!W90-'2012'!$AE90)/'2012'!$AE90)*(('2012'!$I90-0.5+'2012'!$I90-0.5)*-1)</f>
        <v>-2.6762482963697147E-2</v>
      </c>
      <c r="X90" s="12">
        <f>(('2012'!X90-'2012'!$AE90)/'2012'!$AE90)*(('2012'!$I90-0.5+'2012'!$I90-0.5)*-1)</f>
        <v>-4.7949448643290676E-2</v>
      </c>
      <c r="Y90" s="12">
        <f>(('2012'!Y90-'2012'!$AE90)/'2012'!$AE90)*(('2012'!$I90-0.5+'2012'!$I90-0.5)*-1)</f>
        <v>-1.8585057613677547E-3</v>
      </c>
      <c r="Z90" s="12">
        <f>(('2012'!Z90-'2012'!$AE90)/'2012'!$AE90)*(('2012'!$I90-0.5+'2012'!$I90-0.5)*-1)</f>
        <v>4.6462644034196511E-2</v>
      </c>
      <c r="AA90" s="12">
        <f>(('2012'!AA90-'2012'!$AE90)/'2012'!$AE90)*(('2012'!$I90-0.5+'2012'!$I90-0.5)*-1)</f>
        <v>2.3169371825052715E-2</v>
      </c>
      <c r="AB90" s="12">
        <f>(('2012'!AB90-'2012'!$AE90)/'2012'!$AE90)*(('2012'!$I90-0.5+'2012'!$I90-0.5)*-1)</f>
        <v>1.3876843018213413E-2</v>
      </c>
      <c r="AC90" s="12">
        <f>(('2012'!AC90-'2012'!$AE90)/'2012'!$AE90)*(('2012'!$I90-0.5+'2012'!$I90-0.5)*-1)</f>
        <v>-1.2266138025027816E-2</v>
      </c>
      <c r="AD90" s="12">
        <f>(('2012'!AD90-'2012'!$AE90)/'2012'!$AE90)*(('2012'!$I90-0.5+'2012'!$I90-0.5)*-1)</f>
        <v>2.0815264527320122E-2</v>
      </c>
      <c r="AE90" s="5">
        <f>((('2012'!AE90-'2012'!$AE90)/'2012'!$AE90)*100)*(('2012'!$I90-0.5+'2012'!$I90-0.5)*-1)</f>
        <v>0</v>
      </c>
      <c r="AF90" s="5"/>
      <c r="AG90" s="5">
        <f t="shared" si="48"/>
        <v>7.7066038904720777</v>
      </c>
      <c r="AH90" s="5">
        <f t="shared" si="72"/>
        <v>4.794944864329068</v>
      </c>
      <c r="AI90" s="7">
        <v>0</v>
      </c>
      <c r="AN90" s="1"/>
      <c r="AO90" s="1"/>
      <c r="AP90" s="1"/>
      <c r="AQ90" s="1"/>
      <c r="AR90" s="1" t="str">
        <f t="shared" si="49"/>
        <v>Totalt</v>
      </c>
      <c r="AS90" s="1"/>
      <c r="AT90" s="1"/>
      <c r="AU90" s="1"/>
      <c r="AV90" s="1"/>
      <c r="AW90" s="104">
        <f t="shared" si="50"/>
        <v>-2.3912774129599711E-2</v>
      </c>
      <c r="AX90" s="104">
        <f t="shared" si="51"/>
        <v>-3.3700904472803855E-2</v>
      </c>
      <c r="AY90" s="104">
        <f t="shared" si="52"/>
        <v>1.201833725684566E-2</v>
      </c>
      <c r="AZ90" s="104">
        <f t="shared" si="53"/>
        <v>7.4340230454717231E-4</v>
      </c>
      <c r="BA90" s="104">
        <f t="shared" si="54"/>
        <v>4.3117333663734408E-2</v>
      </c>
      <c r="BB90" s="104">
        <f t="shared" si="55"/>
        <v>5.8233180522859661E-2</v>
      </c>
      <c r="BC90" s="104">
        <f t="shared" si="56"/>
        <v>2.6266881427332484E-2</v>
      </c>
      <c r="BD90" s="104">
        <f t="shared" si="57"/>
        <v>-7.8057241977449576E-3</v>
      </c>
      <c r="BE90" s="104">
        <f t="shared" si="58"/>
        <v>5.5631272456944734E-2</v>
      </c>
      <c r="BF90" s="104">
        <f t="shared" si="59"/>
        <v>-3.0603394870524086E-2</v>
      </c>
      <c r="BG90" s="104">
        <f t="shared" si="60"/>
        <v>7.7066038904720774E-2</v>
      </c>
      <c r="BH90" s="104">
        <f t="shared" si="61"/>
        <v>2.4780076818238491E-3</v>
      </c>
      <c r="BI90" s="104">
        <f t="shared" si="62"/>
        <v>1.982406145459185E-3</v>
      </c>
      <c r="BJ90" s="104">
        <f t="shared" si="63"/>
        <v>-2.6762482963697147E-2</v>
      </c>
      <c r="BK90" s="104">
        <f t="shared" si="64"/>
        <v>-4.7949448643290676E-2</v>
      </c>
      <c r="BL90" s="104">
        <f t="shared" si="65"/>
        <v>-1.8585057613677547E-3</v>
      </c>
      <c r="BM90" s="104">
        <f t="shared" si="66"/>
        <v>4.6462644034196511E-2</v>
      </c>
      <c r="BN90" s="104">
        <f t="shared" si="67"/>
        <v>2.3169371825052715E-2</v>
      </c>
      <c r="BO90" s="104">
        <f t="shared" si="68"/>
        <v>1.3876843018213413E-2</v>
      </c>
      <c r="BP90" s="104">
        <f t="shared" si="69"/>
        <v>-1.2266138025027816E-2</v>
      </c>
      <c r="BQ90" s="104">
        <f t="shared" si="70"/>
        <v>2.0815264527320122E-2</v>
      </c>
      <c r="BR90" s="104">
        <f t="shared" si="71"/>
        <v>0</v>
      </c>
    </row>
    <row r="91" spans="1:70">
      <c r="A91" s="1">
        <v>90</v>
      </c>
      <c r="B91" s="1">
        <f>'2012'!B91</f>
        <v>0</v>
      </c>
      <c r="C91" s="1">
        <f>'2012'!C91</f>
        <v>0</v>
      </c>
      <c r="D91" s="1">
        <f>'2012'!D91</f>
        <v>33</v>
      </c>
      <c r="E91" s="1" t="str">
        <f>'2012'!E91</f>
        <v>Totalt</v>
      </c>
      <c r="F91" s="1" t="str">
        <f>'2012'!F91</f>
        <v>Vårdcentralers tillgänglighet per telefon</v>
      </c>
      <c r="G91" s="1" t="str">
        <f>'2012'!G91</f>
        <v>(tom)</v>
      </c>
      <c r="H91" s="1" t="str">
        <f>'2012'!H91</f>
        <v>B000800</v>
      </c>
      <c r="I91" s="1">
        <f>'2012'!I91</f>
        <v>0</v>
      </c>
      <c r="J91" s="12" t="e">
        <f>(('2012'!J91-'2012'!$AE91)/'2012'!$AE91)*(('2012'!$I91-0.5+'2012'!$I91-0.5)*-1)</f>
        <v>#VALUE!</v>
      </c>
      <c r="K91" s="12">
        <f>(('2012'!K91-'2012'!$AE91)/'2012'!$AE91)*(('2012'!$I91-0.5+'2012'!$I91-0.5)*-1)</f>
        <v>-1.6682658533761479E-2</v>
      </c>
      <c r="L91" s="12">
        <f>(('2012'!L91-'2012'!$AE91)/'2012'!$AE91)*(('2012'!$I91-0.5+'2012'!$I91-0.5)*-1)</f>
        <v>9.7736349762365671E-2</v>
      </c>
      <c r="M91" s="12">
        <f>(('2012'!M91-'2012'!$AE91)/'2012'!$AE91)*(('2012'!$I91-0.5+'2012'!$I91-0.5)*-1)</f>
        <v>3.8338333098095513E-2</v>
      </c>
      <c r="N91" s="12">
        <f>(('2012'!N91-'2012'!$AE91)/'2012'!$AE91)*(('2012'!$I91-0.5+'2012'!$I91-0.5)*-1)</f>
        <v>0.1164860593299641</v>
      </c>
      <c r="O91" s="12">
        <f>(('2012'!O91-'2012'!$AE91)/'2012'!$AE91)*(('2012'!$I91-0.5+'2012'!$I91-0.5)*-1)</f>
        <v>0.11953271884699894</v>
      </c>
      <c r="P91" s="12">
        <f>(('2012'!P91-'2012'!$AE91)/'2012'!$AE91)*(('2012'!$I91-0.5+'2012'!$I91-0.5)*-1)</f>
        <v>0.11743248289729026</v>
      </c>
      <c r="Q91" s="12">
        <f>(('2012'!Q91-'2012'!$AE91)/'2012'!$AE91)*(('2012'!$I91-0.5+'2012'!$I91-0.5)*-1)</f>
        <v>-0.18138068170500624</v>
      </c>
      <c r="R91" s="12">
        <f>(('2012'!R91-'2012'!$AE91)/'2012'!$AE91)*(('2012'!$I91-0.5+'2012'!$I91-0.5)*-1)</f>
        <v>-1.2069099693107703E-2</v>
      </c>
      <c r="S91" s="12">
        <f>(('2012'!S91-'2012'!$AE91)/'2012'!$AE91)*(('2012'!$I91-0.5+'2012'!$I91-0.5)*-1)</f>
        <v>-0.1864291038893999</v>
      </c>
      <c r="T91" s="12">
        <f>(('2012'!T91-'2012'!$AE91)/'2012'!$AE91)*(('2012'!$I91-0.5+'2012'!$I91-0.5)*-1)</f>
        <v>7.6586154235144463E-2</v>
      </c>
      <c r="U91" s="12">
        <f>(('2012'!U91-'2012'!$AE91)/'2012'!$AE91)*(('2012'!$I91-0.5+'2012'!$I91-0.5)*-1)</f>
        <v>9.9854222009834431E-2</v>
      </c>
      <c r="V91" s="12">
        <f>(('2012'!V91-'2012'!$AE91)/'2012'!$AE91)*(('2012'!$I91-0.5+'2012'!$I91-0.5)*-1)</f>
        <v>-5.0569700841558651E-2</v>
      </c>
      <c r="W91" s="12">
        <f>(('2012'!W91-'2012'!$AE91)/'2012'!$AE91)*(('2012'!$I91-0.5+'2012'!$I91-0.5)*-1)</f>
        <v>-8.3601962016824433E-2</v>
      </c>
      <c r="X91" s="12">
        <f>(('2012'!X91-'2012'!$AE91)/'2012'!$AE91)*(('2012'!$I91-0.5+'2012'!$I91-0.5)*-1)</f>
        <v>-4.4079369911288078E-3</v>
      </c>
      <c r="Y91" s="12">
        <f>(('2012'!Y91-'2012'!$AE91)/'2012'!$AE91)*(('2012'!$I91-0.5+'2012'!$I91-0.5)*-1)</f>
        <v>-1.4608446655848456E-2</v>
      </c>
      <c r="Z91" s="12">
        <f>(('2012'!Z91-'2012'!$AE91)/'2012'!$AE91)*(('2012'!$I91-0.5+'2012'!$I91-0.5)*-1)</f>
        <v>5.8845925052796941E-2</v>
      </c>
      <c r="AA91" s="12">
        <f>(('2012'!AA91-'2012'!$AE91)/'2012'!$AE91)*(('2012'!$I91-0.5+'2012'!$I91-0.5)*-1)</f>
        <v>5.3384181630534801E-2</v>
      </c>
      <c r="AB91" s="12">
        <f>(('2012'!AB91-'2012'!$AE91)/'2012'!$AE91)*(('2012'!$I91-0.5+'2012'!$I91-0.5)*-1)</f>
        <v>-0.19723002829442604</v>
      </c>
      <c r="AC91" s="12">
        <f>(('2012'!AC91-'2012'!$AE91)/'2012'!$AE91)*(('2012'!$I91-0.5+'2012'!$I91-0.5)*-1)</f>
        <v>-5.6287144820834759E-2</v>
      </c>
      <c r="AD91" s="12">
        <f>(('2012'!AD91-'2012'!$AE91)/'2012'!$AE91)*(('2012'!$I91-0.5+'2012'!$I91-0.5)*-1)</f>
        <v>5.7992207495126367E-2</v>
      </c>
      <c r="AE91" s="5">
        <f>((('2012'!AE91-'2012'!$AE91)/'2012'!$AE91)*100)*(('2012'!$I91-0.5+'2012'!$I91-0.5)*-1)</f>
        <v>0</v>
      </c>
      <c r="AF91" s="5"/>
      <c r="AG91" s="5">
        <f t="shared" si="48"/>
        <v>11.953271884699895</v>
      </c>
      <c r="AH91" s="5">
        <f t="shared" si="72"/>
        <v>19.723002829442603</v>
      </c>
      <c r="AI91" s="7">
        <v>0</v>
      </c>
      <c r="AN91" s="1"/>
      <c r="AO91" s="1"/>
      <c r="AP91" s="1"/>
      <c r="AQ91" s="1"/>
      <c r="AR91" s="1" t="str">
        <f t="shared" si="49"/>
        <v>Totalt</v>
      </c>
      <c r="AS91" s="1"/>
      <c r="AT91" s="1"/>
      <c r="AU91" s="1"/>
      <c r="AV91" s="1"/>
      <c r="AW91" s="104">
        <f t="shared" si="50"/>
        <v>0</v>
      </c>
      <c r="AX91" s="104">
        <f t="shared" si="51"/>
        <v>-1.6682658533761479E-2</v>
      </c>
      <c r="AY91" s="104">
        <f t="shared" si="52"/>
        <v>9.7736349762365671E-2</v>
      </c>
      <c r="AZ91" s="104">
        <f t="shared" si="53"/>
        <v>3.8338333098095513E-2</v>
      </c>
      <c r="BA91" s="104">
        <f t="shared" si="54"/>
        <v>0.1164860593299641</v>
      </c>
      <c r="BB91" s="104">
        <f t="shared" si="55"/>
        <v>0.11953271884699894</v>
      </c>
      <c r="BC91" s="104">
        <f t="shared" si="56"/>
        <v>0.11743248289729026</v>
      </c>
      <c r="BD91" s="104">
        <f t="shared" si="57"/>
        <v>-0.18138068170500624</v>
      </c>
      <c r="BE91" s="104">
        <f t="shared" si="58"/>
        <v>-1.2069099693107703E-2</v>
      </c>
      <c r="BF91" s="104">
        <f t="shared" si="59"/>
        <v>-0.1864291038893999</v>
      </c>
      <c r="BG91" s="104">
        <f t="shared" si="60"/>
        <v>7.6586154235144463E-2</v>
      </c>
      <c r="BH91" s="104">
        <f t="shared" si="61"/>
        <v>9.9854222009834431E-2</v>
      </c>
      <c r="BI91" s="104">
        <f t="shared" si="62"/>
        <v>-5.0569700841558651E-2</v>
      </c>
      <c r="BJ91" s="104">
        <f t="shared" si="63"/>
        <v>-8.3601962016824433E-2</v>
      </c>
      <c r="BK91" s="104">
        <f t="shared" si="64"/>
        <v>-4.4079369911288078E-3</v>
      </c>
      <c r="BL91" s="104">
        <f t="shared" si="65"/>
        <v>-1.4608446655848456E-2</v>
      </c>
      <c r="BM91" s="104">
        <f t="shared" si="66"/>
        <v>5.8845925052796941E-2</v>
      </c>
      <c r="BN91" s="104">
        <f t="shared" si="67"/>
        <v>5.3384181630534801E-2</v>
      </c>
      <c r="BO91" s="104">
        <f t="shared" si="68"/>
        <v>-0.19723002829442604</v>
      </c>
      <c r="BP91" s="104">
        <f t="shared" si="69"/>
        <v>-5.6287144820834759E-2</v>
      </c>
      <c r="BQ91" s="104">
        <f t="shared" si="70"/>
        <v>5.7992207495126367E-2</v>
      </c>
      <c r="BR91" s="104">
        <f t="shared" si="71"/>
        <v>0</v>
      </c>
    </row>
    <row r="92" spans="1:70">
      <c r="A92" s="1">
        <v>91</v>
      </c>
      <c r="B92" s="1">
        <f>'2012'!B92</f>
        <v>0</v>
      </c>
      <c r="C92" s="1">
        <f>'2012'!C92</f>
        <v>0</v>
      </c>
      <c r="D92" s="1">
        <f>'2012'!D92</f>
        <v>34</v>
      </c>
      <c r="E92" s="1" t="str">
        <f>'2012'!E92</f>
        <v>Totalt</v>
      </c>
      <c r="F92" s="1" t="str">
        <f>'2012'!F92</f>
        <v xml:space="preserve">Besök inom 90 dagar i specialiserad vård </v>
      </c>
      <c r="G92" s="1" t="str">
        <f>'2012'!G92</f>
        <v>(tom)</v>
      </c>
      <c r="H92" s="1" t="str">
        <f>'2012'!H92</f>
        <v>C000500</v>
      </c>
      <c r="I92" s="1">
        <f>'2012'!I92</f>
        <v>0</v>
      </c>
      <c r="J92" s="12">
        <f>(('2012'!J92-'2012'!$AE92)/'2012'!$AE92)*(('2012'!$I92-0.5+'2012'!$I92-0.5)*-1)</f>
        <v>4.0762599362503399E-2</v>
      </c>
      <c r="K92" s="12">
        <f>(('2012'!K92-'2012'!$AE92)/'2012'!$AE92)*(('2012'!$I92-0.5+'2012'!$I92-0.5)*-1)</f>
        <v>-0.12075328299030044</v>
      </c>
      <c r="L92" s="12">
        <f>(('2012'!L92-'2012'!$AE92)/'2012'!$AE92)*(('2012'!$I92-0.5+'2012'!$I92-0.5)*-1)</f>
        <v>-6.7649732037903643E-2</v>
      </c>
      <c r="M92" s="12">
        <f>(('2012'!M92-'2012'!$AE92)/'2012'!$AE92)*(('2012'!$I92-0.5+'2012'!$I92-0.5)*-1)</f>
        <v>6.5384427962689368E-2</v>
      </c>
      <c r="N92" s="12">
        <f>(('2012'!N92-'2012'!$AE92)/'2012'!$AE92)*(('2012'!$I92-0.5+'2012'!$I92-0.5)*-1)</f>
        <v>3.0757921631352311E-2</v>
      </c>
      <c r="O92" s="12">
        <f>(('2012'!O92-'2012'!$AE92)/'2012'!$AE92)*(('2012'!$I92-0.5+'2012'!$I92-0.5)*-1)</f>
        <v>6.5030641207088125E-2</v>
      </c>
      <c r="P92" s="12">
        <f>(('2012'!P92-'2012'!$AE92)/'2012'!$AE92)*(('2012'!$I92-0.5+'2012'!$I92-0.5)*-1)</f>
        <v>-1.9183862457532393E-2</v>
      </c>
      <c r="Q92" s="12">
        <f>(('2012'!Q92-'2012'!$AE92)/'2012'!$AE92)*(('2012'!$I92-0.5+'2012'!$I92-0.5)*-1)</f>
        <v>6.5022884190349392E-2</v>
      </c>
      <c r="R92" s="12">
        <f>(('2012'!R92-'2012'!$AE92)/'2012'!$AE92)*(('2012'!$I92-0.5+'2012'!$I92-0.5)*-1)</f>
        <v>5.4251544004117393E-2</v>
      </c>
      <c r="S92" s="12">
        <f>(('2012'!S92-'2012'!$AE92)/'2012'!$AE92)*(('2012'!$I92-0.5+'2012'!$I92-0.5)*-1)</f>
        <v>-6.0987660618095581E-2</v>
      </c>
      <c r="T92" s="12">
        <f>(('2012'!T92-'2012'!$AE92)/'2012'!$AE92)*(('2012'!$I92-0.5+'2012'!$I92-0.5)*-1)</f>
        <v>7.4864399108833565E-2</v>
      </c>
      <c r="U92" s="12">
        <f>(('2012'!U92-'2012'!$AE92)/'2012'!$AE92)*(('2012'!$I92-0.5+'2012'!$I92-0.5)*-1)</f>
        <v>5.3253909446055667E-2</v>
      </c>
      <c r="V92" s="12">
        <f>(('2012'!V92-'2012'!$AE92)/'2012'!$AE92)*(('2012'!$I92-0.5+'2012'!$I92-0.5)*-1)</f>
        <v>1.0838593552186613E-2</v>
      </c>
      <c r="W92" s="12">
        <f>(('2012'!W92-'2012'!$AE92)/'2012'!$AE92)*(('2012'!$I92-0.5+'2012'!$I92-0.5)*-1)</f>
        <v>1.6950687601405789E-2</v>
      </c>
      <c r="X92" s="12">
        <f>(('2012'!X92-'2012'!$AE92)/'2012'!$AE92)*(('2012'!$I92-0.5+'2012'!$I92-0.5)*-1)</f>
        <v>-2.5809802968851384E-2</v>
      </c>
      <c r="Y92" s="12">
        <f>(('2012'!Y92-'2012'!$AE92)/'2012'!$AE92)*(('2012'!$I92-0.5+'2012'!$I92-0.5)*-1)</f>
        <v>-6.4192313668539572E-2</v>
      </c>
      <c r="Z92" s="12">
        <f>(('2012'!Z92-'2012'!$AE92)/'2012'!$AE92)*(('2012'!$I92-0.5+'2012'!$I92-0.5)*-1)</f>
        <v>-4.7515274965712912E-3</v>
      </c>
      <c r="AA92" s="12">
        <f>(('2012'!AA92-'2012'!$AE92)/'2012'!$AE92)*(('2012'!$I92-0.5+'2012'!$I92-0.5)*-1)</f>
        <v>8.5071425912736157E-3</v>
      </c>
      <c r="AB92" s="12">
        <f>(('2012'!AB92-'2012'!$AE92)/'2012'!$AE92)*(('2012'!$I92-0.5+'2012'!$I92-0.5)*-1)</f>
        <v>-1.4891649711576483E-2</v>
      </c>
      <c r="AC92" s="12">
        <f>(('2012'!AC92-'2012'!$AE92)/'2012'!$AE92)*(('2012'!$I92-0.5+'2012'!$I92-0.5)*-1)</f>
        <v>1.5038616899039264E-2</v>
      </c>
      <c r="AD92" s="12">
        <f>(('2012'!AD92-'2012'!$AE92)/'2012'!$AE92)*(('2012'!$I92-0.5+'2012'!$I92-0.5)*-1)</f>
        <v>3.4093688118850669E-2</v>
      </c>
      <c r="AE92" s="5">
        <f>((('2012'!AE92-'2012'!$AE92)/'2012'!$AE92)*100)*(('2012'!$I92-0.5+'2012'!$I92-0.5)*-1)</f>
        <v>0</v>
      </c>
      <c r="AF92" s="5"/>
      <c r="AG92" s="5">
        <f t="shared" si="48"/>
        <v>7.4864399108833561</v>
      </c>
      <c r="AH92" s="5">
        <f t="shared" si="72"/>
        <v>12.075328299030044</v>
      </c>
      <c r="AI92" s="7">
        <v>0</v>
      </c>
      <c r="AN92" s="1"/>
      <c r="AO92" s="1"/>
      <c r="AP92" s="1"/>
      <c r="AQ92" s="1"/>
      <c r="AR92" s="1" t="str">
        <f t="shared" si="49"/>
        <v>Totalt</v>
      </c>
      <c r="AS92" s="1"/>
      <c r="AT92" s="1"/>
      <c r="AU92" s="1"/>
      <c r="AV92" s="1"/>
      <c r="AW92" s="104">
        <f t="shared" si="50"/>
        <v>4.0762599362503399E-2</v>
      </c>
      <c r="AX92" s="104">
        <f t="shared" si="51"/>
        <v>-0.12075328299030044</v>
      </c>
      <c r="AY92" s="104">
        <f t="shared" si="52"/>
        <v>-6.7649732037903643E-2</v>
      </c>
      <c r="AZ92" s="104">
        <f t="shared" si="53"/>
        <v>6.5384427962689368E-2</v>
      </c>
      <c r="BA92" s="104">
        <f t="shared" si="54"/>
        <v>3.0757921631352311E-2</v>
      </c>
      <c r="BB92" s="104">
        <f t="shared" si="55"/>
        <v>6.5030641207088125E-2</v>
      </c>
      <c r="BC92" s="104">
        <f t="shared" si="56"/>
        <v>-1.9183862457532393E-2</v>
      </c>
      <c r="BD92" s="104">
        <f t="shared" si="57"/>
        <v>6.5022884190349392E-2</v>
      </c>
      <c r="BE92" s="104">
        <f t="shared" si="58"/>
        <v>5.4251544004117393E-2</v>
      </c>
      <c r="BF92" s="104">
        <f t="shared" si="59"/>
        <v>-6.0987660618095581E-2</v>
      </c>
      <c r="BG92" s="104">
        <f t="shared" si="60"/>
        <v>7.4864399108833565E-2</v>
      </c>
      <c r="BH92" s="104">
        <f t="shared" si="61"/>
        <v>5.3253909446055667E-2</v>
      </c>
      <c r="BI92" s="104">
        <f t="shared" si="62"/>
        <v>1.0838593552186613E-2</v>
      </c>
      <c r="BJ92" s="104">
        <f t="shared" si="63"/>
        <v>1.6950687601405789E-2</v>
      </c>
      <c r="BK92" s="104">
        <f t="shared" si="64"/>
        <v>-2.5809802968851384E-2</v>
      </c>
      <c r="BL92" s="104">
        <f t="shared" si="65"/>
        <v>-6.4192313668539572E-2</v>
      </c>
      <c r="BM92" s="104">
        <f t="shared" si="66"/>
        <v>-4.7515274965712912E-3</v>
      </c>
      <c r="BN92" s="104">
        <f t="shared" si="67"/>
        <v>8.5071425912736157E-3</v>
      </c>
      <c r="BO92" s="104">
        <f t="shared" si="68"/>
        <v>-1.4891649711576483E-2</v>
      </c>
      <c r="BP92" s="104">
        <f t="shared" si="69"/>
        <v>1.5038616899039264E-2</v>
      </c>
      <c r="BQ92" s="104">
        <f t="shared" si="70"/>
        <v>3.4093688118850669E-2</v>
      </c>
      <c r="BR92" s="104">
        <f t="shared" si="71"/>
        <v>0</v>
      </c>
    </row>
    <row r="93" spans="1:70">
      <c r="A93" s="1">
        <v>92</v>
      </c>
      <c r="B93" s="1">
        <f>'2012'!B93</f>
        <v>0</v>
      </c>
      <c r="C93" s="1">
        <f>'2012'!C93</f>
        <v>0</v>
      </c>
      <c r="D93" s="1">
        <f>'2012'!D93</f>
        <v>35</v>
      </c>
      <c r="E93" s="1" t="str">
        <f>'2012'!E93</f>
        <v>Totalt</v>
      </c>
      <c r="F93" s="1" t="str">
        <f>'2012'!F93</f>
        <v>Operation inom 90 dagar i specialiserad vård</v>
      </c>
      <c r="G93" s="1" t="str">
        <f>'2012'!G93</f>
        <v>(tom)</v>
      </c>
      <c r="H93" s="1" t="str">
        <f>'2012'!H93</f>
        <v>C000550</v>
      </c>
      <c r="I93" s="1">
        <f>'2012'!I93</f>
        <v>0</v>
      </c>
      <c r="J93" s="12">
        <f>(('2012'!J93-'2012'!$AE93)/'2012'!$AE93)*(('2012'!$I93-0.5+'2012'!$I93-0.5)*-1)</f>
        <v>1.5937671976052254E-3</v>
      </c>
      <c r="K93" s="12">
        <f>(('2012'!K93-'2012'!$AE93)/'2012'!$AE93)*(('2012'!$I93-0.5+'2012'!$I93-0.5)*-1)</f>
        <v>-7.9782570980131667E-2</v>
      </c>
      <c r="L93" s="12">
        <f>(('2012'!L93-'2012'!$AE93)/'2012'!$AE93)*(('2012'!$I93-0.5+'2012'!$I93-0.5)*-1)</f>
        <v>-0.12970098587195239</v>
      </c>
      <c r="M93" s="12">
        <f>(('2012'!M93-'2012'!$AE93)/'2012'!$AE93)*(('2012'!$I93-0.5+'2012'!$I93-0.5)*-1)</f>
        <v>7.6643252898305217E-2</v>
      </c>
      <c r="N93" s="12">
        <f>(('2012'!N93-'2012'!$AE93)/'2012'!$AE93)*(('2012'!$I93-0.5+'2012'!$I93-0.5)*-1)</f>
        <v>9.4125039720265313E-2</v>
      </c>
      <c r="O93" s="12">
        <f>(('2012'!O93-'2012'!$AE93)/'2012'!$AE93)*(('2012'!$I93-0.5+'2012'!$I93-0.5)*-1)</f>
        <v>3.8721160727588765E-2</v>
      </c>
      <c r="P93" s="12">
        <f>(('2012'!P93-'2012'!$AE93)/'2012'!$AE93)*(('2012'!$I93-0.5+'2012'!$I93-0.5)*-1)</f>
        <v>9.4769034088212092E-2</v>
      </c>
      <c r="Q93" s="12">
        <f>(('2012'!Q93-'2012'!$AE93)/'2012'!$AE93)*(('2012'!$I93-0.5+'2012'!$I93-0.5)*-1)</f>
        <v>0.10895206846747651</v>
      </c>
      <c r="R93" s="12">
        <f>(('2012'!R93-'2012'!$AE93)/'2012'!$AE93)*(('2012'!$I93-0.5+'2012'!$I93-0.5)*-1)</f>
        <v>2.6320367558346994E-2</v>
      </c>
      <c r="S93" s="12">
        <f>(('2012'!S93-'2012'!$AE93)/'2012'!$AE93)*(('2012'!$I93-0.5+'2012'!$I93-0.5)*-1)</f>
        <v>-4.0591142312015237E-2</v>
      </c>
      <c r="T93" s="12">
        <f>(('2012'!T93-'2012'!$AE93)/'2012'!$AE93)*(('2012'!$I93-0.5+'2012'!$I93-0.5)*-1)</f>
        <v>0.1149156013404492</v>
      </c>
      <c r="U93" s="12">
        <f>(('2012'!U93-'2012'!$AE93)/'2012'!$AE93)*(('2012'!$I93-0.5+'2012'!$I93-0.5)*-1)</f>
        <v>1.3313130288031787E-2</v>
      </c>
      <c r="V93" s="12">
        <f>(('2012'!V93-'2012'!$AE93)/'2012'!$AE93)*(('2012'!$I93-0.5+'2012'!$I93-0.5)*-1)</f>
        <v>0.10559542753869523</v>
      </c>
      <c r="W93" s="12">
        <f>(('2012'!W93-'2012'!$AE93)/'2012'!$AE93)*(('2012'!$I93-0.5+'2012'!$I93-0.5)*-1)</f>
        <v>-6.506240296947019E-2</v>
      </c>
      <c r="X93" s="12">
        <f>(('2012'!X93-'2012'!$AE93)/'2012'!$AE93)*(('2012'!$I93-0.5+'2012'!$I93-0.5)*-1)</f>
        <v>-1.4857676753058234E-2</v>
      </c>
      <c r="Y93" s="12">
        <f>(('2012'!Y93-'2012'!$AE93)/'2012'!$AE93)*(('2012'!$I93-0.5+'2012'!$I93-0.5)*-1)</f>
        <v>-0.18274129639196046</v>
      </c>
      <c r="Z93" s="12">
        <f>(('2012'!Z93-'2012'!$AE93)/'2012'!$AE93)*(('2012'!$I93-0.5+'2012'!$I93-0.5)*-1)</f>
        <v>0.106699824724448</v>
      </c>
      <c r="AA93" s="12">
        <f>(('2012'!AA93-'2012'!$AE93)/'2012'!$AE93)*(('2012'!$I93-0.5+'2012'!$I93-0.5)*-1)</f>
        <v>0.10242613253361328</v>
      </c>
      <c r="AB93" s="12">
        <f>(('2012'!AB93-'2012'!$AE93)/'2012'!$AE93)*(('2012'!$I93-0.5+'2012'!$I93-0.5)*-1)</f>
        <v>-1.5910026971256024E-2</v>
      </c>
      <c r="AC93" s="12">
        <f>(('2012'!AC93-'2012'!$AE93)/'2012'!$AE93)*(('2012'!$I93-0.5+'2012'!$I93-0.5)*-1)</f>
        <v>-6.3168186779034532E-2</v>
      </c>
      <c r="AD93" s="12">
        <f>(('2012'!AD93-'2012'!$AE93)/'2012'!$AE93)*(('2012'!$I93-0.5+'2012'!$I93-0.5)*-1)</f>
        <v>0.10850435578932538</v>
      </c>
      <c r="AE93" s="5">
        <f>((('2012'!AE93-'2012'!$AE93)/'2012'!$AE93)*100)*(('2012'!$I93-0.5+'2012'!$I93-0.5)*-1)</f>
        <v>0</v>
      </c>
      <c r="AF93" s="5"/>
      <c r="AG93" s="5">
        <f t="shared" si="48"/>
        <v>11.491560134044921</v>
      </c>
      <c r="AH93" s="5">
        <f t="shared" si="72"/>
        <v>18.274129639196047</v>
      </c>
      <c r="AI93" s="7">
        <v>0</v>
      </c>
      <c r="AN93" s="1"/>
      <c r="AO93" s="1"/>
      <c r="AP93" s="1"/>
      <c r="AQ93" s="1"/>
      <c r="AR93" s="1" t="str">
        <f t="shared" si="49"/>
        <v>Totalt</v>
      </c>
      <c r="AS93" s="1"/>
      <c r="AT93" s="1"/>
      <c r="AU93" s="1"/>
      <c r="AV93" s="1"/>
      <c r="AW93" s="104">
        <f t="shared" si="50"/>
        <v>1.5937671976052254E-3</v>
      </c>
      <c r="AX93" s="104">
        <f t="shared" si="51"/>
        <v>-7.9782570980131667E-2</v>
      </c>
      <c r="AY93" s="104">
        <f t="shared" si="52"/>
        <v>-0.12970098587195239</v>
      </c>
      <c r="AZ93" s="104">
        <f t="shared" si="53"/>
        <v>7.6643252898305217E-2</v>
      </c>
      <c r="BA93" s="104">
        <f t="shared" si="54"/>
        <v>9.4125039720265313E-2</v>
      </c>
      <c r="BB93" s="104">
        <f t="shared" si="55"/>
        <v>3.8721160727588765E-2</v>
      </c>
      <c r="BC93" s="104">
        <f t="shared" si="56"/>
        <v>9.4769034088212092E-2</v>
      </c>
      <c r="BD93" s="104">
        <f t="shared" si="57"/>
        <v>0.10895206846747651</v>
      </c>
      <c r="BE93" s="104">
        <f t="shared" si="58"/>
        <v>2.6320367558346994E-2</v>
      </c>
      <c r="BF93" s="104">
        <f t="shared" si="59"/>
        <v>-4.0591142312015237E-2</v>
      </c>
      <c r="BG93" s="104">
        <f t="shared" si="60"/>
        <v>0.1149156013404492</v>
      </c>
      <c r="BH93" s="104">
        <f t="shared" si="61"/>
        <v>1.3313130288031787E-2</v>
      </c>
      <c r="BI93" s="104">
        <f t="shared" si="62"/>
        <v>0.10559542753869523</v>
      </c>
      <c r="BJ93" s="104">
        <f t="shared" si="63"/>
        <v>-6.506240296947019E-2</v>
      </c>
      <c r="BK93" s="104">
        <f t="shared" si="64"/>
        <v>-1.4857676753058234E-2</v>
      </c>
      <c r="BL93" s="104">
        <f t="shared" si="65"/>
        <v>-0.18274129639196046</v>
      </c>
      <c r="BM93" s="104">
        <f t="shared" si="66"/>
        <v>0.106699824724448</v>
      </c>
      <c r="BN93" s="104">
        <f t="shared" si="67"/>
        <v>0.10242613253361328</v>
      </c>
      <c r="BO93" s="104">
        <f t="shared" si="68"/>
        <v>-1.5910026971256024E-2</v>
      </c>
      <c r="BP93" s="104">
        <f t="shared" si="69"/>
        <v>-6.3168186779034532E-2</v>
      </c>
      <c r="BQ93" s="104">
        <f t="shared" si="70"/>
        <v>0.10850435578932538</v>
      </c>
      <c r="BR93" s="104">
        <f t="shared" si="71"/>
        <v>0</v>
      </c>
    </row>
    <row r="94" spans="1:70">
      <c r="A94" s="1">
        <v>93</v>
      </c>
      <c r="B94" s="1" t="str">
        <f>'2012'!B94</f>
        <v>D</v>
      </c>
      <c r="C94" s="1" t="str">
        <f>'2012'!C94</f>
        <v>Kostnader</v>
      </c>
      <c r="D94" s="1">
        <f>'2012'!D94</f>
        <v>36</v>
      </c>
      <c r="E94" s="1" t="str">
        <f>'2012'!E94</f>
        <v>Totalt</v>
      </c>
      <c r="F94" s="1" t="str">
        <f>'2012'!F94</f>
        <v>Strukturjusterad hälso- och sjukvårdskostnad</v>
      </c>
      <c r="G94" s="1" t="str">
        <f>'2012'!G94</f>
        <v>(tom)</v>
      </c>
      <c r="H94" s="1" t="str">
        <f>'2012'!H94</f>
        <v>D000200</v>
      </c>
      <c r="I94" s="1">
        <f>'2012'!I94</f>
        <v>1</v>
      </c>
      <c r="J94" s="12">
        <f>(('2012'!J94-'2012'!$AE94)/'2012'!$AE94)*(('2012'!$I94-0.5+'2012'!$I94-0.5)*-1)</f>
        <v>-7.1847661893429365E-2</v>
      </c>
      <c r="K94" s="12">
        <f>(('2012'!K94-'2012'!$AE94)/'2012'!$AE94)*(('2012'!$I94-0.5+'2012'!$I94-0.5)*-1)</f>
        <v>6.4996344608822651E-4</v>
      </c>
      <c r="L94" s="12">
        <f>(('2012'!L94-'2012'!$AE94)/'2012'!$AE94)*(('2012'!$I94-0.5+'2012'!$I94-0.5)*-1)</f>
        <v>6.1948655222320487E-2</v>
      </c>
      <c r="M94" s="12">
        <f>(('2012'!M94-'2012'!$AE94)/'2012'!$AE94)*(('2012'!$I94-0.5+'2012'!$I94-0.5)*-1)</f>
        <v>4.4705426131812394E-2</v>
      </c>
      <c r="N94" s="12">
        <f>(('2012'!N94-'2012'!$AE94)/'2012'!$AE94)*(('2012'!$I94-0.5+'2012'!$I94-0.5)*-1)</f>
        <v>2.5331674111015945E-2</v>
      </c>
      <c r="O94" s="12">
        <f>(('2012'!O94-'2012'!$AE94)/'2012'!$AE94)*(('2012'!$I94-0.5+'2012'!$I94-0.5)*-1)</f>
        <v>8.2600425796719914E-3</v>
      </c>
      <c r="P94" s="12">
        <f>(('2012'!P94-'2012'!$AE94)/'2012'!$AE94)*(('2012'!$I94-0.5+'2012'!$I94-0.5)*-1)</f>
        <v>5.4572219451114692E-2</v>
      </c>
      <c r="Q94" s="12">
        <f>(('2012'!Q94-'2012'!$AE94)/'2012'!$AE94)*(('2012'!$I94-0.5+'2012'!$I94-0.5)*-1)</f>
        <v>-9.138760811697165E-2</v>
      </c>
      <c r="R94" s="12">
        <f>(('2012'!R94-'2012'!$AE94)/'2012'!$AE94)*(('2012'!$I94-0.5+'2012'!$I94-0.5)*-1)</f>
        <v>4.2008627124992138E-3</v>
      </c>
      <c r="S94" s="12">
        <f>(('2012'!S94-'2012'!$AE94)/'2012'!$AE94)*(('2012'!$I94-0.5+'2012'!$I94-0.5)*-1)</f>
        <v>2.1174339316706918E-2</v>
      </c>
      <c r="T94" s="12">
        <f>(('2012'!T94-'2012'!$AE94)/'2012'!$AE94)*(('2012'!$I94-0.5+'2012'!$I94-0.5)*-1)</f>
        <v>1.8785276528509563E-2</v>
      </c>
      <c r="U94" s="12">
        <f>(('2012'!U94-'2012'!$AE94)/'2012'!$AE94)*(('2012'!$I94-0.5+'2012'!$I94-0.5)*-1)</f>
        <v>3.7044181366388935E-2</v>
      </c>
      <c r="V94" s="12">
        <f>(('2012'!V94-'2012'!$AE94)/'2012'!$AE94)*(('2012'!$I94-0.5+'2012'!$I94-0.5)*-1)</f>
        <v>8.8887574165814314E-3</v>
      </c>
      <c r="W94" s="12">
        <f>(('2012'!W94-'2012'!$AE94)/'2012'!$AE94)*(('2012'!$I94-0.5+'2012'!$I94-0.5)*-1)</f>
        <v>3.0128859879588059E-4</v>
      </c>
      <c r="X94" s="12">
        <f>(('2012'!X94-'2012'!$AE94)/'2012'!$AE94)*(('2012'!$I94-0.5+'2012'!$I94-0.5)*-1)</f>
        <v>2.1154348081844392E-2</v>
      </c>
      <c r="Y94" s="12">
        <f>(('2012'!Y94-'2012'!$AE94)/'2012'!$AE94)*(('2012'!$I94-0.5+'2012'!$I94-0.5)*-1)</f>
        <v>-1.2838892053228917E-2</v>
      </c>
      <c r="Z94" s="12">
        <f>(('2012'!Z94-'2012'!$AE94)/'2012'!$AE94)*(('2012'!$I94-0.5+'2012'!$I94-0.5)*-1)</f>
        <v>-3.3999480445504132E-2</v>
      </c>
      <c r="AA94" s="12">
        <f>(('2012'!AA94-'2012'!$AE94)/'2012'!$AE94)*(('2012'!$I94-0.5+'2012'!$I94-0.5)*-1)</f>
        <v>3.3895841168511904E-3</v>
      </c>
      <c r="AB94" s="12">
        <f>(('2012'!AB94-'2012'!$AE94)/'2012'!$AE94)*(('2012'!$I94-0.5+'2012'!$I94-0.5)*-1)</f>
        <v>-1.1300546594648461E-2</v>
      </c>
      <c r="AC94" s="12">
        <f>(('2012'!AC94-'2012'!$AE94)/'2012'!$AE94)*(('2012'!$I94-0.5+'2012'!$I94-0.5)*-1)</f>
        <v>2.082204714005392E-2</v>
      </c>
      <c r="AD94" s="12">
        <f>(('2012'!AD94-'2012'!$AE94)/'2012'!$AE94)*(('2012'!$I94-0.5+'2012'!$I94-0.5)*-1)</f>
        <v>-8.2663678755710967E-3</v>
      </c>
      <c r="AE94" s="5">
        <f>((('2012'!AE94-'2012'!$AE94)/'2012'!$AE94)*100)*(('2012'!$I94-0.5+'2012'!$I94-0.5)*-1)</f>
        <v>0</v>
      </c>
      <c r="AF94" s="5"/>
      <c r="AG94" s="5">
        <f t="shared" si="48"/>
        <v>6.1948655222320488</v>
      </c>
      <c r="AH94" s="5">
        <f t="shared" si="72"/>
        <v>9.1387608116971641</v>
      </c>
      <c r="AI94" s="7">
        <v>0</v>
      </c>
      <c r="AN94" s="1"/>
      <c r="AO94" s="1"/>
      <c r="AP94" s="1"/>
      <c r="AQ94" s="1"/>
      <c r="AR94" s="1" t="str">
        <f t="shared" si="49"/>
        <v>Totalt</v>
      </c>
      <c r="AS94" s="1"/>
      <c r="AT94" s="1"/>
      <c r="AU94" s="1"/>
      <c r="AV94" s="1"/>
      <c r="AW94" s="104">
        <f t="shared" si="50"/>
        <v>-7.1847661893429365E-2</v>
      </c>
      <c r="AX94" s="104">
        <f t="shared" si="51"/>
        <v>6.4996344608822651E-4</v>
      </c>
      <c r="AY94" s="104">
        <f t="shared" si="52"/>
        <v>6.1948655222320487E-2</v>
      </c>
      <c r="AZ94" s="104">
        <f t="shared" si="53"/>
        <v>4.4705426131812394E-2</v>
      </c>
      <c r="BA94" s="104">
        <f t="shared" si="54"/>
        <v>2.5331674111015945E-2</v>
      </c>
      <c r="BB94" s="104">
        <f t="shared" si="55"/>
        <v>8.2600425796719914E-3</v>
      </c>
      <c r="BC94" s="104">
        <f t="shared" si="56"/>
        <v>5.4572219451114692E-2</v>
      </c>
      <c r="BD94" s="104">
        <f t="shared" si="57"/>
        <v>-9.138760811697165E-2</v>
      </c>
      <c r="BE94" s="104">
        <f t="shared" si="58"/>
        <v>4.2008627124992138E-3</v>
      </c>
      <c r="BF94" s="104">
        <f t="shared" si="59"/>
        <v>2.1174339316706918E-2</v>
      </c>
      <c r="BG94" s="104">
        <f t="shared" si="60"/>
        <v>1.8785276528509563E-2</v>
      </c>
      <c r="BH94" s="104">
        <f t="shared" si="61"/>
        <v>3.7044181366388935E-2</v>
      </c>
      <c r="BI94" s="104">
        <f t="shared" si="62"/>
        <v>8.8887574165814314E-3</v>
      </c>
      <c r="BJ94" s="104">
        <f t="shared" si="63"/>
        <v>3.0128859879588059E-4</v>
      </c>
      <c r="BK94" s="104">
        <f t="shared" si="64"/>
        <v>2.1154348081844392E-2</v>
      </c>
      <c r="BL94" s="104">
        <f t="shared" si="65"/>
        <v>-1.2838892053228917E-2</v>
      </c>
      <c r="BM94" s="104">
        <f t="shared" si="66"/>
        <v>-3.3999480445504132E-2</v>
      </c>
      <c r="BN94" s="104">
        <f t="shared" si="67"/>
        <v>3.3895841168511904E-3</v>
      </c>
      <c r="BO94" s="104">
        <f t="shared" si="68"/>
        <v>-1.1300546594648461E-2</v>
      </c>
      <c r="BP94" s="104">
        <f t="shared" si="69"/>
        <v>2.082204714005392E-2</v>
      </c>
      <c r="BQ94" s="104">
        <f t="shared" si="70"/>
        <v>-8.2663678755710967E-3</v>
      </c>
      <c r="BR94" s="104">
        <f t="shared" si="71"/>
        <v>0</v>
      </c>
    </row>
    <row r="95" spans="1:70">
      <c r="A95" s="1">
        <v>94</v>
      </c>
      <c r="B95" s="1">
        <f>'2012'!B95</f>
        <v>0</v>
      </c>
      <c r="C95" s="1">
        <f>'2012'!C95</f>
        <v>0</v>
      </c>
      <c r="D95" s="1">
        <f>'2012'!D95</f>
        <v>37</v>
      </c>
      <c r="E95" s="1" t="str">
        <f>'2012'!E95</f>
        <v>Totalt</v>
      </c>
      <c r="F95" s="1" t="str">
        <f>'2012'!F95</f>
        <v>Kostnader per konsumerad DRG-poäng</v>
      </c>
      <c r="G95" s="1" t="str">
        <f>'2012'!G95</f>
        <v>(tom)</v>
      </c>
      <c r="H95" s="1" t="str">
        <f>'2012'!H95</f>
        <v>D000700</v>
      </c>
      <c r="I95" s="1">
        <f>'2012'!I95</f>
        <v>1</v>
      </c>
      <c r="J95" s="12">
        <f>(('2012'!J95-'2012'!$AE95)/'2012'!$AE95)*(('2012'!$I95-0.5+'2012'!$I95-0.5)*-1)</f>
        <v>1.7727728845464346E-2</v>
      </c>
      <c r="K95" s="12">
        <f>(('2012'!K95-'2012'!$AE95)/'2012'!$AE95)*(('2012'!$I95-0.5+'2012'!$I95-0.5)*-1)</f>
        <v>-5.5719023704612347E-2</v>
      </c>
      <c r="L95" s="12">
        <f>(('2012'!L95-'2012'!$AE95)/'2012'!$AE95)*(('2012'!$I95-0.5+'2012'!$I95-0.5)*-1)</f>
        <v>-2.3902063079702083E-2</v>
      </c>
      <c r="M95" s="12">
        <f>(('2012'!M95-'2012'!$AE95)/'2012'!$AE95)*(('2012'!$I95-0.5+'2012'!$I95-0.5)*-1)</f>
        <v>4.6976150526037404E-3</v>
      </c>
      <c r="N95" s="12">
        <f>(('2012'!N95-'2012'!$AE95)/'2012'!$AE95)*(('2012'!$I95-0.5+'2012'!$I95-0.5)*-1)</f>
        <v>-4.6223040439085518E-2</v>
      </c>
      <c r="O95" s="12">
        <f>(('2012'!O95-'2012'!$AE95)/'2012'!$AE95)*(('2012'!$I95-0.5+'2012'!$I95-0.5)*-1)</f>
        <v>-8.5603720497022251E-2</v>
      </c>
      <c r="P95" s="12">
        <f>(('2012'!P95-'2012'!$AE95)/'2012'!$AE95)*(('2012'!$I95-0.5+'2012'!$I95-0.5)*-1)</f>
        <v>7.4166462518669665E-2</v>
      </c>
      <c r="Q95" s="12">
        <f>(('2012'!Q95-'2012'!$AE95)/'2012'!$AE95)*(('2012'!$I95-0.5+'2012'!$I95-0.5)*-1)</f>
        <v>1.6521663006746592E-2</v>
      </c>
      <c r="R95" s="12">
        <f>(('2012'!R95-'2012'!$AE95)/'2012'!$AE95)*(('2012'!$I95-0.5+'2012'!$I95-0.5)*-1)</f>
        <v>-6.3185359712888592E-2</v>
      </c>
      <c r="S95" s="12">
        <f>(('2012'!S95-'2012'!$AE95)/'2012'!$AE95)*(('2012'!$I95-0.5+'2012'!$I95-0.5)*-1)</f>
        <v>2.9392787839652049E-2</v>
      </c>
      <c r="T95" s="12">
        <f>(('2012'!T95-'2012'!$AE95)/'2012'!$AE95)*(('2012'!$I95-0.5+'2012'!$I95-0.5)*-1)</f>
        <v>-1.7877716768576303E-3</v>
      </c>
      <c r="U95" s="12">
        <f>(('2012'!U95-'2012'!$AE95)/'2012'!$AE95)*(('2012'!$I95-0.5+'2012'!$I95-0.5)*-1)</f>
        <v>-4.3998835557469427E-3</v>
      </c>
      <c r="V95" s="12">
        <f>(('2012'!V95-'2012'!$AE95)/'2012'!$AE95)*(('2012'!$I95-0.5+'2012'!$I95-0.5)*-1)</f>
        <v>-7.4821585384575229E-2</v>
      </c>
      <c r="W95" s="12">
        <f>(('2012'!W95-'2012'!$AE95)/'2012'!$AE95)*(('2012'!$I95-0.5+'2012'!$I95-0.5)*-1)</f>
        <v>-8.9489892542626279E-2</v>
      </c>
      <c r="X95" s="12">
        <f>(('2012'!X95-'2012'!$AE95)/'2012'!$AE95)*(('2012'!$I95-0.5+'2012'!$I95-0.5)*-1)</f>
        <v>-9.8017863619663786E-3</v>
      </c>
      <c r="Y95" s="12">
        <f>(('2012'!Y95-'2012'!$AE95)/'2012'!$AE95)*(('2012'!$I95-0.5+'2012'!$I95-0.5)*-1)</f>
        <v>1.8539083505131081E-2</v>
      </c>
      <c r="Z95" s="12">
        <f>(('2012'!Z95-'2012'!$AE95)/'2012'!$AE95)*(('2012'!$I95-0.5+'2012'!$I95-0.5)*-1)</f>
        <v>-0.10120282898895251</v>
      </c>
      <c r="AA95" s="12">
        <f>(('2012'!AA95-'2012'!$AE95)/'2012'!$AE95)*(('2012'!$I95-0.5+'2012'!$I95-0.5)*-1)</f>
        <v>-5.6037196005442234E-2</v>
      </c>
      <c r="AB95" s="12">
        <f>(('2012'!AB95-'2012'!$AE95)/'2012'!$AE95)*(('2012'!$I95-0.5+'2012'!$I95-0.5)*-1)</f>
        <v>-5.6862945036373243E-2</v>
      </c>
      <c r="AC95" s="12">
        <f>(('2012'!AC95-'2012'!$AE95)/'2012'!$AE95)*(('2012'!$I95-0.5+'2012'!$I95-0.5)*-1)</f>
        <v>2.6024157981039263E-2</v>
      </c>
      <c r="AD95" s="12">
        <f>(('2012'!AD95-'2012'!$AE95)/'2012'!$AE95)*(('2012'!$I95-0.5+'2012'!$I95-0.5)*-1)</f>
        <v>-5.6678121506258512E-2</v>
      </c>
      <c r="AE95" s="5">
        <f>((('2012'!AE95-'2012'!$AE95)/'2012'!$AE95)*100)*(('2012'!$I95-0.5+'2012'!$I95-0.5)*-1)</f>
        <v>0</v>
      </c>
      <c r="AF95" s="5"/>
      <c r="AG95" s="5">
        <f>MAX(AW95:BQ95)*100</f>
        <v>7.4166462518669665</v>
      </c>
      <c r="AH95" s="5">
        <f>(MIN(AW95:BQ95)*-1)*100</f>
        <v>10.120282898895251</v>
      </c>
      <c r="AI95" s="7">
        <v>0</v>
      </c>
      <c r="AN95" s="1"/>
      <c r="AO95" s="1"/>
      <c r="AP95" s="1"/>
      <c r="AQ95" s="1"/>
      <c r="AR95" s="1" t="str">
        <f t="shared" si="49"/>
        <v>Totalt</v>
      </c>
      <c r="AS95" s="1"/>
      <c r="AT95" s="1"/>
      <c r="AU95" s="1"/>
      <c r="AV95" s="1"/>
      <c r="AW95" s="104">
        <f t="shared" si="50"/>
        <v>1.7727728845464346E-2</v>
      </c>
      <c r="AX95" s="104">
        <f t="shared" si="51"/>
        <v>-5.5719023704612347E-2</v>
      </c>
      <c r="AY95" s="104">
        <f t="shared" si="52"/>
        <v>-2.3902063079702083E-2</v>
      </c>
      <c r="AZ95" s="104">
        <f t="shared" si="53"/>
        <v>4.6976150526037404E-3</v>
      </c>
      <c r="BA95" s="104">
        <f t="shared" si="54"/>
        <v>-4.6223040439085518E-2</v>
      </c>
      <c r="BB95" s="104">
        <f t="shared" si="55"/>
        <v>-8.5603720497022251E-2</v>
      </c>
      <c r="BC95" s="104">
        <f t="shared" si="56"/>
        <v>7.4166462518669665E-2</v>
      </c>
      <c r="BD95" s="104">
        <f t="shared" si="57"/>
        <v>1.6521663006746592E-2</v>
      </c>
      <c r="BE95" s="104">
        <f t="shared" si="58"/>
        <v>-6.3185359712888592E-2</v>
      </c>
      <c r="BF95" s="104">
        <f t="shared" si="59"/>
        <v>2.9392787839652049E-2</v>
      </c>
      <c r="BG95" s="104">
        <f t="shared" si="60"/>
        <v>-1.7877716768576303E-3</v>
      </c>
      <c r="BH95" s="104">
        <f t="shared" si="61"/>
        <v>-4.3998835557469427E-3</v>
      </c>
      <c r="BI95" s="104">
        <f t="shared" si="62"/>
        <v>-7.4821585384575229E-2</v>
      </c>
      <c r="BJ95" s="104">
        <f t="shared" si="63"/>
        <v>-8.9489892542626279E-2</v>
      </c>
      <c r="BK95" s="104">
        <f t="shared" si="64"/>
        <v>-9.8017863619663786E-3</v>
      </c>
      <c r="BL95" s="104">
        <f t="shared" si="65"/>
        <v>1.8539083505131081E-2</v>
      </c>
      <c r="BM95" s="104">
        <f t="shared" si="66"/>
        <v>-0.10120282898895251</v>
      </c>
      <c r="BN95" s="104">
        <f t="shared" si="67"/>
        <v>-5.6037196005442234E-2</v>
      </c>
      <c r="BO95" s="104">
        <f t="shared" si="68"/>
        <v>-5.6862945036373243E-2</v>
      </c>
      <c r="BP95" s="104">
        <f t="shared" si="69"/>
        <v>2.6024157981039263E-2</v>
      </c>
      <c r="BQ95" s="104">
        <f t="shared" si="70"/>
        <v>-5.6678121506258512E-2</v>
      </c>
      <c r="BR95" s="104">
        <f t="shared" si="71"/>
        <v>0</v>
      </c>
    </row>
    <row r="96" spans="1:70">
      <c r="A96" s="1">
        <v>95</v>
      </c>
      <c r="B96" s="1">
        <f>'2012'!B96</f>
        <v>0</v>
      </c>
      <c r="C96" s="1">
        <f>'2012'!C96</f>
        <v>0</v>
      </c>
      <c r="D96" s="1">
        <f>'2012'!D96</f>
        <v>39</v>
      </c>
      <c r="E96" s="1" t="str">
        <f>'2012'!E96</f>
        <v>Totalt</v>
      </c>
      <c r="F96" s="1" t="str">
        <f>'2012'!F96</f>
        <v>Kostnad per vårdkontakt i primärvård</v>
      </c>
      <c r="G96" s="1" t="str">
        <f>'2012'!G96</f>
        <v>(tom)</v>
      </c>
      <c r="H96" s="1" t="str">
        <f>'2012'!H96</f>
        <v>D000900</v>
      </c>
      <c r="I96" s="1">
        <f>'2012'!I96</f>
        <v>1</v>
      </c>
      <c r="J96" s="12">
        <f>(('2012'!J96-'2012'!$AE96)/'2012'!$AE96)*(('2012'!$I96-0.5+'2012'!$I96-0.5)*-1)</f>
        <v>6.9587432797202031E-2</v>
      </c>
      <c r="K96" s="12">
        <f>(('2012'!K96-'2012'!$AE96)/'2012'!$AE96)*(('2012'!$I96-0.5+'2012'!$I96-0.5)*-1)</f>
        <v>2.7642466283064156E-2</v>
      </c>
      <c r="L96" s="12">
        <f>(('2012'!L96-'2012'!$AE96)/'2012'!$AE96)*(('2012'!$I96-0.5+'2012'!$I96-0.5)*-1)</f>
        <v>-8.4869212433285074E-2</v>
      </c>
      <c r="M96" s="12">
        <f>(('2012'!M96-'2012'!$AE96)/'2012'!$AE96)*(('2012'!$I96-0.5+'2012'!$I96-0.5)*-1)</f>
        <v>2.0630982800869824E-3</v>
      </c>
      <c r="N96" s="12">
        <f>(('2012'!N96-'2012'!$AE96)/'2012'!$AE96)*(('2012'!$I96-0.5+'2012'!$I96-0.5)*-1)</f>
        <v>-3.0540192507590325E-2</v>
      </c>
      <c r="O96" s="12">
        <f>(('2012'!O96-'2012'!$AE96)/'2012'!$AE96)*(('2012'!$I96-0.5+'2012'!$I96-0.5)*-1)</f>
        <v>9.4587943726027787E-2</v>
      </c>
      <c r="P96" s="12">
        <f>(('2012'!P96-'2012'!$AE96)/'2012'!$AE96)*(('2012'!$I96-0.5+'2012'!$I96-0.5)*-1)</f>
        <v>-0.14292991623288157</v>
      </c>
      <c r="Q96" s="12">
        <f>(('2012'!Q96-'2012'!$AE96)/'2012'!$AE96)*(('2012'!$I96-0.5+'2012'!$I96-0.5)*-1)</f>
        <v>4.4738247977745031E-3</v>
      </c>
      <c r="R96" s="12">
        <f>(('2012'!R96-'2012'!$AE96)/'2012'!$AE96)*(('2012'!$I96-0.5+'2012'!$I96-0.5)*-1)</f>
        <v>5.2388381114773466E-2</v>
      </c>
      <c r="S96" s="12">
        <f>(('2012'!S96-'2012'!$AE96)/'2012'!$AE96)*(('2012'!$I96-0.5+'2012'!$I96-0.5)*-1)</f>
        <v>-1.1950264561075459E-2</v>
      </c>
      <c r="T96" s="12">
        <f>(('2012'!T96-'2012'!$AE96)/'2012'!$AE96)*(('2012'!$I96-0.5+'2012'!$I96-0.5)*-1)</f>
        <v>7.5565324613001736E-2</v>
      </c>
      <c r="U96" s="12">
        <f>(('2012'!U96-'2012'!$AE96)/'2012'!$AE96)*(('2012'!$I96-0.5+'2012'!$I96-0.5)*-1)</f>
        <v>4.6950578402980454E-2</v>
      </c>
      <c r="V96" s="12">
        <f>(('2012'!V96-'2012'!$AE96)/'2012'!$AE96)*(('2012'!$I96-0.5+'2012'!$I96-0.5)*-1)</f>
        <v>-7.624500754811081E-2</v>
      </c>
      <c r="W96" s="12">
        <f>(('2012'!W96-'2012'!$AE96)/'2012'!$AE96)*(('2012'!$I96-0.5+'2012'!$I96-0.5)*-1)</f>
        <v>4.3847159916102246E-2</v>
      </c>
      <c r="X96" s="12">
        <f>(('2012'!X96-'2012'!$AE96)/'2012'!$AE96)*(('2012'!$I96-0.5+'2012'!$I96-0.5)*-1)</f>
        <v>-8.8927535182738479E-2</v>
      </c>
      <c r="Y96" s="12">
        <f>(('2012'!Y96-'2012'!$AE96)/'2012'!$AE96)*(('2012'!$I96-0.5+'2012'!$I96-0.5)*-1)</f>
        <v>-0.15919603450769862</v>
      </c>
      <c r="Z96" s="12">
        <f>(('2012'!Z96-'2012'!$AE96)/'2012'!$AE96)*(('2012'!$I96-0.5+'2012'!$I96-0.5)*-1)</f>
        <v>-0.1376269591026133</v>
      </c>
      <c r="AA96" s="12">
        <f>(('2012'!AA96-'2012'!$AE96)/'2012'!$AE96)*(('2012'!$I96-0.5+'2012'!$I96-0.5)*-1)</f>
        <v>-7.8921471360677051E-2</v>
      </c>
      <c r="AB96" s="12">
        <f>(('2012'!AB96-'2012'!$AE96)/'2012'!$AE96)*(('2012'!$I96-0.5+'2012'!$I96-0.5)*-1)</f>
        <v>-0.14822742690375112</v>
      </c>
      <c r="AC96" s="12">
        <f>(('2012'!AC96-'2012'!$AE96)/'2012'!$AE96)*(('2012'!$I96-0.5+'2012'!$I96-0.5)*-1)</f>
        <v>6.0321434180155536E-2</v>
      </c>
      <c r="AD96" s="12">
        <f>(('2012'!AD96-'2012'!$AE96)/'2012'!$AE96)*(('2012'!$I96-0.5+'2012'!$I96-0.5)*-1)</f>
        <v>-0.35187562509944881</v>
      </c>
      <c r="AE96" s="5">
        <f>((('2012'!AE96-'2012'!$AE96)/'2012'!$AE96)*100)*(('2012'!$I96-0.5+'2012'!$I96-0.5)*-1)</f>
        <v>0</v>
      </c>
      <c r="AF96" s="5"/>
      <c r="AG96" s="5">
        <f t="shared" si="48"/>
        <v>9.4587943726027781</v>
      </c>
      <c r="AH96" s="5">
        <f t="shared" si="72"/>
        <v>35.187562509944883</v>
      </c>
      <c r="AI96" s="7">
        <v>0</v>
      </c>
      <c r="AN96" s="1"/>
      <c r="AO96" s="1"/>
      <c r="AP96" s="1"/>
      <c r="AQ96" s="1"/>
      <c r="AR96" s="1" t="str">
        <f t="shared" si="49"/>
        <v>Totalt</v>
      </c>
      <c r="AS96" s="1"/>
      <c r="AT96" s="1"/>
      <c r="AU96" s="1"/>
      <c r="AV96" s="1"/>
      <c r="AW96" s="104">
        <f t="shared" si="50"/>
        <v>6.9587432797202031E-2</v>
      </c>
      <c r="AX96" s="104">
        <f t="shared" si="51"/>
        <v>2.7642466283064156E-2</v>
      </c>
      <c r="AY96" s="104">
        <f t="shared" si="52"/>
        <v>-8.4869212433285074E-2</v>
      </c>
      <c r="AZ96" s="104">
        <f t="shared" si="53"/>
        <v>2.0630982800869824E-3</v>
      </c>
      <c r="BA96" s="104">
        <f t="shared" si="54"/>
        <v>-3.0540192507590325E-2</v>
      </c>
      <c r="BB96" s="104">
        <f t="shared" si="55"/>
        <v>9.4587943726027787E-2</v>
      </c>
      <c r="BC96" s="104">
        <f t="shared" si="56"/>
        <v>-0.14292991623288157</v>
      </c>
      <c r="BD96" s="104">
        <f t="shared" si="57"/>
        <v>4.4738247977745031E-3</v>
      </c>
      <c r="BE96" s="104">
        <f t="shared" si="58"/>
        <v>5.2388381114773466E-2</v>
      </c>
      <c r="BF96" s="104">
        <f t="shared" si="59"/>
        <v>-1.1950264561075459E-2</v>
      </c>
      <c r="BG96" s="104">
        <f t="shared" si="60"/>
        <v>7.5565324613001736E-2</v>
      </c>
      <c r="BH96" s="104">
        <f t="shared" si="61"/>
        <v>4.6950578402980454E-2</v>
      </c>
      <c r="BI96" s="104">
        <f t="shared" si="62"/>
        <v>-7.624500754811081E-2</v>
      </c>
      <c r="BJ96" s="104">
        <f t="shared" si="63"/>
        <v>4.3847159916102246E-2</v>
      </c>
      <c r="BK96" s="104">
        <f t="shared" si="64"/>
        <v>-8.8927535182738479E-2</v>
      </c>
      <c r="BL96" s="104">
        <f t="shared" si="65"/>
        <v>-0.15919603450769862</v>
      </c>
      <c r="BM96" s="104">
        <f t="shared" si="66"/>
        <v>-0.1376269591026133</v>
      </c>
      <c r="BN96" s="104">
        <f t="shared" si="67"/>
        <v>-7.8921471360677051E-2</v>
      </c>
      <c r="BO96" s="104">
        <f t="shared" si="68"/>
        <v>-0.14822742690375112</v>
      </c>
      <c r="BP96" s="104">
        <f t="shared" si="69"/>
        <v>6.0321434180155536E-2</v>
      </c>
      <c r="BQ96" s="104">
        <f t="shared" si="70"/>
        <v>-0.35187562509944881</v>
      </c>
      <c r="BR96" s="104">
        <f t="shared" si="71"/>
        <v>0</v>
      </c>
    </row>
    <row r="97" spans="1:70">
      <c r="A97" s="1">
        <v>96</v>
      </c>
      <c r="B97" s="1" t="str">
        <f>'2012'!B97</f>
        <v>F</v>
      </c>
      <c r="C97" s="1" t="str">
        <f>'2012'!C97</f>
        <v>Graviditet, förlossning och nyföddhetsvård</v>
      </c>
      <c r="D97" s="1">
        <f>'2012'!D97</f>
        <v>40</v>
      </c>
      <c r="E97" s="1" t="str">
        <f>'2012'!E97</f>
        <v>Kvinnor</v>
      </c>
      <c r="F97" s="1" t="str">
        <f>'2012'!F97</f>
        <v xml:space="preserve">Tobaksvanor under graviditet </v>
      </c>
      <c r="G97" s="1" t="str">
        <f>'2012'!G97</f>
        <v>(tom)</v>
      </c>
      <c r="H97" s="1" t="str">
        <f>'2012'!H97</f>
        <v>E000010</v>
      </c>
      <c r="I97" s="1">
        <f>'2012'!I97</f>
        <v>1</v>
      </c>
      <c r="J97" s="12">
        <f>(('2012'!J97-'2012'!$AE97)/'2012'!$AE97)*(('2012'!$I97-0.5+'2012'!$I97-0.5)*-1)</f>
        <v>0.24399841766286023</v>
      </c>
      <c r="K97" s="12">
        <f>(('2012'!K97-'2012'!$AE97)/'2012'!$AE97)*(('2012'!$I97-0.5+'2012'!$I97-0.5)*-1)</f>
        <v>0.34050924950925793</v>
      </c>
      <c r="L97" s="12">
        <f>(('2012'!L97-'2012'!$AE97)/'2012'!$AE97)*(('2012'!$I97-0.5+'2012'!$I97-0.5)*-1)</f>
        <v>-0.18838678160991448</v>
      </c>
      <c r="M97" s="12">
        <f>(('2012'!M97-'2012'!$AE97)/'2012'!$AE97)*(('2012'!$I97-0.5+'2012'!$I97-0.5)*-1)</f>
        <v>-8.9451919262146656E-2</v>
      </c>
      <c r="N97" s="12">
        <f>(('2012'!N97-'2012'!$AE97)/'2012'!$AE97)*(('2012'!$I97-0.5+'2012'!$I97-0.5)*-1)</f>
        <v>-1.0062738040815708E-2</v>
      </c>
      <c r="O97" s="12">
        <f>(('2012'!O97-'2012'!$AE97)/'2012'!$AE97)*(('2012'!$I97-0.5+'2012'!$I97-0.5)*-1)</f>
        <v>3.0206481465848162E-2</v>
      </c>
      <c r="P97" s="12">
        <f>(('2012'!P97-'2012'!$AE97)/'2012'!$AE97)*(('2012'!$I97-0.5+'2012'!$I97-0.5)*-1)</f>
        <v>-0.35698027949663447</v>
      </c>
      <c r="Q97" s="12">
        <f>(('2012'!Q97-'2012'!$AE97)/'2012'!$AE97)*(('2012'!$I97-0.5+'2012'!$I97-0.5)*-1)</f>
        <v>-0.44390764506189823</v>
      </c>
      <c r="R97" s="12">
        <f>(('2012'!R97-'2012'!$AE97)/'2012'!$AE97)*(('2012'!$I97-0.5+'2012'!$I97-0.5)*-1)</f>
        <v>-4.8157857313509696E-2</v>
      </c>
      <c r="S97" s="12">
        <f>(('2012'!S97-'2012'!$AE97)/'2012'!$AE97)*(('2012'!$I97-0.5+'2012'!$I97-0.5)*-1)</f>
        <v>-2.6645646594043934E-2</v>
      </c>
      <c r="T97" s="12">
        <f>(('2012'!T97-'2012'!$AE97)/'2012'!$AE97)*(('2012'!$I97-0.5+'2012'!$I97-0.5)*-1)</f>
        <v>-0.13630367108979155</v>
      </c>
      <c r="U97" s="12">
        <f>(('2012'!U97-'2012'!$AE97)/'2012'!$AE97)*(('2012'!$I97-0.5+'2012'!$I97-0.5)*-1)</f>
        <v>-1.4385029640426266E-2</v>
      </c>
      <c r="V97" s="12">
        <f>(('2012'!V97-'2012'!$AE97)/'2012'!$AE97)*(('2012'!$I97-0.5+'2012'!$I97-0.5)*-1)</f>
        <v>-0.21712987847422738</v>
      </c>
      <c r="W97" s="12">
        <f>(('2012'!W97-'2012'!$AE97)/'2012'!$AE97)*(('2012'!$I97-0.5+'2012'!$I97-0.5)*-1)</f>
        <v>-0.28941085852259779</v>
      </c>
      <c r="X97" s="12">
        <f>(('2012'!X97-'2012'!$AE97)/'2012'!$AE97)*(('2012'!$I97-0.5+'2012'!$I97-0.5)*-1)</f>
        <v>-0.24527999417594684</v>
      </c>
      <c r="Y97" s="12">
        <f>(('2012'!Y97-'2012'!$AE97)/'2012'!$AE97)*(('2012'!$I97-0.5+'2012'!$I97-0.5)*-1)</f>
        <v>-0.21769081787549507</v>
      </c>
      <c r="Z97" s="12">
        <f>(('2012'!Z97-'2012'!$AE97)/'2012'!$AE97)*(('2012'!$I97-0.5+'2012'!$I97-0.5)*-1)</f>
        <v>-0.24489256385967201</v>
      </c>
      <c r="AA97" s="12">
        <f>(('2012'!AA97-'2012'!$AE97)/'2012'!$AE97)*(('2012'!$I97-0.5+'2012'!$I97-0.5)*-1)</f>
        <v>-0.51346779472189108</v>
      </c>
      <c r="AB97" s="12">
        <f>(('2012'!AB97-'2012'!$AE97)/'2012'!$AE97)*(('2012'!$I97-0.5+'2012'!$I97-0.5)*-1)</f>
        <v>0.11509696186870265</v>
      </c>
      <c r="AC97" s="12">
        <f>(('2012'!AC97-'2012'!$AE97)/'2012'!$AE97)*(('2012'!$I97-0.5+'2012'!$I97-0.5)*-1)</f>
        <v>-0.17398726998992367</v>
      </c>
      <c r="AD97" s="12">
        <f>(('2012'!AD97-'2012'!$AE97)/'2012'!$AE97)*(('2012'!$I97-0.5+'2012'!$I97-0.5)*-1)</f>
        <v>2.2594969826205829E-2</v>
      </c>
      <c r="AE97" s="5">
        <f>((('2012'!AE97-'2012'!$AE97)/'2012'!$AE97)*100)*(('2012'!$I97-0.5+'2012'!$I97-0.5)*-1)</f>
        <v>0</v>
      </c>
      <c r="AF97" s="5"/>
      <c r="AG97" s="5">
        <f t="shared" si="48"/>
        <v>34.05092495092579</v>
      </c>
      <c r="AH97" s="5">
        <f t="shared" si="72"/>
        <v>51.346779472189105</v>
      </c>
      <c r="AI97" s="7">
        <v>0</v>
      </c>
      <c r="AN97" s="1"/>
      <c r="AO97" s="1"/>
      <c r="AP97" s="1"/>
      <c r="AQ97" s="1"/>
      <c r="AR97" s="1" t="str">
        <f t="shared" si="49"/>
        <v>Kvinnor</v>
      </c>
      <c r="AS97" s="1"/>
      <c r="AT97" s="1"/>
      <c r="AU97" s="1"/>
      <c r="AV97" s="1"/>
      <c r="AW97" s="104">
        <f t="shared" si="50"/>
        <v>0.24399841766286023</v>
      </c>
      <c r="AX97" s="104">
        <f t="shared" si="51"/>
        <v>0.34050924950925793</v>
      </c>
      <c r="AY97" s="104">
        <f t="shared" si="52"/>
        <v>-0.18838678160991448</v>
      </c>
      <c r="AZ97" s="104">
        <f t="shared" si="53"/>
        <v>-8.9451919262146656E-2</v>
      </c>
      <c r="BA97" s="104">
        <f t="shared" si="54"/>
        <v>-1.0062738040815708E-2</v>
      </c>
      <c r="BB97" s="104">
        <f t="shared" si="55"/>
        <v>3.0206481465848162E-2</v>
      </c>
      <c r="BC97" s="104">
        <f t="shared" si="56"/>
        <v>-0.35698027949663447</v>
      </c>
      <c r="BD97" s="104">
        <f t="shared" si="57"/>
        <v>-0.44390764506189823</v>
      </c>
      <c r="BE97" s="104">
        <f t="shared" si="58"/>
        <v>-4.8157857313509696E-2</v>
      </c>
      <c r="BF97" s="104">
        <f t="shared" si="59"/>
        <v>-2.6645646594043934E-2</v>
      </c>
      <c r="BG97" s="104">
        <f t="shared" si="60"/>
        <v>-0.13630367108979155</v>
      </c>
      <c r="BH97" s="104">
        <f t="shared" si="61"/>
        <v>-1.4385029640426266E-2</v>
      </c>
      <c r="BI97" s="104">
        <f t="shared" si="62"/>
        <v>-0.21712987847422738</v>
      </c>
      <c r="BJ97" s="104">
        <f t="shared" si="63"/>
        <v>-0.28941085852259779</v>
      </c>
      <c r="BK97" s="104">
        <f t="shared" si="64"/>
        <v>-0.24527999417594684</v>
      </c>
      <c r="BL97" s="104">
        <f t="shared" si="65"/>
        <v>-0.21769081787549507</v>
      </c>
      <c r="BM97" s="104">
        <f t="shared" si="66"/>
        <v>-0.24489256385967201</v>
      </c>
      <c r="BN97" s="104">
        <f t="shared" si="67"/>
        <v>-0.51346779472189108</v>
      </c>
      <c r="BO97" s="104">
        <f t="shared" si="68"/>
        <v>0.11509696186870265</v>
      </c>
      <c r="BP97" s="104">
        <f t="shared" si="69"/>
        <v>-0.17398726998992367</v>
      </c>
      <c r="BQ97" s="104">
        <f t="shared" si="70"/>
        <v>2.2594969826205829E-2</v>
      </c>
      <c r="BR97" s="104">
        <f t="shared" si="71"/>
        <v>0</v>
      </c>
    </row>
    <row r="98" spans="1:70">
      <c r="A98" s="1">
        <v>97</v>
      </c>
      <c r="B98" s="1">
        <f>'2012'!B98</f>
        <v>0</v>
      </c>
      <c r="C98" s="1">
        <f>'2012'!C98</f>
        <v>0</v>
      </c>
      <c r="D98" s="1">
        <f>'2012'!D98</f>
        <v>41</v>
      </c>
      <c r="E98" s="1" t="str">
        <f>'2012'!E98</f>
        <v>Kvinnor</v>
      </c>
      <c r="F98" s="1" t="str">
        <f>'2012'!F98</f>
        <v>Screening för riskbruk av alkohol under graviditet</v>
      </c>
      <c r="G98" s="1" t="str">
        <f>'2012'!G98</f>
        <v>Ändrad</v>
      </c>
      <c r="H98" s="1" t="str">
        <f>'2012'!H98</f>
        <v>A020165</v>
      </c>
      <c r="I98" s="1">
        <f>'2012'!I98</f>
        <v>0</v>
      </c>
      <c r="J98" s="12">
        <f>(('2012'!J98-'2012'!$AE98)/'2012'!$AE98)*(('2012'!$I98-0.5+'2012'!$I98-0.5)*-1)</f>
        <v>2.0380720120481883E-2</v>
      </c>
      <c r="K98" s="12" t="e">
        <f>(('2012'!K98-'2012'!$AE98)/'2012'!$AE98)*(('2012'!$I98-0.5+'2012'!$I98-0.5)*-1)</f>
        <v>#VALUE!</v>
      </c>
      <c r="L98" s="12">
        <f>(('2012'!L98-'2012'!$AE98)/'2012'!$AE98)*(('2012'!$I98-0.5+'2012'!$I98-0.5)*-1)</f>
        <v>-8.4096385542168722E-2</v>
      </c>
      <c r="M98" s="12">
        <f>(('2012'!M98-'2012'!$AE98)/'2012'!$AE98)*(('2012'!$I98-0.5+'2012'!$I98-0.5)*-1)</f>
        <v>8.4337349397590355E-2</v>
      </c>
      <c r="N98" s="12">
        <f>(('2012'!N98-'2012'!$AE98)/'2012'!$AE98)*(('2012'!$I98-0.5+'2012'!$I98-0.5)*-1)</f>
        <v>5.4096385542168612E-2</v>
      </c>
      <c r="O98" s="12">
        <f>(('2012'!O98-'2012'!$AE98)/'2012'!$AE98)*(('2012'!$I98-0.5+'2012'!$I98-0.5)*-1)</f>
        <v>8.4819277108433816E-2</v>
      </c>
      <c r="P98" s="12">
        <f>(('2012'!P98-'2012'!$AE98)/'2012'!$AE98)*(('2012'!$I98-0.5+'2012'!$I98-0.5)*-1)</f>
        <v>0.11843373493975902</v>
      </c>
      <c r="Q98" s="12">
        <f>(('2012'!Q98-'2012'!$AE98)/'2012'!$AE98)*(('2012'!$I98-0.5+'2012'!$I98-0.5)*-1)</f>
        <v>-5.0240963855421705E-2</v>
      </c>
      <c r="R98" s="12">
        <f>(('2012'!R98-'2012'!$AE98)/'2012'!$AE98)*(('2012'!$I98-0.5+'2012'!$I98-0.5)*-1)</f>
        <v>-0.14951807228915659</v>
      </c>
      <c r="S98" s="12">
        <f>(('2012'!S98-'2012'!$AE98)/'2012'!$AE98)*(('2012'!$I98-0.5+'2012'!$I98-0.5)*-1)</f>
        <v>-2.5662650602409583E-2</v>
      </c>
      <c r="T98" s="12">
        <f>(('2012'!T98-'2012'!$AE98)/'2012'!$AE98)*(('2012'!$I98-0.5+'2012'!$I98-0.5)*-1)</f>
        <v>1.8072289156626505E-2</v>
      </c>
      <c r="U98" s="12">
        <f>(('2012'!U98-'2012'!$AE98)/'2012'!$AE98)*(('2012'!$I98-0.5+'2012'!$I98-0.5)*-1)</f>
        <v>8.1566265060240922E-2</v>
      </c>
      <c r="V98" s="12">
        <f>(('2012'!V98-'2012'!$AE98)/'2012'!$AE98)*(('2012'!$I98-0.5+'2012'!$I98-0.5)*-1)</f>
        <v>-9.8795180722890744E-3</v>
      </c>
      <c r="W98" s="12">
        <f>(('2012'!W98-'2012'!$AE98)/'2012'!$AE98)*(('2012'!$I98-0.5+'2012'!$I98-0.5)*-1)</f>
        <v>0.10771084337349394</v>
      </c>
      <c r="X98" s="12">
        <f>(('2012'!X98-'2012'!$AE98)/'2012'!$AE98)*(('2012'!$I98-0.5+'2012'!$I98-0.5)*-1)</f>
        <v>2.1686746987952627E-3</v>
      </c>
      <c r="Y98" s="12">
        <f>(('2012'!Y98-'2012'!$AE98)/'2012'!$AE98)*(('2012'!$I98-0.5+'2012'!$I98-0.5)*-1)</f>
        <v>-0.19650602409638557</v>
      </c>
      <c r="Z98" s="12">
        <f>(('2012'!Z98-'2012'!$AE98)/'2012'!$AE98)*(('2012'!$I98-0.5+'2012'!$I98-0.5)*-1)</f>
        <v>4.2168674698795178E-2</v>
      </c>
      <c r="AA98" s="12">
        <f>(('2012'!AA98-'2012'!$AE98)/'2012'!$AE98)*(('2012'!$I98-0.5+'2012'!$I98-0.5)*-1)</f>
        <v>9.6144578313253057E-2</v>
      </c>
      <c r="AB98" s="12">
        <f>(('2012'!AB98-'2012'!$AE98)/'2012'!$AE98)*(('2012'!$I98-0.5+'2012'!$I98-0.5)*-1)</f>
        <v>2.4096385542168676E-2</v>
      </c>
      <c r="AC98" s="12">
        <f>(('2012'!AC98-'2012'!$AE98)/'2012'!$AE98)*(('2012'!$I98-0.5+'2012'!$I98-0.5)*-1)</f>
        <v>8.9518072289156703E-2</v>
      </c>
      <c r="AD98" s="12">
        <f>(('2012'!AD98-'2012'!$AE98)/'2012'!$AE98)*(('2012'!$I98-0.5+'2012'!$I98-0.5)*-1)</f>
        <v>-1.3012048192771063E-2</v>
      </c>
      <c r="AE98" s="5">
        <f>((('2012'!AE98-'2012'!$AE98)/'2012'!$AE98)*100)*(('2012'!$I98-0.5+'2012'!$I98-0.5)*-1)</f>
        <v>0</v>
      </c>
      <c r="AF98" s="5"/>
      <c r="AG98" s="5">
        <f t="shared" si="48"/>
        <v>11.843373493975902</v>
      </c>
      <c r="AH98" s="5">
        <f t="shared" si="72"/>
        <v>19.650602409638555</v>
      </c>
      <c r="AI98" s="7">
        <v>0</v>
      </c>
      <c r="AN98" s="1"/>
      <c r="AO98" s="1"/>
      <c r="AP98" s="1"/>
      <c r="AQ98" s="1"/>
      <c r="AR98" s="1" t="str">
        <f t="shared" si="49"/>
        <v>Kvinnor</v>
      </c>
      <c r="AS98" s="1"/>
      <c r="AT98" s="1"/>
      <c r="AU98" s="1"/>
      <c r="AV98" s="1"/>
      <c r="AW98" s="104">
        <f t="shared" si="50"/>
        <v>2.0380720120481883E-2</v>
      </c>
      <c r="AX98" s="104">
        <f t="shared" si="51"/>
        <v>0</v>
      </c>
      <c r="AY98" s="104">
        <f t="shared" si="52"/>
        <v>-8.4096385542168722E-2</v>
      </c>
      <c r="AZ98" s="104">
        <f t="shared" si="53"/>
        <v>8.4337349397590355E-2</v>
      </c>
      <c r="BA98" s="104">
        <f t="shared" si="54"/>
        <v>5.4096385542168612E-2</v>
      </c>
      <c r="BB98" s="104">
        <f t="shared" si="55"/>
        <v>8.4819277108433816E-2</v>
      </c>
      <c r="BC98" s="104">
        <f t="shared" si="56"/>
        <v>0.11843373493975902</v>
      </c>
      <c r="BD98" s="104">
        <f t="shared" si="57"/>
        <v>-5.0240963855421705E-2</v>
      </c>
      <c r="BE98" s="104">
        <f t="shared" si="58"/>
        <v>-0.14951807228915659</v>
      </c>
      <c r="BF98" s="104">
        <f t="shared" si="59"/>
        <v>-2.5662650602409583E-2</v>
      </c>
      <c r="BG98" s="104">
        <f t="shared" si="60"/>
        <v>1.8072289156626505E-2</v>
      </c>
      <c r="BH98" s="104">
        <f t="shared" si="61"/>
        <v>8.1566265060240922E-2</v>
      </c>
      <c r="BI98" s="104">
        <f t="shared" si="62"/>
        <v>-9.8795180722890744E-3</v>
      </c>
      <c r="BJ98" s="104">
        <f t="shared" si="63"/>
        <v>0.10771084337349394</v>
      </c>
      <c r="BK98" s="104">
        <f t="shared" si="64"/>
        <v>2.1686746987952627E-3</v>
      </c>
      <c r="BL98" s="104">
        <f t="shared" si="65"/>
        <v>-0.19650602409638557</v>
      </c>
      <c r="BM98" s="104">
        <f t="shared" si="66"/>
        <v>4.2168674698795178E-2</v>
      </c>
      <c r="BN98" s="104">
        <f t="shared" si="67"/>
        <v>9.6144578313253057E-2</v>
      </c>
      <c r="BO98" s="104">
        <f t="shared" si="68"/>
        <v>2.4096385542168676E-2</v>
      </c>
      <c r="BP98" s="104">
        <f t="shared" si="69"/>
        <v>8.9518072289156703E-2</v>
      </c>
      <c r="BQ98" s="104">
        <f t="shared" si="70"/>
        <v>-1.3012048192771063E-2</v>
      </c>
      <c r="BR98" s="104">
        <f t="shared" si="71"/>
        <v>0</v>
      </c>
    </row>
    <row r="99" spans="1:70">
      <c r="A99" s="1">
        <v>98</v>
      </c>
      <c r="B99" s="1">
        <f>'2012'!B99</f>
        <v>0</v>
      </c>
      <c r="C99" s="1">
        <f>'2012'!C99</f>
        <v>0</v>
      </c>
      <c r="D99" s="1">
        <f>'2012'!D99</f>
        <v>42</v>
      </c>
      <c r="E99" s="1" t="str">
        <f>'2012'!E99</f>
        <v>Kvinnor</v>
      </c>
      <c r="F99" s="1" t="str">
        <f>'2012'!F99</f>
        <v>Tidiga aborter</v>
      </c>
      <c r="G99" s="1" t="str">
        <f>'2012'!G99</f>
        <v>(tom)</v>
      </c>
      <c r="H99" s="1" t="str">
        <f>'2012'!H99</f>
        <v>A002100</v>
      </c>
      <c r="I99" s="1">
        <f>'2012'!I99</f>
        <v>0</v>
      </c>
      <c r="J99" s="12">
        <f>(('2012'!J99-'2012'!$AE99)/'2012'!$AE99)*(('2012'!$I99-0.5+'2012'!$I99-0.5)*-1)</f>
        <v>-2.3148634261676556E-4</v>
      </c>
      <c r="K99" s="12">
        <f>(('2012'!K99-'2012'!$AE99)/'2012'!$AE99)*(('2012'!$I99-0.5+'2012'!$I99-0.5)*-1)</f>
        <v>2.8521131803867011E-3</v>
      </c>
      <c r="L99" s="12">
        <f>(('2012'!L99-'2012'!$AE99)/'2012'!$AE99)*(('2012'!$I99-0.5+'2012'!$I99-0.5)*-1)</f>
        <v>6.7126977946407859E-2</v>
      </c>
      <c r="M99" s="12">
        <f>(('2012'!M99-'2012'!$AE99)/'2012'!$AE99)*(('2012'!$I99-0.5+'2012'!$I99-0.5)*-1)</f>
        <v>1.6433173110494685E-2</v>
      </c>
      <c r="N99" s="12">
        <f>(('2012'!N99-'2012'!$AE99)/'2012'!$AE99)*(('2012'!$I99-0.5+'2012'!$I99-0.5)*-1)</f>
        <v>2.104173362219464E-2</v>
      </c>
      <c r="O99" s="12">
        <f>(('2012'!O99-'2012'!$AE99)/'2012'!$AE99)*(('2012'!$I99-0.5+'2012'!$I99-0.5)*-1)</f>
        <v>-1.3236047120544117E-2</v>
      </c>
      <c r="P99" s="12">
        <f>(('2012'!P99-'2012'!$AE99)/'2012'!$AE99)*(('2012'!$I99-0.5+'2012'!$I99-0.5)*-1)</f>
        <v>2.6558848083683546E-2</v>
      </c>
      <c r="Q99" s="12">
        <f>(('2012'!Q99-'2012'!$AE99)/'2012'!$AE99)*(('2012'!$I99-0.5+'2012'!$I99-0.5)*-1)</f>
        <v>3.6083437685158107E-2</v>
      </c>
      <c r="R99" s="12">
        <f>(('2012'!R99-'2012'!$AE99)/'2012'!$AE99)*(('2012'!$I99-0.5+'2012'!$I99-0.5)*-1)</f>
        <v>-5.0072394865961017E-2</v>
      </c>
      <c r="S99" s="12">
        <f>(('2012'!S99-'2012'!$AE99)/'2012'!$AE99)*(('2012'!$I99-0.5+'2012'!$I99-0.5)*-1)</f>
        <v>-6.3815459857297946E-2</v>
      </c>
      <c r="T99" s="12">
        <f>(('2012'!T99-'2012'!$AE99)/'2012'!$AE99)*(('2012'!$I99-0.5+'2012'!$I99-0.5)*-1)</f>
        <v>2.388035015586118E-2</v>
      </c>
      <c r="U99" s="12">
        <f>(('2012'!U99-'2012'!$AE99)/'2012'!$AE99)*(('2012'!$I99-0.5+'2012'!$I99-0.5)*-1)</f>
        <v>1.8845515767871041E-2</v>
      </c>
      <c r="V99" s="12">
        <f>(('2012'!V99-'2012'!$AE99)/'2012'!$AE99)*(('2012'!$I99-0.5+'2012'!$I99-0.5)*-1)</f>
        <v>4.0243263228455202E-3</v>
      </c>
      <c r="W99" s="12">
        <f>(('2012'!W99-'2012'!$AE99)/'2012'!$AE99)*(('2012'!$I99-0.5+'2012'!$I99-0.5)*-1)</f>
        <v>3.057150415846142E-2</v>
      </c>
      <c r="X99" s="12">
        <f>(('2012'!X99-'2012'!$AE99)/'2012'!$AE99)*(('2012'!$I99-0.5+'2012'!$I99-0.5)*-1)</f>
        <v>-2.4869185507711576E-2</v>
      </c>
      <c r="Y99" s="12">
        <f>(('2012'!Y99-'2012'!$AE99)/'2012'!$AE99)*(('2012'!$I99-0.5+'2012'!$I99-0.5)*-1)</f>
        <v>-2.9586107087873834E-2</v>
      </c>
      <c r="Z99" s="12">
        <f>(('2012'!Z99-'2012'!$AE99)/'2012'!$AE99)*(('2012'!$I99-0.5+'2012'!$I99-0.5)*-1)</f>
        <v>-1.4935903436843975E-3</v>
      </c>
      <c r="AA99" s="12">
        <f>(('2012'!AA99-'2012'!$AE99)/'2012'!$AE99)*(('2012'!$I99-0.5+'2012'!$I99-0.5)*-1)</f>
        <v>3.4752151877781481E-2</v>
      </c>
      <c r="AB99" s="12">
        <f>(('2012'!AB99-'2012'!$AE99)/'2012'!$AE99)*(('2012'!$I99-0.5+'2012'!$I99-0.5)*-1)</f>
        <v>-5.0226872197709294E-3</v>
      </c>
      <c r="AC99" s="12">
        <f>(('2012'!AC99-'2012'!$AE99)/'2012'!$AE99)*(('2012'!$I99-0.5+'2012'!$I99-0.5)*-1)</f>
        <v>2.3332894142747862E-2</v>
      </c>
      <c r="AD99" s="12">
        <f>(('2012'!AD99-'2012'!$AE99)/'2012'!$AE99)*(('2012'!$I99-0.5+'2012'!$I99-0.5)*-1)</f>
        <v>1.800340981208725E-2</v>
      </c>
      <c r="AE99" s="5">
        <f>((('2012'!AE99-'2012'!$AE99)/'2012'!$AE99)*100)*(('2012'!$I99-0.5+'2012'!$I99-0.5)*-1)</f>
        <v>0</v>
      </c>
      <c r="AF99" s="5"/>
      <c r="AG99" s="5">
        <f t="shared" si="48"/>
        <v>6.7126977946407855</v>
      </c>
      <c r="AH99" s="5">
        <f t="shared" si="72"/>
        <v>6.3815459857297947</v>
      </c>
      <c r="AI99" s="7">
        <v>0</v>
      </c>
      <c r="AN99" s="1"/>
      <c r="AO99" s="1"/>
      <c r="AP99" s="1"/>
      <c r="AQ99" s="1"/>
      <c r="AR99" s="1" t="str">
        <f t="shared" si="49"/>
        <v>Kvinnor</v>
      </c>
      <c r="AS99" s="1"/>
      <c r="AT99" s="1"/>
      <c r="AU99" s="1"/>
      <c r="AV99" s="1"/>
      <c r="AW99" s="104">
        <f t="shared" si="50"/>
        <v>-2.3148634261676556E-4</v>
      </c>
      <c r="AX99" s="104">
        <f t="shared" si="51"/>
        <v>2.8521131803867011E-3</v>
      </c>
      <c r="AY99" s="104">
        <f t="shared" si="52"/>
        <v>6.7126977946407859E-2</v>
      </c>
      <c r="AZ99" s="104">
        <f t="shared" si="53"/>
        <v>1.6433173110494685E-2</v>
      </c>
      <c r="BA99" s="104">
        <f t="shared" si="54"/>
        <v>2.104173362219464E-2</v>
      </c>
      <c r="BB99" s="104">
        <f t="shared" si="55"/>
        <v>-1.3236047120544117E-2</v>
      </c>
      <c r="BC99" s="104">
        <f t="shared" si="56"/>
        <v>2.6558848083683546E-2</v>
      </c>
      <c r="BD99" s="104">
        <f t="shared" si="57"/>
        <v>3.6083437685158107E-2</v>
      </c>
      <c r="BE99" s="104">
        <f t="shared" si="58"/>
        <v>-5.0072394865961017E-2</v>
      </c>
      <c r="BF99" s="104">
        <f t="shared" si="59"/>
        <v>-6.3815459857297946E-2</v>
      </c>
      <c r="BG99" s="104">
        <f t="shared" si="60"/>
        <v>2.388035015586118E-2</v>
      </c>
      <c r="BH99" s="104">
        <f t="shared" si="61"/>
        <v>1.8845515767871041E-2</v>
      </c>
      <c r="BI99" s="104">
        <f t="shared" si="62"/>
        <v>4.0243263228455202E-3</v>
      </c>
      <c r="BJ99" s="104">
        <f t="shared" si="63"/>
        <v>3.057150415846142E-2</v>
      </c>
      <c r="BK99" s="104">
        <f t="shared" si="64"/>
        <v>-2.4869185507711576E-2</v>
      </c>
      <c r="BL99" s="104">
        <f t="shared" si="65"/>
        <v>-2.9586107087873834E-2</v>
      </c>
      <c r="BM99" s="104">
        <f t="shared" si="66"/>
        <v>-1.4935903436843975E-3</v>
      </c>
      <c r="BN99" s="104">
        <f t="shared" si="67"/>
        <v>3.4752151877781481E-2</v>
      </c>
      <c r="BO99" s="104">
        <f t="shared" si="68"/>
        <v>-5.0226872197709294E-3</v>
      </c>
      <c r="BP99" s="104">
        <f t="shared" si="69"/>
        <v>2.3332894142747862E-2</v>
      </c>
      <c r="BQ99" s="104">
        <f t="shared" si="70"/>
        <v>1.800340981208725E-2</v>
      </c>
      <c r="BR99" s="104">
        <f t="shared" si="71"/>
        <v>0</v>
      </c>
    </row>
    <row r="100" spans="1:70">
      <c r="A100" s="1">
        <v>99</v>
      </c>
      <c r="B100" s="1">
        <f>'2012'!B100</f>
        <v>0</v>
      </c>
      <c r="C100" s="1">
        <f>'2012'!C100</f>
        <v>0</v>
      </c>
      <c r="D100" s="1">
        <f>'2012'!D100</f>
        <v>43</v>
      </c>
      <c r="E100" s="1" t="str">
        <f>'2012'!E100</f>
        <v>Totalt</v>
      </c>
      <c r="F100" s="1" t="str">
        <f>'2012'!F100</f>
        <v>Dödfödda barn</v>
      </c>
      <c r="G100" s="1" t="str">
        <f>'2012'!G100</f>
        <v>(tom)</v>
      </c>
      <c r="H100" s="1" t="str">
        <f>'2012'!H100</f>
        <v>A002200</v>
      </c>
      <c r="I100" s="1">
        <f>'2012'!I100</f>
        <v>1</v>
      </c>
      <c r="J100" s="12">
        <f>(('2012'!J100-'2012'!$AE100)/'2012'!$AE100)*(('2012'!$I100-0.5+'2012'!$I100-0.5)*-1)</f>
        <v>7.4086027815744762E-2</v>
      </c>
      <c r="K100" s="12">
        <f>(('2012'!K100-'2012'!$AE100)/'2012'!$AE100)*(('2012'!$I100-0.5+'2012'!$I100-0.5)*-1)</f>
        <v>0.13700158236748639</v>
      </c>
      <c r="L100" s="12">
        <f>(('2012'!L100-'2012'!$AE100)/'2012'!$AE100)*(('2012'!$I100-0.5+'2012'!$I100-0.5)*-1)</f>
        <v>-0.30461966672828766</v>
      </c>
      <c r="M100" s="12">
        <f>(('2012'!M100-'2012'!$AE100)/'2012'!$AE100)*(('2012'!$I100-0.5+'2012'!$I100-0.5)*-1)</f>
        <v>0.15194232792377677</v>
      </c>
      <c r="N100" s="12">
        <f>(('2012'!N100-'2012'!$AE100)/'2012'!$AE100)*(('2012'!$I100-0.5+'2012'!$I100-0.5)*-1)</f>
        <v>-0.25166093402360884</v>
      </c>
      <c r="O100" s="12">
        <f>(('2012'!O100-'2012'!$AE100)/'2012'!$AE100)*(('2012'!$I100-0.5+'2012'!$I100-0.5)*-1)</f>
        <v>0.28642388496730165</v>
      </c>
      <c r="P100" s="12">
        <f>(('2012'!P100-'2012'!$AE100)/'2012'!$AE100)*(('2012'!$I100-0.5+'2012'!$I100-0.5)*-1)</f>
        <v>-0.30596959530548085</v>
      </c>
      <c r="Q100" s="12">
        <f>(('2012'!Q100-'2012'!$AE100)/'2012'!$AE100)*(('2012'!$I100-0.5+'2012'!$I100-0.5)*-1)</f>
        <v>-0.16336288448737141</v>
      </c>
      <c r="R100" s="12">
        <f>(('2012'!R100-'2012'!$AE100)/'2012'!$AE100)*(('2012'!$I100-0.5+'2012'!$I100-0.5)*-1)</f>
        <v>-0.23684230917872312</v>
      </c>
      <c r="S100" s="12">
        <f>(('2012'!S100-'2012'!$AE100)/'2012'!$AE100)*(('2012'!$I100-0.5+'2012'!$I100-0.5)*-1)</f>
        <v>-1.3936332777206876E-2</v>
      </c>
      <c r="T100" s="12">
        <f>(('2012'!T100-'2012'!$AE100)/'2012'!$AE100)*(('2012'!$I100-0.5+'2012'!$I100-0.5)*-1)</f>
        <v>3.9600060689591078E-3</v>
      </c>
      <c r="U100" s="12">
        <f>(('2012'!U100-'2012'!$AE100)/'2012'!$AE100)*(('2012'!$I100-0.5+'2012'!$I100-0.5)*-1)</f>
        <v>-2.569482063475495E-2</v>
      </c>
      <c r="V100" s="12">
        <f>(('2012'!V100-'2012'!$AE100)/'2012'!$AE100)*(('2012'!$I100-0.5+'2012'!$I100-0.5)*-1)</f>
        <v>-2.7715964916435392E-2</v>
      </c>
      <c r="W100" s="12">
        <f>(('2012'!W100-'2012'!$AE100)/'2012'!$AE100)*(('2012'!$I100-0.5+'2012'!$I100-0.5)*-1)</f>
        <v>-3.3385190537133312E-2</v>
      </c>
      <c r="X100" s="12">
        <f>(('2012'!X100-'2012'!$AE100)/'2012'!$AE100)*(('2012'!$I100-0.5+'2012'!$I100-0.5)*-1)</f>
        <v>-3.1579555381717701E-2</v>
      </c>
      <c r="Y100" s="12">
        <f>(('2012'!Y100-'2012'!$AE100)/'2012'!$AE100)*(('2012'!$I100-0.5+'2012'!$I100-0.5)*-1)</f>
        <v>-0.2582085053720064</v>
      </c>
      <c r="Z100" s="12">
        <f>(('2012'!Z100-'2012'!$AE100)/'2012'!$AE100)*(('2012'!$I100-0.5+'2012'!$I100-0.5)*-1)</f>
        <v>-4.8640811317627562E-3</v>
      </c>
      <c r="AA100" s="12">
        <f>(('2012'!AA100-'2012'!$AE100)/'2012'!$AE100)*(('2012'!$I100-0.5+'2012'!$I100-0.5)*-1)</f>
        <v>-0.19910271012722394</v>
      </c>
      <c r="AB100" s="12">
        <f>(('2012'!AB100-'2012'!$AE100)/'2012'!$AE100)*(('2012'!$I100-0.5+'2012'!$I100-0.5)*-1)</f>
        <v>2.186930206042325E-2</v>
      </c>
      <c r="AC100" s="12">
        <f>(('2012'!AC100-'2012'!$AE100)/'2012'!$AE100)*(('2012'!$I100-0.5+'2012'!$I100-0.5)*-1)</f>
        <v>-3.4041307009602104E-2</v>
      </c>
      <c r="AD100" s="12">
        <f>(('2012'!AD100-'2012'!$AE100)/'2012'!$AE100)*(('2012'!$I100-0.5+'2012'!$I100-0.5)*-1)</f>
        <v>-3.3528851532170077E-2</v>
      </c>
      <c r="AE100" s="5">
        <f>((('2012'!AE100-'2012'!$AE100)/'2012'!$AE100)*100)*(('2012'!$I100-0.5+'2012'!$I100-0.5)*-1)</f>
        <v>0</v>
      </c>
      <c r="AF100" s="5"/>
      <c r="AG100" s="5">
        <f t="shared" si="48"/>
        <v>28.642388496730163</v>
      </c>
      <c r="AH100" s="5">
        <f t="shared" si="72"/>
        <v>30.596959530548084</v>
      </c>
      <c r="AI100" s="7">
        <v>0</v>
      </c>
      <c r="AN100" s="1"/>
      <c r="AO100" s="1"/>
      <c r="AP100" s="1"/>
      <c r="AQ100" s="1"/>
      <c r="AR100" s="1" t="str">
        <f t="shared" si="49"/>
        <v>Totalt</v>
      </c>
      <c r="AS100" s="1"/>
      <c r="AT100" s="1"/>
      <c r="AU100" s="1"/>
      <c r="AV100" s="1"/>
      <c r="AW100" s="104">
        <f t="shared" si="50"/>
        <v>7.4086027815744762E-2</v>
      </c>
      <c r="AX100" s="104">
        <f t="shared" si="51"/>
        <v>0.13700158236748639</v>
      </c>
      <c r="AY100" s="104">
        <f t="shared" si="52"/>
        <v>-0.30461966672828766</v>
      </c>
      <c r="AZ100" s="104">
        <f t="shared" si="53"/>
        <v>0.15194232792377677</v>
      </c>
      <c r="BA100" s="104">
        <f t="shared" si="54"/>
        <v>-0.25166093402360884</v>
      </c>
      <c r="BB100" s="104">
        <f t="shared" si="55"/>
        <v>0.28642388496730165</v>
      </c>
      <c r="BC100" s="104">
        <f t="shared" si="56"/>
        <v>-0.30596959530548085</v>
      </c>
      <c r="BD100" s="104">
        <f t="shared" si="57"/>
        <v>-0.16336288448737141</v>
      </c>
      <c r="BE100" s="104">
        <f t="shared" si="58"/>
        <v>-0.23684230917872312</v>
      </c>
      <c r="BF100" s="104">
        <f t="shared" si="59"/>
        <v>-1.3936332777206876E-2</v>
      </c>
      <c r="BG100" s="104">
        <f t="shared" si="60"/>
        <v>3.9600060689591078E-3</v>
      </c>
      <c r="BH100" s="104">
        <f t="shared" si="61"/>
        <v>-2.569482063475495E-2</v>
      </c>
      <c r="BI100" s="104">
        <f t="shared" si="62"/>
        <v>-2.7715964916435392E-2</v>
      </c>
      <c r="BJ100" s="104">
        <f t="shared" si="63"/>
        <v>-3.3385190537133312E-2</v>
      </c>
      <c r="BK100" s="104">
        <f t="shared" si="64"/>
        <v>-3.1579555381717701E-2</v>
      </c>
      <c r="BL100" s="104">
        <f t="shared" si="65"/>
        <v>-0.2582085053720064</v>
      </c>
      <c r="BM100" s="104">
        <f t="shared" si="66"/>
        <v>-4.8640811317627562E-3</v>
      </c>
      <c r="BN100" s="104">
        <f t="shared" si="67"/>
        <v>-0.19910271012722394</v>
      </c>
      <c r="BO100" s="104">
        <f t="shared" si="68"/>
        <v>2.186930206042325E-2</v>
      </c>
      <c r="BP100" s="104">
        <f t="shared" si="69"/>
        <v>-3.4041307009602104E-2</v>
      </c>
      <c r="BQ100" s="104">
        <f t="shared" si="70"/>
        <v>-3.3528851532170077E-2</v>
      </c>
      <c r="BR100" s="104">
        <f t="shared" si="71"/>
        <v>0</v>
      </c>
    </row>
    <row r="101" spans="1:70">
      <c r="A101" s="1">
        <v>100</v>
      </c>
      <c r="B101" s="1">
        <f>'2012'!B101</f>
        <v>0</v>
      </c>
      <c r="C101" s="1">
        <f>'2012'!C101</f>
        <v>0</v>
      </c>
      <c r="D101" s="1">
        <f>'2012'!D101</f>
        <v>44</v>
      </c>
      <c r="E101" s="1" t="str">
        <f>'2012'!E101</f>
        <v>Totalt</v>
      </c>
      <c r="F101" s="1" t="str">
        <f>'2012'!F101</f>
        <v>Neonatal dödlighet</v>
      </c>
      <c r="G101" s="1" t="str">
        <f>'2012'!G101</f>
        <v>(tom)</v>
      </c>
      <c r="H101" s="1" t="str">
        <f>'2012'!H101</f>
        <v>A002300</v>
      </c>
      <c r="I101" s="1">
        <f>'2012'!I101</f>
        <v>1</v>
      </c>
      <c r="J101" s="12">
        <f>(('2012'!J101-'2012'!$AE101)/'2012'!$AE101)*(('2012'!$I101-0.5+'2012'!$I101-0.5)*-1)</f>
        <v>0.1782507693220497</v>
      </c>
      <c r="K101" s="12">
        <f>(('2012'!K101-'2012'!$AE101)/'2012'!$AE101)*(('2012'!$I101-0.5+'2012'!$I101-0.5)*-1)</f>
        <v>5.7535791838889933E-2</v>
      </c>
      <c r="L101" s="12">
        <f>(('2012'!L101-'2012'!$AE101)/'2012'!$AE101)*(('2012'!$I101-0.5+'2012'!$I101-0.5)*-1)</f>
        <v>-0.62320904874153393</v>
      </c>
      <c r="M101" s="12">
        <f>(('2012'!M101-'2012'!$AE101)/'2012'!$AE101)*(('2012'!$I101-0.5+'2012'!$I101-0.5)*-1)</f>
        <v>-0.14311332000540325</v>
      </c>
      <c r="N101" s="12">
        <f>(('2012'!N101-'2012'!$AE101)/'2012'!$AE101)*(('2012'!$I101-0.5+'2012'!$I101-0.5)*-1)</f>
        <v>-0.4201349210976606</v>
      </c>
      <c r="O101" s="12">
        <f>(('2012'!O101-'2012'!$AE101)/'2012'!$AE101)*(('2012'!$I101-0.5+'2012'!$I101-0.5)*-1)</f>
        <v>-0.28649080329036464</v>
      </c>
      <c r="P101" s="12">
        <f>(('2012'!P101-'2012'!$AE101)/'2012'!$AE101)*(('2012'!$I101-0.5+'2012'!$I101-0.5)*-1)</f>
        <v>-0.4313668789101005</v>
      </c>
      <c r="Q101" s="12">
        <f>(('2012'!Q101-'2012'!$AE101)/'2012'!$AE101)*(('2012'!$I101-0.5+'2012'!$I101-0.5)*-1)</f>
        <v>-0.3786247178917766</v>
      </c>
      <c r="R101" s="12">
        <f>(('2012'!R101-'2012'!$AE101)/'2012'!$AE101)*(('2012'!$I101-0.5+'2012'!$I101-0.5)*-1)</f>
        <v>-0.22120624414126849</v>
      </c>
      <c r="S101" s="12">
        <f>(('2012'!S101-'2012'!$AE101)/'2012'!$AE101)*(('2012'!$I101-0.5+'2012'!$I101-0.5)*-1)</f>
        <v>3.2074128376232844E-2</v>
      </c>
      <c r="T101" s="12">
        <f>(('2012'!T101-'2012'!$AE101)/'2012'!$AE101)*(('2012'!$I101-0.5+'2012'!$I101-0.5)*-1)</f>
        <v>-0.19116201972310268</v>
      </c>
      <c r="U101" s="12">
        <f>(('2012'!U101-'2012'!$AE101)/'2012'!$AE101)*(('2012'!$I101-0.5+'2012'!$I101-0.5)*-1)</f>
        <v>6.7611027148944611E-2</v>
      </c>
      <c r="V101" s="12">
        <f>(('2012'!V101-'2012'!$AE101)/'2012'!$AE101)*(('2012'!$I101-0.5+'2012'!$I101-0.5)*-1)</f>
        <v>0.29807877756742529</v>
      </c>
      <c r="W101" s="12">
        <f>(('2012'!W101-'2012'!$AE101)/'2012'!$AE101)*(('2012'!$I101-0.5+'2012'!$I101-0.5)*-1)</f>
        <v>2.6434699001343188E-2</v>
      </c>
      <c r="X101" s="12">
        <f>(('2012'!X101-'2012'!$AE101)/'2012'!$AE101)*(('2012'!$I101-0.5+'2012'!$I101-0.5)*-1)</f>
        <v>-0.14017067376665263</v>
      </c>
      <c r="Y101" s="12">
        <f>(('2012'!Y101-'2012'!$AE101)/'2012'!$AE101)*(('2012'!$I101-0.5+'2012'!$I101-0.5)*-1)</f>
        <v>3.6327357531352952E-2</v>
      </c>
      <c r="Z101" s="12">
        <f>(('2012'!Z101-'2012'!$AE101)/'2012'!$AE101)*(('2012'!$I101-0.5+'2012'!$I101-0.5)*-1)</f>
        <v>-9.1854047066949968E-2</v>
      </c>
      <c r="AA101" s="12">
        <f>(('2012'!AA101-'2012'!$AE101)/'2012'!$AE101)*(('2012'!$I101-0.5+'2012'!$I101-0.5)*-1)</f>
        <v>0.12605786442018427</v>
      </c>
      <c r="AB101" s="12">
        <f>(('2012'!AB101-'2012'!$AE101)/'2012'!$AE101)*(('2012'!$I101-0.5+'2012'!$I101-0.5)*-1)</f>
        <v>-0.10739565740631289</v>
      </c>
      <c r="AC101" s="12">
        <f>(('2012'!AC101-'2012'!$AE101)/'2012'!$AE101)*(('2012'!$I101-0.5+'2012'!$I101-0.5)*-1)</f>
        <v>0.13913203958812248</v>
      </c>
      <c r="AD101" s="12">
        <f>(('2012'!AD101-'2012'!$AE101)/'2012'!$AE101)*(('2012'!$I101-0.5+'2012'!$I101-0.5)*-1)</f>
        <v>-0.36528169630793039</v>
      </c>
      <c r="AE101" s="5">
        <f>((('2012'!AE101-'2012'!$AE101)/'2012'!$AE101)*100)*(('2012'!$I101-0.5+'2012'!$I101-0.5)*-1)</f>
        <v>0</v>
      </c>
      <c r="AF101" s="5"/>
      <c r="AG101" s="5">
        <f t="shared" si="48"/>
        <v>29.807877756742528</v>
      </c>
      <c r="AH101" s="5">
        <f t="shared" si="72"/>
        <v>62.320904874153392</v>
      </c>
      <c r="AI101" s="7">
        <v>0</v>
      </c>
      <c r="AN101" s="1"/>
      <c r="AO101" s="1"/>
      <c r="AP101" s="1"/>
      <c r="AQ101" s="1"/>
      <c r="AR101" s="1" t="str">
        <f t="shared" si="49"/>
        <v>Totalt</v>
      </c>
      <c r="AS101" s="1"/>
      <c r="AT101" s="1"/>
      <c r="AU101" s="1"/>
      <c r="AV101" s="1"/>
      <c r="AW101" s="104">
        <f t="shared" si="50"/>
        <v>0.1782507693220497</v>
      </c>
      <c r="AX101" s="104">
        <f t="shared" si="51"/>
        <v>5.7535791838889933E-2</v>
      </c>
      <c r="AY101" s="104">
        <f t="shared" si="52"/>
        <v>-0.62320904874153393</v>
      </c>
      <c r="AZ101" s="104">
        <f t="shared" si="53"/>
        <v>-0.14311332000540325</v>
      </c>
      <c r="BA101" s="104">
        <f t="shared" si="54"/>
        <v>-0.4201349210976606</v>
      </c>
      <c r="BB101" s="104">
        <f t="shared" si="55"/>
        <v>-0.28649080329036464</v>
      </c>
      <c r="BC101" s="104">
        <f t="shared" si="56"/>
        <v>-0.4313668789101005</v>
      </c>
      <c r="BD101" s="104">
        <f t="shared" si="57"/>
        <v>-0.3786247178917766</v>
      </c>
      <c r="BE101" s="104">
        <f t="shared" si="58"/>
        <v>-0.22120624414126849</v>
      </c>
      <c r="BF101" s="104">
        <f t="shared" si="59"/>
        <v>3.2074128376232844E-2</v>
      </c>
      <c r="BG101" s="104">
        <f t="shared" si="60"/>
        <v>-0.19116201972310268</v>
      </c>
      <c r="BH101" s="104">
        <f t="shared" si="61"/>
        <v>6.7611027148944611E-2</v>
      </c>
      <c r="BI101" s="104">
        <f t="shared" si="62"/>
        <v>0.29807877756742529</v>
      </c>
      <c r="BJ101" s="104">
        <f t="shared" si="63"/>
        <v>2.6434699001343188E-2</v>
      </c>
      <c r="BK101" s="104">
        <f t="shared" si="64"/>
        <v>-0.14017067376665263</v>
      </c>
      <c r="BL101" s="104">
        <f t="shared" si="65"/>
        <v>3.6327357531352952E-2</v>
      </c>
      <c r="BM101" s="104">
        <f t="shared" si="66"/>
        <v>-9.1854047066949968E-2</v>
      </c>
      <c r="BN101" s="104">
        <f t="shared" si="67"/>
        <v>0.12605786442018427</v>
      </c>
      <c r="BO101" s="104">
        <f t="shared" si="68"/>
        <v>-0.10739565740631289</v>
      </c>
      <c r="BP101" s="104">
        <f t="shared" si="69"/>
        <v>0.13913203958812248</v>
      </c>
      <c r="BQ101" s="104">
        <f t="shared" si="70"/>
        <v>-0.36528169630793039</v>
      </c>
      <c r="BR101" s="104">
        <f t="shared" si="71"/>
        <v>0</v>
      </c>
    </row>
    <row r="102" spans="1:70">
      <c r="A102" s="1">
        <v>101</v>
      </c>
      <c r="B102" s="1">
        <f>'2012'!B102</f>
        <v>0</v>
      </c>
      <c r="C102" s="1">
        <f>'2012'!C102</f>
        <v>0</v>
      </c>
      <c r="D102" s="1">
        <f>'2012'!D102</f>
        <v>45</v>
      </c>
      <c r="E102" s="1" t="str">
        <f>'2012'!E102</f>
        <v>Totalt</v>
      </c>
      <c r="F102" s="1" t="str">
        <f>'2012'!F102</f>
        <v>Vårdrelaterade infektioner hos barn i neonatalvård</v>
      </c>
      <c r="G102" s="1" t="str">
        <f>'2012'!G102</f>
        <v>(tom)</v>
      </c>
      <c r="H102" s="1" t="str">
        <f>'2012'!H102</f>
        <v>A020170</v>
      </c>
      <c r="I102" s="1">
        <f>'2012'!I102</f>
        <v>1</v>
      </c>
      <c r="J102" s="12">
        <f>(('2012'!J102-'2012'!$AE102)/'2012'!$AE102)*(('2012'!$I102-0.5+'2012'!$I102-0.5)*-1)</f>
        <v>0.1991011521633263</v>
      </c>
      <c r="K102" s="12">
        <f>(('2012'!K102-'2012'!$AE102)/'2012'!$AE102)*(('2012'!$I102-0.5+'2012'!$I102-0.5)*-1)</f>
        <v>-1.6897295372312002</v>
      </c>
      <c r="L102" s="12">
        <f>(('2012'!L102-'2012'!$AE102)/'2012'!$AE102)*(('2012'!$I102-0.5+'2012'!$I102-0.5)*-1)</f>
        <v>-0.23404001380010916</v>
      </c>
      <c r="M102" s="12">
        <f>(('2012'!M102-'2012'!$AE102)/'2012'!$AE102)*(('2012'!$I102-0.5+'2012'!$I102-0.5)*-1)</f>
        <v>2.5947674869085707E-2</v>
      </c>
      <c r="N102" s="12">
        <f>(('2012'!N102-'2012'!$AE102)/'2012'!$AE102)*(('2012'!$I102-0.5+'2012'!$I102-0.5)*-1)</f>
        <v>-0.78417806804651868</v>
      </c>
      <c r="O102" s="12">
        <f>(('2012'!O102-'2012'!$AE102)/'2012'!$AE102)*(('2012'!$I102-0.5+'2012'!$I102-0.5)*-1)</f>
        <v>0.77680445302471879</v>
      </c>
      <c r="P102" s="12">
        <f>(('2012'!P102-'2012'!$AE102)/'2012'!$AE102)*(('2012'!$I102-0.5+'2012'!$I102-0.5)*-1)</f>
        <v>0.36650967374298055</v>
      </c>
      <c r="Q102" s="12">
        <f>(('2012'!Q102-'2012'!$AE102)/'2012'!$AE102)*(('2012'!$I102-0.5+'2012'!$I102-0.5)*-1)</f>
        <v>-4.4555160089786466E-2</v>
      </c>
      <c r="R102" s="12" t="e">
        <f>(('2012'!R102-'2012'!$AE102)/'2012'!$AE102)*(('2012'!$I102-0.5+'2012'!$I102-0.5)*-1)</f>
        <v>#VALUE!</v>
      </c>
      <c r="S102" s="12">
        <f>(('2012'!S102-'2012'!$AE102)/'2012'!$AE102)*(('2012'!$I102-0.5+'2012'!$I102-0.5)*-1)</f>
        <v>-0.42505776213113772</v>
      </c>
      <c r="T102" s="12">
        <f>(('2012'!T102-'2012'!$AE102)/'2012'!$AE102)*(('2012'!$I102-0.5+'2012'!$I102-0.5)*-1)</f>
        <v>-4.8367405161480678E-2</v>
      </c>
      <c r="U102" s="12">
        <f>(('2012'!U102-'2012'!$AE102)/'2012'!$AE102)*(('2012'!$I102-0.5+'2012'!$I102-0.5)*-1)</f>
        <v>-0.41275958749830466</v>
      </c>
      <c r="V102" s="12">
        <f>(('2012'!V102-'2012'!$AE102)/'2012'!$AE102)*(('2012'!$I102-0.5+'2012'!$I102-0.5)*-1)</f>
        <v>0.29321410109261187</v>
      </c>
      <c r="W102" s="12">
        <f>(('2012'!W102-'2012'!$AE102)/'2012'!$AE102)*(('2012'!$I102-0.5+'2012'!$I102-0.5)*-1)</f>
        <v>0.37254981800385101</v>
      </c>
      <c r="X102" s="12">
        <f>(('2012'!X102-'2012'!$AE102)/'2012'!$AE102)*(('2012'!$I102-0.5+'2012'!$I102-0.5)*-1)</f>
        <v>0.31579356332382441</v>
      </c>
      <c r="Y102" s="12">
        <f>(('2012'!Y102-'2012'!$AE102)/'2012'!$AE102)*(('2012'!$I102-0.5+'2012'!$I102-0.5)*-1)</f>
        <v>0.10323217713793699</v>
      </c>
      <c r="Z102" s="12">
        <f>(('2012'!Z102-'2012'!$AE102)/'2012'!$AE102)*(('2012'!$I102-0.5+'2012'!$I102-0.5)*-1)</f>
        <v>0.70705584447253467</v>
      </c>
      <c r="AA102" s="12">
        <f>(('2012'!AA102-'2012'!$AE102)/'2012'!$AE102)*(('2012'!$I102-0.5+'2012'!$I102-0.5)*-1)</f>
        <v>0.29274911031235057</v>
      </c>
      <c r="AB102" s="12">
        <f>(('2012'!AB102-'2012'!$AE102)/'2012'!$AE102)*(('2012'!$I102-0.5+'2012'!$I102-0.5)*-1)</f>
        <v>0.51640964806789313</v>
      </c>
      <c r="AC102" s="12">
        <f>(('2012'!AC102-'2012'!$AE102)/'2012'!$AE102)*(('2012'!$I102-0.5+'2012'!$I102-0.5)*-1)</f>
        <v>-0.1896322656433046</v>
      </c>
      <c r="AD102" s="12">
        <f>(('2012'!AD102-'2012'!$AE102)/'2012'!$AE102)*(('2012'!$I102-0.5+'2012'!$I102-0.5)*-1)</f>
        <v>0.23194473525113987</v>
      </c>
      <c r="AE102" s="5">
        <f>((('2012'!AE102-'2012'!$AE102)/'2012'!$AE102)*100)*(('2012'!$I102-0.5+'2012'!$I102-0.5)*-1)</f>
        <v>0</v>
      </c>
      <c r="AF102" s="5"/>
      <c r="AG102" s="5">
        <f t="shared" si="48"/>
        <v>77.680445302471881</v>
      </c>
      <c r="AH102" s="5">
        <f t="shared" si="72"/>
        <v>168.97295372312001</v>
      </c>
      <c r="AI102" s="7">
        <v>0</v>
      </c>
      <c r="AN102" s="1"/>
      <c r="AO102" s="1"/>
      <c r="AP102" s="1"/>
      <c r="AQ102" s="1"/>
      <c r="AR102" s="1" t="str">
        <f t="shared" si="49"/>
        <v>Totalt</v>
      </c>
      <c r="AS102" s="1"/>
      <c r="AT102" s="1"/>
      <c r="AU102" s="1"/>
      <c r="AV102" s="1"/>
      <c r="AW102" s="104">
        <f t="shared" si="50"/>
        <v>0.1991011521633263</v>
      </c>
      <c r="AX102" s="104">
        <f t="shared" si="51"/>
        <v>-1.6897295372312002</v>
      </c>
      <c r="AY102" s="104">
        <f t="shared" si="52"/>
        <v>-0.23404001380010916</v>
      </c>
      <c r="AZ102" s="104">
        <f t="shared" si="53"/>
        <v>2.5947674869085707E-2</v>
      </c>
      <c r="BA102" s="104">
        <f t="shared" si="54"/>
        <v>-0.78417806804651868</v>
      </c>
      <c r="BB102" s="104">
        <f t="shared" si="55"/>
        <v>0.77680445302471879</v>
      </c>
      <c r="BC102" s="104">
        <f t="shared" si="56"/>
        <v>0.36650967374298055</v>
      </c>
      <c r="BD102" s="104">
        <f t="shared" si="57"/>
        <v>-4.4555160089786466E-2</v>
      </c>
      <c r="BE102" s="104">
        <f t="shared" si="58"/>
        <v>0</v>
      </c>
      <c r="BF102" s="104">
        <f t="shared" si="59"/>
        <v>-0.42505776213113772</v>
      </c>
      <c r="BG102" s="104">
        <f t="shared" si="60"/>
        <v>-4.8367405161480678E-2</v>
      </c>
      <c r="BH102" s="104">
        <f t="shared" si="61"/>
        <v>-0.41275958749830466</v>
      </c>
      <c r="BI102" s="104">
        <f t="shared" si="62"/>
        <v>0.29321410109261187</v>
      </c>
      <c r="BJ102" s="104">
        <f t="shared" si="63"/>
        <v>0.37254981800385101</v>
      </c>
      <c r="BK102" s="104">
        <f t="shared" si="64"/>
        <v>0.31579356332382441</v>
      </c>
      <c r="BL102" s="104">
        <f t="shared" si="65"/>
        <v>0.10323217713793699</v>
      </c>
      <c r="BM102" s="104">
        <f t="shared" si="66"/>
        <v>0.70705584447253467</v>
      </c>
      <c r="BN102" s="104">
        <f t="shared" si="67"/>
        <v>0.29274911031235057</v>
      </c>
      <c r="BO102" s="104">
        <f t="shared" si="68"/>
        <v>0.51640964806789313</v>
      </c>
      <c r="BP102" s="104">
        <f t="shared" si="69"/>
        <v>-0.1896322656433046</v>
      </c>
      <c r="BQ102" s="104">
        <f t="shared" si="70"/>
        <v>0.23194473525113987</v>
      </c>
      <c r="BR102" s="104">
        <f t="shared" si="71"/>
        <v>0</v>
      </c>
    </row>
    <row r="103" spans="1:70">
      <c r="A103" s="1">
        <v>102</v>
      </c>
      <c r="B103" s="1">
        <f>'2012'!B103</f>
        <v>0</v>
      </c>
      <c r="C103" s="1">
        <f>'2012'!C103</f>
        <v>0</v>
      </c>
      <c r="D103" s="1">
        <f>'2012'!D103</f>
        <v>46</v>
      </c>
      <c r="E103" s="1" t="str">
        <f>'2012'!E103</f>
        <v>Totalt</v>
      </c>
      <c r="F103" s="1" t="str">
        <f>'2012'!F103</f>
        <v>Låg Apgar-poäng hos nyfödda</v>
      </c>
      <c r="G103" s="1" t="str">
        <f>'2012'!G103</f>
        <v>(tom)</v>
      </c>
      <c r="H103" s="1" t="str">
        <f>'2012'!H103</f>
        <v>A002400</v>
      </c>
      <c r="I103" s="1">
        <f>'2012'!I103</f>
        <v>1</v>
      </c>
      <c r="J103" s="12">
        <f>(('2012'!J103-'2012'!$AE103)/'2012'!$AE103)*(('2012'!$I103-0.5+'2012'!$I103-0.5)*-1)</f>
        <v>0.20669814849924131</v>
      </c>
      <c r="K103" s="12">
        <f>(('2012'!K103-'2012'!$AE103)/'2012'!$AE103)*(('2012'!$I103-0.5+'2012'!$I103-0.5)*-1)</f>
        <v>-7.1438760567624276E-3</v>
      </c>
      <c r="L103" s="12">
        <f>(('2012'!L103-'2012'!$AE103)/'2012'!$AE103)*(('2012'!$I103-0.5+'2012'!$I103-0.5)*-1)</f>
        <v>-0.10693341944697818</v>
      </c>
      <c r="M103" s="12">
        <f>(('2012'!M103-'2012'!$AE103)/'2012'!$AE103)*(('2012'!$I103-0.5+'2012'!$I103-0.5)*-1)</f>
        <v>-0.31000580795716254</v>
      </c>
      <c r="N103" s="12">
        <f>(('2012'!N103-'2012'!$AE103)/'2012'!$AE103)*(('2012'!$I103-0.5+'2012'!$I103-0.5)*-1)</f>
        <v>-0.20756623871425869</v>
      </c>
      <c r="O103" s="12">
        <f>(('2012'!O103-'2012'!$AE103)/'2012'!$AE103)*(('2012'!$I103-0.5+'2012'!$I103-0.5)*-1)</f>
        <v>-9.2280342874498114E-2</v>
      </c>
      <c r="P103" s="12">
        <f>(('2012'!P103-'2012'!$AE103)/'2012'!$AE103)*(('2012'!$I103-0.5+'2012'!$I103-0.5)*-1)</f>
        <v>-0.19332543608810124</v>
      </c>
      <c r="Q103" s="12">
        <f>(('2012'!Q103-'2012'!$AE103)/'2012'!$AE103)*(('2012'!$I103-0.5+'2012'!$I103-0.5)*-1)</f>
        <v>-9.3659047316686575E-3</v>
      </c>
      <c r="R103" s="12">
        <f>(('2012'!R103-'2012'!$AE103)/'2012'!$AE103)*(('2012'!$I103-0.5+'2012'!$I103-0.5)*-1)</f>
        <v>-0.2935668995238056</v>
      </c>
      <c r="S103" s="12">
        <f>(('2012'!S103-'2012'!$AE103)/'2012'!$AE103)*(('2012'!$I103-0.5+'2012'!$I103-0.5)*-1)</f>
        <v>-0.14537655767540109</v>
      </c>
      <c r="T103" s="12">
        <f>(('2012'!T103-'2012'!$AE103)/'2012'!$AE103)*(('2012'!$I103-0.5+'2012'!$I103-0.5)*-1)</f>
        <v>0.26151970468966146</v>
      </c>
      <c r="U103" s="12">
        <f>(('2012'!U103-'2012'!$AE103)/'2012'!$AE103)*(('2012'!$I103-0.5+'2012'!$I103-0.5)*-1)</f>
        <v>3.3115944332452255E-3</v>
      </c>
      <c r="V103" s="12">
        <f>(('2012'!V103-'2012'!$AE103)/'2012'!$AE103)*(('2012'!$I103-0.5+'2012'!$I103-0.5)*-1)</f>
        <v>0.23775117786981531</v>
      </c>
      <c r="W103" s="12">
        <f>(('2012'!W103-'2012'!$AE103)/'2012'!$AE103)*(('2012'!$I103-0.5+'2012'!$I103-0.5)*-1)</f>
        <v>0.10702814910437895</v>
      </c>
      <c r="X103" s="12">
        <f>(('2012'!X103-'2012'!$AE103)/'2012'!$AE103)*(('2012'!$I103-0.5+'2012'!$I103-0.5)*-1)</f>
        <v>-0.41159193961973434</v>
      </c>
      <c r="Y103" s="12">
        <f>(('2012'!Y103-'2012'!$AE103)/'2012'!$AE103)*(('2012'!$I103-0.5+'2012'!$I103-0.5)*-1)</f>
        <v>-8.1012899172586028E-2</v>
      </c>
      <c r="Z103" s="12">
        <f>(('2012'!Z103-'2012'!$AE103)/'2012'!$AE103)*(('2012'!$I103-0.5+'2012'!$I103-0.5)*-1)</f>
        <v>3.9065291405742504E-2</v>
      </c>
      <c r="AA103" s="12">
        <f>(('2012'!AA103-'2012'!$AE103)/'2012'!$AE103)*(('2012'!$I103-0.5+'2012'!$I103-0.5)*-1)</f>
        <v>0.21547987540283781</v>
      </c>
      <c r="AB103" s="12">
        <f>(('2012'!AB103-'2012'!$AE103)/'2012'!$AE103)*(('2012'!$I103-0.5+'2012'!$I103-0.5)*-1)</f>
        <v>-0.30444740365170936</v>
      </c>
      <c r="AC103" s="12">
        <f>(('2012'!AC103-'2012'!$AE103)/'2012'!$AE103)*(('2012'!$I103-0.5+'2012'!$I103-0.5)*-1)</f>
        <v>-0.31283260171339633</v>
      </c>
      <c r="AD103" s="12">
        <f>(('2012'!AD103-'2012'!$AE103)/'2012'!$AE103)*(('2012'!$I103-0.5+'2012'!$I103-0.5)*-1)</f>
        <v>9.0468792264468398E-2</v>
      </c>
      <c r="AE103" s="5">
        <f>((('2012'!AE103-'2012'!$AE103)/'2012'!$AE103)*100)*(('2012'!$I103-0.5+'2012'!$I103-0.5)*-1)</f>
        <v>0</v>
      </c>
      <c r="AF103" s="5"/>
      <c r="AG103" s="5">
        <f t="shared" si="48"/>
        <v>26.151970468966145</v>
      </c>
      <c r="AH103" s="5">
        <f t="shared" si="72"/>
        <v>41.159193961973436</v>
      </c>
      <c r="AI103" s="7">
        <v>0</v>
      </c>
      <c r="AN103" s="1"/>
      <c r="AO103" s="1"/>
      <c r="AP103" s="1"/>
      <c r="AQ103" s="1"/>
      <c r="AR103" s="1" t="str">
        <f t="shared" si="49"/>
        <v>Totalt</v>
      </c>
      <c r="AS103" s="1"/>
      <c r="AT103" s="1"/>
      <c r="AU103" s="1"/>
      <c r="AV103" s="1"/>
      <c r="AW103" s="104">
        <f t="shared" si="50"/>
        <v>0.20669814849924131</v>
      </c>
      <c r="AX103" s="104">
        <f t="shared" si="51"/>
        <v>-7.1438760567624276E-3</v>
      </c>
      <c r="AY103" s="104">
        <f t="shared" si="52"/>
        <v>-0.10693341944697818</v>
      </c>
      <c r="AZ103" s="104">
        <f t="shared" si="53"/>
        <v>-0.31000580795716254</v>
      </c>
      <c r="BA103" s="104">
        <f t="shared" si="54"/>
        <v>-0.20756623871425869</v>
      </c>
      <c r="BB103" s="104">
        <f t="shared" si="55"/>
        <v>-9.2280342874498114E-2</v>
      </c>
      <c r="BC103" s="104">
        <f t="shared" si="56"/>
        <v>-0.19332543608810124</v>
      </c>
      <c r="BD103" s="104">
        <f t="shared" si="57"/>
        <v>-9.3659047316686575E-3</v>
      </c>
      <c r="BE103" s="104">
        <f t="shared" si="58"/>
        <v>-0.2935668995238056</v>
      </c>
      <c r="BF103" s="104">
        <f t="shared" si="59"/>
        <v>-0.14537655767540109</v>
      </c>
      <c r="BG103" s="104">
        <f t="shared" si="60"/>
        <v>0.26151970468966146</v>
      </c>
      <c r="BH103" s="104">
        <f t="shared" si="61"/>
        <v>3.3115944332452255E-3</v>
      </c>
      <c r="BI103" s="104">
        <f t="shared" si="62"/>
        <v>0.23775117786981531</v>
      </c>
      <c r="BJ103" s="104">
        <f t="shared" si="63"/>
        <v>0.10702814910437895</v>
      </c>
      <c r="BK103" s="104">
        <f t="shared" si="64"/>
        <v>-0.41159193961973434</v>
      </c>
      <c r="BL103" s="104">
        <f t="shared" si="65"/>
        <v>-8.1012899172586028E-2</v>
      </c>
      <c r="BM103" s="104">
        <f t="shared" si="66"/>
        <v>3.9065291405742504E-2</v>
      </c>
      <c r="BN103" s="104">
        <f t="shared" si="67"/>
        <v>0.21547987540283781</v>
      </c>
      <c r="BO103" s="104">
        <f t="shared" si="68"/>
        <v>-0.30444740365170936</v>
      </c>
      <c r="BP103" s="104">
        <f t="shared" si="69"/>
        <v>-0.31283260171339633</v>
      </c>
      <c r="BQ103" s="104">
        <f t="shared" si="70"/>
        <v>9.0468792264468398E-2</v>
      </c>
      <c r="BR103" s="104">
        <f t="shared" si="71"/>
        <v>0</v>
      </c>
    </row>
    <row r="104" spans="1:70">
      <c r="A104" s="1">
        <v>103</v>
      </c>
      <c r="B104" s="1">
        <f>'2012'!B104</f>
        <v>0</v>
      </c>
      <c r="C104" s="1">
        <f>'2012'!C104</f>
        <v>0</v>
      </c>
      <c r="D104" s="1">
        <f>'2012'!D104</f>
        <v>47</v>
      </c>
      <c r="E104" s="1" t="str">
        <f>'2012'!E104</f>
        <v>Kvinnor</v>
      </c>
      <c r="F104" s="1" t="str">
        <f>'2012'!F104</f>
        <v>Bristningar vid förlossning</v>
      </c>
      <c r="G104" s="1" t="str">
        <f>'2012'!G104</f>
        <v>Ändrad</v>
      </c>
      <c r="H104" s="1" t="str">
        <f>'2012'!H104</f>
        <v>A002500</v>
      </c>
      <c r="I104" s="1">
        <f>'2012'!I104</f>
        <v>1</v>
      </c>
      <c r="J104" s="12">
        <f>(('2012'!J104-'2012'!$AE104)/'2012'!$AE104)*(('2012'!$I104-0.5+'2012'!$I104-0.5)*-1)</f>
        <v>-0.16933314234804281</v>
      </c>
      <c r="K104" s="12">
        <f>(('2012'!K104-'2012'!$AE104)/'2012'!$AE104)*(('2012'!$I104-0.5+'2012'!$I104-0.5)*-1)</f>
        <v>0.13600550043484558</v>
      </c>
      <c r="L104" s="12">
        <f>(('2012'!L104-'2012'!$AE104)/'2012'!$AE104)*(('2012'!$I104-0.5+'2012'!$I104-0.5)*-1)</f>
        <v>-0.41777211248593682</v>
      </c>
      <c r="M104" s="12">
        <f>(('2012'!M104-'2012'!$AE104)/'2012'!$AE104)*(('2012'!$I104-0.5+'2012'!$I104-0.5)*-1)</f>
        <v>8.6177800907339171E-3</v>
      </c>
      <c r="N104" s="12">
        <f>(('2012'!N104-'2012'!$AE104)/'2012'!$AE104)*(('2012'!$I104-0.5+'2012'!$I104-0.5)*-1)</f>
        <v>0.24769552158517127</v>
      </c>
      <c r="O104" s="12">
        <f>(('2012'!O104-'2012'!$AE104)/'2012'!$AE104)*(('2012'!$I104-0.5+'2012'!$I104-0.5)*-1)</f>
        <v>-0.12216845193933434</v>
      </c>
      <c r="P104" s="12">
        <f>(('2012'!P104-'2012'!$AE104)/'2012'!$AE104)*(('2012'!$I104-0.5+'2012'!$I104-0.5)*-1)</f>
        <v>-0.15488324054898631</v>
      </c>
      <c r="Q104" s="12">
        <f>(('2012'!Q104-'2012'!$AE104)/'2012'!$AE104)*(('2012'!$I104-0.5+'2012'!$I104-0.5)*-1)</f>
        <v>-0.16627721793568598</v>
      </c>
      <c r="R104" s="12">
        <f>(('2012'!R104-'2012'!$AE104)/'2012'!$AE104)*(('2012'!$I104-0.5+'2012'!$I104-0.5)*-1)</f>
        <v>-3.1797726231664984E-2</v>
      </c>
      <c r="S104" s="12">
        <f>(('2012'!S104-'2012'!$AE104)/'2012'!$AE104)*(('2012'!$I104-0.5+'2012'!$I104-0.5)*-1)</f>
        <v>-3.8078641459535205E-2</v>
      </c>
      <c r="T104" s="12">
        <f>(('2012'!T104-'2012'!$AE104)/'2012'!$AE104)*(('2012'!$I104-0.5+'2012'!$I104-0.5)*-1)</f>
        <v>0.1739087455732618</v>
      </c>
      <c r="U104" s="12">
        <f>(('2012'!U104-'2012'!$AE104)/'2012'!$AE104)*(('2012'!$I104-0.5+'2012'!$I104-0.5)*-1)</f>
        <v>0.14538590587608113</v>
      </c>
      <c r="V104" s="12">
        <f>(('2012'!V104-'2012'!$AE104)/'2012'!$AE104)*(('2012'!$I104-0.5+'2012'!$I104-0.5)*-1)</f>
        <v>0.28000280814009659</v>
      </c>
      <c r="W104" s="12">
        <f>(('2012'!W104-'2012'!$AE104)/'2012'!$AE104)*(('2012'!$I104-0.5+'2012'!$I104-0.5)*-1)</f>
        <v>0.17765713158442073</v>
      </c>
      <c r="X104" s="12">
        <f>(('2012'!X104-'2012'!$AE104)/'2012'!$AE104)*(('2012'!$I104-0.5+'2012'!$I104-0.5)*-1)</f>
        <v>9.3347981691584286E-2</v>
      </c>
      <c r="Y104" s="12">
        <f>(('2012'!Y104-'2012'!$AE104)/'2012'!$AE104)*(('2012'!$I104-0.5+'2012'!$I104-0.5)*-1)</f>
        <v>0.12641059721631107</v>
      </c>
      <c r="Z104" s="12">
        <f>(('2012'!Z104-'2012'!$AE104)/'2012'!$AE104)*(('2012'!$I104-0.5+'2012'!$I104-0.5)*-1)</f>
        <v>1.6110996618449384E-2</v>
      </c>
      <c r="AA104" s="12">
        <f>(('2012'!AA104-'2012'!$AE104)/'2012'!$AE104)*(('2012'!$I104-0.5+'2012'!$I104-0.5)*-1)</f>
        <v>-1.2618351815640139E-2</v>
      </c>
      <c r="AB104" s="12">
        <f>(('2012'!AB104-'2012'!$AE104)/'2012'!$AE104)*(('2012'!$I104-0.5+'2012'!$I104-0.5)*-1)</f>
        <v>0.19837483749121246</v>
      </c>
      <c r="AC104" s="12">
        <f>(('2012'!AC104-'2012'!$AE104)/'2012'!$AE104)*(('2012'!$I104-0.5+'2012'!$I104-0.5)*-1)</f>
        <v>-6.7767801834971123E-2</v>
      </c>
      <c r="AD104" s="12">
        <f>(('2012'!AD104-'2012'!$AE104)/'2012'!$AE104)*(('2012'!$I104-0.5+'2012'!$I104-0.5)*-1)</f>
        <v>0.22607165071819399</v>
      </c>
      <c r="AE104" s="5">
        <f>((('2012'!AE104-'2012'!$AE104)/'2012'!$AE104)*100)*(('2012'!$I104-0.5+'2012'!$I104-0.5)*-1)</f>
        <v>0</v>
      </c>
      <c r="AF104" s="5"/>
      <c r="AG104" s="5">
        <f t="shared" si="48"/>
        <v>28.00028081400966</v>
      </c>
      <c r="AH104" s="5">
        <f t="shared" si="72"/>
        <v>41.77721124859368</v>
      </c>
      <c r="AI104" s="7">
        <v>0</v>
      </c>
      <c r="AN104" s="1"/>
      <c r="AO104" s="1"/>
      <c r="AP104" s="1"/>
      <c r="AQ104" s="1"/>
      <c r="AR104" s="1" t="str">
        <f t="shared" si="49"/>
        <v>Kvinnor</v>
      </c>
      <c r="AS104" s="1"/>
      <c r="AT104" s="1"/>
      <c r="AU104" s="1"/>
      <c r="AV104" s="1"/>
      <c r="AW104" s="104">
        <f t="shared" si="50"/>
        <v>-0.16933314234804281</v>
      </c>
      <c r="AX104" s="104">
        <f t="shared" si="51"/>
        <v>0.13600550043484558</v>
      </c>
      <c r="AY104" s="104">
        <f t="shared" si="52"/>
        <v>-0.41777211248593682</v>
      </c>
      <c r="AZ104" s="104">
        <f t="shared" si="53"/>
        <v>8.6177800907339171E-3</v>
      </c>
      <c r="BA104" s="104">
        <f t="shared" si="54"/>
        <v>0.24769552158517127</v>
      </c>
      <c r="BB104" s="104">
        <f t="shared" si="55"/>
        <v>-0.12216845193933434</v>
      </c>
      <c r="BC104" s="104">
        <f t="shared" si="56"/>
        <v>-0.15488324054898631</v>
      </c>
      <c r="BD104" s="104">
        <f t="shared" si="57"/>
        <v>-0.16627721793568598</v>
      </c>
      <c r="BE104" s="104">
        <f t="shared" si="58"/>
        <v>-3.1797726231664984E-2</v>
      </c>
      <c r="BF104" s="104">
        <f t="shared" si="59"/>
        <v>-3.8078641459535205E-2</v>
      </c>
      <c r="BG104" s="104">
        <f t="shared" si="60"/>
        <v>0.1739087455732618</v>
      </c>
      <c r="BH104" s="104">
        <f t="shared" si="61"/>
        <v>0.14538590587608113</v>
      </c>
      <c r="BI104" s="104">
        <f t="shared" si="62"/>
        <v>0.28000280814009659</v>
      </c>
      <c r="BJ104" s="104">
        <f t="shared" si="63"/>
        <v>0.17765713158442073</v>
      </c>
      <c r="BK104" s="104">
        <f t="shared" si="64"/>
        <v>9.3347981691584286E-2</v>
      </c>
      <c r="BL104" s="104">
        <f t="shared" si="65"/>
        <v>0.12641059721631107</v>
      </c>
      <c r="BM104" s="104">
        <f t="shared" si="66"/>
        <v>1.6110996618449384E-2</v>
      </c>
      <c r="BN104" s="104">
        <f t="shared" si="67"/>
        <v>-1.2618351815640139E-2</v>
      </c>
      <c r="BO104" s="104">
        <f t="shared" si="68"/>
        <v>0.19837483749121246</v>
      </c>
      <c r="BP104" s="104">
        <f t="shared" si="69"/>
        <v>-6.7767801834971123E-2</v>
      </c>
      <c r="BQ104" s="104">
        <f t="shared" si="70"/>
        <v>0.22607165071819399</v>
      </c>
      <c r="BR104" s="104">
        <f t="shared" si="71"/>
        <v>0</v>
      </c>
    </row>
    <row r="105" spans="1:70">
      <c r="A105" s="1">
        <v>104</v>
      </c>
      <c r="B105" s="1">
        <f>'2012'!B105</f>
        <v>0</v>
      </c>
      <c r="C105" s="1">
        <f>'2012'!C105</f>
        <v>0</v>
      </c>
      <c r="D105" s="1">
        <f>'2012'!D105</f>
        <v>48</v>
      </c>
      <c r="E105" s="1" t="str">
        <f>'2012'!E105</f>
        <v>Kvinnor</v>
      </c>
      <c r="F105" s="1" t="str">
        <f>'2012'!F105</f>
        <v>Kejsarsnitt bland förstföderskor</v>
      </c>
      <c r="G105" s="1" t="str">
        <f>'2012'!G105</f>
        <v>Ändrad</v>
      </c>
      <c r="H105" s="1" t="str">
        <f>'2012'!H105</f>
        <v>D001250</v>
      </c>
      <c r="I105" s="1">
        <f>'2012'!I105</f>
        <v>1</v>
      </c>
      <c r="J105" s="12">
        <f>(('2012'!J105-'2012'!$AE105)/'2012'!$AE105)*(('2012'!$I105-0.5+'2012'!$I105-0.5)*-1)</f>
        <v>-7.3855790223285644E-2</v>
      </c>
      <c r="K105" s="12">
        <f>(('2012'!K105-'2012'!$AE105)/'2012'!$AE105)*(('2012'!$I105-0.5+'2012'!$I105-0.5)*-1)</f>
        <v>-3.9779157330812845E-2</v>
      </c>
      <c r="L105" s="12">
        <f>(('2012'!L105-'2012'!$AE105)/'2012'!$AE105)*(('2012'!$I105-0.5+'2012'!$I105-0.5)*-1)</f>
        <v>-9.8202354120946966E-2</v>
      </c>
      <c r="M105" s="12">
        <f>(('2012'!M105-'2012'!$AE105)/'2012'!$AE105)*(('2012'!$I105-0.5+'2012'!$I105-0.5)*-1)</f>
        <v>0.20012852560509201</v>
      </c>
      <c r="N105" s="12">
        <f>(('2012'!N105-'2012'!$AE105)/'2012'!$AE105)*(('2012'!$I105-0.5+'2012'!$I105-0.5)*-1)</f>
        <v>7.1070787991885487E-2</v>
      </c>
      <c r="O105" s="12">
        <f>(('2012'!O105-'2012'!$AE105)/'2012'!$AE105)*(('2012'!$I105-0.5+'2012'!$I105-0.5)*-1)</f>
        <v>-0.13945392428495421</v>
      </c>
      <c r="P105" s="12">
        <f>(('2012'!P105-'2012'!$AE105)/'2012'!$AE105)*(('2012'!$I105-0.5+'2012'!$I105-0.5)*-1)</f>
        <v>-2.4197298473274381E-2</v>
      </c>
      <c r="Q105" s="12">
        <f>(('2012'!Q105-'2012'!$AE105)/'2012'!$AE105)*(('2012'!$I105-0.5+'2012'!$I105-0.5)*-1)</f>
        <v>-0.53694912350201118</v>
      </c>
      <c r="R105" s="12">
        <f>(('2012'!R105-'2012'!$AE105)/'2012'!$AE105)*(('2012'!$I105-0.5+'2012'!$I105-0.5)*-1)</f>
        <v>8.3381394856148983E-2</v>
      </c>
      <c r="S105" s="12">
        <f>(('2012'!S105-'2012'!$AE105)/'2012'!$AE105)*(('2012'!$I105-0.5+'2012'!$I105-0.5)*-1)</f>
        <v>0.10752833977171387</v>
      </c>
      <c r="T105" s="12">
        <f>(('2012'!T105-'2012'!$AE105)/'2012'!$AE105)*(('2012'!$I105-0.5+'2012'!$I105-0.5)*-1)</f>
        <v>-3.3897113557019548E-2</v>
      </c>
      <c r="U105" s="12">
        <f>(('2012'!U105-'2012'!$AE105)/'2012'!$AE105)*(('2012'!$I105-0.5+'2012'!$I105-0.5)*-1)</f>
        <v>1.7925043045082668E-2</v>
      </c>
      <c r="V105" s="12">
        <f>(('2012'!V105-'2012'!$AE105)/'2012'!$AE105)*(('2012'!$I105-0.5+'2012'!$I105-0.5)*-1)</f>
        <v>3.2216431890729397E-2</v>
      </c>
      <c r="W105" s="12">
        <f>(('2012'!W105-'2012'!$AE105)/'2012'!$AE105)*(('2012'!$I105-0.5+'2012'!$I105-0.5)*-1)</f>
        <v>7.0298664169570951E-2</v>
      </c>
      <c r="X105" s="12">
        <f>(('2012'!X105-'2012'!$AE105)/'2012'!$AE105)*(('2012'!$I105-0.5+'2012'!$I105-0.5)*-1)</f>
        <v>6.9549373815307944E-2</v>
      </c>
      <c r="Y105" s="12">
        <f>(('2012'!Y105-'2012'!$AE105)/'2012'!$AE105)*(('2012'!$I105-0.5+'2012'!$I105-0.5)*-1)</f>
        <v>-0.3191707647910792</v>
      </c>
      <c r="Z105" s="12">
        <f>(('2012'!Z105-'2012'!$AE105)/'2012'!$AE105)*(('2012'!$I105-0.5+'2012'!$I105-0.5)*-1)</f>
        <v>-0.1528150412850193</v>
      </c>
      <c r="AA105" s="12">
        <f>(('2012'!AA105-'2012'!$AE105)/'2012'!$AE105)*(('2012'!$I105-0.5+'2012'!$I105-0.5)*-1)</f>
        <v>-0.1049004175644925</v>
      </c>
      <c r="AB105" s="12">
        <f>(('2012'!AB105-'2012'!$AE105)/'2012'!$AE105)*(('2012'!$I105-0.5+'2012'!$I105-0.5)*-1)</f>
        <v>0.1426090477659589</v>
      </c>
      <c r="AC105" s="12">
        <f>(('2012'!AC105-'2012'!$AE105)/'2012'!$AE105)*(('2012'!$I105-0.5+'2012'!$I105-0.5)*-1)</f>
        <v>0.11013015401481158</v>
      </c>
      <c r="AD105" s="12">
        <f>(('2012'!AD105-'2012'!$AE105)/'2012'!$AE105)*(('2012'!$I105-0.5+'2012'!$I105-0.5)*-1)</f>
        <v>0.13146855720608358</v>
      </c>
      <c r="AE105" s="5">
        <f>((('2012'!AE105-'2012'!$AE105)/'2012'!$AE105)*100)*(('2012'!$I105-0.5+'2012'!$I105-0.5)*-1)</f>
        <v>0</v>
      </c>
      <c r="AF105" s="5"/>
      <c r="AG105" s="5">
        <f t="shared" si="48"/>
        <v>20.012852560509202</v>
      </c>
      <c r="AH105" s="5">
        <f t="shared" si="72"/>
        <v>53.694912350201122</v>
      </c>
      <c r="AI105" s="7">
        <v>0</v>
      </c>
      <c r="AN105" s="1"/>
      <c r="AO105" s="1"/>
      <c r="AP105" s="1"/>
      <c r="AQ105" s="1"/>
      <c r="AR105" s="1" t="str">
        <f t="shared" si="49"/>
        <v>Kvinnor</v>
      </c>
      <c r="AS105" s="1"/>
      <c r="AT105" s="1"/>
      <c r="AU105" s="1"/>
      <c r="AV105" s="1"/>
      <c r="AW105" s="104">
        <f t="shared" si="50"/>
        <v>-7.3855790223285644E-2</v>
      </c>
      <c r="AX105" s="104">
        <f t="shared" si="51"/>
        <v>-3.9779157330812845E-2</v>
      </c>
      <c r="AY105" s="104">
        <f t="shared" si="52"/>
        <v>-9.8202354120946966E-2</v>
      </c>
      <c r="AZ105" s="104">
        <f t="shared" si="53"/>
        <v>0.20012852560509201</v>
      </c>
      <c r="BA105" s="104">
        <f t="shared" si="54"/>
        <v>7.1070787991885487E-2</v>
      </c>
      <c r="BB105" s="104">
        <f t="shared" si="55"/>
        <v>-0.13945392428495421</v>
      </c>
      <c r="BC105" s="104">
        <f t="shared" si="56"/>
        <v>-2.4197298473274381E-2</v>
      </c>
      <c r="BD105" s="104">
        <f t="shared" si="57"/>
        <v>-0.53694912350201118</v>
      </c>
      <c r="BE105" s="104">
        <f t="shared" si="58"/>
        <v>8.3381394856148983E-2</v>
      </c>
      <c r="BF105" s="104">
        <f t="shared" si="59"/>
        <v>0.10752833977171387</v>
      </c>
      <c r="BG105" s="104">
        <f t="shared" si="60"/>
        <v>-3.3897113557019548E-2</v>
      </c>
      <c r="BH105" s="104">
        <f t="shared" si="61"/>
        <v>1.7925043045082668E-2</v>
      </c>
      <c r="BI105" s="104">
        <f t="shared" si="62"/>
        <v>3.2216431890729397E-2</v>
      </c>
      <c r="BJ105" s="104">
        <f t="shared" si="63"/>
        <v>7.0298664169570951E-2</v>
      </c>
      <c r="BK105" s="104">
        <f t="shared" si="64"/>
        <v>6.9549373815307944E-2</v>
      </c>
      <c r="BL105" s="104">
        <f t="shared" si="65"/>
        <v>-0.3191707647910792</v>
      </c>
      <c r="BM105" s="104">
        <f t="shared" si="66"/>
        <v>-0.1528150412850193</v>
      </c>
      <c r="BN105" s="104">
        <f t="shared" si="67"/>
        <v>-0.1049004175644925</v>
      </c>
      <c r="BO105" s="104">
        <f t="shared" si="68"/>
        <v>0.1426090477659589</v>
      </c>
      <c r="BP105" s="104">
        <f t="shared" si="69"/>
        <v>0.11013015401481158</v>
      </c>
      <c r="BQ105" s="104">
        <f t="shared" si="70"/>
        <v>0.13146855720608358</v>
      </c>
      <c r="BR105" s="104">
        <f t="shared" si="71"/>
        <v>0</v>
      </c>
    </row>
    <row r="106" spans="1:70">
      <c r="A106" s="1">
        <v>105</v>
      </c>
      <c r="B106" s="1" t="str">
        <f>'2012'!B106</f>
        <v>G</v>
      </c>
      <c r="C106" s="1" t="str">
        <f>'2012'!C106</f>
        <v>Kvinnosjukvård</v>
      </c>
      <c r="D106" s="1">
        <f>'2012'!D106</f>
        <v>50</v>
      </c>
      <c r="E106" s="1" t="str">
        <f>'2012'!E106</f>
        <v>Kvinnor</v>
      </c>
      <c r="F106" s="1" t="str">
        <f>'2012'!F106</f>
        <v>Oönskade händelser efter borttagande av livmoder</v>
      </c>
      <c r="G106" s="1" t="str">
        <f>'2012'!G106</f>
        <v>(tom)</v>
      </c>
      <c r="H106" s="1" t="str">
        <f>'2012'!H106</f>
        <v>A002560</v>
      </c>
      <c r="I106" s="1">
        <f>'2012'!I106</f>
        <v>1</v>
      </c>
      <c r="J106" s="12">
        <f>(('2012'!J106-'2012'!$AE106)/'2012'!$AE106)*(('2012'!$I106-0.5+'2012'!$I106-0.5)*-1)</f>
        <v>-0.67716073286534018</v>
      </c>
      <c r="K106" s="12">
        <f>(('2012'!K106-'2012'!$AE106)/'2012'!$AE106)*(('2012'!$I106-0.5+'2012'!$I106-0.5)*-1)</f>
        <v>0.372802598437522</v>
      </c>
      <c r="L106" s="12">
        <f>(('2012'!L106-'2012'!$AE106)/'2012'!$AE106)*(('2012'!$I106-0.5+'2012'!$I106-0.5)*-1)</f>
        <v>-0.94871353211612475</v>
      </c>
      <c r="M106" s="12">
        <f>(('2012'!M106-'2012'!$AE106)/'2012'!$AE106)*(('2012'!$I106-0.5+'2012'!$I106-0.5)*-1)</f>
        <v>0.33524229884241136</v>
      </c>
      <c r="N106" s="12">
        <f>(('2012'!N106-'2012'!$AE106)/'2012'!$AE106)*(('2012'!$I106-0.5+'2012'!$I106-0.5)*-1)</f>
        <v>0.12440899860023867</v>
      </c>
      <c r="O106" s="12">
        <f>(('2012'!O106-'2012'!$AE106)/'2012'!$AE106)*(('2012'!$I106-0.5+'2012'!$I106-0.5)*-1)</f>
        <v>0.74718954116170733</v>
      </c>
      <c r="P106" s="12">
        <f>(('2012'!P106-'2012'!$AE106)/'2012'!$AE106)*(('2012'!$I106-0.5+'2012'!$I106-0.5)*-1)</f>
        <v>0.43553740757281795</v>
      </c>
      <c r="Q106" s="12">
        <f>(('2012'!Q106-'2012'!$AE106)/'2012'!$AE106)*(('2012'!$I106-0.5+'2012'!$I106-0.5)*-1)</f>
        <v>0.36666895088475127</v>
      </c>
      <c r="R106" s="12">
        <f>(('2012'!R106-'2012'!$AE106)/'2012'!$AE106)*(('2012'!$I106-0.5+'2012'!$I106-0.5)*-1)</f>
        <v>0.63651446486486185</v>
      </c>
      <c r="S106" s="12">
        <f>(('2012'!S106-'2012'!$AE106)/'2012'!$AE106)*(('2012'!$I106-0.5+'2012'!$I106-0.5)*-1)</f>
        <v>0.17393654654428944</v>
      </c>
      <c r="T106" s="12">
        <f>(('2012'!T106-'2012'!$AE106)/'2012'!$AE106)*(('2012'!$I106-0.5+'2012'!$I106-0.5)*-1)</f>
        <v>0.2028188338450479</v>
      </c>
      <c r="U106" s="12">
        <f>(('2012'!U106-'2012'!$AE106)/'2012'!$AE106)*(('2012'!$I106-0.5+'2012'!$I106-0.5)*-1)</f>
        <v>-0.11113967835174149</v>
      </c>
      <c r="V106" s="12">
        <f>(('2012'!V106-'2012'!$AE106)/'2012'!$AE106)*(('2012'!$I106-0.5+'2012'!$I106-0.5)*-1)</f>
        <v>9.2143402547364883E-5</v>
      </c>
      <c r="W106" s="12">
        <f>(('2012'!W106-'2012'!$AE106)/'2012'!$AE106)*(('2012'!$I106-0.5+'2012'!$I106-0.5)*-1)</f>
        <v>0.44503325837058516</v>
      </c>
      <c r="X106" s="12">
        <f>(('2012'!X106-'2012'!$AE106)/'2012'!$AE106)*(('2012'!$I106-0.5+'2012'!$I106-0.5)*-1)</f>
        <v>3.3276418284856814E-2</v>
      </c>
      <c r="Y106" s="12">
        <f>(('2012'!Y106-'2012'!$AE106)/'2012'!$AE106)*(('2012'!$I106-0.5+'2012'!$I106-0.5)*-1)</f>
        <v>0.10460026163601663</v>
      </c>
      <c r="Z106" s="12">
        <f>(('2012'!Z106-'2012'!$AE106)/'2012'!$AE106)*(('2012'!$I106-0.5+'2012'!$I106-0.5)*-1)</f>
        <v>0.47455683419799022</v>
      </c>
      <c r="AA106" s="12">
        <f>(('2012'!AA106-'2012'!$AE106)/'2012'!$AE106)*(('2012'!$I106-0.5+'2012'!$I106-0.5)*-1)</f>
        <v>0.59755671005003497</v>
      </c>
      <c r="AB106" s="12">
        <f>(('2012'!AB106-'2012'!$AE106)/'2012'!$AE106)*(('2012'!$I106-0.5+'2012'!$I106-0.5)*-1)</f>
        <v>-0.36525680935169336</v>
      </c>
      <c r="AC106" s="12">
        <f>(('2012'!AC106-'2012'!$AE106)/'2012'!$AE106)*(('2012'!$I106-0.5+'2012'!$I106-0.5)*-1)</f>
        <v>-0.25838189036426151</v>
      </c>
      <c r="AD106" s="12">
        <f>(('2012'!AD106-'2012'!$AE106)/'2012'!$AE106)*(('2012'!$I106-0.5+'2012'!$I106-0.5)*-1)</f>
        <v>0.35582213495910636</v>
      </c>
      <c r="AE106" s="5">
        <f>((('2012'!AE106-'2012'!$AE106)/'2012'!$AE106)*100)*(('2012'!$I106-0.5+'2012'!$I106-0.5)*-1)</f>
        <v>0</v>
      </c>
      <c r="AF106" s="5"/>
      <c r="AG106" s="5">
        <f t="shared" si="48"/>
        <v>74.718954116170735</v>
      </c>
      <c r="AH106" s="5">
        <f t="shared" si="72"/>
        <v>94.871353211612472</v>
      </c>
      <c r="AI106" s="7">
        <v>0</v>
      </c>
      <c r="AN106" s="1"/>
      <c r="AO106" s="1"/>
      <c r="AP106" s="1"/>
      <c r="AQ106" s="1"/>
      <c r="AR106" s="1" t="str">
        <f t="shared" si="49"/>
        <v>Kvinnor</v>
      </c>
      <c r="AS106" s="1"/>
      <c r="AT106" s="1"/>
      <c r="AU106" s="1"/>
      <c r="AV106" s="1"/>
      <c r="AW106" s="104">
        <f t="shared" si="50"/>
        <v>-0.67716073286534018</v>
      </c>
      <c r="AX106" s="104">
        <f t="shared" si="51"/>
        <v>0.372802598437522</v>
      </c>
      <c r="AY106" s="104">
        <f t="shared" si="52"/>
        <v>-0.94871353211612475</v>
      </c>
      <c r="AZ106" s="104">
        <f t="shared" si="53"/>
        <v>0.33524229884241136</v>
      </c>
      <c r="BA106" s="104">
        <f t="shared" si="54"/>
        <v>0.12440899860023867</v>
      </c>
      <c r="BB106" s="104">
        <f t="shared" si="55"/>
        <v>0.74718954116170733</v>
      </c>
      <c r="BC106" s="104">
        <f t="shared" si="56"/>
        <v>0.43553740757281795</v>
      </c>
      <c r="BD106" s="104">
        <f t="shared" si="57"/>
        <v>0.36666895088475127</v>
      </c>
      <c r="BE106" s="104">
        <f t="shared" si="58"/>
        <v>0.63651446486486185</v>
      </c>
      <c r="BF106" s="104">
        <f t="shared" si="59"/>
        <v>0.17393654654428944</v>
      </c>
      <c r="BG106" s="104">
        <f t="shared" si="60"/>
        <v>0.2028188338450479</v>
      </c>
      <c r="BH106" s="104">
        <f t="shared" si="61"/>
        <v>-0.11113967835174149</v>
      </c>
      <c r="BI106" s="104">
        <f t="shared" si="62"/>
        <v>9.2143402547364883E-5</v>
      </c>
      <c r="BJ106" s="104">
        <f t="shared" si="63"/>
        <v>0.44503325837058516</v>
      </c>
      <c r="BK106" s="104">
        <f t="shared" si="64"/>
        <v>3.3276418284856814E-2</v>
      </c>
      <c r="BL106" s="104">
        <f t="shared" si="65"/>
        <v>0.10460026163601663</v>
      </c>
      <c r="BM106" s="104">
        <f t="shared" si="66"/>
        <v>0.47455683419799022</v>
      </c>
      <c r="BN106" s="104">
        <f t="shared" si="67"/>
        <v>0.59755671005003497</v>
      </c>
      <c r="BO106" s="104">
        <f t="shared" si="68"/>
        <v>-0.36525680935169336</v>
      </c>
      <c r="BP106" s="104">
        <f t="shared" si="69"/>
        <v>-0.25838189036426151</v>
      </c>
      <c r="BQ106" s="104">
        <f t="shared" si="70"/>
        <v>0.35582213495910636</v>
      </c>
      <c r="BR106" s="104">
        <f t="shared" si="71"/>
        <v>0</v>
      </c>
    </row>
    <row r="107" spans="1:70">
      <c r="A107" s="1">
        <v>106</v>
      </c>
      <c r="B107" s="1">
        <f>'2012'!B107</f>
        <v>0</v>
      </c>
      <c r="C107" s="1">
        <f>'2012'!C107</f>
        <v>0</v>
      </c>
      <c r="D107" s="1">
        <f>'2012'!D107</f>
        <v>51</v>
      </c>
      <c r="E107" s="1" t="str">
        <f>'2012'!E107</f>
        <v>Kvinnor</v>
      </c>
      <c r="F107" s="1" t="str">
        <f>'2012'!F107</f>
        <v>Patientrapporterade komplikationer efter borttagande av livmoder</v>
      </c>
      <c r="G107" s="1" t="str">
        <f>'2012'!G107</f>
        <v>(tom)</v>
      </c>
      <c r="H107" s="1" t="str">
        <f>'2012'!H107</f>
        <v>E000310</v>
      </c>
      <c r="I107" s="1">
        <f>'2012'!I107</f>
        <v>0</v>
      </c>
      <c r="J107" s="12">
        <f>(('2012'!J107-'2012'!$AE107)/'2012'!$AE107)*(('2012'!$I107-0.5+'2012'!$I107-0.5)*-1)</f>
        <v>5.2146811070998826E-2</v>
      </c>
      <c r="K107" s="12">
        <f>(('2012'!K107-'2012'!$AE107)/'2012'!$AE107)*(('2012'!$I107-0.5+'2012'!$I107-0.5)*-1)</f>
        <v>-4.4566081871345087E-2</v>
      </c>
      <c r="L107" s="12">
        <f>(('2012'!L107-'2012'!$AE107)/'2012'!$AE107)*(('2012'!$I107-0.5+'2012'!$I107-0.5)*-1)</f>
        <v>-0.19634074074074079</v>
      </c>
      <c r="M107" s="12">
        <f>(('2012'!M107-'2012'!$AE107)/'2012'!$AE107)*(('2012'!$I107-0.5+'2012'!$I107-0.5)*-1)</f>
        <v>-5.4518518518518459E-2</v>
      </c>
      <c r="N107" s="12">
        <f>(('2012'!N107-'2012'!$AE107)/'2012'!$AE107)*(('2012'!$I107-0.5+'2012'!$I107-0.5)*-1)</f>
        <v>-9.8415873015873054E-2</v>
      </c>
      <c r="O107" s="12">
        <f>(('2012'!O107-'2012'!$AE107)/'2012'!$AE107)*(('2012'!$I107-0.5+'2012'!$I107-0.5)*-1)</f>
        <v>3.7723577235772368E-2</v>
      </c>
      <c r="P107" s="12">
        <f>(('2012'!P107-'2012'!$AE107)/'2012'!$AE107)*(('2012'!$I107-0.5+'2012'!$I107-0.5)*-1)</f>
        <v>3.9101123595505251E-3</v>
      </c>
      <c r="Q107" s="12">
        <f>(('2012'!Q107-'2012'!$AE107)/'2012'!$AE107)*(('2012'!$I107-0.5+'2012'!$I107-0.5)*-1)</f>
        <v>0.1649682539682539</v>
      </c>
      <c r="R107" s="12">
        <f>(('2012'!R107-'2012'!$AE107)/'2012'!$AE107)*(('2012'!$I107-0.5+'2012'!$I107-0.5)*-1)</f>
        <v>2.9354838709677381E-2</v>
      </c>
      <c r="S107" s="12">
        <f>(('2012'!S107-'2012'!$AE107)/'2012'!$AE107)*(('2012'!$I107-0.5+'2012'!$I107-0.5)*-1)</f>
        <v>4.103546099290771E-2</v>
      </c>
      <c r="T107" s="12">
        <f>(('2012'!T107-'2012'!$AE107)/'2012'!$AE107)*(('2012'!$I107-0.5+'2012'!$I107-0.5)*-1)</f>
        <v>7.8237442922374417E-2</v>
      </c>
      <c r="U107" s="12">
        <f>(('2012'!U107-'2012'!$AE107)/'2012'!$AE107)*(('2012'!$I107-0.5+'2012'!$I107-0.5)*-1)</f>
        <v>-4.3946041888533877E-2</v>
      </c>
      <c r="V107" s="12">
        <f>(('2012'!V107-'2012'!$AE107)/'2012'!$AE107)*(('2012'!$I107-0.5+'2012'!$I107-0.5)*-1)</f>
        <v>6.6919469928644254E-2</v>
      </c>
      <c r="W107" s="12">
        <f>(('2012'!W107-'2012'!$AE107)/'2012'!$AE107)*(('2012'!$I107-0.5+'2012'!$I107-0.5)*-1)</f>
        <v>-1.154208754208747E-2</v>
      </c>
      <c r="X107" s="12">
        <f>(('2012'!X107-'2012'!$AE107)/'2012'!$AE107)*(('2012'!$I107-0.5+'2012'!$I107-0.5)*-1)</f>
        <v>-0.11361111111111112</v>
      </c>
      <c r="Y107" s="12">
        <f>(('2012'!Y107-'2012'!$AE107)/'2012'!$AE107)*(('2012'!$I107-0.5+'2012'!$I107-0.5)*-1)</f>
        <v>-8.1642987249544718E-2</v>
      </c>
      <c r="Z107" s="12">
        <f>(('2012'!Z107-'2012'!$AE107)/'2012'!$AE107)*(('2012'!$I107-0.5+'2012'!$I107-0.5)*-1)</f>
        <v>8.2327485380116874E-2</v>
      </c>
      <c r="AA107" s="12">
        <f>(('2012'!AA107-'2012'!$AE107)/'2012'!$AE107)*(('2012'!$I107-0.5+'2012'!$I107-0.5)*-1)</f>
        <v>-5.7823596792668068E-3</v>
      </c>
      <c r="AB107" s="12">
        <f>(('2012'!AB107-'2012'!$AE107)/'2012'!$AE107)*(('2012'!$I107-0.5+'2012'!$I107-0.5)*-1)</f>
        <v>0.19429239766081879</v>
      </c>
      <c r="AC107" s="12">
        <f>(('2012'!AC107-'2012'!$AE107)/'2012'!$AE107)*(('2012'!$I107-0.5+'2012'!$I107-0.5)*-1)</f>
        <v>-0.11695597484276733</v>
      </c>
      <c r="AD107" s="12">
        <f>(('2012'!AD107-'2012'!$AE107)/'2012'!$AE107)*(('2012'!$I107-0.5+'2012'!$I107-0.5)*-1)</f>
        <v>3.1434343434343516E-2</v>
      </c>
      <c r="AE107" s="5">
        <f>((('2012'!AE107-'2012'!$AE107)/'2012'!$AE107)*100)*(('2012'!$I107-0.5+'2012'!$I107-0.5)*-1)</f>
        <v>0</v>
      </c>
      <c r="AF107" s="5"/>
      <c r="AG107" s="5">
        <f t="shared" si="48"/>
        <v>19.429239766081878</v>
      </c>
      <c r="AH107" s="5">
        <f t="shared" si="72"/>
        <v>19.634074074074078</v>
      </c>
      <c r="AI107" s="7">
        <v>0</v>
      </c>
      <c r="AN107" s="1"/>
      <c r="AO107" s="1"/>
      <c r="AP107" s="1"/>
      <c r="AQ107" s="1"/>
      <c r="AR107" s="1" t="str">
        <f t="shared" si="49"/>
        <v>Kvinnor</v>
      </c>
      <c r="AS107" s="1"/>
      <c r="AT107" s="1"/>
      <c r="AU107" s="1"/>
      <c r="AV107" s="1"/>
      <c r="AW107" s="104">
        <f t="shared" si="50"/>
        <v>5.2146811070998826E-2</v>
      </c>
      <c r="AX107" s="104">
        <f t="shared" si="51"/>
        <v>-4.4566081871345087E-2</v>
      </c>
      <c r="AY107" s="104">
        <f t="shared" si="52"/>
        <v>-0.19634074074074079</v>
      </c>
      <c r="AZ107" s="104">
        <f t="shared" si="53"/>
        <v>-5.4518518518518459E-2</v>
      </c>
      <c r="BA107" s="104">
        <f t="shared" si="54"/>
        <v>-9.8415873015873054E-2</v>
      </c>
      <c r="BB107" s="104">
        <f t="shared" si="55"/>
        <v>3.7723577235772368E-2</v>
      </c>
      <c r="BC107" s="104">
        <f t="shared" si="56"/>
        <v>3.9101123595505251E-3</v>
      </c>
      <c r="BD107" s="104">
        <f t="shared" si="57"/>
        <v>0.1649682539682539</v>
      </c>
      <c r="BE107" s="104">
        <f t="shared" si="58"/>
        <v>2.9354838709677381E-2</v>
      </c>
      <c r="BF107" s="104">
        <f t="shared" si="59"/>
        <v>4.103546099290771E-2</v>
      </c>
      <c r="BG107" s="104">
        <f t="shared" si="60"/>
        <v>7.8237442922374417E-2</v>
      </c>
      <c r="BH107" s="104">
        <f t="shared" si="61"/>
        <v>-4.3946041888533877E-2</v>
      </c>
      <c r="BI107" s="104">
        <f t="shared" si="62"/>
        <v>6.6919469928644254E-2</v>
      </c>
      <c r="BJ107" s="104">
        <f t="shared" si="63"/>
        <v>-1.154208754208747E-2</v>
      </c>
      <c r="BK107" s="104">
        <f t="shared" si="64"/>
        <v>-0.11361111111111112</v>
      </c>
      <c r="BL107" s="104">
        <f t="shared" si="65"/>
        <v>-8.1642987249544718E-2</v>
      </c>
      <c r="BM107" s="104">
        <f t="shared" si="66"/>
        <v>8.2327485380116874E-2</v>
      </c>
      <c r="BN107" s="104">
        <f t="shared" si="67"/>
        <v>-5.7823596792668068E-3</v>
      </c>
      <c r="BO107" s="104">
        <f t="shared" si="68"/>
        <v>0.19429239766081879</v>
      </c>
      <c r="BP107" s="104">
        <f t="shared" si="69"/>
        <v>-0.11695597484276733</v>
      </c>
      <c r="BQ107" s="104">
        <f t="shared" si="70"/>
        <v>3.1434343434343516E-2</v>
      </c>
      <c r="BR107" s="104">
        <f t="shared" si="71"/>
        <v>0</v>
      </c>
    </row>
    <row r="108" spans="1:70">
      <c r="A108" s="1">
        <v>107</v>
      </c>
      <c r="B108" s="1">
        <f>'2012'!B108</f>
        <v>0</v>
      </c>
      <c r="C108" s="1">
        <f>'2012'!C108</f>
        <v>0</v>
      </c>
      <c r="D108" s="1">
        <f>'2012'!D108</f>
        <v>52</v>
      </c>
      <c r="E108" s="1" t="str">
        <f>'2012'!E108</f>
        <v>Kvinnor</v>
      </c>
      <c r="F108" s="1" t="str">
        <f>'2012'!F108</f>
        <v>Patienttillfredsställelse efter borttagande av livmoder</v>
      </c>
      <c r="G108" s="1" t="str">
        <f>'2012'!G108</f>
        <v>(tom)</v>
      </c>
      <c r="H108" s="1" t="str">
        <f>'2012'!H108</f>
        <v>A020185</v>
      </c>
      <c r="I108" s="1">
        <f>'2012'!I108</f>
        <v>0</v>
      </c>
      <c r="J108" s="12" t="e">
        <f>(('2012'!J108-'2012'!$AE108)/'2012'!$AE108)*(('2012'!$I108-0.5+'2012'!$I108-0.5)*-1)</f>
        <v>#VALUE!</v>
      </c>
      <c r="K108" s="12">
        <f>(('2012'!K108-'2012'!$AE108)/'2012'!$AE108)*(('2012'!$I108-0.5+'2012'!$I108-0.5)*-1)</f>
        <v>2.6841990871549651E-2</v>
      </c>
      <c r="L108" s="12">
        <f>(('2012'!L108-'2012'!$AE108)/'2012'!$AE108)*(('2012'!$I108-0.5+'2012'!$I108-0.5)*-1)</f>
        <v>-2.9667463594870571E-2</v>
      </c>
      <c r="M108" s="12">
        <f>(('2012'!M108-'2012'!$AE108)/'2012'!$AE108)*(('2012'!$I108-0.5+'2012'!$I108-0.5)*-1)</f>
        <v>-5.6509454466419917E-3</v>
      </c>
      <c r="N108" s="12">
        <f>(('2012'!N108-'2012'!$AE108)/'2012'!$AE108)*(('2012'!$I108-0.5+'2012'!$I108-0.5)*-1)</f>
        <v>1.0215170615083653E-2</v>
      </c>
      <c r="O108" s="12">
        <f>(('2012'!O108-'2012'!$AE108)/'2012'!$AE108)*(('2012'!$I108-0.5+'2012'!$I108-0.5)*-1)</f>
        <v>1.423603564442515E-2</v>
      </c>
      <c r="P108" s="12">
        <f>(('2012'!P108-'2012'!$AE108)/'2012'!$AE108)*(('2012'!$I108-0.5+'2012'!$I108-0.5)*-1)</f>
        <v>1.3475331449684951E-2</v>
      </c>
      <c r="Q108" s="12" t="e">
        <f>(('2012'!Q108-'2012'!$AE108)/'2012'!$AE108)*(('2012'!$I108-0.5+'2012'!$I108-0.5)*-1)</f>
        <v>#VALUE!</v>
      </c>
      <c r="R108" s="12">
        <f>(('2012'!R108-'2012'!$AE108)/'2012'!$AE108)*(('2012'!$I108-0.5+'2012'!$I108-0.5)*-1)</f>
        <v>-2.5646598565529227E-2</v>
      </c>
      <c r="S108" s="12">
        <f>(('2012'!S108-'2012'!$AE108)/'2012'!$AE108)*(('2012'!$I108-0.5+'2012'!$I108-0.5)*-1)</f>
        <v>-9.7804825038034296E-3</v>
      </c>
      <c r="T108" s="12">
        <f>(('2012'!T108-'2012'!$AE108)/'2012'!$AE108)*(('2012'!$I108-0.5+'2012'!$I108-0.5)*-1)</f>
        <v>-9.1284503368831687E-3</v>
      </c>
      <c r="U108" s="12">
        <f>(('2012'!U108-'2012'!$AE108)/'2012'!$AE108)*(('2012'!$I108-0.5+'2012'!$I108-0.5)*-1)</f>
        <v>-5.8682895022820264E-3</v>
      </c>
      <c r="V108" s="12" t="e">
        <f>(('2012'!V108-'2012'!$AE108)/'2012'!$AE108)*(('2012'!$I108-0.5+'2012'!$I108-0.5)*-1)</f>
        <v>#VALUE!</v>
      </c>
      <c r="W108" s="12">
        <f>(('2012'!W108-'2012'!$AE108)/'2012'!$AE108)*(('2012'!$I108-0.5+'2012'!$I108-0.5)*-1)</f>
        <v>2.7494023038469911E-2</v>
      </c>
      <c r="X108" s="12">
        <f>(('2012'!X108-'2012'!$AE108)/'2012'!$AE108)*(('2012'!$I108-0.5+'2012'!$I108-0.5)*-1)</f>
        <v>-6.6072592914583769E-2</v>
      </c>
      <c r="Y108" s="12">
        <f>(('2012'!Y108-'2012'!$AE108)/'2012'!$AE108)*(('2012'!$I108-0.5+'2012'!$I108-0.5)*-1)</f>
        <v>3.4557704846772515E-2</v>
      </c>
      <c r="Z108" s="12">
        <f>(('2012'!Z108-'2012'!$AE108)/'2012'!$AE108)*(('2012'!$I108-0.5+'2012'!$I108-0.5)*-1)</f>
        <v>1.7170180395566163E-2</v>
      </c>
      <c r="AA108" s="12">
        <f>(('2012'!AA108-'2012'!$AE108)/'2012'!$AE108)*(('2012'!$I108-0.5+'2012'!$I108-0.5)*-1)</f>
        <v>-9.8891545316235237E-3</v>
      </c>
      <c r="AB108" s="12">
        <f>(('2012'!AB108-'2012'!$AE108)/'2012'!$AE108)*(('2012'!$I108-0.5+'2012'!$I108-0.5)*-1)</f>
        <v>-6.0095631384481651E-2</v>
      </c>
      <c r="AC108" s="12">
        <f>(('2012'!AC108-'2012'!$AE108)/'2012'!$AE108)*(('2012'!$I108-0.5+'2012'!$I108-0.5)*-1)</f>
        <v>-3.8035209737013079E-3</v>
      </c>
      <c r="AD108" s="12">
        <f>(('2012'!AD108-'2012'!$AE108)/'2012'!$AE108)*(('2012'!$I108-0.5+'2012'!$I108-0.5)*-1)</f>
        <v>2.4885894370789027E-2</v>
      </c>
      <c r="AE108" s="5">
        <f>((('2012'!AE108-'2012'!$AE108)/'2012'!$AE108)*100)*(('2012'!$I108-0.5+'2012'!$I108-0.5)*-1)</f>
        <v>0</v>
      </c>
      <c r="AF108" s="5"/>
      <c r="AG108" s="5">
        <f t="shared" si="48"/>
        <v>3.4557704846772515</v>
      </c>
      <c r="AH108" s="5">
        <f t="shared" si="72"/>
        <v>6.6072592914583765</v>
      </c>
      <c r="AI108" s="7">
        <v>0</v>
      </c>
      <c r="AN108" s="1"/>
      <c r="AO108" s="1"/>
      <c r="AP108" s="1"/>
      <c r="AQ108" s="1"/>
      <c r="AR108" s="1" t="str">
        <f t="shared" si="49"/>
        <v>Kvinnor</v>
      </c>
      <c r="AS108" s="1"/>
      <c r="AT108" s="1"/>
      <c r="AU108" s="1"/>
      <c r="AV108" s="1"/>
      <c r="AW108" s="104">
        <f t="shared" si="50"/>
        <v>0</v>
      </c>
      <c r="AX108" s="104">
        <f t="shared" si="51"/>
        <v>2.6841990871549651E-2</v>
      </c>
      <c r="AY108" s="104">
        <f t="shared" si="52"/>
        <v>-2.9667463594870571E-2</v>
      </c>
      <c r="AZ108" s="104">
        <f t="shared" si="53"/>
        <v>-5.6509454466419917E-3</v>
      </c>
      <c r="BA108" s="104">
        <f t="shared" si="54"/>
        <v>1.0215170615083653E-2</v>
      </c>
      <c r="BB108" s="104">
        <f t="shared" si="55"/>
        <v>1.423603564442515E-2</v>
      </c>
      <c r="BC108" s="104">
        <f t="shared" si="56"/>
        <v>1.3475331449684951E-2</v>
      </c>
      <c r="BD108" s="104">
        <f t="shared" si="57"/>
        <v>0</v>
      </c>
      <c r="BE108" s="104">
        <f t="shared" si="58"/>
        <v>-2.5646598565529227E-2</v>
      </c>
      <c r="BF108" s="104">
        <f t="shared" si="59"/>
        <v>-9.7804825038034296E-3</v>
      </c>
      <c r="BG108" s="104">
        <f t="shared" si="60"/>
        <v>-9.1284503368831687E-3</v>
      </c>
      <c r="BH108" s="104">
        <f t="shared" si="61"/>
        <v>-5.8682895022820264E-3</v>
      </c>
      <c r="BI108" s="104">
        <f t="shared" si="62"/>
        <v>0</v>
      </c>
      <c r="BJ108" s="104">
        <f t="shared" si="63"/>
        <v>2.7494023038469911E-2</v>
      </c>
      <c r="BK108" s="104">
        <f t="shared" si="64"/>
        <v>-6.6072592914583769E-2</v>
      </c>
      <c r="BL108" s="104">
        <f t="shared" si="65"/>
        <v>3.4557704846772515E-2</v>
      </c>
      <c r="BM108" s="104">
        <f t="shared" si="66"/>
        <v>1.7170180395566163E-2</v>
      </c>
      <c r="BN108" s="104">
        <f t="shared" si="67"/>
        <v>-9.8891545316235237E-3</v>
      </c>
      <c r="BO108" s="104">
        <f t="shared" si="68"/>
        <v>-6.0095631384481651E-2</v>
      </c>
      <c r="BP108" s="104">
        <f t="shared" si="69"/>
        <v>-3.8035209737013079E-3</v>
      </c>
      <c r="BQ108" s="104">
        <f t="shared" si="70"/>
        <v>2.4885894370789027E-2</v>
      </c>
      <c r="BR108" s="104">
        <f t="shared" si="71"/>
        <v>0</v>
      </c>
    </row>
    <row r="109" spans="1:70">
      <c r="A109" s="1">
        <v>108</v>
      </c>
      <c r="B109" s="1">
        <f>'2012'!B109</f>
        <v>0</v>
      </c>
      <c r="C109" s="1">
        <f>'2012'!C109</f>
        <v>0</v>
      </c>
      <c r="D109" s="1">
        <f>'2012'!D109</f>
        <v>53</v>
      </c>
      <c r="E109" s="1" t="str">
        <f>'2012'!E109</f>
        <v>Kvinnor</v>
      </c>
      <c r="F109" s="1" t="str">
        <f>'2012'!F109</f>
        <v>Patientrapporterade komplikationer efter framfallsoperation</v>
      </c>
      <c r="G109" s="1" t="str">
        <f>'2012'!G109</f>
        <v>(tom)</v>
      </c>
      <c r="H109" s="1" t="str">
        <f>'2012'!H109</f>
        <v>E000330</v>
      </c>
      <c r="I109" s="1">
        <f>'2012'!I109</f>
        <v>0</v>
      </c>
      <c r="J109" s="12">
        <f>(('2012'!J109-'2012'!$AE109)/'2012'!$AE109)*(('2012'!$I109-0.5+'2012'!$I109-0.5)*-1)</f>
        <v>-1.4782473162273189E-2</v>
      </c>
      <c r="K109" s="12">
        <f>(('2012'!K109-'2012'!$AE109)/'2012'!$AE109)*(('2012'!$I109-0.5+'2012'!$I109-0.5)*-1)</f>
        <v>1.2707535398941922E-2</v>
      </c>
      <c r="L109" s="12" t="e">
        <f>(('2012'!L109-'2012'!$AE109)/'2012'!$AE109)*(('2012'!$I109-0.5+'2012'!$I109-0.5)*-1)</f>
        <v>#VALUE!</v>
      </c>
      <c r="M109" s="12">
        <f>(('2012'!M109-'2012'!$AE109)/'2012'!$AE109)*(('2012'!$I109-0.5+'2012'!$I109-0.5)*-1)</f>
        <v>-6.3682041624685215E-2</v>
      </c>
      <c r="N109" s="12">
        <f>(('2012'!N109-'2012'!$AE109)/'2012'!$AE109)*(('2012'!$I109-0.5+'2012'!$I109-0.5)*-1)</f>
        <v>-1.2570345299891875E-2</v>
      </c>
      <c r="O109" s="12">
        <f>(('2012'!O109-'2012'!$AE109)/'2012'!$AE109)*(('2012'!$I109-0.5+'2012'!$I109-0.5)*-1)</f>
        <v>5.6748441808935632E-3</v>
      </c>
      <c r="P109" s="12">
        <f>(('2012'!P109-'2012'!$AE109)/'2012'!$AE109)*(('2012'!$I109-0.5+'2012'!$I109-0.5)*-1)</f>
        <v>-1.4682946187140574E-2</v>
      </c>
      <c r="Q109" s="12">
        <f>(('2012'!Q109-'2012'!$AE109)/'2012'!$AE109)*(('2012'!$I109-0.5+'2012'!$I109-0.5)*-1)</f>
        <v>0.19133789233736626</v>
      </c>
      <c r="R109" s="12">
        <f>(('2012'!R109-'2012'!$AE109)/'2012'!$AE109)*(('2012'!$I109-0.5+'2012'!$I109-0.5)*-1)</f>
        <v>0.16543924250394526</v>
      </c>
      <c r="S109" s="12">
        <f>(('2012'!S109-'2012'!$AE109)/'2012'!$AE109)*(('2012'!$I109-0.5+'2012'!$I109-0.5)*-1)</f>
        <v>4.9969455804245742E-2</v>
      </c>
      <c r="T109" s="12">
        <f>(('2012'!T109-'2012'!$AE109)/'2012'!$AE109)*(('2012'!$I109-0.5+'2012'!$I109-0.5)*-1)</f>
        <v>-4.0786692771478013E-2</v>
      </c>
      <c r="U109" s="12">
        <f>(('2012'!U109-'2012'!$AE109)/'2012'!$AE109)*(('2012'!$I109-0.5+'2012'!$I109-0.5)*-1)</f>
        <v>-3.6899190947369931E-2</v>
      </c>
      <c r="V109" s="12">
        <f>(('2012'!V109-'2012'!$AE109)/'2012'!$AE109)*(('2012'!$I109-0.5+'2012'!$I109-0.5)*-1)</f>
        <v>0.12844117131334393</v>
      </c>
      <c r="W109" s="12">
        <f>(('2012'!W109-'2012'!$AE109)/'2012'!$AE109)*(('2012'!$I109-0.5+'2012'!$I109-0.5)*-1)</f>
        <v>2.1146764860599698E-2</v>
      </c>
      <c r="X109" s="12">
        <f>(('2012'!X109-'2012'!$AE109)/'2012'!$AE109)*(('2012'!$I109-0.5+'2012'!$I109-0.5)*-1)</f>
        <v>-6.6233243541901202E-2</v>
      </c>
      <c r="Y109" s="12">
        <f>(('2012'!Y109-'2012'!$AE109)/'2012'!$AE109)*(('2012'!$I109-0.5+'2012'!$I109-0.5)*-1)</f>
        <v>4.2181623312784411E-2</v>
      </c>
      <c r="Z109" s="12">
        <f>(('2012'!Z109-'2012'!$AE109)/'2012'!$AE109)*(('2012'!$I109-0.5+'2012'!$I109-0.5)*-1)</f>
        <v>6.2237430912353203E-2</v>
      </c>
      <c r="AA109" s="12">
        <f>(('2012'!AA109-'2012'!$AE109)/'2012'!$AE109)*(('2012'!$I109-0.5+'2012'!$I109-0.5)*-1)</f>
        <v>-7.6793412272256528E-2</v>
      </c>
      <c r="AB109" s="12">
        <f>(('2012'!AB109-'2012'!$AE109)/'2012'!$AE109)*(('2012'!$I109-0.5+'2012'!$I109-0.5)*-1)</f>
        <v>-9.3352281203137252E-3</v>
      </c>
      <c r="AC109" s="12">
        <f>(('2012'!AC109-'2012'!$AE109)/'2012'!$AE109)*(('2012'!$I109-0.5+'2012'!$I109-0.5)*-1)</f>
        <v>-1.3253569416619143E-2</v>
      </c>
      <c r="AD109" s="12">
        <f>(('2012'!AD109-'2012'!$AE109)/'2012'!$AE109)*(('2012'!$I109-0.5+'2012'!$I109-0.5)*-1)</f>
        <v>1.1280612543105936E-2</v>
      </c>
      <c r="AE109" s="5">
        <f>((('2012'!AE109-'2012'!$AE109)/'2012'!$AE109)*100)*(('2012'!$I109-0.5+'2012'!$I109-0.5)*-1)</f>
        <v>0</v>
      </c>
      <c r="AF109" s="5"/>
      <c r="AG109" s="5">
        <f t="shared" si="48"/>
        <v>19.133789233736625</v>
      </c>
      <c r="AH109" s="5">
        <f t="shared" si="72"/>
        <v>7.6793412272256525</v>
      </c>
      <c r="AI109" s="7">
        <v>0</v>
      </c>
      <c r="AN109" s="1"/>
      <c r="AO109" s="1"/>
      <c r="AP109" s="1"/>
      <c r="AQ109" s="1"/>
      <c r="AR109" s="1" t="str">
        <f t="shared" si="49"/>
        <v>Kvinnor</v>
      </c>
      <c r="AS109" s="1"/>
      <c r="AT109" s="1"/>
      <c r="AU109" s="1"/>
      <c r="AV109" s="1"/>
      <c r="AW109" s="104">
        <f t="shared" si="50"/>
        <v>-1.4782473162273189E-2</v>
      </c>
      <c r="AX109" s="104">
        <f t="shared" si="51"/>
        <v>1.2707535398941922E-2</v>
      </c>
      <c r="AY109" s="104">
        <f t="shared" si="52"/>
        <v>0</v>
      </c>
      <c r="AZ109" s="104">
        <f t="shared" si="53"/>
        <v>-6.3682041624685215E-2</v>
      </c>
      <c r="BA109" s="104">
        <f t="shared" si="54"/>
        <v>-1.2570345299891875E-2</v>
      </c>
      <c r="BB109" s="104">
        <f t="shared" si="55"/>
        <v>5.6748441808935632E-3</v>
      </c>
      <c r="BC109" s="104">
        <f t="shared" si="56"/>
        <v>-1.4682946187140574E-2</v>
      </c>
      <c r="BD109" s="104">
        <f t="shared" si="57"/>
        <v>0.19133789233736626</v>
      </c>
      <c r="BE109" s="104">
        <f t="shared" si="58"/>
        <v>0.16543924250394526</v>
      </c>
      <c r="BF109" s="104">
        <f t="shared" si="59"/>
        <v>4.9969455804245742E-2</v>
      </c>
      <c r="BG109" s="104">
        <f t="shared" si="60"/>
        <v>-4.0786692771478013E-2</v>
      </c>
      <c r="BH109" s="104">
        <f t="shared" si="61"/>
        <v>-3.6899190947369931E-2</v>
      </c>
      <c r="BI109" s="104">
        <f t="shared" si="62"/>
        <v>0.12844117131334393</v>
      </c>
      <c r="BJ109" s="104">
        <f t="shared" si="63"/>
        <v>2.1146764860599698E-2</v>
      </c>
      <c r="BK109" s="104">
        <f t="shared" si="64"/>
        <v>-6.6233243541901202E-2</v>
      </c>
      <c r="BL109" s="104">
        <f t="shared" si="65"/>
        <v>4.2181623312784411E-2</v>
      </c>
      <c r="BM109" s="104">
        <f t="shared" si="66"/>
        <v>6.2237430912353203E-2</v>
      </c>
      <c r="BN109" s="104">
        <f t="shared" si="67"/>
        <v>-7.6793412272256528E-2</v>
      </c>
      <c r="BO109" s="104">
        <f t="shared" si="68"/>
        <v>-9.3352281203137252E-3</v>
      </c>
      <c r="BP109" s="104">
        <f t="shared" si="69"/>
        <v>-1.3253569416619143E-2</v>
      </c>
      <c r="BQ109" s="104">
        <f t="shared" si="70"/>
        <v>1.1280612543105936E-2</v>
      </c>
      <c r="BR109" s="104">
        <f t="shared" si="71"/>
        <v>0</v>
      </c>
    </row>
    <row r="110" spans="1:70">
      <c r="A110" s="1">
        <v>109</v>
      </c>
      <c r="B110" s="1">
        <f>'2012'!B110</f>
        <v>0</v>
      </c>
      <c r="C110" s="1">
        <f>'2012'!C110</f>
        <v>0</v>
      </c>
      <c r="D110" s="1">
        <f>'2012'!D110</f>
        <v>54</v>
      </c>
      <c r="E110" s="1" t="str">
        <f>'2012'!E110</f>
        <v>Kvinnor</v>
      </c>
      <c r="F110" s="1" t="str">
        <f>'2012'!F110</f>
        <v>Patientrapporterad förekomst av framfallssymtom efter operation</v>
      </c>
      <c r="G110" s="1" t="str">
        <f>'2012'!G110</f>
        <v>(tom)</v>
      </c>
      <c r="H110" s="1" t="str">
        <f>'2012'!H110</f>
        <v>A020190</v>
      </c>
      <c r="I110" s="1">
        <f>'2012'!I110</f>
        <v>0</v>
      </c>
      <c r="J110" s="12">
        <f>(('2012'!J110-'2012'!$AE110)/'2012'!$AE110)*(('2012'!$I110-0.5+'2012'!$I110-0.5)*-1)</f>
        <v>-1.3890935345081625E-2</v>
      </c>
      <c r="K110" s="12">
        <f>(('2012'!K110-'2012'!$AE110)/'2012'!$AE110)*(('2012'!$I110-0.5+'2012'!$I110-0.5)*-1)</f>
        <v>-1.3713970148337319E-2</v>
      </c>
      <c r="L110" s="12" t="e">
        <f>(('2012'!L110-'2012'!$AE110)/'2012'!$AE110)*(('2012'!$I110-0.5+'2012'!$I110-0.5)*-1)</f>
        <v>#VALUE!</v>
      </c>
      <c r="M110" s="12">
        <f>(('2012'!M110-'2012'!$AE110)/'2012'!$AE110)*(('2012'!$I110-0.5+'2012'!$I110-0.5)*-1)</f>
        <v>4.0204207057510488E-2</v>
      </c>
      <c r="N110" s="12">
        <f>(('2012'!N110-'2012'!$AE110)/'2012'!$AE110)*(('2012'!$I110-0.5+'2012'!$I110-0.5)*-1)</f>
        <v>5.2654668036619251E-2</v>
      </c>
      <c r="O110" s="12">
        <f>(('2012'!O110-'2012'!$AE110)/'2012'!$AE110)*(('2012'!$I110-0.5+'2012'!$I110-0.5)*-1)</f>
        <v>0.11816442702500937</v>
      </c>
      <c r="P110" s="12">
        <f>(('2012'!P110-'2012'!$AE110)/'2012'!$AE110)*(('2012'!$I110-0.5+'2012'!$I110-0.5)*-1)</f>
        <v>6.3479843225083734E-3</v>
      </c>
      <c r="Q110" s="12">
        <f>(('2012'!Q110-'2012'!$AE110)/'2012'!$AE110)*(('2012'!$I110-0.5+'2012'!$I110-0.5)*-1)</f>
        <v>0.21560291153415451</v>
      </c>
      <c r="R110" s="12" t="e">
        <f>(('2012'!R110-'2012'!$AE110)/'2012'!$AE110)*(('2012'!$I110-0.5+'2012'!$I110-0.5)*-1)</f>
        <v>#VALUE!</v>
      </c>
      <c r="S110" s="12">
        <f>(('2012'!S110-'2012'!$AE110)/'2012'!$AE110)*(('2012'!$I110-0.5+'2012'!$I110-0.5)*-1)</f>
        <v>-7.8802206461781002E-2</v>
      </c>
      <c r="T110" s="12">
        <f>(('2012'!T110-'2012'!$AE110)/'2012'!$AE110)*(('2012'!$I110-0.5+'2012'!$I110-0.5)*-1)</f>
        <v>-3.7448125946907322E-2</v>
      </c>
      <c r="U110" s="12">
        <f>(('2012'!U110-'2012'!$AE110)/'2012'!$AE110)*(('2012'!$I110-0.5+'2012'!$I110-0.5)*-1)</f>
        <v>-7.7281654406782712E-3</v>
      </c>
      <c r="V110" s="12">
        <f>(('2012'!V110-'2012'!$AE110)/'2012'!$AE110)*(('2012'!$I110-0.5+'2012'!$I110-0.5)*-1)</f>
        <v>-8.9342226982813258E-2</v>
      </c>
      <c r="W110" s="12">
        <f>(('2012'!W110-'2012'!$AE110)/'2012'!$AE110)*(('2012'!$I110-0.5+'2012'!$I110-0.5)*-1)</f>
        <v>1.2677216928310239E-2</v>
      </c>
      <c r="X110" s="12">
        <f>(('2012'!X110-'2012'!$AE110)/'2012'!$AE110)*(('2012'!$I110-0.5+'2012'!$I110-0.5)*-1)</f>
        <v>-6.6681182862593932E-2</v>
      </c>
      <c r="Y110" s="12">
        <f>(('2012'!Y110-'2012'!$AE110)/'2012'!$AE110)*(('2012'!$I110-0.5+'2012'!$I110-0.5)*-1)</f>
        <v>-1.4156747266116406E-2</v>
      </c>
      <c r="Z110" s="12">
        <f>(('2012'!Z110-'2012'!$AE110)/'2012'!$AE110)*(('2012'!$I110-0.5+'2012'!$I110-0.5)*-1)</f>
        <v>3.0893057110862238E-2</v>
      </c>
      <c r="AA110" s="12">
        <f>(('2012'!AA110-'2012'!$AE110)/'2012'!$AE110)*(('2012'!$I110-0.5+'2012'!$I110-0.5)*-1)</f>
        <v>8.4914632836828319E-2</v>
      </c>
      <c r="AB110" s="12">
        <f>(('2012'!AB110-'2012'!$AE110)/'2012'!$AE110)*(('2012'!$I110-0.5+'2012'!$I110-0.5)*-1)</f>
        <v>-5.9105543113101927E-2</v>
      </c>
      <c r="AC110" s="12">
        <f>(('2012'!AC110-'2012'!$AE110)/'2012'!$AE110)*(('2012'!$I110-0.5+'2012'!$I110-0.5)*-1)</f>
        <v>-1.5578947368421041E-2</v>
      </c>
      <c r="AD110" s="12">
        <f>(('2012'!AD110-'2012'!$AE110)/'2012'!$AE110)*(('2012'!$I110-0.5+'2012'!$I110-0.5)*-1)</f>
        <v>-5.5122963271612303E-3</v>
      </c>
      <c r="AE110" s="5">
        <f>((('2012'!AE110-'2012'!$AE110)/'2012'!$AE110)*100)*(('2012'!$I110-0.5+'2012'!$I110-0.5)*-1)</f>
        <v>0</v>
      </c>
      <c r="AF110" s="5"/>
      <c r="AG110" s="5">
        <f t="shared" si="48"/>
        <v>21.560291153415452</v>
      </c>
      <c r="AH110" s="5">
        <f t="shared" si="72"/>
        <v>8.9342226982813262</v>
      </c>
      <c r="AI110" s="7">
        <v>0</v>
      </c>
      <c r="AN110" s="1"/>
      <c r="AO110" s="1"/>
      <c r="AP110" s="1"/>
      <c r="AQ110" s="1"/>
      <c r="AR110" s="1" t="str">
        <f t="shared" si="49"/>
        <v>Kvinnor</v>
      </c>
      <c r="AS110" s="1"/>
      <c r="AT110" s="1"/>
      <c r="AU110" s="1"/>
      <c r="AV110" s="1"/>
      <c r="AW110" s="104">
        <f t="shared" si="50"/>
        <v>-1.3890935345081625E-2</v>
      </c>
      <c r="AX110" s="104">
        <f t="shared" si="51"/>
        <v>-1.3713970148337319E-2</v>
      </c>
      <c r="AY110" s="104">
        <f t="shared" si="52"/>
        <v>0</v>
      </c>
      <c r="AZ110" s="104">
        <f t="shared" si="53"/>
        <v>4.0204207057510488E-2</v>
      </c>
      <c r="BA110" s="104">
        <f t="shared" si="54"/>
        <v>5.2654668036619251E-2</v>
      </c>
      <c r="BB110" s="104">
        <f t="shared" si="55"/>
        <v>0.11816442702500937</v>
      </c>
      <c r="BC110" s="104">
        <f t="shared" si="56"/>
        <v>6.3479843225083734E-3</v>
      </c>
      <c r="BD110" s="104">
        <f t="shared" si="57"/>
        <v>0.21560291153415451</v>
      </c>
      <c r="BE110" s="104">
        <f t="shared" si="58"/>
        <v>0</v>
      </c>
      <c r="BF110" s="104">
        <f t="shared" si="59"/>
        <v>-7.8802206461781002E-2</v>
      </c>
      <c r="BG110" s="104">
        <f t="shared" si="60"/>
        <v>-3.7448125946907322E-2</v>
      </c>
      <c r="BH110" s="104">
        <f t="shared" si="61"/>
        <v>-7.7281654406782712E-3</v>
      </c>
      <c r="BI110" s="104">
        <f t="shared" si="62"/>
        <v>-8.9342226982813258E-2</v>
      </c>
      <c r="BJ110" s="104">
        <f t="shared" si="63"/>
        <v>1.2677216928310239E-2</v>
      </c>
      <c r="BK110" s="104">
        <f t="shared" si="64"/>
        <v>-6.6681182862593932E-2</v>
      </c>
      <c r="BL110" s="104">
        <f t="shared" si="65"/>
        <v>-1.4156747266116406E-2</v>
      </c>
      <c r="BM110" s="104">
        <f t="shared" si="66"/>
        <v>3.0893057110862238E-2</v>
      </c>
      <c r="BN110" s="104">
        <f t="shared" si="67"/>
        <v>8.4914632836828319E-2</v>
      </c>
      <c r="BO110" s="104">
        <f t="shared" si="68"/>
        <v>-5.9105543113101927E-2</v>
      </c>
      <c r="BP110" s="104">
        <f t="shared" si="69"/>
        <v>-1.5578947368421041E-2</v>
      </c>
      <c r="BQ110" s="104">
        <f t="shared" si="70"/>
        <v>-5.5122963271612303E-3</v>
      </c>
      <c r="BR110" s="104">
        <f t="shared" si="71"/>
        <v>0</v>
      </c>
    </row>
    <row r="111" spans="1:70">
      <c r="A111" s="1">
        <v>110</v>
      </c>
      <c r="B111" s="1">
        <f>'2012'!B111</f>
        <v>0</v>
      </c>
      <c r="C111" s="1">
        <f>'2012'!C111</f>
        <v>0</v>
      </c>
      <c r="D111" s="1">
        <f>'2012'!D111</f>
        <v>55</v>
      </c>
      <c r="E111" s="1" t="str">
        <f>'2012'!E111</f>
        <v>Kvinnor</v>
      </c>
      <c r="F111" s="1" t="str">
        <f>'2012'!F111</f>
        <v>Patientrapporterade komplikationer efter inkontinensoperation</v>
      </c>
      <c r="G111" s="1" t="str">
        <f>'2012'!G111</f>
        <v>(tom)</v>
      </c>
      <c r="H111" s="1" t="str">
        <f>'2012'!H111</f>
        <v>A020180</v>
      </c>
      <c r="I111" s="1">
        <f>'2012'!I111</f>
        <v>0</v>
      </c>
      <c r="J111" s="12">
        <f>(('2012'!J111-'2012'!$AE111)/'2012'!$AE111)*(('2012'!$I111-0.5+'2012'!$I111-0.5)*-1)</f>
        <v>7.6495698993929134E-2</v>
      </c>
      <c r="K111" s="12">
        <f>(('2012'!K111-'2012'!$AE111)/'2012'!$AE111)*(('2012'!$I111-0.5+'2012'!$I111-0.5)*-1)</f>
        <v>-8.0738786279683325E-2</v>
      </c>
      <c r="L111" s="12" t="e">
        <f>(('2012'!L111-'2012'!$AE111)/'2012'!$AE111)*(('2012'!$I111-0.5+'2012'!$I111-0.5)*-1)</f>
        <v>#VALUE!</v>
      </c>
      <c r="M111" s="12">
        <f>(('2012'!M111-'2012'!$AE111)/'2012'!$AE111)*(('2012'!$I111-0.5+'2012'!$I111-0.5)*-1)</f>
        <v>1.4317228253817227E-2</v>
      </c>
      <c r="N111" s="12">
        <f>(('2012'!N111-'2012'!$AE111)/'2012'!$AE111)*(('2012'!$I111-0.5+'2012'!$I111-0.5)*-1)</f>
        <v>3.7232483142773496E-3</v>
      </c>
      <c r="O111" s="12">
        <f>(('2012'!O111-'2012'!$AE111)/'2012'!$AE111)*(('2012'!$I111-0.5+'2012'!$I111-0.5)*-1)</f>
        <v>2.774997725411594E-3</v>
      </c>
      <c r="P111" s="12">
        <f>(('2012'!P111-'2012'!$AE111)/'2012'!$AE111)*(('2012'!$I111-0.5+'2012'!$I111-0.5)*-1)</f>
        <v>-3.1515684549985419E-3</v>
      </c>
      <c r="Q111" s="12" t="e">
        <f>(('2012'!Q111-'2012'!$AE111)/'2012'!$AE111)*(('2012'!$I111-0.5+'2012'!$I111-0.5)*-1)</f>
        <v>#VALUE!</v>
      </c>
      <c r="R111" s="12">
        <f>(('2012'!R111-'2012'!$AE111)/'2012'!$AE111)*(('2012'!$I111-0.5+'2012'!$I111-0.5)*-1)</f>
        <v>-1.8560640524065176E-2</v>
      </c>
      <c r="S111" s="12">
        <f>(('2012'!S111-'2012'!$AE111)/'2012'!$AE111)*(('2012'!$I111-0.5+'2012'!$I111-0.5)*-1)</f>
        <v>-7.5759554847305999E-3</v>
      </c>
      <c r="T111" s="12">
        <f>(('2012'!T111-'2012'!$AE111)/'2012'!$AE111)*(('2012'!$I111-0.5+'2012'!$I111-0.5)*-1)</f>
        <v>9.3095866314863593E-2</v>
      </c>
      <c r="U111" s="12">
        <f>(('2012'!U111-'2012'!$AE111)/'2012'!$AE111)*(('2012'!$I111-0.5+'2012'!$I111-0.5)*-1)</f>
        <v>-2.677012500906473E-2</v>
      </c>
      <c r="V111" s="12">
        <f>(('2012'!V111-'2012'!$AE111)/'2012'!$AE111)*(('2012'!$I111-0.5+'2012'!$I111-0.5)*-1)</f>
        <v>2.8737641860317274E-2</v>
      </c>
      <c r="W111" s="12">
        <f>(('2012'!W111-'2012'!$AE111)/'2012'!$AE111)*(('2012'!$I111-0.5+'2012'!$I111-0.5)*-1)</f>
        <v>-3.3228891820580503E-2</v>
      </c>
      <c r="X111" s="12">
        <f>(('2012'!X111-'2012'!$AE111)/'2012'!$AE111)*(('2012'!$I111-0.5+'2012'!$I111-0.5)*-1)</f>
        <v>2.4777374670184669E-2</v>
      </c>
      <c r="Y111" s="12">
        <f>(('2012'!Y111-'2012'!$AE111)/'2012'!$AE111)*(('2012'!$I111-0.5+'2012'!$I111-0.5)*-1)</f>
        <v>-0.11609498680738786</v>
      </c>
      <c r="Z111" s="12">
        <f>(('2012'!Z111-'2012'!$AE111)/'2012'!$AE111)*(('2012'!$I111-0.5+'2012'!$I111-0.5)*-1)</f>
        <v>-6.2524986007835723E-2</v>
      </c>
      <c r="AA111" s="12">
        <f>(('2012'!AA111-'2012'!$AE111)/'2012'!$AE111)*(('2012'!$I111-0.5+'2012'!$I111-0.5)*-1)</f>
        <v>-9.7680299032541745E-2</v>
      </c>
      <c r="AB111" s="12">
        <f>(('2012'!AB111-'2012'!$AE111)/'2012'!$AE111)*(('2012'!$I111-0.5+'2012'!$I111-0.5)*-1)</f>
        <v>-7.9094311836534301E-2</v>
      </c>
      <c r="AC111" s="12">
        <f>(('2012'!AC111-'2012'!$AE111)/'2012'!$AE111)*(('2012'!$I111-0.5+'2012'!$I111-0.5)*-1)</f>
        <v>1.7472881852829133E-2</v>
      </c>
      <c r="AD111" s="12">
        <f>(('2012'!AD111-'2012'!$AE111)/'2012'!$AE111)*(('2012'!$I111-0.5+'2012'!$I111-0.5)*-1)</f>
        <v>7.199177762778422E-2</v>
      </c>
      <c r="AE111" s="5">
        <f>((('2012'!AE111-'2012'!$AE111)/'2012'!$AE111)*100)*(('2012'!$I111-0.5+'2012'!$I111-0.5)*-1)</f>
        <v>0</v>
      </c>
      <c r="AF111" s="5"/>
      <c r="AG111" s="5">
        <f t="shared" si="48"/>
        <v>9.3095866314863596</v>
      </c>
      <c r="AH111" s="5">
        <f t="shared" si="72"/>
        <v>11.609498680738787</v>
      </c>
      <c r="AI111" s="7">
        <v>0</v>
      </c>
      <c r="AN111" s="1"/>
      <c r="AO111" s="1"/>
      <c r="AP111" s="1"/>
      <c r="AQ111" s="1"/>
      <c r="AR111" s="1" t="str">
        <f t="shared" si="49"/>
        <v>Kvinnor</v>
      </c>
      <c r="AS111" s="1"/>
      <c r="AT111" s="1"/>
      <c r="AU111" s="1"/>
      <c r="AV111" s="1"/>
      <c r="AW111" s="104">
        <f t="shared" si="50"/>
        <v>7.6495698993929134E-2</v>
      </c>
      <c r="AX111" s="104">
        <f t="shared" si="51"/>
        <v>-8.0738786279683325E-2</v>
      </c>
      <c r="AY111" s="104">
        <f t="shared" si="52"/>
        <v>0</v>
      </c>
      <c r="AZ111" s="104">
        <f t="shared" si="53"/>
        <v>1.4317228253817227E-2</v>
      </c>
      <c r="BA111" s="104">
        <f t="shared" si="54"/>
        <v>3.7232483142773496E-3</v>
      </c>
      <c r="BB111" s="104">
        <f t="shared" si="55"/>
        <v>2.774997725411594E-3</v>
      </c>
      <c r="BC111" s="104">
        <f t="shared" si="56"/>
        <v>-3.1515684549985419E-3</v>
      </c>
      <c r="BD111" s="104">
        <f t="shared" si="57"/>
        <v>0</v>
      </c>
      <c r="BE111" s="104">
        <f t="shared" si="58"/>
        <v>-1.8560640524065176E-2</v>
      </c>
      <c r="BF111" s="104">
        <f t="shared" si="59"/>
        <v>-7.5759554847305999E-3</v>
      </c>
      <c r="BG111" s="104">
        <f t="shared" si="60"/>
        <v>9.3095866314863593E-2</v>
      </c>
      <c r="BH111" s="104">
        <f t="shared" si="61"/>
        <v>-2.677012500906473E-2</v>
      </c>
      <c r="BI111" s="104">
        <f t="shared" si="62"/>
        <v>2.8737641860317274E-2</v>
      </c>
      <c r="BJ111" s="104">
        <f t="shared" si="63"/>
        <v>-3.3228891820580503E-2</v>
      </c>
      <c r="BK111" s="104">
        <f t="shared" si="64"/>
        <v>2.4777374670184669E-2</v>
      </c>
      <c r="BL111" s="104">
        <f t="shared" si="65"/>
        <v>-0.11609498680738786</v>
      </c>
      <c r="BM111" s="104">
        <f t="shared" si="66"/>
        <v>-6.2524986007835723E-2</v>
      </c>
      <c r="BN111" s="104">
        <f t="shared" si="67"/>
        <v>-9.7680299032541745E-2</v>
      </c>
      <c r="BO111" s="104">
        <f t="shared" si="68"/>
        <v>-7.9094311836534301E-2</v>
      </c>
      <c r="BP111" s="104">
        <f t="shared" si="69"/>
        <v>1.7472881852829133E-2</v>
      </c>
      <c r="BQ111" s="104">
        <f t="shared" si="70"/>
        <v>7.199177762778422E-2</v>
      </c>
      <c r="BR111" s="104">
        <f t="shared" si="71"/>
        <v>0</v>
      </c>
    </row>
    <row r="112" spans="1:70">
      <c r="A112" s="1">
        <v>111</v>
      </c>
      <c r="B112" s="1">
        <f>'2012'!B112</f>
        <v>0</v>
      </c>
      <c r="C112" s="1">
        <f>'2012'!C112</f>
        <v>0</v>
      </c>
      <c r="D112" s="1">
        <f>'2012'!D112</f>
        <v>56</v>
      </c>
      <c r="E112" s="1" t="str">
        <f>'2012'!E112</f>
        <v>Kvinnor</v>
      </c>
      <c r="F112" s="1" t="str">
        <f>'2012'!F112</f>
        <v>Patientrapporterad kontinens efter operation</v>
      </c>
      <c r="G112" s="1" t="str">
        <f>'2012'!G112</f>
        <v>(tom)</v>
      </c>
      <c r="H112" s="1" t="str">
        <f>'2012'!H112</f>
        <v>A020195</v>
      </c>
      <c r="I112" s="1">
        <f>'2012'!I112</f>
        <v>0</v>
      </c>
      <c r="J112" s="12">
        <f>(('2012'!J112-'2012'!$AE112)/'2012'!$AE112)*(('2012'!$I112-0.5+'2012'!$I112-0.5)*-1)</f>
        <v>-0.10091989165124575</v>
      </c>
      <c r="K112" s="12">
        <f>(('2012'!K112-'2012'!$AE112)/'2012'!$AE112)*(('2012'!$I112-0.5+'2012'!$I112-0.5)*-1)</f>
        <v>-7.1365355217636837E-3</v>
      </c>
      <c r="L112" s="12" t="e">
        <f>(('2012'!L112-'2012'!$AE112)/'2012'!$AE112)*(('2012'!$I112-0.5+'2012'!$I112-0.5)*-1)</f>
        <v>#VALUE!</v>
      </c>
      <c r="M112" s="12">
        <f>(('2012'!M112-'2012'!$AE112)/'2012'!$AE112)*(('2012'!$I112-0.5+'2012'!$I112-0.5)*-1)</f>
        <v>-1.795719238346433E-2</v>
      </c>
      <c r="N112" s="12">
        <f>(('2012'!N112-'2012'!$AE112)/'2012'!$AE112)*(('2012'!$I112-0.5+'2012'!$I112-0.5)*-1)</f>
        <v>4.8394882935071153E-2</v>
      </c>
      <c r="O112" s="12">
        <f>(('2012'!O112-'2012'!$AE112)/'2012'!$AE112)*(('2012'!$I112-0.5+'2012'!$I112-0.5)*-1)</f>
        <v>7.4245715664977022E-2</v>
      </c>
      <c r="P112" s="12">
        <f>(('2012'!P112-'2012'!$AE112)/'2012'!$AE112)*(('2012'!$I112-0.5+'2012'!$I112-0.5)*-1)</f>
        <v>-7.2860429518144004E-2</v>
      </c>
      <c r="Q112" s="12" t="e">
        <f>(('2012'!Q112-'2012'!$AE112)/'2012'!$AE112)*(('2012'!$I112-0.5+'2012'!$I112-0.5)*-1)</f>
        <v>#VALUE!</v>
      </c>
      <c r="R112" s="12" t="e">
        <f>(('2012'!R112-'2012'!$AE112)/'2012'!$AE112)*(('2012'!$I112-0.5+'2012'!$I112-0.5)*-1)</f>
        <v>#VALUE!</v>
      </c>
      <c r="S112" s="12">
        <f>(('2012'!S112-'2012'!$AE112)/'2012'!$AE112)*(('2012'!$I112-0.5+'2012'!$I112-0.5)*-1)</f>
        <v>6.3219733246128326E-2</v>
      </c>
      <c r="T112" s="12">
        <f>(('2012'!T112-'2012'!$AE112)/'2012'!$AE112)*(('2012'!$I112-0.5+'2012'!$I112-0.5)*-1)</f>
        <v>-6.247646632874726E-2</v>
      </c>
      <c r="U112" s="12">
        <f>(('2012'!U112-'2012'!$AE112)/'2012'!$AE112)*(('2012'!$I112-0.5+'2012'!$I112-0.5)*-1)</f>
        <v>5.147865643727545E-2</v>
      </c>
      <c r="V112" s="12">
        <f>(('2012'!V112-'2012'!$AE112)/'2012'!$AE112)*(('2012'!$I112-0.5+'2012'!$I112-0.5)*-1)</f>
        <v>0.13935151661436956</v>
      </c>
      <c r="W112" s="12">
        <f>(('2012'!W112-'2012'!$AE112)/'2012'!$AE112)*(('2012'!$I112-0.5+'2012'!$I112-0.5)*-1)</f>
        <v>0.1611857791278854</v>
      </c>
      <c r="X112" s="12">
        <f>(('2012'!X112-'2012'!$AE112)/'2012'!$AE112)*(('2012'!$I112-0.5+'2012'!$I112-0.5)*-1)</f>
        <v>-0.12514079974253761</v>
      </c>
      <c r="Y112" s="12">
        <f>(('2012'!Y112-'2012'!$AE112)/'2012'!$AE112)*(('2012'!$I112-0.5+'2012'!$I112-0.5)*-1)</f>
        <v>-1.9475134895237153E-2</v>
      </c>
      <c r="Z112" s="12">
        <f>(('2012'!Z112-'2012'!$AE112)/'2012'!$AE112)*(('2012'!$I112-0.5+'2012'!$I112-0.5)*-1)</f>
        <v>-6.4104111352482118E-2</v>
      </c>
      <c r="AA112" s="12">
        <f>(('2012'!AA112-'2012'!$AE112)/'2012'!$AE112)*(('2012'!$I112-0.5+'2012'!$I112-0.5)*-1)</f>
        <v>5.0291694560955259E-2</v>
      </c>
      <c r="AB112" s="12">
        <f>(('2012'!AB112-'2012'!$AE112)/'2012'!$AE112)*(('2012'!$I112-0.5+'2012'!$I112-0.5)*-1)</f>
        <v>5.310161718561422E-3</v>
      </c>
      <c r="AC112" s="12">
        <f>(('2012'!AC112-'2012'!$AE112)/'2012'!$AE112)*(('2012'!$I112-0.5+'2012'!$I112-0.5)*-1)</f>
        <v>0.13602979207613539</v>
      </c>
      <c r="AD112" s="12">
        <f>(('2012'!AD112-'2012'!$AE112)/'2012'!$AE112)*(('2012'!$I112-0.5+'2012'!$I112-0.5)*-1)</f>
        <v>-0.17103660419087388</v>
      </c>
      <c r="AE112" s="5">
        <f>((('2012'!AE112-'2012'!$AE112)/'2012'!$AE112)*100)*(('2012'!$I112-0.5+'2012'!$I112-0.5)*-1)</f>
        <v>0</v>
      </c>
      <c r="AF112" s="5"/>
      <c r="AG112" s="5">
        <f t="shared" si="48"/>
        <v>16.118577912788538</v>
      </c>
      <c r="AH112" s="5">
        <f t="shared" si="72"/>
        <v>17.103660419087387</v>
      </c>
      <c r="AI112" s="7">
        <v>0</v>
      </c>
      <c r="AN112" s="1"/>
      <c r="AO112" s="1"/>
      <c r="AP112" s="1"/>
      <c r="AQ112" s="1"/>
      <c r="AR112" s="1" t="str">
        <f t="shared" si="49"/>
        <v>Kvinnor</v>
      </c>
      <c r="AS112" s="1"/>
      <c r="AT112" s="1"/>
      <c r="AU112" s="1"/>
      <c r="AV112" s="1"/>
      <c r="AW112" s="104">
        <f t="shared" si="50"/>
        <v>-0.10091989165124575</v>
      </c>
      <c r="AX112" s="104">
        <f t="shared" si="51"/>
        <v>-7.1365355217636837E-3</v>
      </c>
      <c r="AY112" s="104">
        <f t="shared" si="52"/>
        <v>0</v>
      </c>
      <c r="AZ112" s="104">
        <f t="shared" si="53"/>
        <v>-1.795719238346433E-2</v>
      </c>
      <c r="BA112" s="104">
        <f t="shared" si="54"/>
        <v>4.8394882935071153E-2</v>
      </c>
      <c r="BB112" s="104">
        <f t="shared" si="55"/>
        <v>7.4245715664977022E-2</v>
      </c>
      <c r="BC112" s="104">
        <f t="shared" si="56"/>
        <v>-7.2860429518144004E-2</v>
      </c>
      <c r="BD112" s="104">
        <f t="shared" si="57"/>
        <v>0</v>
      </c>
      <c r="BE112" s="104">
        <f t="shared" si="58"/>
        <v>0</v>
      </c>
      <c r="BF112" s="104">
        <f t="shared" si="59"/>
        <v>6.3219733246128326E-2</v>
      </c>
      <c r="BG112" s="104">
        <f t="shared" si="60"/>
        <v>-6.247646632874726E-2</v>
      </c>
      <c r="BH112" s="104">
        <f t="shared" si="61"/>
        <v>5.147865643727545E-2</v>
      </c>
      <c r="BI112" s="104">
        <f t="shared" si="62"/>
        <v>0.13935151661436956</v>
      </c>
      <c r="BJ112" s="104">
        <f t="shared" si="63"/>
        <v>0.1611857791278854</v>
      </c>
      <c r="BK112" s="104">
        <f t="shared" si="64"/>
        <v>-0.12514079974253761</v>
      </c>
      <c r="BL112" s="104">
        <f t="shared" si="65"/>
        <v>-1.9475134895237153E-2</v>
      </c>
      <c r="BM112" s="104">
        <f t="shared" si="66"/>
        <v>-6.4104111352482118E-2</v>
      </c>
      <c r="BN112" s="104">
        <f t="shared" si="67"/>
        <v>5.0291694560955259E-2</v>
      </c>
      <c r="BO112" s="104">
        <f t="shared" si="68"/>
        <v>5.310161718561422E-3</v>
      </c>
      <c r="BP112" s="104">
        <f t="shared" si="69"/>
        <v>0.13602979207613539</v>
      </c>
      <c r="BQ112" s="104">
        <f t="shared" si="70"/>
        <v>-0.17103660419087388</v>
      </c>
      <c r="BR112" s="104">
        <f t="shared" si="71"/>
        <v>0</v>
      </c>
    </row>
    <row r="113" spans="1:70">
      <c r="A113" s="1">
        <v>112</v>
      </c>
      <c r="B113" s="1">
        <f>'2012'!B113</f>
        <v>0</v>
      </c>
      <c r="C113" s="1">
        <f>'2012'!C113</f>
        <v>0</v>
      </c>
      <c r="D113" s="1">
        <f>'2012'!D113</f>
        <v>57</v>
      </c>
      <c r="E113" s="1" t="str">
        <f>'2012'!E113</f>
        <v>Kvinnor</v>
      </c>
      <c r="F113" s="1" t="str">
        <f>'2012'!F113</f>
        <v xml:space="preserve">Dagkirurgiska operationer vid livmoderframfall </v>
      </c>
      <c r="G113" s="1" t="str">
        <f>'2012'!G113</f>
        <v>(tom)</v>
      </c>
      <c r="H113" s="1" t="str">
        <f>'2012'!H113</f>
        <v>D001200</v>
      </c>
      <c r="I113" s="1">
        <f>'2012'!I113</f>
        <v>0</v>
      </c>
      <c r="J113" s="12">
        <f>(('2012'!J113-'2012'!$AE113)/'2012'!$AE113)*(('2012'!$I113-0.5+'2012'!$I113-0.5)*-1)</f>
        <v>-0.35101055216325461</v>
      </c>
      <c r="K113" s="12">
        <f>(('2012'!K113-'2012'!$AE113)/'2012'!$AE113)*(('2012'!$I113-0.5+'2012'!$I113-0.5)*-1)</f>
        <v>-0.25862751703635406</v>
      </c>
      <c r="L113" s="12">
        <f>(('2012'!L113-'2012'!$AE113)/'2012'!$AE113)*(('2012'!$I113-0.5+'2012'!$I113-0.5)*-1)</f>
        <v>-0.24527870501623314</v>
      </c>
      <c r="M113" s="12">
        <f>(('2012'!M113-'2012'!$AE113)/'2012'!$AE113)*(('2012'!$I113-0.5+'2012'!$I113-0.5)*-1)</f>
        <v>1.5265193827313719</v>
      </c>
      <c r="N113" s="12">
        <f>(('2012'!N113-'2012'!$AE113)/'2012'!$AE113)*(('2012'!$I113-0.5+'2012'!$I113-0.5)*-1)</f>
        <v>0.15229769144842992</v>
      </c>
      <c r="O113" s="12">
        <f>(('2012'!O113-'2012'!$AE113)/'2012'!$AE113)*(('2012'!$I113-0.5+'2012'!$I113-0.5)*-1)</f>
        <v>-0.62041958399345842</v>
      </c>
      <c r="P113" s="12">
        <f>(('2012'!P113-'2012'!$AE113)/'2012'!$AE113)*(('2012'!$I113-0.5+'2012'!$I113-0.5)*-1)</f>
        <v>-0.13961772371850573</v>
      </c>
      <c r="Q113" s="12">
        <f>(('2012'!Q113-'2012'!$AE113)/'2012'!$AE113)*(('2012'!$I113-0.5+'2012'!$I113-0.5)*-1)</f>
        <v>-1</v>
      </c>
      <c r="R113" s="12">
        <f>(('2012'!R113-'2012'!$AE113)/'2012'!$AE113)*(('2012'!$I113-0.5+'2012'!$I113-0.5)*-1)</f>
        <v>0.76856356791196057</v>
      </c>
      <c r="S113" s="12">
        <f>(('2012'!S113-'2012'!$AE113)/'2012'!$AE113)*(('2012'!$I113-0.5+'2012'!$I113-0.5)*-1)</f>
        <v>2.0471041974082737E-2</v>
      </c>
      <c r="T113" s="12">
        <f>(('2012'!T113-'2012'!$AE113)/'2012'!$AE113)*(('2012'!$I113-0.5+'2012'!$I113-0.5)*-1)</f>
        <v>-0.56357420768329991</v>
      </c>
      <c r="U113" s="12">
        <f>(('2012'!U113-'2012'!$AE113)/'2012'!$AE113)*(('2012'!$I113-0.5+'2012'!$I113-0.5)*-1)</f>
        <v>-0.29057645483980338</v>
      </c>
      <c r="V113" s="12">
        <f>(('2012'!V113-'2012'!$AE113)/'2012'!$AE113)*(('2012'!$I113-0.5+'2012'!$I113-0.5)*-1)</f>
        <v>0.60679426189377883</v>
      </c>
      <c r="W113" s="12">
        <f>(('2012'!W113-'2012'!$AE113)/'2012'!$AE113)*(('2012'!$I113-0.5+'2012'!$I113-0.5)*-1)</f>
        <v>-0.57632690940683995</v>
      </c>
      <c r="X113" s="12">
        <f>(('2012'!X113-'2012'!$AE113)/'2012'!$AE113)*(('2012'!$I113-0.5+'2012'!$I113-0.5)*-1)</f>
        <v>-0.83029935379063224</v>
      </c>
      <c r="Y113" s="12">
        <f>(('2012'!Y113-'2012'!$AE113)/'2012'!$AE113)*(('2012'!$I113-0.5+'2012'!$I113-0.5)*-1)</f>
        <v>0.51678334420445804</v>
      </c>
      <c r="Z113" s="12">
        <f>(('2012'!Z113-'2012'!$AE113)/'2012'!$AE113)*(('2012'!$I113-0.5+'2012'!$I113-0.5)*-1)</f>
        <v>0.92505623460243003</v>
      </c>
      <c r="AA113" s="12">
        <f>(('2012'!AA113-'2012'!$AE113)/'2012'!$AE113)*(('2012'!$I113-0.5+'2012'!$I113-0.5)*-1)</f>
        <v>1.0947215549990628</v>
      </c>
      <c r="AB113" s="12">
        <f>(('2012'!AB113-'2012'!$AE113)/'2012'!$AE113)*(('2012'!$I113-0.5+'2012'!$I113-0.5)*-1)</f>
        <v>-8.7473343337809137E-2</v>
      </c>
      <c r="AC113" s="12">
        <f>(('2012'!AC113-'2012'!$AE113)/'2012'!$AE113)*(('2012'!$I113-0.5+'2012'!$I113-0.5)*-1)</f>
        <v>-0.35309603287105695</v>
      </c>
      <c r="AD113" s="12">
        <f>(('2012'!AD113-'2012'!$AE113)/'2012'!$AE113)*(('2012'!$I113-0.5+'2012'!$I113-0.5)*-1)</f>
        <v>-0.23982288842598889</v>
      </c>
      <c r="AE113" s="5">
        <f>((('2012'!AE113-'2012'!$AE113)/'2012'!$AE113)*100)*(('2012'!$I113-0.5+'2012'!$I113-0.5)*-1)</f>
        <v>0</v>
      </c>
      <c r="AF113" s="5"/>
      <c r="AG113" s="5">
        <f t="shared" si="48"/>
        <v>152.65193827313718</v>
      </c>
      <c r="AH113" s="5">
        <f t="shared" si="72"/>
        <v>100</v>
      </c>
      <c r="AI113" s="7">
        <v>0</v>
      </c>
      <c r="AN113" s="1"/>
      <c r="AO113" s="1"/>
      <c r="AP113" s="1"/>
      <c r="AQ113" s="1"/>
      <c r="AR113" s="1" t="str">
        <f t="shared" si="49"/>
        <v>Kvinnor</v>
      </c>
      <c r="AS113" s="1"/>
      <c r="AT113" s="1"/>
      <c r="AU113" s="1"/>
      <c r="AV113" s="1"/>
      <c r="AW113" s="104">
        <f t="shared" si="50"/>
        <v>-0.35101055216325461</v>
      </c>
      <c r="AX113" s="104">
        <f t="shared" si="51"/>
        <v>-0.25862751703635406</v>
      </c>
      <c r="AY113" s="104">
        <f t="shared" si="52"/>
        <v>-0.24527870501623314</v>
      </c>
      <c r="AZ113" s="104">
        <f t="shared" si="53"/>
        <v>1.5265193827313719</v>
      </c>
      <c r="BA113" s="104">
        <f t="shared" si="54"/>
        <v>0.15229769144842992</v>
      </c>
      <c r="BB113" s="104">
        <f t="shared" si="55"/>
        <v>-0.62041958399345842</v>
      </c>
      <c r="BC113" s="104">
        <f t="shared" si="56"/>
        <v>-0.13961772371850573</v>
      </c>
      <c r="BD113" s="104">
        <f t="shared" si="57"/>
        <v>-1</v>
      </c>
      <c r="BE113" s="104">
        <f t="shared" si="58"/>
        <v>0.76856356791196057</v>
      </c>
      <c r="BF113" s="104">
        <f t="shared" si="59"/>
        <v>2.0471041974082737E-2</v>
      </c>
      <c r="BG113" s="104">
        <f t="shared" si="60"/>
        <v>-0.56357420768329991</v>
      </c>
      <c r="BH113" s="104">
        <f t="shared" si="61"/>
        <v>-0.29057645483980338</v>
      </c>
      <c r="BI113" s="104">
        <f t="shared" si="62"/>
        <v>0.60679426189377883</v>
      </c>
      <c r="BJ113" s="104">
        <f t="shared" si="63"/>
        <v>-0.57632690940683995</v>
      </c>
      <c r="BK113" s="104">
        <f t="shared" si="64"/>
        <v>-0.83029935379063224</v>
      </c>
      <c r="BL113" s="104">
        <f t="shared" si="65"/>
        <v>0.51678334420445804</v>
      </c>
      <c r="BM113" s="104">
        <f t="shared" si="66"/>
        <v>0.92505623460243003</v>
      </c>
      <c r="BN113" s="104">
        <f t="shared" si="67"/>
        <v>1.0947215549990628</v>
      </c>
      <c r="BO113" s="104">
        <f t="shared" si="68"/>
        <v>-8.7473343337809137E-2</v>
      </c>
      <c r="BP113" s="104">
        <f t="shared" si="69"/>
        <v>-0.35309603287105695</v>
      </c>
      <c r="BQ113" s="104">
        <f t="shared" si="70"/>
        <v>-0.23982288842598889</v>
      </c>
      <c r="BR113" s="104">
        <f t="shared" si="71"/>
        <v>0</v>
      </c>
    </row>
    <row r="114" spans="1:70">
      <c r="A114" s="1">
        <v>113</v>
      </c>
      <c r="B114" s="1" t="str">
        <f>'2012'!B114</f>
        <v>H</v>
      </c>
      <c r="C114" s="1" t="str">
        <f>'2012'!C114</f>
        <v>Rörelseorganens sjukdomar</v>
      </c>
      <c r="D114" s="1">
        <f>'2012'!D114</f>
        <v>59</v>
      </c>
      <c r="E114" s="1" t="str">
        <f>'2012'!E114</f>
        <v>Kvinnor</v>
      </c>
      <c r="F114" s="1" t="str">
        <f>'2012'!F114</f>
        <v>Implantatöverlevnad vid total knäprotesoperation</v>
      </c>
      <c r="G114" s="1" t="str">
        <f>'2012'!G114</f>
        <v>(tom)</v>
      </c>
      <c r="H114" s="1" t="str">
        <f>'2012'!H114</f>
        <v>A008000</v>
      </c>
      <c r="I114" s="1">
        <f>'2012'!I114</f>
        <v>0</v>
      </c>
      <c r="J114" s="12">
        <f>(('2012'!J114-'2012'!$AE114)/'2012'!$AE114)*(('2012'!$I114-0.5+'2012'!$I114-0.5)*-1)</f>
        <v>1.235012173780676E-3</v>
      </c>
      <c r="K114" s="12">
        <f>(('2012'!K114-'2012'!$AE114)/'2012'!$AE114)*(('2012'!$I114-0.5+'2012'!$I114-0.5)*-1)</f>
        <v>-1.7671566661475258E-3</v>
      </c>
      <c r="L114" s="12">
        <f>(('2012'!L114-'2012'!$AE114)/'2012'!$AE114)*(('2012'!$I114-0.5+'2012'!$I114-0.5)*-1)</f>
        <v>1.2481831401019385E-2</v>
      </c>
      <c r="M114" s="12">
        <f>(('2012'!M114-'2012'!$AE114)/'2012'!$AE114)*(('2012'!$I114-0.5+'2012'!$I114-0.5)*-1)</f>
        <v>9.7991573286492547E-3</v>
      </c>
      <c r="N114" s="12">
        <f>(('2012'!N114-'2012'!$AE114)/'2012'!$AE114)*(('2012'!$I114-0.5+'2012'!$I114-0.5)*-1)</f>
        <v>1.356224597643111E-2</v>
      </c>
      <c r="O114" s="12">
        <f>(('2012'!O114-'2012'!$AE114)/'2012'!$AE114)*(('2012'!$I114-0.5+'2012'!$I114-0.5)*-1)</f>
        <v>-1.3002219817601897E-2</v>
      </c>
      <c r="P114" s="12">
        <f>(('2012'!P114-'2012'!$AE114)/'2012'!$AE114)*(('2012'!$I114-0.5+'2012'!$I114-0.5)*-1)</f>
        <v>1.1196777878103211E-2</v>
      </c>
      <c r="Q114" s="12">
        <f>(('2012'!Q114-'2012'!$AE114)/'2012'!$AE114)*(('2012'!$I114-0.5+'2012'!$I114-0.5)*-1)</f>
        <v>-4.1187879673131041E-2</v>
      </c>
      <c r="R114" s="12">
        <f>(('2012'!R114-'2012'!$AE114)/'2012'!$AE114)*(('2012'!$I114-0.5+'2012'!$I114-0.5)*-1)</f>
        <v>7.7426763549215639E-3</v>
      </c>
      <c r="S114" s="12">
        <f>(('2012'!S114-'2012'!$AE114)/'2012'!$AE114)*(('2012'!$I114-0.5+'2012'!$I114-0.5)*-1)</f>
        <v>-6.2075201223962392E-3</v>
      </c>
      <c r="T114" s="12">
        <f>(('2012'!T114-'2012'!$AE114)/'2012'!$AE114)*(('2012'!$I114-0.5+'2012'!$I114-0.5)*-1)</f>
        <v>1.037582925850066E-2</v>
      </c>
      <c r="U114" s="12">
        <f>(('2012'!U114-'2012'!$AE114)/'2012'!$AE114)*(('2012'!$I114-0.5+'2012'!$I114-0.5)*-1)</f>
        <v>-3.0388935722458267E-3</v>
      </c>
      <c r="V114" s="12">
        <f>(('2012'!V114-'2012'!$AE114)/'2012'!$AE114)*(('2012'!$I114-0.5+'2012'!$I114-0.5)*-1)</f>
        <v>2.3509030486834059E-3</v>
      </c>
      <c r="W114" s="12">
        <f>(('2012'!W114-'2012'!$AE114)/'2012'!$AE114)*(('2012'!$I114-0.5+'2012'!$I114-0.5)*-1)</f>
        <v>1.5717457179534398E-2</v>
      </c>
      <c r="X114" s="12">
        <f>(('2012'!X114-'2012'!$AE114)/'2012'!$AE114)*(('2012'!$I114-0.5+'2012'!$I114-0.5)*-1)</f>
        <v>-9.4726921444756289E-3</v>
      </c>
      <c r="Y114" s="12">
        <f>(('2012'!Y114-'2012'!$AE114)/'2012'!$AE114)*(('2012'!$I114-0.5+'2012'!$I114-0.5)*-1)</f>
        <v>1.5606658766167696E-2</v>
      </c>
      <c r="Z114" s="12">
        <f>(('2012'!Z114-'2012'!$AE114)/'2012'!$AE114)*(('2012'!$I114-0.5+'2012'!$I114-0.5)*-1)</f>
        <v>-7.3572851413293602E-2</v>
      </c>
      <c r="AA114" s="12">
        <f>(('2012'!AA114-'2012'!$AE114)/'2012'!$AE114)*(('2012'!$I114-0.5+'2012'!$I114-0.5)*-1)</f>
        <v>1.9995108224040908E-2</v>
      </c>
      <c r="AB114" s="12">
        <f>(('2012'!AB114-'2012'!$AE114)/'2012'!$AE114)*(('2012'!$I114-0.5+'2012'!$I114-0.5)*-1)</f>
        <v>-2.705634832773977E-2</v>
      </c>
      <c r="AC114" s="12">
        <f>(('2012'!AC114-'2012'!$AE114)/'2012'!$AE114)*(('2012'!$I114-0.5+'2012'!$I114-0.5)*-1)</f>
        <v>2.1462641011785145E-4</v>
      </c>
      <c r="AD114" s="12">
        <f>(('2012'!AD114-'2012'!$AE114)/'2012'!$AE114)*(('2012'!$I114-0.5+'2012'!$I114-0.5)*-1)</f>
        <v>6.022439955842911E-3</v>
      </c>
      <c r="AE114" s="5">
        <f>((('2012'!AE114-'2012'!$AE114)/'2012'!$AE114)*100)*(('2012'!$I114-0.5+'2012'!$I114-0.5)*-1)</f>
        <v>0</v>
      </c>
      <c r="AF114" s="5"/>
      <c r="AG114" s="5">
        <f t="shared" si="48"/>
        <v>1.9995108224040909</v>
      </c>
      <c r="AH114" s="5">
        <f t="shared" si="72"/>
        <v>7.3572851413293598</v>
      </c>
      <c r="AI114" s="7">
        <v>0</v>
      </c>
      <c r="AN114" s="1"/>
      <c r="AO114" s="1"/>
      <c r="AP114" s="1"/>
      <c r="AQ114" s="1"/>
      <c r="AR114" s="1" t="str">
        <f t="shared" si="49"/>
        <v>Kvinnor</v>
      </c>
      <c r="AS114" s="1"/>
      <c r="AT114" s="1"/>
      <c r="AU114" s="1"/>
      <c r="AV114" s="1"/>
      <c r="AW114" s="104">
        <f t="shared" si="50"/>
        <v>1.235012173780676E-3</v>
      </c>
      <c r="AX114" s="104">
        <f t="shared" si="51"/>
        <v>-1.7671566661475258E-3</v>
      </c>
      <c r="AY114" s="104">
        <f t="shared" si="52"/>
        <v>1.2481831401019385E-2</v>
      </c>
      <c r="AZ114" s="104">
        <f t="shared" si="53"/>
        <v>9.7991573286492547E-3</v>
      </c>
      <c r="BA114" s="104">
        <f t="shared" si="54"/>
        <v>1.356224597643111E-2</v>
      </c>
      <c r="BB114" s="104">
        <f t="shared" si="55"/>
        <v>-1.3002219817601897E-2</v>
      </c>
      <c r="BC114" s="104">
        <f t="shared" si="56"/>
        <v>1.1196777878103211E-2</v>
      </c>
      <c r="BD114" s="104">
        <f t="shared" si="57"/>
        <v>-4.1187879673131041E-2</v>
      </c>
      <c r="BE114" s="104">
        <f t="shared" si="58"/>
        <v>7.7426763549215639E-3</v>
      </c>
      <c r="BF114" s="104">
        <f t="shared" si="59"/>
        <v>-6.2075201223962392E-3</v>
      </c>
      <c r="BG114" s="104">
        <f t="shared" si="60"/>
        <v>1.037582925850066E-2</v>
      </c>
      <c r="BH114" s="104">
        <f t="shared" si="61"/>
        <v>-3.0388935722458267E-3</v>
      </c>
      <c r="BI114" s="104">
        <f t="shared" si="62"/>
        <v>2.3509030486834059E-3</v>
      </c>
      <c r="BJ114" s="104">
        <f t="shared" si="63"/>
        <v>1.5717457179534398E-2</v>
      </c>
      <c r="BK114" s="104">
        <f t="shared" si="64"/>
        <v>-9.4726921444756289E-3</v>
      </c>
      <c r="BL114" s="104">
        <f t="shared" si="65"/>
        <v>1.5606658766167696E-2</v>
      </c>
      <c r="BM114" s="104">
        <f t="shared" si="66"/>
        <v>-7.3572851413293602E-2</v>
      </c>
      <c r="BN114" s="104">
        <f t="shared" si="67"/>
        <v>1.9995108224040908E-2</v>
      </c>
      <c r="BO114" s="104">
        <f t="shared" si="68"/>
        <v>-2.705634832773977E-2</v>
      </c>
      <c r="BP114" s="104">
        <f t="shared" si="69"/>
        <v>2.1462641011785145E-4</v>
      </c>
      <c r="BQ114" s="104">
        <f t="shared" si="70"/>
        <v>6.022439955842911E-3</v>
      </c>
      <c r="BR114" s="104">
        <f t="shared" si="71"/>
        <v>0</v>
      </c>
    </row>
    <row r="115" spans="1:70">
      <c r="A115" s="1">
        <v>114</v>
      </c>
      <c r="B115" s="1">
        <f>'2012'!B115</f>
        <v>0</v>
      </c>
      <c r="C115" s="1">
        <f>'2012'!C115</f>
        <v>0</v>
      </c>
      <c r="D115" s="1">
        <f>'2012'!D115</f>
        <v>0</v>
      </c>
      <c r="E115" s="1" t="str">
        <f>'2012'!E115</f>
        <v>Män</v>
      </c>
      <c r="F115" s="1" t="str">
        <f>'2012'!F115</f>
        <v>Implantatöverlevnad vid total knäprotesoperation</v>
      </c>
      <c r="G115" s="1" t="str">
        <f>'2012'!G115</f>
        <v>(tom)</v>
      </c>
      <c r="H115" s="1" t="str">
        <f>'2012'!H115</f>
        <v>A008000</v>
      </c>
      <c r="I115" s="1">
        <f>'2012'!I115</f>
        <v>0</v>
      </c>
      <c r="J115" s="12">
        <f>(('2012'!J115-'2012'!$AE115)/'2012'!$AE115)*(('2012'!$I115-0.5+'2012'!$I115-0.5)*-1)</f>
        <v>-1.7741556854523038E-3</v>
      </c>
      <c r="K115" s="12">
        <f>(('2012'!K115-'2012'!$AE115)/'2012'!$AE115)*(('2012'!$I115-0.5+'2012'!$I115-0.5)*-1)</f>
        <v>1.4477829165585694E-2</v>
      </c>
      <c r="L115" s="12">
        <f>(('2012'!L115-'2012'!$AE115)/'2012'!$AE115)*(('2012'!$I115-0.5+'2012'!$I115-0.5)*-1)</f>
        <v>8.0109679637545405E-3</v>
      </c>
      <c r="M115" s="12">
        <f>(('2012'!M115-'2012'!$AE115)/'2012'!$AE115)*(('2012'!$I115-0.5+'2012'!$I115-0.5)*-1)</f>
        <v>2.4384454585030611E-2</v>
      </c>
      <c r="N115" s="12">
        <f>(('2012'!N115-'2012'!$AE115)/'2012'!$AE115)*(('2012'!$I115-0.5+'2012'!$I115-0.5)*-1)</f>
        <v>-4.8623692092993756E-3</v>
      </c>
      <c r="O115" s="12">
        <f>(('2012'!O115-'2012'!$AE115)/'2012'!$AE115)*(('2012'!$I115-0.5+'2012'!$I115-0.5)*-1)</f>
        <v>-7.0371464238414311E-2</v>
      </c>
      <c r="P115" s="12">
        <f>(('2012'!P115-'2012'!$AE115)/'2012'!$AE115)*(('2012'!$I115-0.5+'2012'!$I115-0.5)*-1)</f>
        <v>1.0188179392610108E-2</v>
      </c>
      <c r="Q115" s="12">
        <f>(('2012'!Q115-'2012'!$AE115)/'2012'!$AE115)*(('2012'!$I115-0.5+'2012'!$I115-0.5)*-1)</f>
        <v>-6.3698060474450424E-2</v>
      </c>
      <c r="R115" s="12">
        <f>(('2012'!R115-'2012'!$AE115)/'2012'!$AE115)*(('2012'!$I115-0.5+'2012'!$I115-0.5)*-1)</f>
        <v>-6.8871340490480618E-2</v>
      </c>
      <c r="S115" s="12">
        <f>(('2012'!S115-'2012'!$AE115)/'2012'!$AE115)*(('2012'!$I115-0.5+'2012'!$I115-0.5)*-1)</f>
        <v>3.5280436637443065E-4</v>
      </c>
      <c r="T115" s="12">
        <f>(('2012'!T115-'2012'!$AE115)/'2012'!$AE115)*(('2012'!$I115-0.5+'2012'!$I115-0.5)*-1)</f>
        <v>2.2665251548886347E-2</v>
      </c>
      <c r="U115" s="12">
        <f>(('2012'!U115-'2012'!$AE115)/'2012'!$AE115)*(('2012'!$I115-0.5+'2012'!$I115-0.5)*-1)</f>
        <v>-5.9367666341722664E-3</v>
      </c>
      <c r="V115" s="12">
        <f>(('2012'!V115-'2012'!$AE115)/'2012'!$AE115)*(('2012'!$I115-0.5+'2012'!$I115-0.5)*-1)</f>
        <v>1.1878861376927384E-2</v>
      </c>
      <c r="W115" s="12">
        <f>(('2012'!W115-'2012'!$AE115)/'2012'!$AE115)*(('2012'!$I115-0.5+'2012'!$I115-0.5)*-1)</f>
        <v>5.4932799491676787E-3</v>
      </c>
      <c r="X115" s="12">
        <f>(('2012'!X115-'2012'!$AE115)/'2012'!$AE115)*(('2012'!$I115-0.5+'2012'!$I115-0.5)*-1)</f>
        <v>3.5657896565114609E-2</v>
      </c>
      <c r="Y115" s="12">
        <f>(('2012'!Y115-'2012'!$AE115)/'2012'!$AE115)*(('2012'!$I115-0.5+'2012'!$I115-0.5)*-1)</f>
        <v>2.1480844352680176E-2</v>
      </c>
      <c r="Z115" s="12">
        <f>(('2012'!Z115-'2012'!$AE115)/'2012'!$AE115)*(('2012'!$I115-0.5+'2012'!$I115-0.5)*-1)</f>
        <v>-6.0849925254994476E-2</v>
      </c>
      <c r="AA115" s="12">
        <f>(('2012'!AA115-'2012'!$AE115)/'2012'!$AE115)*(('2012'!$I115-0.5+'2012'!$I115-0.5)*-1)</f>
        <v>1.6942131621624449E-2</v>
      </c>
      <c r="AB115" s="12">
        <f>(('2012'!AB115-'2012'!$AE115)/'2012'!$AE115)*(('2012'!$I115-0.5+'2012'!$I115-0.5)*-1)</f>
        <v>-9.5466124355756531E-3</v>
      </c>
      <c r="AC115" s="12">
        <f>(('2012'!AC115-'2012'!$AE115)/'2012'!$AE115)*(('2012'!$I115-0.5+'2012'!$I115-0.5)*-1)</f>
        <v>2.391631233873975E-2</v>
      </c>
      <c r="AD115" s="12">
        <f>(('2012'!AD115-'2012'!$AE115)/'2012'!$AE115)*(('2012'!$I115-0.5+'2012'!$I115-0.5)*-1)</f>
        <v>1.0167180376429703E-2</v>
      </c>
      <c r="AE115" s="5">
        <f>((('2012'!AE115-'2012'!$AE115)/'2012'!$AE115)*100)*(('2012'!$I115-0.5+'2012'!$I115-0.5)*-1)</f>
        <v>0</v>
      </c>
      <c r="AF115" s="5"/>
      <c r="AG115" s="5">
        <f t="shared" si="48"/>
        <v>3.5657896565114608</v>
      </c>
      <c r="AH115" s="5">
        <f t="shared" si="72"/>
        <v>7.0371464238414312</v>
      </c>
      <c r="AI115" s="7">
        <v>0</v>
      </c>
      <c r="AN115" s="1"/>
      <c r="AO115" s="1"/>
      <c r="AP115" s="1"/>
      <c r="AQ115" s="1"/>
      <c r="AR115" s="1" t="str">
        <f t="shared" si="49"/>
        <v>Män</v>
      </c>
      <c r="AS115" s="1"/>
      <c r="AT115" s="1"/>
      <c r="AU115" s="1"/>
      <c r="AV115" s="1"/>
      <c r="AW115" s="104">
        <f t="shared" si="50"/>
        <v>-1.7741556854523038E-3</v>
      </c>
      <c r="AX115" s="104">
        <f t="shared" si="51"/>
        <v>1.4477829165585694E-2</v>
      </c>
      <c r="AY115" s="104">
        <f t="shared" si="52"/>
        <v>8.0109679637545405E-3</v>
      </c>
      <c r="AZ115" s="104">
        <f t="shared" si="53"/>
        <v>2.4384454585030611E-2</v>
      </c>
      <c r="BA115" s="104">
        <f t="shared" si="54"/>
        <v>-4.8623692092993756E-3</v>
      </c>
      <c r="BB115" s="104">
        <f t="shared" si="55"/>
        <v>-7.0371464238414311E-2</v>
      </c>
      <c r="BC115" s="104">
        <f t="shared" si="56"/>
        <v>1.0188179392610108E-2</v>
      </c>
      <c r="BD115" s="104">
        <f t="shared" si="57"/>
        <v>-6.3698060474450424E-2</v>
      </c>
      <c r="BE115" s="104">
        <f t="shared" si="58"/>
        <v>-6.8871340490480618E-2</v>
      </c>
      <c r="BF115" s="104">
        <f t="shared" si="59"/>
        <v>3.5280436637443065E-4</v>
      </c>
      <c r="BG115" s="104">
        <f t="shared" si="60"/>
        <v>2.2665251548886347E-2</v>
      </c>
      <c r="BH115" s="104">
        <f t="shared" si="61"/>
        <v>-5.9367666341722664E-3</v>
      </c>
      <c r="BI115" s="104">
        <f t="shared" si="62"/>
        <v>1.1878861376927384E-2</v>
      </c>
      <c r="BJ115" s="104">
        <f t="shared" si="63"/>
        <v>5.4932799491676787E-3</v>
      </c>
      <c r="BK115" s="104">
        <f t="shared" si="64"/>
        <v>3.5657896565114609E-2</v>
      </c>
      <c r="BL115" s="104">
        <f t="shared" si="65"/>
        <v>2.1480844352680176E-2</v>
      </c>
      <c r="BM115" s="104">
        <f t="shared" si="66"/>
        <v>-6.0849925254994476E-2</v>
      </c>
      <c r="BN115" s="104">
        <f t="shared" si="67"/>
        <v>1.6942131621624449E-2</v>
      </c>
      <c r="BO115" s="104">
        <f t="shared" si="68"/>
        <v>-9.5466124355756531E-3</v>
      </c>
      <c r="BP115" s="104">
        <f t="shared" si="69"/>
        <v>2.391631233873975E-2</v>
      </c>
      <c r="BQ115" s="104">
        <f t="shared" si="70"/>
        <v>1.0167180376429703E-2</v>
      </c>
      <c r="BR115" s="104">
        <f t="shared" si="71"/>
        <v>0</v>
      </c>
    </row>
    <row r="116" spans="1:70">
      <c r="A116" s="1">
        <v>115</v>
      </c>
      <c r="B116" s="1">
        <f>'2012'!B116</f>
        <v>0</v>
      </c>
      <c r="C116" s="1">
        <f>'2012'!C116</f>
        <v>0</v>
      </c>
      <c r="D116" s="1">
        <f>'2012'!D116</f>
        <v>0</v>
      </c>
      <c r="E116" s="1" t="str">
        <f>'2012'!E116</f>
        <v>Totalt</v>
      </c>
      <c r="F116" s="1" t="str">
        <f>'2012'!F116</f>
        <v>Implantatöverlevnad vid total knäprotesoperation</v>
      </c>
      <c r="G116" s="1" t="str">
        <f>'2012'!G116</f>
        <v>(tom)</v>
      </c>
      <c r="H116" s="1" t="str">
        <f>'2012'!H116</f>
        <v>A008000</v>
      </c>
      <c r="I116" s="1">
        <f>'2012'!I116</f>
        <v>0</v>
      </c>
      <c r="J116" s="12">
        <f>(('2012'!J116-'2012'!$AE116)/'2012'!$AE116)*(('2012'!$I116-0.5+'2012'!$I116-0.5)*-1)</f>
        <v>2.228402621826291E-4</v>
      </c>
      <c r="K116" s="12">
        <f>(('2012'!K116-'2012'!$AE116)/'2012'!$AE116)*(('2012'!$I116-0.5+'2012'!$I116-0.5)*-1)</f>
        <v>3.9402825602022802E-3</v>
      </c>
      <c r="L116" s="12">
        <f>(('2012'!L116-'2012'!$AE116)/'2012'!$AE116)*(('2012'!$I116-0.5+'2012'!$I116-0.5)*-1)</f>
        <v>1.0401191648459544E-2</v>
      </c>
      <c r="M116" s="12">
        <f>(('2012'!M116-'2012'!$AE116)/'2012'!$AE116)*(('2012'!$I116-0.5+'2012'!$I116-0.5)*-1)</f>
        <v>1.5039061116364166E-2</v>
      </c>
      <c r="N116" s="12">
        <f>(('2012'!N116-'2012'!$AE116)/'2012'!$AE116)*(('2012'!$I116-0.5+'2012'!$I116-0.5)*-1)</f>
        <v>6.4665347891258388E-3</v>
      </c>
      <c r="O116" s="12">
        <f>(('2012'!O116-'2012'!$AE116)/'2012'!$AE116)*(('2012'!$I116-0.5+'2012'!$I116-0.5)*-1)</f>
        <v>-3.4944666022975357E-2</v>
      </c>
      <c r="P116" s="12">
        <f>(('2012'!P116-'2012'!$AE116)/'2012'!$AE116)*(('2012'!$I116-0.5+'2012'!$I116-0.5)*-1)</f>
        <v>1.0668516619362189E-2</v>
      </c>
      <c r="Q116" s="12">
        <f>(('2012'!Q116-'2012'!$AE116)/'2012'!$AE116)*(('2012'!$I116-0.5+'2012'!$I116-0.5)*-1)</f>
        <v>-5.0295849357899138E-2</v>
      </c>
      <c r="R116" s="12">
        <f>(('2012'!R116-'2012'!$AE116)/'2012'!$AE116)*(('2012'!$I116-0.5+'2012'!$I116-0.5)*-1)</f>
        <v>-1.7797529775584499E-2</v>
      </c>
      <c r="S116" s="12">
        <f>(('2012'!S116-'2012'!$AE116)/'2012'!$AE116)*(('2012'!$I116-0.5+'2012'!$I116-0.5)*-1)</f>
        <v>-3.9327816257108466E-3</v>
      </c>
      <c r="T116" s="12">
        <f>(('2012'!T116-'2012'!$AE116)/'2012'!$AE116)*(('2012'!$I116-0.5+'2012'!$I116-0.5)*-1)</f>
        <v>1.4805490350672827E-2</v>
      </c>
      <c r="U116" s="12">
        <f>(('2012'!U116-'2012'!$AE116)/'2012'!$AE116)*(('2012'!$I116-0.5+'2012'!$I116-0.5)*-1)</f>
        <v>-3.8232888180652637E-3</v>
      </c>
      <c r="V116" s="12">
        <f>(('2012'!V116-'2012'!$AE116)/'2012'!$AE116)*(('2012'!$I116-0.5+'2012'!$I116-0.5)*-1)</f>
        <v>5.6153870836408853E-3</v>
      </c>
      <c r="W116" s="12">
        <f>(('2012'!W116-'2012'!$AE116)/'2012'!$AE116)*(('2012'!$I116-0.5+'2012'!$I116-0.5)*-1)</f>
        <v>1.1769799654206967E-2</v>
      </c>
      <c r="X116" s="12">
        <f>(('2012'!X116-'2012'!$AE116)/'2012'!$AE116)*(('2012'!$I116-0.5+'2012'!$I116-0.5)*-1)</f>
        <v>6.9660761903254063E-3</v>
      </c>
      <c r="Y116" s="12">
        <f>(('2012'!Y116-'2012'!$AE116)/'2012'!$AE116)*(('2012'!$I116-0.5+'2012'!$I116-0.5)*-1)</f>
        <v>1.7503326456087646E-2</v>
      </c>
      <c r="Z116" s="12">
        <f>(('2012'!Z116-'2012'!$AE116)/'2012'!$AE116)*(('2012'!$I116-0.5+'2012'!$I116-0.5)*-1)</f>
        <v>-6.7671347388695458E-2</v>
      </c>
      <c r="AA116" s="12">
        <f>(('2012'!AA116-'2012'!$AE116)/'2012'!$AE116)*(('2012'!$I116-0.5+'2012'!$I116-0.5)*-1)</f>
        <v>1.8632633815629556E-2</v>
      </c>
      <c r="AB116" s="12">
        <f>(('2012'!AB116-'2012'!$AE116)/'2012'!$AE116)*(('2012'!$I116-0.5+'2012'!$I116-0.5)*-1)</f>
        <v>-2.4703598489978579E-2</v>
      </c>
      <c r="AC116" s="12">
        <f>(('2012'!AC116-'2012'!$AE116)/'2012'!$AE116)*(('2012'!$I116-0.5+'2012'!$I116-0.5)*-1)</f>
        <v>9.2150022023576895E-3</v>
      </c>
      <c r="AD116" s="12">
        <f>(('2012'!AD116-'2012'!$AE116)/'2012'!$AE116)*(('2012'!$I116-0.5+'2012'!$I116-0.5)*-1)</f>
        <v>7.4727018074335671E-3</v>
      </c>
      <c r="AE116" s="5">
        <f>((('2012'!AE116-'2012'!$AE116)/'2012'!$AE116)*100)*(('2012'!$I116-0.5+'2012'!$I116-0.5)*-1)</f>
        <v>0</v>
      </c>
      <c r="AF116" s="5"/>
      <c r="AG116" s="5">
        <f t="shared" si="48"/>
        <v>1.8632633815629556</v>
      </c>
      <c r="AH116" s="5">
        <f t="shared" si="72"/>
        <v>6.7671347388695455</v>
      </c>
      <c r="AI116" s="7">
        <v>0</v>
      </c>
      <c r="AN116" s="1"/>
      <c r="AO116" s="1"/>
      <c r="AP116" s="1"/>
      <c r="AQ116" s="1"/>
      <c r="AR116" s="1" t="str">
        <f t="shared" si="49"/>
        <v>Totalt</v>
      </c>
      <c r="AS116" s="1"/>
      <c r="AT116" s="1"/>
      <c r="AU116" s="1"/>
      <c r="AV116" s="1"/>
      <c r="AW116" s="104">
        <f t="shared" si="50"/>
        <v>2.228402621826291E-4</v>
      </c>
      <c r="AX116" s="104">
        <f t="shared" si="51"/>
        <v>3.9402825602022802E-3</v>
      </c>
      <c r="AY116" s="104">
        <f t="shared" si="52"/>
        <v>1.0401191648459544E-2</v>
      </c>
      <c r="AZ116" s="104">
        <f t="shared" si="53"/>
        <v>1.5039061116364166E-2</v>
      </c>
      <c r="BA116" s="104">
        <f t="shared" si="54"/>
        <v>6.4665347891258388E-3</v>
      </c>
      <c r="BB116" s="104">
        <f t="shared" si="55"/>
        <v>-3.4944666022975357E-2</v>
      </c>
      <c r="BC116" s="104">
        <f t="shared" si="56"/>
        <v>1.0668516619362189E-2</v>
      </c>
      <c r="BD116" s="104">
        <f t="shared" si="57"/>
        <v>-5.0295849357899138E-2</v>
      </c>
      <c r="BE116" s="104">
        <f t="shared" si="58"/>
        <v>-1.7797529775584499E-2</v>
      </c>
      <c r="BF116" s="104">
        <f t="shared" si="59"/>
        <v>-3.9327816257108466E-3</v>
      </c>
      <c r="BG116" s="104">
        <f t="shared" si="60"/>
        <v>1.4805490350672827E-2</v>
      </c>
      <c r="BH116" s="104">
        <f t="shared" si="61"/>
        <v>-3.8232888180652637E-3</v>
      </c>
      <c r="BI116" s="104">
        <f t="shared" si="62"/>
        <v>5.6153870836408853E-3</v>
      </c>
      <c r="BJ116" s="104">
        <f t="shared" si="63"/>
        <v>1.1769799654206967E-2</v>
      </c>
      <c r="BK116" s="104">
        <f t="shared" si="64"/>
        <v>6.9660761903254063E-3</v>
      </c>
      <c r="BL116" s="104">
        <f t="shared" si="65"/>
        <v>1.7503326456087646E-2</v>
      </c>
      <c r="BM116" s="104">
        <f t="shared" si="66"/>
        <v>-6.7671347388695458E-2</v>
      </c>
      <c r="BN116" s="104">
        <f t="shared" si="67"/>
        <v>1.8632633815629556E-2</v>
      </c>
      <c r="BO116" s="104">
        <f t="shared" si="68"/>
        <v>-2.4703598489978579E-2</v>
      </c>
      <c r="BP116" s="104">
        <f t="shared" si="69"/>
        <v>9.2150022023576895E-3</v>
      </c>
      <c r="BQ116" s="104">
        <f t="shared" si="70"/>
        <v>7.4727018074335671E-3</v>
      </c>
      <c r="BR116" s="104">
        <f t="shared" si="71"/>
        <v>0</v>
      </c>
    </row>
    <row r="117" spans="1:70">
      <c r="A117" s="1">
        <v>116</v>
      </c>
      <c r="B117" s="1">
        <f>'2012'!B117</f>
        <v>0</v>
      </c>
      <c r="C117" s="1">
        <f>'2012'!C117</f>
        <v>0</v>
      </c>
      <c r="D117" s="1">
        <f>'2012'!D117</f>
        <v>60</v>
      </c>
      <c r="E117" s="1" t="str">
        <f>'2012'!E117</f>
        <v>Kvinnor</v>
      </c>
      <c r="F117" s="1" t="str">
        <f>'2012'!F117</f>
        <v>Implantatöverlevnad vid total höftprotesoperation</v>
      </c>
      <c r="G117" s="1" t="str">
        <f>'2012'!G117</f>
        <v>(tom)</v>
      </c>
      <c r="H117" s="1" t="str">
        <f>'2012'!H117</f>
        <v>A005600</v>
      </c>
      <c r="I117" s="1">
        <f>'2012'!I117</f>
        <v>0</v>
      </c>
      <c r="J117" s="12">
        <f>(('2012'!J117-'2012'!$AE117)/'2012'!$AE117)*(('2012'!$I117-0.5+'2012'!$I117-0.5)*-1)</f>
        <v>-1.2539184952978085E-2</v>
      </c>
      <c r="K117" s="12">
        <f>(('2012'!K117-'2012'!$AE117)/'2012'!$AE117)*(('2012'!$I117-0.5+'2012'!$I117-0.5)*-1)</f>
        <v>3.1347962382444845E-3</v>
      </c>
      <c r="L117" s="12">
        <f>(('2012'!L117-'2012'!$AE117)/'2012'!$AE117)*(('2012'!$I117-0.5+'2012'!$I117-0.5)*-1)</f>
        <v>0</v>
      </c>
      <c r="M117" s="12">
        <f>(('2012'!M117-'2012'!$AE117)/'2012'!$AE117)*(('2012'!$I117-0.5+'2012'!$I117-0.5)*-1)</f>
        <v>1.6718913270637348E-2</v>
      </c>
      <c r="N117" s="12">
        <f>(('2012'!N117-'2012'!$AE117)/'2012'!$AE117)*(('2012'!$I117-0.5+'2012'!$I117-0.5)*-1)</f>
        <v>1.5673981191222569E-2</v>
      </c>
      <c r="O117" s="12">
        <f>(('2012'!O117-'2012'!$AE117)/'2012'!$AE117)*(('2012'!$I117-0.5+'2012'!$I117-0.5)*-1)</f>
        <v>1.7763845350052127E-2</v>
      </c>
      <c r="P117" s="12">
        <f>(('2012'!P117-'2012'!$AE117)/'2012'!$AE117)*(('2012'!$I117-0.5+'2012'!$I117-0.5)*-1)</f>
        <v>1.4629049111807643E-2</v>
      </c>
      <c r="Q117" s="12">
        <f>(('2012'!Q117-'2012'!$AE117)/'2012'!$AE117)*(('2012'!$I117-0.5+'2012'!$I117-0.5)*-1)</f>
        <v>-1.4629049111807792E-2</v>
      </c>
      <c r="R117" s="12">
        <f>(('2012'!R117-'2012'!$AE117)/'2012'!$AE117)*(('2012'!$I117-0.5+'2012'!$I117-0.5)*-1)</f>
        <v>1.2539184952978085E-2</v>
      </c>
      <c r="S117" s="12">
        <f>(('2012'!S117-'2012'!$AE117)/'2012'!$AE117)*(('2012'!$I117-0.5+'2012'!$I117-0.5)*-1)</f>
        <v>-4.1797283176594115E-3</v>
      </c>
      <c r="T117" s="12">
        <f>(('2012'!T117-'2012'!$AE117)/'2012'!$AE117)*(('2012'!$I117-0.5+'2012'!$I117-0.5)*-1)</f>
        <v>-3.1347962382445138E-2</v>
      </c>
      <c r="U117" s="12">
        <f>(('2012'!U117-'2012'!$AE117)/'2012'!$AE117)*(('2012'!$I117-0.5+'2012'!$I117-0.5)*-1)</f>
        <v>-3.1347962382446328E-3</v>
      </c>
      <c r="V117" s="12">
        <f>(('2012'!V117-'2012'!$AE117)/'2012'!$AE117)*(('2012'!$I117-0.5+'2012'!$I117-0.5)*-1)</f>
        <v>1.7763845350052127E-2</v>
      </c>
      <c r="W117" s="12">
        <f>(('2012'!W117-'2012'!$AE117)/'2012'!$AE117)*(('2012'!$I117-0.5+'2012'!$I117-0.5)*-1)</f>
        <v>2.4033437826541243E-2</v>
      </c>
      <c r="X117" s="12">
        <f>(('2012'!X117-'2012'!$AE117)/'2012'!$AE117)*(('2012'!$I117-0.5+'2012'!$I117-0.5)*-1)</f>
        <v>-9.4043887147336018E-3</v>
      </c>
      <c r="Y117" s="12">
        <f>(('2012'!Y117-'2012'!$AE117)/'2012'!$AE117)*(('2012'!$I117-0.5+'2012'!$I117-0.5)*-1)</f>
        <v>2.612330198537095E-2</v>
      </c>
      <c r="Z117" s="12">
        <f>(('2012'!Z117-'2012'!$AE117)/'2012'!$AE117)*(('2012'!$I117-0.5+'2012'!$I117-0.5)*-1)</f>
        <v>-1.0449320794148528E-2</v>
      </c>
      <c r="AA117" s="12">
        <f>(('2012'!AA117-'2012'!$AE117)/'2012'!$AE117)*(('2012'!$I117-0.5+'2012'!$I117-0.5)*-1)</f>
        <v>6.269592476488969E-3</v>
      </c>
      <c r="AB117" s="12">
        <f>(('2012'!AB117-'2012'!$AE117)/'2012'!$AE117)*(('2012'!$I117-0.5+'2012'!$I117-0.5)*-1)</f>
        <v>-8.3594566353186739E-3</v>
      </c>
      <c r="AC117" s="12">
        <f>(('2012'!AC117-'2012'!$AE117)/'2012'!$AE117)*(('2012'!$I117-0.5+'2012'!$I117-0.5)*-1)</f>
        <v>1.3584117032392864E-2</v>
      </c>
      <c r="AD117" s="12">
        <f>(('2012'!AD117-'2012'!$AE117)/'2012'!$AE117)*(('2012'!$I117-0.5+'2012'!$I117-0.5)*-1)</f>
        <v>-1.044932079414927E-3</v>
      </c>
      <c r="AE117" s="5">
        <f>((('2012'!AE117-'2012'!$AE117)/'2012'!$AE117)*100)*(('2012'!$I117-0.5+'2012'!$I117-0.5)*-1)</f>
        <v>0</v>
      </c>
      <c r="AF117" s="5"/>
      <c r="AG117" s="5">
        <f t="shared" si="48"/>
        <v>2.6123301985370948</v>
      </c>
      <c r="AH117" s="5">
        <f t="shared" si="72"/>
        <v>3.1347962382445136</v>
      </c>
      <c r="AI117" s="7">
        <v>0</v>
      </c>
      <c r="AN117" s="1"/>
      <c r="AO117" s="1"/>
      <c r="AP117" s="1"/>
      <c r="AQ117" s="1"/>
      <c r="AR117" s="1" t="str">
        <f t="shared" si="49"/>
        <v>Kvinnor</v>
      </c>
      <c r="AS117" s="1"/>
      <c r="AT117" s="1"/>
      <c r="AU117" s="1"/>
      <c r="AV117" s="1"/>
      <c r="AW117" s="104">
        <f t="shared" si="50"/>
        <v>-1.2539184952978085E-2</v>
      </c>
      <c r="AX117" s="104">
        <f t="shared" si="51"/>
        <v>3.1347962382444845E-3</v>
      </c>
      <c r="AY117" s="104">
        <f t="shared" si="52"/>
        <v>0</v>
      </c>
      <c r="AZ117" s="104">
        <f t="shared" si="53"/>
        <v>1.6718913270637348E-2</v>
      </c>
      <c r="BA117" s="104">
        <f t="shared" si="54"/>
        <v>1.5673981191222569E-2</v>
      </c>
      <c r="BB117" s="104">
        <f t="shared" si="55"/>
        <v>1.7763845350052127E-2</v>
      </c>
      <c r="BC117" s="104">
        <f t="shared" si="56"/>
        <v>1.4629049111807643E-2</v>
      </c>
      <c r="BD117" s="104">
        <f t="shared" si="57"/>
        <v>-1.4629049111807792E-2</v>
      </c>
      <c r="BE117" s="104">
        <f t="shared" si="58"/>
        <v>1.2539184952978085E-2</v>
      </c>
      <c r="BF117" s="104">
        <f t="shared" si="59"/>
        <v>-4.1797283176594115E-3</v>
      </c>
      <c r="BG117" s="104">
        <f t="shared" si="60"/>
        <v>-3.1347962382445138E-2</v>
      </c>
      <c r="BH117" s="104">
        <f t="shared" si="61"/>
        <v>-3.1347962382446328E-3</v>
      </c>
      <c r="BI117" s="104">
        <f t="shared" si="62"/>
        <v>1.7763845350052127E-2</v>
      </c>
      <c r="BJ117" s="104">
        <f t="shared" si="63"/>
        <v>2.4033437826541243E-2</v>
      </c>
      <c r="BK117" s="104">
        <f t="shared" si="64"/>
        <v>-9.4043887147336018E-3</v>
      </c>
      <c r="BL117" s="104">
        <f t="shared" si="65"/>
        <v>2.612330198537095E-2</v>
      </c>
      <c r="BM117" s="104">
        <f t="shared" si="66"/>
        <v>-1.0449320794148528E-2</v>
      </c>
      <c r="BN117" s="104">
        <f t="shared" si="67"/>
        <v>6.269592476488969E-3</v>
      </c>
      <c r="BO117" s="104">
        <f t="shared" si="68"/>
        <v>-8.3594566353186739E-3</v>
      </c>
      <c r="BP117" s="104">
        <f t="shared" si="69"/>
        <v>1.3584117032392864E-2</v>
      </c>
      <c r="BQ117" s="104">
        <f t="shared" si="70"/>
        <v>-1.044932079414927E-3</v>
      </c>
      <c r="BR117" s="104">
        <f t="shared" si="71"/>
        <v>0</v>
      </c>
    </row>
    <row r="118" spans="1:70">
      <c r="A118" s="1">
        <v>117</v>
      </c>
      <c r="B118" s="1">
        <f>'2012'!B118</f>
        <v>0</v>
      </c>
      <c r="C118" s="1">
        <f>'2012'!C118</f>
        <v>0</v>
      </c>
      <c r="D118" s="1">
        <f>'2012'!D118</f>
        <v>0</v>
      </c>
      <c r="E118" s="1" t="str">
        <f>'2012'!E118</f>
        <v>Män</v>
      </c>
      <c r="F118" s="1" t="str">
        <f>'2012'!F118</f>
        <v>Implantatöverlevnad vid total höftprotesoperation</v>
      </c>
      <c r="G118" s="1" t="str">
        <f>'2012'!G118</f>
        <v>(tom)</v>
      </c>
      <c r="H118" s="1" t="str">
        <f>'2012'!H118</f>
        <v>A005600</v>
      </c>
      <c r="I118" s="1">
        <f>'2012'!I118</f>
        <v>0</v>
      </c>
      <c r="J118" s="12">
        <f>(('2012'!J118-'2012'!$AE118)/'2012'!$AE118)*(('2012'!$I118-0.5+'2012'!$I118-0.5)*-1)</f>
        <v>-7.4626865671640584E-3</v>
      </c>
      <c r="K118" s="12">
        <f>(('2012'!K118-'2012'!$AE118)/'2012'!$AE118)*(('2012'!$I118-0.5+'2012'!$I118-0.5)*-1)</f>
        <v>1.0660980810233936E-3</v>
      </c>
      <c r="L118" s="12">
        <f>(('2012'!L118-'2012'!$AE118)/'2012'!$AE118)*(('2012'!$I118-0.5+'2012'!$I118-0.5)*-1)</f>
        <v>1.2793176972281481E-2</v>
      </c>
      <c r="M118" s="12">
        <f>(('2012'!M118-'2012'!$AE118)/'2012'!$AE118)*(('2012'!$I118-0.5+'2012'!$I118-0.5)*-1)</f>
        <v>2.2388059701492477E-2</v>
      </c>
      <c r="N118" s="12">
        <f>(('2012'!N118-'2012'!$AE118)/'2012'!$AE118)*(('2012'!$I118-0.5+'2012'!$I118-0.5)*-1)</f>
        <v>2.9850746268656688E-2</v>
      </c>
      <c r="O118" s="12">
        <f>(('2012'!O118-'2012'!$AE118)/'2012'!$AE118)*(('2012'!$I118-0.5+'2012'!$I118-0.5)*-1)</f>
        <v>2.6652452025586356E-2</v>
      </c>
      <c r="P118" s="12">
        <f>(('2012'!P118-'2012'!$AE118)/'2012'!$AE118)*(('2012'!$I118-0.5+'2012'!$I118-0.5)*-1)</f>
        <v>1.8123667377398751E-2</v>
      </c>
      <c r="Q118" s="12">
        <f>(('2012'!Q118-'2012'!$AE118)/'2012'!$AE118)*(('2012'!$I118-0.5+'2012'!$I118-0.5)*-1)</f>
        <v>1.2793176972281481E-2</v>
      </c>
      <c r="R118" s="12">
        <f>(('2012'!R118-'2012'!$AE118)/'2012'!$AE118)*(('2012'!$I118-0.5+'2012'!$I118-0.5)*-1)</f>
        <v>3.1982942430703321E-3</v>
      </c>
      <c r="S118" s="12">
        <f>(('2012'!S118-'2012'!$AE118)/'2012'!$AE118)*(('2012'!$I118-0.5+'2012'!$I118-0.5)*-1)</f>
        <v>-5.3304904051171198E-3</v>
      </c>
      <c r="T118" s="12">
        <f>(('2012'!T118-'2012'!$AE118)/'2012'!$AE118)*(('2012'!$I118-0.5+'2012'!$I118-0.5)*-1)</f>
        <v>5.3304904051172707E-3</v>
      </c>
      <c r="U118" s="12">
        <f>(('2012'!U118-'2012'!$AE118)/'2012'!$AE118)*(('2012'!$I118-0.5+'2012'!$I118-0.5)*-1)</f>
        <v>-1.8123667377398602E-2</v>
      </c>
      <c r="V118" s="12">
        <f>(('2012'!V118-'2012'!$AE118)/'2012'!$AE118)*(('2012'!$I118-0.5+'2012'!$I118-0.5)*-1)</f>
        <v>1.2793176972281481E-2</v>
      </c>
      <c r="W118" s="12">
        <f>(('2012'!W118-'2012'!$AE118)/'2012'!$AE118)*(('2012'!$I118-0.5+'2012'!$I118-0.5)*-1)</f>
        <v>2.6652452025586356E-2</v>
      </c>
      <c r="X118" s="12">
        <f>(('2012'!X118-'2012'!$AE118)/'2012'!$AE118)*(('2012'!$I118-0.5+'2012'!$I118-0.5)*-1)</f>
        <v>5.3304904051172707E-3</v>
      </c>
      <c r="Y118" s="12">
        <f>(('2012'!Y118-'2012'!$AE118)/'2012'!$AE118)*(('2012'!$I118-0.5+'2012'!$I118-0.5)*-1)</f>
        <v>2.3454157782516024E-2</v>
      </c>
      <c r="Z118" s="12">
        <f>(('2012'!Z118-'2012'!$AE118)/'2012'!$AE118)*(('2012'!$I118-0.5+'2012'!$I118-0.5)*-1)</f>
        <v>8.5287846481876036E-3</v>
      </c>
      <c r="AA118" s="12">
        <f>(('2012'!AA118-'2012'!$AE118)/'2012'!$AE118)*(('2012'!$I118-0.5+'2012'!$I118-0.5)*-1)</f>
        <v>-5.2238805970149162E-2</v>
      </c>
      <c r="AB118" s="12">
        <f>(('2012'!AB118-'2012'!$AE118)/'2012'!$AE118)*(('2012'!$I118-0.5+'2012'!$I118-0.5)*-1)</f>
        <v>0</v>
      </c>
      <c r="AC118" s="12">
        <f>(('2012'!AC118-'2012'!$AE118)/'2012'!$AE118)*(('2012'!$I118-0.5+'2012'!$I118-0.5)*-1)</f>
        <v>0</v>
      </c>
      <c r="AD118" s="12">
        <f>(('2012'!AD118-'2012'!$AE118)/'2012'!$AE118)*(('2012'!$I118-0.5+'2012'!$I118-0.5)*-1)</f>
        <v>1.0660980810234541E-2</v>
      </c>
      <c r="AE118" s="5">
        <f>((('2012'!AE118-'2012'!$AE118)/'2012'!$AE118)*100)*(('2012'!$I118-0.5+'2012'!$I118-0.5)*-1)</f>
        <v>0</v>
      </c>
      <c r="AF118" s="5"/>
      <c r="AG118" s="5">
        <f t="shared" si="48"/>
        <v>2.9850746268656687</v>
      </c>
      <c r="AH118" s="5">
        <f t="shared" si="72"/>
        <v>5.223880597014916</v>
      </c>
      <c r="AI118" s="7">
        <v>0</v>
      </c>
      <c r="AN118" s="1"/>
      <c r="AO118" s="1"/>
      <c r="AP118" s="1"/>
      <c r="AQ118" s="1"/>
      <c r="AR118" s="1" t="str">
        <f t="shared" si="49"/>
        <v>Män</v>
      </c>
      <c r="AS118" s="1"/>
      <c r="AT118" s="1"/>
      <c r="AU118" s="1"/>
      <c r="AV118" s="1"/>
      <c r="AW118" s="104">
        <f t="shared" si="50"/>
        <v>-7.4626865671640584E-3</v>
      </c>
      <c r="AX118" s="104">
        <f t="shared" si="51"/>
        <v>1.0660980810233936E-3</v>
      </c>
      <c r="AY118" s="104">
        <f t="shared" si="52"/>
        <v>1.2793176972281481E-2</v>
      </c>
      <c r="AZ118" s="104">
        <f t="shared" si="53"/>
        <v>2.2388059701492477E-2</v>
      </c>
      <c r="BA118" s="104">
        <f t="shared" si="54"/>
        <v>2.9850746268656688E-2</v>
      </c>
      <c r="BB118" s="104">
        <f t="shared" si="55"/>
        <v>2.6652452025586356E-2</v>
      </c>
      <c r="BC118" s="104">
        <f t="shared" si="56"/>
        <v>1.8123667377398751E-2</v>
      </c>
      <c r="BD118" s="104">
        <f t="shared" si="57"/>
        <v>1.2793176972281481E-2</v>
      </c>
      <c r="BE118" s="104">
        <f t="shared" si="58"/>
        <v>3.1982942430703321E-3</v>
      </c>
      <c r="BF118" s="104">
        <f t="shared" si="59"/>
        <v>-5.3304904051171198E-3</v>
      </c>
      <c r="BG118" s="104">
        <f t="shared" si="60"/>
        <v>5.3304904051172707E-3</v>
      </c>
      <c r="BH118" s="104">
        <f t="shared" si="61"/>
        <v>-1.8123667377398602E-2</v>
      </c>
      <c r="BI118" s="104">
        <f t="shared" si="62"/>
        <v>1.2793176972281481E-2</v>
      </c>
      <c r="BJ118" s="104">
        <f t="shared" si="63"/>
        <v>2.6652452025586356E-2</v>
      </c>
      <c r="BK118" s="104">
        <f t="shared" si="64"/>
        <v>5.3304904051172707E-3</v>
      </c>
      <c r="BL118" s="104">
        <f t="shared" si="65"/>
        <v>2.3454157782516024E-2</v>
      </c>
      <c r="BM118" s="104">
        <f t="shared" si="66"/>
        <v>8.5287846481876036E-3</v>
      </c>
      <c r="BN118" s="104">
        <f t="shared" si="67"/>
        <v>-5.2238805970149162E-2</v>
      </c>
      <c r="BO118" s="104">
        <f t="shared" si="68"/>
        <v>0</v>
      </c>
      <c r="BP118" s="104">
        <f t="shared" si="69"/>
        <v>0</v>
      </c>
      <c r="BQ118" s="104">
        <f t="shared" si="70"/>
        <v>1.0660980810234541E-2</v>
      </c>
      <c r="BR118" s="104">
        <f t="shared" si="71"/>
        <v>0</v>
      </c>
    </row>
    <row r="119" spans="1:70">
      <c r="A119" s="1">
        <v>118</v>
      </c>
      <c r="B119" s="1">
        <f>'2012'!B119</f>
        <v>0</v>
      </c>
      <c r="C119" s="1">
        <f>'2012'!C119</f>
        <v>0</v>
      </c>
      <c r="D119" s="1">
        <f>'2012'!D119</f>
        <v>0</v>
      </c>
      <c r="E119" s="1" t="str">
        <f>'2012'!E119</f>
        <v>Totalt</v>
      </c>
      <c r="F119" s="1" t="str">
        <f>'2012'!F119</f>
        <v>Implantatöverlevnad vid total höftprotesoperation</v>
      </c>
      <c r="G119" s="1" t="str">
        <f>'2012'!G119</f>
        <v>(tom)</v>
      </c>
      <c r="H119" s="1" t="str">
        <f>'2012'!H119</f>
        <v>A005600</v>
      </c>
      <c r="I119" s="1">
        <f>'2012'!I119</f>
        <v>0</v>
      </c>
      <c r="J119" s="12">
        <f>(('2012'!J119-'2012'!$AE119)/'2012'!$AE119)*(('2012'!$I119-0.5+'2012'!$I119-0.5)*-1)</f>
        <v>-9.4836670179136526E-3</v>
      </c>
      <c r="K119" s="12">
        <f>(('2012'!K119-'2012'!$AE119)/'2012'!$AE119)*(('2012'!$I119-0.5+'2012'!$I119-0.5)*-1)</f>
        <v>3.1612223393045012E-3</v>
      </c>
      <c r="L119" s="12">
        <f>(('2012'!L119-'2012'!$AE119)/'2012'!$AE119)*(('2012'!$I119-0.5+'2012'!$I119-0.5)*-1)</f>
        <v>5.268703898840885E-3</v>
      </c>
      <c r="M119" s="12">
        <f>(('2012'!M119-'2012'!$AE119)/'2012'!$AE119)*(('2012'!$I119-0.5+'2012'!$I119-0.5)*-1)</f>
        <v>1.8967334035827156E-2</v>
      </c>
      <c r="N119" s="12">
        <f>(('2012'!N119-'2012'!$AE119)/'2012'!$AE119)*(('2012'!$I119-0.5+'2012'!$I119-0.5)*-1)</f>
        <v>2.107481559536354E-2</v>
      </c>
      <c r="O119" s="12">
        <f>(('2012'!O119-'2012'!$AE119)/'2012'!$AE119)*(('2012'!$I119-0.5+'2012'!$I119-0.5)*-1)</f>
        <v>2.107481559536354E-2</v>
      </c>
      <c r="P119" s="12">
        <f>(('2012'!P119-'2012'!$AE119)/'2012'!$AE119)*(('2012'!$I119-0.5+'2012'!$I119-0.5)*-1)</f>
        <v>1.6859852476290772E-2</v>
      </c>
      <c r="Q119" s="12">
        <f>(('2012'!Q119-'2012'!$AE119)/'2012'!$AE119)*(('2012'!$I119-0.5+'2012'!$I119-0.5)*-1)</f>
        <v>-3.1612223393046508E-3</v>
      </c>
      <c r="R119" s="12">
        <f>(('2012'!R119-'2012'!$AE119)/'2012'!$AE119)*(('2012'!$I119-0.5+'2012'!$I119-0.5)*-1)</f>
        <v>8.4299262381453861E-3</v>
      </c>
      <c r="S119" s="12">
        <f>(('2012'!S119-'2012'!$AE119)/'2012'!$AE119)*(('2012'!$I119-0.5+'2012'!$I119-0.5)*-1)</f>
        <v>-4.2149631190727677E-3</v>
      </c>
      <c r="T119" s="12">
        <f>(('2012'!T119-'2012'!$AE119)/'2012'!$AE119)*(('2012'!$I119-0.5+'2012'!$I119-0.5)*-1)</f>
        <v>-1.5806111696522653E-2</v>
      </c>
      <c r="U119" s="12">
        <f>(('2012'!U119-'2012'!$AE119)/'2012'!$AE119)*(('2012'!$I119-0.5+'2012'!$I119-0.5)*-1)</f>
        <v>-8.4299262381455353E-3</v>
      </c>
      <c r="V119" s="12">
        <f>(('2012'!V119-'2012'!$AE119)/'2012'!$AE119)*(('2012'!$I119-0.5+'2012'!$I119-0.5)*-1)</f>
        <v>1.5806111696522653E-2</v>
      </c>
      <c r="W119" s="12">
        <f>(('2012'!W119-'2012'!$AE119)/'2012'!$AE119)*(('2012'!$I119-0.5+'2012'!$I119-0.5)*-1)</f>
        <v>2.5289778714436158E-2</v>
      </c>
      <c r="X119" s="12">
        <f>(('2012'!X119-'2012'!$AE119)/'2012'!$AE119)*(('2012'!$I119-0.5+'2012'!$I119-0.5)*-1)</f>
        <v>-3.1612223393046508E-3</v>
      </c>
      <c r="Y119" s="12">
        <f>(('2012'!Y119-'2012'!$AE119)/'2012'!$AE119)*(('2012'!$I119-0.5+'2012'!$I119-0.5)*-1)</f>
        <v>2.5289778714436158E-2</v>
      </c>
      <c r="Z119" s="12">
        <f>(('2012'!Z119-'2012'!$AE119)/'2012'!$AE119)*(('2012'!$I119-0.5+'2012'!$I119-0.5)*-1)</f>
        <v>-3.1612223393046508E-3</v>
      </c>
      <c r="AA119" s="12">
        <f>(('2012'!AA119-'2012'!$AE119)/'2012'!$AE119)*(('2012'!$I119-0.5+'2012'!$I119-0.5)*-1)</f>
        <v>-1.4752370916754538E-2</v>
      </c>
      <c r="AB119" s="12">
        <f>(('2012'!AB119-'2012'!$AE119)/'2012'!$AE119)*(('2012'!$I119-0.5+'2012'!$I119-0.5)*-1)</f>
        <v>-4.2149631190727677E-3</v>
      </c>
      <c r="AC119" s="12">
        <f>(('2012'!AC119-'2012'!$AE119)/'2012'!$AE119)*(('2012'!$I119-0.5+'2012'!$I119-0.5)*-1)</f>
        <v>8.4299262381453861E-3</v>
      </c>
      <c r="AD119" s="12">
        <f>(('2012'!AD119-'2012'!$AE119)/'2012'!$AE119)*(('2012'!$I119-0.5+'2012'!$I119-0.5)*-1)</f>
        <v>3.1612223393045012E-3</v>
      </c>
      <c r="AE119" s="5">
        <f>((('2012'!AE119-'2012'!$AE119)/'2012'!$AE119)*100)*(('2012'!$I119-0.5+'2012'!$I119-0.5)*-1)</f>
        <v>0</v>
      </c>
      <c r="AF119" s="5"/>
      <c r="AG119" s="5">
        <f t="shared" si="48"/>
        <v>2.5289778714436157</v>
      </c>
      <c r="AH119" s="5">
        <f t="shared" si="72"/>
        <v>1.5806111696522653</v>
      </c>
      <c r="AI119" s="7">
        <v>0</v>
      </c>
      <c r="AN119" s="1"/>
      <c r="AO119" s="1"/>
      <c r="AP119" s="1"/>
      <c r="AQ119" s="1"/>
      <c r="AR119" s="1" t="str">
        <f t="shared" si="49"/>
        <v>Totalt</v>
      </c>
      <c r="AS119" s="1"/>
      <c r="AT119" s="1"/>
      <c r="AU119" s="1"/>
      <c r="AV119" s="1"/>
      <c r="AW119" s="104">
        <f t="shared" si="50"/>
        <v>-9.4836670179136526E-3</v>
      </c>
      <c r="AX119" s="104">
        <f t="shared" si="51"/>
        <v>3.1612223393045012E-3</v>
      </c>
      <c r="AY119" s="104">
        <f t="shared" si="52"/>
        <v>5.268703898840885E-3</v>
      </c>
      <c r="AZ119" s="104">
        <f t="shared" si="53"/>
        <v>1.8967334035827156E-2</v>
      </c>
      <c r="BA119" s="104">
        <f t="shared" si="54"/>
        <v>2.107481559536354E-2</v>
      </c>
      <c r="BB119" s="104">
        <f t="shared" si="55"/>
        <v>2.107481559536354E-2</v>
      </c>
      <c r="BC119" s="104">
        <f t="shared" si="56"/>
        <v>1.6859852476290772E-2</v>
      </c>
      <c r="BD119" s="104">
        <f t="shared" si="57"/>
        <v>-3.1612223393046508E-3</v>
      </c>
      <c r="BE119" s="104">
        <f t="shared" si="58"/>
        <v>8.4299262381453861E-3</v>
      </c>
      <c r="BF119" s="104">
        <f t="shared" si="59"/>
        <v>-4.2149631190727677E-3</v>
      </c>
      <c r="BG119" s="104">
        <f t="shared" si="60"/>
        <v>-1.5806111696522653E-2</v>
      </c>
      <c r="BH119" s="104">
        <f t="shared" si="61"/>
        <v>-8.4299262381455353E-3</v>
      </c>
      <c r="BI119" s="104">
        <f t="shared" si="62"/>
        <v>1.5806111696522653E-2</v>
      </c>
      <c r="BJ119" s="104">
        <f t="shared" si="63"/>
        <v>2.5289778714436158E-2</v>
      </c>
      <c r="BK119" s="104">
        <f t="shared" si="64"/>
        <v>-3.1612223393046508E-3</v>
      </c>
      <c r="BL119" s="104">
        <f t="shared" si="65"/>
        <v>2.5289778714436158E-2</v>
      </c>
      <c r="BM119" s="104">
        <f t="shared" si="66"/>
        <v>-3.1612223393046508E-3</v>
      </c>
      <c r="BN119" s="104">
        <f t="shared" si="67"/>
        <v>-1.4752370916754538E-2</v>
      </c>
      <c r="BO119" s="104">
        <f t="shared" si="68"/>
        <v>-4.2149631190727677E-3</v>
      </c>
      <c r="BP119" s="104">
        <f t="shared" si="69"/>
        <v>8.4299262381453861E-3</v>
      </c>
      <c r="BQ119" s="104">
        <f t="shared" si="70"/>
        <v>3.1612223393045012E-3</v>
      </c>
      <c r="BR119" s="104">
        <f t="shared" si="71"/>
        <v>0</v>
      </c>
    </row>
    <row r="120" spans="1:70">
      <c r="A120" s="1">
        <v>119</v>
      </c>
      <c r="B120" s="1">
        <f>'2012'!B120</f>
        <v>0</v>
      </c>
      <c r="C120" s="1">
        <f>'2012'!C120</f>
        <v>0</v>
      </c>
      <c r="D120" s="1">
        <f>'2012'!D120</f>
        <v>61</v>
      </c>
      <c r="E120" s="1" t="str">
        <f>'2012'!E120</f>
        <v>Kvinnor</v>
      </c>
      <c r="F120" s="1" t="str">
        <f>'2012'!F120</f>
        <v>Omoperation efter total höftprotesoperation</v>
      </c>
      <c r="G120" s="1" t="str">
        <f>'2012'!G120</f>
        <v>(tom)</v>
      </c>
      <c r="H120" s="1" t="str">
        <f>'2012'!H120</f>
        <v>A005700</v>
      </c>
      <c r="I120" s="1">
        <f>'2012'!I120</f>
        <v>1</v>
      </c>
      <c r="J120" s="12">
        <f>(('2012'!J120-'2012'!$AE120)/'2012'!$AE120)*(('2012'!$I120-0.5+'2012'!$I120-0.5)*-1)</f>
        <v>4.9079754601226905E-2</v>
      </c>
      <c r="K120" s="12">
        <f>(('2012'!K120-'2012'!$AE120)/'2012'!$AE120)*(('2012'!$I120-0.5+'2012'!$I120-0.5)*-1)</f>
        <v>-0.34969325153374253</v>
      </c>
      <c r="L120" s="12">
        <f>(('2012'!L120-'2012'!$AE120)/'2012'!$AE120)*(('2012'!$I120-0.5+'2012'!$I120-0.5)*-1)</f>
        <v>-0.35582822085889576</v>
      </c>
      <c r="M120" s="12">
        <f>(('2012'!M120-'2012'!$AE120)/'2012'!$AE120)*(('2012'!$I120-0.5+'2012'!$I120-0.5)*-1)</f>
        <v>-9.8159509202454087E-2</v>
      </c>
      <c r="N120" s="12">
        <f>(('2012'!N120-'2012'!$AE120)/'2012'!$AE120)*(('2012'!$I120-0.5+'2012'!$I120-0.5)*-1)</f>
        <v>2.4539877300613383E-2</v>
      </c>
      <c r="O120" s="12">
        <f>(('2012'!O120-'2012'!$AE120)/'2012'!$AE120)*(('2012'!$I120-0.5+'2012'!$I120-0.5)*-1)</f>
        <v>0.53374233128834347</v>
      </c>
      <c r="P120" s="12">
        <f>(('2012'!P120-'2012'!$AE120)/'2012'!$AE120)*(('2012'!$I120-0.5+'2012'!$I120-0.5)*-1)</f>
        <v>0.15337423312883436</v>
      </c>
      <c r="Q120" s="12">
        <f>(('2012'!Q120-'2012'!$AE120)/'2012'!$AE120)*(('2012'!$I120-0.5+'2012'!$I120-0.5)*-1)</f>
        <v>-0.56441717791411039</v>
      </c>
      <c r="R120" s="12">
        <f>(('2012'!R120-'2012'!$AE120)/'2012'!$AE120)*(('2012'!$I120-0.5+'2012'!$I120-0.5)*-1)</f>
        <v>0.63803680981595101</v>
      </c>
      <c r="S120" s="12">
        <f>(('2012'!S120-'2012'!$AE120)/'2012'!$AE120)*(('2012'!$I120-0.5+'2012'!$I120-0.5)*-1)</f>
        <v>0.20245398773006126</v>
      </c>
      <c r="T120" s="12">
        <f>(('2012'!T120-'2012'!$AE120)/'2012'!$AE120)*(('2012'!$I120-0.5+'2012'!$I120-0.5)*-1)</f>
        <v>-0.24539877300613494</v>
      </c>
      <c r="U120" s="12">
        <f>(('2012'!U120-'2012'!$AE120)/'2012'!$AE120)*(('2012'!$I120-0.5+'2012'!$I120-0.5)*-1)</f>
        <v>0.20858895705521466</v>
      </c>
      <c r="V120" s="12">
        <f>(('2012'!V120-'2012'!$AE120)/'2012'!$AE120)*(('2012'!$I120-0.5+'2012'!$I120-0.5)*-1)</f>
        <v>-0.43558282208588955</v>
      </c>
      <c r="W120" s="12">
        <f>(('2012'!W120-'2012'!$AE120)/'2012'!$AE120)*(('2012'!$I120-0.5+'2012'!$I120-0.5)*-1)</f>
        <v>0.46012269938650302</v>
      </c>
      <c r="X120" s="12">
        <f>(('2012'!X120-'2012'!$AE120)/'2012'!$AE120)*(('2012'!$I120-0.5+'2012'!$I120-0.5)*-1)</f>
        <v>-1.4723926380368102</v>
      </c>
      <c r="Y120" s="12">
        <f>(('2012'!Y120-'2012'!$AE120)/'2012'!$AE120)*(('2012'!$I120-0.5+'2012'!$I120-0.5)*-1)</f>
        <v>-4.2944785276073663E-2</v>
      </c>
      <c r="Z120" s="12">
        <f>(('2012'!Z120-'2012'!$AE120)/'2012'!$AE120)*(('2012'!$I120-0.5+'2012'!$I120-0.5)*-1)</f>
        <v>-0.47852760736196337</v>
      </c>
      <c r="AA120" s="12">
        <f>(('2012'!AA120-'2012'!$AE120)/'2012'!$AE120)*(('2012'!$I120-0.5+'2012'!$I120-0.5)*-1)</f>
        <v>1.8404907975460003E-2</v>
      </c>
      <c r="AB120" s="12">
        <f>(('2012'!AB120-'2012'!$AE120)/'2012'!$AE120)*(('2012'!$I120-0.5+'2012'!$I120-0.5)*-1)</f>
        <v>0.24539877300613494</v>
      </c>
      <c r="AC120" s="12">
        <f>(('2012'!AC120-'2012'!$AE120)/'2012'!$AE120)*(('2012'!$I120-0.5+'2012'!$I120-0.5)*-1)</f>
        <v>0.17177914110429437</v>
      </c>
      <c r="AD120" s="12">
        <f>(('2012'!AD120-'2012'!$AE120)/'2012'!$AE120)*(('2012'!$I120-0.5+'2012'!$I120-0.5)*-1)</f>
        <v>0.5214723926380368</v>
      </c>
      <c r="AE120" s="5">
        <f>((('2012'!AE120-'2012'!$AE120)/'2012'!$AE120)*100)*(('2012'!$I120-0.5+'2012'!$I120-0.5)*-1)</f>
        <v>0</v>
      </c>
      <c r="AF120" s="5"/>
      <c r="AG120" s="5">
        <f t="shared" si="48"/>
        <v>63.8036809815951</v>
      </c>
      <c r="AH120" s="5">
        <f t="shared" si="72"/>
        <v>147.23926380368101</v>
      </c>
      <c r="AI120" s="7">
        <v>0</v>
      </c>
      <c r="AN120" s="1"/>
      <c r="AO120" s="1"/>
      <c r="AP120" s="1"/>
      <c r="AQ120" s="1"/>
      <c r="AR120" s="1" t="str">
        <f t="shared" si="49"/>
        <v>Kvinnor</v>
      </c>
      <c r="AS120" s="1"/>
      <c r="AT120" s="1"/>
      <c r="AU120" s="1"/>
      <c r="AV120" s="1"/>
      <c r="AW120" s="104">
        <f t="shared" si="50"/>
        <v>4.9079754601226905E-2</v>
      </c>
      <c r="AX120" s="104">
        <f t="shared" si="51"/>
        <v>-0.34969325153374253</v>
      </c>
      <c r="AY120" s="104">
        <f t="shared" si="52"/>
        <v>-0.35582822085889576</v>
      </c>
      <c r="AZ120" s="104">
        <f t="shared" si="53"/>
        <v>-9.8159509202454087E-2</v>
      </c>
      <c r="BA120" s="104">
        <f t="shared" si="54"/>
        <v>2.4539877300613383E-2</v>
      </c>
      <c r="BB120" s="104">
        <f t="shared" si="55"/>
        <v>0.53374233128834347</v>
      </c>
      <c r="BC120" s="104">
        <f t="shared" si="56"/>
        <v>0.15337423312883436</v>
      </c>
      <c r="BD120" s="104">
        <f t="shared" si="57"/>
        <v>-0.56441717791411039</v>
      </c>
      <c r="BE120" s="104">
        <f t="shared" si="58"/>
        <v>0.63803680981595101</v>
      </c>
      <c r="BF120" s="104">
        <f t="shared" si="59"/>
        <v>0.20245398773006126</v>
      </c>
      <c r="BG120" s="104">
        <f t="shared" si="60"/>
        <v>-0.24539877300613494</v>
      </c>
      <c r="BH120" s="104">
        <f t="shared" si="61"/>
        <v>0.20858895705521466</v>
      </c>
      <c r="BI120" s="104">
        <f t="shared" si="62"/>
        <v>-0.43558282208588955</v>
      </c>
      <c r="BJ120" s="104">
        <f t="shared" si="63"/>
        <v>0.46012269938650302</v>
      </c>
      <c r="BK120" s="104">
        <f t="shared" si="64"/>
        <v>-1.4723926380368102</v>
      </c>
      <c r="BL120" s="104">
        <f t="shared" si="65"/>
        <v>-4.2944785276073663E-2</v>
      </c>
      <c r="BM120" s="104">
        <f t="shared" si="66"/>
        <v>-0.47852760736196337</v>
      </c>
      <c r="BN120" s="104">
        <f t="shared" si="67"/>
        <v>1.8404907975460003E-2</v>
      </c>
      <c r="BO120" s="104">
        <f t="shared" si="68"/>
        <v>0.24539877300613494</v>
      </c>
      <c r="BP120" s="104">
        <f t="shared" si="69"/>
        <v>0.17177914110429437</v>
      </c>
      <c r="BQ120" s="104">
        <f t="shared" si="70"/>
        <v>0.5214723926380368</v>
      </c>
      <c r="BR120" s="104">
        <f t="shared" si="71"/>
        <v>0</v>
      </c>
    </row>
    <row r="121" spans="1:70">
      <c r="A121" s="1">
        <v>120</v>
      </c>
      <c r="B121" s="1">
        <f>'2012'!B121</f>
        <v>0</v>
      </c>
      <c r="C121" s="1">
        <f>'2012'!C121</f>
        <v>0</v>
      </c>
      <c r="D121" s="1">
        <f>'2012'!D121</f>
        <v>0</v>
      </c>
      <c r="E121" s="1" t="str">
        <f>'2012'!E121</f>
        <v>Män</v>
      </c>
      <c r="F121" s="1" t="str">
        <f>'2012'!F121</f>
        <v>Omoperation efter total höftprotesoperation</v>
      </c>
      <c r="G121" s="1" t="str">
        <f>'2012'!G121</f>
        <v>(tom)</v>
      </c>
      <c r="H121" s="1" t="str">
        <f>'2012'!H121</f>
        <v>A005700</v>
      </c>
      <c r="I121" s="1">
        <f>'2012'!I121</f>
        <v>1</v>
      </c>
      <c r="J121" s="12">
        <f>(('2012'!J121-'2012'!$AE121)/'2012'!$AE121)*(('2012'!$I121-0.5+'2012'!$I121-0.5)*-1)</f>
        <v>-0.16509433962264156</v>
      </c>
      <c r="K121" s="12">
        <f>(('2012'!K121-'2012'!$AE121)/'2012'!$AE121)*(('2012'!$I121-0.5+'2012'!$I121-0.5)*-1)</f>
        <v>-0.24056603773584895</v>
      </c>
      <c r="L121" s="12">
        <f>(('2012'!L121-'2012'!$AE121)/'2012'!$AE121)*(('2012'!$I121-0.5+'2012'!$I121-0.5)*-1)</f>
        <v>-0.16981132075471692</v>
      </c>
      <c r="M121" s="12">
        <f>(('2012'!M121-'2012'!$AE121)/'2012'!$AE121)*(('2012'!$I121-0.5+'2012'!$I121-0.5)*-1)</f>
        <v>0.11792452830188678</v>
      </c>
      <c r="N121" s="12">
        <f>(('2012'!N121-'2012'!$AE121)/'2012'!$AE121)*(('2012'!$I121-0.5+'2012'!$I121-0.5)*-1)</f>
        <v>0.44339622641509441</v>
      </c>
      <c r="O121" s="12">
        <f>(('2012'!O121-'2012'!$AE121)/'2012'!$AE121)*(('2012'!$I121-0.5+'2012'!$I121-0.5)*-1)</f>
        <v>0.51415094339622647</v>
      </c>
      <c r="P121" s="12">
        <f>(('2012'!P121-'2012'!$AE121)/'2012'!$AE121)*(('2012'!$I121-0.5+'2012'!$I121-0.5)*-1)</f>
        <v>-0.32547169811320753</v>
      </c>
      <c r="Q121" s="12">
        <f>(('2012'!Q121-'2012'!$AE121)/'2012'!$AE121)*(('2012'!$I121-0.5+'2012'!$I121-0.5)*-1)</f>
        <v>0.78773584905660377</v>
      </c>
      <c r="R121" s="12">
        <f>(('2012'!R121-'2012'!$AE121)/'2012'!$AE121)*(('2012'!$I121-0.5+'2012'!$I121-0.5)*-1)</f>
        <v>0.34433962264150952</v>
      </c>
      <c r="S121" s="12">
        <f>(('2012'!S121-'2012'!$AE121)/'2012'!$AE121)*(('2012'!$I121-0.5+'2012'!$I121-0.5)*-1)</f>
        <v>4.7169811320755808E-3</v>
      </c>
      <c r="T121" s="12">
        <f>(('2012'!T121-'2012'!$AE121)/'2012'!$AE121)*(('2012'!$I121-0.5+'2012'!$I121-0.5)*-1)</f>
        <v>-8.4905660377358347E-2</v>
      </c>
      <c r="U121" s="12">
        <f>(('2012'!U121-'2012'!$AE121)/'2012'!$AE121)*(('2012'!$I121-0.5+'2012'!$I121-0.5)*-1)</f>
        <v>9.9056603773584995E-2</v>
      </c>
      <c r="V121" s="12">
        <f>(('2012'!V121-'2012'!$AE121)/'2012'!$AE121)*(('2012'!$I121-0.5+'2012'!$I121-0.5)*-1)</f>
        <v>-0.93396226415094308</v>
      </c>
      <c r="W121" s="12">
        <f>(('2012'!W121-'2012'!$AE121)/'2012'!$AE121)*(('2012'!$I121-0.5+'2012'!$I121-0.5)*-1)</f>
        <v>0.5660377358490567</v>
      </c>
      <c r="X121" s="12">
        <f>(('2012'!X121-'2012'!$AE121)/'2012'!$AE121)*(('2012'!$I121-0.5+'2012'!$I121-0.5)*-1)</f>
        <v>-0.50943396226415094</v>
      </c>
      <c r="Y121" s="12">
        <f>(('2012'!Y121-'2012'!$AE121)/'2012'!$AE121)*(('2012'!$I121-0.5+'2012'!$I121-0.5)*-1)</f>
        <v>0.33018867924528311</v>
      </c>
      <c r="Z121" s="12">
        <f>(('2012'!Z121-'2012'!$AE121)/'2012'!$AE121)*(('2012'!$I121-0.5+'2012'!$I121-0.5)*-1)</f>
        <v>8.0188679245283084E-2</v>
      </c>
      <c r="AA121" s="12">
        <f>(('2012'!AA121-'2012'!$AE121)/'2012'!$AE121)*(('2012'!$I121-0.5+'2012'!$I121-0.5)*-1)</f>
        <v>5.1886792452830337E-2</v>
      </c>
      <c r="AB121" s="12">
        <f>(('2012'!AB121-'2012'!$AE121)/'2012'!$AE121)*(('2012'!$I121-0.5+'2012'!$I121-0.5)*-1)</f>
        <v>-0.79716981132075471</v>
      </c>
      <c r="AC121" s="12">
        <f>(('2012'!AC121-'2012'!$AE121)/'2012'!$AE121)*(('2012'!$I121-0.5+'2012'!$I121-0.5)*-1)</f>
        <v>0.57547169811320764</v>
      </c>
      <c r="AD121" s="12">
        <f>(('2012'!AD121-'2012'!$AE121)/'2012'!$AE121)*(('2012'!$I121-0.5+'2012'!$I121-0.5)*-1)</f>
        <v>0.24528301886792453</v>
      </c>
      <c r="AE121" s="5">
        <f>((('2012'!AE121-'2012'!$AE121)/'2012'!$AE121)*100)*(('2012'!$I121-0.5+'2012'!$I121-0.5)*-1)</f>
        <v>0</v>
      </c>
      <c r="AF121" s="5"/>
      <c r="AG121" s="5">
        <f t="shared" si="48"/>
        <v>78.773584905660371</v>
      </c>
      <c r="AH121" s="5">
        <f t="shared" si="72"/>
        <v>93.396226415094304</v>
      </c>
      <c r="AI121" s="7">
        <v>0</v>
      </c>
      <c r="AN121" s="1"/>
      <c r="AO121" s="1"/>
      <c r="AP121" s="1"/>
      <c r="AQ121" s="1"/>
      <c r="AR121" s="1" t="str">
        <f t="shared" si="49"/>
        <v>Män</v>
      </c>
      <c r="AS121" s="1"/>
      <c r="AT121" s="1"/>
      <c r="AU121" s="1"/>
      <c r="AV121" s="1"/>
      <c r="AW121" s="104">
        <f t="shared" si="50"/>
        <v>-0.16509433962264156</v>
      </c>
      <c r="AX121" s="104">
        <f t="shared" si="51"/>
        <v>-0.24056603773584895</v>
      </c>
      <c r="AY121" s="104">
        <f t="shared" si="52"/>
        <v>-0.16981132075471692</v>
      </c>
      <c r="AZ121" s="104">
        <f t="shared" si="53"/>
        <v>0.11792452830188678</v>
      </c>
      <c r="BA121" s="104">
        <f t="shared" si="54"/>
        <v>0.44339622641509441</v>
      </c>
      <c r="BB121" s="104">
        <f t="shared" si="55"/>
        <v>0.51415094339622647</v>
      </c>
      <c r="BC121" s="104">
        <f t="shared" si="56"/>
        <v>-0.32547169811320753</v>
      </c>
      <c r="BD121" s="104">
        <f t="shared" si="57"/>
        <v>0.78773584905660377</v>
      </c>
      <c r="BE121" s="104">
        <f t="shared" si="58"/>
        <v>0.34433962264150952</v>
      </c>
      <c r="BF121" s="104">
        <f t="shared" si="59"/>
        <v>4.7169811320755808E-3</v>
      </c>
      <c r="BG121" s="104">
        <f t="shared" si="60"/>
        <v>-8.4905660377358347E-2</v>
      </c>
      <c r="BH121" s="104">
        <f t="shared" si="61"/>
        <v>9.9056603773584995E-2</v>
      </c>
      <c r="BI121" s="104">
        <f t="shared" si="62"/>
        <v>-0.93396226415094308</v>
      </c>
      <c r="BJ121" s="104">
        <f t="shared" si="63"/>
        <v>0.5660377358490567</v>
      </c>
      <c r="BK121" s="104">
        <f t="shared" si="64"/>
        <v>-0.50943396226415094</v>
      </c>
      <c r="BL121" s="104">
        <f t="shared" si="65"/>
        <v>0.33018867924528311</v>
      </c>
      <c r="BM121" s="104">
        <f t="shared" si="66"/>
        <v>8.0188679245283084E-2</v>
      </c>
      <c r="BN121" s="104">
        <f t="shared" si="67"/>
        <v>5.1886792452830337E-2</v>
      </c>
      <c r="BO121" s="104">
        <f t="shared" si="68"/>
        <v>-0.79716981132075471</v>
      </c>
      <c r="BP121" s="104">
        <f t="shared" si="69"/>
        <v>0.57547169811320764</v>
      </c>
      <c r="BQ121" s="104">
        <f t="shared" si="70"/>
        <v>0.24528301886792453</v>
      </c>
      <c r="BR121" s="104">
        <f t="shared" si="71"/>
        <v>0</v>
      </c>
    </row>
    <row r="122" spans="1:70">
      <c r="A122" s="1">
        <v>121</v>
      </c>
      <c r="B122" s="1">
        <f>'2012'!B122</f>
        <v>0</v>
      </c>
      <c r="C122" s="1">
        <f>'2012'!C122</f>
        <v>0</v>
      </c>
      <c r="D122" s="1">
        <f>'2012'!D122</f>
        <v>0</v>
      </c>
      <c r="E122" s="1" t="str">
        <f>'2012'!E122</f>
        <v>Totalt</v>
      </c>
      <c r="F122" s="1" t="str">
        <f>'2012'!F122</f>
        <v>Omoperation efter total höftprotesoperation</v>
      </c>
      <c r="G122" s="1" t="str">
        <f>'2012'!G122</f>
        <v>(tom)</v>
      </c>
      <c r="H122" s="1" t="str">
        <f>'2012'!H122</f>
        <v>A005700</v>
      </c>
      <c r="I122" s="1">
        <f>'2012'!I122</f>
        <v>1</v>
      </c>
      <c r="J122" s="12">
        <f>(('2012'!J122-'2012'!$AE122)/'2012'!$AE122)*(('2012'!$I122-0.5+'2012'!$I122-0.5)*-1)</f>
        <v>-4.3715846994535436E-2</v>
      </c>
      <c r="K122" s="12">
        <f>(('2012'!K122-'2012'!$AE122)/'2012'!$AE122)*(('2012'!$I122-0.5+'2012'!$I122-0.5)*-1)</f>
        <v>-0.30054644808743158</v>
      </c>
      <c r="L122" s="12">
        <f>(('2012'!L122-'2012'!$AE122)/'2012'!$AE122)*(('2012'!$I122-0.5+'2012'!$I122-0.5)*-1)</f>
        <v>-0.26775956284152991</v>
      </c>
      <c r="M122" s="12">
        <f>(('2012'!M122-'2012'!$AE122)/'2012'!$AE122)*(('2012'!$I122-0.5+'2012'!$I122-0.5)*-1)</f>
        <v>0</v>
      </c>
      <c r="N122" s="12">
        <f>(('2012'!N122-'2012'!$AE122)/'2012'!$AE122)*(('2012'!$I122-0.5+'2012'!$I122-0.5)*-1)</f>
        <v>0.22950819672131154</v>
      </c>
      <c r="O122" s="12">
        <f>(('2012'!O122-'2012'!$AE122)/'2012'!$AE122)*(('2012'!$I122-0.5+'2012'!$I122-0.5)*-1)</f>
        <v>0.51912568306010931</v>
      </c>
      <c r="P122" s="12">
        <f>(('2012'!P122-'2012'!$AE122)/'2012'!$AE122)*(('2012'!$I122-0.5+'2012'!$I122-0.5)*-1)</f>
        <v>-0.10382513661202182</v>
      </c>
      <c r="Q122" s="12">
        <f>(('2012'!Q122-'2012'!$AE122)/'2012'!$AE122)*(('2012'!$I122-0.5+'2012'!$I122-0.5)*-1)</f>
        <v>0.11475409836065571</v>
      </c>
      <c r="R122" s="12">
        <f>(('2012'!R122-'2012'!$AE122)/'2012'!$AE122)*(('2012'!$I122-0.5+'2012'!$I122-0.5)*-1)</f>
        <v>0.4754098360655738</v>
      </c>
      <c r="S122" s="12">
        <f>(('2012'!S122-'2012'!$AE122)/'2012'!$AE122)*(('2012'!$I122-0.5+'2012'!$I122-0.5)*-1)</f>
        <v>0.10928961748633889</v>
      </c>
      <c r="T122" s="12">
        <f>(('2012'!T122-'2012'!$AE122)/'2012'!$AE122)*(('2012'!$I122-0.5+'2012'!$I122-0.5)*-1)</f>
        <v>-0.16939890710382516</v>
      </c>
      <c r="U122" s="12">
        <f>(('2012'!U122-'2012'!$AE122)/'2012'!$AE122)*(('2012'!$I122-0.5+'2012'!$I122-0.5)*-1)</f>
        <v>0.15300546448087432</v>
      </c>
      <c r="V122" s="12">
        <f>(('2012'!V122-'2012'!$AE122)/'2012'!$AE122)*(('2012'!$I122-0.5+'2012'!$I122-0.5)*-1)</f>
        <v>-0.65573770491803263</v>
      </c>
      <c r="W122" s="12">
        <f>(('2012'!W122-'2012'!$AE122)/'2012'!$AE122)*(('2012'!$I122-0.5+'2012'!$I122-0.5)*-1)</f>
        <v>0.50819672131147542</v>
      </c>
      <c r="X122" s="12">
        <f>(('2012'!X122-'2012'!$AE122)/'2012'!$AE122)*(('2012'!$I122-0.5+'2012'!$I122-0.5)*-1)</f>
        <v>-1.0273224043715845</v>
      </c>
      <c r="Y122" s="12">
        <f>(('2012'!Y122-'2012'!$AE122)/'2012'!$AE122)*(('2012'!$I122-0.5+'2012'!$I122-0.5)*-1)</f>
        <v>0.13661202185792348</v>
      </c>
      <c r="Z122" s="12">
        <f>(('2012'!Z122-'2012'!$AE122)/'2012'!$AE122)*(('2012'!$I122-0.5+'2012'!$I122-0.5)*-1)</f>
        <v>-0.20765027322404364</v>
      </c>
      <c r="AA122" s="12">
        <f>(('2012'!AA122-'2012'!$AE122)/'2012'!$AE122)*(('2012'!$I122-0.5+'2012'!$I122-0.5)*-1)</f>
        <v>3.2786885245901669E-2</v>
      </c>
      <c r="AB122" s="12">
        <f>(('2012'!AB122-'2012'!$AE122)/'2012'!$AE122)*(('2012'!$I122-0.5+'2012'!$I122-0.5)*-1)</f>
        <v>-0.22950819672131142</v>
      </c>
      <c r="AC122" s="12">
        <f>(('2012'!AC122-'2012'!$AE122)/'2012'!$AE122)*(('2012'!$I122-0.5+'2012'!$I122-0.5)*-1)</f>
        <v>0.36612021857923505</v>
      </c>
      <c r="AD122" s="12">
        <f>(('2012'!AD122-'2012'!$AE122)/'2012'!$AE122)*(('2012'!$I122-0.5+'2012'!$I122-0.5)*-1)</f>
        <v>0.38797814207650272</v>
      </c>
      <c r="AE122" s="5">
        <f>((('2012'!AE122-'2012'!$AE122)/'2012'!$AE122)*100)*(('2012'!$I122-0.5+'2012'!$I122-0.5)*-1)</f>
        <v>0</v>
      </c>
      <c r="AF122" s="5"/>
      <c r="AG122" s="5">
        <f t="shared" si="48"/>
        <v>51.912568306010932</v>
      </c>
      <c r="AH122" s="5">
        <f t="shared" si="72"/>
        <v>102.73224043715845</v>
      </c>
      <c r="AI122" s="7">
        <v>0</v>
      </c>
      <c r="AN122" s="1"/>
      <c r="AO122" s="1"/>
      <c r="AP122" s="1"/>
      <c r="AQ122" s="1"/>
      <c r="AR122" s="1" t="str">
        <f t="shared" si="49"/>
        <v>Totalt</v>
      </c>
      <c r="AS122" s="1"/>
      <c r="AT122" s="1"/>
      <c r="AU122" s="1"/>
      <c r="AV122" s="1"/>
      <c r="AW122" s="104">
        <f t="shared" si="50"/>
        <v>-4.3715846994535436E-2</v>
      </c>
      <c r="AX122" s="104">
        <f t="shared" si="51"/>
        <v>-0.30054644808743158</v>
      </c>
      <c r="AY122" s="104">
        <f t="shared" si="52"/>
        <v>-0.26775956284152991</v>
      </c>
      <c r="AZ122" s="104">
        <f t="shared" si="53"/>
        <v>0</v>
      </c>
      <c r="BA122" s="104">
        <f t="shared" si="54"/>
        <v>0.22950819672131154</v>
      </c>
      <c r="BB122" s="104">
        <f t="shared" si="55"/>
        <v>0.51912568306010931</v>
      </c>
      <c r="BC122" s="104">
        <f t="shared" si="56"/>
        <v>-0.10382513661202182</v>
      </c>
      <c r="BD122" s="104">
        <f t="shared" si="57"/>
        <v>0.11475409836065571</v>
      </c>
      <c r="BE122" s="104">
        <f t="shared" si="58"/>
        <v>0.4754098360655738</v>
      </c>
      <c r="BF122" s="104">
        <f t="shared" si="59"/>
        <v>0.10928961748633889</v>
      </c>
      <c r="BG122" s="104">
        <f t="shared" si="60"/>
        <v>-0.16939890710382516</v>
      </c>
      <c r="BH122" s="104">
        <f t="shared" si="61"/>
        <v>0.15300546448087432</v>
      </c>
      <c r="BI122" s="104">
        <f t="shared" si="62"/>
        <v>-0.65573770491803263</v>
      </c>
      <c r="BJ122" s="104">
        <f t="shared" si="63"/>
        <v>0.50819672131147542</v>
      </c>
      <c r="BK122" s="104">
        <f t="shared" si="64"/>
        <v>-1.0273224043715845</v>
      </c>
      <c r="BL122" s="104">
        <f t="shared" si="65"/>
        <v>0.13661202185792348</v>
      </c>
      <c r="BM122" s="104">
        <f t="shared" si="66"/>
        <v>-0.20765027322404364</v>
      </c>
      <c r="BN122" s="104">
        <f t="shared" si="67"/>
        <v>3.2786885245901669E-2</v>
      </c>
      <c r="BO122" s="104">
        <f t="shared" si="68"/>
        <v>-0.22950819672131142</v>
      </c>
      <c r="BP122" s="104">
        <f t="shared" si="69"/>
        <v>0.36612021857923505</v>
      </c>
      <c r="BQ122" s="104">
        <f t="shared" si="70"/>
        <v>0.38797814207650272</v>
      </c>
      <c r="BR122" s="104">
        <f t="shared" si="71"/>
        <v>0</v>
      </c>
    </row>
    <row r="123" spans="1:70">
      <c r="A123" s="1">
        <v>122</v>
      </c>
      <c r="B123" s="1">
        <f>'2012'!B123</f>
        <v>0</v>
      </c>
      <c r="C123" s="1">
        <f>'2012'!C123</f>
        <v>0</v>
      </c>
      <c r="D123" s="1">
        <f>'2012'!D123</f>
        <v>62</v>
      </c>
      <c r="E123" s="1" t="str">
        <f>'2012'!E123</f>
        <v>Kvinnor</v>
      </c>
      <c r="F123" s="1" t="str">
        <f>'2012'!F123</f>
        <v>Oönskade händelser efter knä- och total höftprotesoperation</v>
      </c>
      <c r="G123" s="1" t="str">
        <f>'2012'!G123</f>
        <v>(tom)</v>
      </c>
      <c r="H123" s="1" t="str">
        <f>'2012'!H123</f>
        <v>A006060</v>
      </c>
      <c r="I123" s="1">
        <f>'2012'!I123</f>
        <v>1</v>
      </c>
      <c r="J123" s="12">
        <f>(('2012'!J123-'2012'!$AE123)/'2012'!$AE123)*(('2012'!$I123-0.5+'2012'!$I123-0.5)*-1)</f>
        <v>3.711613671017653E-2</v>
      </c>
      <c r="K123" s="12">
        <f>(('2012'!K123-'2012'!$AE123)/'2012'!$AE123)*(('2012'!$I123-0.5+'2012'!$I123-0.5)*-1)</f>
        <v>0.14744627363552859</v>
      </c>
      <c r="L123" s="12">
        <f>(('2012'!L123-'2012'!$AE123)/'2012'!$AE123)*(('2012'!$I123-0.5+'2012'!$I123-0.5)*-1)</f>
        <v>-3.9997542971125594E-2</v>
      </c>
      <c r="M123" s="12">
        <f>(('2012'!M123-'2012'!$AE123)/'2012'!$AE123)*(('2012'!$I123-0.5+'2012'!$I123-0.5)*-1)</f>
        <v>-0.19702750684644285</v>
      </c>
      <c r="N123" s="12">
        <f>(('2012'!N123-'2012'!$AE123)/'2012'!$AE123)*(('2012'!$I123-0.5+'2012'!$I123-0.5)*-1)</f>
        <v>3.838693941861953E-2</v>
      </c>
      <c r="O123" s="12">
        <f>(('2012'!O123-'2012'!$AE123)/'2012'!$AE123)*(('2012'!$I123-0.5+'2012'!$I123-0.5)*-1)</f>
        <v>-9.7332829475391347E-2</v>
      </c>
      <c r="P123" s="12">
        <f>(('2012'!P123-'2012'!$AE123)/'2012'!$AE123)*(('2012'!$I123-0.5+'2012'!$I123-0.5)*-1)</f>
        <v>0.20644612203059304</v>
      </c>
      <c r="Q123" s="12">
        <f>(('2012'!Q123-'2012'!$AE123)/'2012'!$AE123)*(('2012'!$I123-0.5+'2012'!$I123-0.5)*-1)</f>
        <v>-0.11738092539346207</v>
      </c>
      <c r="R123" s="12">
        <f>(('2012'!R123-'2012'!$AE123)/'2012'!$AE123)*(('2012'!$I123-0.5+'2012'!$I123-0.5)*-1)</f>
        <v>0.18088306084768058</v>
      </c>
      <c r="S123" s="12">
        <f>(('2012'!S123-'2012'!$AE123)/'2012'!$AE123)*(('2012'!$I123-0.5+'2012'!$I123-0.5)*-1)</f>
        <v>0.12604156628121388</v>
      </c>
      <c r="T123" s="12">
        <f>(('2012'!T123-'2012'!$AE123)/'2012'!$AE123)*(('2012'!$I123-0.5+'2012'!$I123-0.5)*-1)</f>
        <v>9.6293526351552403E-2</v>
      </c>
      <c r="U123" s="12">
        <f>(('2012'!U123-'2012'!$AE123)/'2012'!$AE123)*(('2012'!$I123-0.5+'2012'!$I123-0.5)*-1)</f>
        <v>9.9206967883384928E-2</v>
      </c>
      <c r="V123" s="12">
        <f>(('2012'!V123-'2012'!$AE123)/'2012'!$AE123)*(('2012'!$I123-0.5+'2012'!$I123-0.5)*-1)</f>
        <v>-0.25689154836965949</v>
      </c>
      <c r="W123" s="12">
        <f>(('2012'!W123-'2012'!$AE123)/'2012'!$AE123)*(('2012'!$I123-0.5+'2012'!$I123-0.5)*-1)</f>
        <v>6.8336523832349727E-2</v>
      </c>
      <c r="X123" s="12">
        <f>(('2012'!X123-'2012'!$AE123)/'2012'!$AE123)*(('2012'!$I123-0.5+'2012'!$I123-0.5)*-1)</f>
        <v>-0.69637835514845825</v>
      </c>
      <c r="Y123" s="12">
        <f>(('2012'!Y123-'2012'!$AE123)/'2012'!$AE123)*(('2012'!$I123-0.5+'2012'!$I123-0.5)*-1)</f>
        <v>1.0463029415877236E-2</v>
      </c>
      <c r="Z123" s="12">
        <f>(('2012'!Z123-'2012'!$AE123)/'2012'!$AE123)*(('2012'!$I123-0.5+'2012'!$I123-0.5)*-1)</f>
        <v>-0.2032171262422795</v>
      </c>
      <c r="AA123" s="12">
        <f>(('2012'!AA123-'2012'!$AE123)/'2012'!$AE123)*(('2012'!$I123-0.5+'2012'!$I123-0.5)*-1)</f>
        <v>-8.2860760621193644E-2</v>
      </c>
      <c r="AB123" s="12">
        <f>(('2012'!AB123-'2012'!$AE123)/'2012'!$AE123)*(('2012'!$I123-0.5+'2012'!$I123-0.5)*-1)</f>
        <v>0.37426303538993799</v>
      </c>
      <c r="AC123" s="12">
        <f>(('2012'!AC123-'2012'!$AE123)/'2012'!$AE123)*(('2012'!$I123-0.5+'2012'!$I123-0.5)*-1)</f>
        <v>-0.31862254903834675</v>
      </c>
      <c r="AD123" s="12">
        <f>(('2012'!AD123-'2012'!$AE123)/'2012'!$AE123)*(('2012'!$I123-0.5+'2012'!$I123-0.5)*-1)</f>
        <v>-5.4746224975819685E-2</v>
      </c>
      <c r="AE123" s="5">
        <f>((('2012'!AE123-'2012'!$AE123)/'2012'!$AE123)*100)*(('2012'!$I123-0.5+'2012'!$I123-0.5)*-1)</f>
        <v>0</v>
      </c>
      <c r="AF123" s="5"/>
      <c r="AG123" s="5">
        <f t="shared" si="48"/>
        <v>37.4263035389938</v>
      </c>
      <c r="AH123" s="5">
        <f t="shared" si="72"/>
        <v>69.637835514845818</v>
      </c>
      <c r="AI123" s="7">
        <v>0</v>
      </c>
      <c r="AN123" s="1"/>
      <c r="AO123" s="1"/>
      <c r="AP123" s="1"/>
      <c r="AQ123" s="1"/>
      <c r="AR123" s="1" t="str">
        <f t="shared" si="49"/>
        <v>Kvinnor</v>
      </c>
      <c r="AS123" s="1"/>
      <c r="AT123" s="1"/>
      <c r="AU123" s="1"/>
      <c r="AV123" s="1"/>
      <c r="AW123" s="104">
        <f t="shared" si="50"/>
        <v>3.711613671017653E-2</v>
      </c>
      <c r="AX123" s="104">
        <f t="shared" si="51"/>
        <v>0.14744627363552859</v>
      </c>
      <c r="AY123" s="104">
        <f t="shared" si="52"/>
        <v>-3.9997542971125594E-2</v>
      </c>
      <c r="AZ123" s="104">
        <f t="shared" si="53"/>
        <v>-0.19702750684644285</v>
      </c>
      <c r="BA123" s="104">
        <f t="shared" si="54"/>
        <v>3.838693941861953E-2</v>
      </c>
      <c r="BB123" s="104">
        <f t="shared" si="55"/>
        <v>-9.7332829475391347E-2</v>
      </c>
      <c r="BC123" s="104">
        <f t="shared" si="56"/>
        <v>0.20644612203059304</v>
      </c>
      <c r="BD123" s="104">
        <f t="shared" si="57"/>
        <v>-0.11738092539346207</v>
      </c>
      <c r="BE123" s="104">
        <f t="shared" si="58"/>
        <v>0.18088306084768058</v>
      </c>
      <c r="BF123" s="104">
        <f t="shared" si="59"/>
        <v>0.12604156628121388</v>
      </c>
      <c r="BG123" s="104">
        <f t="shared" si="60"/>
        <v>9.6293526351552403E-2</v>
      </c>
      <c r="BH123" s="104">
        <f t="shared" si="61"/>
        <v>9.9206967883384928E-2</v>
      </c>
      <c r="BI123" s="104">
        <f t="shared" si="62"/>
        <v>-0.25689154836965949</v>
      </c>
      <c r="BJ123" s="104">
        <f t="shared" si="63"/>
        <v>6.8336523832349727E-2</v>
      </c>
      <c r="BK123" s="104">
        <f t="shared" si="64"/>
        <v>-0.69637835514845825</v>
      </c>
      <c r="BL123" s="104">
        <f t="shared" si="65"/>
        <v>1.0463029415877236E-2</v>
      </c>
      <c r="BM123" s="104">
        <f t="shared" si="66"/>
        <v>-0.2032171262422795</v>
      </c>
      <c r="BN123" s="104">
        <f t="shared" si="67"/>
        <v>-8.2860760621193644E-2</v>
      </c>
      <c r="BO123" s="104">
        <f t="shared" si="68"/>
        <v>0.37426303538993799</v>
      </c>
      <c r="BP123" s="104">
        <f t="shared" si="69"/>
        <v>-0.31862254903834675</v>
      </c>
      <c r="BQ123" s="104">
        <f t="shared" si="70"/>
        <v>-5.4746224975819685E-2</v>
      </c>
      <c r="BR123" s="104">
        <f t="shared" si="71"/>
        <v>0</v>
      </c>
    </row>
    <row r="124" spans="1:70">
      <c r="A124" s="1">
        <v>123</v>
      </c>
      <c r="B124" s="1">
        <f>'2012'!B124</f>
        <v>0</v>
      </c>
      <c r="C124" s="1">
        <f>'2012'!C124</f>
        <v>0</v>
      </c>
      <c r="D124" s="1">
        <f>'2012'!D124</f>
        <v>0</v>
      </c>
      <c r="E124" s="1" t="str">
        <f>'2012'!E124</f>
        <v>Män</v>
      </c>
      <c r="F124" s="1" t="str">
        <f>'2012'!F124</f>
        <v>Oönskade händelser efter knä- och total höftprotesoperation</v>
      </c>
      <c r="G124" s="1" t="str">
        <f>'2012'!G124</f>
        <v>(tom)</v>
      </c>
      <c r="H124" s="1" t="str">
        <f>'2012'!H124</f>
        <v>A006060</v>
      </c>
      <c r="I124" s="1">
        <f>'2012'!I124</f>
        <v>1</v>
      </c>
      <c r="J124" s="12">
        <f>(('2012'!J124-'2012'!$AE124)/'2012'!$AE124)*(('2012'!$I124-0.5+'2012'!$I124-0.5)*-1)</f>
        <v>7.1562999062844912E-2</v>
      </c>
      <c r="K124" s="12">
        <f>(('2012'!K124-'2012'!$AE124)/'2012'!$AE124)*(('2012'!$I124-0.5+'2012'!$I124-0.5)*-1)</f>
        <v>0.16658655362683827</v>
      </c>
      <c r="L124" s="12">
        <f>(('2012'!L124-'2012'!$AE124)/'2012'!$AE124)*(('2012'!$I124-0.5+'2012'!$I124-0.5)*-1)</f>
        <v>0.11755545652841476</v>
      </c>
      <c r="M124" s="12">
        <f>(('2012'!M124-'2012'!$AE124)/'2012'!$AE124)*(('2012'!$I124-0.5+'2012'!$I124-0.5)*-1)</f>
        <v>-0.25377684077373763</v>
      </c>
      <c r="N124" s="12">
        <f>(('2012'!N124-'2012'!$AE124)/'2012'!$AE124)*(('2012'!$I124-0.5+'2012'!$I124-0.5)*-1)</f>
        <v>-0.29212935955075647</v>
      </c>
      <c r="O124" s="12">
        <f>(('2012'!O124-'2012'!$AE124)/'2012'!$AE124)*(('2012'!$I124-0.5+'2012'!$I124-0.5)*-1)</f>
        <v>-5.6515315749669302E-2</v>
      </c>
      <c r="P124" s="12">
        <f>(('2012'!P124-'2012'!$AE124)/'2012'!$AE124)*(('2012'!$I124-0.5+'2012'!$I124-0.5)*-1)</f>
        <v>0.13526722118503648</v>
      </c>
      <c r="Q124" s="12">
        <f>(('2012'!Q124-'2012'!$AE124)/'2012'!$AE124)*(('2012'!$I124-0.5+'2012'!$I124-0.5)*-1)</f>
        <v>0.2113160205195137</v>
      </c>
      <c r="R124" s="12">
        <f>(('2012'!R124-'2012'!$AE124)/'2012'!$AE124)*(('2012'!$I124-0.5+'2012'!$I124-0.5)*-1)</f>
        <v>0.49895095444939386</v>
      </c>
      <c r="S124" s="12">
        <f>(('2012'!S124-'2012'!$AE124)/'2012'!$AE124)*(('2012'!$I124-0.5+'2012'!$I124-0.5)*-1)</f>
        <v>6.7993106412606821E-2</v>
      </c>
      <c r="T124" s="12">
        <f>(('2012'!T124-'2012'!$AE124)/'2012'!$AE124)*(('2012'!$I124-0.5+'2012'!$I124-0.5)*-1)</f>
        <v>-9.5681340157238254E-2</v>
      </c>
      <c r="U124" s="12">
        <f>(('2012'!U124-'2012'!$AE124)/'2012'!$AE124)*(('2012'!$I124-0.5+'2012'!$I124-0.5)*-1)</f>
        <v>6.3072561669151081E-2</v>
      </c>
      <c r="V124" s="12">
        <f>(('2012'!V124-'2012'!$AE124)/'2012'!$AE124)*(('2012'!$I124-0.5+'2012'!$I124-0.5)*-1)</f>
        <v>-0.19698653840081012</v>
      </c>
      <c r="W124" s="12">
        <f>(('2012'!W124-'2012'!$AE124)/'2012'!$AE124)*(('2012'!$I124-0.5+'2012'!$I124-0.5)*-1)</f>
        <v>-0.16874608666072435</v>
      </c>
      <c r="X124" s="12">
        <f>(('2012'!X124-'2012'!$AE124)/'2012'!$AE124)*(('2012'!$I124-0.5+'2012'!$I124-0.5)*-1)</f>
        <v>-0.36225301351956052</v>
      </c>
      <c r="Y124" s="12">
        <f>(('2012'!Y124-'2012'!$AE124)/'2012'!$AE124)*(('2012'!$I124-0.5+'2012'!$I124-0.5)*-1)</f>
        <v>2.4899856370750796E-2</v>
      </c>
      <c r="Z124" s="12">
        <f>(('2012'!Z124-'2012'!$AE124)/'2012'!$AE124)*(('2012'!$I124-0.5+'2012'!$I124-0.5)*-1)</f>
        <v>-6.5385292334385073E-2</v>
      </c>
      <c r="AA124" s="12">
        <f>(('2012'!AA124-'2012'!$AE124)/'2012'!$AE124)*(('2012'!$I124-0.5+'2012'!$I124-0.5)*-1)</f>
        <v>-0.3147406222916791</v>
      </c>
      <c r="AB124" s="12">
        <f>(('2012'!AB124-'2012'!$AE124)/'2012'!$AE124)*(('2012'!$I124-0.5+'2012'!$I124-0.5)*-1)</f>
        <v>0.18087970772274767</v>
      </c>
      <c r="AC124" s="12">
        <f>(('2012'!AC124-'2012'!$AE124)/'2012'!$AE124)*(('2012'!$I124-0.5+'2012'!$I124-0.5)*-1)</f>
        <v>4.0680973937240419E-2</v>
      </c>
      <c r="AD124" s="12">
        <f>(('2012'!AD124-'2012'!$AE124)/'2012'!$AE124)*(('2012'!$I124-0.5+'2012'!$I124-0.5)*-1)</f>
        <v>0.31034534365128957</v>
      </c>
      <c r="AE124" s="5">
        <f>((('2012'!AE124-'2012'!$AE124)/'2012'!$AE124)*100)*(('2012'!$I124-0.5+'2012'!$I124-0.5)*-1)</f>
        <v>0</v>
      </c>
      <c r="AF124" s="5"/>
      <c r="AG124" s="5">
        <f t="shared" si="48"/>
        <v>49.895095444939386</v>
      </c>
      <c r="AH124" s="5">
        <f t="shared" si="72"/>
        <v>36.225301351956048</v>
      </c>
      <c r="AI124" s="7">
        <v>0</v>
      </c>
      <c r="AN124" s="1"/>
      <c r="AO124" s="1"/>
      <c r="AP124" s="1"/>
      <c r="AQ124" s="1"/>
      <c r="AR124" s="1" t="str">
        <f t="shared" si="49"/>
        <v>Män</v>
      </c>
      <c r="AS124" s="1"/>
      <c r="AT124" s="1"/>
      <c r="AU124" s="1"/>
      <c r="AV124" s="1"/>
      <c r="AW124" s="104">
        <f t="shared" si="50"/>
        <v>7.1562999062844912E-2</v>
      </c>
      <c r="AX124" s="104">
        <f t="shared" si="51"/>
        <v>0.16658655362683827</v>
      </c>
      <c r="AY124" s="104">
        <f t="shared" si="52"/>
        <v>0.11755545652841476</v>
      </c>
      <c r="AZ124" s="104">
        <f t="shared" si="53"/>
        <v>-0.25377684077373763</v>
      </c>
      <c r="BA124" s="104">
        <f t="shared" si="54"/>
        <v>-0.29212935955075647</v>
      </c>
      <c r="BB124" s="104">
        <f t="shared" si="55"/>
        <v>-5.6515315749669302E-2</v>
      </c>
      <c r="BC124" s="104">
        <f t="shared" si="56"/>
        <v>0.13526722118503648</v>
      </c>
      <c r="BD124" s="104">
        <f t="shared" si="57"/>
        <v>0.2113160205195137</v>
      </c>
      <c r="BE124" s="104">
        <f t="shared" si="58"/>
        <v>0.49895095444939386</v>
      </c>
      <c r="BF124" s="104">
        <f t="shared" si="59"/>
        <v>6.7993106412606821E-2</v>
      </c>
      <c r="BG124" s="104">
        <f t="shared" si="60"/>
        <v>-9.5681340157238254E-2</v>
      </c>
      <c r="BH124" s="104">
        <f t="shared" si="61"/>
        <v>6.3072561669151081E-2</v>
      </c>
      <c r="BI124" s="104">
        <f t="shared" si="62"/>
        <v>-0.19698653840081012</v>
      </c>
      <c r="BJ124" s="104">
        <f t="shared" si="63"/>
        <v>-0.16874608666072435</v>
      </c>
      <c r="BK124" s="104">
        <f t="shared" si="64"/>
        <v>-0.36225301351956052</v>
      </c>
      <c r="BL124" s="104">
        <f t="shared" si="65"/>
        <v>2.4899856370750796E-2</v>
      </c>
      <c r="BM124" s="104">
        <f t="shared" si="66"/>
        <v>-6.5385292334385073E-2</v>
      </c>
      <c r="BN124" s="104">
        <f t="shared" si="67"/>
        <v>-0.3147406222916791</v>
      </c>
      <c r="BO124" s="104">
        <f t="shared" si="68"/>
        <v>0.18087970772274767</v>
      </c>
      <c r="BP124" s="104">
        <f t="shared" si="69"/>
        <v>4.0680973937240419E-2</v>
      </c>
      <c r="BQ124" s="104">
        <f t="shared" si="70"/>
        <v>0.31034534365128957</v>
      </c>
      <c r="BR124" s="104">
        <f t="shared" si="71"/>
        <v>0</v>
      </c>
    </row>
    <row r="125" spans="1:70">
      <c r="A125" s="1">
        <v>124</v>
      </c>
      <c r="B125" s="1">
        <f>'2012'!B125</f>
        <v>0</v>
      </c>
      <c r="C125" s="1">
        <f>'2012'!C125</f>
        <v>0</v>
      </c>
      <c r="D125" s="1">
        <f>'2012'!D125</f>
        <v>0</v>
      </c>
      <c r="E125" s="1" t="str">
        <f>'2012'!E125</f>
        <v>Totalt</v>
      </c>
      <c r="F125" s="1" t="str">
        <f>'2012'!F125</f>
        <v>Oönskade händelser efter knä- och total höftprotesoperation</v>
      </c>
      <c r="G125" s="1" t="str">
        <f>'2012'!G125</f>
        <v>(tom)</v>
      </c>
      <c r="H125" s="1" t="str">
        <f>'2012'!H125</f>
        <v>A006060</v>
      </c>
      <c r="I125" s="1">
        <f>'2012'!I125</f>
        <v>1</v>
      </c>
      <c r="J125" s="12">
        <f>(('2012'!J125-'2012'!$AE125)/'2012'!$AE125)*(('2012'!$I125-0.5+'2012'!$I125-0.5)*-1)</f>
        <v>6.4080137121049804E-2</v>
      </c>
      <c r="K125" s="12">
        <f>(('2012'!K125-'2012'!$AE125)/'2012'!$AE125)*(('2012'!$I125-0.5+'2012'!$I125-0.5)*-1)</f>
        <v>0.156081858672248</v>
      </c>
      <c r="L125" s="12">
        <f>(('2012'!L125-'2012'!$AE125)/'2012'!$AE125)*(('2012'!$I125-0.5+'2012'!$I125-0.5)*-1)</f>
        <v>3.4156191859831271E-2</v>
      </c>
      <c r="M125" s="12">
        <f>(('2012'!M125-'2012'!$AE125)/'2012'!$AE125)*(('2012'!$I125-0.5+'2012'!$I125-0.5)*-1)</f>
        <v>-0.21559822453730665</v>
      </c>
      <c r="N125" s="12">
        <f>(('2012'!N125-'2012'!$AE125)/'2012'!$AE125)*(('2012'!$I125-0.5+'2012'!$I125-0.5)*-1)</f>
        <v>-0.10344837323634713</v>
      </c>
      <c r="O125" s="12">
        <f>(('2012'!O125-'2012'!$AE125)/'2012'!$AE125)*(('2012'!$I125-0.5+'2012'!$I125-0.5)*-1)</f>
        <v>-6.6905609549715056E-2</v>
      </c>
      <c r="P125" s="12">
        <f>(('2012'!P125-'2012'!$AE125)/'2012'!$AE125)*(('2012'!$I125-0.5+'2012'!$I125-0.5)*-1)</f>
        <v>0.13571723361782023</v>
      </c>
      <c r="Q125" s="12">
        <f>(('2012'!Q125-'2012'!$AE125)/'2012'!$AE125)*(('2012'!$I125-0.5+'2012'!$I125-0.5)*-1)</f>
        <v>5.9571151290903776E-2</v>
      </c>
      <c r="R125" s="12">
        <f>(('2012'!R125-'2012'!$AE125)/'2012'!$AE125)*(('2012'!$I125-0.5+'2012'!$I125-0.5)*-1)</f>
        <v>0.31686797713191006</v>
      </c>
      <c r="S125" s="12">
        <f>(('2012'!S125-'2012'!$AE125)/'2012'!$AE125)*(('2012'!$I125-0.5+'2012'!$I125-0.5)*-1)</f>
        <v>0.10107292227973588</v>
      </c>
      <c r="T125" s="12">
        <f>(('2012'!T125-'2012'!$AE125)/'2012'!$AE125)*(('2012'!$I125-0.5+'2012'!$I125-0.5)*-1)</f>
        <v>-1.8379406734299563E-2</v>
      </c>
      <c r="U125" s="12">
        <f>(('2012'!U125-'2012'!$AE125)/'2012'!$AE125)*(('2012'!$I125-0.5+'2012'!$I125-0.5)*-1)</f>
        <v>7.5250667031909788E-2</v>
      </c>
      <c r="V125" s="12">
        <f>(('2012'!V125-'2012'!$AE125)/'2012'!$AE125)*(('2012'!$I125-0.5+'2012'!$I125-0.5)*-1)</f>
        <v>-0.24150419570312989</v>
      </c>
      <c r="W125" s="12">
        <f>(('2012'!W125-'2012'!$AE125)/'2012'!$AE125)*(('2012'!$I125-0.5+'2012'!$I125-0.5)*-1)</f>
        <v>-3.2164617148676758E-2</v>
      </c>
      <c r="X125" s="12">
        <f>(('2012'!X125-'2012'!$AE125)/'2012'!$AE125)*(('2012'!$I125-0.5+'2012'!$I125-0.5)*-1)</f>
        <v>-0.52663626867125057</v>
      </c>
      <c r="Y125" s="12">
        <f>(('2012'!Y125-'2012'!$AE125)/'2012'!$AE125)*(('2012'!$I125-0.5+'2012'!$I125-0.5)*-1)</f>
        <v>8.2459784905772743E-3</v>
      </c>
      <c r="Z125" s="12">
        <f>(('2012'!Z125-'2012'!$AE125)/'2012'!$AE125)*(('2012'!$I125-0.5+'2012'!$I125-0.5)*-1)</f>
        <v>-0.12395206377661108</v>
      </c>
      <c r="AA125" s="12">
        <f>(('2012'!AA125-'2012'!$AE125)/'2012'!$AE125)*(('2012'!$I125-0.5+'2012'!$I125-0.5)*-1)</f>
        <v>-0.19150321776148818</v>
      </c>
      <c r="AB125" s="12">
        <f>(('2012'!AB125-'2012'!$AE125)/'2012'!$AE125)*(('2012'!$I125-0.5+'2012'!$I125-0.5)*-1)</f>
        <v>0.26954128443935171</v>
      </c>
      <c r="AC125" s="12">
        <f>(('2012'!AC125-'2012'!$AE125)/'2012'!$AE125)*(('2012'!$I125-0.5+'2012'!$I125-0.5)*-1)</f>
        <v>-0.14945690182348526</v>
      </c>
      <c r="AD125" s="12">
        <f>(('2012'!AD125-'2012'!$AE125)/'2012'!$AE125)*(('2012'!$I125-0.5+'2012'!$I125-0.5)*-1)</f>
        <v>0.13105566902056279</v>
      </c>
      <c r="AE125" s="5">
        <f>((('2012'!AE125-'2012'!$AE125)/'2012'!$AE125)*100)*(('2012'!$I125-0.5+'2012'!$I125-0.5)*-1)</f>
        <v>0</v>
      </c>
      <c r="AF125" s="5"/>
      <c r="AG125" s="5">
        <f t="shared" si="48"/>
        <v>31.686797713191005</v>
      </c>
      <c r="AH125" s="5">
        <f t="shared" si="72"/>
        <v>52.66362686712506</v>
      </c>
      <c r="AI125" s="7">
        <v>0</v>
      </c>
      <c r="AN125" s="1"/>
      <c r="AO125" s="1"/>
      <c r="AP125" s="1"/>
      <c r="AQ125" s="1"/>
      <c r="AR125" s="1" t="str">
        <f t="shared" si="49"/>
        <v>Totalt</v>
      </c>
      <c r="AS125" s="1"/>
      <c r="AT125" s="1"/>
      <c r="AU125" s="1"/>
      <c r="AV125" s="1"/>
      <c r="AW125" s="104">
        <f t="shared" si="50"/>
        <v>6.4080137121049804E-2</v>
      </c>
      <c r="AX125" s="104">
        <f t="shared" si="51"/>
        <v>0.156081858672248</v>
      </c>
      <c r="AY125" s="104">
        <f t="shared" si="52"/>
        <v>3.4156191859831271E-2</v>
      </c>
      <c r="AZ125" s="104">
        <f t="shared" si="53"/>
        <v>-0.21559822453730665</v>
      </c>
      <c r="BA125" s="104">
        <f t="shared" si="54"/>
        <v>-0.10344837323634713</v>
      </c>
      <c r="BB125" s="104">
        <f t="shared" si="55"/>
        <v>-6.6905609549715056E-2</v>
      </c>
      <c r="BC125" s="104">
        <f t="shared" si="56"/>
        <v>0.13571723361782023</v>
      </c>
      <c r="BD125" s="104">
        <f t="shared" si="57"/>
        <v>5.9571151290903776E-2</v>
      </c>
      <c r="BE125" s="104">
        <f t="shared" si="58"/>
        <v>0.31686797713191006</v>
      </c>
      <c r="BF125" s="104">
        <f t="shared" si="59"/>
        <v>0.10107292227973588</v>
      </c>
      <c r="BG125" s="104">
        <f t="shared" si="60"/>
        <v>-1.8379406734299563E-2</v>
      </c>
      <c r="BH125" s="104">
        <f t="shared" si="61"/>
        <v>7.5250667031909788E-2</v>
      </c>
      <c r="BI125" s="104">
        <f t="shared" si="62"/>
        <v>-0.24150419570312989</v>
      </c>
      <c r="BJ125" s="104">
        <f t="shared" si="63"/>
        <v>-3.2164617148676758E-2</v>
      </c>
      <c r="BK125" s="104">
        <f t="shared" si="64"/>
        <v>-0.52663626867125057</v>
      </c>
      <c r="BL125" s="104">
        <f t="shared" si="65"/>
        <v>8.2459784905772743E-3</v>
      </c>
      <c r="BM125" s="104">
        <f t="shared" si="66"/>
        <v>-0.12395206377661108</v>
      </c>
      <c r="BN125" s="104">
        <f t="shared" si="67"/>
        <v>-0.19150321776148818</v>
      </c>
      <c r="BO125" s="104">
        <f t="shared" si="68"/>
        <v>0.26954128443935171</v>
      </c>
      <c r="BP125" s="104">
        <f t="shared" si="69"/>
        <v>-0.14945690182348526</v>
      </c>
      <c r="BQ125" s="104">
        <f t="shared" si="70"/>
        <v>0.13105566902056279</v>
      </c>
      <c r="BR125" s="104">
        <f t="shared" si="71"/>
        <v>0</v>
      </c>
    </row>
    <row r="126" spans="1:70">
      <c r="A126" s="1">
        <v>125</v>
      </c>
      <c r="B126" s="1">
        <f>'2012'!B126</f>
        <v>0</v>
      </c>
      <c r="C126" s="1">
        <f>'2012'!C126</f>
        <v>0</v>
      </c>
      <c r="D126" s="1">
        <f>'2012'!D126</f>
        <v>63</v>
      </c>
      <c r="E126" s="1" t="str">
        <f>'2012'!E126</f>
        <v>Kvinnor</v>
      </c>
      <c r="F126" s="1" t="str">
        <f>'2012'!F126</f>
        <v>Patientrapporterat resultat av total höftprotesoperation</v>
      </c>
      <c r="G126" s="1" t="str">
        <f>'2012'!G126</f>
        <v>(tom)</v>
      </c>
      <c r="H126" s="1" t="str">
        <f>'2012'!H126</f>
        <v>A005800</v>
      </c>
      <c r="I126" s="1">
        <f>'2012'!I126</f>
        <v>0</v>
      </c>
      <c r="J126" s="12">
        <f>(('2012'!J126-'2012'!$AE126)/'2012'!$AE126)*(('2012'!$I126-0.5+'2012'!$I126-0.5)*-1)</f>
        <v>-2.8947368421052656E-2</v>
      </c>
      <c r="K126" s="12">
        <f>(('2012'!K126-'2012'!$AE126)/'2012'!$AE126)*(('2012'!$I126-0.5+'2012'!$I126-0.5)*-1)</f>
        <v>-2.3684210526315811E-2</v>
      </c>
      <c r="L126" s="12">
        <f>(('2012'!L126-'2012'!$AE126)/'2012'!$AE126)*(('2012'!$I126-0.5+'2012'!$I126-0.5)*-1)</f>
        <v>0.16578947368421051</v>
      </c>
      <c r="M126" s="12">
        <f>(('2012'!M126-'2012'!$AE126)/'2012'!$AE126)*(('2012'!$I126-0.5+'2012'!$I126-0.5)*-1)</f>
        <v>-0.18947368421052632</v>
      </c>
      <c r="N126" s="12">
        <f>(('2012'!N126-'2012'!$AE126)/'2012'!$AE126)*(('2012'!$I126-0.5+'2012'!$I126-0.5)*-1)</f>
        <v>-2.8947368421052656E-2</v>
      </c>
      <c r="O126" s="12">
        <f>(('2012'!O126-'2012'!$AE126)/'2012'!$AE126)*(('2012'!$I126-0.5+'2012'!$I126-0.5)*-1)</f>
        <v>-5.5263157894736889E-2</v>
      </c>
      <c r="P126" s="12">
        <f>(('2012'!P126-'2012'!$AE126)/'2012'!$AE126)*(('2012'!$I126-0.5+'2012'!$I126-0.5)*-1)</f>
        <v>-0.1184210526315789</v>
      </c>
      <c r="Q126" s="12">
        <f>(('2012'!Q126-'2012'!$AE126)/'2012'!$AE126)*(('2012'!$I126-0.5+'2012'!$I126-0.5)*-1)</f>
        <v>0.21315789473684216</v>
      </c>
      <c r="R126" s="12">
        <f>(('2012'!R126-'2012'!$AE126)/'2012'!$AE126)*(('2012'!$I126-0.5+'2012'!$I126-0.5)*-1)</f>
        <v>8.6842105263157832E-2</v>
      </c>
      <c r="S126" s="12">
        <f>(('2012'!S126-'2012'!$AE126)/'2012'!$AE126)*(('2012'!$I126-0.5+'2012'!$I126-0.5)*-1)</f>
        <v>5.7894736842105311E-2</v>
      </c>
      <c r="T126" s="12">
        <f>(('2012'!T126-'2012'!$AE126)/'2012'!$AE126)*(('2012'!$I126-0.5+'2012'!$I126-0.5)*-1)</f>
        <v>5.2631578947368463E-3</v>
      </c>
      <c r="U126" s="12">
        <f>(('2012'!U126-'2012'!$AE126)/'2012'!$AE126)*(('2012'!$I126-0.5+'2012'!$I126-0.5)*-1)</f>
        <v>-3.9473684210526348E-2</v>
      </c>
      <c r="V126" s="12">
        <f>(('2012'!V126-'2012'!$AE126)/'2012'!$AE126)*(('2012'!$I126-0.5+'2012'!$I126-0.5)*-1)</f>
        <v>2.1052631578947385E-2</v>
      </c>
      <c r="W126" s="12">
        <f>(('2012'!W126-'2012'!$AE126)/'2012'!$AE126)*(('2012'!$I126-0.5+'2012'!$I126-0.5)*-1)</f>
        <v>2.1052631578947385E-2</v>
      </c>
      <c r="X126" s="12">
        <f>(('2012'!X126-'2012'!$AE126)/'2012'!$AE126)*(('2012'!$I126-0.5+'2012'!$I126-0.5)*-1)</f>
        <v>0.13421052631578945</v>
      </c>
      <c r="Y126" s="12">
        <f>(('2012'!Y126-'2012'!$AE126)/'2012'!$AE126)*(('2012'!$I126-0.5+'2012'!$I126-0.5)*-1)</f>
        <v>8.6842105263157832E-2</v>
      </c>
      <c r="Z126" s="12">
        <f>(('2012'!Z126-'2012'!$AE126)/'2012'!$AE126)*(('2012'!$I126-0.5+'2012'!$I126-0.5)*-1)</f>
        <v>-6.3157894736842163E-2</v>
      </c>
      <c r="AA126" s="12">
        <f>(('2012'!AA126-'2012'!$AE126)/'2012'!$AE126)*(('2012'!$I126-0.5+'2012'!$I126-0.5)*-1)</f>
        <v>1.5789473684210541E-2</v>
      </c>
      <c r="AB126" s="12">
        <f>(('2012'!AB126-'2012'!$AE126)/'2012'!$AE126)*(('2012'!$I126-0.5+'2012'!$I126-0.5)*-1)</f>
        <v>0.24999999999999992</v>
      </c>
      <c r="AC126" s="12">
        <f>(('2012'!AC126-'2012'!$AE126)/'2012'!$AE126)*(('2012'!$I126-0.5+'2012'!$I126-0.5)*-1)</f>
        <v>7.6315789473684129E-2</v>
      </c>
      <c r="AD126" s="12">
        <f>(('2012'!AD126-'2012'!$AE126)/'2012'!$AE126)*(('2012'!$I126-0.5+'2012'!$I126-0.5)*-1)</f>
        <v>0.10263157894736837</v>
      </c>
      <c r="AE126" s="5">
        <f>((('2012'!AE126-'2012'!$AE126)/'2012'!$AE126)*100)*(('2012'!$I126-0.5+'2012'!$I126-0.5)*-1)</f>
        <v>0</v>
      </c>
      <c r="AF126" s="5"/>
      <c r="AG126" s="5">
        <f t="shared" si="48"/>
        <v>24.999999999999993</v>
      </c>
      <c r="AH126" s="5">
        <f t="shared" si="72"/>
        <v>18.947368421052634</v>
      </c>
      <c r="AI126" s="7">
        <v>0</v>
      </c>
      <c r="AN126" s="1"/>
      <c r="AO126" s="1"/>
      <c r="AP126" s="1"/>
      <c r="AQ126" s="1"/>
      <c r="AR126" s="1" t="str">
        <f t="shared" si="49"/>
        <v>Kvinnor</v>
      </c>
      <c r="AS126" s="1"/>
      <c r="AT126" s="1"/>
      <c r="AU126" s="1"/>
      <c r="AV126" s="1"/>
      <c r="AW126" s="104">
        <f t="shared" si="50"/>
        <v>-2.8947368421052656E-2</v>
      </c>
      <c r="AX126" s="104">
        <f t="shared" si="51"/>
        <v>-2.3684210526315811E-2</v>
      </c>
      <c r="AY126" s="104">
        <f t="shared" si="52"/>
        <v>0.16578947368421051</v>
      </c>
      <c r="AZ126" s="104">
        <f t="shared" si="53"/>
        <v>-0.18947368421052632</v>
      </c>
      <c r="BA126" s="104">
        <f t="shared" si="54"/>
        <v>-2.8947368421052656E-2</v>
      </c>
      <c r="BB126" s="104">
        <f t="shared" si="55"/>
        <v>-5.5263157894736889E-2</v>
      </c>
      <c r="BC126" s="104">
        <f t="shared" si="56"/>
        <v>-0.1184210526315789</v>
      </c>
      <c r="BD126" s="104">
        <f t="shared" si="57"/>
        <v>0.21315789473684216</v>
      </c>
      <c r="BE126" s="104">
        <f t="shared" si="58"/>
        <v>8.6842105263157832E-2</v>
      </c>
      <c r="BF126" s="104">
        <f t="shared" si="59"/>
        <v>5.7894736842105311E-2</v>
      </c>
      <c r="BG126" s="104">
        <f t="shared" si="60"/>
        <v>5.2631578947368463E-3</v>
      </c>
      <c r="BH126" s="104">
        <f t="shared" si="61"/>
        <v>-3.9473684210526348E-2</v>
      </c>
      <c r="BI126" s="104">
        <f t="shared" si="62"/>
        <v>2.1052631578947385E-2</v>
      </c>
      <c r="BJ126" s="104">
        <f t="shared" si="63"/>
        <v>2.1052631578947385E-2</v>
      </c>
      <c r="BK126" s="104">
        <f t="shared" si="64"/>
        <v>0.13421052631578945</v>
      </c>
      <c r="BL126" s="104">
        <f t="shared" si="65"/>
        <v>8.6842105263157832E-2</v>
      </c>
      <c r="BM126" s="104">
        <f t="shared" si="66"/>
        <v>-6.3157894736842163E-2</v>
      </c>
      <c r="BN126" s="104">
        <f t="shared" si="67"/>
        <v>1.5789473684210541E-2</v>
      </c>
      <c r="BO126" s="104">
        <f t="shared" si="68"/>
        <v>0.24999999999999992</v>
      </c>
      <c r="BP126" s="104">
        <f t="shared" si="69"/>
        <v>7.6315789473684129E-2</v>
      </c>
      <c r="BQ126" s="104">
        <f t="shared" si="70"/>
        <v>0.10263157894736837</v>
      </c>
      <c r="BR126" s="104">
        <f t="shared" si="71"/>
        <v>0</v>
      </c>
    </row>
    <row r="127" spans="1:70">
      <c r="A127" s="1">
        <v>126</v>
      </c>
      <c r="B127" s="1">
        <f>'2012'!B127</f>
        <v>0</v>
      </c>
      <c r="C127" s="1">
        <f>'2012'!C127</f>
        <v>0</v>
      </c>
      <c r="D127" s="1">
        <f>'2012'!D127</f>
        <v>0</v>
      </c>
      <c r="E127" s="1" t="str">
        <f>'2012'!E127</f>
        <v>Män</v>
      </c>
      <c r="F127" s="1" t="str">
        <f>'2012'!F127</f>
        <v>Patientrapporterat resultat av total höftprotesoperation</v>
      </c>
      <c r="G127" s="1" t="str">
        <f>'2012'!G127</f>
        <v>(tom)</v>
      </c>
      <c r="H127" s="1" t="str">
        <f>'2012'!H127</f>
        <v>A005800</v>
      </c>
      <c r="I127" s="1">
        <f>'2012'!I127</f>
        <v>0</v>
      </c>
      <c r="J127" s="12">
        <f>(('2012'!J127-'2012'!$AE127)/'2012'!$AE127)*(('2012'!$I127-0.5+'2012'!$I127-0.5)*-1)</f>
        <v>5.7636887608069221E-3</v>
      </c>
      <c r="K127" s="12">
        <f>(('2012'!K127-'2012'!$AE127)/'2012'!$AE127)*(('2012'!$I127-0.5+'2012'!$I127-0.5)*-1)</f>
        <v>-6.3400576368875985E-2</v>
      </c>
      <c r="L127" s="12">
        <f>(('2012'!L127-'2012'!$AE127)/'2012'!$AE127)*(('2012'!$I127-0.5+'2012'!$I127-0.5)*-1)</f>
        <v>0.21902017291066286</v>
      </c>
      <c r="M127" s="12">
        <f>(('2012'!M127-'2012'!$AE127)/'2012'!$AE127)*(('2012'!$I127-0.5+'2012'!$I127-0.5)*-1)</f>
        <v>-0.1729106628242075</v>
      </c>
      <c r="N127" s="12">
        <f>(('2012'!N127-'2012'!$AE127)/'2012'!$AE127)*(('2012'!$I127-0.5+'2012'!$I127-0.5)*-1)</f>
        <v>-4.3227665706051757E-2</v>
      </c>
      <c r="O127" s="12">
        <f>(('2012'!O127-'2012'!$AE127)/'2012'!$AE127)*(('2012'!$I127-0.5+'2012'!$I127-0.5)*-1)</f>
        <v>-0.11239193083573482</v>
      </c>
      <c r="P127" s="12">
        <f>(('2012'!P127-'2012'!$AE127)/'2012'!$AE127)*(('2012'!$I127-0.5+'2012'!$I127-0.5)*-1)</f>
        <v>-0.15561959654178673</v>
      </c>
      <c r="Q127" s="12">
        <f>(('2012'!Q127-'2012'!$AE127)/'2012'!$AE127)*(('2012'!$I127-0.5+'2012'!$I127-0.5)*-1)</f>
        <v>-0.12968299711815559</v>
      </c>
      <c r="R127" s="12">
        <f>(('2012'!R127-'2012'!$AE127)/'2012'!$AE127)*(('2012'!$I127-0.5+'2012'!$I127-0.5)*-1)</f>
        <v>5.4755043227665758E-2</v>
      </c>
      <c r="S127" s="12">
        <f>(('2012'!S127-'2012'!$AE127)/'2012'!$AE127)*(('2012'!$I127-0.5+'2012'!$I127-0.5)*-1)</f>
        <v>0.10086455331412113</v>
      </c>
      <c r="T127" s="12">
        <f>(('2012'!T127-'2012'!$AE127)/'2012'!$AE127)*(('2012'!$I127-0.5+'2012'!$I127-0.5)*-1)</f>
        <v>-7.7809798270893293E-2</v>
      </c>
      <c r="U127" s="12">
        <f>(('2012'!U127-'2012'!$AE127)/'2012'!$AE127)*(('2012'!$I127-0.5+'2012'!$I127-0.5)*-1)</f>
        <v>-4.3227665706051757E-2</v>
      </c>
      <c r="V127" s="12">
        <f>(('2012'!V127-'2012'!$AE127)/'2012'!$AE127)*(('2012'!$I127-0.5+'2012'!$I127-0.5)*-1)</f>
        <v>-4.0345821325648297E-2</v>
      </c>
      <c r="W127" s="12">
        <f>(('2012'!W127-'2012'!$AE127)/'2012'!$AE127)*(('2012'!$I127-0.5+'2012'!$I127-0.5)*-1)</f>
        <v>-6.9164265129682906E-2</v>
      </c>
      <c r="X127" s="12">
        <f>(('2012'!X127-'2012'!$AE127)/'2012'!$AE127)*(('2012'!$I127-0.5+'2012'!$I127-0.5)*-1)</f>
        <v>-8.6455331412103823E-3</v>
      </c>
      <c r="Y127" s="12">
        <f>(('2012'!Y127-'2012'!$AE127)/'2012'!$AE127)*(('2012'!$I127-0.5+'2012'!$I127-0.5)*-1)</f>
        <v>5.4755043227665758E-2</v>
      </c>
      <c r="Z127" s="12">
        <f>(('2012'!Z127-'2012'!$AE127)/'2012'!$AE127)*(('2012'!$I127-0.5+'2012'!$I127-0.5)*-1)</f>
        <v>5.4755043227665758E-2</v>
      </c>
      <c r="AA127" s="12">
        <f>(('2012'!AA127-'2012'!$AE127)/'2012'!$AE127)*(('2012'!$I127-0.5+'2012'!$I127-0.5)*-1)</f>
        <v>0.10374639769452459</v>
      </c>
      <c r="AB127" s="12">
        <f>(('2012'!AB127-'2012'!$AE127)/'2012'!$AE127)*(('2012'!$I127-0.5+'2012'!$I127-0.5)*-1)</f>
        <v>-0.1210374639769452</v>
      </c>
      <c r="AC127" s="12">
        <f>(('2012'!AC127-'2012'!$AE127)/'2012'!$AE127)*(('2012'!$I127-0.5+'2012'!$I127-0.5)*-1)</f>
        <v>8.3573487031700366E-2</v>
      </c>
      <c r="AD127" s="12">
        <f>(('2012'!AD127-'2012'!$AE127)/'2012'!$AE127)*(('2012'!$I127-0.5+'2012'!$I127-0.5)*-1)</f>
        <v>0.15561959654178689</v>
      </c>
      <c r="AE127" s="5">
        <f>((('2012'!AE127-'2012'!$AE127)/'2012'!$AE127)*100)*(('2012'!$I127-0.5+'2012'!$I127-0.5)*-1)</f>
        <v>0</v>
      </c>
      <c r="AF127" s="5"/>
      <c r="AG127" s="5">
        <f t="shared" si="48"/>
        <v>21.902017291066286</v>
      </c>
      <c r="AH127" s="5">
        <f t="shared" si="72"/>
        <v>17.291066282420751</v>
      </c>
      <c r="AI127" s="7">
        <v>0</v>
      </c>
      <c r="AN127" s="1"/>
      <c r="AO127" s="1"/>
      <c r="AP127" s="1"/>
      <c r="AQ127" s="1"/>
      <c r="AR127" s="1" t="str">
        <f t="shared" si="49"/>
        <v>Män</v>
      </c>
      <c r="AS127" s="1"/>
      <c r="AT127" s="1"/>
      <c r="AU127" s="1"/>
      <c r="AV127" s="1"/>
      <c r="AW127" s="104">
        <f t="shared" si="50"/>
        <v>5.7636887608069221E-3</v>
      </c>
      <c r="AX127" s="104">
        <f t="shared" si="51"/>
        <v>-6.3400576368875985E-2</v>
      </c>
      <c r="AY127" s="104">
        <f t="shared" si="52"/>
        <v>0.21902017291066286</v>
      </c>
      <c r="AZ127" s="104">
        <f t="shared" si="53"/>
        <v>-0.1729106628242075</v>
      </c>
      <c r="BA127" s="104">
        <f t="shared" si="54"/>
        <v>-4.3227665706051757E-2</v>
      </c>
      <c r="BB127" s="104">
        <f t="shared" si="55"/>
        <v>-0.11239193083573482</v>
      </c>
      <c r="BC127" s="104">
        <f t="shared" si="56"/>
        <v>-0.15561959654178673</v>
      </c>
      <c r="BD127" s="104">
        <f t="shared" si="57"/>
        <v>-0.12968299711815559</v>
      </c>
      <c r="BE127" s="104">
        <f t="shared" si="58"/>
        <v>5.4755043227665758E-2</v>
      </c>
      <c r="BF127" s="104">
        <f t="shared" si="59"/>
        <v>0.10086455331412113</v>
      </c>
      <c r="BG127" s="104">
        <f t="shared" si="60"/>
        <v>-7.7809798270893293E-2</v>
      </c>
      <c r="BH127" s="104">
        <f t="shared" si="61"/>
        <v>-4.3227665706051757E-2</v>
      </c>
      <c r="BI127" s="104">
        <f t="shared" si="62"/>
        <v>-4.0345821325648297E-2</v>
      </c>
      <c r="BJ127" s="104">
        <f t="shared" si="63"/>
        <v>-6.9164265129682906E-2</v>
      </c>
      <c r="BK127" s="104">
        <f t="shared" si="64"/>
        <v>-8.6455331412103823E-3</v>
      </c>
      <c r="BL127" s="104">
        <f t="shared" si="65"/>
        <v>5.4755043227665758E-2</v>
      </c>
      <c r="BM127" s="104">
        <f t="shared" si="66"/>
        <v>5.4755043227665758E-2</v>
      </c>
      <c r="BN127" s="104">
        <f t="shared" si="67"/>
        <v>0.10374639769452459</v>
      </c>
      <c r="BO127" s="104">
        <f t="shared" si="68"/>
        <v>-0.1210374639769452</v>
      </c>
      <c r="BP127" s="104">
        <f t="shared" si="69"/>
        <v>8.3573487031700366E-2</v>
      </c>
      <c r="BQ127" s="104">
        <f t="shared" si="70"/>
        <v>0.15561959654178689</v>
      </c>
      <c r="BR127" s="104">
        <f t="shared" si="71"/>
        <v>0</v>
      </c>
    </row>
    <row r="128" spans="1:70">
      <c r="A128" s="1">
        <v>127</v>
      </c>
      <c r="B128" s="1">
        <f>'2012'!B128</f>
        <v>0</v>
      </c>
      <c r="C128" s="1">
        <f>'2012'!C128</f>
        <v>0</v>
      </c>
      <c r="D128" s="1">
        <f>'2012'!D128</f>
        <v>0</v>
      </c>
      <c r="E128" s="1" t="str">
        <f>'2012'!E128</f>
        <v>Totalt</v>
      </c>
      <c r="F128" s="1" t="str">
        <f>'2012'!F128</f>
        <v>Patientrapporterat resultat av total höftprotesoperation</v>
      </c>
      <c r="G128" s="1" t="str">
        <f>'2012'!G128</f>
        <v>(tom)</v>
      </c>
      <c r="H128" s="1" t="str">
        <f>'2012'!H128</f>
        <v>A005800</v>
      </c>
      <c r="I128" s="1">
        <f>'2012'!I128</f>
        <v>0</v>
      </c>
      <c r="J128" s="12">
        <f>(('2012'!J128-'2012'!$AE128)/'2012'!$AE128)*(('2012'!$I128-0.5+'2012'!$I128-0.5)*-1)</f>
        <v>-1.3623978201634889E-2</v>
      </c>
      <c r="K128" s="12">
        <f>(('2012'!K128-'2012'!$AE128)/'2012'!$AE128)*(('2012'!$I128-0.5+'2012'!$I128-0.5)*-1)</f>
        <v>-3.8147138964577693E-2</v>
      </c>
      <c r="L128" s="12">
        <f>(('2012'!L128-'2012'!$AE128)/'2012'!$AE128)*(('2012'!$I128-0.5+'2012'!$I128-0.5)*-1)</f>
        <v>0.18256130790190736</v>
      </c>
      <c r="M128" s="12">
        <f>(('2012'!M128-'2012'!$AE128)/'2012'!$AE128)*(('2012'!$I128-0.5+'2012'!$I128-0.5)*-1)</f>
        <v>-0.18256130790190736</v>
      </c>
      <c r="N128" s="12">
        <f>(('2012'!N128-'2012'!$AE128)/'2012'!$AE128)*(('2012'!$I128-0.5+'2012'!$I128-0.5)*-1)</f>
        <v>-3.8147138964577693E-2</v>
      </c>
      <c r="O128" s="12">
        <f>(('2012'!O128-'2012'!$AE128)/'2012'!$AE128)*(('2012'!$I128-0.5+'2012'!$I128-0.5)*-1)</f>
        <v>-8.1743869209809181E-2</v>
      </c>
      <c r="P128" s="12">
        <f>(('2012'!P128-'2012'!$AE128)/'2012'!$AE128)*(('2012'!$I128-0.5+'2012'!$I128-0.5)*-1)</f>
        <v>-0.13896457765667572</v>
      </c>
      <c r="Q128" s="12">
        <f>(('2012'!Q128-'2012'!$AE128)/'2012'!$AE128)*(('2012'!$I128-0.5+'2012'!$I128-0.5)*-1)</f>
        <v>4.6321525885558622E-2</v>
      </c>
      <c r="R128" s="12">
        <f>(('2012'!R128-'2012'!$AE128)/'2012'!$AE128)*(('2012'!$I128-0.5+'2012'!$I128-0.5)*-1)</f>
        <v>6.8119891008174449E-2</v>
      </c>
      <c r="S128" s="12">
        <f>(('2012'!S128-'2012'!$AE128)/'2012'!$AE128)*(('2012'!$I128-0.5+'2012'!$I128-0.5)*-1)</f>
        <v>7.0844686648501423E-2</v>
      </c>
      <c r="T128" s="12">
        <f>(('2012'!T128-'2012'!$AE128)/'2012'!$AE128)*(('2012'!$I128-0.5+'2012'!$I128-0.5)*-1)</f>
        <v>-2.9972752043596756E-2</v>
      </c>
      <c r="U128" s="12">
        <f>(('2012'!U128-'2012'!$AE128)/'2012'!$AE128)*(('2012'!$I128-0.5+'2012'!$I128-0.5)*-1)</f>
        <v>-4.3596730245231648E-2</v>
      </c>
      <c r="V128" s="12">
        <f>(('2012'!V128-'2012'!$AE128)/'2012'!$AE128)*(('2012'!$I128-0.5+'2012'!$I128-0.5)*-1)</f>
        <v>0</v>
      </c>
      <c r="W128" s="12">
        <f>(('2012'!W128-'2012'!$AE128)/'2012'!$AE128)*(('2012'!$I128-0.5+'2012'!$I128-0.5)*-1)</f>
        <v>-2.1798365122615824E-2</v>
      </c>
      <c r="X128" s="12">
        <f>(('2012'!X128-'2012'!$AE128)/'2012'!$AE128)*(('2012'!$I128-0.5+'2012'!$I128-0.5)*-1)</f>
        <v>8.1743869209809333E-2</v>
      </c>
      <c r="Y128" s="12">
        <f>(('2012'!Y128-'2012'!$AE128)/'2012'!$AE128)*(('2012'!$I128-0.5+'2012'!$I128-0.5)*-1)</f>
        <v>7.0844686648501423E-2</v>
      </c>
      <c r="Z128" s="12">
        <f>(('2012'!Z128-'2012'!$AE128)/'2012'!$AE128)*(('2012'!$I128-0.5+'2012'!$I128-0.5)*-1)</f>
        <v>-1.6348773841961869E-2</v>
      </c>
      <c r="AA128" s="12">
        <f>(('2012'!AA128-'2012'!$AE128)/'2012'!$AE128)*(('2012'!$I128-0.5+'2012'!$I128-0.5)*-1)</f>
        <v>4.9046321525885603E-2</v>
      </c>
      <c r="AB128" s="12">
        <f>(('2012'!AB128-'2012'!$AE128)/'2012'!$AE128)*(('2012'!$I128-0.5+'2012'!$I128-0.5)*-1)</f>
        <v>0.1171662125340599</v>
      </c>
      <c r="AC128" s="12">
        <f>(('2012'!AC128-'2012'!$AE128)/'2012'!$AE128)*(('2012'!$I128-0.5+'2012'!$I128-0.5)*-1)</f>
        <v>7.3569482288828411E-2</v>
      </c>
      <c r="AD128" s="12">
        <f>(('2012'!AD128-'2012'!$AE128)/'2012'!$AE128)*(('2012'!$I128-0.5+'2012'!$I128-0.5)*-1)</f>
        <v>0.11989100817438687</v>
      </c>
      <c r="AE128" s="5">
        <f>((('2012'!AE128-'2012'!$AE128)/'2012'!$AE128)*100)*(('2012'!$I128-0.5+'2012'!$I128-0.5)*-1)</f>
        <v>0</v>
      </c>
      <c r="AF128" s="5"/>
      <c r="AG128" s="5">
        <f t="shared" si="48"/>
        <v>18.256130790190735</v>
      </c>
      <c r="AH128" s="5">
        <f t="shared" si="72"/>
        <v>18.256130790190735</v>
      </c>
      <c r="AI128" s="7">
        <v>0</v>
      </c>
      <c r="AN128" s="1"/>
      <c r="AO128" s="1"/>
      <c r="AP128" s="1"/>
      <c r="AQ128" s="1"/>
      <c r="AR128" s="1" t="str">
        <f t="shared" si="49"/>
        <v>Totalt</v>
      </c>
      <c r="AS128" s="1"/>
      <c r="AT128" s="1"/>
      <c r="AU128" s="1"/>
      <c r="AV128" s="1"/>
      <c r="AW128" s="104">
        <f t="shared" si="50"/>
        <v>-1.3623978201634889E-2</v>
      </c>
      <c r="AX128" s="104">
        <f t="shared" si="51"/>
        <v>-3.8147138964577693E-2</v>
      </c>
      <c r="AY128" s="104">
        <f t="shared" si="52"/>
        <v>0.18256130790190736</v>
      </c>
      <c r="AZ128" s="104">
        <f t="shared" si="53"/>
        <v>-0.18256130790190736</v>
      </c>
      <c r="BA128" s="104">
        <f t="shared" si="54"/>
        <v>-3.8147138964577693E-2</v>
      </c>
      <c r="BB128" s="104">
        <f t="shared" si="55"/>
        <v>-8.1743869209809181E-2</v>
      </c>
      <c r="BC128" s="104">
        <f t="shared" si="56"/>
        <v>-0.13896457765667572</v>
      </c>
      <c r="BD128" s="104">
        <f t="shared" si="57"/>
        <v>4.6321525885558622E-2</v>
      </c>
      <c r="BE128" s="104">
        <f t="shared" si="58"/>
        <v>6.8119891008174449E-2</v>
      </c>
      <c r="BF128" s="104">
        <f t="shared" si="59"/>
        <v>7.0844686648501423E-2</v>
      </c>
      <c r="BG128" s="104">
        <f t="shared" si="60"/>
        <v>-2.9972752043596756E-2</v>
      </c>
      <c r="BH128" s="104">
        <f t="shared" si="61"/>
        <v>-4.3596730245231648E-2</v>
      </c>
      <c r="BI128" s="104">
        <f t="shared" si="62"/>
        <v>0</v>
      </c>
      <c r="BJ128" s="104">
        <f t="shared" si="63"/>
        <v>-2.1798365122615824E-2</v>
      </c>
      <c r="BK128" s="104">
        <f t="shared" si="64"/>
        <v>8.1743869209809333E-2</v>
      </c>
      <c r="BL128" s="104">
        <f t="shared" si="65"/>
        <v>7.0844686648501423E-2</v>
      </c>
      <c r="BM128" s="104">
        <f t="shared" si="66"/>
        <v>-1.6348773841961869E-2</v>
      </c>
      <c r="BN128" s="104">
        <f t="shared" si="67"/>
        <v>4.9046321525885603E-2</v>
      </c>
      <c r="BO128" s="104">
        <f t="shared" si="68"/>
        <v>0.1171662125340599</v>
      </c>
      <c r="BP128" s="104">
        <f t="shared" si="69"/>
        <v>7.3569482288828411E-2</v>
      </c>
      <c r="BQ128" s="104">
        <f t="shared" si="70"/>
        <v>0.11989100817438687</v>
      </c>
      <c r="BR128" s="104">
        <f t="shared" si="71"/>
        <v>0</v>
      </c>
    </row>
    <row r="129" spans="1:70">
      <c r="A129" s="1">
        <v>128</v>
      </c>
      <c r="B129" s="1">
        <f>'2012'!B129</f>
        <v>0</v>
      </c>
      <c r="C129" s="1">
        <f>'2012'!C129</f>
        <v>0</v>
      </c>
      <c r="D129" s="1">
        <f>'2012'!D129</f>
        <v>64</v>
      </c>
      <c r="E129" s="1" t="str">
        <f>'2012'!E129</f>
        <v>Kvinnor</v>
      </c>
      <c r="F129" s="1" t="str">
        <f>'2012'!F129</f>
        <v>Patienttillfredsställelse efter total höftprotesoperation</v>
      </c>
      <c r="G129" s="1" t="str">
        <f>'2012'!G129</f>
        <v>(tom)</v>
      </c>
      <c r="H129" s="1" t="str">
        <f>'2012'!H129</f>
        <v>A020205</v>
      </c>
      <c r="I129" s="1">
        <f>'2012'!I129</f>
        <v>0</v>
      </c>
      <c r="J129" s="12">
        <f>(('2012'!J129-'2012'!$AE129)/'2012'!$AE129)*(('2012'!$I129-0.5+'2012'!$I129-0.5)*-1)</f>
        <v>-3.2835155111763353E-2</v>
      </c>
      <c r="K129" s="12">
        <f>(('2012'!K129-'2012'!$AE129)/'2012'!$AE129)*(('2012'!$I129-0.5+'2012'!$I129-0.5)*-1)</f>
        <v>-1.1412476595645659E-2</v>
      </c>
      <c r="L129" s="12">
        <f>(('2012'!L129-'2012'!$AE129)/'2012'!$AE129)*(('2012'!$I129-0.5+'2012'!$I129-0.5)*-1)</f>
        <v>-2.0118150754543016E-2</v>
      </c>
      <c r="M129" s="12">
        <f>(('2012'!M129-'2012'!$AE129)/'2012'!$AE129)*(('2012'!$I129-0.5+'2012'!$I129-0.5)*-1)</f>
        <v>-8.020464581312366E-3</v>
      </c>
      <c r="N129" s="12">
        <f>(('2012'!N129-'2012'!$AE129)/'2012'!$AE129)*(('2012'!$I129-0.5+'2012'!$I129-0.5)*-1)</f>
        <v>-5.9487661282863846E-4</v>
      </c>
      <c r="O129" s="12">
        <f>(('2012'!O129-'2012'!$AE129)/'2012'!$AE129)*(('2012'!$I129-0.5+'2012'!$I129-0.5)*-1)</f>
        <v>1.8316173654448445E-2</v>
      </c>
      <c r="P129" s="12">
        <f>(('2012'!P129-'2012'!$AE129)/'2012'!$AE129)*(('2012'!$I129-0.5+'2012'!$I129-0.5)*-1)</f>
        <v>3.6687770795605278E-2</v>
      </c>
      <c r="Q129" s="12">
        <f>(('2012'!Q129-'2012'!$AE129)/'2012'!$AE129)*(('2012'!$I129-0.5+'2012'!$I129-0.5)*-1)</f>
        <v>-6.8497493880405685E-2</v>
      </c>
      <c r="R129" s="12">
        <f>(('2012'!R129-'2012'!$AE129)/'2012'!$AE129)*(('2012'!$I129-0.5+'2012'!$I129-0.5)*-1)</f>
        <v>2.1599906866408964E-2</v>
      </c>
      <c r="S129" s="12">
        <f>(('2012'!S129-'2012'!$AE129)/'2012'!$AE129)*(('2012'!$I129-0.5+'2012'!$I129-0.5)*-1)</f>
        <v>2.2077319389555834E-2</v>
      </c>
      <c r="T129" s="12">
        <f>(('2012'!T129-'2012'!$AE129)/'2012'!$AE129)*(('2012'!$I129-0.5+'2012'!$I129-0.5)*-1)</f>
        <v>1.6326332134949516E-2</v>
      </c>
      <c r="U129" s="12">
        <f>(('2012'!U129-'2012'!$AE129)/'2012'!$AE129)*(('2012'!$I129-0.5+'2012'!$I129-0.5)*-1)</f>
        <v>-3.4168244143167173E-2</v>
      </c>
      <c r="V129" s="12">
        <f>(('2012'!V129-'2012'!$AE129)/'2012'!$AE129)*(('2012'!$I129-0.5+'2012'!$I129-0.5)*-1)</f>
        <v>-2.1461462741659165E-2</v>
      </c>
      <c r="W129" s="12">
        <f>(('2012'!W129-'2012'!$AE129)/'2012'!$AE129)*(('2012'!$I129-0.5+'2012'!$I129-0.5)*-1)</f>
        <v>2.8575658891187992E-2</v>
      </c>
      <c r="X129" s="12">
        <f>(('2012'!X129-'2012'!$AE129)/'2012'!$AE129)*(('2012'!$I129-0.5+'2012'!$I129-0.5)*-1)</f>
        <v>2.518675269090883E-3</v>
      </c>
      <c r="Y129" s="12">
        <f>(('2012'!Y129-'2012'!$AE129)/'2012'!$AE129)*(('2012'!$I129-0.5+'2012'!$I129-0.5)*-1)</f>
        <v>1.1916448163097068E-2</v>
      </c>
      <c r="Z129" s="12">
        <f>(('2012'!Z129-'2012'!$AE129)/'2012'!$AE129)*(('2012'!$I129-0.5+'2012'!$I129-0.5)*-1)</f>
        <v>5.6884350033040562E-3</v>
      </c>
      <c r="AA129" s="12">
        <f>(('2012'!AA129-'2012'!$AE129)/'2012'!$AE129)*(('2012'!$I129-0.5+'2012'!$I129-0.5)*-1)</f>
        <v>-3.7111040487915713E-2</v>
      </c>
      <c r="AB129" s="12">
        <f>(('2012'!AB129-'2012'!$AE129)/'2012'!$AE129)*(('2012'!$I129-0.5+'2012'!$I129-0.5)*-1)</f>
        <v>3.18434354180556E-2</v>
      </c>
      <c r="AC129" s="12">
        <f>(('2012'!AC129-'2012'!$AE129)/'2012'!$AE129)*(('2012'!$I129-0.5+'2012'!$I129-0.5)*-1)</f>
        <v>3.7771372130056984E-2</v>
      </c>
      <c r="AD129" s="12">
        <f>(('2012'!AD129-'2012'!$AE129)/'2012'!$AE129)*(('2012'!$I129-0.5+'2012'!$I129-0.5)*-1)</f>
        <v>6.7456355300390902E-2</v>
      </c>
      <c r="AE129" s="5">
        <f>((('2012'!AE129-'2012'!$AE129)/'2012'!$AE129)*100)*(('2012'!$I129-0.5+'2012'!$I129-0.5)*-1)</f>
        <v>0</v>
      </c>
      <c r="AF129" s="5"/>
      <c r="AG129" s="5">
        <f t="shared" si="48"/>
        <v>6.74563553003909</v>
      </c>
      <c r="AH129" s="5">
        <f t="shared" si="72"/>
        <v>6.8497493880405687</v>
      </c>
      <c r="AI129" s="7">
        <v>0</v>
      </c>
      <c r="AN129" s="1"/>
      <c r="AO129" s="1"/>
      <c r="AP129" s="1"/>
      <c r="AQ129" s="1"/>
      <c r="AR129" s="1" t="str">
        <f t="shared" si="49"/>
        <v>Kvinnor</v>
      </c>
      <c r="AS129" s="1"/>
      <c r="AT129" s="1"/>
      <c r="AU129" s="1"/>
      <c r="AV129" s="1"/>
      <c r="AW129" s="104">
        <f t="shared" si="50"/>
        <v>-3.2835155111763353E-2</v>
      </c>
      <c r="AX129" s="104">
        <f t="shared" si="51"/>
        <v>-1.1412476595645659E-2</v>
      </c>
      <c r="AY129" s="104">
        <f t="shared" si="52"/>
        <v>-2.0118150754543016E-2</v>
      </c>
      <c r="AZ129" s="104">
        <f t="shared" si="53"/>
        <v>-8.020464581312366E-3</v>
      </c>
      <c r="BA129" s="104">
        <f t="shared" si="54"/>
        <v>-5.9487661282863846E-4</v>
      </c>
      <c r="BB129" s="104">
        <f t="shared" si="55"/>
        <v>1.8316173654448445E-2</v>
      </c>
      <c r="BC129" s="104">
        <f t="shared" si="56"/>
        <v>3.6687770795605278E-2</v>
      </c>
      <c r="BD129" s="104">
        <f t="shared" si="57"/>
        <v>-6.8497493880405685E-2</v>
      </c>
      <c r="BE129" s="104">
        <f t="shared" si="58"/>
        <v>2.1599906866408964E-2</v>
      </c>
      <c r="BF129" s="104">
        <f t="shared" si="59"/>
        <v>2.2077319389555834E-2</v>
      </c>
      <c r="BG129" s="104">
        <f t="shared" si="60"/>
        <v>1.6326332134949516E-2</v>
      </c>
      <c r="BH129" s="104">
        <f t="shared" si="61"/>
        <v>-3.4168244143167173E-2</v>
      </c>
      <c r="BI129" s="104">
        <f t="shared" si="62"/>
        <v>-2.1461462741659165E-2</v>
      </c>
      <c r="BJ129" s="104">
        <f t="shared" si="63"/>
        <v>2.8575658891187992E-2</v>
      </c>
      <c r="BK129" s="104">
        <f t="shared" si="64"/>
        <v>2.518675269090883E-3</v>
      </c>
      <c r="BL129" s="104">
        <f t="shared" si="65"/>
        <v>1.1916448163097068E-2</v>
      </c>
      <c r="BM129" s="104">
        <f t="shared" si="66"/>
        <v>5.6884350033040562E-3</v>
      </c>
      <c r="BN129" s="104">
        <f t="shared" si="67"/>
        <v>-3.7111040487915713E-2</v>
      </c>
      <c r="BO129" s="104">
        <f t="shared" si="68"/>
        <v>3.18434354180556E-2</v>
      </c>
      <c r="BP129" s="104">
        <f t="shared" si="69"/>
        <v>3.7771372130056984E-2</v>
      </c>
      <c r="BQ129" s="104">
        <f t="shared" si="70"/>
        <v>6.7456355300390902E-2</v>
      </c>
      <c r="BR129" s="104">
        <f t="shared" si="71"/>
        <v>0</v>
      </c>
    </row>
    <row r="130" spans="1:70">
      <c r="A130" s="1">
        <v>129</v>
      </c>
      <c r="B130" s="1">
        <f>'2012'!B130</f>
        <v>0</v>
      </c>
      <c r="C130" s="1">
        <f>'2012'!C130</f>
        <v>0</v>
      </c>
      <c r="D130" s="1">
        <f>'2012'!D130</f>
        <v>0</v>
      </c>
      <c r="E130" s="1" t="str">
        <f>'2012'!E130</f>
        <v>Män</v>
      </c>
      <c r="F130" s="1" t="str">
        <f>'2012'!F130</f>
        <v>Patienttillfredsställelse efter total höftprotesoperation</v>
      </c>
      <c r="G130" s="1" t="str">
        <f>'2012'!G130</f>
        <v>(tom)</v>
      </c>
      <c r="H130" s="1" t="str">
        <f>'2012'!H130</f>
        <v>A020205</v>
      </c>
      <c r="I130" s="1">
        <f>'2012'!I130</f>
        <v>0</v>
      </c>
      <c r="J130" s="12">
        <f>(('2012'!J130-'2012'!$AE130)/'2012'!$AE130)*(('2012'!$I130-0.5+'2012'!$I130-0.5)*-1)</f>
        <v>-2.6844545000557017E-2</v>
      </c>
      <c r="K130" s="12">
        <f>(('2012'!K130-'2012'!$AE130)/'2012'!$AE130)*(('2012'!$I130-0.5+'2012'!$I130-0.5)*-1)</f>
        <v>-6.4071500005146078E-3</v>
      </c>
      <c r="L130" s="12">
        <f>(('2012'!L130-'2012'!$AE130)/'2012'!$AE130)*(('2012'!$I130-0.5+'2012'!$I130-0.5)*-1)</f>
        <v>-2.4946291150064193E-2</v>
      </c>
      <c r="M130" s="12">
        <f>(('2012'!M130-'2012'!$AE130)/'2012'!$AE130)*(('2012'!$I130-0.5+'2012'!$I130-0.5)*-1)</f>
        <v>7.7061554427726052E-3</v>
      </c>
      <c r="N130" s="12">
        <f>(('2012'!N130-'2012'!$AE130)/'2012'!$AE130)*(('2012'!$I130-0.5+'2012'!$I130-0.5)*-1)</f>
        <v>5.1474362123700247E-2</v>
      </c>
      <c r="O130" s="12">
        <f>(('2012'!O130-'2012'!$AE130)/'2012'!$AE130)*(('2012'!$I130-0.5+'2012'!$I130-0.5)*-1)</f>
        <v>-1.8909790508764564E-2</v>
      </c>
      <c r="P130" s="12">
        <f>(('2012'!P130-'2012'!$AE130)/'2012'!$AE130)*(('2012'!$I130-0.5+'2012'!$I130-0.5)*-1)</f>
        <v>5.4671336588887121E-2</v>
      </c>
      <c r="Q130" s="12">
        <f>(('2012'!Q130-'2012'!$AE130)/'2012'!$AE130)*(('2012'!$I130-0.5+'2012'!$I130-0.5)*-1)</f>
        <v>-5.8081633679551499E-2</v>
      </c>
      <c r="R130" s="12">
        <f>(('2012'!R130-'2012'!$AE130)/'2012'!$AE130)*(('2012'!$I130-0.5+'2012'!$I130-0.5)*-1)</f>
        <v>7.1227020094057361E-2</v>
      </c>
      <c r="S130" s="12">
        <f>(('2012'!S130-'2012'!$AE130)/'2012'!$AE130)*(('2012'!$I130-0.5+'2012'!$I130-0.5)*-1)</f>
        <v>4.0444942036964637E-2</v>
      </c>
      <c r="T130" s="12">
        <f>(('2012'!T130-'2012'!$AE130)/'2012'!$AE130)*(('2012'!$I130-0.5+'2012'!$I130-0.5)*-1)</f>
        <v>2.3362435588758057E-2</v>
      </c>
      <c r="U130" s="12">
        <f>(('2012'!U130-'2012'!$AE130)/'2012'!$AE130)*(('2012'!$I130-0.5+'2012'!$I130-0.5)*-1)</f>
        <v>-9.1821151647890863E-3</v>
      </c>
      <c r="V130" s="12">
        <f>(('2012'!V130-'2012'!$AE130)/'2012'!$AE130)*(('2012'!$I130-0.5+'2012'!$I130-0.5)*-1)</f>
        <v>-4.3743297892471916E-2</v>
      </c>
      <c r="W130" s="12">
        <f>(('2012'!W130-'2012'!$AE130)/'2012'!$AE130)*(('2012'!$I130-0.5+'2012'!$I130-0.5)*-1)</f>
        <v>6.4683387962567174E-2</v>
      </c>
      <c r="X130" s="12">
        <f>(('2012'!X130-'2012'!$AE130)/'2012'!$AE130)*(('2012'!$I130-0.5+'2012'!$I130-0.5)*-1)</f>
        <v>2.8903654782199455E-2</v>
      </c>
      <c r="Y130" s="12">
        <f>(('2012'!Y130-'2012'!$AE130)/'2012'!$AE130)*(('2012'!$I130-0.5+'2012'!$I130-0.5)*-1)</f>
        <v>5.3774167497979593E-3</v>
      </c>
      <c r="Z130" s="12">
        <f>(('2012'!Z130-'2012'!$AE130)/'2012'!$AE130)*(('2012'!$I130-0.5+'2012'!$I130-0.5)*-1)</f>
        <v>-2.9611619900542403E-2</v>
      </c>
      <c r="AA130" s="12">
        <f>(('2012'!AA130-'2012'!$AE130)/'2012'!$AE130)*(('2012'!$I130-0.5+'2012'!$I130-0.5)*-1)</f>
        <v>-1.4865358269645659E-2</v>
      </c>
      <c r="AB130" s="12">
        <f>(('2012'!AB130-'2012'!$AE130)/'2012'!$AE130)*(('2012'!$I130-0.5+'2012'!$I130-0.5)*-1)</f>
        <v>7.2273140230867824E-2</v>
      </c>
      <c r="AC130" s="12">
        <f>(('2012'!AC130-'2012'!$AE130)/'2012'!$AE130)*(('2012'!$I130-0.5+'2012'!$I130-0.5)*-1)</f>
        <v>1.8036625720530799E-2</v>
      </c>
      <c r="AD130" s="12">
        <f>(('2012'!AD130-'2012'!$AE130)/'2012'!$AE130)*(('2012'!$I130-0.5+'2012'!$I130-0.5)*-1)</f>
        <v>4.9232560358138527E-2</v>
      </c>
      <c r="AE130" s="5">
        <f>((('2012'!AE130-'2012'!$AE130)/'2012'!$AE130)*100)*(('2012'!$I130-0.5+'2012'!$I130-0.5)*-1)</f>
        <v>0</v>
      </c>
      <c r="AF130" s="5"/>
      <c r="AG130" s="5">
        <f t="shared" si="48"/>
        <v>7.2273140230867821</v>
      </c>
      <c r="AH130" s="5">
        <f t="shared" si="72"/>
        <v>5.8081633679551503</v>
      </c>
      <c r="AI130" s="7">
        <v>0</v>
      </c>
      <c r="AN130" s="1"/>
      <c r="AO130" s="1"/>
      <c r="AP130" s="1"/>
      <c r="AQ130" s="1"/>
      <c r="AR130" s="1" t="str">
        <f t="shared" si="49"/>
        <v>Män</v>
      </c>
      <c r="AS130" s="1"/>
      <c r="AT130" s="1"/>
      <c r="AU130" s="1"/>
      <c r="AV130" s="1"/>
      <c r="AW130" s="104">
        <f t="shared" si="50"/>
        <v>-2.6844545000557017E-2</v>
      </c>
      <c r="AX130" s="104">
        <f t="shared" si="51"/>
        <v>-6.4071500005146078E-3</v>
      </c>
      <c r="AY130" s="104">
        <f t="shared" si="52"/>
        <v>-2.4946291150064193E-2</v>
      </c>
      <c r="AZ130" s="104">
        <f t="shared" si="53"/>
        <v>7.7061554427726052E-3</v>
      </c>
      <c r="BA130" s="104">
        <f t="shared" si="54"/>
        <v>5.1474362123700247E-2</v>
      </c>
      <c r="BB130" s="104">
        <f t="shared" si="55"/>
        <v>-1.8909790508764564E-2</v>
      </c>
      <c r="BC130" s="104">
        <f t="shared" si="56"/>
        <v>5.4671336588887121E-2</v>
      </c>
      <c r="BD130" s="104">
        <f t="shared" si="57"/>
        <v>-5.8081633679551499E-2</v>
      </c>
      <c r="BE130" s="104">
        <f t="shared" si="58"/>
        <v>7.1227020094057361E-2</v>
      </c>
      <c r="BF130" s="104">
        <f t="shared" si="59"/>
        <v>4.0444942036964637E-2</v>
      </c>
      <c r="BG130" s="104">
        <f t="shared" si="60"/>
        <v>2.3362435588758057E-2</v>
      </c>
      <c r="BH130" s="104">
        <f t="shared" si="61"/>
        <v>-9.1821151647890863E-3</v>
      </c>
      <c r="BI130" s="104">
        <f t="shared" si="62"/>
        <v>-4.3743297892471916E-2</v>
      </c>
      <c r="BJ130" s="104">
        <f t="shared" si="63"/>
        <v>6.4683387962567174E-2</v>
      </c>
      <c r="BK130" s="104">
        <f t="shared" si="64"/>
        <v>2.8903654782199455E-2</v>
      </c>
      <c r="BL130" s="104">
        <f t="shared" si="65"/>
        <v>5.3774167497979593E-3</v>
      </c>
      <c r="BM130" s="104">
        <f t="shared" si="66"/>
        <v>-2.9611619900542403E-2</v>
      </c>
      <c r="BN130" s="104">
        <f t="shared" si="67"/>
        <v>-1.4865358269645659E-2</v>
      </c>
      <c r="BO130" s="104">
        <f t="shared" si="68"/>
        <v>7.2273140230867824E-2</v>
      </c>
      <c r="BP130" s="104">
        <f t="shared" si="69"/>
        <v>1.8036625720530799E-2</v>
      </c>
      <c r="BQ130" s="104">
        <f t="shared" si="70"/>
        <v>4.9232560358138527E-2</v>
      </c>
      <c r="BR130" s="104">
        <f t="shared" si="71"/>
        <v>0</v>
      </c>
    </row>
    <row r="131" spans="1:70">
      <c r="A131" s="1">
        <v>130</v>
      </c>
      <c r="B131" s="1">
        <f>'2012'!B131</f>
        <v>0</v>
      </c>
      <c r="C131" s="1">
        <f>'2012'!C131</f>
        <v>0</v>
      </c>
      <c r="D131" s="1">
        <f>'2012'!D131</f>
        <v>0</v>
      </c>
      <c r="E131" s="1" t="str">
        <f>'2012'!E131</f>
        <v>Totalt</v>
      </c>
      <c r="F131" s="1" t="str">
        <f>'2012'!F131</f>
        <v>Patienttillfredsställelse efter total höftprotesoperation</v>
      </c>
      <c r="G131" s="1" t="str">
        <f>'2012'!G131</f>
        <v>(tom)</v>
      </c>
      <c r="H131" s="1" t="str">
        <f>'2012'!H131</f>
        <v>A020205</v>
      </c>
      <c r="I131" s="1">
        <f>'2012'!I131</f>
        <v>0</v>
      </c>
      <c r="J131" s="12">
        <f>(('2012'!J131-'2012'!$AE131)/'2012'!$AE131)*(('2012'!$I131-0.5+'2012'!$I131-0.5)*-1)</f>
        <v>-3.1454465935907783E-2</v>
      </c>
      <c r="K131" s="12">
        <f>(('2012'!K131-'2012'!$AE131)/'2012'!$AE131)*(('2012'!$I131-0.5+'2012'!$I131-0.5)*-1)</f>
        <v>-8.4905159243653557E-3</v>
      </c>
      <c r="L131" s="12">
        <f>(('2012'!L131-'2012'!$AE131)/'2012'!$AE131)*(('2012'!$I131-0.5+'2012'!$I131-0.5)*-1)</f>
        <v>-2.1750210616099042E-2</v>
      </c>
      <c r="M131" s="12">
        <f>(('2012'!M131-'2012'!$AE131)/'2012'!$AE131)*(('2012'!$I131-0.5+'2012'!$I131-0.5)*-1)</f>
        <v>-3.2293330721434014E-4</v>
      </c>
      <c r="N131" s="12">
        <f>(('2012'!N131-'2012'!$AE131)/'2012'!$AE131)*(('2012'!$I131-0.5+'2012'!$I131-0.5)*-1)</f>
        <v>2.2707983287018677E-2</v>
      </c>
      <c r="O131" s="12">
        <f>(('2012'!O131-'2012'!$AE131)/'2012'!$AE131)*(('2012'!$I131-0.5+'2012'!$I131-0.5)*-1)</f>
        <v>2.5446960367398568E-3</v>
      </c>
      <c r="P131" s="12">
        <f>(('2012'!P131-'2012'!$AE131)/'2012'!$AE131)*(('2012'!$I131-0.5+'2012'!$I131-0.5)*-1)</f>
        <v>4.6111557208392565E-2</v>
      </c>
      <c r="Q131" s="12">
        <f>(('2012'!Q131-'2012'!$AE131)/'2012'!$AE131)*(('2012'!$I131-0.5+'2012'!$I131-0.5)*-1)</f>
        <v>-6.1916599135505235E-2</v>
      </c>
      <c r="R131" s="12">
        <f>(('2012'!R131-'2012'!$AE131)/'2012'!$AE131)*(('2012'!$I131-0.5+'2012'!$I131-0.5)*-1)</f>
        <v>4.7439604724531688E-2</v>
      </c>
      <c r="S131" s="12">
        <f>(('2012'!S131-'2012'!$AE131)/'2012'!$AE131)*(('2012'!$I131-0.5+'2012'!$I131-0.5)*-1)</f>
        <v>2.9632995274474397E-2</v>
      </c>
      <c r="T131" s="12">
        <f>(('2012'!T131-'2012'!$AE131)/'2012'!$AE131)*(('2012'!$I131-0.5+'2012'!$I131-0.5)*-1)</f>
        <v>1.9173559410233097E-2</v>
      </c>
      <c r="U131" s="12">
        <f>(('2012'!U131-'2012'!$AE131)/'2012'!$AE131)*(('2012'!$I131-0.5+'2012'!$I131-0.5)*-1)</f>
        <v>-2.3641014739377519E-2</v>
      </c>
      <c r="V131" s="12">
        <f>(('2012'!V131-'2012'!$AE131)/'2012'!$AE131)*(('2012'!$I131-0.5+'2012'!$I131-0.5)*-1)</f>
        <v>-3.0855839813016612E-2</v>
      </c>
      <c r="W131" s="12">
        <f>(('2012'!W131-'2012'!$AE131)/'2012'!$AE131)*(('2012'!$I131-0.5+'2012'!$I131-0.5)*-1)</f>
        <v>4.5880703946291991E-2</v>
      </c>
      <c r="X131" s="12">
        <f>(('2012'!X131-'2012'!$AE131)/'2012'!$AE131)*(('2012'!$I131-0.5+'2012'!$I131-0.5)*-1)</f>
        <v>1.3781519739810389E-2</v>
      </c>
      <c r="Y131" s="12">
        <f>(('2012'!Y131-'2012'!$AE131)/'2012'!$AE131)*(('2012'!$I131-0.5+'2012'!$I131-0.5)*-1)</f>
        <v>9.803679901399711E-3</v>
      </c>
      <c r="Z131" s="12">
        <f>(('2012'!Z131-'2012'!$AE131)/'2012'!$AE131)*(('2012'!$I131-0.5+'2012'!$I131-0.5)*-1)</f>
        <v>-9.1059780498002341E-3</v>
      </c>
      <c r="AA131" s="12">
        <f>(('2012'!AA131-'2012'!$AE131)/'2012'!$AE131)*(('2012'!$I131-0.5+'2012'!$I131-0.5)*-1)</f>
        <v>-2.8700102244062251E-2</v>
      </c>
      <c r="AB131" s="12">
        <f>(('2012'!AB131-'2012'!$AE131)/'2012'!$AE131)*(('2012'!$I131-0.5+'2012'!$I131-0.5)*-1)</f>
        <v>4.9399645950372335E-2</v>
      </c>
      <c r="AC131" s="12">
        <f>(('2012'!AC131-'2012'!$AE131)/'2012'!$AE131)*(('2012'!$I131-0.5+'2012'!$I131-0.5)*-1)</f>
        <v>2.9549123839393232E-2</v>
      </c>
      <c r="AD131" s="12">
        <f>(('2012'!AD131-'2012'!$AE131)/'2012'!$AE131)*(('2012'!$I131-0.5+'2012'!$I131-0.5)*-1)</f>
        <v>5.9884662480158161E-2</v>
      </c>
      <c r="AE131" s="5">
        <f>((('2012'!AE131-'2012'!$AE131)/'2012'!$AE131)*100)*(('2012'!$I131-0.5+'2012'!$I131-0.5)*-1)</f>
        <v>0</v>
      </c>
      <c r="AF131" s="5"/>
      <c r="AG131" s="5">
        <f t="shared" si="48"/>
        <v>5.9884662480158157</v>
      </c>
      <c r="AH131" s="5">
        <f t="shared" si="72"/>
        <v>6.1916599135505237</v>
      </c>
      <c r="AI131" s="7">
        <v>0</v>
      </c>
      <c r="AN131" s="1"/>
      <c r="AO131" s="1"/>
      <c r="AP131" s="1"/>
      <c r="AQ131" s="1"/>
      <c r="AR131" s="1" t="str">
        <f t="shared" si="49"/>
        <v>Totalt</v>
      </c>
      <c r="AS131" s="1"/>
      <c r="AT131" s="1"/>
      <c r="AU131" s="1"/>
      <c r="AV131" s="1"/>
      <c r="AW131" s="104">
        <f t="shared" si="50"/>
        <v>-3.1454465935907783E-2</v>
      </c>
      <c r="AX131" s="104">
        <f t="shared" si="51"/>
        <v>-8.4905159243653557E-3</v>
      </c>
      <c r="AY131" s="104">
        <f t="shared" si="52"/>
        <v>-2.1750210616099042E-2</v>
      </c>
      <c r="AZ131" s="104">
        <f t="shared" si="53"/>
        <v>-3.2293330721434014E-4</v>
      </c>
      <c r="BA131" s="104">
        <f t="shared" si="54"/>
        <v>2.2707983287018677E-2</v>
      </c>
      <c r="BB131" s="104">
        <f t="shared" si="55"/>
        <v>2.5446960367398568E-3</v>
      </c>
      <c r="BC131" s="104">
        <f t="shared" si="56"/>
        <v>4.6111557208392565E-2</v>
      </c>
      <c r="BD131" s="104">
        <f t="shared" si="57"/>
        <v>-6.1916599135505235E-2</v>
      </c>
      <c r="BE131" s="104">
        <f t="shared" si="58"/>
        <v>4.7439604724531688E-2</v>
      </c>
      <c r="BF131" s="104">
        <f t="shared" si="59"/>
        <v>2.9632995274474397E-2</v>
      </c>
      <c r="BG131" s="104">
        <f t="shared" si="60"/>
        <v>1.9173559410233097E-2</v>
      </c>
      <c r="BH131" s="104">
        <f t="shared" si="61"/>
        <v>-2.3641014739377519E-2</v>
      </c>
      <c r="BI131" s="104">
        <f t="shared" si="62"/>
        <v>-3.0855839813016612E-2</v>
      </c>
      <c r="BJ131" s="104">
        <f t="shared" si="63"/>
        <v>4.5880703946291991E-2</v>
      </c>
      <c r="BK131" s="104">
        <f t="shared" si="64"/>
        <v>1.3781519739810389E-2</v>
      </c>
      <c r="BL131" s="104">
        <f t="shared" si="65"/>
        <v>9.803679901399711E-3</v>
      </c>
      <c r="BM131" s="104">
        <f t="shared" si="66"/>
        <v>-9.1059780498002341E-3</v>
      </c>
      <c r="BN131" s="104">
        <f t="shared" si="67"/>
        <v>-2.8700102244062251E-2</v>
      </c>
      <c r="BO131" s="104">
        <f t="shared" si="68"/>
        <v>4.9399645950372335E-2</v>
      </c>
      <c r="BP131" s="104">
        <f t="shared" si="69"/>
        <v>2.9549123839393232E-2</v>
      </c>
      <c r="BQ131" s="104">
        <f t="shared" si="70"/>
        <v>5.9884662480158161E-2</v>
      </c>
      <c r="BR131" s="104">
        <f t="shared" si="71"/>
        <v>0</v>
      </c>
    </row>
    <row r="132" spans="1:70">
      <c r="A132" s="1">
        <v>131</v>
      </c>
      <c r="B132" s="1">
        <f>'2012'!B132</f>
        <v>0</v>
      </c>
      <c r="C132" s="1">
        <f>'2012'!C132</f>
        <v>0</v>
      </c>
      <c r="D132" s="1">
        <f>'2012'!D132</f>
        <v>65</v>
      </c>
      <c r="E132" s="1" t="str">
        <f>'2012'!E132</f>
        <v>Kvinnor</v>
      </c>
      <c r="F132" s="1" t="str">
        <f>'2012'!F132</f>
        <v>Väntetid inför höftfrakturoperation</v>
      </c>
      <c r="G132" s="1" t="str">
        <f>'2012'!G132</f>
        <v>(tom)</v>
      </c>
      <c r="H132" s="1" t="str">
        <f>'2012'!H132</f>
        <v>A006000</v>
      </c>
      <c r="I132" s="1">
        <f>'2012'!I132</f>
        <v>1</v>
      </c>
      <c r="J132" s="12">
        <f>(('2012'!J132-'2012'!$AE132)/'2012'!$AE132)*(('2012'!$I132-0.5+'2012'!$I132-0.5)*-1)</f>
        <v>-6.3599458728010663E-2</v>
      </c>
      <c r="K132" s="12">
        <f>(('2012'!K132-'2012'!$AE132)/'2012'!$AE132)*(('2012'!$I132-0.5+'2012'!$I132-0.5)*-1)</f>
        <v>-0.55976544880469081</v>
      </c>
      <c r="L132" s="12">
        <f>(('2012'!L132-'2012'!$AE132)/'2012'!$AE132)*(('2012'!$I132-0.5+'2012'!$I132-0.5)*-1)</f>
        <v>5.8637798827245171E-3</v>
      </c>
      <c r="M132" s="12">
        <f>(('2012'!M132-'2012'!$AE132)/'2012'!$AE132)*(('2012'!$I132-0.5+'2012'!$I132-0.5)*-1)</f>
        <v>-2.7063599458727432E-3</v>
      </c>
      <c r="N132" s="12">
        <f>(('2012'!N132-'2012'!$AE132)/'2012'!$AE132)*(('2012'!$I132-0.5+'2012'!$I132-0.5)*-1)</f>
        <v>0.11231393775372132</v>
      </c>
      <c r="O132" s="12">
        <f>(('2012'!O132-'2012'!$AE132)/'2012'!$AE132)*(('2012'!$I132-0.5+'2012'!$I132-0.5)*-1)</f>
        <v>6.9914298601714053E-2</v>
      </c>
      <c r="P132" s="12">
        <f>(('2012'!P132-'2012'!$AE132)/'2012'!$AE132)*(('2012'!$I132-0.5+'2012'!$I132-0.5)*-1)</f>
        <v>0.2471808750563825</v>
      </c>
      <c r="Q132" s="12">
        <f>(('2012'!Q132-'2012'!$AE132)/'2012'!$AE132)*(('2012'!$I132-0.5+'2012'!$I132-0.5)*-1)</f>
        <v>4.5105999097887065E-4</v>
      </c>
      <c r="R132" s="12">
        <f>(('2012'!R132-'2012'!$AE132)/'2012'!$AE132)*(('2012'!$I132-0.5+'2012'!$I132-0.5)*-1)</f>
        <v>-7.2169598556606485E-3</v>
      </c>
      <c r="S132" s="12">
        <f>(('2012'!S132-'2012'!$AE132)/'2012'!$AE132)*(('2012'!$I132-0.5+'2012'!$I132-0.5)*-1)</f>
        <v>0.10013531799729374</v>
      </c>
      <c r="T132" s="12">
        <f>(('2012'!T132-'2012'!$AE132)/'2012'!$AE132)*(('2012'!$I132-0.5+'2012'!$I132-0.5)*-1)</f>
        <v>0.12404149751917004</v>
      </c>
      <c r="U132" s="12">
        <f>(('2012'!U132-'2012'!$AE132)/'2012'!$AE132)*(('2012'!$I132-0.5+'2012'!$I132-0.5)*-1)</f>
        <v>-0.11637347767253035</v>
      </c>
      <c r="V132" s="12">
        <f>(('2012'!V132-'2012'!$AE132)/'2012'!$AE132)*(('2012'!$I132-0.5+'2012'!$I132-0.5)*-1)</f>
        <v>-0.27920613441587716</v>
      </c>
      <c r="W132" s="12">
        <f>(('2012'!W132-'2012'!$AE132)/'2012'!$AE132)*(('2012'!$I132-0.5+'2012'!$I132-0.5)*-1)</f>
        <v>-3.2927379341452269E-2</v>
      </c>
      <c r="X132" s="12" t="e">
        <f>(('2012'!X132-'2012'!$AE132)/'2012'!$AE132)*(('2012'!$I132-0.5+'2012'!$I132-0.5)*-1)</f>
        <v>#VALUE!</v>
      </c>
      <c r="Y132" s="12">
        <f>(('2012'!Y132-'2012'!$AE132)/'2012'!$AE132)*(('2012'!$I132-0.5+'2012'!$I132-0.5)*-1)</f>
        <v>0.18042399639152007</v>
      </c>
      <c r="Z132" s="12">
        <f>(('2012'!Z132-'2012'!$AE132)/'2012'!$AE132)*(('2012'!$I132-0.5+'2012'!$I132-0.5)*-1)</f>
        <v>0.3617501127649978</v>
      </c>
      <c r="AA132" s="12">
        <f>(('2012'!AA132-'2012'!$AE132)/'2012'!$AE132)*(('2012'!$I132-0.5+'2012'!$I132-0.5)*-1)</f>
        <v>0.32250789354984222</v>
      </c>
      <c r="AB132" s="12">
        <f>(('2012'!AB132-'2012'!$AE132)/'2012'!$AE132)*(('2012'!$I132-0.5+'2012'!$I132-0.5)*-1)</f>
        <v>-3.5633739287325175E-2</v>
      </c>
      <c r="AC132" s="12">
        <f>(('2012'!AC132-'2012'!$AE132)/'2012'!$AE132)*(('2012'!$I132-0.5+'2012'!$I132-0.5)*-1)</f>
        <v>-6.3148398737030674E-3</v>
      </c>
      <c r="AD132" s="12">
        <f>(('2012'!AD132-'2012'!$AE132)/'2012'!$AE132)*(('2012'!$I132-0.5+'2012'!$I132-0.5)*-1)</f>
        <v>0.17636445647271087</v>
      </c>
      <c r="AE132" s="5">
        <f>((('2012'!AE132-'2012'!$AE132)/'2012'!$AE132)*100)*(('2012'!$I132-0.5+'2012'!$I132-0.5)*-1)</f>
        <v>0</v>
      </c>
      <c r="AF132" s="5"/>
      <c r="AG132" s="5">
        <f t="shared" si="48"/>
        <v>36.175011276499781</v>
      </c>
      <c r="AH132" s="5">
        <f t="shared" si="72"/>
        <v>55.976544880469078</v>
      </c>
      <c r="AI132" s="7">
        <v>0</v>
      </c>
      <c r="AN132" s="1"/>
      <c r="AO132" s="1"/>
      <c r="AP132" s="1"/>
      <c r="AQ132" s="1"/>
      <c r="AR132" s="1" t="str">
        <f t="shared" si="49"/>
        <v>Kvinnor</v>
      </c>
      <c r="AS132" s="1"/>
      <c r="AT132" s="1"/>
      <c r="AU132" s="1"/>
      <c r="AV132" s="1"/>
      <c r="AW132" s="104">
        <f t="shared" si="50"/>
        <v>-6.3599458728010663E-2</v>
      </c>
      <c r="AX132" s="104">
        <f t="shared" si="51"/>
        <v>-0.55976544880469081</v>
      </c>
      <c r="AY132" s="104">
        <f t="shared" si="52"/>
        <v>5.8637798827245171E-3</v>
      </c>
      <c r="AZ132" s="104">
        <f t="shared" si="53"/>
        <v>-2.7063599458727432E-3</v>
      </c>
      <c r="BA132" s="104">
        <f t="shared" si="54"/>
        <v>0.11231393775372132</v>
      </c>
      <c r="BB132" s="104">
        <f t="shared" si="55"/>
        <v>6.9914298601714053E-2</v>
      </c>
      <c r="BC132" s="104">
        <f t="shared" si="56"/>
        <v>0.2471808750563825</v>
      </c>
      <c r="BD132" s="104">
        <f t="shared" si="57"/>
        <v>4.5105999097887065E-4</v>
      </c>
      <c r="BE132" s="104">
        <f t="shared" si="58"/>
        <v>-7.2169598556606485E-3</v>
      </c>
      <c r="BF132" s="104">
        <f t="shared" si="59"/>
        <v>0.10013531799729374</v>
      </c>
      <c r="BG132" s="104">
        <f t="shared" si="60"/>
        <v>0.12404149751917004</v>
      </c>
      <c r="BH132" s="104">
        <f t="shared" si="61"/>
        <v>-0.11637347767253035</v>
      </c>
      <c r="BI132" s="104">
        <f t="shared" si="62"/>
        <v>-0.27920613441587716</v>
      </c>
      <c r="BJ132" s="104">
        <f t="shared" si="63"/>
        <v>-3.2927379341452269E-2</v>
      </c>
      <c r="BK132" s="104">
        <f t="shared" si="64"/>
        <v>0</v>
      </c>
      <c r="BL132" s="104">
        <f t="shared" si="65"/>
        <v>0.18042399639152007</v>
      </c>
      <c r="BM132" s="104">
        <f t="shared" si="66"/>
        <v>0.3617501127649978</v>
      </c>
      <c r="BN132" s="104">
        <f t="shared" si="67"/>
        <v>0.32250789354984222</v>
      </c>
      <c r="BO132" s="104">
        <f t="shared" si="68"/>
        <v>-3.5633739287325175E-2</v>
      </c>
      <c r="BP132" s="104">
        <f t="shared" si="69"/>
        <v>-6.3148398737030674E-3</v>
      </c>
      <c r="BQ132" s="104">
        <f t="shared" si="70"/>
        <v>0.17636445647271087</v>
      </c>
      <c r="BR132" s="104">
        <f t="shared" si="71"/>
        <v>0</v>
      </c>
    </row>
    <row r="133" spans="1:70">
      <c r="A133" s="1">
        <v>132</v>
      </c>
      <c r="B133" s="1">
        <f>'2012'!B133</f>
        <v>0</v>
      </c>
      <c r="C133" s="1">
        <f>'2012'!C133</f>
        <v>0</v>
      </c>
      <c r="D133" s="1">
        <f>'2012'!D133</f>
        <v>0</v>
      </c>
      <c r="E133" s="1" t="str">
        <f>'2012'!E133</f>
        <v>Män</v>
      </c>
      <c r="F133" s="1" t="str">
        <f>'2012'!F133</f>
        <v>Väntetid inför höftfrakturoperation</v>
      </c>
      <c r="G133" s="1" t="str">
        <f>'2012'!G133</f>
        <v>(tom)</v>
      </c>
      <c r="H133" s="1" t="str">
        <f>'2012'!H133</f>
        <v>A006000</v>
      </c>
      <c r="I133" s="1">
        <f>'2012'!I133</f>
        <v>1</v>
      </c>
      <c r="J133" s="12">
        <f>(('2012'!J133-'2012'!$AE133)/'2012'!$AE133)*(('2012'!$I133-0.5+'2012'!$I133-0.5)*-1)</f>
        <v>-6.1268209083119099E-2</v>
      </c>
      <c r="K133" s="12">
        <f>(('2012'!K133-'2012'!$AE133)/'2012'!$AE133)*(('2012'!$I133-0.5+'2012'!$I133-0.5)*-1)</f>
        <v>-0.41730934018851751</v>
      </c>
      <c r="L133" s="12">
        <f>(('2012'!L133-'2012'!$AE133)/'2012'!$AE133)*(('2012'!$I133-0.5+'2012'!$I133-0.5)*-1)</f>
        <v>0.13753213367609257</v>
      </c>
      <c r="M133" s="12">
        <f>(('2012'!M133-'2012'!$AE133)/'2012'!$AE133)*(('2012'!$I133-0.5+'2012'!$I133-0.5)*-1)</f>
        <v>5.1842330762639284E-2</v>
      </c>
      <c r="N133" s="12">
        <f>(('2012'!N133-'2012'!$AE133)/'2012'!$AE133)*(('2012'!$I133-0.5+'2012'!$I133-0.5)*-1)</f>
        <v>1.8851756640959779E-2</v>
      </c>
      <c r="O133" s="12">
        <f>(('2012'!O133-'2012'!$AE133)/'2012'!$AE133)*(('2012'!$I133-0.5+'2012'!$I133-0.5)*-1)</f>
        <v>-0.16109682947729226</v>
      </c>
      <c r="P133" s="12">
        <f>(('2012'!P133-'2012'!$AE133)/'2012'!$AE133)*(('2012'!$I133-0.5+'2012'!$I133-0.5)*-1)</f>
        <v>0.25492716366752355</v>
      </c>
      <c r="Q133" s="12">
        <f>(('2012'!Q133-'2012'!$AE133)/'2012'!$AE133)*(('2012'!$I133-0.5+'2012'!$I133-0.5)*-1)</f>
        <v>0.24293059125964003</v>
      </c>
      <c r="R133" s="12">
        <f>(('2012'!R133-'2012'!$AE133)/'2012'!$AE133)*(('2012'!$I133-0.5+'2012'!$I133-0.5)*-1)</f>
        <v>8.5689802913453295E-2</v>
      </c>
      <c r="S133" s="12">
        <f>(('2012'!S133-'2012'!$AE133)/'2012'!$AE133)*(('2012'!$I133-0.5+'2012'!$I133-0.5)*-1)</f>
        <v>6.2982005141388131E-2</v>
      </c>
      <c r="T133" s="12">
        <f>(('2012'!T133-'2012'!$AE133)/'2012'!$AE133)*(('2012'!$I133-0.5+'2012'!$I133-0.5)*-1)</f>
        <v>0.13753213367609257</v>
      </c>
      <c r="U133" s="12">
        <f>(('2012'!U133-'2012'!$AE133)/'2012'!$AE133)*(('2012'!$I133-0.5+'2012'!$I133-0.5)*-1)</f>
        <v>-0.13538988860325621</v>
      </c>
      <c r="V133" s="12">
        <f>(('2012'!V133-'2012'!$AE133)/'2012'!$AE133)*(('2012'!$I133-0.5+'2012'!$I133-0.5)*-1)</f>
        <v>2.5706940874036049E-2</v>
      </c>
      <c r="W133" s="12">
        <f>(('2012'!W133-'2012'!$AE133)/'2012'!$AE133)*(('2012'!$I133-0.5+'2012'!$I133-0.5)*-1)</f>
        <v>-4.8843187660668405E-2</v>
      </c>
      <c r="X133" s="12" t="e">
        <f>(('2012'!X133-'2012'!$AE133)/'2012'!$AE133)*(('2012'!$I133-0.5+'2012'!$I133-0.5)*-1)</f>
        <v>#VALUE!</v>
      </c>
      <c r="Y133" s="12">
        <f>(('2012'!Y133-'2012'!$AE133)/'2012'!$AE133)*(('2012'!$I133-0.5+'2012'!$I133-0.5)*-1)</f>
        <v>-6.2125107112253615E-2</v>
      </c>
      <c r="Z133" s="12">
        <f>(('2012'!Z133-'2012'!$AE133)/'2012'!$AE133)*(('2012'!$I133-0.5+'2012'!$I133-0.5)*-1)</f>
        <v>0.31876606683804626</v>
      </c>
      <c r="AA133" s="12">
        <f>(('2012'!AA133-'2012'!$AE133)/'2012'!$AE133)*(('2012'!$I133-0.5+'2012'!$I133-0.5)*-1)</f>
        <v>0.27163667523564694</v>
      </c>
      <c r="AB133" s="12">
        <f>(('2012'!AB133-'2012'!$AE133)/'2012'!$AE133)*(('2012'!$I133-0.5+'2012'!$I133-0.5)*-1)</f>
        <v>0.14224507283633248</v>
      </c>
      <c r="AC133" s="12">
        <f>(('2012'!AC133-'2012'!$AE133)/'2012'!$AE133)*(('2012'!$I133-0.5+'2012'!$I133-0.5)*-1)</f>
        <v>0.4558697514995716</v>
      </c>
      <c r="AD133" s="12">
        <f>(('2012'!AD133-'2012'!$AE133)/'2012'!$AE133)*(('2012'!$I133-0.5+'2012'!$I133-0.5)*-1)</f>
        <v>0.21208226221079687</v>
      </c>
      <c r="AE133" s="5">
        <f>((('2012'!AE133-'2012'!$AE133)/'2012'!$AE133)*100)*(('2012'!$I133-0.5+'2012'!$I133-0.5)*-1)</f>
        <v>0</v>
      </c>
      <c r="AF133" s="5"/>
      <c r="AG133" s="5">
        <f t="shared" si="48"/>
        <v>45.586975149957162</v>
      </c>
      <c r="AH133" s="5">
        <f t="shared" si="72"/>
        <v>41.730934018851748</v>
      </c>
      <c r="AI133" s="7">
        <v>0</v>
      </c>
      <c r="AN133" s="1"/>
      <c r="AO133" s="1"/>
      <c r="AP133" s="1"/>
      <c r="AQ133" s="1"/>
      <c r="AR133" s="1" t="str">
        <f t="shared" si="49"/>
        <v>Män</v>
      </c>
      <c r="AS133" s="1"/>
      <c r="AT133" s="1"/>
      <c r="AU133" s="1"/>
      <c r="AV133" s="1"/>
      <c r="AW133" s="104">
        <f t="shared" si="50"/>
        <v>-6.1268209083119099E-2</v>
      </c>
      <c r="AX133" s="104">
        <f t="shared" si="51"/>
        <v>-0.41730934018851751</v>
      </c>
      <c r="AY133" s="104">
        <f t="shared" si="52"/>
        <v>0.13753213367609257</v>
      </c>
      <c r="AZ133" s="104">
        <f t="shared" si="53"/>
        <v>5.1842330762639284E-2</v>
      </c>
      <c r="BA133" s="104">
        <f t="shared" si="54"/>
        <v>1.8851756640959779E-2</v>
      </c>
      <c r="BB133" s="104">
        <f t="shared" si="55"/>
        <v>-0.16109682947729226</v>
      </c>
      <c r="BC133" s="104">
        <f t="shared" si="56"/>
        <v>0.25492716366752355</v>
      </c>
      <c r="BD133" s="104">
        <f t="shared" si="57"/>
        <v>0.24293059125964003</v>
      </c>
      <c r="BE133" s="104">
        <f t="shared" si="58"/>
        <v>8.5689802913453295E-2</v>
      </c>
      <c r="BF133" s="104">
        <f t="shared" si="59"/>
        <v>6.2982005141388131E-2</v>
      </c>
      <c r="BG133" s="104">
        <f t="shared" si="60"/>
        <v>0.13753213367609257</v>
      </c>
      <c r="BH133" s="104">
        <f t="shared" si="61"/>
        <v>-0.13538988860325621</v>
      </c>
      <c r="BI133" s="104">
        <f t="shared" si="62"/>
        <v>2.5706940874036049E-2</v>
      </c>
      <c r="BJ133" s="104">
        <f t="shared" si="63"/>
        <v>-4.8843187660668405E-2</v>
      </c>
      <c r="BK133" s="104">
        <f t="shared" si="64"/>
        <v>0</v>
      </c>
      <c r="BL133" s="104">
        <f t="shared" si="65"/>
        <v>-6.2125107112253615E-2</v>
      </c>
      <c r="BM133" s="104">
        <f t="shared" si="66"/>
        <v>0.31876606683804626</v>
      </c>
      <c r="BN133" s="104">
        <f t="shared" si="67"/>
        <v>0.27163667523564694</v>
      </c>
      <c r="BO133" s="104">
        <f t="shared" si="68"/>
        <v>0.14224507283633248</v>
      </c>
      <c r="BP133" s="104">
        <f t="shared" si="69"/>
        <v>0.4558697514995716</v>
      </c>
      <c r="BQ133" s="104">
        <f t="shared" si="70"/>
        <v>0.21208226221079687</v>
      </c>
      <c r="BR133" s="104">
        <f t="shared" si="71"/>
        <v>0</v>
      </c>
    </row>
    <row r="134" spans="1:70">
      <c r="A134" s="1">
        <v>133</v>
      </c>
      <c r="B134" s="1">
        <f>'2012'!B134</f>
        <v>0</v>
      </c>
      <c r="C134" s="1">
        <f>'2012'!C134</f>
        <v>0</v>
      </c>
      <c r="D134" s="1">
        <f>'2012'!D134</f>
        <v>0</v>
      </c>
      <c r="E134" s="1" t="str">
        <f>'2012'!E134</f>
        <v>Totalt</v>
      </c>
      <c r="F134" s="1" t="str">
        <f>'2012'!F134</f>
        <v>Väntetid inför höftfrakturoperation</v>
      </c>
      <c r="G134" s="1" t="str">
        <f>'2012'!G134</f>
        <v>(tom)</v>
      </c>
      <c r="H134" s="1" t="str">
        <f>'2012'!H134</f>
        <v>A006000</v>
      </c>
      <c r="I134" s="1">
        <f>'2012'!I134</f>
        <v>1</v>
      </c>
      <c r="J134" s="12">
        <f>(('2012'!J134-'2012'!$AE134)/'2012'!$AE134)*(('2012'!$I134-0.5+'2012'!$I134-0.5)*-1)</f>
        <v>-6.2111801242236121E-2</v>
      </c>
      <c r="K134" s="12">
        <f>(('2012'!K134-'2012'!$AE134)/'2012'!$AE134)*(('2012'!$I134-0.5+'2012'!$I134-0.5)*-1)</f>
        <v>-0.51109139307897089</v>
      </c>
      <c r="L134" s="12">
        <f>(('2012'!L134-'2012'!$AE134)/'2012'!$AE134)*(('2012'!$I134-0.5+'2012'!$I134-0.5)*-1)</f>
        <v>5.0133096716947607E-2</v>
      </c>
      <c r="M134" s="12">
        <f>(('2012'!M134-'2012'!$AE134)/'2012'!$AE134)*(('2012'!$I134-0.5+'2012'!$I134-0.5)*-1)</f>
        <v>1.5084294587400172E-2</v>
      </c>
      <c r="N134" s="12">
        <f>(('2012'!N134-'2012'!$AE134)/'2012'!$AE134)*(('2012'!$I134-0.5+'2012'!$I134-0.5)*-1)</f>
        <v>7.7639751552795039E-2</v>
      </c>
      <c r="O134" s="12">
        <f>(('2012'!O134-'2012'!$AE134)/'2012'!$AE134)*(('2012'!$I134-0.5+'2012'!$I134-0.5)*-1)</f>
        <v>-4.4365572315883508E-3</v>
      </c>
      <c r="P134" s="12">
        <f>(('2012'!P134-'2012'!$AE134)/'2012'!$AE134)*(('2012'!$I134-0.5+'2012'!$I134-0.5)*-1)</f>
        <v>0.24933451641526166</v>
      </c>
      <c r="Q134" s="12">
        <f>(('2012'!Q134-'2012'!$AE134)/'2012'!$AE134)*(('2012'!$I134-0.5+'2012'!$I134-0.5)*-1)</f>
        <v>7.0984915705412502E-2</v>
      </c>
      <c r="R134" s="12">
        <f>(('2012'!R134-'2012'!$AE134)/'2012'!$AE134)*(('2012'!$I134-0.5+'2012'!$I134-0.5)*-1)</f>
        <v>2.4401064773735614E-2</v>
      </c>
      <c r="S134" s="12">
        <f>(('2012'!S134-'2012'!$AE134)/'2012'!$AE134)*(('2012'!$I134-0.5+'2012'!$I134-0.5)*-1)</f>
        <v>8.9174800354924491E-2</v>
      </c>
      <c r="T134" s="12">
        <f>(('2012'!T134-'2012'!$AE134)/'2012'!$AE134)*(('2012'!$I134-0.5+'2012'!$I134-0.5)*-1)</f>
        <v>0.12866015971606029</v>
      </c>
      <c r="U134" s="12">
        <f>(('2012'!U134-'2012'!$AE134)/'2012'!$AE134)*(('2012'!$I134-0.5+'2012'!$I134-0.5)*-1)</f>
        <v>-0.12200532386867791</v>
      </c>
      <c r="V134" s="12">
        <f>(('2012'!V134-'2012'!$AE134)/'2012'!$AE134)*(('2012'!$I134-0.5+'2012'!$I134-0.5)*-1)</f>
        <v>-0.18899733806566113</v>
      </c>
      <c r="W134" s="12">
        <f>(('2012'!W134-'2012'!$AE134)/'2012'!$AE134)*(('2012'!$I134-0.5+'2012'!$I134-0.5)*-1)</f>
        <v>-4.0816326530612325E-2</v>
      </c>
      <c r="X134" s="12" t="e">
        <f>(('2012'!X134-'2012'!$AE134)/'2012'!$AE134)*(('2012'!$I134-0.5+'2012'!$I134-0.5)*-1)</f>
        <v>#VALUE!</v>
      </c>
      <c r="Y134" s="12">
        <f>(('2012'!Y134-'2012'!$AE134)/'2012'!$AE134)*(('2012'!$I134-0.5+'2012'!$I134-0.5)*-1)</f>
        <v>9.7160603371783394E-2</v>
      </c>
      <c r="Z134" s="12">
        <f>(('2012'!Z134-'2012'!$AE134)/'2012'!$AE134)*(('2012'!$I134-0.5+'2012'!$I134-0.5)*-1)</f>
        <v>0.34960070984915703</v>
      </c>
      <c r="AA134" s="12">
        <f>(('2012'!AA134-'2012'!$AE134)/'2012'!$AE134)*(('2012'!$I134-0.5+'2012'!$I134-0.5)*-1)</f>
        <v>0.30479148181011534</v>
      </c>
      <c r="AB134" s="12">
        <f>(('2012'!AB134-'2012'!$AE134)/'2012'!$AE134)*(('2012'!$I134-0.5+'2012'!$I134-0.5)*-1)</f>
        <v>2.6619343389529631E-2</v>
      </c>
      <c r="AC134" s="12">
        <f>(('2012'!AC134-'2012'!$AE134)/'2012'!$AE134)*(('2012'!$I134-0.5+'2012'!$I134-0.5)*-1)</f>
        <v>0.13975155279503099</v>
      </c>
      <c r="AD134" s="12">
        <f>(('2012'!AD134-'2012'!$AE134)/'2012'!$AE134)*(('2012'!$I134-0.5+'2012'!$I134-0.5)*-1)</f>
        <v>0.1876663708961846</v>
      </c>
      <c r="AE134" s="5">
        <f>((('2012'!AE134-'2012'!$AE134)/'2012'!$AE134)*100)*(('2012'!$I134-0.5+'2012'!$I134-0.5)*-1)</f>
        <v>0</v>
      </c>
      <c r="AF134" s="5"/>
      <c r="AG134" s="5">
        <f t="shared" ref="AG134:AG197" si="73">MAX(AW134:BQ134)*100</f>
        <v>34.960070984915703</v>
      </c>
      <c r="AH134" s="5">
        <f t="shared" si="72"/>
        <v>51.109139307897088</v>
      </c>
      <c r="AI134" s="7">
        <v>0</v>
      </c>
      <c r="AN134" s="1"/>
      <c r="AO134" s="1"/>
      <c r="AP134" s="1"/>
      <c r="AQ134" s="1"/>
      <c r="AR134" s="1" t="str">
        <f t="shared" ref="AR134:AR197" si="74">E134</f>
        <v>Totalt</v>
      </c>
      <c r="AS134" s="1"/>
      <c r="AT134" s="1"/>
      <c r="AU134" s="1"/>
      <c r="AV134" s="1"/>
      <c r="AW134" s="104">
        <f t="shared" ref="AW134:AW197" si="75">IF(ISERROR(J134),0,J134)</f>
        <v>-6.2111801242236121E-2</v>
      </c>
      <c r="AX134" s="104">
        <f t="shared" ref="AX134:AX197" si="76">IF(ISERROR(K134),0,K134)</f>
        <v>-0.51109139307897089</v>
      </c>
      <c r="AY134" s="104">
        <f t="shared" ref="AY134:AY197" si="77">IF(ISERROR(L134),0,L134)</f>
        <v>5.0133096716947607E-2</v>
      </c>
      <c r="AZ134" s="104">
        <f t="shared" ref="AZ134:AZ197" si="78">IF(ISERROR(M134),0,M134)</f>
        <v>1.5084294587400172E-2</v>
      </c>
      <c r="BA134" s="104">
        <f t="shared" ref="BA134:BA197" si="79">IF(ISERROR(N134),0,N134)</f>
        <v>7.7639751552795039E-2</v>
      </c>
      <c r="BB134" s="104">
        <f t="shared" ref="BB134:BB197" si="80">IF(ISERROR(O134),0,O134)</f>
        <v>-4.4365572315883508E-3</v>
      </c>
      <c r="BC134" s="104">
        <f t="shared" ref="BC134:BC197" si="81">IF(ISERROR(P134),0,P134)</f>
        <v>0.24933451641526166</v>
      </c>
      <c r="BD134" s="104">
        <f t="shared" ref="BD134:BD197" si="82">IF(ISERROR(Q134),0,Q134)</f>
        <v>7.0984915705412502E-2</v>
      </c>
      <c r="BE134" s="104">
        <f t="shared" ref="BE134:BE197" si="83">IF(ISERROR(R134),0,R134)</f>
        <v>2.4401064773735614E-2</v>
      </c>
      <c r="BF134" s="104">
        <f t="shared" ref="BF134:BF197" si="84">IF(ISERROR(S134),0,S134)</f>
        <v>8.9174800354924491E-2</v>
      </c>
      <c r="BG134" s="104">
        <f t="shared" ref="BG134:BG197" si="85">IF(ISERROR(T134),0,T134)</f>
        <v>0.12866015971606029</v>
      </c>
      <c r="BH134" s="104">
        <f t="shared" ref="BH134:BH197" si="86">IF(ISERROR(U134),0,U134)</f>
        <v>-0.12200532386867791</v>
      </c>
      <c r="BI134" s="104">
        <f t="shared" ref="BI134:BI197" si="87">IF(ISERROR(V134),0,V134)</f>
        <v>-0.18899733806566113</v>
      </c>
      <c r="BJ134" s="104">
        <f t="shared" ref="BJ134:BJ197" si="88">IF(ISERROR(W134),0,W134)</f>
        <v>-4.0816326530612325E-2</v>
      </c>
      <c r="BK134" s="104">
        <f t="shared" ref="BK134:BK197" si="89">IF(ISERROR(X134),0,X134)</f>
        <v>0</v>
      </c>
      <c r="BL134" s="104">
        <f t="shared" ref="BL134:BL197" si="90">IF(ISERROR(Y134),0,Y134)</f>
        <v>9.7160603371783394E-2</v>
      </c>
      <c r="BM134" s="104">
        <f t="shared" ref="BM134:BM197" si="91">IF(ISERROR(Z134),0,Z134)</f>
        <v>0.34960070984915703</v>
      </c>
      <c r="BN134" s="104">
        <f t="shared" ref="BN134:BN197" si="92">IF(ISERROR(AA134),0,AA134)</f>
        <v>0.30479148181011534</v>
      </c>
      <c r="BO134" s="104">
        <f t="shared" ref="BO134:BO197" si="93">IF(ISERROR(AB134),0,AB134)</f>
        <v>2.6619343389529631E-2</v>
      </c>
      <c r="BP134" s="104">
        <f t="shared" ref="BP134:BP197" si="94">IF(ISERROR(AC134),0,AC134)</f>
        <v>0.13975155279503099</v>
      </c>
      <c r="BQ134" s="104">
        <f t="shared" ref="BQ134:BQ197" si="95">IF(ISERROR(AD134),0,AD134)</f>
        <v>0.1876663708961846</v>
      </c>
      <c r="BR134" s="104">
        <f t="shared" ref="BR134:BR197" si="96">IF(AE134=0,AE134,IF(AE134&gt;0,AE134,IF(AE134&lt;0,AE134,0)))</f>
        <v>0</v>
      </c>
    </row>
    <row r="135" spans="1:70">
      <c r="A135" s="1">
        <v>134</v>
      </c>
      <c r="B135" s="1">
        <f>'2012'!B135</f>
        <v>0</v>
      </c>
      <c r="C135" s="1">
        <f>'2012'!C135</f>
        <v>0</v>
      </c>
      <c r="D135" s="1">
        <f>'2012'!D135</f>
        <v>66</v>
      </c>
      <c r="E135" s="1" t="str">
        <f>'2012'!E135</f>
        <v>Kvinnor</v>
      </c>
      <c r="F135" s="1" t="str">
        <f>'2012'!F135</f>
        <v>Protesopereration vid höftfraktur</v>
      </c>
      <c r="G135" s="1" t="str">
        <f>'2012'!G135</f>
        <v>(tom)</v>
      </c>
      <c r="H135" s="1" t="str">
        <f>'2012'!H135</f>
        <v>A006020</v>
      </c>
      <c r="I135" s="1">
        <f>'2012'!I135</f>
        <v>0</v>
      </c>
      <c r="J135" s="12">
        <f>(('2012'!J135-'2012'!$AE135)/'2012'!$AE135)*(('2012'!$I135-0.5+'2012'!$I135-0.5)*-1)</f>
        <v>9.1884007508667136E-3</v>
      </c>
      <c r="K135" s="12">
        <f>(('2012'!K135-'2012'!$AE135)/'2012'!$AE135)*(('2012'!$I135-0.5+'2012'!$I135-0.5)*-1)</f>
        <v>8.3293766862179264E-2</v>
      </c>
      <c r="L135" s="12">
        <f>(('2012'!L135-'2012'!$AE135)/'2012'!$AE135)*(('2012'!$I135-0.5+'2012'!$I135-0.5)*-1)</f>
        <v>-0.25717256919830839</v>
      </c>
      <c r="M135" s="12">
        <f>(('2012'!M135-'2012'!$AE135)/'2012'!$AE135)*(('2012'!$I135-0.5+'2012'!$I135-0.5)*-1)</f>
        <v>3.947649591192378E-2</v>
      </c>
      <c r="N135" s="12">
        <f>(('2012'!N135-'2012'!$AE135)/'2012'!$AE135)*(('2012'!$I135-0.5+'2012'!$I135-0.5)*-1)</f>
        <v>-0.13129316282780093</v>
      </c>
      <c r="O135" s="12">
        <f>(('2012'!O135-'2012'!$AE135)/'2012'!$AE135)*(('2012'!$I135-0.5+'2012'!$I135-0.5)*-1)</f>
        <v>-3.0732804814937644E-2</v>
      </c>
      <c r="P135" s="12">
        <f>(('2012'!P135-'2012'!$AE135)/'2012'!$AE135)*(('2012'!$I135-0.5+'2012'!$I135-0.5)*-1)</f>
        <v>0.14563223013280679</v>
      </c>
      <c r="Q135" s="12">
        <f>(('2012'!Q135-'2012'!$AE135)/'2012'!$AE135)*(('2012'!$I135-0.5+'2012'!$I135-0.5)*-1)</f>
        <v>7.2332783512321391E-2</v>
      </c>
      <c r="R135" s="12">
        <f>(('2012'!R135-'2012'!$AE135)/'2012'!$AE135)*(('2012'!$I135-0.5+'2012'!$I135-0.5)*-1)</f>
        <v>5.195516647648294E-2</v>
      </c>
      <c r="S135" s="12">
        <f>(('2012'!S135-'2012'!$AE135)/'2012'!$AE135)*(('2012'!$I135-0.5+'2012'!$I135-0.5)*-1)</f>
        <v>3.1386916217534373E-2</v>
      </c>
      <c r="T135" s="12">
        <f>(('2012'!T135-'2012'!$AE135)/'2012'!$AE135)*(('2012'!$I135-0.5+'2012'!$I135-0.5)*-1)</f>
        <v>7.4755155067059889E-2</v>
      </c>
      <c r="U135" s="12">
        <f>(('2012'!U135-'2012'!$AE135)/'2012'!$AE135)*(('2012'!$I135-0.5+'2012'!$I135-0.5)*-1)</f>
        <v>4.0192968882855826E-2</v>
      </c>
      <c r="V135" s="12">
        <f>(('2012'!V135-'2012'!$AE135)/'2012'!$AE135)*(('2012'!$I135-0.5+'2012'!$I135-0.5)*-1)</f>
        <v>5.2418339929304898E-2</v>
      </c>
      <c r="W135" s="12">
        <f>(('2012'!W135-'2012'!$AE135)/'2012'!$AE135)*(('2012'!$I135-0.5+'2012'!$I135-0.5)*-1)</f>
        <v>-1.8183232184962352E-2</v>
      </c>
      <c r="X135" s="12">
        <f>(('2012'!X135-'2012'!$AE135)/'2012'!$AE135)*(('2012'!$I135-0.5+'2012'!$I135-0.5)*-1)</f>
        <v>8.9180277744798586E-2</v>
      </c>
      <c r="Y135" s="12">
        <f>(('2012'!Y135-'2012'!$AE135)/'2012'!$AE135)*(('2012'!$I135-0.5+'2012'!$I135-0.5)*-1)</f>
        <v>-7.0022096043597326E-2</v>
      </c>
      <c r="Z135" s="12">
        <f>(('2012'!Z135-'2012'!$AE135)/'2012'!$AE135)*(('2012'!$I135-0.5+'2012'!$I135-0.5)*-1)</f>
        <v>4.6068314551356657E-3</v>
      </c>
      <c r="AA135" s="12">
        <f>(('2012'!AA135-'2012'!$AE135)/'2012'!$AE135)*(('2012'!$I135-0.5+'2012'!$I135-0.5)*-1)</f>
        <v>-0.22344609653460817</v>
      </c>
      <c r="AB135" s="12">
        <f>(('2012'!AB135-'2012'!$AE135)/'2012'!$AE135)*(('2012'!$I135-0.5+'2012'!$I135-0.5)*-1)</f>
        <v>-2.5979852874745343E-2</v>
      </c>
      <c r="AC135" s="12">
        <f>(('2012'!AC135-'2012'!$AE135)/'2012'!$AE135)*(('2012'!$I135-0.5+'2012'!$I135-0.5)*-1)</f>
        <v>-0.19943740645946481</v>
      </c>
      <c r="AD135" s="12">
        <f>(('2012'!AD135-'2012'!$AE135)/'2012'!$AE135)*(('2012'!$I135-0.5+'2012'!$I135-0.5)*-1)</f>
        <v>3.9900461285309871E-2</v>
      </c>
      <c r="AE135" s="5">
        <f>((('2012'!AE135-'2012'!$AE135)/'2012'!$AE135)*100)*(('2012'!$I135-0.5+'2012'!$I135-0.5)*-1)</f>
        <v>0</v>
      </c>
      <c r="AF135" s="5"/>
      <c r="AG135" s="5">
        <f t="shared" si="73"/>
        <v>14.56322301328068</v>
      </c>
      <c r="AH135" s="5">
        <f t="shared" ref="AH135:AH198" si="97">(MIN(AW135:BQ135)*-1)*100</f>
        <v>25.717256919830838</v>
      </c>
      <c r="AI135" s="7">
        <v>0</v>
      </c>
      <c r="AN135" s="1"/>
      <c r="AO135" s="1"/>
      <c r="AP135" s="1"/>
      <c r="AQ135" s="1"/>
      <c r="AR135" s="1" t="str">
        <f t="shared" si="74"/>
        <v>Kvinnor</v>
      </c>
      <c r="AS135" s="1"/>
      <c r="AT135" s="1"/>
      <c r="AU135" s="1"/>
      <c r="AV135" s="1"/>
      <c r="AW135" s="104">
        <f t="shared" si="75"/>
        <v>9.1884007508667136E-3</v>
      </c>
      <c r="AX135" s="104">
        <f t="shared" si="76"/>
        <v>8.3293766862179264E-2</v>
      </c>
      <c r="AY135" s="104">
        <f t="shared" si="77"/>
        <v>-0.25717256919830839</v>
      </c>
      <c r="AZ135" s="104">
        <f t="shared" si="78"/>
        <v>3.947649591192378E-2</v>
      </c>
      <c r="BA135" s="104">
        <f t="shared" si="79"/>
        <v>-0.13129316282780093</v>
      </c>
      <c r="BB135" s="104">
        <f t="shared" si="80"/>
        <v>-3.0732804814937644E-2</v>
      </c>
      <c r="BC135" s="104">
        <f t="shared" si="81"/>
        <v>0.14563223013280679</v>
      </c>
      <c r="BD135" s="104">
        <f t="shared" si="82"/>
        <v>7.2332783512321391E-2</v>
      </c>
      <c r="BE135" s="104">
        <f t="shared" si="83"/>
        <v>5.195516647648294E-2</v>
      </c>
      <c r="BF135" s="104">
        <f t="shared" si="84"/>
        <v>3.1386916217534373E-2</v>
      </c>
      <c r="BG135" s="104">
        <f t="shared" si="85"/>
        <v>7.4755155067059889E-2</v>
      </c>
      <c r="BH135" s="104">
        <f t="shared" si="86"/>
        <v>4.0192968882855826E-2</v>
      </c>
      <c r="BI135" s="104">
        <f t="shared" si="87"/>
        <v>5.2418339929304898E-2</v>
      </c>
      <c r="BJ135" s="104">
        <f t="shared" si="88"/>
        <v>-1.8183232184962352E-2</v>
      </c>
      <c r="BK135" s="104">
        <f t="shared" si="89"/>
        <v>8.9180277744798586E-2</v>
      </c>
      <c r="BL135" s="104">
        <f t="shared" si="90"/>
        <v>-7.0022096043597326E-2</v>
      </c>
      <c r="BM135" s="104">
        <f t="shared" si="91"/>
        <v>4.6068314551356657E-3</v>
      </c>
      <c r="BN135" s="104">
        <f t="shared" si="92"/>
        <v>-0.22344609653460817</v>
      </c>
      <c r="BO135" s="104">
        <f t="shared" si="93"/>
        <v>-2.5979852874745343E-2</v>
      </c>
      <c r="BP135" s="104">
        <f t="shared" si="94"/>
        <v>-0.19943740645946481</v>
      </c>
      <c r="BQ135" s="104">
        <f t="shared" si="95"/>
        <v>3.9900461285309871E-2</v>
      </c>
      <c r="BR135" s="104">
        <f t="shared" si="96"/>
        <v>0</v>
      </c>
    </row>
    <row r="136" spans="1:70">
      <c r="A136" s="1">
        <v>135</v>
      </c>
      <c r="B136" s="1">
        <f>'2012'!B136</f>
        <v>0</v>
      </c>
      <c r="C136" s="1">
        <f>'2012'!C136</f>
        <v>0</v>
      </c>
      <c r="D136" s="1">
        <f>'2012'!D136</f>
        <v>0</v>
      </c>
      <c r="E136" s="1" t="str">
        <f>'2012'!E136</f>
        <v>Män</v>
      </c>
      <c r="F136" s="1" t="str">
        <f>'2012'!F136</f>
        <v>Protesopereration vid höftfraktur</v>
      </c>
      <c r="G136" s="1" t="str">
        <f>'2012'!G136</f>
        <v>(tom)</v>
      </c>
      <c r="H136" s="1" t="str">
        <f>'2012'!H136</f>
        <v>A006020</v>
      </c>
      <c r="I136" s="1">
        <f>'2012'!I136</f>
        <v>0</v>
      </c>
      <c r="J136" s="12">
        <f>(('2012'!J136-'2012'!$AE136)/'2012'!$AE136)*(('2012'!$I136-0.5+'2012'!$I136-0.5)*-1)</f>
        <v>3.5754289180080542E-2</v>
      </c>
      <c r="K136" s="12">
        <f>(('2012'!K136-'2012'!$AE136)/'2012'!$AE136)*(('2012'!$I136-0.5+'2012'!$I136-0.5)*-1)</f>
        <v>0.22708115932056805</v>
      </c>
      <c r="L136" s="12">
        <f>(('2012'!L136-'2012'!$AE136)/'2012'!$AE136)*(('2012'!$I136-0.5+'2012'!$I136-0.5)*-1)</f>
        <v>-0.40583920006522223</v>
      </c>
      <c r="M136" s="12">
        <f>(('2012'!M136-'2012'!$AE136)/'2012'!$AE136)*(('2012'!$I136-0.5+'2012'!$I136-0.5)*-1)</f>
        <v>-4.9130637190232349E-2</v>
      </c>
      <c r="N136" s="12">
        <f>(('2012'!N136-'2012'!$AE136)/'2012'!$AE136)*(('2012'!$I136-0.5+'2012'!$I136-0.5)*-1)</f>
        <v>-0.3510385221263192</v>
      </c>
      <c r="O136" s="12">
        <f>(('2012'!O136-'2012'!$AE136)/'2012'!$AE136)*(('2012'!$I136-0.5+'2012'!$I136-0.5)*-1)</f>
        <v>-0.18069061029829717</v>
      </c>
      <c r="P136" s="12">
        <f>(('2012'!P136-'2012'!$AE136)/'2012'!$AE136)*(('2012'!$I136-0.5+'2012'!$I136-0.5)*-1)</f>
        <v>0.15330203295885791</v>
      </c>
      <c r="Q136" s="12">
        <f>(('2012'!Q136-'2012'!$AE136)/'2012'!$AE136)*(('2012'!$I136-0.5+'2012'!$I136-0.5)*-1)</f>
        <v>-6.6968664371840236E-2</v>
      </c>
      <c r="R136" s="12">
        <f>(('2012'!R136-'2012'!$AE136)/'2012'!$AE136)*(('2012'!$I136-0.5+'2012'!$I136-0.5)*-1)</f>
        <v>6.5599757791158522E-2</v>
      </c>
      <c r="S136" s="12">
        <f>(('2012'!S136-'2012'!$AE136)/'2012'!$AE136)*(('2012'!$I136-0.5+'2012'!$I136-0.5)*-1)</f>
        <v>9.1803371708492898E-2</v>
      </c>
      <c r="T136" s="12">
        <f>(('2012'!T136-'2012'!$AE136)/'2012'!$AE136)*(('2012'!$I136-0.5+'2012'!$I136-0.5)*-1)</f>
        <v>1.1276519967633363E-3</v>
      </c>
      <c r="U136" s="12">
        <f>(('2012'!U136-'2012'!$AE136)/'2012'!$AE136)*(('2012'!$I136-0.5+'2012'!$I136-0.5)*-1)</f>
        <v>0.1622718376482786</v>
      </c>
      <c r="V136" s="12">
        <f>(('2012'!V136-'2012'!$AE136)/'2012'!$AE136)*(('2012'!$I136-0.5+'2012'!$I136-0.5)*-1)</f>
        <v>-1.3409961006552696E-2</v>
      </c>
      <c r="W136" s="12">
        <f>(('2012'!W136-'2012'!$AE136)/'2012'!$AE136)*(('2012'!$I136-0.5+'2012'!$I136-0.5)*-1)</f>
        <v>-0.11795137172341866</v>
      </c>
      <c r="X136" s="12">
        <f>(('2012'!X136-'2012'!$AE136)/'2012'!$AE136)*(('2012'!$I136-0.5+'2012'!$I136-0.5)*-1)</f>
        <v>-7.9647709512167986E-2</v>
      </c>
      <c r="Y136" s="12">
        <f>(('2012'!Y136-'2012'!$AE136)/'2012'!$AE136)*(('2012'!$I136-0.5+'2012'!$I136-0.5)*-1)</f>
        <v>-9.7521726966823596E-2</v>
      </c>
      <c r="Z136" s="12">
        <f>(('2012'!Z136-'2012'!$AE136)/'2012'!$AE136)*(('2012'!$I136-0.5+'2012'!$I136-0.5)*-1)</f>
        <v>-4.38690181082491E-2</v>
      </c>
      <c r="AA136" s="12">
        <f>(('2012'!AA136-'2012'!$AE136)/'2012'!$AE136)*(('2012'!$I136-0.5+'2012'!$I136-0.5)*-1)</f>
        <v>-0.23557714719162084</v>
      </c>
      <c r="AB136" s="12">
        <f>(('2012'!AB136-'2012'!$AE136)/'2012'!$AE136)*(('2012'!$I136-0.5+'2012'!$I136-0.5)*-1)</f>
        <v>-1.3632255398278805E-2</v>
      </c>
      <c r="AC136" s="12">
        <f>(('2012'!AC136-'2012'!$AE136)/'2012'!$AE136)*(('2012'!$I136-0.5+'2012'!$I136-0.5)*-1)</f>
        <v>-0.21516719884371527</v>
      </c>
      <c r="AD136" s="12">
        <f>(('2012'!AD136-'2012'!$AE136)/'2012'!$AE136)*(('2012'!$I136-0.5+'2012'!$I136-0.5)*-1)</f>
        <v>3.704436454693031E-2</v>
      </c>
      <c r="AE136" s="5">
        <f>((('2012'!AE136-'2012'!$AE136)/'2012'!$AE136)*100)*(('2012'!$I136-0.5+'2012'!$I136-0.5)*-1)</f>
        <v>0</v>
      </c>
      <c r="AF136" s="5"/>
      <c r="AG136" s="5">
        <f t="shared" si="73"/>
        <v>22.708115932056806</v>
      </c>
      <c r="AH136" s="5">
        <f t="shared" si="97"/>
        <v>40.58392000652222</v>
      </c>
      <c r="AI136" s="7">
        <v>0</v>
      </c>
      <c r="AN136" s="1"/>
      <c r="AO136" s="1"/>
      <c r="AP136" s="1"/>
      <c r="AQ136" s="1"/>
      <c r="AR136" s="1" t="str">
        <f t="shared" si="74"/>
        <v>Män</v>
      </c>
      <c r="AS136" s="1"/>
      <c r="AT136" s="1"/>
      <c r="AU136" s="1"/>
      <c r="AV136" s="1"/>
      <c r="AW136" s="104">
        <f t="shared" si="75"/>
        <v>3.5754289180080542E-2</v>
      </c>
      <c r="AX136" s="104">
        <f t="shared" si="76"/>
        <v>0.22708115932056805</v>
      </c>
      <c r="AY136" s="104">
        <f t="shared" si="77"/>
        <v>-0.40583920006522223</v>
      </c>
      <c r="AZ136" s="104">
        <f t="shared" si="78"/>
        <v>-4.9130637190232349E-2</v>
      </c>
      <c r="BA136" s="104">
        <f t="shared" si="79"/>
        <v>-0.3510385221263192</v>
      </c>
      <c r="BB136" s="104">
        <f t="shared" si="80"/>
        <v>-0.18069061029829717</v>
      </c>
      <c r="BC136" s="104">
        <f t="shared" si="81"/>
        <v>0.15330203295885791</v>
      </c>
      <c r="BD136" s="104">
        <f t="shared" si="82"/>
        <v>-6.6968664371840236E-2</v>
      </c>
      <c r="BE136" s="104">
        <f t="shared" si="83"/>
        <v>6.5599757791158522E-2</v>
      </c>
      <c r="BF136" s="104">
        <f t="shared" si="84"/>
        <v>9.1803371708492898E-2</v>
      </c>
      <c r="BG136" s="104">
        <f t="shared" si="85"/>
        <v>1.1276519967633363E-3</v>
      </c>
      <c r="BH136" s="104">
        <f t="shared" si="86"/>
        <v>0.1622718376482786</v>
      </c>
      <c r="BI136" s="104">
        <f t="shared" si="87"/>
        <v>-1.3409961006552696E-2</v>
      </c>
      <c r="BJ136" s="104">
        <f t="shared" si="88"/>
        <v>-0.11795137172341866</v>
      </c>
      <c r="BK136" s="104">
        <f t="shared" si="89"/>
        <v>-7.9647709512167986E-2</v>
      </c>
      <c r="BL136" s="104">
        <f t="shared" si="90"/>
        <v>-9.7521726966823596E-2</v>
      </c>
      <c r="BM136" s="104">
        <f t="shared" si="91"/>
        <v>-4.38690181082491E-2</v>
      </c>
      <c r="BN136" s="104">
        <f t="shared" si="92"/>
        <v>-0.23557714719162084</v>
      </c>
      <c r="BO136" s="104">
        <f t="shared" si="93"/>
        <v>-1.3632255398278805E-2</v>
      </c>
      <c r="BP136" s="104">
        <f t="shared" si="94"/>
        <v>-0.21516719884371527</v>
      </c>
      <c r="BQ136" s="104">
        <f t="shared" si="95"/>
        <v>3.704436454693031E-2</v>
      </c>
      <c r="BR136" s="104">
        <f t="shared" si="96"/>
        <v>0</v>
      </c>
    </row>
    <row r="137" spans="1:70">
      <c r="A137" s="1">
        <v>136</v>
      </c>
      <c r="B137" s="1">
        <f>'2012'!B137</f>
        <v>0</v>
      </c>
      <c r="C137" s="1">
        <f>'2012'!C137</f>
        <v>0</v>
      </c>
      <c r="D137" s="1">
        <f>'2012'!D137</f>
        <v>0</v>
      </c>
      <c r="E137" s="1" t="str">
        <f>'2012'!E137</f>
        <v>Totalt</v>
      </c>
      <c r="F137" s="1" t="str">
        <f>'2012'!F137</f>
        <v>Protesopereration vid höftfraktur</v>
      </c>
      <c r="G137" s="1" t="str">
        <f>'2012'!G137</f>
        <v>(tom)</v>
      </c>
      <c r="H137" s="1" t="str">
        <f>'2012'!H137</f>
        <v>A006020</v>
      </c>
      <c r="I137" s="1">
        <f>'2012'!I137</f>
        <v>0</v>
      </c>
      <c r="J137" s="12">
        <f>(('2012'!J137-'2012'!$AE137)/'2012'!$AE137)*(('2012'!$I137-0.5+'2012'!$I137-0.5)*-1)</f>
        <v>2.0209712743898506E-2</v>
      </c>
      <c r="K137" s="12">
        <f>(('2012'!K137-'2012'!$AE137)/'2012'!$AE137)*(('2012'!$I137-0.5+'2012'!$I137-0.5)*-1)</f>
        <v>0.1215054708958295</v>
      </c>
      <c r="L137" s="12">
        <f>(('2012'!L137-'2012'!$AE137)/'2012'!$AE137)*(('2012'!$I137-0.5+'2012'!$I137-0.5)*-1)</f>
        <v>-0.29942504856383351</v>
      </c>
      <c r="M137" s="12">
        <f>(('2012'!M137-'2012'!$AE137)/'2012'!$AE137)*(('2012'!$I137-0.5+'2012'!$I137-0.5)*-1)</f>
        <v>1.4298463269654631E-2</v>
      </c>
      <c r="N137" s="12">
        <f>(('2012'!N137-'2012'!$AE137)/'2012'!$AE137)*(('2012'!$I137-0.5+'2012'!$I137-0.5)*-1)</f>
        <v>-0.20539138436419807</v>
      </c>
      <c r="O137" s="12">
        <f>(('2012'!O137-'2012'!$AE137)/'2012'!$AE137)*(('2012'!$I137-0.5+'2012'!$I137-0.5)*-1)</f>
        <v>-7.6335940131229851E-2</v>
      </c>
      <c r="P137" s="12">
        <f>(('2012'!P137-'2012'!$AE137)/'2012'!$AE137)*(('2012'!$I137-0.5+'2012'!$I137-0.5)*-1)</f>
        <v>0.15041624773040393</v>
      </c>
      <c r="Q137" s="12">
        <f>(('2012'!Q137-'2012'!$AE137)/'2012'!$AE137)*(('2012'!$I137-0.5+'2012'!$I137-0.5)*-1)</f>
        <v>1.5282025546759793E-2</v>
      </c>
      <c r="R137" s="12">
        <f>(('2012'!R137-'2012'!$AE137)/'2012'!$AE137)*(('2012'!$I137-0.5+'2012'!$I137-0.5)*-1)</f>
        <v>5.8083722921850191E-2</v>
      </c>
      <c r="S137" s="12">
        <f>(('2012'!S137-'2012'!$AE137)/'2012'!$AE137)*(('2012'!$I137-0.5+'2012'!$I137-0.5)*-1)</f>
        <v>4.9602977635436654E-2</v>
      </c>
      <c r="T137" s="12">
        <f>(('2012'!T137-'2012'!$AE137)/'2012'!$AE137)*(('2012'!$I137-0.5+'2012'!$I137-0.5)*-1)</f>
        <v>5.4665860084183192E-2</v>
      </c>
      <c r="U137" s="12">
        <f>(('2012'!U137-'2012'!$AE137)/'2012'!$AE137)*(('2012'!$I137-0.5+'2012'!$I137-0.5)*-1)</f>
        <v>7.8209356121575355E-2</v>
      </c>
      <c r="V137" s="12">
        <f>(('2012'!V137-'2012'!$AE137)/'2012'!$AE137)*(('2012'!$I137-0.5+'2012'!$I137-0.5)*-1)</f>
        <v>3.3739928724934733E-2</v>
      </c>
      <c r="W137" s="12">
        <f>(('2012'!W137-'2012'!$AE137)/'2012'!$AE137)*(('2012'!$I137-0.5+'2012'!$I137-0.5)*-1)</f>
        <v>-5.730306369216874E-2</v>
      </c>
      <c r="X137" s="12">
        <f>(('2012'!X137-'2012'!$AE137)/'2012'!$AE137)*(('2012'!$I137-0.5+'2012'!$I137-0.5)*-1)</f>
        <v>3.8528797589127431E-2</v>
      </c>
      <c r="Y137" s="12">
        <f>(('2012'!Y137-'2012'!$AE137)/'2012'!$AE137)*(('2012'!$I137-0.5+'2012'!$I137-0.5)*-1)</f>
        <v>-7.9639744636910523E-2</v>
      </c>
      <c r="Z137" s="12">
        <f>(('2012'!Z137-'2012'!$AE137)/'2012'!$AE137)*(('2012'!$I137-0.5+'2012'!$I137-0.5)*-1)</f>
        <v>-2.2816254656887557E-4</v>
      </c>
      <c r="AA137" s="12">
        <f>(('2012'!AA137-'2012'!$AE137)/'2012'!$AE137)*(('2012'!$I137-0.5+'2012'!$I137-0.5)*-1)</f>
        <v>-0.22730469189158406</v>
      </c>
      <c r="AB137" s="12">
        <f>(('2012'!AB137-'2012'!$AE137)/'2012'!$AE137)*(('2012'!$I137-0.5+'2012'!$I137-0.5)*-1)</f>
        <v>-1.8401329212712272E-2</v>
      </c>
      <c r="AC137" s="12">
        <f>(('2012'!AC137-'2012'!$AE137)/'2012'!$AE137)*(('2012'!$I137-0.5+'2012'!$I137-0.5)*-1)</f>
        <v>-0.20745486250483314</v>
      </c>
      <c r="AD137" s="12">
        <f>(('2012'!AD137-'2012'!$AE137)/'2012'!$AE137)*(('2012'!$I137-0.5+'2012'!$I137-0.5)*-1)</f>
        <v>3.6259284724095987E-2</v>
      </c>
      <c r="AE137" s="5">
        <f>((('2012'!AE137-'2012'!$AE137)/'2012'!$AE137)*100)*(('2012'!$I137-0.5+'2012'!$I137-0.5)*-1)</f>
        <v>0</v>
      </c>
      <c r="AF137" s="5"/>
      <c r="AG137" s="5">
        <f t="shared" si="73"/>
        <v>15.041624773040393</v>
      </c>
      <c r="AH137" s="5">
        <f t="shared" si="97"/>
        <v>29.942504856383351</v>
      </c>
      <c r="AI137" s="7">
        <v>0</v>
      </c>
      <c r="AN137" s="1"/>
      <c r="AO137" s="1"/>
      <c r="AP137" s="1"/>
      <c r="AQ137" s="1"/>
      <c r="AR137" s="1" t="str">
        <f t="shared" si="74"/>
        <v>Totalt</v>
      </c>
      <c r="AS137" s="1"/>
      <c r="AT137" s="1"/>
      <c r="AU137" s="1"/>
      <c r="AV137" s="1"/>
      <c r="AW137" s="104">
        <f t="shared" si="75"/>
        <v>2.0209712743898506E-2</v>
      </c>
      <c r="AX137" s="104">
        <f t="shared" si="76"/>
        <v>0.1215054708958295</v>
      </c>
      <c r="AY137" s="104">
        <f t="shared" si="77"/>
        <v>-0.29942504856383351</v>
      </c>
      <c r="AZ137" s="104">
        <f t="shared" si="78"/>
        <v>1.4298463269654631E-2</v>
      </c>
      <c r="BA137" s="104">
        <f t="shared" si="79"/>
        <v>-0.20539138436419807</v>
      </c>
      <c r="BB137" s="104">
        <f t="shared" si="80"/>
        <v>-7.6335940131229851E-2</v>
      </c>
      <c r="BC137" s="104">
        <f t="shared" si="81"/>
        <v>0.15041624773040393</v>
      </c>
      <c r="BD137" s="104">
        <f t="shared" si="82"/>
        <v>1.5282025546759793E-2</v>
      </c>
      <c r="BE137" s="104">
        <f t="shared" si="83"/>
        <v>5.8083722921850191E-2</v>
      </c>
      <c r="BF137" s="104">
        <f t="shared" si="84"/>
        <v>4.9602977635436654E-2</v>
      </c>
      <c r="BG137" s="104">
        <f t="shared" si="85"/>
        <v>5.4665860084183192E-2</v>
      </c>
      <c r="BH137" s="104">
        <f t="shared" si="86"/>
        <v>7.8209356121575355E-2</v>
      </c>
      <c r="BI137" s="104">
        <f t="shared" si="87"/>
        <v>3.3739928724934733E-2</v>
      </c>
      <c r="BJ137" s="104">
        <f t="shared" si="88"/>
        <v>-5.730306369216874E-2</v>
      </c>
      <c r="BK137" s="104">
        <f t="shared" si="89"/>
        <v>3.8528797589127431E-2</v>
      </c>
      <c r="BL137" s="104">
        <f t="shared" si="90"/>
        <v>-7.9639744636910523E-2</v>
      </c>
      <c r="BM137" s="104">
        <f t="shared" si="91"/>
        <v>-2.2816254656887557E-4</v>
      </c>
      <c r="BN137" s="104">
        <f t="shared" si="92"/>
        <v>-0.22730469189158406</v>
      </c>
      <c r="BO137" s="104">
        <f t="shared" si="93"/>
        <v>-1.8401329212712272E-2</v>
      </c>
      <c r="BP137" s="104">
        <f t="shared" si="94"/>
        <v>-0.20745486250483314</v>
      </c>
      <c r="BQ137" s="104">
        <f t="shared" si="95"/>
        <v>3.6259284724095987E-2</v>
      </c>
      <c r="BR137" s="104">
        <f t="shared" si="96"/>
        <v>0</v>
      </c>
    </row>
    <row r="138" spans="1:70">
      <c r="A138" s="1">
        <v>137</v>
      </c>
      <c r="B138" s="1">
        <f>'2012'!B138</f>
        <v>0</v>
      </c>
      <c r="C138" s="1">
        <f>'2012'!C138</f>
        <v>0</v>
      </c>
      <c r="D138" s="1">
        <f>'2012'!D138</f>
        <v>67</v>
      </c>
      <c r="E138" s="1" t="str">
        <f>'2012'!E138</f>
        <v>Kvinnor</v>
      </c>
      <c r="F138" s="1" t="str">
        <f>'2012'!F138</f>
        <v>Implantatöverlevnad vid halvprotesoperation</v>
      </c>
      <c r="G138" s="1" t="str">
        <f>'2012'!G138</f>
        <v>(tom)</v>
      </c>
      <c r="H138" s="1" t="str">
        <f>'2012'!H138</f>
        <v>A020200</v>
      </c>
      <c r="I138" s="1">
        <f>'2012'!I138</f>
        <v>0</v>
      </c>
      <c r="J138" s="12">
        <f>(('2012'!J138-'2012'!$AE138)/'2012'!$AE138)*(('2012'!$I138-0.5+'2012'!$I138-0.5)*-1)</f>
        <v>-5.5226820147068921E-3</v>
      </c>
      <c r="K138" s="12">
        <f>(('2012'!K138-'2012'!$AE138)/'2012'!$AE138)*(('2012'!$I138-0.5+'2012'!$I138-0.5)*-1)</f>
        <v>-1.0249642107036517E-2</v>
      </c>
      <c r="L138" s="12">
        <f>(('2012'!L138-'2012'!$AE138)/'2012'!$AE138)*(('2012'!$I138-0.5+'2012'!$I138-0.5)*-1)</f>
        <v>-5.6512771931985346E-2</v>
      </c>
      <c r="M138" s="12">
        <f>(('2012'!M138-'2012'!$AE138)/'2012'!$AE138)*(('2012'!$I138-0.5+'2012'!$I138-0.5)*-1)</f>
        <v>1.5069138018388988E-2</v>
      </c>
      <c r="N138" s="12">
        <f>(('2012'!N138-'2012'!$AE138)/'2012'!$AE138)*(('2012'!$I138-0.5+'2012'!$I138-0.5)*-1)</f>
        <v>-2.4504098491510716E-2</v>
      </c>
      <c r="O138" s="12">
        <f>(('2012'!O138-'2012'!$AE138)/'2012'!$AE138)*(('2012'!$I138-0.5+'2012'!$I138-0.5)*-1)</f>
        <v>6.8166497277565444E-3</v>
      </c>
      <c r="P138" s="12">
        <f>(('2012'!P138-'2012'!$AE138)/'2012'!$AE138)*(('2012'!$I138-0.5+'2012'!$I138-0.5)*-1)</f>
        <v>-1.6568012880533962E-2</v>
      </c>
      <c r="Q138" s="12">
        <f>(('2012'!Q138-'2012'!$AE138)/'2012'!$AE138)*(('2012'!$I138-0.5+'2012'!$I138-0.5)*-1)</f>
        <v>-5.9110883519900119E-2</v>
      </c>
      <c r="R138" s="12">
        <f>(('2012'!R138-'2012'!$AE138)/'2012'!$AE138)*(('2012'!$I138-0.5+'2012'!$I138-0.5)*-1)</f>
        <v>-1.2981270745720388E-2</v>
      </c>
      <c r="S138" s="12">
        <f>(('2012'!S138-'2012'!$AE138)/'2012'!$AE138)*(('2012'!$I138-0.5+'2012'!$I138-0.5)*-1)</f>
        <v>-4.8982616278671924E-3</v>
      </c>
      <c r="T138" s="12">
        <f>(('2012'!T138-'2012'!$AE138)/'2012'!$AE138)*(('2012'!$I138-0.5+'2012'!$I138-0.5)*-1)</f>
        <v>-8.0685747510632518E-3</v>
      </c>
      <c r="U138" s="12">
        <f>(('2012'!U138-'2012'!$AE138)/'2012'!$AE138)*(('2012'!$I138-0.5+'2012'!$I138-0.5)*-1)</f>
        <v>1.2737870621509955E-2</v>
      </c>
      <c r="V138" s="12">
        <f>(('2012'!V138-'2012'!$AE138)/'2012'!$AE138)*(('2012'!$I138-0.5+'2012'!$I138-0.5)*-1)</f>
        <v>9.0273159513139384E-3</v>
      </c>
      <c r="W138" s="12">
        <f>(('2012'!W138-'2012'!$AE138)/'2012'!$AE138)*(('2012'!$I138-0.5+'2012'!$I138-0.5)*-1)</f>
        <v>-9.787268371222518E-3</v>
      </c>
      <c r="X138" s="12">
        <f>(('2012'!X138-'2012'!$AE138)/'2012'!$AE138)*(('2012'!$I138-0.5+'2012'!$I138-0.5)*-1)</f>
        <v>-5.318281676982458E-2</v>
      </c>
      <c r="Y138" s="12">
        <f>(('2012'!Y138-'2012'!$AE138)/'2012'!$AE138)*(('2012'!$I138-0.5+'2012'!$I138-0.5)*-1)</f>
        <v>-1.4449339500954471E-2</v>
      </c>
      <c r="Z138" s="12">
        <f>(('2012'!Z138-'2012'!$AE138)/'2012'!$AE138)*(('2012'!$I138-0.5+'2012'!$I138-0.5)*-1)</f>
        <v>5.5745084557316874E-3</v>
      </c>
      <c r="AA138" s="12">
        <f>(('2012'!AA138-'2012'!$AE138)/'2012'!$AE138)*(('2012'!$I138-0.5+'2012'!$I138-0.5)*-1)</f>
        <v>-3.3251109861603373E-2</v>
      </c>
      <c r="AB138" s="12">
        <f>(('2012'!AB138-'2012'!$AE138)/'2012'!$AE138)*(('2012'!$I138-0.5+'2012'!$I138-0.5)*-1)</f>
        <v>-5.0801858232433382E-3</v>
      </c>
      <c r="AC138" s="12">
        <f>(('2012'!AC138-'2012'!$AE138)/'2012'!$AE138)*(('2012'!$I138-0.5+'2012'!$I138-0.5)*-1)</f>
        <v>-4.7046836834791581E-3</v>
      </c>
      <c r="AD138" s="12">
        <f>(('2012'!AD138-'2012'!$AE138)/'2012'!$AE138)*(('2012'!$I138-0.5+'2012'!$I138-0.5)*-1)</f>
        <v>1.8767251764063742E-2</v>
      </c>
      <c r="AE138" s="5">
        <f>((('2012'!AE138-'2012'!$AE138)/'2012'!$AE138)*100)*(('2012'!$I138-0.5+'2012'!$I138-0.5)*-1)</f>
        <v>0</v>
      </c>
      <c r="AF138" s="5"/>
      <c r="AG138" s="5">
        <f t="shared" si="73"/>
        <v>1.8767251764063742</v>
      </c>
      <c r="AH138" s="5">
        <f t="shared" si="97"/>
        <v>5.9110883519900117</v>
      </c>
      <c r="AI138" s="7">
        <v>0</v>
      </c>
      <c r="AN138" s="1"/>
      <c r="AO138" s="1"/>
      <c r="AP138" s="1"/>
      <c r="AQ138" s="1"/>
      <c r="AR138" s="1" t="str">
        <f t="shared" si="74"/>
        <v>Kvinnor</v>
      </c>
      <c r="AS138" s="1"/>
      <c r="AT138" s="1"/>
      <c r="AU138" s="1"/>
      <c r="AV138" s="1"/>
      <c r="AW138" s="104">
        <f t="shared" si="75"/>
        <v>-5.5226820147068921E-3</v>
      </c>
      <c r="AX138" s="104">
        <f t="shared" si="76"/>
        <v>-1.0249642107036517E-2</v>
      </c>
      <c r="AY138" s="104">
        <f t="shared" si="77"/>
        <v>-5.6512771931985346E-2</v>
      </c>
      <c r="AZ138" s="104">
        <f t="shared" si="78"/>
        <v>1.5069138018388988E-2</v>
      </c>
      <c r="BA138" s="104">
        <f t="shared" si="79"/>
        <v>-2.4504098491510716E-2</v>
      </c>
      <c r="BB138" s="104">
        <f t="shared" si="80"/>
        <v>6.8166497277565444E-3</v>
      </c>
      <c r="BC138" s="104">
        <f t="shared" si="81"/>
        <v>-1.6568012880533962E-2</v>
      </c>
      <c r="BD138" s="104">
        <f t="shared" si="82"/>
        <v>-5.9110883519900119E-2</v>
      </c>
      <c r="BE138" s="104">
        <f t="shared" si="83"/>
        <v>-1.2981270745720388E-2</v>
      </c>
      <c r="BF138" s="104">
        <f t="shared" si="84"/>
        <v>-4.8982616278671924E-3</v>
      </c>
      <c r="BG138" s="104">
        <f t="shared" si="85"/>
        <v>-8.0685747510632518E-3</v>
      </c>
      <c r="BH138" s="104">
        <f t="shared" si="86"/>
        <v>1.2737870621509955E-2</v>
      </c>
      <c r="BI138" s="104">
        <f t="shared" si="87"/>
        <v>9.0273159513139384E-3</v>
      </c>
      <c r="BJ138" s="104">
        <f t="shared" si="88"/>
        <v>-9.787268371222518E-3</v>
      </c>
      <c r="BK138" s="104">
        <f t="shared" si="89"/>
        <v>-5.318281676982458E-2</v>
      </c>
      <c r="BL138" s="104">
        <f t="shared" si="90"/>
        <v>-1.4449339500954471E-2</v>
      </c>
      <c r="BM138" s="104">
        <f t="shared" si="91"/>
        <v>5.5745084557316874E-3</v>
      </c>
      <c r="BN138" s="104">
        <f t="shared" si="92"/>
        <v>-3.3251109861603373E-2</v>
      </c>
      <c r="BO138" s="104">
        <f t="shared" si="93"/>
        <v>-5.0801858232433382E-3</v>
      </c>
      <c r="BP138" s="104">
        <f t="shared" si="94"/>
        <v>-4.7046836834791581E-3</v>
      </c>
      <c r="BQ138" s="104">
        <f t="shared" si="95"/>
        <v>1.8767251764063742E-2</v>
      </c>
      <c r="BR138" s="104">
        <f t="shared" si="96"/>
        <v>0</v>
      </c>
    </row>
    <row r="139" spans="1:70">
      <c r="A139" s="1">
        <v>138</v>
      </c>
      <c r="B139" s="1">
        <f>'2012'!B139</f>
        <v>0</v>
      </c>
      <c r="C139" s="1">
        <f>'2012'!C139</f>
        <v>0</v>
      </c>
      <c r="D139" s="1">
        <f>'2012'!D139</f>
        <v>0</v>
      </c>
      <c r="E139" s="1" t="str">
        <f>'2012'!E139</f>
        <v>Män</v>
      </c>
      <c r="F139" s="1" t="str">
        <f>'2012'!F139</f>
        <v>Implantatöverlevnad vid halvprotesoperation</v>
      </c>
      <c r="G139" s="1" t="str">
        <f>'2012'!G139</f>
        <v>(tom)</v>
      </c>
      <c r="H139" s="1" t="str">
        <f>'2012'!H139</f>
        <v>A020200</v>
      </c>
      <c r="I139" s="1">
        <f>'2012'!I139</f>
        <v>0</v>
      </c>
      <c r="J139" s="12">
        <f>(('2012'!J139-'2012'!$AE139)/'2012'!$AE139)*(('2012'!$I139-0.5+'2012'!$I139-0.5)*-1)</f>
        <v>6.2274407285507552E-3</v>
      </c>
      <c r="K139" s="12">
        <f>(('2012'!K139-'2012'!$AE139)/'2012'!$AE139)*(('2012'!$I139-0.5+'2012'!$I139-0.5)*-1)</f>
        <v>-5.2274774073080024E-2</v>
      </c>
      <c r="L139" s="12">
        <f>(('2012'!L139-'2012'!$AE139)/'2012'!$AE139)*(('2012'!$I139-0.5+'2012'!$I139-0.5)*-1)</f>
        <v>-2.6822989086990275E-2</v>
      </c>
      <c r="M139" s="12">
        <f>(('2012'!M139-'2012'!$AE139)/'2012'!$AE139)*(('2012'!$I139-0.5+'2012'!$I139-0.5)*-1)</f>
        <v>3.1986287262420213E-2</v>
      </c>
      <c r="N139" s="12">
        <f>(('2012'!N139-'2012'!$AE139)/'2012'!$AE139)*(('2012'!$I139-0.5+'2012'!$I139-0.5)*-1)</f>
        <v>-5.0961254969895009E-2</v>
      </c>
      <c r="O139" s="12">
        <f>(('2012'!O139-'2012'!$AE139)/'2012'!$AE139)*(('2012'!$I139-0.5+'2012'!$I139-0.5)*-1)</f>
        <v>-2.2092518273275838E-2</v>
      </c>
      <c r="P139" s="12">
        <f>(('2012'!P139-'2012'!$AE139)/'2012'!$AE139)*(('2012'!$I139-0.5+'2012'!$I139-0.5)*-1)</f>
        <v>-0.10803613419678622</v>
      </c>
      <c r="Q139" s="12">
        <f>(('2012'!Q139-'2012'!$AE139)/'2012'!$AE139)*(('2012'!$I139-0.5+'2012'!$I139-0.5)*-1)</f>
        <v>-0.17106277126499381</v>
      </c>
      <c r="R139" s="12">
        <f>(('2012'!R139-'2012'!$AE139)/'2012'!$AE139)*(('2012'!$I139-0.5+'2012'!$I139-0.5)*-1)</f>
        <v>-2.4164866966447145E-2</v>
      </c>
      <c r="S139" s="12">
        <f>(('2012'!S139-'2012'!$AE139)/'2012'!$AE139)*(('2012'!$I139-0.5+'2012'!$I139-0.5)*-1)</f>
        <v>-1.7867616174128576E-2</v>
      </c>
      <c r="T139" s="12">
        <f>(('2012'!T139-'2012'!$AE139)/'2012'!$AE139)*(('2012'!$I139-0.5+'2012'!$I139-0.5)*-1)</f>
        <v>-1.9687192821593678E-2</v>
      </c>
      <c r="U139" s="12">
        <f>(('2012'!U139-'2012'!$AE139)/'2012'!$AE139)*(('2012'!$I139-0.5+'2012'!$I139-0.5)*-1)</f>
        <v>2.3024093718602635E-2</v>
      </c>
      <c r="V139" s="12">
        <f>(('2012'!V139-'2012'!$AE139)/'2012'!$AE139)*(('2012'!$I139-0.5+'2012'!$I139-0.5)*-1)</f>
        <v>-4.2689570724523354E-2</v>
      </c>
      <c r="W139" s="12">
        <f>(('2012'!W139-'2012'!$AE139)/'2012'!$AE139)*(('2012'!$I139-0.5+'2012'!$I139-0.5)*-1)</f>
        <v>1.0284254874098347E-2</v>
      </c>
      <c r="X139" s="12">
        <f>(('2012'!X139-'2012'!$AE139)/'2012'!$AE139)*(('2012'!$I139-0.5+'2012'!$I139-0.5)*-1)</f>
        <v>-2.6521195666242794E-2</v>
      </c>
      <c r="Y139" s="12">
        <f>(('2012'!Y139-'2012'!$AE139)/'2012'!$AE139)*(('2012'!$I139-0.5+'2012'!$I139-0.5)*-1)</f>
        <v>-4.5322843480530131E-2</v>
      </c>
      <c r="Z139" s="12">
        <f>(('2012'!Z139-'2012'!$AE139)/'2012'!$AE139)*(('2012'!$I139-0.5+'2012'!$I139-0.5)*-1)</f>
        <v>-1.073575421264336E-2</v>
      </c>
      <c r="AA139" s="12">
        <f>(('2012'!AA139-'2012'!$AE139)/'2012'!$AE139)*(('2012'!$I139-0.5+'2012'!$I139-0.5)*-1)</f>
        <v>-4.232370700227716E-2</v>
      </c>
      <c r="AB139" s="12">
        <f>(('2012'!AB139-'2012'!$AE139)/'2012'!$AE139)*(('2012'!$I139-0.5+'2012'!$I139-0.5)*-1)</f>
        <v>-9.2319070764086936E-2</v>
      </c>
      <c r="AC139" s="12">
        <f>(('2012'!AC139-'2012'!$AE139)/'2012'!$AE139)*(('2012'!$I139-0.5+'2012'!$I139-0.5)*-1)</f>
        <v>2.649366321576235E-3</v>
      </c>
      <c r="AD139" s="12">
        <f>(('2012'!AD139-'2012'!$AE139)/'2012'!$AE139)*(('2012'!$I139-0.5+'2012'!$I139-0.5)*-1)</f>
        <v>-2.6233035506776539E-2</v>
      </c>
      <c r="AE139" s="5">
        <f>((('2012'!AE139-'2012'!$AE139)/'2012'!$AE139)*100)*(('2012'!$I139-0.5+'2012'!$I139-0.5)*-1)</f>
        <v>0</v>
      </c>
      <c r="AF139" s="5"/>
      <c r="AG139" s="5">
        <f t="shared" si="73"/>
        <v>3.1986287262420214</v>
      </c>
      <c r="AH139" s="5">
        <f t="shared" si="97"/>
        <v>17.106277126499382</v>
      </c>
      <c r="AI139" s="7">
        <v>0</v>
      </c>
      <c r="AN139" s="1"/>
      <c r="AO139" s="1"/>
      <c r="AP139" s="1"/>
      <c r="AQ139" s="1"/>
      <c r="AR139" s="1" t="str">
        <f t="shared" si="74"/>
        <v>Män</v>
      </c>
      <c r="AS139" s="1"/>
      <c r="AT139" s="1"/>
      <c r="AU139" s="1"/>
      <c r="AV139" s="1"/>
      <c r="AW139" s="104">
        <f t="shared" si="75"/>
        <v>6.2274407285507552E-3</v>
      </c>
      <c r="AX139" s="104">
        <f t="shared" si="76"/>
        <v>-5.2274774073080024E-2</v>
      </c>
      <c r="AY139" s="104">
        <f t="shared" si="77"/>
        <v>-2.6822989086990275E-2</v>
      </c>
      <c r="AZ139" s="104">
        <f t="shared" si="78"/>
        <v>3.1986287262420213E-2</v>
      </c>
      <c r="BA139" s="104">
        <f t="shared" si="79"/>
        <v>-5.0961254969895009E-2</v>
      </c>
      <c r="BB139" s="104">
        <f t="shared" si="80"/>
        <v>-2.2092518273275838E-2</v>
      </c>
      <c r="BC139" s="104">
        <f t="shared" si="81"/>
        <v>-0.10803613419678622</v>
      </c>
      <c r="BD139" s="104">
        <f t="shared" si="82"/>
        <v>-0.17106277126499381</v>
      </c>
      <c r="BE139" s="104">
        <f t="shared" si="83"/>
        <v>-2.4164866966447145E-2</v>
      </c>
      <c r="BF139" s="104">
        <f t="shared" si="84"/>
        <v>-1.7867616174128576E-2</v>
      </c>
      <c r="BG139" s="104">
        <f t="shared" si="85"/>
        <v>-1.9687192821593678E-2</v>
      </c>
      <c r="BH139" s="104">
        <f t="shared" si="86"/>
        <v>2.3024093718602635E-2</v>
      </c>
      <c r="BI139" s="104">
        <f t="shared" si="87"/>
        <v>-4.2689570724523354E-2</v>
      </c>
      <c r="BJ139" s="104">
        <f t="shared" si="88"/>
        <v>1.0284254874098347E-2</v>
      </c>
      <c r="BK139" s="104">
        <f t="shared" si="89"/>
        <v>-2.6521195666242794E-2</v>
      </c>
      <c r="BL139" s="104">
        <f t="shared" si="90"/>
        <v>-4.5322843480530131E-2</v>
      </c>
      <c r="BM139" s="104">
        <f t="shared" si="91"/>
        <v>-1.073575421264336E-2</v>
      </c>
      <c r="BN139" s="104">
        <f t="shared" si="92"/>
        <v>-4.232370700227716E-2</v>
      </c>
      <c r="BO139" s="104">
        <f t="shared" si="93"/>
        <v>-9.2319070764086936E-2</v>
      </c>
      <c r="BP139" s="104">
        <f t="shared" si="94"/>
        <v>2.649366321576235E-3</v>
      </c>
      <c r="BQ139" s="104">
        <f t="shared" si="95"/>
        <v>-2.6233035506776539E-2</v>
      </c>
      <c r="BR139" s="104">
        <f t="shared" si="96"/>
        <v>0</v>
      </c>
    </row>
    <row r="140" spans="1:70">
      <c r="A140" s="1">
        <v>139</v>
      </c>
      <c r="B140" s="1">
        <f>'2012'!B140</f>
        <v>0</v>
      </c>
      <c r="C140" s="1">
        <f>'2012'!C140</f>
        <v>0</v>
      </c>
      <c r="D140" s="1">
        <f>'2012'!D140</f>
        <v>0</v>
      </c>
      <c r="E140" s="1" t="str">
        <f>'2012'!E140</f>
        <v>Totalt</v>
      </c>
      <c r="F140" s="1" t="str">
        <f>'2012'!F140</f>
        <v>Implantatöverlevnad vid halvprotesoperation</v>
      </c>
      <c r="G140" s="1" t="str">
        <f>'2012'!G140</f>
        <v>(tom)</v>
      </c>
      <c r="H140" s="1" t="str">
        <f>'2012'!H140</f>
        <v>A020200</v>
      </c>
      <c r="I140" s="1">
        <f>'2012'!I140</f>
        <v>0</v>
      </c>
      <c r="J140" s="12">
        <f>(('2012'!J140-'2012'!$AE140)/'2012'!$AE140)*(('2012'!$I140-0.5+'2012'!$I140-0.5)*-1)</f>
        <v>-1.3253211775519642E-3</v>
      </c>
      <c r="K140" s="12">
        <f>(('2012'!K140-'2012'!$AE140)/'2012'!$AE140)*(('2012'!$I140-0.5+'2012'!$I140-0.5)*-1)</f>
        <v>-1.5785355424783244E-2</v>
      </c>
      <c r="L140" s="12">
        <f>(('2012'!L140-'2012'!$AE140)/'2012'!$AE140)*(('2012'!$I140-0.5+'2012'!$I140-0.5)*-1)</f>
        <v>-4.1476787814922603E-2</v>
      </c>
      <c r="M140" s="12">
        <f>(('2012'!M140-'2012'!$AE140)/'2012'!$AE140)*(('2012'!$I140-0.5+'2012'!$I140-0.5)*-1)</f>
        <v>2.4595653230310752E-2</v>
      </c>
      <c r="N140" s="12">
        <f>(('2012'!N140-'2012'!$AE140)/'2012'!$AE140)*(('2012'!$I140-0.5+'2012'!$I140-0.5)*-1)</f>
        <v>-2.5834556279536978E-2</v>
      </c>
      <c r="O140" s="12">
        <f>(('2012'!O140-'2012'!$AE140)/'2012'!$AE140)*(('2012'!$I140-0.5+'2012'!$I140-0.5)*-1)</f>
        <v>7.9939230481098651E-3</v>
      </c>
      <c r="P140" s="12">
        <f>(('2012'!P140-'2012'!$AE140)/'2012'!$AE140)*(('2012'!$I140-0.5+'2012'!$I140-0.5)*-1)</f>
        <v>-3.7153257757820267E-2</v>
      </c>
      <c r="Q140" s="12">
        <f>(('2012'!Q140-'2012'!$AE140)/'2012'!$AE140)*(('2012'!$I140-0.5+'2012'!$I140-0.5)*-1)</f>
        <v>-6.8674993010420252E-2</v>
      </c>
      <c r="R140" s="12">
        <f>(('2012'!R140-'2012'!$AE140)/'2012'!$AE140)*(('2012'!$I140-0.5+'2012'!$I140-0.5)*-1)</f>
        <v>-5.7851018376657171E-3</v>
      </c>
      <c r="S140" s="12">
        <f>(('2012'!S140-'2012'!$AE140)/'2012'!$AE140)*(('2012'!$I140-0.5+'2012'!$I140-0.5)*-1)</f>
        <v>-7.8419047730378458E-3</v>
      </c>
      <c r="T140" s="12">
        <f>(('2012'!T140-'2012'!$AE140)/'2012'!$AE140)*(('2012'!$I140-0.5+'2012'!$I140-0.5)*-1)</f>
        <v>-6.5693060463709848E-3</v>
      </c>
      <c r="U140" s="12">
        <f>(('2012'!U140-'2012'!$AE140)/'2012'!$AE140)*(('2012'!$I140-0.5+'2012'!$I140-0.5)*-1)</f>
        <v>1.628828897903313E-2</v>
      </c>
      <c r="V140" s="12">
        <f>(('2012'!V140-'2012'!$AE140)/'2012'!$AE140)*(('2012'!$I140-0.5+'2012'!$I140-0.5)*-1)</f>
        <v>1.0310485336332467E-3</v>
      </c>
      <c r="W140" s="12">
        <f>(('2012'!W140-'2012'!$AE140)/'2012'!$AE140)*(('2012'!$I140-0.5+'2012'!$I140-0.5)*-1)</f>
        <v>9.359638608763298E-4</v>
      </c>
      <c r="X140" s="12">
        <f>(('2012'!X140-'2012'!$AE140)/'2012'!$AE140)*(('2012'!$I140-0.5+'2012'!$I140-0.5)*-1)</f>
        <v>-3.5724182134183692E-2</v>
      </c>
      <c r="Y140" s="12">
        <f>(('2012'!Y140-'2012'!$AE140)/'2012'!$AE140)*(('2012'!$I140-0.5+'2012'!$I140-0.5)*-1)</f>
        <v>-1.8877748250876899E-2</v>
      </c>
      <c r="Z140" s="12">
        <f>(('2012'!Z140-'2012'!$AE140)/'2012'!$AE140)*(('2012'!$I140-0.5+'2012'!$I140-0.5)*-1)</f>
        <v>5.5153041978101905E-3</v>
      </c>
      <c r="AA140" s="12">
        <f>(('2012'!AA140-'2012'!$AE140)/'2012'!$AE140)*(('2012'!$I140-0.5+'2012'!$I140-0.5)*-1)</f>
        <v>-3.1428318534717323E-2</v>
      </c>
      <c r="AB140" s="12">
        <f>(('2012'!AB140-'2012'!$AE140)/'2012'!$AE140)*(('2012'!$I140-0.5+'2012'!$I140-0.5)*-1)</f>
        <v>-1.5334538642232514E-2</v>
      </c>
      <c r="AC140" s="12">
        <f>(('2012'!AC140-'2012'!$AE140)/'2012'!$AE140)*(('2012'!$I140-0.5+'2012'!$I140-0.5)*-1)</f>
        <v>3.9920891884217945E-3</v>
      </c>
      <c r="AD140" s="12">
        <f>(('2012'!AD140-'2012'!$AE140)/'2012'!$AE140)*(('2012'!$I140-0.5+'2012'!$I140-0.5)*-1)</f>
        <v>9.8481324284537645E-3</v>
      </c>
      <c r="AE140" s="5">
        <f>((('2012'!AE140-'2012'!$AE140)/'2012'!$AE140)*100)*(('2012'!$I140-0.5+'2012'!$I140-0.5)*-1)</f>
        <v>0</v>
      </c>
      <c r="AF140" s="5"/>
      <c r="AG140" s="5">
        <f t="shared" si="73"/>
        <v>2.4595653230310752</v>
      </c>
      <c r="AH140" s="5">
        <f t="shared" si="97"/>
        <v>6.8674993010420256</v>
      </c>
      <c r="AI140" s="7">
        <v>0</v>
      </c>
      <c r="AN140" s="1"/>
      <c r="AO140" s="1"/>
      <c r="AP140" s="1"/>
      <c r="AQ140" s="1"/>
      <c r="AR140" s="1" t="str">
        <f t="shared" si="74"/>
        <v>Totalt</v>
      </c>
      <c r="AS140" s="1"/>
      <c r="AT140" s="1"/>
      <c r="AU140" s="1"/>
      <c r="AV140" s="1"/>
      <c r="AW140" s="104">
        <f t="shared" si="75"/>
        <v>-1.3253211775519642E-3</v>
      </c>
      <c r="AX140" s="104">
        <f t="shared" si="76"/>
        <v>-1.5785355424783244E-2</v>
      </c>
      <c r="AY140" s="104">
        <f t="shared" si="77"/>
        <v>-4.1476787814922603E-2</v>
      </c>
      <c r="AZ140" s="104">
        <f t="shared" si="78"/>
        <v>2.4595653230310752E-2</v>
      </c>
      <c r="BA140" s="104">
        <f t="shared" si="79"/>
        <v>-2.5834556279536978E-2</v>
      </c>
      <c r="BB140" s="104">
        <f t="shared" si="80"/>
        <v>7.9939230481098651E-3</v>
      </c>
      <c r="BC140" s="104">
        <f t="shared" si="81"/>
        <v>-3.7153257757820267E-2</v>
      </c>
      <c r="BD140" s="104">
        <f t="shared" si="82"/>
        <v>-6.8674993010420252E-2</v>
      </c>
      <c r="BE140" s="104">
        <f t="shared" si="83"/>
        <v>-5.7851018376657171E-3</v>
      </c>
      <c r="BF140" s="104">
        <f t="shared" si="84"/>
        <v>-7.8419047730378458E-3</v>
      </c>
      <c r="BG140" s="104">
        <f t="shared" si="85"/>
        <v>-6.5693060463709848E-3</v>
      </c>
      <c r="BH140" s="104">
        <f t="shared" si="86"/>
        <v>1.628828897903313E-2</v>
      </c>
      <c r="BI140" s="104">
        <f t="shared" si="87"/>
        <v>1.0310485336332467E-3</v>
      </c>
      <c r="BJ140" s="104">
        <f t="shared" si="88"/>
        <v>9.359638608763298E-4</v>
      </c>
      <c r="BK140" s="104">
        <f t="shared" si="89"/>
        <v>-3.5724182134183692E-2</v>
      </c>
      <c r="BL140" s="104">
        <f t="shared" si="90"/>
        <v>-1.8877748250876899E-2</v>
      </c>
      <c r="BM140" s="104">
        <f t="shared" si="91"/>
        <v>5.5153041978101905E-3</v>
      </c>
      <c r="BN140" s="104">
        <f t="shared" si="92"/>
        <v>-3.1428318534717323E-2</v>
      </c>
      <c r="BO140" s="104">
        <f t="shared" si="93"/>
        <v>-1.5334538642232514E-2</v>
      </c>
      <c r="BP140" s="104">
        <f t="shared" si="94"/>
        <v>3.9920891884217945E-3</v>
      </c>
      <c r="BQ140" s="104">
        <f t="shared" si="95"/>
        <v>9.8481324284537645E-3</v>
      </c>
      <c r="BR140" s="104">
        <f t="shared" si="96"/>
        <v>0</v>
      </c>
    </row>
    <row r="141" spans="1:70">
      <c r="A141" s="1">
        <v>140</v>
      </c>
      <c r="B141" s="1">
        <f>'2012'!B141</f>
        <v>0</v>
      </c>
      <c r="C141" s="1">
        <f>'2012'!C141</f>
        <v>0</v>
      </c>
      <c r="D141" s="1">
        <f>'2012'!D141</f>
        <v>68</v>
      </c>
      <c r="E141" s="1" t="str">
        <f>'2012'!E141</f>
        <v>Kvinnor</v>
      </c>
      <c r="F141" s="1" t="str">
        <f>'2012'!F141</f>
        <v>Åter till ursprungligt boende efter höftfraktur</v>
      </c>
      <c r="G141" s="1" t="str">
        <f>'2012'!G141</f>
        <v>(tom)</v>
      </c>
      <c r="H141" s="1" t="str">
        <f>'2012'!H141</f>
        <v>A020210</v>
      </c>
      <c r="I141" s="1">
        <f>'2012'!I141</f>
        <v>0</v>
      </c>
      <c r="J141" s="12">
        <f>(('2012'!J141-'2012'!$AE141)/'2012'!$AE141)*(('2012'!$I141-0.5+'2012'!$I141-0.5)*-1)</f>
        <v>-1.2500000000000001E-2</v>
      </c>
      <c r="K141" s="12">
        <f>(('2012'!K141-'2012'!$AE141)/'2012'!$AE141)*(('2012'!$I141-0.5+'2012'!$I141-0.5)*-1)</f>
        <v>-6.25E-2</v>
      </c>
      <c r="L141" s="12">
        <f>(('2012'!L141-'2012'!$AE141)/'2012'!$AE141)*(('2012'!$I141-0.5+'2012'!$I141-0.5)*-1)</f>
        <v>1.2500000000000001E-2</v>
      </c>
      <c r="M141" s="12">
        <f>(('2012'!M141-'2012'!$AE141)/'2012'!$AE141)*(('2012'!$I141-0.5+'2012'!$I141-0.5)*-1)</f>
        <v>-1.2500000000000001E-2</v>
      </c>
      <c r="N141" s="12">
        <f>(('2012'!N141-'2012'!$AE141)/'2012'!$AE141)*(('2012'!$I141-0.5+'2012'!$I141-0.5)*-1)</f>
        <v>-3.7499999999999999E-2</v>
      </c>
      <c r="O141" s="12">
        <f>(('2012'!O141-'2012'!$AE141)/'2012'!$AE141)*(('2012'!$I141-0.5+'2012'!$I141-0.5)*-1)</f>
        <v>0.05</v>
      </c>
      <c r="P141" s="12">
        <f>(('2012'!P141-'2012'!$AE141)/'2012'!$AE141)*(('2012'!$I141-0.5+'2012'!$I141-0.5)*-1)</f>
        <v>-2.5000000000000001E-2</v>
      </c>
      <c r="Q141" s="12">
        <f>(('2012'!Q141-'2012'!$AE141)/'2012'!$AE141)*(('2012'!$I141-0.5+'2012'!$I141-0.5)*-1)</f>
        <v>0.05</v>
      </c>
      <c r="R141" s="12">
        <f>(('2012'!R141-'2012'!$AE141)/'2012'!$AE141)*(('2012'!$I141-0.5+'2012'!$I141-0.5)*-1)</f>
        <v>1.2500000000000001E-2</v>
      </c>
      <c r="S141" s="12">
        <f>(('2012'!S141-'2012'!$AE141)/'2012'!$AE141)*(('2012'!$I141-0.5+'2012'!$I141-0.5)*-1)</f>
        <v>2.5000000000000001E-2</v>
      </c>
      <c r="T141" s="12">
        <f>(('2012'!T141-'2012'!$AE141)/'2012'!$AE141)*(('2012'!$I141-0.5+'2012'!$I141-0.5)*-1)</f>
        <v>-3.7499999999999999E-2</v>
      </c>
      <c r="U141" s="12">
        <f>(('2012'!U141-'2012'!$AE141)/'2012'!$AE141)*(('2012'!$I141-0.5+'2012'!$I141-0.5)*-1)</f>
        <v>3.7499999999999999E-2</v>
      </c>
      <c r="V141" s="12">
        <f>(('2012'!V141-'2012'!$AE141)/'2012'!$AE141)*(('2012'!$I141-0.5+'2012'!$I141-0.5)*-1)</f>
        <v>7.4999999999999997E-2</v>
      </c>
      <c r="W141" s="12">
        <f>(('2012'!W141-'2012'!$AE141)/'2012'!$AE141)*(('2012'!$I141-0.5+'2012'!$I141-0.5)*-1)</f>
        <v>0</v>
      </c>
      <c r="X141" s="12" t="e">
        <f>(('2012'!X141-'2012'!$AE141)/'2012'!$AE141)*(('2012'!$I141-0.5+'2012'!$I141-0.5)*-1)</f>
        <v>#VALUE!</v>
      </c>
      <c r="Y141" s="12">
        <f>(('2012'!Y141-'2012'!$AE141)/'2012'!$AE141)*(('2012'!$I141-0.5+'2012'!$I141-0.5)*-1)</f>
        <v>-3.7499999999999999E-2</v>
      </c>
      <c r="Z141" s="12">
        <f>(('2012'!Z141-'2012'!$AE141)/'2012'!$AE141)*(('2012'!$I141-0.5+'2012'!$I141-0.5)*-1)</f>
        <v>0</v>
      </c>
      <c r="AA141" s="12" t="e">
        <f>(('2012'!AA141-'2012'!$AE141)/'2012'!$AE141)*(('2012'!$I141-0.5+'2012'!$I141-0.5)*-1)</f>
        <v>#VALUE!</v>
      </c>
      <c r="AB141" s="12" t="e">
        <f>(('2012'!AB141-'2012'!$AE141)/'2012'!$AE141)*(('2012'!$I141-0.5+'2012'!$I141-0.5)*-1)</f>
        <v>#VALUE!</v>
      </c>
      <c r="AC141" s="12">
        <f>(('2012'!AC141-'2012'!$AE141)/'2012'!$AE141)*(('2012'!$I141-0.5+'2012'!$I141-0.5)*-1)</f>
        <v>-0.1</v>
      </c>
      <c r="AD141" s="12">
        <f>(('2012'!AD141-'2012'!$AE141)/'2012'!$AE141)*(('2012'!$I141-0.5+'2012'!$I141-0.5)*-1)</f>
        <v>-0.13750000000000001</v>
      </c>
      <c r="AE141" s="5">
        <f>((('2012'!AE141-'2012'!$AE141)/'2012'!$AE141)*100)*(('2012'!$I141-0.5+'2012'!$I141-0.5)*-1)</f>
        <v>0</v>
      </c>
      <c r="AF141" s="5"/>
      <c r="AG141" s="5">
        <f t="shared" si="73"/>
        <v>7.5</v>
      </c>
      <c r="AH141" s="5">
        <f t="shared" si="97"/>
        <v>13.750000000000002</v>
      </c>
      <c r="AI141" s="7">
        <v>0</v>
      </c>
      <c r="AN141" s="1"/>
      <c r="AO141" s="1"/>
      <c r="AP141" s="1"/>
      <c r="AQ141" s="1"/>
      <c r="AR141" s="1" t="str">
        <f t="shared" si="74"/>
        <v>Kvinnor</v>
      </c>
      <c r="AS141" s="1"/>
      <c r="AT141" s="1"/>
      <c r="AU141" s="1"/>
      <c r="AV141" s="1"/>
      <c r="AW141" s="104">
        <f t="shared" si="75"/>
        <v>-1.2500000000000001E-2</v>
      </c>
      <c r="AX141" s="104">
        <f t="shared" si="76"/>
        <v>-6.25E-2</v>
      </c>
      <c r="AY141" s="104">
        <f t="shared" si="77"/>
        <v>1.2500000000000001E-2</v>
      </c>
      <c r="AZ141" s="104">
        <f t="shared" si="78"/>
        <v>-1.2500000000000001E-2</v>
      </c>
      <c r="BA141" s="104">
        <f t="shared" si="79"/>
        <v>-3.7499999999999999E-2</v>
      </c>
      <c r="BB141" s="104">
        <f t="shared" si="80"/>
        <v>0.05</v>
      </c>
      <c r="BC141" s="104">
        <f t="shared" si="81"/>
        <v>-2.5000000000000001E-2</v>
      </c>
      <c r="BD141" s="104">
        <f t="shared" si="82"/>
        <v>0.05</v>
      </c>
      <c r="BE141" s="104">
        <f t="shared" si="83"/>
        <v>1.2500000000000001E-2</v>
      </c>
      <c r="BF141" s="104">
        <f t="shared" si="84"/>
        <v>2.5000000000000001E-2</v>
      </c>
      <c r="BG141" s="104">
        <f t="shared" si="85"/>
        <v>-3.7499999999999999E-2</v>
      </c>
      <c r="BH141" s="104">
        <f t="shared" si="86"/>
        <v>3.7499999999999999E-2</v>
      </c>
      <c r="BI141" s="104">
        <f t="shared" si="87"/>
        <v>7.4999999999999997E-2</v>
      </c>
      <c r="BJ141" s="104">
        <f t="shared" si="88"/>
        <v>0</v>
      </c>
      <c r="BK141" s="104">
        <f t="shared" si="89"/>
        <v>0</v>
      </c>
      <c r="BL141" s="104">
        <f t="shared" si="90"/>
        <v>-3.7499999999999999E-2</v>
      </c>
      <c r="BM141" s="104">
        <f t="shared" si="91"/>
        <v>0</v>
      </c>
      <c r="BN141" s="104">
        <f t="shared" si="92"/>
        <v>0</v>
      </c>
      <c r="BO141" s="104">
        <f t="shared" si="93"/>
        <v>0</v>
      </c>
      <c r="BP141" s="104">
        <f t="shared" si="94"/>
        <v>-0.1</v>
      </c>
      <c r="BQ141" s="104">
        <f t="shared" si="95"/>
        <v>-0.13750000000000001</v>
      </c>
      <c r="BR141" s="104">
        <f t="shared" si="96"/>
        <v>0</v>
      </c>
    </row>
    <row r="142" spans="1:70">
      <c r="A142" s="1">
        <v>141</v>
      </c>
      <c r="B142" s="1">
        <f>'2012'!B142</f>
        <v>0</v>
      </c>
      <c r="C142" s="1">
        <f>'2012'!C142</f>
        <v>0</v>
      </c>
      <c r="D142" s="1">
        <f>'2012'!D142</f>
        <v>0</v>
      </c>
      <c r="E142" s="1" t="str">
        <f>'2012'!E142</f>
        <v>Män</v>
      </c>
      <c r="F142" s="1" t="str">
        <f>'2012'!F142</f>
        <v>Åter till ursprungligt boende efter höftfraktur</v>
      </c>
      <c r="G142" s="1" t="str">
        <f>'2012'!G142</f>
        <v>(tom)</v>
      </c>
      <c r="H142" s="1" t="str">
        <f>'2012'!H142</f>
        <v>A020210</v>
      </c>
      <c r="I142" s="1">
        <f>'2012'!I142</f>
        <v>0</v>
      </c>
      <c r="J142" s="12">
        <f>(('2012'!J142-'2012'!$AE142)/'2012'!$AE142)*(('2012'!$I142-0.5+'2012'!$I142-0.5)*-1)</f>
        <v>-3.7499999999999999E-2</v>
      </c>
      <c r="K142" s="12">
        <f>(('2012'!K142-'2012'!$AE142)/'2012'!$AE142)*(('2012'!$I142-0.5+'2012'!$I142-0.5)*-1)</f>
        <v>-0.125</v>
      </c>
      <c r="L142" s="12">
        <f>(('2012'!L142-'2012'!$AE142)/'2012'!$AE142)*(('2012'!$I142-0.5+'2012'!$I142-0.5)*-1)</f>
        <v>3.7499999999999999E-2</v>
      </c>
      <c r="M142" s="12">
        <f>(('2012'!M142-'2012'!$AE142)/'2012'!$AE142)*(('2012'!$I142-0.5+'2012'!$I142-0.5)*-1)</f>
        <v>-3.7499999999999999E-2</v>
      </c>
      <c r="N142" s="12">
        <f>(('2012'!N142-'2012'!$AE142)/'2012'!$AE142)*(('2012'!$I142-0.5+'2012'!$I142-0.5)*-1)</f>
        <v>-2.5000000000000001E-2</v>
      </c>
      <c r="O142" s="12">
        <f>(('2012'!O142-'2012'!$AE142)/'2012'!$AE142)*(('2012'!$I142-0.5+'2012'!$I142-0.5)*-1)</f>
        <v>1.2500000000000001E-2</v>
      </c>
      <c r="P142" s="12">
        <f>(('2012'!P142-'2012'!$AE142)/'2012'!$AE142)*(('2012'!$I142-0.5+'2012'!$I142-0.5)*-1)</f>
        <v>3.7499999999999999E-2</v>
      </c>
      <c r="Q142" s="12">
        <f>(('2012'!Q142-'2012'!$AE142)/'2012'!$AE142)*(('2012'!$I142-0.5+'2012'!$I142-0.5)*-1)</f>
        <v>-0.16250000000000001</v>
      </c>
      <c r="R142" s="12">
        <f>(('2012'!R142-'2012'!$AE142)/'2012'!$AE142)*(('2012'!$I142-0.5+'2012'!$I142-0.5)*-1)</f>
        <v>0.1</v>
      </c>
      <c r="S142" s="12">
        <f>(('2012'!S142-'2012'!$AE142)/'2012'!$AE142)*(('2012'!$I142-0.5+'2012'!$I142-0.5)*-1)</f>
        <v>0.05</v>
      </c>
      <c r="T142" s="12">
        <f>(('2012'!T142-'2012'!$AE142)/'2012'!$AE142)*(('2012'!$I142-0.5+'2012'!$I142-0.5)*-1)</f>
        <v>-3.7499999999999999E-2</v>
      </c>
      <c r="U142" s="12">
        <f>(('2012'!U142-'2012'!$AE142)/'2012'!$AE142)*(('2012'!$I142-0.5+'2012'!$I142-0.5)*-1)</f>
        <v>1.2500000000000001E-2</v>
      </c>
      <c r="V142" s="12">
        <f>(('2012'!V142-'2012'!$AE142)/'2012'!$AE142)*(('2012'!$I142-0.5+'2012'!$I142-0.5)*-1)</f>
        <v>0.16250000000000001</v>
      </c>
      <c r="W142" s="12">
        <f>(('2012'!W142-'2012'!$AE142)/'2012'!$AE142)*(('2012'!$I142-0.5+'2012'!$I142-0.5)*-1)</f>
        <v>8.7499999999999994E-2</v>
      </c>
      <c r="X142" s="12" t="e">
        <f>(('2012'!X142-'2012'!$AE142)/'2012'!$AE142)*(('2012'!$I142-0.5+'2012'!$I142-0.5)*-1)</f>
        <v>#VALUE!</v>
      </c>
      <c r="Y142" s="12">
        <f>(('2012'!Y142-'2012'!$AE142)/'2012'!$AE142)*(('2012'!$I142-0.5+'2012'!$I142-0.5)*-1)</f>
        <v>7.4999999999999997E-2</v>
      </c>
      <c r="Z142" s="12">
        <f>(('2012'!Z142-'2012'!$AE142)/'2012'!$AE142)*(('2012'!$I142-0.5+'2012'!$I142-0.5)*-1)</f>
        <v>8.7499999999999994E-2</v>
      </c>
      <c r="AA142" s="12" t="e">
        <f>(('2012'!AA142-'2012'!$AE142)/'2012'!$AE142)*(('2012'!$I142-0.5+'2012'!$I142-0.5)*-1)</f>
        <v>#VALUE!</v>
      </c>
      <c r="AB142" s="12" t="e">
        <f>(('2012'!AB142-'2012'!$AE142)/'2012'!$AE142)*(('2012'!$I142-0.5+'2012'!$I142-0.5)*-1)</f>
        <v>#VALUE!</v>
      </c>
      <c r="AC142" s="12">
        <f>(('2012'!AC142-'2012'!$AE142)/'2012'!$AE142)*(('2012'!$I142-0.5+'2012'!$I142-0.5)*-1)</f>
        <v>-0.15</v>
      </c>
      <c r="AD142" s="12">
        <f>(('2012'!AD142-'2012'!$AE142)/'2012'!$AE142)*(('2012'!$I142-0.5+'2012'!$I142-0.5)*-1)</f>
        <v>-0.1125</v>
      </c>
      <c r="AE142" s="5">
        <f>((('2012'!AE142-'2012'!$AE142)/'2012'!$AE142)*100)*(('2012'!$I142-0.5+'2012'!$I142-0.5)*-1)</f>
        <v>0</v>
      </c>
      <c r="AF142" s="5"/>
      <c r="AG142" s="5">
        <f t="shared" si="73"/>
        <v>16.25</v>
      </c>
      <c r="AH142" s="5">
        <f t="shared" si="97"/>
        <v>16.25</v>
      </c>
      <c r="AI142" s="7">
        <v>0</v>
      </c>
      <c r="AN142" s="1"/>
      <c r="AO142" s="1"/>
      <c r="AP142" s="1"/>
      <c r="AQ142" s="1"/>
      <c r="AR142" s="1" t="str">
        <f t="shared" si="74"/>
        <v>Män</v>
      </c>
      <c r="AS142" s="1"/>
      <c r="AT142" s="1"/>
      <c r="AU142" s="1"/>
      <c r="AV142" s="1"/>
      <c r="AW142" s="104">
        <f t="shared" si="75"/>
        <v>-3.7499999999999999E-2</v>
      </c>
      <c r="AX142" s="104">
        <f t="shared" si="76"/>
        <v>-0.125</v>
      </c>
      <c r="AY142" s="104">
        <f t="shared" si="77"/>
        <v>3.7499999999999999E-2</v>
      </c>
      <c r="AZ142" s="104">
        <f t="shared" si="78"/>
        <v>-3.7499999999999999E-2</v>
      </c>
      <c r="BA142" s="104">
        <f t="shared" si="79"/>
        <v>-2.5000000000000001E-2</v>
      </c>
      <c r="BB142" s="104">
        <f t="shared" si="80"/>
        <v>1.2500000000000001E-2</v>
      </c>
      <c r="BC142" s="104">
        <f t="shared" si="81"/>
        <v>3.7499999999999999E-2</v>
      </c>
      <c r="BD142" s="104">
        <f t="shared" si="82"/>
        <v>-0.16250000000000001</v>
      </c>
      <c r="BE142" s="104">
        <f t="shared" si="83"/>
        <v>0.1</v>
      </c>
      <c r="BF142" s="104">
        <f t="shared" si="84"/>
        <v>0.05</v>
      </c>
      <c r="BG142" s="104">
        <f t="shared" si="85"/>
        <v>-3.7499999999999999E-2</v>
      </c>
      <c r="BH142" s="104">
        <f t="shared" si="86"/>
        <v>1.2500000000000001E-2</v>
      </c>
      <c r="BI142" s="104">
        <f t="shared" si="87"/>
        <v>0.16250000000000001</v>
      </c>
      <c r="BJ142" s="104">
        <f t="shared" si="88"/>
        <v>8.7499999999999994E-2</v>
      </c>
      <c r="BK142" s="104">
        <f t="shared" si="89"/>
        <v>0</v>
      </c>
      <c r="BL142" s="104">
        <f t="shared" si="90"/>
        <v>7.4999999999999997E-2</v>
      </c>
      <c r="BM142" s="104">
        <f t="shared" si="91"/>
        <v>8.7499999999999994E-2</v>
      </c>
      <c r="BN142" s="104">
        <f t="shared" si="92"/>
        <v>0</v>
      </c>
      <c r="BO142" s="104">
        <f t="shared" si="93"/>
        <v>0</v>
      </c>
      <c r="BP142" s="104">
        <f t="shared" si="94"/>
        <v>-0.15</v>
      </c>
      <c r="BQ142" s="104">
        <f t="shared" si="95"/>
        <v>-0.1125</v>
      </c>
      <c r="BR142" s="104">
        <f t="shared" si="96"/>
        <v>0</v>
      </c>
    </row>
    <row r="143" spans="1:70">
      <c r="A143" s="1">
        <v>142</v>
      </c>
      <c r="B143" s="1">
        <f>'2012'!B143</f>
        <v>0</v>
      </c>
      <c r="C143" s="1">
        <f>'2012'!C143</f>
        <v>0</v>
      </c>
      <c r="D143" s="1">
        <f>'2012'!D143</f>
        <v>0</v>
      </c>
      <c r="E143" s="1" t="str">
        <f>'2012'!E143</f>
        <v>Totalt</v>
      </c>
      <c r="F143" s="1" t="str">
        <f>'2012'!F143</f>
        <v>Åter till ursprungligt boende efter höftfraktur</v>
      </c>
      <c r="G143" s="1" t="str">
        <f>'2012'!G143</f>
        <v>(tom)</v>
      </c>
      <c r="H143" s="1" t="str">
        <f>'2012'!H143</f>
        <v>A020210</v>
      </c>
      <c r="I143" s="1">
        <f>'2012'!I143</f>
        <v>0</v>
      </c>
      <c r="J143" s="12">
        <f>(('2012'!J143-'2012'!$AE143)/'2012'!$AE143)*(('2012'!$I143-0.5+'2012'!$I143-0.5)*-1)</f>
        <v>-1.2500000000000001E-2</v>
      </c>
      <c r="K143" s="12">
        <f>(('2012'!K143-'2012'!$AE143)/'2012'!$AE143)*(('2012'!$I143-0.5+'2012'!$I143-0.5)*-1)</f>
        <v>-8.7499999999999994E-2</v>
      </c>
      <c r="L143" s="12">
        <f>(('2012'!L143-'2012'!$AE143)/'2012'!$AE143)*(('2012'!$I143-0.5+'2012'!$I143-0.5)*-1)</f>
        <v>1.2500000000000001E-2</v>
      </c>
      <c r="M143" s="12">
        <f>(('2012'!M143-'2012'!$AE143)/'2012'!$AE143)*(('2012'!$I143-0.5+'2012'!$I143-0.5)*-1)</f>
        <v>-2.5000000000000001E-2</v>
      </c>
      <c r="N143" s="12">
        <f>(('2012'!N143-'2012'!$AE143)/'2012'!$AE143)*(('2012'!$I143-0.5+'2012'!$I143-0.5)*-1)</f>
        <v>-3.7499999999999999E-2</v>
      </c>
      <c r="O143" s="12">
        <f>(('2012'!O143-'2012'!$AE143)/'2012'!$AE143)*(('2012'!$I143-0.5+'2012'!$I143-0.5)*-1)</f>
        <v>3.7499999999999999E-2</v>
      </c>
      <c r="P143" s="12">
        <f>(('2012'!P143-'2012'!$AE143)/'2012'!$AE143)*(('2012'!$I143-0.5+'2012'!$I143-0.5)*-1)</f>
        <v>0</v>
      </c>
      <c r="Q143" s="12">
        <f>(('2012'!Q143-'2012'!$AE143)/'2012'!$AE143)*(('2012'!$I143-0.5+'2012'!$I143-0.5)*-1)</f>
        <v>0</v>
      </c>
      <c r="R143" s="12">
        <f>(('2012'!R143-'2012'!$AE143)/'2012'!$AE143)*(('2012'!$I143-0.5+'2012'!$I143-0.5)*-1)</f>
        <v>3.7499999999999999E-2</v>
      </c>
      <c r="S143" s="12">
        <f>(('2012'!S143-'2012'!$AE143)/'2012'!$AE143)*(('2012'!$I143-0.5+'2012'!$I143-0.5)*-1)</f>
        <v>3.7499999999999999E-2</v>
      </c>
      <c r="T143" s="12">
        <f>(('2012'!T143-'2012'!$AE143)/'2012'!$AE143)*(('2012'!$I143-0.5+'2012'!$I143-0.5)*-1)</f>
        <v>-3.7499999999999999E-2</v>
      </c>
      <c r="U143" s="12">
        <f>(('2012'!U143-'2012'!$AE143)/'2012'!$AE143)*(('2012'!$I143-0.5+'2012'!$I143-0.5)*-1)</f>
        <v>3.7499999999999999E-2</v>
      </c>
      <c r="V143" s="12">
        <f>(('2012'!V143-'2012'!$AE143)/'2012'!$AE143)*(('2012'!$I143-0.5+'2012'!$I143-0.5)*-1)</f>
        <v>0.1</v>
      </c>
      <c r="W143" s="12">
        <f>(('2012'!W143-'2012'!$AE143)/'2012'!$AE143)*(('2012'!$I143-0.5+'2012'!$I143-0.5)*-1)</f>
        <v>2.5000000000000001E-2</v>
      </c>
      <c r="X143" s="12" t="e">
        <f>(('2012'!X143-'2012'!$AE143)/'2012'!$AE143)*(('2012'!$I143-0.5+'2012'!$I143-0.5)*-1)</f>
        <v>#VALUE!</v>
      </c>
      <c r="Y143" s="12">
        <f>(('2012'!Y143-'2012'!$AE143)/'2012'!$AE143)*(('2012'!$I143-0.5+'2012'!$I143-0.5)*-1)</f>
        <v>0</v>
      </c>
      <c r="Z143" s="12">
        <f>(('2012'!Z143-'2012'!$AE143)/'2012'!$AE143)*(('2012'!$I143-0.5+'2012'!$I143-0.5)*-1)</f>
        <v>2.5000000000000001E-2</v>
      </c>
      <c r="AA143" s="12" t="e">
        <f>(('2012'!AA143-'2012'!$AE143)/'2012'!$AE143)*(('2012'!$I143-0.5+'2012'!$I143-0.5)*-1)</f>
        <v>#VALUE!</v>
      </c>
      <c r="AB143" s="12" t="e">
        <f>(('2012'!AB143-'2012'!$AE143)/'2012'!$AE143)*(('2012'!$I143-0.5+'2012'!$I143-0.5)*-1)</f>
        <v>#VALUE!</v>
      </c>
      <c r="AC143" s="12">
        <f>(('2012'!AC143-'2012'!$AE143)/'2012'!$AE143)*(('2012'!$I143-0.5+'2012'!$I143-0.5)*-1)</f>
        <v>-0.1125</v>
      </c>
      <c r="AD143" s="12">
        <f>(('2012'!AD143-'2012'!$AE143)/'2012'!$AE143)*(('2012'!$I143-0.5+'2012'!$I143-0.5)*-1)</f>
        <v>-0.125</v>
      </c>
      <c r="AE143" s="5">
        <f>((('2012'!AE143-'2012'!$AE143)/'2012'!$AE143)*100)*(('2012'!$I143-0.5+'2012'!$I143-0.5)*-1)</f>
        <v>0</v>
      </c>
      <c r="AF143" s="5"/>
      <c r="AG143" s="5">
        <f t="shared" si="73"/>
        <v>10</v>
      </c>
      <c r="AH143" s="5">
        <f t="shared" si="97"/>
        <v>12.5</v>
      </c>
      <c r="AI143" s="7">
        <v>0</v>
      </c>
      <c r="AN143" s="1"/>
      <c r="AO143" s="1"/>
      <c r="AP143" s="1"/>
      <c r="AQ143" s="1"/>
      <c r="AR143" s="1" t="str">
        <f t="shared" si="74"/>
        <v>Totalt</v>
      </c>
      <c r="AS143" s="1"/>
      <c r="AT143" s="1"/>
      <c r="AU143" s="1"/>
      <c r="AV143" s="1"/>
      <c r="AW143" s="104">
        <f t="shared" si="75"/>
        <v>-1.2500000000000001E-2</v>
      </c>
      <c r="AX143" s="104">
        <f t="shared" si="76"/>
        <v>-8.7499999999999994E-2</v>
      </c>
      <c r="AY143" s="104">
        <f t="shared" si="77"/>
        <v>1.2500000000000001E-2</v>
      </c>
      <c r="AZ143" s="104">
        <f t="shared" si="78"/>
        <v>-2.5000000000000001E-2</v>
      </c>
      <c r="BA143" s="104">
        <f t="shared" si="79"/>
        <v>-3.7499999999999999E-2</v>
      </c>
      <c r="BB143" s="104">
        <f t="shared" si="80"/>
        <v>3.7499999999999999E-2</v>
      </c>
      <c r="BC143" s="104">
        <f t="shared" si="81"/>
        <v>0</v>
      </c>
      <c r="BD143" s="104">
        <f t="shared" si="82"/>
        <v>0</v>
      </c>
      <c r="BE143" s="104">
        <f t="shared" si="83"/>
        <v>3.7499999999999999E-2</v>
      </c>
      <c r="BF143" s="104">
        <f t="shared" si="84"/>
        <v>3.7499999999999999E-2</v>
      </c>
      <c r="BG143" s="104">
        <f t="shared" si="85"/>
        <v>-3.7499999999999999E-2</v>
      </c>
      <c r="BH143" s="104">
        <f t="shared" si="86"/>
        <v>3.7499999999999999E-2</v>
      </c>
      <c r="BI143" s="104">
        <f t="shared" si="87"/>
        <v>0.1</v>
      </c>
      <c r="BJ143" s="104">
        <f t="shared" si="88"/>
        <v>2.5000000000000001E-2</v>
      </c>
      <c r="BK143" s="104">
        <f t="shared" si="89"/>
        <v>0</v>
      </c>
      <c r="BL143" s="104">
        <f t="shared" si="90"/>
        <v>0</v>
      </c>
      <c r="BM143" s="104">
        <f t="shared" si="91"/>
        <v>2.5000000000000001E-2</v>
      </c>
      <c r="BN143" s="104">
        <f t="shared" si="92"/>
        <v>0</v>
      </c>
      <c r="BO143" s="104">
        <f t="shared" si="93"/>
        <v>0</v>
      </c>
      <c r="BP143" s="104">
        <f t="shared" si="94"/>
        <v>-0.1125</v>
      </c>
      <c r="BQ143" s="104">
        <f t="shared" si="95"/>
        <v>-0.125</v>
      </c>
      <c r="BR143" s="104">
        <f t="shared" si="96"/>
        <v>0</v>
      </c>
    </row>
    <row r="144" spans="1:70">
      <c r="A144" s="1">
        <v>143</v>
      </c>
      <c r="B144" s="1">
        <f>'2012'!B144</f>
        <v>0</v>
      </c>
      <c r="C144" s="1">
        <f>'2012'!C144</f>
        <v>0</v>
      </c>
      <c r="D144" s="1">
        <f>'2012'!D144</f>
        <v>69</v>
      </c>
      <c r="E144" s="1" t="str">
        <f>'2012'!E144</f>
        <v>Kvinnor</v>
      </c>
      <c r="F144" s="1" t="str">
        <f>'2012'!F144</f>
        <v>Läkemedel mot benskörhet efter fraktur</v>
      </c>
      <c r="G144" s="1" t="str">
        <f>'2012'!G144</f>
        <v>(tom)</v>
      </c>
      <c r="H144" s="1" t="str">
        <f>'2012'!H144</f>
        <v>A006030</v>
      </c>
      <c r="I144" s="1">
        <f>'2012'!I144</f>
        <v>0</v>
      </c>
      <c r="J144" s="12">
        <f>(('2012'!J144-'2012'!$AE144)/'2012'!$AE144)*(('2012'!$I144-0.5+'2012'!$I144-0.5)*-1)</f>
        <v>-2.9668909027904072E-2</v>
      </c>
      <c r="K144" s="12">
        <f>(('2012'!K144-'2012'!$AE144)/'2012'!$AE144)*(('2012'!$I144-0.5+'2012'!$I144-0.5)*-1)</f>
        <v>0.31498673207024874</v>
      </c>
      <c r="L144" s="12">
        <f>(('2012'!L144-'2012'!$AE144)/'2012'!$AE144)*(('2012'!$I144-0.5+'2012'!$I144-0.5)*-1)</f>
        <v>0.19539256801232213</v>
      </c>
      <c r="M144" s="12">
        <f>(('2012'!M144-'2012'!$AE144)/'2012'!$AE144)*(('2012'!$I144-0.5+'2012'!$I144-0.5)*-1)</f>
        <v>0.22914740527084462</v>
      </c>
      <c r="N144" s="12">
        <f>(('2012'!N144-'2012'!$AE144)/'2012'!$AE144)*(('2012'!$I144-0.5+'2012'!$I144-0.5)*-1)</f>
        <v>0.59298742674842497</v>
      </c>
      <c r="O144" s="12">
        <f>(('2012'!O144-'2012'!$AE144)/'2012'!$AE144)*(('2012'!$I144-0.5+'2012'!$I144-0.5)*-1)</f>
        <v>0.12614021319843907</v>
      </c>
      <c r="P144" s="12">
        <f>(('2012'!P144-'2012'!$AE144)/'2012'!$AE144)*(('2012'!$I144-0.5+'2012'!$I144-0.5)*-1)</f>
        <v>0.15878436939868387</v>
      </c>
      <c r="Q144" s="12">
        <f>(('2012'!Q144-'2012'!$AE144)/'2012'!$AE144)*(('2012'!$I144-0.5+'2012'!$I144-0.5)*-1)</f>
        <v>-0.50611994955103057</v>
      </c>
      <c r="R144" s="12">
        <f>(('2012'!R144-'2012'!$AE144)/'2012'!$AE144)*(('2012'!$I144-0.5+'2012'!$I144-0.5)*-1)</f>
        <v>-6.8907447525784482E-2</v>
      </c>
      <c r="S144" s="12">
        <f>(('2012'!S144-'2012'!$AE144)/'2012'!$AE144)*(('2012'!$I144-0.5+'2012'!$I144-0.5)*-1)</f>
        <v>-9.2440769429221695E-3</v>
      </c>
      <c r="T144" s="12">
        <f>(('2012'!T144-'2012'!$AE144)/'2012'!$AE144)*(('2012'!$I144-0.5+'2012'!$I144-0.5)*-1)</f>
        <v>9.8331765460863099E-2</v>
      </c>
      <c r="U144" s="12">
        <f>(('2012'!U144-'2012'!$AE144)/'2012'!$AE144)*(('2012'!$I144-0.5+'2012'!$I144-0.5)*-1)</f>
        <v>-7.8032572172275105E-2</v>
      </c>
      <c r="V144" s="12">
        <f>(('2012'!V144-'2012'!$AE144)/'2012'!$AE144)*(('2012'!$I144-0.5+'2012'!$I144-0.5)*-1)</f>
        <v>-6.9364337908772236E-2</v>
      </c>
      <c r="W144" s="12">
        <f>(('2012'!W144-'2012'!$AE144)/'2012'!$AE144)*(('2012'!$I144-0.5+'2012'!$I144-0.5)*-1)</f>
        <v>0.17020334160525438</v>
      </c>
      <c r="X144" s="12">
        <f>(('2012'!X144-'2012'!$AE144)/'2012'!$AE144)*(('2012'!$I144-0.5+'2012'!$I144-0.5)*-1)</f>
        <v>-0.36095859952047143</v>
      </c>
      <c r="Y144" s="12">
        <f>(('2012'!Y144-'2012'!$AE144)/'2012'!$AE144)*(('2012'!$I144-0.5+'2012'!$I144-0.5)*-1)</f>
        <v>6.2200084249675609E-2</v>
      </c>
      <c r="Z144" s="12">
        <f>(('2012'!Z144-'2012'!$AE144)/'2012'!$AE144)*(('2012'!$I144-0.5+'2012'!$I144-0.5)*-1)</f>
        <v>-0.18891043221437107</v>
      </c>
      <c r="AA144" s="12">
        <f>(('2012'!AA144-'2012'!$AE144)/'2012'!$AE144)*(('2012'!$I144-0.5+'2012'!$I144-0.5)*-1)</f>
        <v>-0.26431534772385779</v>
      </c>
      <c r="AB144" s="12">
        <f>(('2012'!AB144-'2012'!$AE144)/'2012'!$AE144)*(('2012'!$I144-0.5+'2012'!$I144-0.5)*-1)</f>
        <v>1.8697703965670474E-2</v>
      </c>
      <c r="AC144" s="12">
        <f>(('2012'!AC144-'2012'!$AE144)/'2012'!$AE144)*(('2012'!$I144-0.5+'2012'!$I144-0.5)*-1)</f>
        <v>-5.311043086667392E-2</v>
      </c>
      <c r="AD144" s="12">
        <f>(('2012'!AD144-'2012'!$AE144)/'2012'!$AE144)*(('2012'!$I144-0.5+'2012'!$I144-0.5)*-1)</f>
        <v>-0.12878049710814493</v>
      </c>
      <c r="AE144" s="5">
        <f>((('2012'!AE144-'2012'!$AE144)/'2012'!$AE144)*100)*(('2012'!$I144-0.5+'2012'!$I144-0.5)*-1)</f>
        <v>0</v>
      </c>
      <c r="AF144" s="5"/>
      <c r="AG144" s="5">
        <f t="shared" si="73"/>
        <v>59.298742674842501</v>
      </c>
      <c r="AH144" s="5">
        <f t="shared" si="97"/>
        <v>50.611994955103057</v>
      </c>
      <c r="AI144" s="7">
        <v>0</v>
      </c>
      <c r="AN144" s="1"/>
      <c r="AO144" s="1"/>
      <c r="AP144" s="1"/>
      <c r="AQ144" s="1"/>
      <c r="AR144" s="1" t="str">
        <f t="shared" si="74"/>
        <v>Kvinnor</v>
      </c>
      <c r="AS144" s="1"/>
      <c r="AT144" s="1"/>
      <c r="AU144" s="1"/>
      <c r="AV144" s="1"/>
      <c r="AW144" s="104">
        <f t="shared" si="75"/>
        <v>-2.9668909027904072E-2</v>
      </c>
      <c r="AX144" s="104">
        <f t="shared" si="76"/>
        <v>0.31498673207024874</v>
      </c>
      <c r="AY144" s="104">
        <f t="shared" si="77"/>
        <v>0.19539256801232213</v>
      </c>
      <c r="AZ144" s="104">
        <f t="shared" si="78"/>
        <v>0.22914740527084462</v>
      </c>
      <c r="BA144" s="104">
        <f t="shared" si="79"/>
        <v>0.59298742674842497</v>
      </c>
      <c r="BB144" s="104">
        <f t="shared" si="80"/>
        <v>0.12614021319843907</v>
      </c>
      <c r="BC144" s="104">
        <f t="shared" si="81"/>
        <v>0.15878436939868387</v>
      </c>
      <c r="BD144" s="104">
        <f t="shared" si="82"/>
        <v>-0.50611994955103057</v>
      </c>
      <c r="BE144" s="104">
        <f t="shared" si="83"/>
        <v>-6.8907447525784482E-2</v>
      </c>
      <c r="BF144" s="104">
        <f t="shared" si="84"/>
        <v>-9.2440769429221695E-3</v>
      </c>
      <c r="BG144" s="104">
        <f t="shared" si="85"/>
        <v>9.8331765460863099E-2</v>
      </c>
      <c r="BH144" s="104">
        <f t="shared" si="86"/>
        <v>-7.8032572172275105E-2</v>
      </c>
      <c r="BI144" s="104">
        <f t="shared" si="87"/>
        <v>-6.9364337908772236E-2</v>
      </c>
      <c r="BJ144" s="104">
        <f t="shared" si="88"/>
        <v>0.17020334160525438</v>
      </c>
      <c r="BK144" s="104">
        <f t="shared" si="89"/>
        <v>-0.36095859952047143</v>
      </c>
      <c r="BL144" s="104">
        <f t="shared" si="90"/>
        <v>6.2200084249675609E-2</v>
      </c>
      <c r="BM144" s="104">
        <f t="shared" si="91"/>
        <v>-0.18891043221437107</v>
      </c>
      <c r="BN144" s="104">
        <f t="shared" si="92"/>
        <v>-0.26431534772385779</v>
      </c>
      <c r="BO144" s="104">
        <f t="shared" si="93"/>
        <v>1.8697703965670474E-2</v>
      </c>
      <c r="BP144" s="104">
        <f t="shared" si="94"/>
        <v>-5.311043086667392E-2</v>
      </c>
      <c r="BQ144" s="104">
        <f t="shared" si="95"/>
        <v>-0.12878049710814493</v>
      </c>
      <c r="BR144" s="104">
        <f t="shared" si="96"/>
        <v>0</v>
      </c>
    </row>
    <row r="145" spans="1:70">
      <c r="A145" s="1">
        <v>144</v>
      </c>
      <c r="B145" s="1">
        <f>'2012'!B145</f>
        <v>0</v>
      </c>
      <c r="C145" s="1">
        <f>'2012'!C145</f>
        <v>0</v>
      </c>
      <c r="D145" s="1">
        <f>'2012'!D145</f>
        <v>70</v>
      </c>
      <c r="E145" s="1" t="str">
        <f>'2012'!E145</f>
        <v>Kvinnor</v>
      </c>
      <c r="F145" s="1" t="str">
        <f>'2012'!F145</f>
        <v>Patientrapporterad förbättring efter operation för spinal stenos</v>
      </c>
      <c r="G145" s="1" t="str">
        <f>'2012'!G145</f>
        <v>(tom)</v>
      </c>
      <c r="H145" s="1" t="str">
        <f>'2012'!H145</f>
        <v>A020215</v>
      </c>
      <c r="I145" s="1">
        <f>'2012'!I145</f>
        <v>0</v>
      </c>
      <c r="J145" s="12">
        <f>(('2012'!J145-'2012'!$AE145)/'2012'!$AE145)*(('2012'!$I145-0.5+'2012'!$I145-0.5)*-1)</f>
        <v>-4.6349942062572352E-3</v>
      </c>
      <c r="K145" s="12">
        <f>(('2012'!K145-'2012'!$AE145)/'2012'!$AE145)*(('2012'!$I145-0.5+'2012'!$I145-0.5)*-1)</f>
        <v>-2.3947470065662411E-2</v>
      </c>
      <c r="L145" s="12">
        <f>(('2012'!L145-'2012'!$AE145)/'2012'!$AE145)*(('2012'!$I145-0.5+'2012'!$I145-0.5)*-1)</f>
        <v>2.5749967812540235E-2</v>
      </c>
      <c r="M145" s="12">
        <f>(('2012'!M145-'2012'!$AE145)/'2012'!$AE145)*(('2012'!$I145-0.5+'2012'!$I145-0.5)*-1)</f>
        <v>0.11394360757049046</v>
      </c>
      <c r="N145" s="12">
        <f>(('2012'!N145-'2012'!$AE145)/'2012'!$AE145)*(('2012'!$I145-0.5+'2012'!$I145-0.5)*-1)</f>
        <v>2.9998712501609352E-2</v>
      </c>
      <c r="O145" s="12">
        <f>(('2012'!O145-'2012'!$AE145)/'2012'!$AE145)*(('2012'!$I145-0.5+'2012'!$I145-0.5)*-1)</f>
        <v>0.10351487060641164</v>
      </c>
      <c r="P145" s="12">
        <f>(('2012'!P145-'2012'!$AE145)/'2012'!$AE145)*(('2012'!$I145-0.5+'2012'!$I145-0.5)*-1)</f>
        <v>8.6391142011072397E-2</v>
      </c>
      <c r="Q145" s="12" t="e">
        <f>(('2012'!Q145-'2012'!$AE145)/'2012'!$AE145)*(('2012'!$I145-0.5+'2012'!$I145-0.5)*-1)</f>
        <v>#VALUE!</v>
      </c>
      <c r="R145" s="12">
        <f>(('2012'!R145-'2012'!$AE145)/'2012'!$AE145)*(('2012'!$I145-0.5+'2012'!$I145-0.5)*-1)</f>
        <v>1.6479979400025765E-2</v>
      </c>
      <c r="S145" s="12">
        <f>(('2012'!S145-'2012'!$AE145)/'2012'!$AE145)*(('2012'!$I145-0.5+'2012'!$I145-0.5)*-1)</f>
        <v>-4.506244367194541E-2</v>
      </c>
      <c r="T145" s="12">
        <f>(('2012'!T145-'2012'!$AE145)/'2012'!$AE145)*(('2012'!$I145-0.5+'2012'!$I145-0.5)*-1)</f>
        <v>5.3431183211020875E-2</v>
      </c>
      <c r="U145" s="12">
        <f>(('2012'!U145-'2012'!$AE145)/'2012'!$AE145)*(('2012'!$I145-0.5+'2012'!$I145-0.5)*-1)</f>
        <v>4.055619930475076E-2</v>
      </c>
      <c r="V145" s="12">
        <f>(('2012'!V145-'2012'!$AE145)/'2012'!$AE145)*(('2012'!$I145-0.5+'2012'!$I145-0.5)*-1)</f>
        <v>0.20162224797219</v>
      </c>
      <c r="W145" s="12">
        <f>(('2012'!W145-'2012'!$AE145)/'2012'!$AE145)*(('2012'!$I145-0.5+'2012'!$I145-0.5)*-1)</f>
        <v>-2.5621217973477467E-2</v>
      </c>
      <c r="X145" s="12">
        <f>(('2012'!X145-'2012'!$AE145)/'2012'!$AE145)*(('2012'!$I145-0.5+'2012'!$I145-0.5)*-1)</f>
        <v>-0.14162482296897128</v>
      </c>
      <c r="Y145" s="12">
        <f>(('2012'!Y145-'2012'!$AE145)/'2012'!$AE145)*(('2012'!$I145-0.5+'2012'!$I145-0.5)*-1)</f>
        <v>-5.2658684176644821E-2</v>
      </c>
      <c r="Z145" s="12">
        <f>(('2012'!Z145-'2012'!$AE145)/'2012'!$AE145)*(('2012'!$I145-0.5+'2012'!$I145-0.5)*-1)</f>
        <v>-9.3987382515771822E-2</v>
      </c>
      <c r="AA145" s="12">
        <f>(('2012'!AA145-'2012'!$AE145)/'2012'!$AE145)*(('2012'!$I145-0.5+'2012'!$I145-0.5)*-1)</f>
        <v>-8.0339899575125467E-2</v>
      </c>
      <c r="AB145" s="12" t="e">
        <f>(('2012'!AB145-'2012'!$AE145)/'2012'!$AE145)*(('2012'!$I145-0.5+'2012'!$I145-0.5)*-1)</f>
        <v>#VALUE!</v>
      </c>
      <c r="AC145" s="12">
        <f>(('2012'!AC145-'2012'!$AE145)/'2012'!$AE145)*(('2012'!$I145-0.5+'2012'!$I145-0.5)*-1)</f>
        <v>-0.1472898158877301</v>
      </c>
      <c r="AD145" s="12" t="e">
        <f>(('2012'!AD145-'2012'!$AE145)/'2012'!$AE145)*(('2012'!$I145-0.5+'2012'!$I145-0.5)*-1)</f>
        <v>#VALUE!</v>
      </c>
      <c r="AE145" s="5">
        <f>((('2012'!AE145-'2012'!$AE145)/'2012'!$AE145)*100)*(('2012'!$I145-0.5+'2012'!$I145-0.5)*-1)</f>
        <v>0</v>
      </c>
      <c r="AF145" s="5"/>
      <c r="AG145" s="5">
        <f t="shared" si="73"/>
        <v>20.162224797219</v>
      </c>
      <c r="AH145" s="5">
        <f t="shared" si="97"/>
        <v>14.72898158877301</v>
      </c>
      <c r="AI145" s="7">
        <v>0</v>
      </c>
      <c r="AN145" s="1"/>
      <c r="AO145" s="1"/>
      <c r="AP145" s="1"/>
      <c r="AQ145" s="1"/>
      <c r="AR145" s="1" t="str">
        <f t="shared" si="74"/>
        <v>Kvinnor</v>
      </c>
      <c r="AS145" s="1"/>
      <c r="AT145" s="1"/>
      <c r="AU145" s="1"/>
      <c r="AV145" s="1"/>
      <c r="AW145" s="104">
        <f t="shared" si="75"/>
        <v>-4.6349942062572352E-3</v>
      </c>
      <c r="AX145" s="104">
        <f t="shared" si="76"/>
        <v>-2.3947470065662411E-2</v>
      </c>
      <c r="AY145" s="104">
        <f t="shared" si="77"/>
        <v>2.5749967812540235E-2</v>
      </c>
      <c r="AZ145" s="104">
        <f t="shared" si="78"/>
        <v>0.11394360757049046</v>
      </c>
      <c r="BA145" s="104">
        <f t="shared" si="79"/>
        <v>2.9998712501609352E-2</v>
      </c>
      <c r="BB145" s="104">
        <f t="shared" si="80"/>
        <v>0.10351487060641164</v>
      </c>
      <c r="BC145" s="104">
        <f t="shared" si="81"/>
        <v>8.6391142011072397E-2</v>
      </c>
      <c r="BD145" s="104">
        <f t="shared" si="82"/>
        <v>0</v>
      </c>
      <c r="BE145" s="104">
        <f t="shared" si="83"/>
        <v>1.6479979400025765E-2</v>
      </c>
      <c r="BF145" s="104">
        <f t="shared" si="84"/>
        <v>-4.506244367194541E-2</v>
      </c>
      <c r="BG145" s="104">
        <f t="shared" si="85"/>
        <v>5.3431183211020875E-2</v>
      </c>
      <c r="BH145" s="104">
        <f t="shared" si="86"/>
        <v>4.055619930475076E-2</v>
      </c>
      <c r="BI145" s="104">
        <f t="shared" si="87"/>
        <v>0.20162224797219</v>
      </c>
      <c r="BJ145" s="104">
        <f t="shared" si="88"/>
        <v>-2.5621217973477467E-2</v>
      </c>
      <c r="BK145" s="104">
        <f t="shared" si="89"/>
        <v>-0.14162482296897128</v>
      </c>
      <c r="BL145" s="104">
        <f t="shared" si="90"/>
        <v>-5.2658684176644821E-2</v>
      </c>
      <c r="BM145" s="104">
        <f t="shared" si="91"/>
        <v>-9.3987382515771822E-2</v>
      </c>
      <c r="BN145" s="104">
        <f t="shared" si="92"/>
        <v>-8.0339899575125467E-2</v>
      </c>
      <c r="BO145" s="104">
        <f t="shared" si="93"/>
        <v>0</v>
      </c>
      <c r="BP145" s="104">
        <f t="shared" si="94"/>
        <v>-0.1472898158877301</v>
      </c>
      <c r="BQ145" s="104">
        <f t="shared" si="95"/>
        <v>0</v>
      </c>
      <c r="BR145" s="104">
        <f t="shared" si="96"/>
        <v>0</v>
      </c>
    </row>
    <row r="146" spans="1:70">
      <c r="A146" s="1">
        <v>145</v>
      </c>
      <c r="B146" s="1">
        <f>'2012'!B146</f>
        <v>0</v>
      </c>
      <c r="C146" s="1">
        <f>'2012'!C146</f>
        <v>0</v>
      </c>
      <c r="D146" s="1">
        <f>'2012'!D146</f>
        <v>0</v>
      </c>
      <c r="E146" s="1" t="str">
        <f>'2012'!E146</f>
        <v>Män</v>
      </c>
      <c r="F146" s="1" t="str">
        <f>'2012'!F146</f>
        <v>Patientrapporterad förbättring efter operation för spinal stenos</v>
      </c>
      <c r="G146" s="1" t="str">
        <f>'2012'!G146</f>
        <v>(tom)</v>
      </c>
      <c r="H146" s="1" t="str">
        <f>'2012'!H146</f>
        <v>A020215</v>
      </c>
      <c r="I146" s="1">
        <f>'2012'!I146</f>
        <v>0</v>
      </c>
      <c r="J146" s="12">
        <f>(('2012'!J146-'2012'!$AE146)/'2012'!$AE146)*(('2012'!$I146-0.5+'2012'!$I146-0.5)*-1)</f>
        <v>4.9707221860767828E-2</v>
      </c>
      <c r="K146" s="12">
        <f>(('2012'!K146-'2012'!$AE146)/'2012'!$AE146)*(('2012'!$I146-0.5+'2012'!$I146-0.5)*-1)</f>
        <v>-7.3649967469095606E-2</v>
      </c>
      <c r="L146" s="12">
        <f>(('2012'!L146-'2012'!$AE146)/'2012'!$AE146)*(('2012'!$I146-0.5+'2012'!$I146-0.5)*-1)</f>
        <v>3.8776837996096346E-2</v>
      </c>
      <c r="M146" s="12">
        <f>(('2012'!M146-'2012'!$AE146)/'2012'!$AE146)*(('2012'!$I146-0.5+'2012'!$I146-0.5)*-1)</f>
        <v>3.2010409889395033E-2</v>
      </c>
      <c r="N146" s="12">
        <f>(('2012'!N146-'2012'!$AE146)/'2012'!$AE146)*(('2012'!$I146-0.5+'2012'!$I146-0.5)*-1)</f>
        <v>-7.6512687052700007E-2</v>
      </c>
      <c r="O146" s="12" t="e">
        <f>(('2012'!O146-'2012'!$AE146)/'2012'!$AE146)*(('2012'!$I146-0.5+'2012'!$I146-0.5)*-1)</f>
        <v>#VALUE!</v>
      </c>
      <c r="P146" s="12">
        <f>(('2012'!P146-'2012'!$AE146)/'2012'!$AE146)*(('2012'!$I146-0.5+'2012'!$I146-0.5)*-1)</f>
        <v>-0.11281717631750147</v>
      </c>
      <c r="Q146" s="12" t="e">
        <f>(('2012'!Q146-'2012'!$AE146)/'2012'!$AE146)*(('2012'!$I146-0.5+'2012'!$I146-0.5)*-1)</f>
        <v>#VALUE!</v>
      </c>
      <c r="R146" s="12">
        <f>(('2012'!R146-'2012'!$AE146)/'2012'!$AE146)*(('2012'!$I146-0.5+'2012'!$I146-0.5)*-1)</f>
        <v>0.20117111255692921</v>
      </c>
      <c r="S146" s="12">
        <f>(('2012'!S146-'2012'!$AE146)/'2012'!$AE146)*(('2012'!$I146-0.5+'2012'!$I146-0.5)*-1)</f>
        <v>-8.2238126219908836E-2</v>
      </c>
      <c r="T146" s="12">
        <f>(('2012'!T146-'2012'!$AE146)/'2012'!$AE146)*(('2012'!$I146-0.5+'2012'!$I146-0.5)*-1)</f>
        <v>-5.3610930383864552E-2</v>
      </c>
      <c r="U146" s="12">
        <f>(('2012'!U146-'2012'!$AE146)/'2012'!$AE146)*(('2012'!$I146-0.5+'2012'!$I146-0.5)*-1)</f>
        <v>-3.083929733246572E-2</v>
      </c>
      <c r="V146" s="12">
        <f>(('2012'!V146-'2012'!$AE146)/'2012'!$AE146)*(('2012'!$I146-0.5+'2012'!$I146-0.5)*-1)</f>
        <v>7.1567989590110612E-2</v>
      </c>
      <c r="W146" s="12">
        <f>(('2012'!W146-'2012'!$AE146)/'2012'!$AE146)*(('2012'!$I146-0.5+'2012'!$I146-0.5)*-1)</f>
        <v>-4.788549121665573E-2</v>
      </c>
      <c r="X146" s="12">
        <f>(('2012'!X146-'2012'!$AE146)/'2012'!$AE146)*(('2012'!$I146-0.5+'2012'!$I146-0.5)*-1)</f>
        <v>4.0988939492517966E-2</v>
      </c>
      <c r="Y146" s="12">
        <f>(('2012'!Y146-'2012'!$AE146)/'2012'!$AE146)*(('2012'!$I146-0.5+'2012'!$I146-0.5)*-1)</f>
        <v>5.4651919323357419E-3</v>
      </c>
      <c r="Z146" s="12">
        <f>(('2012'!Z146-'2012'!$AE146)/'2012'!$AE146)*(('2012'!$I146-0.5+'2012'!$I146-0.5)*-1)</f>
        <v>-6.3109954456733827E-2</v>
      </c>
      <c r="AA146" s="12">
        <f>(('2012'!AA146-'2012'!$AE146)/'2012'!$AE146)*(('2012'!$I146-0.5+'2012'!$I146-0.5)*-1)</f>
        <v>1.210149642160061E-2</v>
      </c>
      <c r="AB146" s="12">
        <f>(('2012'!AB146-'2012'!$AE146)/'2012'!$AE146)*(('2012'!$I146-0.5+'2012'!$I146-0.5)*-1)</f>
        <v>9.1086532205604943E-4</v>
      </c>
      <c r="AC146" s="12">
        <f>(('2012'!AC146-'2012'!$AE146)/'2012'!$AE146)*(('2012'!$I146-0.5+'2012'!$I146-0.5)*-1)</f>
        <v>-8.1457384515289416E-2</v>
      </c>
      <c r="AD146" s="12" t="e">
        <f>(('2012'!AD146-'2012'!$AE146)/'2012'!$AE146)*(('2012'!$I146-0.5+'2012'!$I146-0.5)*-1)</f>
        <v>#VALUE!</v>
      </c>
      <c r="AE146" s="5">
        <f>((('2012'!AE146-'2012'!$AE146)/'2012'!$AE146)*100)*(('2012'!$I146-0.5+'2012'!$I146-0.5)*-1)</f>
        <v>0</v>
      </c>
      <c r="AF146" s="5"/>
      <c r="AG146" s="5">
        <f t="shared" si="73"/>
        <v>20.117111255692922</v>
      </c>
      <c r="AH146" s="5">
        <f t="shared" si="97"/>
        <v>11.281717631750148</v>
      </c>
      <c r="AI146" s="7">
        <v>0</v>
      </c>
      <c r="AN146" s="1"/>
      <c r="AO146" s="1"/>
      <c r="AP146" s="1"/>
      <c r="AQ146" s="1"/>
      <c r="AR146" s="1" t="str">
        <f t="shared" si="74"/>
        <v>Män</v>
      </c>
      <c r="AS146" s="1"/>
      <c r="AT146" s="1"/>
      <c r="AU146" s="1"/>
      <c r="AV146" s="1"/>
      <c r="AW146" s="104">
        <f t="shared" si="75"/>
        <v>4.9707221860767828E-2</v>
      </c>
      <c r="AX146" s="104">
        <f t="shared" si="76"/>
        <v>-7.3649967469095606E-2</v>
      </c>
      <c r="AY146" s="104">
        <f t="shared" si="77"/>
        <v>3.8776837996096346E-2</v>
      </c>
      <c r="AZ146" s="104">
        <f t="shared" si="78"/>
        <v>3.2010409889395033E-2</v>
      </c>
      <c r="BA146" s="104">
        <f t="shared" si="79"/>
        <v>-7.6512687052700007E-2</v>
      </c>
      <c r="BB146" s="104">
        <f t="shared" si="80"/>
        <v>0</v>
      </c>
      <c r="BC146" s="104">
        <f t="shared" si="81"/>
        <v>-0.11281717631750147</v>
      </c>
      <c r="BD146" s="104">
        <f t="shared" si="82"/>
        <v>0</v>
      </c>
      <c r="BE146" s="104">
        <f t="shared" si="83"/>
        <v>0.20117111255692921</v>
      </c>
      <c r="BF146" s="104">
        <f t="shared" si="84"/>
        <v>-8.2238126219908836E-2</v>
      </c>
      <c r="BG146" s="104">
        <f t="shared" si="85"/>
        <v>-5.3610930383864552E-2</v>
      </c>
      <c r="BH146" s="104">
        <f t="shared" si="86"/>
        <v>-3.083929733246572E-2</v>
      </c>
      <c r="BI146" s="104">
        <f t="shared" si="87"/>
        <v>7.1567989590110612E-2</v>
      </c>
      <c r="BJ146" s="104">
        <f t="shared" si="88"/>
        <v>-4.788549121665573E-2</v>
      </c>
      <c r="BK146" s="104">
        <f t="shared" si="89"/>
        <v>4.0988939492517966E-2</v>
      </c>
      <c r="BL146" s="104">
        <f t="shared" si="90"/>
        <v>5.4651919323357419E-3</v>
      </c>
      <c r="BM146" s="104">
        <f t="shared" si="91"/>
        <v>-6.3109954456733827E-2</v>
      </c>
      <c r="BN146" s="104">
        <f t="shared" si="92"/>
        <v>1.210149642160061E-2</v>
      </c>
      <c r="BO146" s="104">
        <f t="shared" si="93"/>
        <v>9.1086532205604943E-4</v>
      </c>
      <c r="BP146" s="104">
        <f t="shared" si="94"/>
        <v>-8.1457384515289416E-2</v>
      </c>
      <c r="BQ146" s="104">
        <f t="shared" si="95"/>
        <v>0</v>
      </c>
      <c r="BR146" s="104">
        <f t="shared" si="96"/>
        <v>0</v>
      </c>
    </row>
    <row r="147" spans="1:70">
      <c r="A147" s="1">
        <v>146</v>
      </c>
      <c r="B147" s="1">
        <f>'2012'!B147</f>
        <v>0</v>
      </c>
      <c r="C147" s="1">
        <f>'2012'!C147</f>
        <v>0</v>
      </c>
      <c r="D147" s="1">
        <f>'2012'!D147</f>
        <v>0</v>
      </c>
      <c r="E147" s="1" t="str">
        <f>'2012'!E147</f>
        <v>Totalt</v>
      </c>
      <c r="F147" s="1" t="str">
        <f>'2012'!F147</f>
        <v>Patientrapporterad förbättring efter operation för spinal stenos</v>
      </c>
      <c r="G147" s="1" t="str">
        <f>'2012'!G147</f>
        <v>(tom)</v>
      </c>
      <c r="H147" s="1" t="str">
        <f>'2012'!H147</f>
        <v>A020215</v>
      </c>
      <c r="I147" s="1">
        <f>'2012'!I147</f>
        <v>0</v>
      </c>
      <c r="J147" s="12">
        <f>(('2012'!J147-'2012'!$AE147)/'2012'!$AE147)*(('2012'!$I147-0.5+'2012'!$I147-0.5)*-1)</f>
        <v>1.9663648124191409E-2</v>
      </c>
      <c r="K147" s="12">
        <f>(('2012'!K147-'2012'!$AE147)/'2012'!$AE147)*(('2012'!$I147-0.5+'2012'!$I147-0.5)*-1)</f>
        <v>-4.8512289780077621E-2</v>
      </c>
      <c r="L147" s="12">
        <f>(('2012'!L147-'2012'!$AE147)/'2012'!$AE147)*(('2012'!$I147-0.5+'2012'!$I147-0.5)*-1)</f>
        <v>3.1435963777490389E-2</v>
      </c>
      <c r="M147" s="12">
        <f>(('2012'!M147-'2012'!$AE147)/'2012'!$AE147)*(('2012'!$I147-0.5+'2012'!$I147-0.5)*-1)</f>
        <v>8.2406209573091915E-2</v>
      </c>
      <c r="N147" s="12">
        <f>(('2012'!N147-'2012'!$AE147)/'2012'!$AE147)*(('2012'!$I147-0.5+'2012'!$I147-0.5)*-1)</f>
        <v>-2.9754204398447569E-2</v>
      </c>
      <c r="O147" s="12">
        <f>(('2012'!O147-'2012'!$AE147)/'2012'!$AE147)*(('2012'!$I147-0.5+'2012'!$I147-0.5)*-1)</f>
        <v>0.1249676584734799</v>
      </c>
      <c r="P147" s="12">
        <f>(('2012'!P147-'2012'!$AE147)/'2012'!$AE147)*(('2012'!$I147-0.5+'2012'!$I147-0.5)*-1)</f>
        <v>6.2095730918499872E-3</v>
      </c>
      <c r="Q147" s="12" t="e">
        <f>(('2012'!Q147-'2012'!$AE147)/'2012'!$AE147)*(('2012'!$I147-0.5+'2012'!$I147-0.5)*-1)</f>
        <v>#VALUE!</v>
      </c>
      <c r="R147" s="12">
        <f>(('2012'!R147-'2012'!$AE147)/'2012'!$AE147)*(('2012'!$I147-0.5+'2012'!$I147-0.5)*-1)</f>
        <v>0.12121604139715401</v>
      </c>
      <c r="S147" s="12">
        <f>(('2012'!S147-'2012'!$AE147)/'2012'!$AE147)*(('2012'!$I147-0.5+'2012'!$I147-0.5)*-1)</f>
        <v>-6.131953428201805E-2</v>
      </c>
      <c r="T147" s="12">
        <f>(('2012'!T147-'2012'!$AE147)/'2012'!$AE147)*(('2012'!$I147-0.5+'2012'!$I147-0.5)*-1)</f>
        <v>2.9107373868046574E-2</v>
      </c>
      <c r="U147" s="12">
        <f>(('2012'!U147-'2012'!$AE147)/'2012'!$AE147)*(('2012'!$I147-0.5+'2012'!$I147-0.5)*-1)</f>
        <v>5.04527813712808E-3</v>
      </c>
      <c r="V147" s="12">
        <f>(('2012'!V147-'2012'!$AE147)/'2012'!$AE147)*(('2012'!$I147-0.5+'2012'!$I147-0.5)*-1)</f>
        <v>0.13195342820181116</v>
      </c>
      <c r="W147" s="12">
        <f>(('2012'!W147-'2012'!$AE147)/'2012'!$AE147)*(('2012'!$I147-0.5+'2012'!$I147-0.5)*-1)</f>
        <v>-3.8033635187580829E-2</v>
      </c>
      <c r="X147" s="12">
        <f>(('2012'!X147-'2012'!$AE147)/'2012'!$AE147)*(('2012'!$I147-0.5+'2012'!$I147-0.5)*-1)</f>
        <v>-5.0194049159120256E-2</v>
      </c>
      <c r="Y147" s="12">
        <f>(('2012'!Y147-'2012'!$AE147)/'2012'!$AE147)*(('2012'!$I147-0.5+'2012'!$I147-0.5)*-1)</f>
        <v>-2.6390685640362122E-2</v>
      </c>
      <c r="Z147" s="12">
        <f>(('2012'!Z147-'2012'!$AE147)/'2012'!$AE147)*(('2012'!$I147-0.5+'2012'!$I147-0.5)*-1)</f>
        <v>-7.956015523932719E-2</v>
      </c>
      <c r="AA147" s="12">
        <f>(('2012'!AA147-'2012'!$AE147)/'2012'!$AE147)*(('2012'!$I147-0.5+'2012'!$I147-0.5)*-1)</f>
        <v>-3.8033635187580829E-2</v>
      </c>
      <c r="AB147" s="12">
        <f>(('2012'!AB147-'2012'!$AE147)/'2012'!$AE147)*(('2012'!$I147-0.5+'2012'!$I147-0.5)*-1)</f>
        <v>-5.9120310478654507E-2</v>
      </c>
      <c r="AC147" s="12">
        <f>(('2012'!AC147-'2012'!$AE147)/'2012'!$AE147)*(('2012'!$I147-0.5+'2012'!$I147-0.5)*-1)</f>
        <v>-0.12069857697283309</v>
      </c>
      <c r="AD147" s="12" t="e">
        <f>(('2012'!AD147-'2012'!$AE147)/'2012'!$AE147)*(('2012'!$I147-0.5+'2012'!$I147-0.5)*-1)</f>
        <v>#VALUE!</v>
      </c>
      <c r="AE147" s="5">
        <f>((('2012'!AE147-'2012'!$AE147)/'2012'!$AE147)*100)*(('2012'!$I147-0.5+'2012'!$I147-0.5)*-1)</f>
        <v>0</v>
      </c>
      <c r="AF147" s="5"/>
      <c r="AG147" s="5">
        <f t="shared" si="73"/>
        <v>13.195342820181116</v>
      </c>
      <c r="AH147" s="5">
        <f t="shared" si="97"/>
        <v>12.069857697283309</v>
      </c>
      <c r="AI147" s="7">
        <v>0</v>
      </c>
      <c r="AN147" s="1"/>
      <c r="AO147" s="1"/>
      <c r="AP147" s="1"/>
      <c r="AQ147" s="1"/>
      <c r="AR147" s="1" t="str">
        <f t="shared" si="74"/>
        <v>Totalt</v>
      </c>
      <c r="AS147" s="1"/>
      <c r="AT147" s="1"/>
      <c r="AU147" s="1"/>
      <c r="AV147" s="1"/>
      <c r="AW147" s="104">
        <f t="shared" si="75"/>
        <v>1.9663648124191409E-2</v>
      </c>
      <c r="AX147" s="104">
        <f t="shared" si="76"/>
        <v>-4.8512289780077621E-2</v>
      </c>
      <c r="AY147" s="104">
        <f t="shared" si="77"/>
        <v>3.1435963777490389E-2</v>
      </c>
      <c r="AZ147" s="104">
        <f t="shared" si="78"/>
        <v>8.2406209573091915E-2</v>
      </c>
      <c r="BA147" s="104">
        <f t="shared" si="79"/>
        <v>-2.9754204398447569E-2</v>
      </c>
      <c r="BB147" s="104">
        <f t="shared" si="80"/>
        <v>0.1249676584734799</v>
      </c>
      <c r="BC147" s="104">
        <f t="shared" si="81"/>
        <v>6.2095730918499872E-3</v>
      </c>
      <c r="BD147" s="104">
        <f t="shared" si="82"/>
        <v>0</v>
      </c>
      <c r="BE147" s="104">
        <f t="shared" si="83"/>
        <v>0.12121604139715401</v>
      </c>
      <c r="BF147" s="104">
        <f t="shared" si="84"/>
        <v>-6.131953428201805E-2</v>
      </c>
      <c r="BG147" s="104">
        <f t="shared" si="85"/>
        <v>2.9107373868046574E-2</v>
      </c>
      <c r="BH147" s="104">
        <f t="shared" si="86"/>
        <v>5.04527813712808E-3</v>
      </c>
      <c r="BI147" s="104">
        <f t="shared" si="87"/>
        <v>0.13195342820181116</v>
      </c>
      <c r="BJ147" s="104">
        <f t="shared" si="88"/>
        <v>-3.8033635187580829E-2</v>
      </c>
      <c r="BK147" s="104">
        <f t="shared" si="89"/>
        <v>-5.0194049159120256E-2</v>
      </c>
      <c r="BL147" s="104">
        <f t="shared" si="90"/>
        <v>-2.6390685640362122E-2</v>
      </c>
      <c r="BM147" s="104">
        <f t="shared" si="91"/>
        <v>-7.956015523932719E-2</v>
      </c>
      <c r="BN147" s="104">
        <f t="shared" si="92"/>
        <v>-3.8033635187580829E-2</v>
      </c>
      <c r="BO147" s="104">
        <f t="shared" si="93"/>
        <v>-5.9120310478654507E-2</v>
      </c>
      <c r="BP147" s="104">
        <f t="shared" si="94"/>
        <v>-0.12069857697283309</v>
      </c>
      <c r="BQ147" s="104">
        <f t="shared" si="95"/>
        <v>0</v>
      </c>
      <c r="BR147" s="104">
        <f t="shared" si="96"/>
        <v>0</v>
      </c>
    </row>
    <row r="148" spans="1:70">
      <c r="A148" s="1">
        <v>147</v>
      </c>
      <c r="B148" s="1">
        <f>'2012'!B148</f>
        <v>0</v>
      </c>
      <c r="C148" s="1">
        <f>'2012'!C148</f>
        <v>0</v>
      </c>
      <c r="D148" s="1">
        <f>'2012'!D148</f>
        <v>71</v>
      </c>
      <c r="E148" s="1" t="str">
        <f>'2012'!E148</f>
        <v>Kvinnor</v>
      </c>
      <c r="F148" s="1" t="str">
        <f>'2012'!F148</f>
        <v xml:space="preserve">Patientrapporterad förbättring efter operation för diskbråck </v>
      </c>
      <c r="G148" s="1" t="str">
        <f>'2012'!G148</f>
        <v>(tom)</v>
      </c>
      <c r="H148" s="1" t="str">
        <f>'2012'!H148</f>
        <v>A020220</v>
      </c>
      <c r="I148" s="1">
        <f>'2012'!I148</f>
        <v>0</v>
      </c>
      <c r="J148" s="12">
        <f>(('2012'!J148-'2012'!$AE148)/'2012'!$AE148)*(('2012'!$I148-0.5+'2012'!$I148-0.5)*-1)</f>
        <v>5.4470280373831871E-2</v>
      </c>
      <c r="K148" s="12">
        <f>(('2012'!K148-'2012'!$AE148)/'2012'!$AE148)*(('2012'!$I148-0.5+'2012'!$I148-0.5)*-1)</f>
        <v>-3.6700560747663605E-2</v>
      </c>
      <c r="L148" s="12">
        <f>(('2012'!L148-'2012'!$AE148)/'2012'!$AE148)*(('2012'!$I148-0.5+'2012'!$I148-0.5)*-1)</f>
        <v>0.11212411214953272</v>
      </c>
      <c r="M148" s="12">
        <f>(('2012'!M148-'2012'!$AE148)/'2012'!$AE148)*(('2012'!$I148-0.5+'2012'!$I148-0.5)*-1)</f>
        <v>-3.2010467289719555E-2</v>
      </c>
      <c r="N148" s="12" t="e">
        <f>(('2012'!N148-'2012'!$AE148)/'2012'!$AE148)*(('2012'!$I148-0.5+'2012'!$I148-0.5)*-1)</f>
        <v>#VALUE!</v>
      </c>
      <c r="O148" s="12" t="e">
        <f>(('2012'!O148-'2012'!$AE148)/'2012'!$AE148)*(('2012'!$I148-0.5+'2012'!$I148-0.5)*-1)</f>
        <v>#VALUE!</v>
      </c>
      <c r="P148" s="12">
        <f>(('2012'!P148-'2012'!$AE148)/'2012'!$AE148)*(('2012'!$I148-0.5+'2012'!$I148-0.5)*-1)</f>
        <v>-5.3287476635513947E-2</v>
      </c>
      <c r="Q148" s="12" t="e">
        <f>(('2012'!Q148-'2012'!$AE148)/'2012'!$AE148)*(('2012'!$I148-0.5+'2012'!$I148-0.5)*-1)</f>
        <v>#VALUE!</v>
      </c>
      <c r="R148" s="12">
        <f>(('2012'!R148-'2012'!$AE148)/'2012'!$AE148)*(('2012'!$I148-0.5+'2012'!$I148-0.5)*-1)</f>
        <v>-3.2010467289719555E-2</v>
      </c>
      <c r="S148" s="12">
        <f>(('2012'!S148-'2012'!$AE148)/'2012'!$AE148)*(('2012'!$I148-0.5+'2012'!$I148-0.5)*-1)</f>
        <v>-5.797757009345799E-2</v>
      </c>
      <c r="T148" s="12">
        <f>(('2012'!T148-'2012'!$AE148)/'2012'!$AE148)*(('2012'!$I148-0.5+'2012'!$I148-0.5)*-1)</f>
        <v>0.14392523364485985</v>
      </c>
      <c r="U148" s="12">
        <f>(('2012'!U148-'2012'!$AE148)/'2012'!$AE148)*(('2012'!$I148-0.5+'2012'!$I148-0.5)*-1)</f>
        <v>-2.1486355140186826E-2</v>
      </c>
      <c r="V148" s="12">
        <f>(('2012'!V148-'2012'!$AE148)/'2012'!$AE148)*(('2012'!$I148-0.5+'2012'!$I148-0.5)*-1)</f>
        <v>-0.3136448598130841</v>
      </c>
      <c r="W148" s="12">
        <f>(('2012'!W148-'2012'!$AE148)/'2012'!$AE148)*(('2012'!$I148-0.5+'2012'!$I148-0.5)*-1)</f>
        <v>-6.0379813084112124E-2</v>
      </c>
      <c r="X148" s="12">
        <f>(('2012'!X148-'2012'!$AE148)/'2012'!$AE148)*(('2012'!$I148-0.5+'2012'!$I148-0.5)*-1)</f>
        <v>9.3996261682242569E-3</v>
      </c>
      <c r="Y148" s="12">
        <f>(('2012'!Y148-'2012'!$AE148)/'2012'!$AE148)*(('2012'!$I148-0.5+'2012'!$I148-0.5)*-1)</f>
        <v>6.654205607476653E-3</v>
      </c>
      <c r="Z148" s="12">
        <f>(('2012'!Z148-'2012'!$AE148)/'2012'!$AE148)*(('2012'!$I148-0.5+'2012'!$I148-0.5)*-1)</f>
        <v>-4.6767102803738324E-2</v>
      </c>
      <c r="AA148" s="12" t="e">
        <f>(('2012'!AA148-'2012'!$AE148)/'2012'!$AE148)*(('2012'!$I148-0.5+'2012'!$I148-0.5)*-1)</f>
        <v>#VALUE!</v>
      </c>
      <c r="AB148" s="12">
        <f>(('2012'!AB148-'2012'!$AE148)/'2012'!$AE148)*(('2012'!$I148-0.5+'2012'!$I148-0.5)*-1)</f>
        <v>0.14392523364485985</v>
      </c>
      <c r="AC148" s="12">
        <f>(('2012'!AC148-'2012'!$AE148)/'2012'!$AE148)*(('2012'!$I148-0.5+'2012'!$I148-0.5)*-1)</f>
        <v>2.9532710280373849E-2</v>
      </c>
      <c r="AD148" s="12" t="e">
        <f>(('2012'!AD148-'2012'!$AE148)/'2012'!$AE148)*(('2012'!$I148-0.5+'2012'!$I148-0.5)*-1)</f>
        <v>#VALUE!</v>
      </c>
      <c r="AE148" s="5">
        <f>((('2012'!AE148-'2012'!$AE148)/'2012'!$AE148)*100)*(('2012'!$I148-0.5+'2012'!$I148-0.5)*-1)</f>
        <v>0</v>
      </c>
      <c r="AF148" s="5"/>
      <c r="AG148" s="5">
        <f t="shared" si="73"/>
        <v>14.392523364485985</v>
      </c>
      <c r="AH148" s="5">
        <f t="shared" si="97"/>
        <v>31.364485981308409</v>
      </c>
      <c r="AI148" s="7">
        <v>0</v>
      </c>
      <c r="AN148" s="1"/>
      <c r="AO148" s="1"/>
      <c r="AP148" s="1"/>
      <c r="AQ148" s="1"/>
      <c r="AR148" s="1" t="str">
        <f t="shared" si="74"/>
        <v>Kvinnor</v>
      </c>
      <c r="AS148" s="1"/>
      <c r="AT148" s="1"/>
      <c r="AU148" s="1"/>
      <c r="AV148" s="1"/>
      <c r="AW148" s="104">
        <f t="shared" si="75"/>
        <v>5.4470280373831871E-2</v>
      </c>
      <c r="AX148" s="104">
        <f t="shared" si="76"/>
        <v>-3.6700560747663605E-2</v>
      </c>
      <c r="AY148" s="104">
        <f t="shared" si="77"/>
        <v>0.11212411214953272</v>
      </c>
      <c r="AZ148" s="104">
        <f t="shared" si="78"/>
        <v>-3.2010467289719555E-2</v>
      </c>
      <c r="BA148" s="104">
        <f t="shared" si="79"/>
        <v>0</v>
      </c>
      <c r="BB148" s="104">
        <f t="shared" si="80"/>
        <v>0</v>
      </c>
      <c r="BC148" s="104">
        <f t="shared" si="81"/>
        <v>-5.3287476635513947E-2</v>
      </c>
      <c r="BD148" s="104">
        <f t="shared" si="82"/>
        <v>0</v>
      </c>
      <c r="BE148" s="104">
        <f t="shared" si="83"/>
        <v>-3.2010467289719555E-2</v>
      </c>
      <c r="BF148" s="104">
        <f t="shared" si="84"/>
        <v>-5.797757009345799E-2</v>
      </c>
      <c r="BG148" s="104">
        <f t="shared" si="85"/>
        <v>0.14392523364485985</v>
      </c>
      <c r="BH148" s="104">
        <f t="shared" si="86"/>
        <v>-2.1486355140186826E-2</v>
      </c>
      <c r="BI148" s="104">
        <f t="shared" si="87"/>
        <v>-0.3136448598130841</v>
      </c>
      <c r="BJ148" s="104">
        <f t="shared" si="88"/>
        <v>-6.0379813084112124E-2</v>
      </c>
      <c r="BK148" s="104">
        <f t="shared" si="89"/>
        <v>9.3996261682242569E-3</v>
      </c>
      <c r="BL148" s="104">
        <f t="shared" si="90"/>
        <v>6.654205607476653E-3</v>
      </c>
      <c r="BM148" s="104">
        <f t="shared" si="91"/>
        <v>-4.6767102803738324E-2</v>
      </c>
      <c r="BN148" s="104">
        <f t="shared" si="92"/>
        <v>0</v>
      </c>
      <c r="BO148" s="104">
        <f t="shared" si="93"/>
        <v>0.14392523364485985</v>
      </c>
      <c r="BP148" s="104">
        <f t="shared" si="94"/>
        <v>2.9532710280373849E-2</v>
      </c>
      <c r="BQ148" s="104">
        <f t="shared" si="95"/>
        <v>0</v>
      </c>
      <c r="BR148" s="104">
        <f t="shared" si="96"/>
        <v>0</v>
      </c>
    </row>
    <row r="149" spans="1:70">
      <c r="A149" s="1">
        <v>148</v>
      </c>
      <c r="B149" s="1">
        <f>'2012'!B149</f>
        <v>0</v>
      </c>
      <c r="C149" s="1">
        <f>'2012'!C149</f>
        <v>0</v>
      </c>
      <c r="D149" s="1">
        <f>'2012'!D149</f>
        <v>0</v>
      </c>
      <c r="E149" s="1" t="str">
        <f>'2012'!E149</f>
        <v>Män</v>
      </c>
      <c r="F149" s="1" t="str">
        <f>'2012'!F149</f>
        <v xml:space="preserve">Patientrapporterad förbättring efter operation för diskbråck </v>
      </c>
      <c r="G149" s="1" t="str">
        <f>'2012'!G149</f>
        <v>(tom)</v>
      </c>
      <c r="H149" s="1" t="str">
        <f>'2012'!H149</f>
        <v>A020220</v>
      </c>
      <c r="I149" s="1">
        <f>'2012'!I149</f>
        <v>0</v>
      </c>
      <c r="J149" s="12">
        <f>(('2012'!J149-'2012'!$AE149)/'2012'!$AE149)*(('2012'!$I149-0.5+'2012'!$I149-0.5)*-1)</f>
        <v>8.1193767829711976E-3</v>
      </c>
      <c r="K149" s="12">
        <f>(('2012'!K149-'2012'!$AE149)/'2012'!$AE149)*(('2012'!$I149-0.5+'2012'!$I149-0.5)*-1)</f>
        <v>-6.4186965108624039E-2</v>
      </c>
      <c r="L149" s="12">
        <f>(('2012'!L149-'2012'!$AE149)/'2012'!$AE149)*(('2012'!$I149-0.5+'2012'!$I149-0.5)*-1)</f>
        <v>2.7210884353741541E-2</v>
      </c>
      <c r="M149" s="12">
        <f>(('2012'!M149-'2012'!$AE149)/'2012'!$AE149)*(('2012'!$I149-0.5+'2012'!$I149-0.5)*-1)</f>
        <v>-2.8198376124643487E-2</v>
      </c>
      <c r="N149" s="12">
        <f>(('2012'!N149-'2012'!$AE149)/'2012'!$AE149)*(('2012'!$I149-0.5+'2012'!$I149-0.5)*-1)</f>
        <v>-7.6036866359447078E-2</v>
      </c>
      <c r="O149" s="12" t="e">
        <f>(('2012'!O149-'2012'!$AE149)/'2012'!$AE149)*(('2012'!$I149-0.5+'2012'!$I149-0.5)*-1)</f>
        <v>#VALUE!</v>
      </c>
      <c r="P149" s="12">
        <f>(('2012'!P149-'2012'!$AE149)/'2012'!$AE149)*(('2012'!$I149-0.5+'2012'!$I149-0.5)*-1)</f>
        <v>-8.9971472459952524E-3</v>
      </c>
      <c r="Q149" s="12" t="e">
        <f>(('2012'!Q149-'2012'!$AE149)/'2012'!$AE149)*(('2012'!$I149-0.5+'2012'!$I149-0.5)*-1)</f>
        <v>#VALUE!</v>
      </c>
      <c r="R149" s="12">
        <f>(('2012'!R149-'2012'!$AE149)/'2012'!$AE149)*(('2012'!$I149-0.5+'2012'!$I149-0.5)*-1)</f>
        <v>2.8637261356155359E-2</v>
      </c>
      <c r="S149" s="12">
        <f>(('2012'!S149-'2012'!$AE149)/'2012'!$AE149)*(('2012'!$I149-0.5+'2012'!$I149-0.5)*-1)</f>
        <v>-2.940531051130137E-2</v>
      </c>
      <c r="T149" s="12">
        <f>(('2012'!T149-'2012'!$AE149)/'2012'!$AE149)*(('2012'!$I149-0.5+'2012'!$I149-0.5)*-1)</f>
        <v>-0.35999561114768491</v>
      </c>
      <c r="U149" s="12">
        <f>(('2012'!U149-'2012'!$AE149)/'2012'!$AE149)*(('2012'!$I149-0.5+'2012'!$I149-0.5)*-1)</f>
        <v>4.0487162606978253E-2</v>
      </c>
      <c r="V149" s="12">
        <f>(('2012'!V149-'2012'!$AE149)/'2012'!$AE149)*(('2012'!$I149-0.5+'2012'!$I149-0.5)*-1)</f>
        <v>-0.12222953697608076</v>
      </c>
      <c r="W149" s="12">
        <f>(('2012'!W149-'2012'!$AE149)/'2012'!$AE149)*(('2012'!$I149-0.5+'2012'!$I149-0.5)*-1)</f>
        <v>1.2837393021724838E-2</v>
      </c>
      <c r="X149" s="12">
        <f>(('2012'!X149-'2012'!$AE149)/'2012'!$AE149)*(('2012'!$I149-0.5+'2012'!$I149-0.5)*-1)</f>
        <v>-1.2508229098090856E-2</v>
      </c>
      <c r="Y149" s="12">
        <f>(('2012'!Y149-'2012'!$AE149)/'2012'!$AE149)*(('2012'!$I149-0.5+'2012'!$I149-0.5)*-1)</f>
        <v>2.644283519859553E-2</v>
      </c>
      <c r="Z149" s="12">
        <f>(('2012'!Z149-'2012'!$AE149)/'2012'!$AE149)*(('2012'!$I149-0.5+'2012'!$I149-0.5)*-1)</f>
        <v>5.8152293175334777E-3</v>
      </c>
      <c r="AA149" s="12" t="e">
        <f>(('2012'!AA149-'2012'!$AE149)/'2012'!$AE149)*(('2012'!$I149-0.5+'2012'!$I149-0.5)*-1)</f>
        <v>#VALUE!</v>
      </c>
      <c r="AB149" s="12">
        <f>(('2012'!AB149-'2012'!$AE149)/'2012'!$AE149)*(('2012'!$I149-0.5+'2012'!$I149-0.5)*-1)</f>
        <v>9.7213078779899056E-2</v>
      </c>
      <c r="AC149" s="12">
        <f>(('2012'!AC149-'2012'!$AE149)/'2012'!$AE149)*(('2012'!$I149-0.5+'2012'!$I149-0.5)*-1)</f>
        <v>4.3669080535440025E-2</v>
      </c>
      <c r="AD149" s="12" t="e">
        <f>(('2012'!AD149-'2012'!$AE149)/'2012'!$AE149)*(('2012'!$I149-0.5+'2012'!$I149-0.5)*-1)</f>
        <v>#VALUE!</v>
      </c>
      <c r="AE149" s="5">
        <f>((('2012'!AE149-'2012'!$AE149)/'2012'!$AE149)*100)*(('2012'!$I149-0.5+'2012'!$I149-0.5)*-1)</f>
        <v>0</v>
      </c>
      <c r="AF149" s="5"/>
      <c r="AG149" s="5">
        <f t="shared" si="73"/>
        <v>9.721307877989906</v>
      </c>
      <c r="AH149" s="5">
        <f t="shared" si="97"/>
        <v>35.99956111476849</v>
      </c>
      <c r="AI149" s="7">
        <v>0</v>
      </c>
      <c r="AN149" s="1"/>
      <c r="AO149" s="1"/>
      <c r="AP149" s="1"/>
      <c r="AQ149" s="1"/>
      <c r="AR149" s="1" t="str">
        <f t="shared" si="74"/>
        <v>Män</v>
      </c>
      <c r="AS149" s="1"/>
      <c r="AT149" s="1"/>
      <c r="AU149" s="1"/>
      <c r="AV149" s="1"/>
      <c r="AW149" s="104">
        <f t="shared" si="75"/>
        <v>8.1193767829711976E-3</v>
      </c>
      <c r="AX149" s="104">
        <f t="shared" si="76"/>
        <v>-6.4186965108624039E-2</v>
      </c>
      <c r="AY149" s="104">
        <f t="shared" si="77"/>
        <v>2.7210884353741541E-2</v>
      </c>
      <c r="AZ149" s="104">
        <f t="shared" si="78"/>
        <v>-2.8198376124643487E-2</v>
      </c>
      <c r="BA149" s="104">
        <f t="shared" si="79"/>
        <v>-7.6036866359447078E-2</v>
      </c>
      <c r="BB149" s="104">
        <f t="shared" si="80"/>
        <v>0</v>
      </c>
      <c r="BC149" s="104">
        <f t="shared" si="81"/>
        <v>-8.9971472459952524E-3</v>
      </c>
      <c r="BD149" s="104">
        <f t="shared" si="82"/>
        <v>0</v>
      </c>
      <c r="BE149" s="104">
        <f t="shared" si="83"/>
        <v>2.8637261356155359E-2</v>
      </c>
      <c r="BF149" s="104">
        <f t="shared" si="84"/>
        <v>-2.940531051130137E-2</v>
      </c>
      <c r="BG149" s="104">
        <f t="shared" si="85"/>
        <v>-0.35999561114768491</v>
      </c>
      <c r="BH149" s="104">
        <f t="shared" si="86"/>
        <v>4.0487162606978253E-2</v>
      </c>
      <c r="BI149" s="104">
        <f t="shared" si="87"/>
        <v>-0.12222953697608076</v>
      </c>
      <c r="BJ149" s="104">
        <f t="shared" si="88"/>
        <v>1.2837393021724838E-2</v>
      </c>
      <c r="BK149" s="104">
        <f t="shared" si="89"/>
        <v>-1.2508229098090856E-2</v>
      </c>
      <c r="BL149" s="104">
        <f t="shared" si="90"/>
        <v>2.644283519859553E-2</v>
      </c>
      <c r="BM149" s="104">
        <f t="shared" si="91"/>
        <v>5.8152293175334777E-3</v>
      </c>
      <c r="BN149" s="104">
        <f t="shared" si="92"/>
        <v>0</v>
      </c>
      <c r="BO149" s="104">
        <f t="shared" si="93"/>
        <v>9.7213078779899056E-2</v>
      </c>
      <c r="BP149" s="104">
        <f t="shared" si="94"/>
        <v>4.3669080535440025E-2</v>
      </c>
      <c r="BQ149" s="104">
        <f t="shared" si="95"/>
        <v>0</v>
      </c>
      <c r="BR149" s="104">
        <f t="shared" si="96"/>
        <v>0</v>
      </c>
    </row>
    <row r="150" spans="1:70">
      <c r="A150" s="1">
        <v>149</v>
      </c>
      <c r="B150" s="1">
        <f>'2012'!B150</f>
        <v>0</v>
      </c>
      <c r="C150" s="1">
        <f>'2012'!C150</f>
        <v>0</v>
      </c>
      <c r="D150" s="1">
        <f>'2012'!D150</f>
        <v>0</v>
      </c>
      <c r="E150" s="1" t="str">
        <f>'2012'!E150</f>
        <v>Totalt</v>
      </c>
      <c r="F150" s="1" t="str">
        <f>'2012'!F150</f>
        <v xml:space="preserve">Patientrapporterad förbättring efter operation för diskbråck </v>
      </c>
      <c r="G150" s="1" t="str">
        <f>'2012'!G150</f>
        <v>(tom)</v>
      </c>
      <c r="H150" s="1" t="str">
        <f>'2012'!H150</f>
        <v>A020220</v>
      </c>
      <c r="I150" s="1">
        <f>'2012'!I150</f>
        <v>0</v>
      </c>
      <c r="J150" s="12">
        <f>(('2012'!J150-'2012'!$AE150)/'2012'!$AE150)*(('2012'!$I150-0.5+'2012'!$I150-0.5)*-1)</f>
        <v>2.8619340413638929E-2</v>
      </c>
      <c r="K150" s="12">
        <f>(('2012'!K150-'2012'!$AE150)/'2012'!$AE150)*(('2012'!$I150-0.5+'2012'!$I150-0.5)*-1)</f>
        <v>-5.2878703186137549E-2</v>
      </c>
      <c r="L150" s="12">
        <f>(('2012'!L150-'2012'!$AE150)/'2012'!$AE150)*(('2012'!$I150-0.5+'2012'!$I150-0.5)*-1)</f>
        <v>6.4058133035215251E-2</v>
      </c>
      <c r="M150" s="12">
        <f>(('2012'!M150-'2012'!$AE150)/'2012'!$AE150)*(('2012'!$I150-0.5+'2012'!$I150-0.5)*-1)</f>
        <v>-2.8619340413638929E-2</v>
      </c>
      <c r="N150" s="12">
        <f>(('2012'!N150-'2012'!$AE150)/'2012'!$AE150)*(('2012'!$I150-0.5+'2012'!$I150-0.5)*-1)</f>
        <v>-8.9100055897149227E-2</v>
      </c>
      <c r="O150" s="12">
        <f>(('2012'!O150-'2012'!$AE150)/'2012'!$AE150)*(('2012'!$I150-0.5+'2012'!$I150-0.5)*-1)</f>
        <v>-0.34790385690329795</v>
      </c>
      <c r="P150" s="12">
        <f>(('2012'!P150-'2012'!$AE150)/'2012'!$AE150)*(('2012'!$I150-0.5+'2012'!$I150-0.5)*-1)</f>
        <v>-3.107881498043601E-2</v>
      </c>
      <c r="Q150" s="12" t="e">
        <f>(('2012'!Q150-'2012'!$AE150)/'2012'!$AE150)*(('2012'!$I150-0.5+'2012'!$I150-0.5)*-1)</f>
        <v>#VALUE!</v>
      </c>
      <c r="R150" s="12">
        <f>(('2012'!R150-'2012'!$AE150)/'2012'!$AE150)*(('2012'!$I150-0.5+'2012'!$I150-0.5)*-1)</f>
        <v>2.3476802683062466E-3</v>
      </c>
      <c r="S150" s="12">
        <f>(('2012'!S150-'2012'!$AE150)/'2012'!$AE150)*(('2012'!$I150-0.5+'2012'!$I150-0.5)*-1)</f>
        <v>-4.9748462828395783E-2</v>
      </c>
      <c r="T150" s="12">
        <f>(('2012'!T150-'2012'!$AE150)/'2012'!$AE150)*(('2012'!$I150-0.5+'2012'!$I150-0.5)*-1)</f>
        <v>-0.13616545556176643</v>
      </c>
      <c r="U150" s="12">
        <f>(('2012'!U150-'2012'!$AE150)/'2012'!$AE150)*(('2012'!$I150-0.5+'2012'!$I150-0.5)*-1)</f>
        <v>1.6769144773616546E-2</v>
      </c>
      <c r="V150" s="12">
        <f>(('2012'!V150-'2012'!$AE150)/'2012'!$AE150)*(('2012'!$I150-0.5+'2012'!$I150-0.5)*-1)</f>
        <v>-0.21743991056456125</v>
      </c>
      <c r="W150" s="12">
        <f>(('2012'!W150-'2012'!$AE150)/'2012'!$AE150)*(('2012'!$I150-0.5+'2012'!$I150-0.5)*-1)</f>
        <v>-2.6942425936277211E-2</v>
      </c>
      <c r="X150" s="12">
        <f>(('2012'!X150-'2012'!$AE150)/'2012'!$AE150)*(('2012'!$I150-0.5+'2012'!$I150-0.5)*-1)</f>
        <v>-2.9066517607602583E-3</v>
      </c>
      <c r="Y150" s="12">
        <f>(('2012'!Y150-'2012'!$AE150)/'2012'!$AE150)*(('2012'!$I150-0.5+'2012'!$I150-0.5)*-1)</f>
        <v>1.8110676355505759E-2</v>
      </c>
      <c r="Z150" s="12">
        <f>(('2012'!Z150-'2012'!$AE150)/'2012'!$AE150)*(('2012'!$I150-0.5+'2012'!$I150-0.5)*-1)</f>
        <v>-2.1799888205701539E-2</v>
      </c>
      <c r="AA150" s="12">
        <f>(('2012'!AA150-'2012'!$AE150)/'2012'!$AE150)*(('2012'!$I150-0.5+'2012'!$I150-0.5)*-1)</f>
        <v>-9.167132476243714E-2</v>
      </c>
      <c r="AB150" s="12">
        <f>(('2012'!AB150-'2012'!$AE150)/'2012'!$AE150)*(('2012'!$I150-0.5+'2012'!$I150-0.5)*-1)</f>
        <v>0.11794298490776967</v>
      </c>
      <c r="AC150" s="12">
        <f>(('2012'!AC150-'2012'!$AE150)/'2012'!$AE150)*(('2012'!$I150-0.5+'2012'!$I150-0.5)*-1)</f>
        <v>3.9239798770262617E-2</v>
      </c>
      <c r="AD150" s="12" t="e">
        <f>(('2012'!AD150-'2012'!$AE150)/'2012'!$AE150)*(('2012'!$I150-0.5+'2012'!$I150-0.5)*-1)</f>
        <v>#VALUE!</v>
      </c>
      <c r="AE150" s="5">
        <f>((('2012'!AE150-'2012'!$AE150)/'2012'!$AE150)*100)*(('2012'!$I150-0.5+'2012'!$I150-0.5)*-1)</f>
        <v>0</v>
      </c>
      <c r="AF150" s="5"/>
      <c r="AG150" s="5">
        <f t="shared" si="73"/>
        <v>11.794298490776967</v>
      </c>
      <c r="AH150" s="5">
        <f t="shared" si="97"/>
        <v>34.790385690329792</v>
      </c>
      <c r="AI150" s="7">
        <v>0</v>
      </c>
      <c r="AN150" s="1"/>
      <c r="AO150" s="1"/>
      <c r="AP150" s="1"/>
      <c r="AQ150" s="1"/>
      <c r="AR150" s="1" t="str">
        <f t="shared" si="74"/>
        <v>Totalt</v>
      </c>
      <c r="AS150" s="1"/>
      <c r="AT150" s="1"/>
      <c r="AU150" s="1"/>
      <c r="AV150" s="1"/>
      <c r="AW150" s="104">
        <f t="shared" si="75"/>
        <v>2.8619340413638929E-2</v>
      </c>
      <c r="AX150" s="104">
        <f t="shared" si="76"/>
        <v>-5.2878703186137549E-2</v>
      </c>
      <c r="AY150" s="104">
        <f t="shared" si="77"/>
        <v>6.4058133035215251E-2</v>
      </c>
      <c r="AZ150" s="104">
        <f t="shared" si="78"/>
        <v>-2.8619340413638929E-2</v>
      </c>
      <c r="BA150" s="104">
        <f t="shared" si="79"/>
        <v>-8.9100055897149227E-2</v>
      </c>
      <c r="BB150" s="104">
        <f t="shared" si="80"/>
        <v>-0.34790385690329795</v>
      </c>
      <c r="BC150" s="104">
        <f t="shared" si="81"/>
        <v>-3.107881498043601E-2</v>
      </c>
      <c r="BD150" s="104">
        <f t="shared" si="82"/>
        <v>0</v>
      </c>
      <c r="BE150" s="104">
        <f t="shared" si="83"/>
        <v>2.3476802683062466E-3</v>
      </c>
      <c r="BF150" s="104">
        <f t="shared" si="84"/>
        <v>-4.9748462828395783E-2</v>
      </c>
      <c r="BG150" s="104">
        <f t="shared" si="85"/>
        <v>-0.13616545556176643</v>
      </c>
      <c r="BH150" s="104">
        <f t="shared" si="86"/>
        <v>1.6769144773616546E-2</v>
      </c>
      <c r="BI150" s="104">
        <f t="shared" si="87"/>
        <v>-0.21743991056456125</v>
      </c>
      <c r="BJ150" s="104">
        <f t="shared" si="88"/>
        <v>-2.6942425936277211E-2</v>
      </c>
      <c r="BK150" s="104">
        <f t="shared" si="89"/>
        <v>-2.9066517607602583E-3</v>
      </c>
      <c r="BL150" s="104">
        <f t="shared" si="90"/>
        <v>1.8110676355505759E-2</v>
      </c>
      <c r="BM150" s="104">
        <f t="shared" si="91"/>
        <v>-2.1799888205701539E-2</v>
      </c>
      <c r="BN150" s="104">
        <f t="shared" si="92"/>
        <v>-9.167132476243714E-2</v>
      </c>
      <c r="BO150" s="104">
        <f t="shared" si="93"/>
        <v>0.11794298490776967</v>
      </c>
      <c r="BP150" s="104">
        <f t="shared" si="94"/>
        <v>3.9239798770262617E-2</v>
      </c>
      <c r="BQ150" s="104">
        <f t="shared" si="95"/>
        <v>0</v>
      </c>
      <c r="BR150" s="104">
        <f t="shared" si="96"/>
        <v>0</v>
      </c>
    </row>
    <row r="151" spans="1:70">
      <c r="A151" s="1">
        <v>150</v>
      </c>
      <c r="B151" s="1">
        <f>'2012'!B151</f>
        <v>0</v>
      </c>
      <c r="C151" s="1">
        <f>'2012'!C151</f>
        <v>0</v>
      </c>
      <c r="D151" s="1">
        <f>'2012'!D151</f>
        <v>72</v>
      </c>
      <c r="E151" s="1" t="str">
        <f>'2012'!E151</f>
        <v>Kvinnor</v>
      </c>
      <c r="F151" s="1" t="str">
        <f>'2012'!F151</f>
        <v>Artroskopi i knäleden vid artros eller meniskskada</v>
      </c>
      <c r="G151" s="1" t="str">
        <f>'2012'!G151</f>
        <v>(tom)</v>
      </c>
      <c r="H151" s="1" t="str">
        <f>'2012'!H151</f>
        <v>D001350</v>
      </c>
      <c r="I151" s="1">
        <f>'2012'!I151</f>
        <v>1</v>
      </c>
      <c r="J151" s="12">
        <f>(('2012'!J151-'2012'!$AE151)/'2012'!$AE151)*(('2012'!$I151-0.5+'2012'!$I151-0.5)*-1)</f>
        <v>-0.56251969613779063</v>
      </c>
      <c r="K151" s="12">
        <f>(('2012'!K151-'2012'!$AE151)/'2012'!$AE151)*(('2012'!$I151-0.5+'2012'!$I151-0.5)*-1)</f>
        <v>-2.6488483631707437E-2</v>
      </c>
      <c r="L151" s="12">
        <f>(('2012'!L151-'2012'!$AE151)/'2012'!$AE151)*(('2012'!$I151-0.5+'2012'!$I151-0.5)*-1)</f>
        <v>9.1250833947302979E-3</v>
      </c>
      <c r="M151" s="12">
        <f>(('2012'!M151-'2012'!$AE151)/'2012'!$AE151)*(('2012'!$I151-0.5+'2012'!$I151-0.5)*-1)</f>
        <v>0.18004852650601472</v>
      </c>
      <c r="N151" s="12">
        <f>(('2012'!N151-'2012'!$AE151)/'2012'!$AE151)*(('2012'!$I151-0.5+'2012'!$I151-0.5)*-1)</f>
        <v>-0.21912394079966088</v>
      </c>
      <c r="O151" s="12">
        <f>(('2012'!O151-'2012'!$AE151)/'2012'!$AE151)*(('2012'!$I151-0.5+'2012'!$I151-0.5)*-1)</f>
        <v>0.70736654672634014</v>
      </c>
      <c r="P151" s="12">
        <f>(('2012'!P151-'2012'!$AE151)/'2012'!$AE151)*(('2012'!$I151-0.5+'2012'!$I151-0.5)*-1)</f>
        <v>-0.63266461965322518</v>
      </c>
      <c r="Q151" s="12">
        <f>(('2012'!Q151-'2012'!$AE151)/'2012'!$AE151)*(('2012'!$I151-0.5+'2012'!$I151-0.5)*-1)</f>
        <v>-0.28654239127023806</v>
      </c>
      <c r="R151" s="12">
        <f>(('2012'!R151-'2012'!$AE151)/'2012'!$AE151)*(('2012'!$I151-0.5+'2012'!$I151-0.5)*-1)</f>
        <v>0.30323566448765488</v>
      </c>
      <c r="S151" s="12">
        <f>(('2012'!S151-'2012'!$AE151)/'2012'!$AE151)*(('2012'!$I151-0.5+'2012'!$I151-0.5)*-1)</f>
        <v>0.31495506074102392</v>
      </c>
      <c r="T151" s="12">
        <f>(('2012'!T151-'2012'!$AE151)/'2012'!$AE151)*(('2012'!$I151-0.5+'2012'!$I151-0.5)*-1)</f>
        <v>-0.21447777919530431</v>
      </c>
      <c r="U151" s="12">
        <f>(('2012'!U151-'2012'!$AE151)/'2012'!$AE151)*(('2012'!$I151-0.5+'2012'!$I151-0.5)*-1)</f>
        <v>0.2179352850208659</v>
      </c>
      <c r="V151" s="12">
        <f>(('2012'!V151-'2012'!$AE151)/'2012'!$AE151)*(('2012'!$I151-0.5+'2012'!$I151-0.5)*-1)</f>
        <v>0.50927757640395188</v>
      </c>
      <c r="W151" s="12">
        <f>(('2012'!W151-'2012'!$AE151)/'2012'!$AE151)*(('2012'!$I151-0.5+'2012'!$I151-0.5)*-1)</f>
        <v>0.36452041501222709</v>
      </c>
      <c r="X151" s="12">
        <f>(('2012'!X151-'2012'!$AE151)/'2012'!$AE151)*(('2012'!$I151-0.5+'2012'!$I151-0.5)*-1)</f>
        <v>0.25192173438282972</v>
      </c>
      <c r="Y151" s="12">
        <f>(('2012'!Y151-'2012'!$AE151)/'2012'!$AE151)*(('2012'!$I151-0.5+'2012'!$I151-0.5)*-1)</f>
        <v>0.1133063764998891</v>
      </c>
      <c r="Z151" s="12">
        <f>(('2012'!Z151-'2012'!$AE151)/'2012'!$AE151)*(('2012'!$I151-0.5+'2012'!$I151-0.5)*-1)</f>
        <v>-0.17916155577778883</v>
      </c>
      <c r="AA151" s="12">
        <f>(('2012'!AA151-'2012'!$AE151)/'2012'!$AE151)*(('2012'!$I151-0.5+'2012'!$I151-0.5)*-1)</f>
        <v>0.44855423037909742</v>
      </c>
      <c r="AB151" s="12">
        <f>(('2012'!AB151-'2012'!$AE151)/'2012'!$AE151)*(('2012'!$I151-0.5+'2012'!$I151-0.5)*-1)</f>
        <v>0.19755359879788989</v>
      </c>
      <c r="AC151" s="12">
        <f>(('2012'!AC151-'2012'!$AE151)/'2012'!$AE151)*(('2012'!$I151-0.5+'2012'!$I151-0.5)*-1)</f>
        <v>5.8396300215543699E-2</v>
      </c>
      <c r="AD151" s="12">
        <f>(('2012'!AD151-'2012'!$AE151)/'2012'!$AE151)*(('2012'!$I151-0.5+'2012'!$I151-0.5)*-1)</f>
        <v>0.24583757862132746</v>
      </c>
      <c r="AE151" s="5">
        <f>((('2012'!AE151-'2012'!$AE151)/'2012'!$AE151)*100)*(('2012'!$I151-0.5+'2012'!$I151-0.5)*-1)</f>
        <v>0</v>
      </c>
      <c r="AF151" s="5"/>
      <c r="AG151" s="5">
        <f t="shared" si="73"/>
        <v>70.736654672634018</v>
      </c>
      <c r="AH151" s="5">
        <f t="shared" si="97"/>
        <v>63.26646196532252</v>
      </c>
      <c r="AI151" s="7">
        <v>0</v>
      </c>
      <c r="AN151" s="1"/>
      <c r="AO151" s="1"/>
      <c r="AP151" s="1"/>
      <c r="AQ151" s="1"/>
      <c r="AR151" s="1" t="str">
        <f t="shared" si="74"/>
        <v>Kvinnor</v>
      </c>
      <c r="AS151" s="1"/>
      <c r="AT151" s="1"/>
      <c r="AU151" s="1"/>
      <c r="AV151" s="1"/>
      <c r="AW151" s="104">
        <f t="shared" si="75"/>
        <v>-0.56251969613779063</v>
      </c>
      <c r="AX151" s="104">
        <f t="shared" si="76"/>
        <v>-2.6488483631707437E-2</v>
      </c>
      <c r="AY151" s="104">
        <f t="shared" si="77"/>
        <v>9.1250833947302979E-3</v>
      </c>
      <c r="AZ151" s="104">
        <f t="shared" si="78"/>
        <v>0.18004852650601472</v>
      </c>
      <c r="BA151" s="104">
        <f t="shared" si="79"/>
        <v>-0.21912394079966088</v>
      </c>
      <c r="BB151" s="104">
        <f t="shared" si="80"/>
        <v>0.70736654672634014</v>
      </c>
      <c r="BC151" s="104">
        <f t="shared" si="81"/>
        <v>-0.63266461965322518</v>
      </c>
      <c r="BD151" s="104">
        <f t="shared" si="82"/>
        <v>-0.28654239127023806</v>
      </c>
      <c r="BE151" s="104">
        <f t="shared" si="83"/>
        <v>0.30323566448765488</v>
      </c>
      <c r="BF151" s="104">
        <f t="shared" si="84"/>
        <v>0.31495506074102392</v>
      </c>
      <c r="BG151" s="104">
        <f t="shared" si="85"/>
        <v>-0.21447777919530431</v>
      </c>
      <c r="BH151" s="104">
        <f t="shared" si="86"/>
        <v>0.2179352850208659</v>
      </c>
      <c r="BI151" s="104">
        <f t="shared" si="87"/>
        <v>0.50927757640395188</v>
      </c>
      <c r="BJ151" s="104">
        <f t="shared" si="88"/>
        <v>0.36452041501222709</v>
      </c>
      <c r="BK151" s="104">
        <f t="shared" si="89"/>
        <v>0.25192173438282972</v>
      </c>
      <c r="BL151" s="104">
        <f t="shared" si="90"/>
        <v>0.1133063764998891</v>
      </c>
      <c r="BM151" s="104">
        <f t="shared" si="91"/>
        <v>-0.17916155577778883</v>
      </c>
      <c r="BN151" s="104">
        <f t="shared" si="92"/>
        <v>0.44855423037909742</v>
      </c>
      <c r="BO151" s="104">
        <f t="shared" si="93"/>
        <v>0.19755359879788989</v>
      </c>
      <c r="BP151" s="104">
        <f t="shared" si="94"/>
        <v>5.8396300215543699E-2</v>
      </c>
      <c r="BQ151" s="104">
        <f t="shared" si="95"/>
        <v>0.24583757862132746</v>
      </c>
      <c r="BR151" s="104">
        <f t="shared" si="96"/>
        <v>0</v>
      </c>
    </row>
    <row r="152" spans="1:70">
      <c r="A152" s="1">
        <v>151</v>
      </c>
      <c r="B152" s="1">
        <f>'2012'!B152</f>
        <v>0</v>
      </c>
      <c r="C152" s="1">
        <f>'2012'!C152</f>
        <v>0</v>
      </c>
      <c r="D152" s="1">
        <f>'2012'!D152</f>
        <v>0</v>
      </c>
      <c r="E152" s="1" t="str">
        <f>'2012'!E152</f>
        <v>Män</v>
      </c>
      <c r="F152" s="1" t="str">
        <f>'2012'!F152</f>
        <v>Artroskopi i knäleden vid artros eller meniskskada</v>
      </c>
      <c r="G152" s="1" t="str">
        <f>'2012'!G152</f>
        <v>(tom)</v>
      </c>
      <c r="H152" s="1" t="str">
        <f>'2012'!H152</f>
        <v>D001350</v>
      </c>
      <c r="I152" s="1">
        <f>'2012'!I152</f>
        <v>1</v>
      </c>
      <c r="J152" s="12">
        <f>(('2012'!J152-'2012'!$AE152)/'2012'!$AE152)*(('2012'!$I152-0.5+'2012'!$I152-0.5)*-1)</f>
        <v>-0.5458641913688701</v>
      </c>
      <c r="K152" s="12">
        <f>(('2012'!K152-'2012'!$AE152)/'2012'!$AE152)*(('2012'!$I152-0.5+'2012'!$I152-0.5)*-1)</f>
        <v>-0.12611660683968134</v>
      </c>
      <c r="L152" s="12">
        <f>(('2012'!L152-'2012'!$AE152)/'2012'!$AE152)*(('2012'!$I152-0.5+'2012'!$I152-0.5)*-1)</f>
        <v>4.5241592360947547E-2</v>
      </c>
      <c r="M152" s="12">
        <f>(('2012'!M152-'2012'!$AE152)/'2012'!$AE152)*(('2012'!$I152-0.5+'2012'!$I152-0.5)*-1)</f>
        <v>0.45339846625600488</v>
      </c>
      <c r="N152" s="12">
        <f>(('2012'!N152-'2012'!$AE152)/'2012'!$AE152)*(('2012'!$I152-0.5+'2012'!$I152-0.5)*-1)</f>
        <v>-0.10790765427683871</v>
      </c>
      <c r="O152" s="12">
        <f>(('2012'!O152-'2012'!$AE152)/'2012'!$AE152)*(('2012'!$I152-0.5+'2012'!$I152-0.5)*-1)</f>
        <v>0.66581331425855095</v>
      </c>
      <c r="P152" s="12">
        <f>(('2012'!P152-'2012'!$AE152)/'2012'!$AE152)*(('2012'!$I152-0.5+'2012'!$I152-0.5)*-1)</f>
        <v>-0.20737128357473697</v>
      </c>
      <c r="Q152" s="12">
        <f>(('2012'!Q152-'2012'!$AE152)/'2012'!$AE152)*(('2012'!$I152-0.5+'2012'!$I152-0.5)*-1)</f>
        <v>-0.30561028473202967</v>
      </c>
      <c r="R152" s="12">
        <f>(('2012'!R152-'2012'!$AE152)/'2012'!$AE152)*(('2012'!$I152-0.5+'2012'!$I152-0.5)*-1)</f>
        <v>0.20849731003911598</v>
      </c>
      <c r="S152" s="12">
        <f>(('2012'!S152-'2012'!$AE152)/'2012'!$AE152)*(('2012'!$I152-0.5+'2012'!$I152-0.5)*-1)</f>
        <v>0.29483554099030779</v>
      </c>
      <c r="T152" s="12">
        <f>(('2012'!T152-'2012'!$AE152)/'2012'!$AE152)*(('2012'!$I152-0.5+'2012'!$I152-0.5)*-1)</f>
        <v>-0.33437888183405418</v>
      </c>
      <c r="U152" s="12">
        <f>(('2012'!U152-'2012'!$AE152)/'2012'!$AE152)*(('2012'!$I152-0.5+'2012'!$I152-0.5)*-1)</f>
        <v>0.24733435116649968</v>
      </c>
      <c r="V152" s="12">
        <f>(('2012'!V152-'2012'!$AE152)/'2012'!$AE152)*(('2012'!$I152-0.5+'2012'!$I152-0.5)*-1)</f>
        <v>0.54037475792607925</v>
      </c>
      <c r="W152" s="12">
        <f>(('2012'!W152-'2012'!$AE152)/'2012'!$AE152)*(('2012'!$I152-0.5+'2012'!$I152-0.5)*-1)</f>
        <v>0.43370976867620231</v>
      </c>
      <c r="X152" s="12">
        <f>(('2012'!X152-'2012'!$AE152)/'2012'!$AE152)*(('2012'!$I152-0.5+'2012'!$I152-0.5)*-1)</f>
        <v>0.10718878994532102</v>
      </c>
      <c r="Y152" s="12">
        <f>(('2012'!Y152-'2012'!$AE152)/'2012'!$AE152)*(('2012'!$I152-0.5+'2012'!$I152-0.5)*-1)</f>
        <v>-9.5949483261232565E-2</v>
      </c>
      <c r="Z152" s="12">
        <f>(('2012'!Z152-'2012'!$AE152)/'2012'!$AE152)*(('2012'!$I152-0.5+'2012'!$I152-0.5)*-1)</f>
        <v>-0.19717320917103376</v>
      </c>
      <c r="AA152" s="12">
        <f>(('2012'!AA152-'2012'!$AE152)/'2012'!$AE152)*(('2012'!$I152-0.5+'2012'!$I152-0.5)*-1)</f>
        <v>0.24306567441764845</v>
      </c>
      <c r="AB152" s="12">
        <f>(('2012'!AB152-'2012'!$AE152)/'2012'!$AE152)*(('2012'!$I152-0.5+'2012'!$I152-0.5)*-1)</f>
        <v>0.11367581125631358</v>
      </c>
      <c r="AC152" s="12">
        <f>(('2012'!AC152-'2012'!$AE152)/'2012'!$AE152)*(('2012'!$I152-0.5+'2012'!$I152-0.5)*-1)</f>
        <v>8.8373458417056988E-2</v>
      </c>
      <c r="AD152" s="12">
        <f>(('2012'!AD152-'2012'!$AE152)/'2012'!$AE152)*(('2012'!$I152-0.5+'2012'!$I152-0.5)*-1)</f>
        <v>0.19829181006122434</v>
      </c>
      <c r="AE152" s="5">
        <f>((('2012'!AE152-'2012'!$AE152)/'2012'!$AE152)*100)*(('2012'!$I152-0.5+'2012'!$I152-0.5)*-1)</f>
        <v>0</v>
      </c>
      <c r="AF152" s="5"/>
      <c r="AG152" s="5">
        <f t="shared" si="73"/>
        <v>66.581331425855097</v>
      </c>
      <c r="AH152" s="5">
        <f t="shared" si="97"/>
        <v>54.58641913688701</v>
      </c>
      <c r="AI152" s="7">
        <v>0</v>
      </c>
      <c r="AN152" s="1"/>
      <c r="AO152" s="1"/>
      <c r="AP152" s="1"/>
      <c r="AQ152" s="1"/>
      <c r="AR152" s="1" t="str">
        <f t="shared" si="74"/>
        <v>Män</v>
      </c>
      <c r="AS152" s="1"/>
      <c r="AT152" s="1"/>
      <c r="AU152" s="1"/>
      <c r="AV152" s="1"/>
      <c r="AW152" s="104">
        <f t="shared" si="75"/>
        <v>-0.5458641913688701</v>
      </c>
      <c r="AX152" s="104">
        <f t="shared" si="76"/>
        <v>-0.12611660683968134</v>
      </c>
      <c r="AY152" s="104">
        <f t="shared" si="77"/>
        <v>4.5241592360947547E-2</v>
      </c>
      <c r="AZ152" s="104">
        <f t="shared" si="78"/>
        <v>0.45339846625600488</v>
      </c>
      <c r="BA152" s="104">
        <f t="shared" si="79"/>
        <v>-0.10790765427683871</v>
      </c>
      <c r="BB152" s="104">
        <f t="shared" si="80"/>
        <v>0.66581331425855095</v>
      </c>
      <c r="BC152" s="104">
        <f t="shared" si="81"/>
        <v>-0.20737128357473697</v>
      </c>
      <c r="BD152" s="104">
        <f t="shared" si="82"/>
        <v>-0.30561028473202967</v>
      </c>
      <c r="BE152" s="104">
        <f t="shared" si="83"/>
        <v>0.20849731003911598</v>
      </c>
      <c r="BF152" s="104">
        <f t="shared" si="84"/>
        <v>0.29483554099030779</v>
      </c>
      <c r="BG152" s="104">
        <f t="shared" si="85"/>
        <v>-0.33437888183405418</v>
      </c>
      <c r="BH152" s="104">
        <f t="shared" si="86"/>
        <v>0.24733435116649968</v>
      </c>
      <c r="BI152" s="104">
        <f t="shared" si="87"/>
        <v>0.54037475792607925</v>
      </c>
      <c r="BJ152" s="104">
        <f t="shared" si="88"/>
        <v>0.43370976867620231</v>
      </c>
      <c r="BK152" s="104">
        <f t="shared" si="89"/>
        <v>0.10718878994532102</v>
      </c>
      <c r="BL152" s="104">
        <f t="shared" si="90"/>
        <v>-9.5949483261232565E-2</v>
      </c>
      <c r="BM152" s="104">
        <f t="shared" si="91"/>
        <v>-0.19717320917103376</v>
      </c>
      <c r="BN152" s="104">
        <f t="shared" si="92"/>
        <v>0.24306567441764845</v>
      </c>
      <c r="BO152" s="104">
        <f t="shared" si="93"/>
        <v>0.11367581125631358</v>
      </c>
      <c r="BP152" s="104">
        <f t="shared" si="94"/>
        <v>8.8373458417056988E-2</v>
      </c>
      <c r="BQ152" s="104">
        <f t="shared" si="95"/>
        <v>0.19829181006122434</v>
      </c>
      <c r="BR152" s="104">
        <f t="shared" si="96"/>
        <v>0</v>
      </c>
    </row>
    <row r="153" spans="1:70">
      <c r="A153" s="1">
        <v>152</v>
      </c>
      <c r="B153" s="1">
        <f>'2012'!B153</f>
        <v>0</v>
      </c>
      <c r="C153" s="1">
        <f>'2012'!C153</f>
        <v>0</v>
      </c>
      <c r="D153" s="1">
        <f>'2012'!D153</f>
        <v>0</v>
      </c>
      <c r="E153" s="1" t="str">
        <f>'2012'!E153</f>
        <v>Totalt</v>
      </c>
      <c r="F153" s="1" t="str">
        <f>'2012'!F153</f>
        <v>Artroskopi i knäleden vid artros eller meniskskada</v>
      </c>
      <c r="G153" s="1" t="str">
        <f>'2012'!G153</f>
        <v>(tom)</v>
      </c>
      <c r="H153" s="1" t="str">
        <f>'2012'!H153</f>
        <v>D001350</v>
      </c>
      <c r="I153" s="1">
        <f>'2012'!I153</f>
        <v>1</v>
      </c>
      <c r="J153" s="12">
        <f>(('2012'!J153-'2012'!$AE153)/'2012'!$AE153)*(('2012'!$I153-0.5+'2012'!$I153-0.5)*-1)</f>
        <v>-0.551212675456632</v>
      </c>
      <c r="K153" s="12">
        <f>(('2012'!K153-'2012'!$AE153)/'2012'!$AE153)*(('2012'!$I153-0.5+'2012'!$I153-0.5)*-1)</f>
        <v>-8.2370752241174572E-2</v>
      </c>
      <c r="L153" s="12">
        <f>(('2012'!L153-'2012'!$AE153)/'2012'!$AE153)*(('2012'!$I153-0.5+'2012'!$I153-0.5)*-1)</f>
        <v>2.9907998461641046E-2</v>
      </c>
      <c r="M153" s="12">
        <f>(('2012'!M153-'2012'!$AE153)/'2012'!$AE153)*(('2012'!$I153-0.5+'2012'!$I153-0.5)*-1)</f>
        <v>0.34103887062108235</v>
      </c>
      <c r="N153" s="12">
        <f>(('2012'!N153-'2012'!$AE153)/'2012'!$AE153)*(('2012'!$I153-0.5+'2012'!$I153-0.5)*-1)</f>
        <v>-0.15475784131423909</v>
      </c>
      <c r="O153" s="12">
        <f>(('2012'!O153-'2012'!$AE153)/'2012'!$AE153)*(('2012'!$I153-0.5+'2012'!$I153-0.5)*-1)</f>
        <v>0.68225025166339737</v>
      </c>
      <c r="P153" s="12">
        <f>(('2012'!P153-'2012'!$AE153)/'2012'!$AE153)*(('2012'!$I153-0.5+'2012'!$I153-0.5)*-1)</f>
        <v>-0.37962770212838182</v>
      </c>
      <c r="Q153" s="12">
        <f>(('2012'!Q153-'2012'!$AE153)/'2012'!$AE153)*(('2012'!$I153-0.5+'2012'!$I153-0.5)*-1)</f>
        <v>-0.29300871412262569</v>
      </c>
      <c r="R153" s="12">
        <f>(('2012'!R153-'2012'!$AE153)/'2012'!$AE153)*(('2012'!$I153-0.5+'2012'!$I153-0.5)*-1)</f>
        <v>0.24224768092470467</v>
      </c>
      <c r="S153" s="12">
        <f>(('2012'!S153-'2012'!$AE153)/'2012'!$AE153)*(('2012'!$I153-0.5+'2012'!$I153-0.5)*-1)</f>
        <v>0.30429912074437099</v>
      </c>
      <c r="T153" s="12">
        <f>(('2012'!T153-'2012'!$AE153)/'2012'!$AE153)*(('2012'!$I153-0.5+'2012'!$I153-0.5)*-1)</f>
        <v>-0.28244265319754053</v>
      </c>
      <c r="U153" s="12">
        <f>(('2012'!U153-'2012'!$AE153)/'2012'!$AE153)*(('2012'!$I153-0.5+'2012'!$I153-0.5)*-1)</f>
        <v>0.23482825007984456</v>
      </c>
      <c r="V153" s="12">
        <f>(('2012'!V153-'2012'!$AE153)/'2012'!$AE153)*(('2012'!$I153-0.5+'2012'!$I153-0.5)*-1)</f>
        <v>0.52722778448730068</v>
      </c>
      <c r="W153" s="12">
        <f>(('2012'!W153-'2012'!$AE153)/'2012'!$AE153)*(('2012'!$I153-0.5+'2012'!$I153-0.5)*-1)</f>
        <v>0.40625292592854512</v>
      </c>
      <c r="X153" s="12">
        <f>(('2012'!X153-'2012'!$AE153)/'2012'!$AE153)*(('2012'!$I153-0.5+'2012'!$I153-0.5)*-1)</f>
        <v>0.16339526035168198</v>
      </c>
      <c r="Y153" s="12">
        <f>(('2012'!Y153-'2012'!$AE153)/'2012'!$AE153)*(('2012'!$I153-0.5+'2012'!$I153-0.5)*-1)</f>
        <v>-1.1473138882444564E-2</v>
      </c>
      <c r="Z153" s="12">
        <f>(('2012'!Z153-'2012'!$AE153)/'2012'!$AE153)*(('2012'!$I153-0.5+'2012'!$I153-0.5)*-1)</f>
        <v>-0.19174148477840913</v>
      </c>
      <c r="AA153" s="12">
        <f>(('2012'!AA153-'2012'!$AE153)/'2012'!$AE153)*(('2012'!$I153-0.5+'2012'!$I153-0.5)*-1)</f>
        <v>0.32489157087005577</v>
      </c>
      <c r="AB153" s="12">
        <f>(('2012'!AB153-'2012'!$AE153)/'2012'!$AE153)*(('2012'!$I153-0.5+'2012'!$I153-0.5)*-1)</f>
        <v>0.14772154443573168</v>
      </c>
      <c r="AC153" s="12">
        <f>(('2012'!AC153-'2012'!$AE153)/'2012'!$AE153)*(('2012'!$I153-0.5+'2012'!$I153-0.5)*-1)</f>
        <v>7.58557904485785E-2</v>
      </c>
      <c r="AD153" s="12">
        <f>(('2012'!AD153-'2012'!$AE153)/'2012'!$AE153)*(('2012'!$I153-0.5+'2012'!$I153-0.5)*-1)</f>
        <v>0.21547270335677901</v>
      </c>
      <c r="AE153" s="5">
        <f>((('2012'!AE153-'2012'!$AE153)/'2012'!$AE153)*100)*(('2012'!$I153-0.5+'2012'!$I153-0.5)*-1)</f>
        <v>0</v>
      </c>
      <c r="AF153" s="5"/>
      <c r="AG153" s="5">
        <f t="shared" si="73"/>
        <v>68.225025166339734</v>
      </c>
      <c r="AH153" s="5">
        <f t="shared" si="97"/>
        <v>55.121267545663201</v>
      </c>
      <c r="AI153" s="7">
        <v>0</v>
      </c>
      <c r="AN153" s="1"/>
      <c r="AO153" s="1"/>
      <c r="AP153" s="1"/>
      <c r="AQ153" s="1"/>
      <c r="AR153" s="1" t="str">
        <f t="shared" si="74"/>
        <v>Totalt</v>
      </c>
      <c r="AS153" s="1"/>
      <c r="AT153" s="1"/>
      <c r="AU153" s="1"/>
      <c r="AV153" s="1"/>
      <c r="AW153" s="104">
        <f t="shared" si="75"/>
        <v>-0.551212675456632</v>
      </c>
      <c r="AX153" s="104">
        <f t="shared" si="76"/>
        <v>-8.2370752241174572E-2</v>
      </c>
      <c r="AY153" s="104">
        <f t="shared" si="77"/>
        <v>2.9907998461641046E-2</v>
      </c>
      <c r="AZ153" s="104">
        <f t="shared" si="78"/>
        <v>0.34103887062108235</v>
      </c>
      <c r="BA153" s="104">
        <f t="shared" si="79"/>
        <v>-0.15475784131423909</v>
      </c>
      <c r="BB153" s="104">
        <f t="shared" si="80"/>
        <v>0.68225025166339737</v>
      </c>
      <c r="BC153" s="104">
        <f t="shared" si="81"/>
        <v>-0.37962770212838182</v>
      </c>
      <c r="BD153" s="104">
        <f t="shared" si="82"/>
        <v>-0.29300871412262569</v>
      </c>
      <c r="BE153" s="104">
        <f t="shared" si="83"/>
        <v>0.24224768092470467</v>
      </c>
      <c r="BF153" s="104">
        <f t="shared" si="84"/>
        <v>0.30429912074437099</v>
      </c>
      <c r="BG153" s="104">
        <f t="shared" si="85"/>
        <v>-0.28244265319754053</v>
      </c>
      <c r="BH153" s="104">
        <f t="shared" si="86"/>
        <v>0.23482825007984456</v>
      </c>
      <c r="BI153" s="104">
        <f t="shared" si="87"/>
        <v>0.52722778448730068</v>
      </c>
      <c r="BJ153" s="104">
        <f t="shared" si="88"/>
        <v>0.40625292592854512</v>
      </c>
      <c r="BK153" s="104">
        <f t="shared" si="89"/>
        <v>0.16339526035168198</v>
      </c>
      <c r="BL153" s="104">
        <f t="shared" si="90"/>
        <v>-1.1473138882444564E-2</v>
      </c>
      <c r="BM153" s="104">
        <f t="shared" si="91"/>
        <v>-0.19174148477840913</v>
      </c>
      <c r="BN153" s="104">
        <f t="shared" si="92"/>
        <v>0.32489157087005577</v>
      </c>
      <c r="BO153" s="104">
        <f t="shared" si="93"/>
        <v>0.14772154443573168</v>
      </c>
      <c r="BP153" s="104">
        <f t="shared" si="94"/>
        <v>7.58557904485785E-2</v>
      </c>
      <c r="BQ153" s="104">
        <f t="shared" si="95"/>
        <v>0.21547270335677901</v>
      </c>
      <c r="BR153" s="104">
        <f t="shared" si="96"/>
        <v>0</v>
      </c>
    </row>
    <row r="154" spans="1:70">
      <c r="A154" s="1">
        <v>153</v>
      </c>
      <c r="B154" s="1">
        <f>'2012'!B154</f>
        <v>0</v>
      </c>
      <c r="C154" s="1">
        <f>'2012'!C154</f>
        <v>0</v>
      </c>
      <c r="D154" s="1">
        <f>'2012'!D154</f>
        <v>73</v>
      </c>
      <c r="E154" s="1" t="str">
        <f>'2012'!E154</f>
        <v>Kvinnor</v>
      </c>
      <c r="F154" s="1" t="str">
        <f>'2012'!F154</f>
        <v xml:space="preserve">Utbytesoperation efter korsbandsoperation </v>
      </c>
      <c r="G154" s="1" t="str">
        <f>'2012'!G154</f>
        <v>Ändrad</v>
      </c>
      <c r="H154" s="1" t="str">
        <f>'2012'!H154</f>
        <v>A020225</v>
      </c>
      <c r="I154" s="1">
        <f>'2012'!I154</f>
        <v>1</v>
      </c>
      <c r="J154" s="12">
        <f>(('2012'!J154-'2012'!$AE154)/'2012'!$AE154)*(('2012'!$I154-0.5+'2012'!$I154-0.5)*-1)</f>
        <v>-0.37419872003749988</v>
      </c>
      <c r="K154" s="12">
        <f>(('2012'!K154-'2012'!$AE154)/'2012'!$AE154)*(('2012'!$I154-0.5+'2012'!$I154-0.5)*-1)</f>
        <v>0.60300925751250001</v>
      </c>
      <c r="L154" s="12">
        <f>(('2012'!L154-'2012'!$AE154)/'2012'!$AE154)*(('2012'!$I154-0.5+'2012'!$I154-0.5)*-1)</f>
        <v>0.30846774013750006</v>
      </c>
      <c r="M154" s="12">
        <f>(('2012'!M154-'2012'!$AE154)/'2012'!$AE154)*(('2012'!$I154-0.5+'2012'!$I154-0.5)*-1)</f>
        <v>0.29132231490000005</v>
      </c>
      <c r="N154" s="12">
        <f>(('2012'!N154-'2012'!$AE154)/'2012'!$AE154)*(('2012'!$I154-0.5+'2012'!$I154-0.5)*-1)</f>
        <v>1</v>
      </c>
      <c r="O154" s="12">
        <f>(('2012'!O154-'2012'!$AE154)/'2012'!$AE154)*(('2012'!$I154-0.5+'2012'!$I154-0.5)*-1)</f>
        <v>-0.24275362119999985</v>
      </c>
      <c r="P154" s="12">
        <f>(('2012'!P154-'2012'!$AE154)/'2012'!$AE154)*(('2012'!$I154-0.5+'2012'!$I154-0.5)*-1)</f>
        <v>0.57549504946250007</v>
      </c>
      <c r="Q154" s="12" t="e">
        <f>(('2012'!Q154-'2012'!$AE154)/'2012'!$AE154)*(('2012'!$I154-0.5+'2012'!$I154-0.5)*-1)</f>
        <v>#VALUE!</v>
      </c>
      <c r="R154" s="12" t="e">
        <f>(('2012'!R154-'2012'!$AE154)/'2012'!$AE154)*(('2012'!$I154-0.5+'2012'!$I154-0.5)*-1)</f>
        <v>#VALUE!</v>
      </c>
      <c r="S154" s="12">
        <f>(('2012'!S154-'2012'!$AE154)/'2012'!$AE154)*(('2012'!$I154-0.5+'2012'!$I154-0.5)*-1)</f>
        <v>0.43770491796250005</v>
      </c>
      <c r="T154" s="12">
        <f>(('2012'!T154-'2012'!$AE154)/'2012'!$AE154)*(('2012'!$I154-0.5+'2012'!$I154-0.5)*-1)</f>
        <v>-0.20435393084999998</v>
      </c>
      <c r="U154" s="12">
        <f>(('2012'!U154-'2012'!$AE154)/'2012'!$AE154)*(('2012'!$I154-0.5+'2012'!$I154-0.5)*-1)</f>
        <v>-0.57960526473749996</v>
      </c>
      <c r="V154" s="12">
        <f>(('2012'!V154-'2012'!$AE154)/'2012'!$AE154)*(('2012'!$I154-0.5+'2012'!$I154-0.5)*-1)</f>
        <v>-0.33984374999999994</v>
      </c>
      <c r="W154" s="12">
        <f>(('2012'!W154-'2012'!$AE154)/'2012'!$AE154)*(('2012'!$I154-0.5+'2012'!$I154-0.5)*-1)</f>
        <v>0.33007812500000006</v>
      </c>
      <c r="X154" s="12">
        <f>(('2012'!X154-'2012'!$AE154)/'2012'!$AE154)*(('2012'!$I154-0.5+'2012'!$I154-0.5)*-1)</f>
        <v>1</v>
      </c>
      <c r="Y154" s="12">
        <f>(('2012'!Y154-'2012'!$AE154)/'2012'!$AE154)*(('2012'!$I154-0.5+'2012'!$I154-0.5)*-1)</f>
        <v>1</v>
      </c>
      <c r="Z154" s="12">
        <f>(('2012'!Z154-'2012'!$AE154)/'2012'!$AE154)*(('2012'!$I154-0.5+'2012'!$I154-0.5)*-1)</f>
        <v>1</v>
      </c>
      <c r="AA154" s="12">
        <f>(('2012'!AA154-'2012'!$AE154)/'2012'!$AE154)*(('2012'!$I154-0.5+'2012'!$I154-0.5)*-1)</f>
        <v>1</v>
      </c>
      <c r="AB154" s="12">
        <f>(('2012'!AB154-'2012'!$AE154)/'2012'!$AE154)*(('2012'!$I154-0.5+'2012'!$I154-0.5)*-1)</f>
        <v>1</v>
      </c>
      <c r="AC154" s="12">
        <f>(('2012'!AC154-'2012'!$AE154)/'2012'!$AE154)*(('2012'!$I154-0.5+'2012'!$I154-0.5)*-1)</f>
        <v>1</v>
      </c>
      <c r="AD154" s="12">
        <f>(('2012'!AD154-'2012'!$AE154)/'2012'!$AE154)*(('2012'!$I154-0.5+'2012'!$I154-0.5)*-1)</f>
        <v>1</v>
      </c>
      <c r="AE154" s="5">
        <f>((('2012'!AE154-'2012'!$AE154)/'2012'!$AE154)*100)*(('2012'!$I154-0.5+'2012'!$I154-0.5)*-1)</f>
        <v>0</v>
      </c>
      <c r="AF154" s="5"/>
      <c r="AG154" s="5">
        <f t="shared" si="73"/>
        <v>100</v>
      </c>
      <c r="AH154" s="5">
        <f t="shared" si="97"/>
        <v>57.960526473749994</v>
      </c>
      <c r="AI154" s="7">
        <v>0</v>
      </c>
      <c r="AN154" s="1"/>
      <c r="AO154" s="1"/>
      <c r="AP154" s="1"/>
      <c r="AQ154" s="1"/>
      <c r="AR154" s="1" t="str">
        <f t="shared" si="74"/>
        <v>Kvinnor</v>
      </c>
      <c r="AS154" s="1"/>
      <c r="AT154" s="1"/>
      <c r="AU154" s="1"/>
      <c r="AV154" s="1"/>
      <c r="AW154" s="104">
        <f t="shared" si="75"/>
        <v>-0.37419872003749988</v>
      </c>
      <c r="AX154" s="104">
        <f t="shared" si="76"/>
        <v>0.60300925751250001</v>
      </c>
      <c r="AY154" s="104">
        <f t="shared" si="77"/>
        <v>0.30846774013750006</v>
      </c>
      <c r="AZ154" s="104">
        <f t="shared" si="78"/>
        <v>0.29132231490000005</v>
      </c>
      <c r="BA154" s="104">
        <f t="shared" si="79"/>
        <v>1</v>
      </c>
      <c r="BB154" s="104">
        <f t="shared" si="80"/>
        <v>-0.24275362119999985</v>
      </c>
      <c r="BC154" s="104">
        <f t="shared" si="81"/>
        <v>0.57549504946250007</v>
      </c>
      <c r="BD154" s="104">
        <f t="shared" si="82"/>
        <v>0</v>
      </c>
      <c r="BE154" s="104">
        <f t="shared" si="83"/>
        <v>0</v>
      </c>
      <c r="BF154" s="104">
        <f t="shared" si="84"/>
        <v>0.43770491796250005</v>
      </c>
      <c r="BG154" s="104">
        <f t="shared" si="85"/>
        <v>-0.20435393084999998</v>
      </c>
      <c r="BH154" s="104">
        <f t="shared" si="86"/>
        <v>-0.57960526473749996</v>
      </c>
      <c r="BI154" s="104">
        <f t="shared" si="87"/>
        <v>-0.33984374999999994</v>
      </c>
      <c r="BJ154" s="104">
        <f t="shared" si="88"/>
        <v>0.33007812500000006</v>
      </c>
      <c r="BK154" s="104">
        <f t="shared" si="89"/>
        <v>1</v>
      </c>
      <c r="BL154" s="104">
        <f t="shared" si="90"/>
        <v>1</v>
      </c>
      <c r="BM154" s="104">
        <f t="shared" si="91"/>
        <v>1</v>
      </c>
      <c r="BN154" s="104">
        <f t="shared" si="92"/>
        <v>1</v>
      </c>
      <c r="BO154" s="104">
        <f t="shared" si="93"/>
        <v>1</v>
      </c>
      <c r="BP154" s="104">
        <f t="shared" si="94"/>
        <v>1</v>
      </c>
      <c r="BQ154" s="104">
        <f t="shared" si="95"/>
        <v>1</v>
      </c>
      <c r="BR154" s="104">
        <f t="shared" si="96"/>
        <v>0</v>
      </c>
    </row>
    <row r="155" spans="1:70">
      <c r="A155" s="1">
        <v>154</v>
      </c>
      <c r="B155" s="1">
        <f>'2012'!B155</f>
        <v>0</v>
      </c>
      <c r="C155" s="1">
        <f>'2012'!C155</f>
        <v>0</v>
      </c>
      <c r="D155" s="1">
        <f>'2012'!D155</f>
        <v>0</v>
      </c>
      <c r="E155" s="1" t="str">
        <f>'2012'!E155</f>
        <v>Män</v>
      </c>
      <c r="F155" s="1" t="str">
        <f>'2012'!F155</f>
        <v xml:space="preserve">Utbytesoperation efter korsbandsoperation </v>
      </c>
      <c r="G155" s="1" t="str">
        <f>'2012'!G155</f>
        <v>Ändrad</v>
      </c>
      <c r="H155" s="1" t="str">
        <f>'2012'!H155</f>
        <v>A020225</v>
      </c>
      <c r="I155" s="1">
        <f>'2012'!I155</f>
        <v>1</v>
      </c>
      <c r="J155" s="12">
        <f>(('2012'!J155-'2012'!$AE155)/'2012'!$AE155)*(('2012'!$I155-0.5+'2012'!$I155-0.5)*-1)</f>
        <v>-0.2247710682447058</v>
      </c>
      <c r="K155" s="12">
        <f>(('2012'!K155-'2012'!$AE155)/'2012'!$AE155)*(('2012'!$I155-0.5+'2012'!$I155-0.5)*-1)</f>
        <v>0.38272840890823528</v>
      </c>
      <c r="L155" s="12">
        <f>(('2012'!L155-'2012'!$AE155)/'2012'!$AE155)*(('2012'!$I155-0.5+'2012'!$I155-0.5)*-1)</f>
        <v>0.41192368898235293</v>
      </c>
      <c r="M155" s="12">
        <f>(('2012'!M155-'2012'!$AE155)/'2012'!$AE155)*(('2012'!$I155-0.5+'2012'!$I155-0.5)*-1)</f>
        <v>1</v>
      </c>
      <c r="N155" s="12">
        <f>(('2012'!N155-'2012'!$AE155)/'2012'!$AE155)*(('2012'!$I155-0.5+'2012'!$I155-0.5)*-1)</f>
        <v>-0.11583710228705871</v>
      </c>
      <c r="O155" s="12">
        <f>(('2012'!O155-'2012'!$AE155)/'2012'!$AE155)*(('2012'!$I155-0.5+'2012'!$I155-0.5)*-1)</f>
        <v>0.50548128184000007</v>
      </c>
      <c r="P155" s="12">
        <f>(('2012'!P155-'2012'!$AE155)/'2012'!$AE155)*(('2012'!$I155-0.5+'2012'!$I155-0.5)*-1)</f>
        <v>0.59329301781647059</v>
      </c>
      <c r="Q155" s="12" t="e">
        <f>(('2012'!Q155-'2012'!$AE155)/'2012'!$AE155)*(('2012'!$I155-0.5+'2012'!$I155-0.5)*-1)</f>
        <v>#VALUE!</v>
      </c>
      <c r="R155" s="12" t="e">
        <f>(('2012'!R155-'2012'!$AE155)/'2012'!$AE155)*(('2012'!$I155-0.5+'2012'!$I155-0.5)*-1)</f>
        <v>#VALUE!</v>
      </c>
      <c r="S155" s="12">
        <f>(('2012'!S155-'2012'!$AE155)/'2012'!$AE155)*(('2012'!$I155-0.5+'2012'!$I155-0.5)*-1)</f>
        <v>0.34489563745176471</v>
      </c>
      <c r="T155" s="12">
        <f>(('2012'!T155-'2012'!$AE155)/'2012'!$AE155)*(('2012'!$I155-0.5+'2012'!$I155-0.5)*-1)</f>
        <v>-0.56663529411764701</v>
      </c>
      <c r="U155" s="12">
        <f>(('2012'!U155-'2012'!$AE155)/'2012'!$AE155)*(('2012'!$I155-0.5+'2012'!$I155-0.5)*-1)</f>
        <v>-0.24899591063176466</v>
      </c>
      <c r="V155" s="12">
        <f>(('2012'!V155-'2012'!$AE155)/'2012'!$AE155)*(('2012'!$I155-0.5+'2012'!$I155-0.5)*-1)</f>
        <v>-6.1406025718823573E-2</v>
      </c>
      <c r="W155" s="12">
        <f>(('2012'!W155-'2012'!$AE155)/'2012'!$AE155)*(('2012'!$I155-0.5+'2012'!$I155-0.5)*-1)</f>
        <v>-2.5421340613082353</v>
      </c>
      <c r="X155" s="12">
        <f>(('2012'!X155-'2012'!$AE155)/'2012'!$AE155)*(('2012'!$I155-0.5+'2012'!$I155-0.5)*-1)</f>
        <v>1</v>
      </c>
      <c r="Y155" s="12">
        <f>(('2012'!Y155-'2012'!$AE155)/'2012'!$AE155)*(('2012'!$I155-0.5+'2012'!$I155-0.5)*-1)</f>
        <v>0.19411764786470587</v>
      </c>
      <c r="Z155" s="12">
        <f>(('2012'!Z155-'2012'!$AE155)/'2012'!$AE155)*(('2012'!$I155-0.5+'2012'!$I155-0.5)*-1)</f>
        <v>1</v>
      </c>
      <c r="AA155" s="12">
        <f>(('2012'!AA155-'2012'!$AE155)/'2012'!$AE155)*(('2012'!$I155-0.5+'2012'!$I155-0.5)*-1)</f>
        <v>1</v>
      </c>
      <c r="AB155" s="12">
        <f>(('2012'!AB155-'2012'!$AE155)/'2012'!$AE155)*(('2012'!$I155-0.5+'2012'!$I155-0.5)*-1)</f>
        <v>1</v>
      </c>
      <c r="AC155" s="12">
        <f>(('2012'!AC155-'2012'!$AE155)/'2012'!$AE155)*(('2012'!$I155-0.5+'2012'!$I155-0.5)*-1)</f>
        <v>0.63120637960352943</v>
      </c>
      <c r="AD155" s="12">
        <f>(('2012'!AD155-'2012'!$AE155)/'2012'!$AE155)*(('2012'!$I155-0.5+'2012'!$I155-0.5)*-1)</f>
        <v>1</v>
      </c>
      <c r="AE155" s="5">
        <f>((('2012'!AE155-'2012'!$AE155)/'2012'!$AE155)*100)*(('2012'!$I155-0.5+'2012'!$I155-0.5)*-1)</f>
        <v>0</v>
      </c>
      <c r="AF155" s="5"/>
      <c r="AG155" s="5">
        <f t="shared" si="73"/>
        <v>100</v>
      </c>
      <c r="AH155" s="5">
        <f t="shared" si="97"/>
        <v>254.21340613082353</v>
      </c>
      <c r="AI155" s="7">
        <v>0</v>
      </c>
      <c r="AN155" s="1"/>
      <c r="AO155" s="1"/>
      <c r="AP155" s="1"/>
      <c r="AQ155" s="1"/>
      <c r="AR155" s="1" t="str">
        <f t="shared" si="74"/>
        <v>Män</v>
      </c>
      <c r="AS155" s="1"/>
      <c r="AT155" s="1"/>
      <c r="AU155" s="1"/>
      <c r="AV155" s="1"/>
      <c r="AW155" s="104">
        <f t="shared" si="75"/>
        <v>-0.2247710682447058</v>
      </c>
      <c r="AX155" s="104">
        <f t="shared" si="76"/>
        <v>0.38272840890823528</v>
      </c>
      <c r="AY155" s="104">
        <f t="shared" si="77"/>
        <v>0.41192368898235293</v>
      </c>
      <c r="AZ155" s="104">
        <f t="shared" si="78"/>
        <v>1</v>
      </c>
      <c r="BA155" s="104">
        <f t="shared" si="79"/>
        <v>-0.11583710228705871</v>
      </c>
      <c r="BB155" s="104">
        <f t="shared" si="80"/>
        <v>0.50548128184000007</v>
      </c>
      <c r="BC155" s="104">
        <f t="shared" si="81"/>
        <v>0.59329301781647059</v>
      </c>
      <c r="BD155" s="104">
        <f t="shared" si="82"/>
        <v>0</v>
      </c>
      <c r="BE155" s="104">
        <f t="shared" si="83"/>
        <v>0</v>
      </c>
      <c r="BF155" s="104">
        <f t="shared" si="84"/>
        <v>0.34489563745176471</v>
      </c>
      <c r="BG155" s="104">
        <f t="shared" si="85"/>
        <v>-0.56663529411764701</v>
      </c>
      <c r="BH155" s="104">
        <f t="shared" si="86"/>
        <v>-0.24899591063176466</v>
      </c>
      <c r="BI155" s="104">
        <f t="shared" si="87"/>
        <v>-6.1406025718823573E-2</v>
      </c>
      <c r="BJ155" s="104">
        <f t="shared" si="88"/>
        <v>-2.5421340613082353</v>
      </c>
      <c r="BK155" s="104">
        <f t="shared" si="89"/>
        <v>1</v>
      </c>
      <c r="BL155" s="104">
        <f t="shared" si="90"/>
        <v>0.19411764786470587</v>
      </c>
      <c r="BM155" s="104">
        <f t="shared" si="91"/>
        <v>1</v>
      </c>
      <c r="BN155" s="104">
        <f t="shared" si="92"/>
        <v>1</v>
      </c>
      <c r="BO155" s="104">
        <f t="shared" si="93"/>
        <v>1</v>
      </c>
      <c r="BP155" s="104">
        <f t="shared" si="94"/>
        <v>0.63120637960352943</v>
      </c>
      <c r="BQ155" s="104">
        <f t="shared" si="95"/>
        <v>1</v>
      </c>
      <c r="BR155" s="104">
        <f t="shared" si="96"/>
        <v>0</v>
      </c>
    </row>
    <row r="156" spans="1:70">
      <c r="A156" s="1">
        <v>155</v>
      </c>
      <c r="B156" s="1">
        <f>'2012'!B156</f>
        <v>0</v>
      </c>
      <c r="C156" s="1">
        <f>'2012'!C156</f>
        <v>0</v>
      </c>
      <c r="D156" s="1">
        <f>'2012'!D156</f>
        <v>0</v>
      </c>
      <c r="E156" s="1" t="str">
        <f>'2012'!E156</f>
        <v>Totalt</v>
      </c>
      <c r="F156" s="1" t="str">
        <f>'2012'!F156</f>
        <v xml:space="preserve">Utbytesoperation efter korsbandsoperation </v>
      </c>
      <c r="G156" s="1" t="str">
        <f>'2012'!G156</f>
        <v>Ändrad</v>
      </c>
      <c r="H156" s="1" t="str">
        <f>'2012'!H156</f>
        <v>A020225</v>
      </c>
      <c r="I156" s="1">
        <f>'2012'!I156</f>
        <v>1</v>
      </c>
      <c r="J156" s="12">
        <f>(('2012'!J156-'2012'!$AE156)/'2012'!$AE156)*(('2012'!$I156-0.5+'2012'!$I156-0.5)*-1)</f>
        <v>-0.294733567099567</v>
      </c>
      <c r="K156" s="12">
        <f>(('2012'!K156-'2012'!$AE156)/'2012'!$AE156)*(('2012'!$I156-0.5+'2012'!$I156-0.5)*-1)</f>
        <v>0.47843321212121215</v>
      </c>
      <c r="L156" s="12">
        <f>(('2012'!L156-'2012'!$AE156)/'2012'!$AE156)*(('2012'!$I156-0.5+'2012'!$I156-0.5)*-1)</f>
        <v>0.36338171428571425</v>
      </c>
      <c r="M156" s="12">
        <f>(('2012'!M156-'2012'!$AE156)/'2012'!$AE156)*(('2012'!$I156-0.5+'2012'!$I156-0.5)*-1)</f>
        <v>0.70450482251082258</v>
      </c>
      <c r="N156" s="12">
        <f>(('2012'!N156-'2012'!$AE156)/'2012'!$AE156)*(('2012'!$I156-0.5+'2012'!$I156-0.5)*-1)</f>
        <v>0.33908330735930736</v>
      </c>
      <c r="O156" s="12">
        <f>(('2012'!O156-'2012'!$AE156)/'2012'!$AE156)*(('2012'!$I156-0.5+'2012'!$I156-0.5)*-1)</f>
        <v>0.17280171861471863</v>
      </c>
      <c r="P156" s="12">
        <f>(('2012'!P156-'2012'!$AE156)/'2012'!$AE156)*(('2012'!$I156-0.5+'2012'!$I156-0.5)*-1)</f>
        <v>0.58374958441558444</v>
      </c>
      <c r="Q156" s="12">
        <f>(('2012'!Q156-'2012'!$AE156)/'2012'!$AE156)*(('2012'!$I156-0.5+'2012'!$I156-0.5)*-1)</f>
        <v>-2.092145948051948</v>
      </c>
      <c r="R156" s="12" t="e">
        <f>(('2012'!R156-'2012'!$AE156)/'2012'!$AE156)*(('2012'!$I156-0.5+'2012'!$I156-0.5)*-1)</f>
        <v>#VALUE!</v>
      </c>
      <c r="S156" s="12">
        <f>(('2012'!S156-'2012'!$AE156)/'2012'!$AE156)*(('2012'!$I156-0.5+'2012'!$I156-0.5)*-1)</f>
        <v>0.38157080952380951</v>
      </c>
      <c r="T156" s="12">
        <f>(('2012'!T156-'2012'!$AE156)/'2012'!$AE156)*(('2012'!$I156-0.5+'2012'!$I156-0.5)*-1)</f>
        <v>-0.41602945454545454</v>
      </c>
      <c r="U156" s="12">
        <f>(('2012'!U156-'2012'!$AE156)/'2012'!$AE156)*(('2012'!$I156-0.5+'2012'!$I156-0.5)*-1)</f>
        <v>-0.37098985281385272</v>
      </c>
      <c r="V156" s="12">
        <f>(('2012'!V156-'2012'!$AE156)/'2012'!$AE156)*(('2012'!$I156-0.5+'2012'!$I156-0.5)*-1)</f>
        <v>-0.18602858441558434</v>
      </c>
      <c r="W156" s="12">
        <f>(('2012'!W156-'2012'!$AE156)/'2012'!$AE156)*(('2012'!$I156-0.5+'2012'!$I156-0.5)*-1)</f>
        <v>-1.3088023073593074</v>
      </c>
      <c r="X156" s="12">
        <f>(('2012'!X156-'2012'!$AE156)/'2012'!$AE156)*(('2012'!$I156-0.5+'2012'!$I156-0.5)*-1)</f>
        <v>1</v>
      </c>
      <c r="Y156" s="12">
        <f>(('2012'!Y156-'2012'!$AE156)/'2012'!$AE156)*(('2012'!$I156-0.5+'2012'!$I156-0.5)*-1)</f>
        <v>0.49070537229437228</v>
      </c>
      <c r="Z156" s="12">
        <f>(('2012'!Z156-'2012'!$AE156)/'2012'!$AE156)*(('2012'!$I156-0.5+'2012'!$I156-0.5)*-1)</f>
        <v>1</v>
      </c>
      <c r="AA156" s="12">
        <f>(('2012'!AA156-'2012'!$AE156)/'2012'!$AE156)*(('2012'!$I156-0.5+'2012'!$I156-0.5)*-1)</f>
        <v>1</v>
      </c>
      <c r="AB156" s="12">
        <f>(('2012'!AB156-'2012'!$AE156)/'2012'!$AE156)*(('2012'!$I156-0.5+'2012'!$I156-0.5)*-1)</f>
        <v>1</v>
      </c>
      <c r="AC156" s="12">
        <f>(('2012'!AC156-'2012'!$AE156)/'2012'!$AE156)*(('2012'!$I156-0.5+'2012'!$I156-0.5)*-1)</f>
        <v>0.81499981385281384</v>
      </c>
      <c r="AD156" s="12">
        <f>(('2012'!AD156-'2012'!$AE156)/'2012'!$AE156)*(('2012'!$I156-0.5+'2012'!$I156-0.5)*-1)</f>
        <v>1</v>
      </c>
      <c r="AE156" s="5">
        <f>((('2012'!AE156-'2012'!$AE156)/'2012'!$AE156)*100)*(('2012'!$I156-0.5+'2012'!$I156-0.5)*-1)</f>
        <v>0</v>
      </c>
      <c r="AF156" s="5"/>
      <c r="AG156" s="5">
        <f t="shared" si="73"/>
        <v>100</v>
      </c>
      <c r="AH156" s="5">
        <f t="shared" si="97"/>
        <v>209.21459480519479</v>
      </c>
      <c r="AI156" s="7">
        <v>0</v>
      </c>
      <c r="AN156" s="1"/>
      <c r="AO156" s="1"/>
      <c r="AP156" s="1"/>
      <c r="AQ156" s="1"/>
      <c r="AR156" s="1" t="str">
        <f t="shared" si="74"/>
        <v>Totalt</v>
      </c>
      <c r="AS156" s="1"/>
      <c r="AT156" s="1"/>
      <c r="AU156" s="1"/>
      <c r="AV156" s="1"/>
      <c r="AW156" s="104">
        <f t="shared" si="75"/>
        <v>-0.294733567099567</v>
      </c>
      <c r="AX156" s="104">
        <f t="shared" si="76"/>
        <v>0.47843321212121215</v>
      </c>
      <c r="AY156" s="104">
        <f t="shared" si="77"/>
        <v>0.36338171428571425</v>
      </c>
      <c r="AZ156" s="104">
        <f t="shared" si="78"/>
        <v>0.70450482251082258</v>
      </c>
      <c r="BA156" s="104">
        <f t="shared" si="79"/>
        <v>0.33908330735930736</v>
      </c>
      <c r="BB156" s="104">
        <f t="shared" si="80"/>
        <v>0.17280171861471863</v>
      </c>
      <c r="BC156" s="104">
        <f t="shared" si="81"/>
        <v>0.58374958441558444</v>
      </c>
      <c r="BD156" s="104">
        <f t="shared" si="82"/>
        <v>-2.092145948051948</v>
      </c>
      <c r="BE156" s="104">
        <f t="shared" si="83"/>
        <v>0</v>
      </c>
      <c r="BF156" s="104">
        <f t="shared" si="84"/>
        <v>0.38157080952380951</v>
      </c>
      <c r="BG156" s="104">
        <f t="shared" si="85"/>
        <v>-0.41602945454545454</v>
      </c>
      <c r="BH156" s="104">
        <f t="shared" si="86"/>
        <v>-0.37098985281385272</v>
      </c>
      <c r="BI156" s="104">
        <f t="shared" si="87"/>
        <v>-0.18602858441558434</v>
      </c>
      <c r="BJ156" s="104">
        <f t="shared" si="88"/>
        <v>-1.3088023073593074</v>
      </c>
      <c r="BK156" s="104">
        <f t="shared" si="89"/>
        <v>1</v>
      </c>
      <c r="BL156" s="104">
        <f t="shared" si="90"/>
        <v>0.49070537229437228</v>
      </c>
      <c r="BM156" s="104">
        <f t="shared" si="91"/>
        <v>1</v>
      </c>
      <c r="BN156" s="104">
        <f t="shared" si="92"/>
        <v>1</v>
      </c>
      <c r="BO156" s="104">
        <f t="shared" si="93"/>
        <v>1</v>
      </c>
      <c r="BP156" s="104">
        <f t="shared" si="94"/>
        <v>0.81499981385281384</v>
      </c>
      <c r="BQ156" s="104">
        <f t="shared" si="95"/>
        <v>1</v>
      </c>
      <c r="BR156" s="104">
        <f t="shared" si="96"/>
        <v>0</v>
      </c>
    </row>
    <row r="157" spans="1:70">
      <c r="A157" s="1">
        <v>156</v>
      </c>
      <c r="B157" s="1">
        <f>'2012'!B157</f>
        <v>0</v>
      </c>
      <c r="C157" s="1">
        <f>'2012'!C157</f>
        <v>0</v>
      </c>
      <c r="D157" s="1">
        <f>'2012'!D157</f>
        <v>74</v>
      </c>
      <c r="E157" s="1" t="str">
        <f>'2012'!E157</f>
        <v>Kvinnor</v>
      </c>
      <c r="F157" s="1" t="str">
        <f>'2012'!F157</f>
        <v xml:space="preserve">Biologiska läkemedel vid reumatoid artrit </v>
      </c>
      <c r="G157" s="1" t="str">
        <f>'2012'!G157</f>
        <v>(tom)</v>
      </c>
      <c r="H157" s="1" t="str">
        <f>'2012'!H157</f>
        <v>A001340</v>
      </c>
      <c r="I157" s="1">
        <f>'2012'!I157</f>
        <v>0</v>
      </c>
      <c r="J157" s="12">
        <f>(('2012'!J157-'2012'!$AE157)/'2012'!$AE157)*(('2012'!$I157-0.5+'2012'!$I157-0.5)*-1)</f>
        <v>0.34782608695652173</v>
      </c>
      <c r="K157" s="12">
        <f>(('2012'!K157-'2012'!$AE157)/'2012'!$AE157)*(('2012'!$I157-0.5+'2012'!$I157-0.5)*-1)</f>
        <v>-4.3478260869565216E-2</v>
      </c>
      <c r="L157" s="12">
        <f>(('2012'!L157-'2012'!$AE157)/'2012'!$AE157)*(('2012'!$I157-0.5+'2012'!$I157-0.5)*-1)</f>
        <v>-0.13043478260869565</v>
      </c>
      <c r="M157" s="12">
        <f>(('2012'!M157-'2012'!$AE157)/'2012'!$AE157)*(('2012'!$I157-0.5+'2012'!$I157-0.5)*-1)</f>
        <v>-0.21739130434782608</v>
      </c>
      <c r="N157" s="12">
        <f>(('2012'!N157-'2012'!$AE157)/'2012'!$AE157)*(('2012'!$I157-0.5+'2012'!$I157-0.5)*-1)</f>
        <v>-0.21739130434782608</v>
      </c>
      <c r="O157" s="12">
        <f>(('2012'!O157-'2012'!$AE157)/'2012'!$AE157)*(('2012'!$I157-0.5+'2012'!$I157-0.5)*-1)</f>
        <v>-0.21739130434782608</v>
      </c>
      <c r="P157" s="12">
        <f>(('2012'!P157-'2012'!$AE157)/'2012'!$AE157)*(('2012'!$I157-0.5+'2012'!$I157-0.5)*-1)</f>
        <v>-0.30434782608695654</v>
      </c>
      <c r="Q157" s="12">
        <f>(('2012'!Q157-'2012'!$AE157)/'2012'!$AE157)*(('2012'!$I157-0.5+'2012'!$I157-0.5)*-1)</f>
        <v>4.3478260869565216E-2</v>
      </c>
      <c r="R157" s="12">
        <f>(('2012'!R157-'2012'!$AE157)/'2012'!$AE157)*(('2012'!$I157-0.5+'2012'!$I157-0.5)*-1)</f>
        <v>0</v>
      </c>
      <c r="S157" s="12">
        <f>(('2012'!S157-'2012'!$AE157)/'2012'!$AE157)*(('2012'!$I157-0.5+'2012'!$I157-0.5)*-1)</f>
        <v>0.17391304347826086</v>
      </c>
      <c r="T157" s="12">
        <f>(('2012'!T157-'2012'!$AE157)/'2012'!$AE157)*(('2012'!$I157-0.5+'2012'!$I157-0.5)*-1)</f>
        <v>0</v>
      </c>
      <c r="U157" s="12">
        <f>(('2012'!U157-'2012'!$AE157)/'2012'!$AE157)*(('2012'!$I157-0.5+'2012'!$I157-0.5)*-1)</f>
        <v>-0.2608695652173913</v>
      </c>
      <c r="V157" s="12">
        <f>(('2012'!V157-'2012'!$AE157)/'2012'!$AE157)*(('2012'!$I157-0.5+'2012'!$I157-0.5)*-1)</f>
        <v>0</v>
      </c>
      <c r="W157" s="12">
        <f>(('2012'!W157-'2012'!$AE157)/'2012'!$AE157)*(('2012'!$I157-0.5+'2012'!$I157-0.5)*-1)</f>
        <v>-8.6956521739130432E-2</v>
      </c>
      <c r="X157" s="12">
        <f>(('2012'!X157-'2012'!$AE157)/'2012'!$AE157)*(('2012'!$I157-0.5+'2012'!$I157-0.5)*-1)</f>
        <v>0.21739130434782608</v>
      </c>
      <c r="Y157" s="12">
        <f>(('2012'!Y157-'2012'!$AE157)/'2012'!$AE157)*(('2012'!$I157-0.5+'2012'!$I157-0.5)*-1)</f>
        <v>8.6956521739130432E-2</v>
      </c>
      <c r="Z157" s="12">
        <f>(('2012'!Z157-'2012'!$AE157)/'2012'!$AE157)*(('2012'!$I157-0.5+'2012'!$I157-0.5)*-1)</f>
        <v>-8.6956521739130432E-2</v>
      </c>
      <c r="AA157" s="12">
        <f>(('2012'!AA157-'2012'!$AE157)/'2012'!$AE157)*(('2012'!$I157-0.5+'2012'!$I157-0.5)*-1)</f>
        <v>8.6956521739130432E-2</v>
      </c>
      <c r="AB157" s="12">
        <f>(('2012'!AB157-'2012'!$AE157)/'2012'!$AE157)*(('2012'!$I157-0.5+'2012'!$I157-0.5)*-1)</f>
        <v>8.6956521739130432E-2</v>
      </c>
      <c r="AC157" s="12">
        <f>(('2012'!AC157-'2012'!$AE157)/'2012'!$AE157)*(('2012'!$I157-0.5+'2012'!$I157-0.5)*-1)</f>
        <v>-0.30434782608695654</v>
      </c>
      <c r="AD157" s="12">
        <f>(('2012'!AD157-'2012'!$AE157)/'2012'!$AE157)*(('2012'!$I157-0.5+'2012'!$I157-0.5)*-1)</f>
        <v>-0.43478260869565216</v>
      </c>
      <c r="AE157" s="5">
        <f>((('2012'!AE157-'2012'!$AE157)/'2012'!$AE157)*100)*(('2012'!$I157-0.5+'2012'!$I157-0.5)*-1)</f>
        <v>0</v>
      </c>
      <c r="AF157" s="5"/>
      <c r="AG157" s="5">
        <f t="shared" si="73"/>
        <v>34.782608695652172</v>
      </c>
      <c r="AH157" s="5">
        <f t="shared" si="97"/>
        <v>43.478260869565219</v>
      </c>
      <c r="AI157" s="7">
        <v>0</v>
      </c>
      <c r="AN157" s="1"/>
      <c r="AO157" s="1"/>
      <c r="AP157" s="1"/>
      <c r="AQ157" s="1"/>
      <c r="AR157" s="1" t="str">
        <f t="shared" si="74"/>
        <v>Kvinnor</v>
      </c>
      <c r="AS157" s="1"/>
      <c r="AT157" s="1"/>
      <c r="AU157" s="1"/>
      <c r="AV157" s="1"/>
      <c r="AW157" s="104">
        <f t="shared" si="75"/>
        <v>0.34782608695652173</v>
      </c>
      <c r="AX157" s="104">
        <f t="shared" si="76"/>
        <v>-4.3478260869565216E-2</v>
      </c>
      <c r="AY157" s="104">
        <f t="shared" si="77"/>
        <v>-0.13043478260869565</v>
      </c>
      <c r="AZ157" s="104">
        <f t="shared" si="78"/>
        <v>-0.21739130434782608</v>
      </c>
      <c r="BA157" s="104">
        <f t="shared" si="79"/>
        <v>-0.21739130434782608</v>
      </c>
      <c r="BB157" s="104">
        <f t="shared" si="80"/>
        <v>-0.21739130434782608</v>
      </c>
      <c r="BC157" s="104">
        <f t="shared" si="81"/>
        <v>-0.30434782608695654</v>
      </c>
      <c r="BD157" s="104">
        <f t="shared" si="82"/>
        <v>4.3478260869565216E-2</v>
      </c>
      <c r="BE157" s="104">
        <f t="shared" si="83"/>
        <v>0</v>
      </c>
      <c r="BF157" s="104">
        <f t="shared" si="84"/>
        <v>0.17391304347826086</v>
      </c>
      <c r="BG157" s="104">
        <f t="shared" si="85"/>
        <v>0</v>
      </c>
      <c r="BH157" s="104">
        <f t="shared" si="86"/>
        <v>-0.2608695652173913</v>
      </c>
      <c r="BI157" s="104">
        <f t="shared" si="87"/>
        <v>0</v>
      </c>
      <c r="BJ157" s="104">
        <f t="shared" si="88"/>
        <v>-8.6956521739130432E-2</v>
      </c>
      <c r="BK157" s="104">
        <f t="shared" si="89"/>
        <v>0.21739130434782608</v>
      </c>
      <c r="BL157" s="104">
        <f t="shared" si="90"/>
        <v>8.6956521739130432E-2</v>
      </c>
      <c r="BM157" s="104">
        <f t="shared" si="91"/>
        <v>-8.6956521739130432E-2</v>
      </c>
      <c r="BN157" s="104">
        <f t="shared" si="92"/>
        <v>8.6956521739130432E-2</v>
      </c>
      <c r="BO157" s="104">
        <f t="shared" si="93"/>
        <v>8.6956521739130432E-2</v>
      </c>
      <c r="BP157" s="104">
        <f t="shared" si="94"/>
        <v>-0.30434782608695654</v>
      </c>
      <c r="BQ157" s="104">
        <f t="shared" si="95"/>
        <v>-0.43478260869565216</v>
      </c>
      <c r="BR157" s="104">
        <f t="shared" si="96"/>
        <v>0</v>
      </c>
    </row>
    <row r="158" spans="1:70">
      <c r="A158" s="1">
        <v>157</v>
      </c>
      <c r="B158" s="1">
        <f>'2012'!B158</f>
        <v>0</v>
      </c>
      <c r="C158" s="1">
        <f>'2012'!C158</f>
        <v>0</v>
      </c>
      <c r="D158" s="1">
        <f>'2012'!D158</f>
        <v>0</v>
      </c>
      <c r="E158" s="1" t="str">
        <f>'2012'!E158</f>
        <v>Män</v>
      </c>
      <c r="F158" s="1" t="str">
        <f>'2012'!F158</f>
        <v xml:space="preserve">Biologiska läkemedel vid reumatoid artrit </v>
      </c>
      <c r="G158" s="1" t="str">
        <f>'2012'!G158</f>
        <v>(tom)</v>
      </c>
      <c r="H158" s="1" t="str">
        <f>'2012'!H158</f>
        <v>A001340</v>
      </c>
      <c r="I158" s="1">
        <f>'2012'!I158</f>
        <v>0</v>
      </c>
      <c r="J158" s="12">
        <f>(('2012'!J158-'2012'!$AE158)/'2012'!$AE158)*(('2012'!$I158-0.5+'2012'!$I158-0.5)*-1)</f>
        <v>0.26315789473684209</v>
      </c>
      <c r="K158" s="12">
        <f>(('2012'!K158-'2012'!$AE158)/'2012'!$AE158)*(('2012'!$I158-0.5+'2012'!$I158-0.5)*-1)</f>
        <v>0.10526315789473684</v>
      </c>
      <c r="L158" s="12">
        <f>(('2012'!L158-'2012'!$AE158)/'2012'!$AE158)*(('2012'!$I158-0.5+'2012'!$I158-0.5)*-1)</f>
        <v>-0.15789473684210525</v>
      </c>
      <c r="M158" s="12">
        <f>(('2012'!M158-'2012'!$AE158)/'2012'!$AE158)*(('2012'!$I158-0.5+'2012'!$I158-0.5)*-1)</f>
        <v>-0.21052631578947367</v>
      </c>
      <c r="N158" s="12">
        <f>(('2012'!N158-'2012'!$AE158)/'2012'!$AE158)*(('2012'!$I158-0.5+'2012'!$I158-0.5)*-1)</f>
        <v>-0.21052631578947367</v>
      </c>
      <c r="O158" s="12">
        <f>(('2012'!O158-'2012'!$AE158)/'2012'!$AE158)*(('2012'!$I158-0.5+'2012'!$I158-0.5)*-1)</f>
        <v>-0.15789473684210525</v>
      </c>
      <c r="P158" s="12">
        <f>(('2012'!P158-'2012'!$AE158)/'2012'!$AE158)*(('2012'!$I158-0.5+'2012'!$I158-0.5)*-1)</f>
        <v>-0.36842105263157893</v>
      </c>
      <c r="Q158" s="12">
        <f>(('2012'!Q158-'2012'!$AE158)/'2012'!$AE158)*(('2012'!$I158-0.5+'2012'!$I158-0.5)*-1)</f>
        <v>-0.15789473684210525</v>
      </c>
      <c r="R158" s="12">
        <f>(('2012'!R158-'2012'!$AE158)/'2012'!$AE158)*(('2012'!$I158-0.5+'2012'!$I158-0.5)*-1)</f>
        <v>0.15789473684210525</v>
      </c>
      <c r="S158" s="12">
        <f>(('2012'!S158-'2012'!$AE158)/'2012'!$AE158)*(('2012'!$I158-0.5+'2012'!$I158-0.5)*-1)</f>
        <v>0.15789473684210525</v>
      </c>
      <c r="T158" s="12">
        <f>(('2012'!T158-'2012'!$AE158)/'2012'!$AE158)*(('2012'!$I158-0.5+'2012'!$I158-0.5)*-1)</f>
        <v>0</v>
      </c>
      <c r="U158" s="12">
        <f>(('2012'!U158-'2012'!$AE158)/'2012'!$AE158)*(('2012'!$I158-0.5+'2012'!$I158-0.5)*-1)</f>
        <v>-0.26315789473684209</v>
      </c>
      <c r="V158" s="12">
        <f>(('2012'!V158-'2012'!$AE158)/'2012'!$AE158)*(('2012'!$I158-0.5+'2012'!$I158-0.5)*-1)</f>
        <v>5.2631578947368418E-2</v>
      </c>
      <c r="W158" s="12">
        <f>(('2012'!W158-'2012'!$AE158)/'2012'!$AE158)*(('2012'!$I158-0.5+'2012'!$I158-0.5)*-1)</f>
        <v>0.26315789473684209</v>
      </c>
      <c r="X158" s="12">
        <f>(('2012'!X158-'2012'!$AE158)/'2012'!$AE158)*(('2012'!$I158-0.5+'2012'!$I158-0.5)*-1)</f>
        <v>0.52631578947368418</v>
      </c>
      <c r="Y158" s="12">
        <f>(('2012'!Y158-'2012'!$AE158)/'2012'!$AE158)*(('2012'!$I158-0.5+'2012'!$I158-0.5)*-1)</f>
        <v>0</v>
      </c>
      <c r="Z158" s="12">
        <f>(('2012'!Z158-'2012'!$AE158)/'2012'!$AE158)*(('2012'!$I158-0.5+'2012'!$I158-0.5)*-1)</f>
        <v>-5.2631578947368418E-2</v>
      </c>
      <c r="AA158" s="12">
        <f>(('2012'!AA158-'2012'!$AE158)/'2012'!$AE158)*(('2012'!$I158-0.5+'2012'!$I158-0.5)*-1)</f>
        <v>0</v>
      </c>
      <c r="AB158" s="12">
        <f>(('2012'!AB158-'2012'!$AE158)/'2012'!$AE158)*(('2012'!$I158-0.5+'2012'!$I158-0.5)*-1)</f>
        <v>-0.10526315789473684</v>
      </c>
      <c r="AC158" s="12">
        <f>(('2012'!AC158-'2012'!$AE158)/'2012'!$AE158)*(('2012'!$I158-0.5+'2012'!$I158-0.5)*-1)</f>
        <v>-0.42105263157894735</v>
      </c>
      <c r="AD158" s="12">
        <f>(('2012'!AD158-'2012'!$AE158)/'2012'!$AE158)*(('2012'!$I158-0.5+'2012'!$I158-0.5)*-1)</f>
        <v>-0.10526315789473684</v>
      </c>
      <c r="AE158" s="5">
        <f>((('2012'!AE158-'2012'!$AE158)/'2012'!$AE158)*100)*(('2012'!$I158-0.5+'2012'!$I158-0.5)*-1)</f>
        <v>0</v>
      </c>
      <c r="AF158" s="5"/>
      <c r="AG158" s="5">
        <f t="shared" si="73"/>
        <v>52.631578947368418</v>
      </c>
      <c r="AH158" s="5">
        <f t="shared" si="97"/>
        <v>42.105263157894733</v>
      </c>
      <c r="AI158" s="7">
        <v>0</v>
      </c>
      <c r="AN158" s="1"/>
      <c r="AO158" s="1"/>
      <c r="AP158" s="1"/>
      <c r="AQ158" s="1"/>
      <c r="AR158" s="1" t="str">
        <f t="shared" si="74"/>
        <v>Män</v>
      </c>
      <c r="AS158" s="1"/>
      <c r="AT158" s="1"/>
      <c r="AU158" s="1"/>
      <c r="AV158" s="1"/>
      <c r="AW158" s="104">
        <f t="shared" si="75"/>
        <v>0.26315789473684209</v>
      </c>
      <c r="AX158" s="104">
        <f t="shared" si="76"/>
        <v>0.10526315789473684</v>
      </c>
      <c r="AY158" s="104">
        <f t="shared" si="77"/>
        <v>-0.15789473684210525</v>
      </c>
      <c r="AZ158" s="104">
        <f t="shared" si="78"/>
        <v>-0.21052631578947367</v>
      </c>
      <c r="BA158" s="104">
        <f t="shared" si="79"/>
        <v>-0.21052631578947367</v>
      </c>
      <c r="BB158" s="104">
        <f t="shared" si="80"/>
        <v>-0.15789473684210525</v>
      </c>
      <c r="BC158" s="104">
        <f t="shared" si="81"/>
        <v>-0.36842105263157893</v>
      </c>
      <c r="BD158" s="104">
        <f t="shared" si="82"/>
        <v>-0.15789473684210525</v>
      </c>
      <c r="BE158" s="104">
        <f t="shared" si="83"/>
        <v>0.15789473684210525</v>
      </c>
      <c r="BF158" s="104">
        <f t="shared" si="84"/>
        <v>0.15789473684210525</v>
      </c>
      <c r="BG158" s="104">
        <f t="shared" si="85"/>
        <v>0</v>
      </c>
      <c r="BH158" s="104">
        <f t="shared" si="86"/>
        <v>-0.26315789473684209</v>
      </c>
      <c r="BI158" s="104">
        <f t="shared" si="87"/>
        <v>5.2631578947368418E-2</v>
      </c>
      <c r="BJ158" s="104">
        <f t="shared" si="88"/>
        <v>0.26315789473684209</v>
      </c>
      <c r="BK158" s="104">
        <f t="shared" si="89"/>
        <v>0.52631578947368418</v>
      </c>
      <c r="BL158" s="104">
        <f t="shared" si="90"/>
        <v>0</v>
      </c>
      <c r="BM158" s="104">
        <f t="shared" si="91"/>
        <v>-5.2631578947368418E-2</v>
      </c>
      <c r="BN158" s="104">
        <f t="shared" si="92"/>
        <v>0</v>
      </c>
      <c r="BO158" s="104">
        <f t="shared" si="93"/>
        <v>-0.10526315789473684</v>
      </c>
      <c r="BP158" s="104">
        <f t="shared" si="94"/>
        <v>-0.42105263157894735</v>
      </c>
      <c r="BQ158" s="104">
        <f t="shared" si="95"/>
        <v>-0.10526315789473684</v>
      </c>
      <c r="BR158" s="104">
        <f t="shared" si="96"/>
        <v>0</v>
      </c>
    </row>
    <row r="159" spans="1:70">
      <c r="A159" s="1">
        <v>158</v>
      </c>
      <c r="B159" s="1">
        <f>'2012'!B159</f>
        <v>0</v>
      </c>
      <c r="C159" s="1">
        <f>'2012'!C159</f>
        <v>0</v>
      </c>
      <c r="D159" s="1">
        <f>'2012'!D159</f>
        <v>0</v>
      </c>
      <c r="E159" s="1" t="str">
        <f>'2012'!E159</f>
        <v>Totalt</v>
      </c>
      <c r="F159" s="1" t="str">
        <f>'2012'!F159</f>
        <v xml:space="preserve">Biologiska läkemedel vid reumatoid artrit </v>
      </c>
      <c r="G159" s="1" t="str">
        <f>'2012'!G159</f>
        <v>(tom)</v>
      </c>
      <c r="H159" s="1" t="str">
        <f>'2012'!H159</f>
        <v>A001340</v>
      </c>
      <c r="I159" s="1">
        <f>'2012'!I159</f>
        <v>0</v>
      </c>
      <c r="J159" s="12">
        <f>(('2012'!J159-'2012'!$AE159)/'2012'!$AE159)*(('2012'!$I159-0.5+'2012'!$I159-0.5)*-1)</f>
        <v>0.38095238095238093</v>
      </c>
      <c r="K159" s="12">
        <f>(('2012'!K159-'2012'!$AE159)/'2012'!$AE159)*(('2012'!$I159-0.5+'2012'!$I159-0.5)*-1)</f>
        <v>4.7619047619047616E-2</v>
      </c>
      <c r="L159" s="12">
        <f>(('2012'!L159-'2012'!$AE159)/'2012'!$AE159)*(('2012'!$I159-0.5+'2012'!$I159-0.5)*-1)</f>
        <v>-9.5238095238095233E-2</v>
      </c>
      <c r="M159" s="12">
        <f>(('2012'!M159-'2012'!$AE159)/'2012'!$AE159)*(('2012'!$I159-0.5+'2012'!$I159-0.5)*-1)</f>
        <v>-0.19047619047619047</v>
      </c>
      <c r="N159" s="12">
        <f>(('2012'!N159-'2012'!$AE159)/'2012'!$AE159)*(('2012'!$I159-0.5+'2012'!$I159-0.5)*-1)</f>
        <v>-0.19047619047619047</v>
      </c>
      <c r="O159" s="12">
        <f>(('2012'!O159-'2012'!$AE159)/'2012'!$AE159)*(('2012'!$I159-0.5+'2012'!$I159-0.5)*-1)</f>
        <v>-0.19047619047619047</v>
      </c>
      <c r="P159" s="12">
        <f>(('2012'!P159-'2012'!$AE159)/'2012'!$AE159)*(('2012'!$I159-0.5+'2012'!$I159-0.5)*-1)</f>
        <v>-0.2857142857142857</v>
      </c>
      <c r="Q159" s="12">
        <f>(('2012'!Q159-'2012'!$AE159)/'2012'!$AE159)*(('2012'!$I159-0.5+'2012'!$I159-0.5)*-1)</f>
        <v>0</v>
      </c>
      <c r="R159" s="12">
        <f>(('2012'!R159-'2012'!$AE159)/'2012'!$AE159)*(('2012'!$I159-0.5+'2012'!$I159-0.5)*-1)</f>
        <v>9.5238095238095233E-2</v>
      </c>
      <c r="S159" s="12">
        <f>(('2012'!S159-'2012'!$AE159)/'2012'!$AE159)*(('2012'!$I159-0.5+'2012'!$I159-0.5)*-1)</f>
        <v>0.23809523809523808</v>
      </c>
      <c r="T159" s="12">
        <f>(('2012'!T159-'2012'!$AE159)/'2012'!$AE159)*(('2012'!$I159-0.5+'2012'!$I159-0.5)*-1)</f>
        <v>4.7619047619047616E-2</v>
      </c>
      <c r="U159" s="12">
        <f>(('2012'!U159-'2012'!$AE159)/'2012'!$AE159)*(('2012'!$I159-0.5+'2012'!$I159-0.5)*-1)</f>
        <v>-0.23809523809523808</v>
      </c>
      <c r="V159" s="12">
        <f>(('2012'!V159-'2012'!$AE159)/'2012'!$AE159)*(('2012'!$I159-0.5+'2012'!$I159-0.5)*-1)</f>
        <v>4.7619047619047616E-2</v>
      </c>
      <c r="W159" s="12">
        <f>(('2012'!W159-'2012'!$AE159)/'2012'!$AE159)*(('2012'!$I159-0.5+'2012'!$I159-0.5)*-1)</f>
        <v>4.7619047619047616E-2</v>
      </c>
      <c r="X159" s="12">
        <f>(('2012'!X159-'2012'!$AE159)/'2012'!$AE159)*(('2012'!$I159-0.5+'2012'!$I159-0.5)*-1)</f>
        <v>0.33333333333333331</v>
      </c>
      <c r="Y159" s="12">
        <f>(('2012'!Y159-'2012'!$AE159)/'2012'!$AE159)*(('2012'!$I159-0.5+'2012'!$I159-0.5)*-1)</f>
        <v>9.5238095238095233E-2</v>
      </c>
      <c r="Z159" s="12">
        <f>(('2012'!Z159-'2012'!$AE159)/'2012'!$AE159)*(('2012'!$I159-0.5+'2012'!$I159-0.5)*-1)</f>
        <v>-4.7619047619047616E-2</v>
      </c>
      <c r="AA159" s="12">
        <f>(('2012'!AA159-'2012'!$AE159)/'2012'!$AE159)*(('2012'!$I159-0.5+'2012'!$I159-0.5)*-1)</f>
        <v>9.5238095238095233E-2</v>
      </c>
      <c r="AB159" s="12">
        <f>(('2012'!AB159-'2012'!$AE159)/'2012'!$AE159)*(('2012'!$I159-0.5+'2012'!$I159-0.5)*-1)</f>
        <v>4.7619047619047616E-2</v>
      </c>
      <c r="AC159" s="12">
        <f>(('2012'!AC159-'2012'!$AE159)/'2012'!$AE159)*(('2012'!$I159-0.5+'2012'!$I159-0.5)*-1)</f>
        <v>-0.2857142857142857</v>
      </c>
      <c r="AD159" s="12">
        <f>(('2012'!AD159-'2012'!$AE159)/'2012'!$AE159)*(('2012'!$I159-0.5+'2012'!$I159-0.5)*-1)</f>
        <v>-0.33333333333333331</v>
      </c>
      <c r="AE159" s="5">
        <f>((('2012'!AE159-'2012'!$AE159)/'2012'!$AE159)*100)*(('2012'!$I159-0.5+'2012'!$I159-0.5)*-1)</f>
        <v>0</v>
      </c>
      <c r="AF159" s="5"/>
      <c r="AG159" s="5">
        <f t="shared" si="73"/>
        <v>38.095238095238095</v>
      </c>
      <c r="AH159" s="5">
        <f t="shared" si="97"/>
        <v>33.333333333333329</v>
      </c>
      <c r="AI159" s="7">
        <v>0</v>
      </c>
      <c r="AN159" s="1"/>
      <c r="AO159" s="1"/>
      <c r="AP159" s="1"/>
      <c r="AQ159" s="1"/>
      <c r="AR159" s="1" t="str">
        <f t="shared" si="74"/>
        <v>Totalt</v>
      </c>
      <c r="AS159" s="1"/>
      <c r="AT159" s="1"/>
      <c r="AU159" s="1"/>
      <c r="AV159" s="1"/>
      <c r="AW159" s="104">
        <f t="shared" si="75"/>
        <v>0.38095238095238093</v>
      </c>
      <c r="AX159" s="104">
        <f t="shared" si="76"/>
        <v>4.7619047619047616E-2</v>
      </c>
      <c r="AY159" s="104">
        <f t="shared" si="77"/>
        <v>-9.5238095238095233E-2</v>
      </c>
      <c r="AZ159" s="104">
        <f t="shared" si="78"/>
        <v>-0.19047619047619047</v>
      </c>
      <c r="BA159" s="104">
        <f t="shared" si="79"/>
        <v>-0.19047619047619047</v>
      </c>
      <c r="BB159" s="104">
        <f t="shared" si="80"/>
        <v>-0.19047619047619047</v>
      </c>
      <c r="BC159" s="104">
        <f t="shared" si="81"/>
        <v>-0.2857142857142857</v>
      </c>
      <c r="BD159" s="104">
        <f t="shared" si="82"/>
        <v>0</v>
      </c>
      <c r="BE159" s="104">
        <f t="shared" si="83"/>
        <v>9.5238095238095233E-2</v>
      </c>
      <c r="BF159" s="104">
        <f t="shared" si="84"/>
        <v>0.23809523809523808</v>
      </c>
      <c r="BG159" s="104">
        <f t="shared" si="85"/>
        <v>4.7619047619047616E-2</v>
      </c>
      <c r="BH159" s="104">
        <f t="shared" si="86"/>
        <v>-0.23809523809523808</v>
      </c>
      <c r="BI159" s="104">
        <f t="shared" si="87"/>
        <v>4.7619047619047616E-2</v>
      </c>
      <c r="BJ159" s="104">
        <f t="shared" si="88"/>
        <v>4.7619047619047616E-2</v>
      </c>
      <c r="BK159" s="104">
        <f t="shared" si="89"/>
        <v>0.33333333333333331</v>
      </c>
      <c r="BL159" s="104">
        <f t="shared" si="90"/>
        <v>9.5238095238095233E-2</v>
      </c>
      <c r="BM159" s="104">
        <f t="shared" si="91"/>
        <v>-4.7619047619047616E-2</v>
      </c>
      <c r="BN159" s="104">
        <f t="shared" si="92"/>
        <v>9.5238095238095233E-2</v>
      </c>
      <c r="BO159" s="104">
        <f t="shared" si="93"/>
        <v>4.7619047619047616E-2</v>
      </c>
      <c r="BP159" s="104">
        <f t="shared" si="94"/>
        <v>-0.2857142857142857</v>
      </c>
      <c r="BQ159" s="104">
        <f t="shared" si="95"/>
        <v>-0.33333333333333331</v>
      </c>
      <c r="BR159" s="104">
        <f t="shared" si="96"/>
        <v>0</v>
      </c>
    </row>
    <row r="160" spans="1:70">
      <c r="A160" s="1">
        <v>159</v>
      </c>
      <c r="B160" s="1">
        <f>'2012'!B160</f>
        <v>0</v>
      </c>
      <c r="C160" s="1">
        <f>'2012'!C160</f>
        <v>0</v>
      </c>
      <c r="D160" s="1">
        <f>'2012'!D160</f>
        <v>75</v>
      </c>
      <c r="E160" s="1" t="str">
        <f>'2012'!E160</f>
        <v>Kvinnor</v>
      </c>
      <c r="F160" s="1" t="str">
        <f>'2012'!F160</f>
        <v xml:space="preserve">Effekt vid behandlingsstart med  biologiskt läkemedel </v>
      </c>
      <c r="G160" s="1" t="str">
        <f>'2012'!G160</f>
        <v>Ändrad</v>
      </c>
      <c r="H160" s="1" t="str">
        <f>'2012'!H160</f>
        <v>A020230</v>
      </c>
      <c r="I160" s="1">
        <f>'2012'!I160</f>
        <v>0</v>
      </c>
      <c r="J160" s="12">
        <f>(('2012'!J160-'2012'!$AE160)/'2012'!$AE160)*(('2012'!$I160-0.5+'2012'!$I160-0.5)*-1)</f>
        <v>1.6861095174348233E-2</v>
      </c>
      <c r="K160" s="12">
        <f>(('2012'!K160-'2012'!$AE160)/'2012'!$AE160)*(('2012'!$I160-0.5+'2012'!$I160-0.5)*-1)</f>
        <v>0.24249109112506365</v>
      </c>
      <c r="L160" s="12">
        <f>(('2012'!L160-'2012'!$AE160)/'2012'!$AE160)*(('2012'!$I160-0.5+'2012'!$I160-0.5)*-1)</f>
        <v>9.3959170013387008E-2</v>
      </c>
      <c r="M160" s="12">
        <f>(('2012'!M160-'2012'!$AE160)/'2012'!$AE160)*(('2012'!$I160-0.5+'2012'!$I160-0.5)*-1)</f>
        <v>-6.6488174921909823E-2</v>
      </c>
      <c r="N160" s="12">
        <f>(('2012'!N160-'2012'!$AE160)/'2012'!$AE160)*(('2012'!$I160-0.5+'2012'!$I160-0.5)*-1)</f>
        <v>5.0200803212851489E-2</v>
      </c>
      <c r="O160" s="12" t="e">
        <f>(('2012'!O160-'2012'!$AE160)/'2012'!$AE160)*(('2012'!$I160-0.5+'2012'!$I160-0.5)*-1)</f>
        <v>#VALUE!</v>
      </c>
      <c r="P160" s="12">
        <f>(('2012'!P160-'2012'!$AE160)/'2012'!$AE160)*(('2012'!$I160-0.5+'2012'!$I160-0.5)*-1)</f>
        <v>-0.31259583789704265</v>
      </c>
      <c r="Q160" s="12">
        <f>(('2012'!Q160-'2012'!$AE160)/'2012'!$AE160)*(('2012'!$I160-0.5+'2012'!$I160-0.5)*-1)</f>
        <v>5.0200803212851489E-2</v>
      </c>
      <c r="R160" s="12">
        <f>(('2012'!R160-'2012'!$AE160)/'2012'!$AE160)*(('2012'!$I160-0.5+'2012'!$I160-0.5)*-1)</f>
        <v>0.19022757697456497</v>
      </c>
      <c r="S160" s="12">
        <f>(('2012'!S160-'2012'!$AE160)/'2012'!$AE160)*(('2012'!$I160-0.5+'2012'!$I160-0.5)*-1)</f>
        <v>-8.0547087950194343E-2</v>
      </c>
      <c r="T160" s="12">
        <f>(('2012'!T160-'2012'!$AE160)/'2012'!$AE160)*(('2012'!$I160-0.5+'2012'!$I160-0.5)*-1)</f>
        <v>0.16909146018034407</v>
      </c>
      <c r="U160" s="12">
        <f>(('2012'!U160-'2012'!$AE160)/'2012'!$AE160)*(('2012'!$I160-0.5+'2012'!$I160-0.5)*-1)</f>
        <v>-6.9528930052457347E-2</v>
      </c>
      <c r="V160" s="12">
        <f>(('2012'!V160-'2012'!$AE160)/'2012'!$AE160)*(('2012'!$I160-0.5+'2012'!$I160-0.5)*-1)</f>
        <v>0.34192324854975459</v>
      </c>
      <c r="W160" s="12">
        <f>(('2012'!W160-'2012'!$AE160)/'2012'!$AE160)*(('2012'!$I160-0.5+'2012'!$I160-0.5)*-1)</f>
        <v>0.27401408914345915</v>
      </c>
      <c r="X160" s="12">
        <f>(('2012'!X160-'2012'!$AE160)/'2012'!$AE160)*(('2012'!$I160-0.5+'2012'!$I160-0.5)*-1)</f>
        <v>-0.24287849070701412</v>
      </c>
      <c r="Y160" s="12">
        <f>(('2012'!Y160-'2012'!$AE160)/'2012'!$AE160)*(('2012'!$I160-0.5+'2012'!$I160-0.5)*-1)</f>
        <v>0.17375383888495166</v>
      </c>
      <c r="Z160" s="12">
        <f>(('2012'!Z160-'2012'!$AE160)/'2012'!$AE160)*(('2012'!$I160-0.5+'2012'!$I160-0.5)*-1)</f>
        <v>0.10790414404872253</v>
      </c>
      <c r="AA160" s="12">
        <f>(('2012'!AA160-'2012'!$AE160)/'2012'!$AE160)*(('2012'!$I160-0.5+'2012'!$I160-0.5)*-1)</f>
        <v>-0.18694131364166333</v>
      </c>
      <c r="AB160" s="12">
        <f>(('2012'!AB160-'2012'!$AE160)/'2012'!$AE160)*(('2012'!$I160-0.5+'2012'!$I160-0.5)*-1)</f>
        <v>-0.29986613119143246</v>
      </c>
      <c r="AC160" s="12">
        <f>(('2012'!AC160-'2012'!$AE160)/'2012'!$AE160)*(('2012'!$I160-0.5+'2012'!$I160-0.5)*-1)</f>
        <v>-0.13086830078936426</v>
      </c>
      <c r="AD160" s="12">
        <f>(('2012'!AD160-'2012'!$AE160)/'2012'!$AE160)*(('2012'!$I160-0.5+'2012'!$I160-0.5)*-1)</f>
        <v>-0.19984700707592268</v>
      </c>
      <c r="AE160" s="5">
        <f>((('2012'!AE160-'2012'!$AE160)/'2012'!$AE160)*100)*(('2012'!$I160-0.5+'2012'!$I160-0.5)*-1)</f>
        <v>0</v>
      </c>
      <c r="AF160" s="5"/>
      <c r="AG160" s="5">
        <f t="shared" si="73"/>
        <v>34.19232485497546</v>
      </c>
      <c r="AH160" s="5">
        <f t="shared" si="97"/>
        <v>31.259583789704266</v>
      </c>
      <c r="AI160" s="7">
        <v>0</v>
      </c>
      <c r="AN160" s="1"/>
      <c r="AO160" s="1"/>
      <c r="AP160" s="1"/>
      <c r="AQ160" s="1"/>
      <c r="AR160" s="1" t="str">
        <f t="shared" si="74"/>
        <v>Kvinnor</v>
      </c>
      <c r="AS160" s="1"/>
      <c r="AT160" s="1"/>
      <c r="AU160" s="1"/>
      <c r="AV160" s="1"/>
      <c r="AW160" s="104">
        <f t="shared" si="75"/>
        <v>1.6861095174348233E-2</v>
      </c>
      <c r="AX160" s="104">
        <f t="shared" si="76"/>
        <v>0.24249109112506365</v>
      </c>
      <c r="AY160" s="104">
        <f t="shared" si="77"/>
        <v>9.3959170013387008E-2</v>
      </c>
      <c r="AZ160" s="104">
        <f t="shared" si="78"/>
        <v>-6.6488174921909823E-2</v>
      </c>
      <c r="BA160" s="104">
        <f t="shared" si="79"/>
        <v>5.0200803212851489E-2</v>
      </c>
      <c r="BB160" s="104">
        <f t="shared" si="80"/>
        <v>0</v>
      </c>
      <c r="BC160" s="104">
        <f t="shared" si="81"/>
        <v>-0.31259583789704265</v>
      </c>
      <c r="BD160" s="104">
        <f t="shared" si="82"/>
        <v>5.0200803212851489E-2</v>
      </c>
      <c r="BE160" s="104">
        <f t="shared" si="83"/>
        <v>0.19022757697456497</v>
      </c>
      <c r="BF160" s="104">
        <f t="shared" si="84"/>
        <v>-8.0547087950194343E-2</v>
      </c>
      <c r="BG160" s="104">
        <f t="shared" si="85"/>
        <v>0.16909146018034407</v>
      </c>
      <c r="BH160" s="104">
        <f t="shared" si="86"/>
        <v>-6.9528930052457347E-2</v>
      </c>
      <c r="BI160" s="104">
        <f t="shared" si="87"/>
        <v>0.34192324854975459</v>
      </c>
      <c r="BJ160" s="104">
        <f t="shared" si="88"/>
        <v>0.27401408914345915</v>
      </c>
      <c r="BK160" s="104">
        <f t="shared" si="89"/>
        <v>-0.24287849070701412</v>
      </c>
      <c r="BL160" s="104">
        <f t="shared" si="90"/>
        <v>0.17375383888495166</v>
      </c>
      <c r="BM160" s="104">
        <f t="shared" si="91"/>
        <v>0.10790414404872253</v>
      </c>
      <c r="BN160" s="104">
        <f t="shared" si="92"/>
        <v>-0.18694131364166333</v>
      </c>
      <c r="BO160" s="104">
        <f t="shared" si="93"/>
        <v>-0.29986613119143246</v>
      </c>
      <c r="BP160" s="104">
        <f t="shared" si="94"/>
        <v>-0.13086830078936426</v>
      </c>
      <c r="BQ160" s="104">
        <f t="shared" si="95"/>
        <v>-0.19984700707592268</v>
      </c>
      <c r="BR160" s="104">
        <f t="shared" si="96"/>
        <v>0</v>
      </c>
    </row>
    <row r="161" spans="1:70">
      <c r="A161" s="1">
        <v>160</v>
      </c>
      <c r="B161" s="1">
        <f>'2012'!B161</f>
        <v>0</v>
      </c>
      <c r="C161" s="1">
        <f>'2012'!C161</f>
        <v>0</v>
      </c>
      <c r="D161" s="1">
        <f>'2012'!D161</f>
        <v>0</v>
      </c>
      <c r="E161" s="1" t="str">
        <f>'2012'!E161</f>
        <v>Män</v>
      </c>
      <c r="F161" s="1" t="str">
        <f>'2012'!F161</f>
        <v xml:space="preserve">Effekt vid behandlingsstart med  biologiskt läkemedel </v>
      </c>
      <c r="G161" s="1" t="str">
        <f>'2012'!G161</f>
        <v>Ändrad</v>
      </c>
      <c r="H161" s="1" t="str">
        <f>'2012'!H161</f>
        <v>A020230</v>
      </c>
      <c r="I161" s="1">
        <f>'2012'!I161</f>
        <v>0</v>
      </c>
      <c r="J161" s="12">
        <f>(('2012'!J161-'2012'!$AE161)/'2012'!$AE161)*(('2012'!$I161-0.5+'2012'!$I161-0.5)*-1)</f>
        <v>7.7372262773722694E-2</v>
      </c>
      <c r="K161" s="12">
        <f>(('2012'!K161-'2012'!$AE161)/'2012'!$AE161)*(('2012'!$I161-0.5+'2012'!$I161-0.5)*-1)</f>
        <v>0.3271977150111075</v>
      </c>
      <c r="L161" s="12">
        <f>(('2012'!L161-'2012'!$AE161)/'2012'!$AE161)*(('2012'!$I161-0.5+'2012'!$I161-0.5)*-1)</f>
        <v>-2.0570670205706749E-2</v>
      </c>
      <c r="M161" s="12">
        <f>(('2012'!M161-'2012'!$AE161)/'2012'!$AE161)*(('2012'!$I161-0.5+'2012'!$I161-0.5)*-1)</f>
        <v>0.14266755142667553</v>
      </c>
      <c r="N161" s="12">
        <f>(('2012'!N161-'2012'!$AE161)/'2012'!$AE161)*(('2012'!$I161-0.5+'2012'!$I161-0.5)*-1)</f>
        <v>0.49635036496350393</v>
      </c>
      <c r="O161" s="12" t="e">
        <f>(('2012'!O161-'2012'!$AE161)/'2012'!$AE161)*(('2012'!$I161-0.5+'2012'!$I161-0.5)*-1)</f>
        <v>#VALUE!</v>
      </c>
      <c r="P161" s="12">
        <f>(('2012'!P161-'2012'!$AE161)/'2012'!$AE161)*(('2012'!$I161-0.5+'2012'!$I161-0.5)*-1)</f>
        <v>-0.4014598540145986</v>
      </c>
      <c r="Q161" s="12">
        <f>(('2012'!Q161-'2012'!$AE161)/'2012'!$AE161)*(('2012'!$I161-0.5+'2012'!$I161-0.5)*-1)</f>
        <v>-0.34704711347047101</v>
      </c>
      <c r="R161" s="12">
        <f>(('2012'!R161-'2012'!$AE161)/'2012'!$AE161)*(('2012'!$I161-0.5+'2012'!$I161-0.5)*-1)</f>
        <v>-0.34704711347047101</v>
      </c>
      <c r="S161" s="12">
        <f>(('2012'!S161-'2012'!$AE161)/'2012'!$AE161)*(('2012'!$I161-0.5+'2012'!$I161-0.5)*-1)</f>
        <v>0.11069305440589969</v>
      </c>
      <c r="T161" s="12">
        <f>(('2012'!T161-'2012'!$AE161)/'2012'!$AE161)*(('2012'!$I161-0.5+'2012'!$I161-0.5)*-1)</f>
        <v>0.24312184166198764</v>
      </c>
      <c r="U161" s="12">
        <f>(('2012'!U161-'2012'!$AE161)/'2012'!$AE161)*(('2012'!$I161-0.5+'2012'!$I161-0.5)*-1)</f>
        <v>-0.18769551616266936</v>
      </c>
      <c r="V161" s="12">
        <f>(('2012'!V161-'2012'!$AE161)/'2012'!$AE161)*(('2012'!$I161-0.5+'2012'!$I161-0.5)*-1)</f>
        <v>-0.18380889183808891</v>
      </c>
      <c r="W161" s="12">
        <f>(('2012'!W161-'2012'!$AE161)/'2012'!$AE161)*(('2012'!$I161-0.5+'2012'!$I161-0.5)*-1)</f>
        <v>7.7372262773722694E-2</v>
      </c>
      <c r="X161" s="12">
        <f>(('2012'!X161-'2012'!$AE161)/'2012'!$AE161)*(('2012'!$I161-0.5+'2012'!$I161-0.5)*-1)</f>
        <v>-2.0570670205706749E-2</v>
      </c>
      <c r="Y161" s="12">
        <f>(('2012'!Y161-'2012'!$AE161)/'2012'!$AE161)*(('2012'!$I161-0.5+'2012'!$I161-0.5)*-1)</f>
        <v>-3.8060479666319064E-2</v>
      </c>
      <c r="Z161" s="12">
        <f>(('2012'!Z161-'2012'!$AE161)/'2012'!$AE161)*(('2012'!$I161-0.5+'2012'!$I161-0.5)*-1)</f>
        <v>-0.13314875409010821</v>
      </c>
      <c r="AA161" s="12">
        <f>(('2012'!AA161-'2012'!$AE161)/'2012'!$AE161)*(('2012'!$I161-0.5+'2012'!$I161-0.5)*-1)</f>
        <v>-0.23044838373305526</v>
      </c>
      <c r="AB161" s="12">
        <f>(('2012'!AB161-'2012'!$AE161)/'2012'!$AE161)*(('2012'!$I161-0.5+'2012'!$I161-0.5)*-1)</f>
        <v>-0.61522419186652755</v>
      </c>
      <c r="AC161" s="12">
        <f>(('2012'!AC161-'2012'!$AE161)/'2012'!$AE161)*(('2012'!$I161-0.5+'2012'!$I161-0.5)*-1)</f>
        <v>0.28258602711157466</v>
      </c>
      <c r="AD161" s="12">
        <f>(('2012'!AD161-'2012'!$AE161)/'2012'!$AE161)*(('2012'!$I161-0.5+'2012'!$I161-0.5)*-1)</f>
        <v>-0.2817518248175182</v>
      </c>
      <c r="AE161" s="5">
        <f>((('2012'!AE161-'2012'!$AE161)/'2012'!$AE161)*100)*(('2012'!$I161-0.5+'2012'!$I161-0.5)*-1)</f>
        <v>0</v>
      </c>
      <c r="AF161" s="5"/>
      <c r="AG161" s="5">
        <f t="shared" si="73"/>
        <v>49.635036496350395</v>
      </c>
      <c r="AH161" s="5">
        <f t="shared" si="97"/>
        <v>61.522419186652755</v>
      </c>
      <c r="AI161" s="7">
        <v>0</v>
      </c>
      <c r="AN161" s="1"/>
      <c r="AO161" s="1"/>
      <c r="AP161" s="1"/>
      <c r="AQ161" s="1"/>
      <c r="AR161" s="1" t="str">
        <f t="shared" si="74"/>
        <v>Män</v>
      </c>
      <c r="AS161" s="1"/>
      <c r="AT161" s="1"/>
      <c r="AU161" s="1"/>
      <c r="AV161" s="1"/>
      <c r="AW161" s="104">
        <f t="shared" si="75"/>
        <v>7.7372262773722694E-2</v>
      </c>
      <c r="AX161" s="104">
        <f t="shared" si="76"/>
        <v>0.3271977150111075</v>
      </c>
      <c r="AY161" s="104">
        <f t="shared" si="77"/>
        <v>-2.0570670205706749E-2</v>
      </c>
      <c r="AZ161" s="104">
        <f t="shared" si="78"/>
        <v>0.14266755142667553</v>
      </c>
      <c r="BA161" s="104">
        <f t="shared" si="79"/>
        <v>0.49635036496350393</v>
      </c>
      <c r="BB161" s="104">
        <f t="shared" si="80"/>
        <v>0</v>
      </c>
      <c r="BC161" s="104">
        <f t="shared" si="81"/>
        <v>-0.4014598540145986</v>
      </c>
      <c r="BD161" s="104">
        <f t="shared" si="82"/>
        <v>-0.34704711347047101</v>
      </c>
      <c r="BE161" s="104">
        <f t="shared" si="83"/>
        <v>-0.34704711347047101</v>
      </c>
      <c r="BF161" s="104">
        <f t="shared" si="84"/>
        <v>0.11069305440589969</v>
      </c>
      <c r="BG161" s="104">
        <f t="shared" si="85"/>
        <v>0.24312184166198764</v>
      </c>
      <c r="BH161" s="104">
        <f t="shared" si="86"/>
        <v>-0.18769551616266936</v>
      </c>
      <c r="BI161" s="104">
        <f t="shared" si="87"/>
        <v>-0.18380889183808891</v>
      </c>
      <c r="BJ161" s="104">
        <f t="shared" si="88"/>
        <v>7.7372262773722694E-2</v>
      </c>
      <c r="BK161" s="104">
        <f t="shared" si="89"/>
        <v>-2.0570670205706749E-2</v>
      </c>
      <c r="BL161" s="104">
        <f t="shared" si="90"/>
        <v>-3.8060479666319064E-2</v>
      </c>
      <c r="BM161" s="104">
        <f t="shared" si="91"/>
        <v>-0.13314875409010821</v>
      </c>
      <c r="BN161" s="104">
        <f t="shared" si="92"/>
        <v>-0.23044838373305526</v>
      </c>
      <c r="BO161" s="104">
        <f t="shared" si="93"/>
        <v>-0.61522419186652755</v>
      </c>
      <c r="BP161" s="104">
        <f t="shared" si="94"/>
        <v>0.28258602711157466</v>
      </c>
      <c r="BQ161" s="104">
        <f t="shared" si="95"/>
        <v>-0.2817518248175182</v>
      </c>
      <c r="BR161" s="104">
        <f t="shared" si="96"/>
        <v>0</v>
      </c>
    </row>
    <row r="162" spans="1:70">
      <c r="A162" s="1">
        <v>161</v>
      </c>
      <c r="B162" s="1">
        <f>'2012'!B162</f>
        <v>0</v>
      </c>
      <c r="C162" s="1">
        <f>'2012'!C162</f>
        <v>0</v>
      </c>
      <c r="D162" s="1">
        <f>'2012'!D162</f>
        <v>0</v>
      </c>
      <c r="E162" s="1" t="str">
        <f>'2012'!E162</f>
        <v>Totalt</v>
      </c>
      <c r="F162" s="1" t="str">
        <f>'2012'!F162</f>
        <v xml:space="preserve">Effekt vid behandlingsstart med  biologiskt läkemedel </v>
      </c>
      <c r="G162" s="1" t="str">
        <f>'2012'!G162</f>
        <v>Ändrad</v>
      </c>
      <c r="H162" s="1" t="str">
        <f>'2012'!H162</f>
        <v>A020230</v>
      </c>
      <c r="I162" s="1">
        <f>'2012'!I162</f>
        <v>0</v>
      </c>
      <c r="J162" s="12">
        <f>(('2012'!J162-'2012'!$AE162)/'2012'!$AE162)*(('2012'!$I162-0.5+'2012'!$I162-0.5)*-1)</f>
        <v>2.9766693483507724E-2</v>
      </c>
      <c r="K162" s="12">
        <f>(('2012'!K162-'2012'!$AE162)/'2012'!$AE162)*(('2012'!$I162-0.5+'2012'!$I162-0.5)*-1)</f>
        <v>0.26246983105390193</v>
      </c>
      <c r="L162" s="12">
        <f>(('2012'!L162-'2012'!$AE162)/'2012'!$AE162)*(('2012'!$I162-0.5+'2012'!$I162-0.5)*-1)</f>
        <v>6.3153660498793257E-2</v>
      </c>
      <c r="M162" s="12">
        <f>(('2012'!M162-'2012'!$AE162)/'2012'!$AE162)*(('2012'!$I162-0.5+'2012'!$I162-0.5)*-1)</f>
        <v>-2.6146419951728773E-3</v>
      </c>
      <c r="N162" s="12">
        <f>(('2012'!N162-'2012'!$AE162)/'2012'!$AE162)*(('2012'!$I162-0.5+'2012'!$I162-0.5)*-1)</f>
        <v>0.15647626709573614</v>
      </c>
      <c r="O162" s="12" t="e">
        <f>(('2012'!O162-'2012'!$AE162)/'2012'!$AE162)*(('2012'!$I162-0.5+'2012'!$I162-0.5)*-1)</f>
        <v>#VALUE!</v>
      </c>
      <c r="P162" s="12">
        <f>(('2012'!P162-'2012'!$AE162)/'2012'!$AE162)*(('2012'!$I162-0.5+'2012'!$I162-0.5)*-1)</f>
        <v>-0.33869670152855985</v>
      </c>
      <c r="Q162" s="12">
        <f>(('2012'!Q162-'2012'!$AE162)/'2012'!$AE162)*(('2012'!$I162-0.5+'2012'!$I162-0.5)*-1)</f>
        <v>-7.1802091713596139E-2</v>
      </c>
      <c r="R162" s="12">
        <f>(('2012'!R162-'2012'!$AE162)/'2012'!$AE162)*(('2012'!$I162-0.5+'2012'!$I162-0.5)*-1)</f>
        <v>3.016894609814964E-2</v>
      </c>
      <c r="S162" s="12">
        <f>(('2012'!S162-'2012'!$AE162)/'2012'!$AE162)*(('2012'!$I162-0.5+'2012'!$I162-0.5)*-1)</f>
        <v>-1.7699115044247697E-2</v>
      </c>
      <c r="T162" s="12">
        <f>(('2012'!T162-'2012'!$AE162)/'2012'!$AE162)*(('2012'!$I162-0.5+'2012'!$I162-0.5)*-1)</f>
        <v>0.19288012872083676</v>
      </c>
      <c r="U162" s="12">
        <f>(('2012'!U162-'2012'!$AE162)/'2012'!$AE162)*(('2012'!$I162-0.5+'2012'!$I162-0.5)*-1)</f>
        <v>-0.10498793242156072</v>
      </c>
      <c r="V162" s="12">
        <f>(('2012'!V162-'2012'!$AE162)/'2012'!$AE162)*(('2012'!$I162-0.5+'2012'!$I162-0.5)*-1)</f>
        <v>0.19810941271118265</v>
      </c>
      <c r="W162" s="12">
        <f>(('2012'!W162-'2012'!$AE162)/'2012'!$AE162)*(('2012'!$I162-0.5+'2012'!$I162-0.5)*-1)</f>
        <v>0.21621078037007241</v>
      </c>
      <c r="X162" s="12">
        <f>(('2012'!X162-'2012'!$AE162)/'2012'!$AE162)*(('2012'!$I162-0.5+'2012'!$I162-0.5)*-1)</f>
        <v>-0.17176186645213193</v>
      </c>
      <c r="Y162" s="12">
        <f>(('2012'!Y162-'2012'!$AE162)/'2012'!$AE162)*(('2012'!$I162-0.5+'2012'!$I162-0.5)*-1)</f>
        <v>0.11041834271922772</v>
      </c>
      <c r="Z162" s="12">
        <f>(('2012'!Z162-'2012'!$AE162)/'2012'!$AE162)*(('2012'!$I162-0.5+'2012'!$I162-0.5)*-1)</f>
        <v>3.921962992759459E-2</v>
      </c>
      <c r="AA162" s="12">
        <f>(('2012'!AA162-'2012'!$AE162)/'2012'!$AE162)*(('2012'!$I162-0.5+'2012'!$I162-0.5)*-1)</f>
        <v>-0.18785197103781168</v>
      </c>
      <c r="AB162" s="12">
        <f>(('2012'!AB162-'2012'!$AE162)/'2012'!$AE162)*(('2012'!$I162-0.5+'2012'!$I162-0.5)*-1)</f>
        <v>-0.41130329847144004</v>
      </c>
      <c r="AC162" s="12">
        <f>(('2012'!AC162-'2012'!$AE162)/'2012'!$AE162)*(('2012'!$I162-0.5+'2012'!$I162-0.5)*-1)</f>
        <v>2.8962188254223607E-2</v>
      </c>
      <c r="AD162" s="12">
        <f>(('2012'!AD162-'2012'!$AE162)/'2012'!$AE162)*(('2012'!$I162-0.5+'2012'!$I162-0.5)*-1)</f>
        <v>-0.22284794851166528</v>
      </c>
      <c r="AE162" s="5">
        <f>((('2012'!AE162-'2012'!$AE162)/'2012'!$AE162)*100)*(('2012'!$I162-0.5+'2012'!$I162-0.5)*-1)</f>
        <v>0</v>
      </c>
      <c r="AF162" s="5"/>
      <c r="AG162" s="5">
        <f t="shared" si="73"/>
        <v>26.246983105390193</v>
      </c>
      <c r="AH162" s="5">
        <f t="shared" si="97"/>
        <v>41.130329847144004</v>
      </c>
      <c r="AI162" s="7">
        <v>0</v>
      </c>
      <c r="AN162" s="1"/>
      <c r="AO162" s="1"/>
      <c r="AP162" s="1"/>
      <c r="AQ162" s="1"/>
      <c r="AR162" s="1" t="str">
        <f t="shared" si="74"/>
        <v>Totalt</v>
      </c>
      <c r="AS162" s="1"/>
      <c r="AT162" s="1"/>
      <c r="AU162" s="1"/>
      <c r="AV162" s="1"/>
      <c r="AW162" s="104">
        <f t="shared" si="75"/>
        <v>2.9766693483507724E-2</v>
      </c>
      <c r="AX162" s="104">
        <f t="shared" si="76"/>
        <v>0.26246983105390193</v>
      </c>
      <c r="AY162" s="104">
        <f t="shared" si="77"/>
        <v>6.3153660498793257E-2</v>
      </c>
      <c r="AZ162" s="104">
        <f t="shared" si="78"/>
        <v>-2.6146419951728773E-3</v>
      </c>
      <c r="BA162" s="104">
        <f t="shared" si="79"/>
        <v>0.15647626709573614</v>
      </c>
      <c r="BB162" s="104">
        <f t="shared" si="80"/>
        <v>0</v>
      </c>
      <c r="BC162" s="104">
        <f t="shared" si="81"/>
        <v>-0.33869670152855985</v>
      </c>
      <c r="BD162" s="104">
        <f t="shared" si="82"/>
        <v>-7.1802091713596139E-2</v>
      </c>
      <c r="BE162" s="104">
        <f t="shared" si="83"/>
        <v>3.016894609814964E-2</v>
      </c>
      <c r="BF162" s="104">
        <f t="shared" si="84"/>
        <v>-1.7699115044247697E-2</v>
      </c>
      <c r="BG162" s="104">
        <f t="shared" si="85"/>
        <v>0.19288012872083676</v>
      </c>
      <c r="BH162" s="104">
        <f t="shared" si="86"/>
        <v>-0.10498793242156072</v>
      </c>
      <c r="BI162" s="104">
        <f t="shared" si="87"/>
        <v>0.19810941271118265</v>
      </c>
      <c r="BJ162" s="104">
        <f t="shared" si="88"/>
        <v>0.21621078037007241</v>
      </c>
      <c r="BK162" s="104">
        <f t="shared" si="89"/>
        <v>-0.17176186645213193</v>
      </c>
      <c r="BL162" s="104">
        <f t="shared" si="90"/>
        <v>0.11041834271922772</v>
      </c>
      <c r="BM162" s="104">
        <f t="shared" si="91"/>
        <v>3.921962992759459E-2</v>
      </c>
      <c r="BN162" s="104">
        <f t="shared" si="92"/>
        <v>-0.18785197103781168</v>
      </c>
      <c r="BO162" s="104">
        <f t="shared" si="93"/>
        <v>-0.41130329847144004</v>
      </c>
      <c r="BP162" s="104">
        <f t="shared" si="94"/>
        <v>2.8962188254223607E-2</v>
      </c>
      <c r="BQ162" s="104">
        <f t="shared" si="95"/>
        <v>-0.22284794851166528</v>
      </c>
      <c r="BR162" s="104">
        <f t="shared" si="96"/>
        <v>0</v>
      </c>
    </row>
    <row r="163" spans="1:70">
      <c r="A163" s="1">
        <v>162</v>
      </c>
      <c r="B163" s="1">
        <f>'2012'!B163</f>
        <v>0</v>
      </c>
      <c r="C163" s="1">
        <f>'2012'!C163</f>
        <v>0</v>
      </c>
      <c r="D163" s="1">
        <f>'2012'!D163</f>
        <v>76</v>
      </c>
      <c r="E163" s="1" t="str">
        <f>'2012'!E163</f>
        <v>Kvinnor</v>
      </c>
      <c r="F163" s="1" t="str">
        <f>'2012'!F163</f>
        <v>Patientrapporterad hälsa vid behandling med biologiskt läkemedel</v>
      </c>
      <c r="G163" s="1" t="str">
        <f>'2012'!G163</f>
        <v>(tom)</v>
      </c>
      <c r="H163" s="1" t="str">
        <f>'2012'!H163</f>
        <v>E000400</v>
      </c>
      <c r="I163" s="1">
        <f>'2012'!I163</f>
        <v>0</v>
      </c>
      <c r="J163" s="12">
        <f>(('2012'!J163-'2012'!$AE163)/'2012'!$AE163)*(('2012'!$I163-0.5+'2012'!$I163-0.5)*-1)</f>
        <v>2.7383680088236734E-2</v>
      </c>
      <c r="K163" s="12">
        <f>(('2012'!K163-'2012'!$AE163)/'2012'!$AE163)*(('2012'!$I163-0.5+'2012'!$I163-0.5)*-1)</f>
        <v>5.0715993920422628E-2</v>
      </c>
      <c r="L163" s="12">
        <f>(('2012'!L163-'2012'!$AE163)/'2012'!$AE163)*(('2012'!$I163-0.5+'2012'!$I163-0.5)*-1)</f>
        <v>0.20629055053681652</v>
      </c>
      <c r="M163" s="12">
        <f>(('2012'!M163-'2012'!$AE163)/'2012'!$AE163)*(('2012'!$I163-0.5+'2012'!$I163-0.5)*-1)</f>
        <v>-0.183198208108837</v>
      </c>
      <c r="N163" s="12">
        <f>(('2012'!N163-'2012'!$AE163)/'2012'!$AE163)*(('2012'!$I163-0.5+'2012'!$I163-0.5)*-1)</f>
        <v>-9.5301642305495714E-3</v>
      </c>
      <c r="O163" s="12" t="e">
        <f>(('2012'!O163-'2012'!$AE163)/'2012'!$AE163)*(('2012'!$I163-0.5+'2012'!$I163-0.5)*-1)</f>
        <v>#VALUE!</v>
      </c>
      <c r="P163" s="12">
        <f>(('2012'!P163-'2012'!$AE163)/'2012'!$AE163)*(('2012'!$I163-0.5+'2012'!$I163-0.5)*-1)</f>
        <v>0.23006706477622876</v>
      </c>
      <c r="Q163" s="12">
        <f>(('2012'!Q163-'2012'!$AE163)/'2012'!$AE163)*(('2012'!$I163-0.5+'2012'!$I163-0.5)*-1)</f>
        <v>0.13720785380662889</v>
      </c>
      <c r="R163" s="12">
        <f>(('2012'!R163-'2012'!$AE163)/'2012'!$AE163)*(('2012'!$I163-0.5+'2012'!$I163-0.5)*-1)</f>
        <v>-0.40001215056528383</v>
      </c>
      <c r="S163" s="12">
        <f>(('2012'!S163-'2012'!$AE163)/'2012'!$AE163)*(('2012'!$I163-0.5+'2012'!$I163-0.5)*-1)</f>
        <v>-8.4660868474807624E-2</v>
      </c>
      <c r="T163" s="12">
        <f>(('2012'!T163-'2012'!$AE163)/'2012'!$AE163)*(('2012'!$I163-0.5+'2012'!$I163-0.5)*-1)</f>
        <v>4.0989977932914014E-2</v>
      </c>
      <c r="U163" s="12">
        <f>(('2012'!U163-'2012'!$AE163)/'2012'!$AE163)*(('2012'!$I163-0.5+'2012'!$I163-0.5)*-1)</f>
        <v>8.2207241203915862E-4</v>
      </c>
      <c r="V163" s="12">
        <f>(('2012'!V163-'2012'!$AE163)/'2012'!$AE163)*(('2012'!$I163-0.5+'2012'!$I163-0.5)*-1)</f>
        <v>-0.55536438748460071</v>
      </c>
      <c r="W163" s="12">
        <f>(('2012'!W163-'2012'!$AE163)/'2012'!$AE163)*(('2012'!$I163-0.5+'2012'!$I163-0.5)*-1)</f>
        <v>0.1587285511198773</v>
      </c>
      <c r="X163" s="12">
        <f>(('2012'!X163-'2012'!$AE163)/'2012'!$AE163)*(('2012'!$I163-0.5+'2012'!$I163-0.5)*-1)</f>
        <v>-6.8003841042651753E-2</v>
      </c>
      <c r="Y163" s="12">
        <f>(('2012'!Y163-'2012'!$AE163)/'2012'!$AE163)*(('2012'!$I163-0.5+'2012'!$I163-0.5)*-1)</f>
        <v>0.12433681364767134</v>
      </c>
      <c r="Z163" s="12">
        <f>(('2012'!Z163-'2012'!$AE163)/'2012'!$AE163)*(('2012'!$I163-0.5+'2012'!$I163-0.5)*-1)</f>
        <v>6.1096609895128821E-2</v>
      </c>
      <c r="AA163" s="12">
        <f>(('2012'!AA163-'2012'!$AE163)/'2012'!$AE163)*(('2012'!$I163-0.5+'2012'!$I163-0.5)*-1)</f>
        <v>-0.25988166413867186</v>
      </c>
      <c r="AB163" s="12">
        <f>(('2012'!AB163-'2012'!$AE163)/'2012'!$AE163)*(('2012'!$I163-0.5+'2012'!$I163-0.5)*-1)</f>
        <v>-0.12451315410268014</v>
      </c>
      <c r="AC163" s="12">
        <f>(('2012'!AC163-'2012'!$AE163)/'2012'!$AE163)*(('2012'!$I163-0.5+'2012'!$I163-0.5)*-1)</f>
        <v>2.7533039647576901E-2</v>
      </c>
      <c r="AD163" s="12">
        <f>(('2012'!AD163-'2012'!$AE163)/'2012'!$AE163)*(('2012'!$I163-0.5+'2012'!$I163-0.5)*-1)</f>
        <v>-2.1667418507958534E-2</v>
      </c>
      <c r="AE163" s="5">
        <f>((('2012'!AE163-'2012'!$AE163)/'2012'!$AE163)*100)*(('2012'!$I163-0.5+'2012'!$I163-0.5)*-1)</f>
        <v>0</v>
      </c>
      <c r="AF163" s="5"/>
      <c r="AG163" s="5">
        <f t="shared" si="73"/>
        <v>23.006706477622878</v>
      </c>
      <c r="AH163" s="5">
        <f t="shared" si="97"/>
        <v>55.536438748460071</v>
      </c>
      <c r="AI163" s="7">
        <v>0</v>
      </c>
      <c r="AN163" s="1"/>
      <c r="AO163" s="1"/>
      <c r="AP163" s="1"/>
      <c r="AQ163" s="1"/>
      <c r="AR163" s="1" t="str">
        <f t="shared" si="74"/>
        <v>Kvinnor</v>
      </c>
      <c r="AS163" s="1"/>
      <c r="AT163" s="1"/>
      <c r="AU163" s="1"/>
      <c r="AV163" s="1"/>
      <c r="AW163" s="104">
        <f t="shared" si="75"/>
        <v>2.7383680088236734E-2</v>
      </c>
      <c r="AX163" s="104">
        <f t="shared" si="76"/>
        <v>5.0715993920422628E-2</v>
      </c>
      <c r="AY163" s="104">
        <f t="shared" si="77"/>
        <v>0.20629055053681652</v>
      </c>
      <c r="AZ163" s="104">
        <f t="shared" si="78"/>
        <v>-0.183198208108837</v>
      </c>
      <c r="BA163" s="104">
        <f t="shared" si="79"/>
        <v>-9.5301642305495714E-3</v>
      </c>
      <c r="BB163" s="104">
        <f t="shared" si="80"/>
        <v>0</v>
      </c>
      <c r="BC163" s="104">
        <f t="shared" si="81"/>
        <v>0.23006706477622876</v>
      </c>
      <c r="BD163" s="104">
        <f t="shared" si="82"/>
        <v>0.13720785380662889</v>
      </c>
      <c r="BE163" s="104">
        <f t="shared" si="83"/>
        <v>-0.40001215056528383</v>
      </c>
      <c r="BF163" s="104">
        <f t="shared" si="84"/>
        <v>-8.4660868474807624E-2</v>
      </c>
      <c r="BG163" s="104">
        <f t="shared" si="85"/>
        <v>4.0989977932914014E-2</v>
      </c>
      <c r="BH163" s="104">
        <f t="shared" si="86"/>
        <v>8.2207241203915862E-4</v>
      </c>
      <c r="BI163" s="104">
        <f t="shared" si="87"/>
        <v>-0.55536438748460071</v>
      </c>
      <c r="BJ163" s="104">
        <f t="shared" si="88"/>
        <v>0.1587285511198773</v>
      </c>
      <c r="BK163" s="104">
        <f t="shared" si="89"/>
        <v>-6.8003841042651753E-2</v>
      </c>
      <c r="BL163" s="104">
        <f t="shared" si="90"/>
        <v>0.12433681364767134</v>
      </c>
      <c r="BM163" s="104">
        <f t="shared" si="91"/>
        <v>6.1096609895128821E-2</v>
      </c>
      <c r="BN163" s="104">
        <f t="shared" si="92"/>
        <v>-0.25988166413867186</v>
      </c>
      <c r="BO163" s="104">
        <f t="shared" si="93"/>
        <v>-0.12451315410268014</v>
      </c>
      <c r="BP163" s="104">
        <f t="shared" si="94"/>
        <v>2.7533039647576901E-2</v>
      </c>
      <c r="BQ163" s="104">
        <f t="shared" si="95"/>
        <v>-2.1667418507958534E-2</v>
      </c>
      <c r="BR163" s="104">
        <f t="shared" si="96"/>
        <v>0</v>
      </c>
    </row>
    <row r="164" spans="1:70">
      <c r="A164" s="1">
        <v>163</v>
      </c>
      <c r="B164" s="1">
        <f>'2012'!B164</f>
        <v>0</v>
      </c>
      <c r="C164" s="1">
        <f>'2012'!C164</f>
        <v>0</v>
      </c>
      <c r="D164" s="1">
        <f>'2012'!D164</f>
        <v>0</v>
      </c>
      <c r="E164" s="1" t="str">
        <f>'2012'!E164</f>
        <v>Män</v>
      </c>
      <c r="F164" s="1" t="str">
        <f>'2012'!F164</f>
        <v>Patientrapporterad hälsa vid behandling med biologiskt läkemedel</v>
      </c>
      <c r="G164" s="1" t="str">
        <f>'2012'!G164</f>
        <v>(tom)</v>
      </c>
      <c r="H164" s="1" t="str">
        <f>'2012'!H164</f>
        <v>E000400</v>
      </c>
      <c r="I164" s="1">
        <f>'2012'!I164</f>
        <v>0</v>
      </c>
      <c r="J164" s="12">
        <f>(('2012'!J164-'2012'!$AE164)/'2012'!$AE164)*(('2012'!$I164-0.5+'2012'!$I164-0.5)*-1)</f>
        <v>7.840203777038636E-2</v>
      </c>
      <c r="K164" s="12">
        <f>(('2012'!K164-'2012'!$AE164)/'2012'!$AE164)*(('2012'!$I164-0.5+'2012'!$I164-0.5)*-1)</f>
        <v>0.25326263560538831</v>
      </c>
      <c r="L164" s="12">
        <f>(('2012'!L164-'2012'!$AE164)/'2012'!$AE164)*(('2012'!$I164-0.5+'2012'!$I164-0.5)*-1)</f>
        <v>0.17853395066721464</v>
      </c>
      <c r="M164" s="12">
        <f>(('2012'!M164-'2012'!$AE164)/'2012'!$AE164)*(('2012'!$I164-0.5+'2012'!$I164-0.5)*-1)</f>
        <v>-0.17321263370641155</v>
      </c>
      <c r="N164" s="12">
        <f>(('2012'!N164-'2012'!$AE164)/'2012'!$AE164)*(('2012'!$I164-0.5+'2012'!$I164-0.5)*-1)</f>
        <v>0.66930583134858568</v>
      </c>
      <c r="O164" s="12" t="e">
        <f>(('2012'!O164-'2012'!$AE164)/'2012'!$AE164)*(('2012'!$I164-0.5+'2012'!$I164-0.5)*-1)</f>
        <v>#VALUE!</v>
      </c>
      <c r="P164" s="12">
        <f>(('2012'!P164-'2012'!$AE164)/'2012'!$AE164)*(('2012'!$I164-0.5+'2012'!$I164-0.5)*-1)</f>
        <v>0.19528828832449113</v>
      </c>
      <c r="Q164" s="12">
        <f>(('2012'!Q164-'2012'!$AE164)/'2012'!$AE164)*(('2012'!$I164-0.5+'2012'!$I164-0.5)*-1)</f>
        <v>-0.61863981238791532</v>
      </c>
      <c r="R164" s="12">
        <f>(('2012'!R164-'2012'!$AE164)/'2012'!$AE164)*(('2012'!$I164-0.5+'2012'!$I164-0.5)*-1)</f>
        <v>-1.0338458798006165</v>
      </c>
      <c r="S164" s="12">
        <f>(('2012'!S164-'2012'!$AE164)/'2012'!$AE164)*(('2012'!$I164-0.5+'2012'!$I164-0.5)*-1)</f>
        <v>-0.10792570168919433</v>
      </c>
      <c r="T164" s="12">
        <f>(('2012'!T164-'2012'!$AE164)/'2012'!$AE164)*(('2012'!$I164-0.5+'2012'!$I164-0.5)*-1)</f>
        <v>3.828135813437869E-2</v>
      </c>
      <c r="U164" s="12">
        <f>(('2012'!U164-'2012'!$AE164)/'2012'!$AE164)*(('2012'!$I164-0.5+'2012'!$I164-0.5)*-1)</f>
        <v>3.9776517417929237E-2</v>
      </c>
      <c r="V164" s="12">
        <f>(('2012'!V164-'2012'!$AE164)/'2012'!$AE164)*(('2012'!$I164-0.5+'2012'!$I164-0.5)*-1)</f>
        <v>-0.24214353094932631</v>
      </c>
      <c r="W164" s="12">
        <f>(('2012'!W164-'2012'!$AE164)/'2012'!$AE164)*(('2012'!$I164-0.5+'2012'!$I164-0.5)*-1)</f>
        <v>6.6143049829703149E-2</v>
      </c>
      <c r="X164" s="12">
        <f>(('2012'!X164-'2012'!$AE164)/'2012'!$AE164)*(('2012'!$I164-0.5+'2012'!$I164-0.5)*-1)</f>
        <v>0.21423916258205106</v>
      </c>
      <c r="Y164" s="12">
        <f>(('2012'!Y164-'2012'!$AE164)/'2012'!$AE164)*(('2012'!$I164-0.5+'2012'!$I164-0.5)*-1)</f>
        <v>-0.53588048758284523</v>
      </c>
      <c r="Z164" s="12">
        <f>(('2012'!Z164-'2012'!$AE164)/'2012'!$AE164)*(('2012'!$I164-0.5+'2012'!$I164-0.5)*-1)</f>
        <v>8.8459823889785988E-2</v>
      </c>
      <c r="AA164" s="12">
        <f>(('2012'!AA164-'2012'!$AE164)/'2012'!$AE164)*(('2012'!$I164-0.5+'2012'!$I164-0.5)*-1)</f>
        <v>2.6294512207918713E-2</v>
      </c>
      <c r="AB164" s="12">
        <f>(('2012'!AB164-'2012'!$AE164)/'2012'!$AE164)*(('2012'!$I164-0.5+'2012'!$I164-0.5)*-1)</f>
        <v>-0.9446374970224316</v>
      </c>
      <c r="AC164" s="12">
        <f>(('2012'!AC164-'2012'!$AE164)/'2012'!$AE164)*(('2012'!$I164-0.5+'2012'!$I164-0.5)*-1)</f>
        <v>0.41684520926828755</v>
      </c>
      <c r="AD164" s="12">
        <f>(('2012'!AD164-'2012'!$AE164)/'2012'!$AE164)*(('2012'!$I164-0.5+'2012'!$I164-0.5)*-1)</f>
        <v>-5.6848965359394009E-2</v>
      </c>
      <c r="AE164" s="5">
        <f>((('2012'!AE164-'2012'!$AE164)/'2012'!$AE164)*100)*(('2012'!$I164-0.5+'2012'!$I164-0.5)*-1)</f>
        <v>0</v>
      </c>
      <c r="AF164" s="5"/>
      <c r="AG164" s="5">
        <f t="shared" si="73"/>
        <v>66.930583134858566</v>
      </c>
      <c r="AH164" s="5">
        <f t="shared" si="97"/>
        <v>103.38458798006165</v>
      </c>
      <c r="AI164" s="7">
        <v>0</v>
      </c>
      <c r="AN164" s="1"/>
      <c r="AO164" s="1"/>
      <c r="AP164" s="1"/>
      <c r="AQ164" s="1"/>
      <c r="AR164" s="1" t="str">
        <f t="shared" si="74"/>
        <v>Män</v>
      </c>
      <c r="AS164" s="1"/>
      <c r="AT164" s="1"/>
      <c r="AU164" s="1"/>
      <c r="AV164" s="1"/>
      <c r="AW164" s="104">
        <f t="shared" si="75"/>
        <v>7.840203777038636E-2</v>
      </c>
      <c r="AX164" s="104">
        <f t="shared" si="76"/>
        <v>0.25326263560538831</v>
      </c>
      <c r="AY164" s="104">
        <f t="shared" si="77"/>
        <v>0.17853395066721464</v>
      </c>
      <c r="AZ164" s="104">
        <f t="shared" si="78"/>
        <v>-0.17321263370641155</v>
      </c>
      <c r="BA164" s="104">
        <f t="shared" si="79"/>
        <v>0.66930583134858568</v>
      </c>
      <c r="BB164" s="104">
        <f t="shared" si="80"/>
        <v>0</v>
      </c>
      <c r="BC164" s="104">
        <f t="shared" si="81"/>
        <v>0.19528828832449113</v>
      </c>
      <c r="BD164" s="104">
        <f t="shared" si="82"/>
        <v>-0.61863981238791532</v>
      </c>
      <c r="BE164" s="104">
        <f t="shared" si="83"/>
        <v>-1.0338458798006165</v>
      </c>
      <c r="BF164" s="104">
        <f t="shared" si="84"/>
        <v>-0.10792570168919433</v>
      </c>
      <c r="BG164" s="104">
        <f t="shared" si="85"/>
        <v>3.828135813437869E-2</v>
      </c>
      <c r="BH164" s="104">
        <f t="shared" si="86"/>
        <v>3.9776517417929237E-2</v>
      </c>
      <c r="BI164" s="104">
        <f t="shared" si="87"/>
        <v>-0.24214353094932631</v>
      </c>
      <c r="BJ164" s="104">
        <f t="shared" si="88"/>
        <v>6.6143049829703149E-2</v>
      </c>
      <c r="BK164" s="104">
        <f t="shared" si="89"/>
        <v>0.21423916258205106</v>
      </c>
      <c r="BL164" s="104">
        <f t="shared" si="90"/>
        <v>-0.53588048758284523</v>
      </c>
      <c r="BM164" s="104">
        <f t="shared" si="91"/>
        <v>8.8459823889785988E-2</v>
      </c>
      <c r="BN164" s="104">
        <f t="shared" si="92"/>
        <v>2.6294512207918713E-2</v>
      </c>
      <c r="BO164" s="104">
        <f t="shared" si="93"/>
        <v>-0.9446374970224316</v>
      </c>
      <c r="BP164" s="104">
        <f t="shared" si="94"/>
        <v>0.41684520926828755</v>
      </c>
      <c r="BQ164" s="104">
        <f t="shared" si="95"/>
        <v>-5.6848965359394009E-2</v>
      </c>
      <c r="BR164" s="104">
        <f t="shared" si="96"/>
        <v>0</v>
      </c>
    </row>
    <row r="165" spans="1:70">
      <c r="A165" s="1">
        <v>164</v>
      </c>
      <c r="B165" s="1">
        <f>'2012'!B165</f>
        <v>0</v>
      </c>
      <c r="C165" s="1">
        <f>'2012'!C165</f>
        <v>0</v>
      </c>
      <c r="D165" s="1">
        <f>'2012'!D165</f>
        <v>0</v>
      </c>
      <c r="E165" s="1" t="str">
        <f>'2012'!E165</f>
        <v>Totalt</v>
      </c>
      <c r="F165" s="1" t="str">
        <f>'2012'!F165</f>
        <v>Patientrapporterad hälsa vid behandling med biologiskt läkemedel</v>
      </c>
      <c r="G165" s="1" t="str">
        <f>'2012'!G165</f>
        <v>(tom)</v>
      </c>
      <c r="H165" s="1" t="str">
        <f>'2012'!H165</f>
        <v>E000400</v>
      </c>
      <c r="I165" s="1">
        <f>'2012'!I165</f>
        <v>0</v>
      </c>
      <c r="J165" s="12">
        <f>(('2012'!J165-'2012'!$AE165)/'2012'!$AE165)*(('2012'!$I165-0.5+'2012'!$I165-0.5)*-1)</f>
        <v>3.8538381654058131E-2</v>
      </c>
      <c r="K165" s="12">
        <f>(('2012'!K165-'2012'!$AE165)/'2012'!$AE165)*(('2012'!$I165-0.5+'2012'!$I165-0.5)*-1)</f>
        <v>0.10711778876125239</v>
      </c>
      <c r="L165" s="12">
        <f>(('2012'!L165-'2012'!$AE165)/'2012'!$AE165)*(('2012'!$I165-0.5+'2012'!$I165-0.5)*-1)</f>
        <v>0.20243030725840397</v>
      </c>
      <c r="M165" s="12">
        <f>(('2012'!M165-'2012'!$AE165)/'2012'!$AE165)*(('2012'!$I165-0.5+'2012'!$I165-0.5)*-1)</f>
        <v>-0.18157054065522377</v>
      </c>
      <c r="N165" s="12">
        <f>(('2012'!N165-'2012'!$AE165)/'2012'!$AE165)*(('2012'!$I165-0.5+'2012'!$I165-0.5)*-1)</f>
        <v>0.15122832323509927</v>
      </c>
      <c r="O165" s="12" t="e">
        <f>(('2012'!O165-'2012'!$AE165)/'2012'!$AE165)*(('2012'!$I165-0.5+'2012'!$I165-0.5)*-1)</f>
        <v>#VALUE!</v>
      </c>
      <c r="P165" s="12">
        <f>(('2012'!P165-'2012'!$AE165)/'2012'!$AE165)*(('2012'!$I165-0.5+'2012'!$I165-0.5)*-1)</f>
        <v>0.2400644884924352</v>
      </c>
      <c r="Q165" s="12">
        <f>(('2012'!Q165-'2012'!$AE165)/'2012'!$AE165)*(('2012'!$I165-0.5+'2012'!$I165-0.5)*-1)</f>
        <v>-8.1738584312552362E-2</v>
      </c>
      <c r="R165" s="12">
        <f>(('2012'!R165-'2012'!$AE165)/'2012'!$AE165)*(('2012'!$I165-0.5+'2012'!$I165-0.5)*-1)</f>
        <v>-0.53874428349819692</v>
      </c>
      <c r="S165" s="12">
        <f>(('2012'!S165-'2012'!$AE165)/'2012'!$AE165)*(('2012'!$I165-0.5+'2012'!$I165-0.5)*-1)</f>
        <v>-8.9962368241125371E-2</v>
      </c>
      <c r="T165" s="12">
        <f>(('2012'!T165-'2012'!$AE165)/'2012'!$AE165)*(('2012'!$I165-0.5+'2012'!$I165-0.5)*-1)</f>
        <v>4.2271860095690644E-2</v>
      </c>
      <c r="U165" s="12">
        <f>(('2012'!U165-'2012'!$AE165)/'2012'!$AE165)*(('2012'!$I165-0.5+'2012'!$I165-0.5)*-1)</f>
        <v>7.1811477911914506E-3</v>
      </c>
      <c r="V165" s="12">
        <f>(('2012'!V165-'2012'!$AE165)/'2012'!$AE165)*(('2012'!$I165-0.5+'2012'!$I165-0.5)*-1)</f>
        <v>-0.46838615726057697</v>
      </c>
      <c r="W165" s="12">
        <f>(('2012'!W165-'2012'!$AE165)/'2012'!$AE165)*(('2012'!$I165-0.5+'2012'!$I165-0.5)*-1)</f>
        <v>0.12858611620107138</v>
      </c>
      <c r="X165" s="12">
        <f>(('2012'!X165-'2012'!$AE165)/'2012'!$AE165)*(('2012'!$I165-0.5+'2012'!$I165-0.5)*-1)</f>
        <v>1.5444256569788562E-2</v>
      </c>
      <c r="Y165" s="12">
        <f>(('2012'!Y165-'2012'!$AE165)/'2012'!$AE165)*(('2012'!$I165-0.5+'2012'!$I165-0.5)*-1)</f>
        <v>-4.3196611662030378E-2</v>
      </c>
      <c r="Z165" s="12">
        <f>(('2012'!Z165-'2012'!$AE165)/'2012'!$AE165)*(('2012'!$I165-0.5+'2012'!$I165-0.5)*-1)</f>
        <v>6.8592100490128191E-2</v>
      </c>
      <c r="AA165" s="12">
        <f>(('2012'!AA165-'2012'!$AE165)/'2012'!$AE165)*(('2012'!$I165-0.5+'2012'!$I165-0.5)*-1)</f>
        <v>-0.13985694503872875</v>
      </c>
      <c r="AB165" s="12">
        <f>(('2012'!AB165-'2012'!$AE165)/'2012'!$AE165)*(('2012'!$I165-0.5+'2012'!$I165-0.5)*-1)</f>
        <v>-0.43801853279627634</v>
      </c>
      <c r="AC165" s="12">
        <f>(('2012'!AC165-'2012'!$AE165)/'2012'!$AE165)*(('2012'!$I165-0.5+'2012'!$I165-0.5)*-1)</f>
        <v>0.15584333752404128</v>
      </c>
      <c r="AD165" s="12">
        <f>(('2012'!AD165-'2012'!$AE165)/'2012'!$AE165)*(('2012'!$I165-0.5+'2012'!$I165-0.5)*-1)</f>
        <v>-2.6653838452344616E-2</v>
      </c>
      <c r="AE165" s="5">
        <f>((('2012'!AE165-'2012'!$AE165)/'2012'!$AE165)*100)*(('2012'!$I165-0.5+'2012'!$I165-0.5)*-1)</f>
        <v>0</v>
      </c>
      <c r="AF165" s="5"/>
      <c r="AG165" s="5">
        <f t="shared" si="73"/>
        <v>24.006448849243519</v>
      </c>
      <c r="AH165" s="5">
        <f t="shared" si="97"/>
        <v>53.874428349819695</v>
      </c>
      <c r="AI165" s="7">
        <v>0</v>
      </c>
      <c r="AN165" s="1"/>
      <c r="AO165" s="1"/>
      <c r="AP165" s="1"/>
      <c r="AQ165" s="1"/>
      <c r="AR165" s="1" t="str">
        <f t="shared" si="74"/>
        <v>Totalt</v>
      </c>
      <c r="AS165" s="1"/>
      <c r="AT165" s="1"/>
      <c r="AU165" s="1"/>
      <c r="AV165" s="1"/>
      <c r="AW165" s="104">
        <f t="shared" si="75"/>
        <v>3.8538381654058131E-2</v>
      </c>
      <c r="AX165" s="104">
        <f t="shared" si="76"/>
        <v>0.10711778876125239</v>
      </c>
      <c r="AY165" s="104">
        <f t="shared" si="77"/>
        <v>0.20243030725840397</v>
      </c>
      <c r="AZ165" s="104">
        <f t="shared" si="78"/>
        <v>-0.18157054065522377</v>
      </c>
      <c r="BA165" s="104">
        <f t="shared" si="79"/>
        <v>0.15122832323509927</v>
      </c>
      <c r="BB165" s="104">
        <f t="shared" si="80"/>
        <v>0</v>
      </c>
      <c r="BC165" s="104">
        <f t="shared" si="81"/>
        <v>0.2400644884924352</v>
      </c>
      <c r="BD165" s="104">
        <f t="shared" si="82"/>
        <v>-8.1738584312552362E-2</v>
      </c>
      <c r="BE165" s="104">
        <f t="shared" si="83"/>
        <v>-0.53874428349819692</v>
      </c>
      <c r="BF165" s="104">
        <f t="shared" si="84"/>
        <v>-8.9962368241125371E-2</v>
      </c>
      <c r="BG165" s="104">
        <f t="shared" si="85"/>
        <v>4.2271860095690644E-2</v>
      </c>
      <c r="BH165" s="104">
        <f t="shared" si="86"/>
        <v>7.1811477911914506E-3</v>
      </c>
      <c r="BI165" s="104">
        <f t="shared" si="87"/>
        <v>-0.46838615726057697</v>
      </c>
      <c r="BJ165" s="104">
        <f t="shared" si="88"/>
        <v>0.12858611620107138</v>
      </c>
      <c r="BK165" s="104">
        <f t="shared" si="89"/>
        <v>1.5444256569788562E-2</v>
      </c>
      <c r="BL165" s="104">
        <f t="shared" si="90"/>
        <v>-4.3196611662030378E-2</v>
      </c>
      <c r="BM165" s="104">
        <f t="shared" si="91"/>
        <v>6.8592100490128191E-2</v>
      </c>
      <c r="BN165" s="104">
        <f t="shared" si="92"/>
        <v>-0.13985694503872875</v>
      </c>
      <c r="BO165" s="104">
        <f t="shared" si="93"/>
        <v>-0.43801853279627634</v>
      </c>
      <c r="BP165" s="104">
        <f t="shared" si="94"/>
        <v>0.15584333752404128</v>
      </c>
      <c r="BQ165" s="104">
        <f t="shared" si="95"/>
        <v>-2.6653838452344616E-2</v>
      </c>
      <c r="BR165" s="104">
        <f t="shared" si="96"/>
        <v>0</v>
      </c>
    </row>
    <row r="166" spans="1:70">
      <c r="A166" s="1">
        <v>165</v>
      </c>
      <c r="B166" s="1" t="str">
        <f>'2012'!B166</f>
        <v>I</v>
      </c>
      <c r="C166" s="1" t="str">
        <f>'2012'!C166</f>
        <v>Diabetesvård</v>
      </c>
      <c r="D166" s="1">
        <f>'2012'!D166</f>
        <v>79</v>
      </c>
      <c r="E166" s="1" t="str">
        <f>'2012'!E166</f>
        <v>Kvinnor</v>
      </c>
      <c r="F166" s="1" t="str">
        <f>'2012'!F166</f>
        <v>Måluppfyllelse för blodsockervärde vid diabetes - primärvård</v>
      </c>
      <c r="G166" s="1" t="str">
        <f>'2012'!G166</f>
        <v>(tom)</v>
      </c>
      <c r="H166" s="1" t="str">
        <f>'2012'!H166</f>
        <v>A020235</v>
      </c>
      <c r="I166" s="1">
        <f>'2012'!I166</f>
        <v>0</v>
      </c>
      <c r="J166" s="12">
        <f>(('2012'!J166-'2012'!$AE166)/'2012'!$AE166)*(('2012'!$I166-0.5+'2012'!$I166-0.5)*-1)</f>
        <v>-1.1605415860735036E-2</v>
      </c>
      <c r="K166" s="12">
        <f>(('2012'!K166-'2012'!$AE166)/'2012'!$AE166)*(('2012'!$I166-0.5+'2012'!$I166-0.5)*-1)</f>
        <v>-5.0290135396518401E-2</v>
      </c>
      <c r="L166" s="12">
        <f>(('2012'!L166-'2012'!$AE166)/'2012'!$AE166)*(('2012'!$I166-0.5+'2012'!$I166-0.5)*-1)</f>
        <v>5.4158607350096651E-2</v>
      </c>
      <c r="M166" s="12">
        <f>(('2012'!M166-'2012'!$AE166)/'2012'!$AE166)*(('2012'!$I166-0.5+'2012'!$I166-0.5)*-1)</f>
        <v>-1.9342359767891681E-2</v>
      </c>
      <c r="N166" s="12">
        <f>(('2012'!N166-'2012'!$AE166)/'2012'!$AE166)*(('2012'!$I166-0.5+'2012'!$I166-0.5)*-1)</f>
        <v>-7.9303675048355921E-2</v>
      </c>
      <c r="O166" s="12">
        <f>(('2012'!O166-'2012'!$AE166)/'2012'!$AE166)*(('2012'!$I166-0.5+'2012'!$I166-0.5)*-1)</f>
        <v>1.9342359767891681E-2</v>
      </c>
      <c r="P166" s="12">
        <f>(('2012'!P166-'2012'!$AE166)/'2012'!$AE166)*(('2012'!$I166-0.5+'2012'!$I166-0.5)*-1)</f>
        <v>3.4816247582204973E-2</v>
      </c>
      <c r="Q166" s="12">
        <f>(('2012'!Q166-'2012'!$AE166)/'2012'!$AE166)*(('2012'!$I166-0.5+'2012'!$I166-0.5)*-1)</f>
        <v>-0.25531914893617025</v>
      </c>
      <c r="R166" s="12">
        <f>(('2012'!R166-'2012'!$AE166)/'2012'!$AE166)*(('2012'!$I166-0.5+'2012'!$I166-0.5)*-1)</f>
        <v>-6.9632495164410085E-2</v>
      </c>
      <c r="S166" s="12">
        <f>(('2012'!S166-'2012'!$AE166)/'2012'!$AE166)*(('2012'!$I166-0.5+'2012'!$I166-0.5)*-1)</f>
        <v>4.2553191489361618E-2</v>
      </c>
      <c r="T166" s="12">
        <f>(('2012'!T166-'2012'!$AE166)/'2012'!$AE166)*(('2012'!$I166-0.5+'2012'!$I166-0.5)*-1)</f>
        <v>-1.1605415860735036E-2</v>
      </c>
      <c r="U166" s="12">
        <f>(('2012'!U166-'2012'!$AE166)/'2012'!$AE166)*(('2012'!$I166-0.5+'2012'!$I166-0.5)*-1)</f>
        <v>0.11992263056092835</v>
      </c>
      <c r="V166" s="12">
        <f>(('2012'!V166-'2012'!$AE166)/'2012'!$AE166)*(('2012'!$I166-0.5+'2012'!$I166-0.5)*-1)</f>
        <v>2.5145067698259131E-2</v>
      </c>
      <c r="W166" s="12">
        <f>(('2012'!W166-'2012'!$AE166)/'2012'!$AE166)*(('2012'!$I166-0.5+'2012'!$I166-0.5)*-1)</f>
        <v>-9.0909090909090953E-2</v>
      </c>
      <c r="X166" s="12">
        <f>(('2012'!X166-'2012'!$AE166)/'2012'!$AE166)*(('2012'!$I166-0.5+'2012'!$I166-0.5)*-1)</f>
        <v>-0.10638297872340426</v>
      </c>
      <c r="Y166" s="12">
        <f>(('2012'!Y166-'2012'!$AE166)/'2012'!$AE166)*(('2012'!$I166-0.5+'2012'!$I166-0.5)*-1)</f>
        <v>-0.11411992263056103</v>
      </c>
      <c r="Z166" s="12">
        <f>(('2012'!Z166-'2012'!$AE166)/'2012'!$AE166)*(('2012'!$I166-0.5+'2012'!$I166-0.5)*-1)</f>
        <v>3.8684719535782537E-3</v>
      </c>
      <c r="AA166" s="12">
        <f>(('2012'!AA166-'2012'!$AE166)/'2012'!$AE166)*(('2012'!$I166-0.5+'2012'!$I166-0.5)*-1)</f>
        <v>-8.7040618955512572E-2</v>
      </c>
      <c r="AB166" s="12">
        <f>(('2012'!AB166-'2012'!$AE166)/'2012'!$AE166)*(('2012'!$I166-0.5+'2012'!$I166-0.5)*-1)</f>
        <v>-0.14506769825918761</v>
      </c>
      <c r="AC166" s="12">
        <f>(('2012'!AC166-'2012'!$AE166)/'2012'!$AE166)*(('2012'!$I166-0.5+'2012'!$I166-0.5)*-1)</f>
        <v>-0.21856866537717609</v>
      </c>
      <c r="AD166" s="12">
        <f>(('2012'!AD166-'2012'!$AE166)/'2012'!$AE166)*(('2012'!$I166-0.5+'2012'!$I166-0.5)*-1)</f>
        <v>-0.12185686653771768</v>
      </c>
      <c r="AE166" s="5">
        <f>((('2012'!AE166-'2012'!$AE166)/'2012'!$AE166)*100)*(('2012'!$I166-0.5+'2012'!$I166-0.5)*-1)</f>
        <v>0</v>
      </c>
      <c r="AF166" s="5"/>
      <c r="AG166" s="5">
        <f t="shared" si="73"/>
        <v>11.992263056092835</v>
      </c>
      <c r="AH166" s="5">
        <f t="shared" si="97"/>
        <v>25.531914893617024</v>
      </c>
      <c r="AI166" s="7">
        <v>0</v>
      </c>
      <c r="AN166" s="1"/>
      <c r="AO166" s="1"/>
      <c r="AP166" s="1"/>
      <c r="AQ166" s="1"/>
      <c r="AR166" s="1" t="str">
        <f t="shared" si="74"/>
        <v>Kvinnor</v>
      </c>
      <c r="AS166" s="1"/>
      <c r="AT166" s="1"/>
      <c r="AU166" s="1"/>
      <c r="AV166" s="1"/>
      <c r="AW166" s="104">
        <f t="shared" si="75"/>
        <v>-1.1605415860735036E-2</v>
      </c>
      <c r="AX166" s="104">
        <f t="shared" si="76"/>
        <v>-5.0290135396518401E-2</v>
      </c>
      <c r="AY166" s="104">
        <f t="shared" si="77"/>
        <v>5.4158607350096651E-2</v>
      </c>
      <c r="AZ166" s="104">
        <f t="shared" si="78"/>
        <v>-1.9342359767891681E-2</v>
      </c>
      <c r="BA166" s="104">
        <f t="shared" si="79"/>
        <v>-7.9303675048355921E-2</v>
      </c>
      <c r="BB166" s="104">
        <f t="shared" si="80"/>
        <v>1.9342359767891681E-2</v>
      </c>
      <c r="BC166" s="104">
        <f t="shared" si="81"/>
        <v>3.4816247582204973E-2</v>
      </c>
      <c r="BD166" s="104">
        <f t="shared" si="82"/>
        <v>-0.25531914893617025</v>
      </c>
      <c r="BE166" s="104">
        <f t="shared" si="83"/>
        <v>-6.9632495164410085E-2</v>
      </c>
      <c r="BF166" s="104">
        <f t="shared" si="84"/>
        <v>4.2553191489361618E-2</v>
      </c>
      <c r="BG166" s="104">
        <f t="shared" si="85"/>
        <v>-1.1605415860735036E-2</v>
      </c>
      <c r="BH166" s="104">
        <f t="shared" si="86"/>
        <v>0.11992263056092835</v>
      </c>
      <c r="BI166" s="104">
        <f t="shared" si="87"/>
        <v>2.5145067698259131E-2</v>
      </c>
      <c r="BJ166" s="104">
        <f t="shared" si="88"/>
        <v>-9.0909090909090953E-2</v>
      </c>
      <c r="BK166" s="104">
        <f t="shared" si="89"/>
        <v>-0.10638297872340426</v>
      </c>
      <c r="BL166" s="104">
        <f t="shared" si="90"/>
        <v>-0.11411992263056103</v>
      </c>
      <c r="BM166" s="104">
        <f t="shared" si="91"/>
        <v>3.8684719535782537E-3</v>
      </c>
      <c r="BN166" s="104">
        <f t="shared" si="92"/>
        <v>-8.7040618955512572E-2</v>
      </c>
      <c r="BO166" s="104">
        <f t="shared" si="93"/>
        <v>-0.14506769825918761</v>
      </c>
      <c r="BP166" s="104">
        <f t="shared" si="94"/>
        <v>-0.21856866537717609</v>
      </c>
      <c r="BQ166" s="104">
        <f t="shared" si="95"/>
        <v>-0.12185686653771768</v>
      </c>
      <c r="BR166" s="104">
        <f t="shared" si="96"/>
        <v>0</v>
      </c>
    </row>
    <row r="167" spans="1:70">
      <c r="A167" s="1">
        <v>166</v>
      </c>
      <c r="B167" s="1">
        <f>'2012'!B167</f>
        <v>0</v>
      </c>
      <c r="C167" s="1">
        <f>'2012'!C167</f>
        <v>0</v>
      </c>
      <c r="D167" s="1">
        <f>'2012'!D167</f>
        <v>0</v>
      </c>
      <c r="E167" s="1" t="str">
        <f>'2012'!E167</f>
        <v>Män</v>
      </c>
      <c r="F167" s="1" t="str">
        <f>'2012'!F167</f>
        <v>Måluppfyllelse för blodsockervärde vid diabetes - primärvård</v>
      </c>
      <c r="G167" s="1" t="str">
        <f>'2012'!G167</f>
        <v>(tom)</v>
      </c>
      <c r="H167" s="1" t="str">
        <f>'2012'!H167</f>
        <v>A020235</v>
      </c>
      <c r="I167" s="1">
        <f>'2012'!I167</f>
        <v>0</v>
      </c>
      <c r="J167" s="12">
        <f>(('2012'!J167-'2012'!$AE167)/'2012'!$AE167)*(('2012'!$I167-0.5+'2012'!$I167-0.5)*-1)</f>
        <v>-2.4340770791074967E-2</v>
      </c>
      <c r="K167" s="12">
        <f>(('2012'!K167-'2012'!$AE167)/'2012'!$AE167)*(('2012'!$I167-0.5+'2012'!$I167-0.5)*-1)</f>
        <v>-3.0425963488843816E-2</v>
      </c>
      <c r="L167" s="12">
        <f>(('2012'!L167-'2012'!$AE167)/'2012'!$AE167)*(('2012'!$I167-0.5+'2012'!$I167-0.5)*-1)</f>
        <v>5.8823529411764823E-2</v>
      </c>
      <c r="M167" s="12">
        <f>(('2012'!M167-'2012'!$AE167)/'2012'!$AE167)*(('2012'!$I167-0.5+'2012'!$I167-0.5)*-1)</f>
        <v>2.0283975659229499E-3</v>
      </c>
      <c r="N167" s="12">
        <f>(('2012'!N167-'2012'!$AE167)/'2012'!$AE167)*(('2012'!$I167-0.5+'2012'!$I167-0.5)*-1)</f>
        <v>-0.10750507099391475</v>
      </c>
      <c r="O167" s="12">
        <f>(('2012'!O167-'2012'!$AE167)/'2012'!$AE167)*(('2012'!$I167-0.5+'2012'!$I167-0.5)*-1)</f>
        <v>-2.2312373225152015E-2</v>
      </c>
      <c r="P167" s="12">
        <f>(('2012'!P167-'2012'!$AE167)/'2012'!$AE167)*(('2012'!$I167-0.5+'2012'!$I167-0.5)*-1)</f>
        <v>4.0567951318458998E-3</v>
      </c>
      <c r="Q167" s="12">
        <f>(('2012'!Q167-'2012'!$AE167)/'2012'!$AE167)*(('2012'!$I167-0.5+'2012'!$I167-0.5)*-1)</f>
        <v>-0.13793103448275856</v>
      </c>
      <c r="R167" s="12">
        <f>(('2012'!R167-'2012'!$AE167)/'2012'!$AE167)*(('2012'!$I167-0.5+'2012'!$I167-0.5)*-1)</f>
        <v>-3.8539553752535469E-2</v>
      </c>
      <c r="S167" s="12">
        <f>(('2012'!S167-'2012'!$AE167)/'2012'!$AE167)*(('2012'!$I167-0.5+'2012'!$I167-0.5)*-1)</f>
        <v>6.6937119675456486E-2</v>
      </c>
      <c r="T167" s="12">
        <f>(('2012'!T167-'2012'!$AE167)/'2012'!$AE167)*(('2012'!$I167-0.5+'2012'!$I167-0.5)*-1)</f>
        <v>2.2312373225152161E-2</v>
      </c>
      <c r="U167" s="12">
        <f>(('2012'!U167-'2012'!$AE167)/'2012'!$AE167)*(('2012'!$I167-0.5+'2012'!$I167-0.5)*-1)</f>
        <v>0.14604462474645036</v>
      </c>
      <c r="V167" s="12">
        <f>(('2012'!V167-'2012'!$AE167)/'2012'!$AE167)*(('2012'!$I167-0.5+'2012'!$I167-0.5)*-1)</f>
        <v>-3.2454361054766623E-2</v>
      </c>
      <c r="W167" s="12">
        <f>(('2012'!W167-'2012'!$AE167)/'2012'!$AE167)*(('2012'!$I167-0.5+'2012'!$I167-0.5)*-1)</f>
        <v>-9.9391480730223095E-2</v>
      </c>
      <c r="X167" s="12">
        <f>(('2012'!X167-'2012'!$AE167)/'2012'!$AE167)*(('2012'!$I167-0.5+'2012'!$I167-0.5)*-1)</f>
        <v>-6.4908722109533384E-2</v>
      </c>
      <c r="Y167" s="12">
        <f>(('2012'!Y167-'2012'!$AE167)/'2012'!$AE167)*(('2012'!$I167-0.5+'2012'!$I167-0.5)*-1)</f>
        <v>-0.12373225152129806</v>
      </c>
      <c r="Z167" s="12">
        <f>(('2012'!Z167-'2012'!$AE167)/'2012'!$AE167)*(('2012'!$I167-0.5+'2012'!$I167-0.5)*-1)</f>
        <v>-2.6369168356997916E-2</v>
      </c>
      <c r="AA167" s="12">
        <f>(('2012'!AA167-'2012'!$AE167)/'2012'!$AE167)*(('2012'!$I167-0.5+'2012'!$I167-0.5)*-1)</f>
        <v>-6.4908722109533384E-2</v>
      </c>
      <c r="AB167" s="12">
        <f>(('2012'!AB167-'2012'!$AE167)/'2012'!$AE167)*(('2012'!$I167-0.5+'2012'!$I167-0.5)*-1)</f>
        <v>-0.14604462474645022</v>
      </c>
      <c r="AC167" s="12">
        <f>(('2012'!AC167-'2012'!$AE167)/'2012'!$AE167)*(('2012'!$I167-0.5+'2012'!$I167-0.5)*-1)</f>
        <v>-0.27383367139959436</v>
      </c>
      <c r="AD167" s="12">
        <f>(('2012'!AD167-'2012'!$AE167)/'2012'!$AE167)*(('2012'!$I167-0.5+'2012'!$I167-0.5)*-1)</f>
        <v>-0.16835699797160239</v>
      </c>
      <c r="AE167" s="5">
        <f>((('2012'!AE167-'2012'!$AE167)/'2012'!$AE167)*100)*(('2012'!$I167-0.5+'2012'!$I167-0.5)*-1)</f>
        <v>0</v>
      </c>
      <c r="AF167" s="5"/>
      <c r="AG167" s="5">
        <f t="shared" si="73"/>
        <v>14.604462474645036</v>
      </c>
      <c r="AH167" s="5">
        <f t="shared" si="97"/>
        <v>27.383367139959436</v>
      </c>
      <c r="AI167" s="7">
        <v>0</v>
      </c>
      <c r="AN167" s="1"/>
      <c r="AO167" s="1"/>
      <c r="AP167" s="1"/>
      <c r="AQ167" s="1"/>
      <c r="AR167" s="1" t="str">
        <f t="shared" si="74"/>
        <v>Män</v>
      </c>
      <c r="AS167" s="1"/>
      <c r="AT167" s="1"/>
      <c r="AU167" s="1"/>
      <c r="AV167" s="1"/>
      <c r="AW167" s="104">
        <f t="shared" si="75"/>
        <v>-2.4340770791074967E-2</v>
      </c>
      <c r="AX167" s="104">
        <f t="shared" si="76"/>
        <v>-3.0425963488843816E-2</v>
      </c>
      <c r="AY167" s="104">
        <f t="shared" si="77"/>
        <v>5.8823529411764823E-2</v>
      </c>
      <c r="AZ167" s="104">
        <f t="shared" si="78"/>
        <v>2.0283975659229499E-3</v>
      </c>
      <c r="BA167" s="104">
        <f t="shared" si="79"/>
        <v>-0.10750507099391475</v>
      </c>
      <c r="BB167" s="104">
        <f t="shared" si="80"/>
        <v>-2.2312373225152015E-2</v>
      </c>
      <c r="BC167" s="104">
        <f t="shared" si="81"/>
        <v>4.0567951318458998E-3</v>
      </c>
      <c r="BD167" s="104">
        <f t="shared" si="82"/>
        <v>-0.13793103448275856</v>
      </c>
      <c r="BE167" s="104">
        <f t="shared" si="83"/>
        <v>-3.8539553752535469E-2</v>
      </c>
      <c r="BF167" s="104">
        <f t="shared" si="84"/>
        <v>6.6937119675456486E-2</v>
      </c>
      <c r="BG167" s="104">
        <f t="shared" si="85"/>
        <v>2.2312373225152161E-2</v>
      </c>
      <c r="BH167" s="104">
        <f t="shared" si="86"/>
        <v>0.14604462474645036</v>
      </c>
      <c r="BI167" s="104">
        <f t="shared" si="87"/>
        <v>-3.2454361054766623E-2</v>
      </c>
      <c r="BJ167" s="104">
        <f t="shared" si="88"/>
        <v>-9.9391480730223095E-2</v>
      </c>
      <c r="BK167" s="104">
        <f t="shared" si="89"/>
        <v>-6.4908722109533384E-2</v>
      </c>
      <c r="BL167" s="104">
        <f t="shared" si="90"/>
        <v>-0.12373225152129806</v>
      </c>
      <c r="BM167" s="104">
        <f t="shared" si="91"/>
        <v>-2.6369168356997916E-2</v>
      </c>
      <c r="BN167" s="104">
        <f t="shared" si="92"/>
        <v>-6.4908722109533384E-2</v>
      </c>
      <c r="BO167" s="104">
        <f t="shared" si="93"/>
        <v>-0.14604462474645022</v>
      </c>
      <c r="BP167" s="104">
        <f t="shared" si="94"/>
        <v>-0.27383367139959436</v>
      </c>
      <c r="BQ167" s="104">
        <f t="shared" si="95"/>
        <v>-0.16835699797160239</v>
      </c>
      <c r="BR167" s="104">
        <f t="shared" si="96"/>
        <v>0</v>
      </c>
    </row>
    <row r="168" spans="1:70">
      <c r="A168" s="1">
        <v>167</v>
      </c>
      <c r="B168" s="1">
        <f>'2012'!B168</f>
        <v>0</v>
      </c>
      <c r="C168" s="1">
        <f>'2012'!C168</f>
        <v>0</v>
      </c>
      <c r="D168" s="1">
        <f>'2012'!D168</f>
        <v>0</v>
      </c>
      <c r="E168" s="1" t="str">
        <f>'2012'!E168</f>
        <v>Totalt</v>
      </c>
      <c r="F168" s="1" t="str">
        <f>'2012'!F168</f>
        <v>Måluppfyllelse för blodsockervärde vid diabetes - primärvård</v>
      </c>
      <c r="G168" s="1" t="str">
        <f>'2012'!G168</f>
        <v>(tom)</v>
      </c>
      <c r="H168" s="1" t="str">
        <f>'2012'!H168</f>
        <v>A020235</v>
      </c>
      <c r="I168" s="1">
        <f>'2012'!I168</f>
        <v>0</v>
      </c>
      <c r="J168" s="12">
        <f>(('2012'!J168-'2012'!$AE168)/'2012'!$AE168)*(('2012'!$I168-0.5+'2012'!$I168-0.5)*-1)</f>
        <v>-1.9880715705765408E-2</v>
      </c>
      <c r="K168" s="12">
        <f>(('2012'!K168-'2012'!$AE168)/'2012'!$AE168)*(('2012'!$I168-0.5+'2012'!$I168-0.5)*-1)</f>
        <v>-3.777335984095425E-2</v>
      </c>
      <c r="L168" s="12">
        <f>(('2012'!L168-'2012'!$AE168)/'2012'!$AE168)*(('2012'!$I168-0.5+'2012'!$I168-0.5)*-1)</f>
        <v>5.76540755467198E-2</v>
      </c>
      <c r="M168" s="12">
        <f>(('2012'!M168-'2012'!$AE168)/'2012'!$AE168)*(('2012'!$I168-0.5+'2012'!$I168-0.5)*-1)</f>
        <v>-5.9642147117295657E-3</v>
      </c>
      <c r="N168" s="12">
        <f>(('2012'!N168-'2012'!$AE168)/'2012'!$AE168)*(('2012'!$I168-0.5+'2012'!$I168-0.5)*-1)</f>
        <v>-9.3439363817097332E-2</v>
      </c>
      <c r="O168" s="12">
        <f>(('2012'!O168-'2012'!$AE168)/'2012'!$AE168)*(('2012'!$I168-0.5+'2012'!$I168-0.5)*-1)</f>
        <v>-3.976143141152997E-3</v>
      </c>
      <c r="P168" s="12">
        <f>(('2012'!P168-'2012'!$AE168)/'2012'!$AE168)*(('2012'!$I168-0.5+'2012'!$I168-0.5)*-1)</f>
        <v>1.7892644135188981E-2</v>
      </c>
      <c r="Q168" s="12">
        <f>(('2012'!Q168-'2012'!$AE168)/'2012'!$AE168)*(('2012'!$I168-0.5+'2012'!$I168-0.5)*-1)</f>
        <v>-0.1888667992047714</v>
      </c>
      <c r="R168" s="12">
        <f>(('2012'!R168-'2012'!$AE168)/'2012'!$AE168)*(('2012'!$I168-0.5+'2012'!$I168-0.5)*-1)</f>
        <v>-5.1689860834989949E-2</v>
      </c>
      <c r="S168" s="12">
        <f>(('2012'!S168-'2012'!$AE168)/'2012'!$AE168)*(('2012'!$I168-0.5+'2012'!$I168-0.5)*-1)</f>
        <v>5.5666003976143227E-2</v>
      </c>
      <c r="T168" s="12">
        <f>(('2012'!T168-'2012'!$AE168)/'2012'!$AE168)*(('2012'!$I168-0.5+'2012'!$I168-0.5)*-1)</f>
        <v>7.9522862823062767E-3</v>
      </c>
      <c r="U168" s="12">
        <f>(('2012'!U168-'2012'!$AE168)/'2012'!$AE168)*(('2012'!$I168-0.5+'2012'!$I168-0.5)*-1)</f>
        <v>0.13320079522862829</v>
      </c>
      <c r="V168" s="12">
        <f>(('2012'!V168-'2012'!$AE168)/'2012'!$AE168)*(('2012'!$I168-0.5+'2012'!$I168-0.5)*-1)</f>
        <v>-5.9642147117295657E-3</v>
      </c>
      <c r="W168" s="12">
        <f>(('2012'!W168-'2012'!$AE168)/'2012'!$AE168)*(('2012'!$I168-0.5+'2012'!$I168-0.5)*-1)</f>
        <v>-9.5427435387673912E-2</v>
      </c>
      <c r="X168" s="12">
        <f>(('2012'!X168-'2012'!$AE168)/'2012'!$AE168)*(('2012'!$I168-0.5+'2012'!$I168-0.5)*-1)</f>
        <v>-8.3499005964214626E-2</v>
      </c>
      <c r="Y168" s="12">
        <f>(('2012'!Y168-'2012'!$AE168)/'2012'!$AE168)*(('2012'!$I168-0.5+'2012'!$I168-0.5)*-1)</f>
        <v>-0.11928429423459246</v>
      </c>
      <c r="Z168" s="12">
        <f>(('2012'!Z168-'2012'!$AE168)/'2012'!$AE168)*(('2012'!$I168-0.5+'2012'!$I168-0.5)*-1)</f>
        <v>-1.3916500994035701E-2</v>
      </c>
      <c r="AA168" s="12">
        <f>(('2012'!AA168-'2012'!$AE168)/'2012'!$AE168)*(('2012'!$I168-0.5+'2012'!$I168-0.5)*-1)</f>
        <v>-7.3558648111331934E-2</v>
      </c>
      <c r="AB168" s="12">
        <f>(('2012'!AB168-'2012'!$AE168)/'2012'!$AE168)*(('2012'!$I168-0.5+'2012'!$I168-0.5)*-1)</f>
        <v>-0.14711729622266401</v>
      </c>
      <c r="AC168" s="12">
        <f>(('2012'!AC168-'2012'!$AE168)/'2012'!$AE168)*(('2012'!$I168-0.5+'2012'!$I168-0.5)*-1)</f>
        <v>-0.25049701789264406</v>
      </c>
      <c r="AD168" s="12">
        <f>(('2012'!AD168-'2012'!$AE168)/'2012'!$AE168)*(('2012'!$I168-0.5+'2012'!$I168-0.5)*-1)</f>
        <v>-0.151093439363817</v>
      </c>
      <c r="AE168" s="5">
        <f>((('2012'!AE168-'2012'!$AE168)/'2012'!$AE168)*100)*(('2012'!$I168-0.5+'2012'!$I168-0.5)*-1)</f>
        <v>0</v>
      </c>
      <c r="AF168" s="5"/>
      <c r="AG168" s="5">
        <f t="shared" si="73"/>
        <v>13.32007952286283</v>
      </c>
      <c r="AH168" s="5">
        <f t="shared" si="97"/>
        <v>25.049701789264407</v>
      </c>
      <c r="AI168" s="7">
        <v>0</v>
      </c>
      <c r="AN168" s="1"/>
      <c r="AO168" s="1"/>
      <c r="AP168" s="1"/>
      <c r="AQ168" s="1"/>
      <c r="AR168" s="1" t="str">
        <f t="shared" si="74"/>
        <v>Totalt</v>
      </c>
      <c r="AS168" s="1"/>
      <c r="AT168" s="1"/>
      <c r="AU168" s="1"/>
      <c r="AV168" s="1"/>
      <c r="AW168" s="104">
        <f t="shared" si="75"/>
        <v>-1.9880715705765408E-2</v>
      </c>
      <c r="AX168" s="104">
        <f t="shared" si="76"/>
        <v>-3.777335984095425E-2</v>
      </c>
      <c r="AY168" s="104">
        <f t="shared" si="77"/>
        <v>5.76540755467198E-2</v>
      </c>
      <c r="AZ168" s="104">
        <f t="shared" si="78"/>
        <v>-5.9642147117295657E-3</v>
      </c>
      <c r="BA168" s="104">
        <f t="shared" si="79"/>
        <v>-9.3439363817097332E-2</v>
      </c>
      <c r="BB168" s="104">
        <f t="shared" si="80"/>
        <v>-3.976143141152997E-3</v>
      </c>
      <c r="BC168" s="104">
        <f t="shared" si="81"/>
        <v>1.7892644135188981E-2</v>
      </c>
      <c r="BD168" s="104">
        <f t="shared" si="82"/>
        <v>-0.1888667992047714</v>
      </c>
      <c r="BE168" s="104">
        <f t="shared" si="83"/>
        <v>-5.1689860834989949E-2</v>
      </c>
      <c r="BF168" s="104">
        <f t="shared" si="84"/>
        <v>5.5666003976143227E-2</v>
      </c>
      <c r="BG168" s="104">
        <f t="shared" si="85"/>
        <v>7.9522862823062767E-3</v>
      </c>
      <c r="BH168" s="104">
        <f t="shared" si="86"/>
        <v>0.13320079522862829</v>
      </c>
      <c r="BI168" s="104">
        <f t="shared" si="87"/>
        <v>-5.9642147117295657E-3</v>
      </c>
      <c r="BJ168" s="104">
        <f t="shared" si="88"/>
        <v>-9.5427435387673912E-2</v>
      </c>
      <c r="BK168" s="104">
        <f t="shared" si="89"/>
        <v>-8.3499005964214626E-2</v>
      </c>
      <c r="BL168" s="104">
        <f t="shared" si="90"/>
        <v>-0.11928429423459246</v>
      </c>
      <c r="BM168" s="104">
        <f t="shared" si="91"/>
        <v>-1.3916500994035701E-2</v>
      </c>
      <c r="BN168" s="104">
        <f t="shared" si="92"/>
        <v>-7.3558648111331934E-2</v>
      </c>
      <c r="BO168" s="104">
        <f t="shared" si="93"/>
        <v>-0.14711729622266401</v>
      </c>
      <c r="BP168" s="104">
        <f t="shared" si="94"/>
        <v>-0.25049701789264406</v>
      </c>
      <c r="BQ168" s="104">
        <f t="shared" si="95"/>
        <v>-0.151093439363817</v>
      </c>
      <c r="BR168" s="104">
        <f t="shared" si="96"/>
        <v>0</v>
      </c>
    </row>
    <row r="169" spans="1:70">
      <c r="A169" s="1">
        <v>168</v>
      </c>
      <c r="B169" s="1">
        <f>'2012'!B169</f>
        <v>0</v>
      </c>
      <c r="C169" s="1">
        <f>'2012'!C169</f>
        <v>0</v>
      </c>
      <c r="D169" s="1">
        <f>'2012'!D169</f>
        <v>80</v>
      </c>
      <c r="E169" s="1" t="str">
        <f>'2012'!E169</f>
        <v>Kvinnor</v>
      </c>
      <c r="F169" s="1" t="str">
        <f>'2012'!F169</f>
        <v>Måluppfyllelse för blodsockervärde vid typ 1 diabetes</v>
      </c>
      <c r="G169" s="1" t="str">
        <f>'2012'!G169</f>
        <v>(tom)</v>
      </c>
      <c r="H169" s="1" t="str">
        <f>'2012'!H169</f>
        <v>A020240</v>
      </c>
      <c r="I169" s="1">
        <f>'2012'!I169</f>
        <v>0</v>
      </c>
      <c r="J169" s="12">
        <f>(('2012'!J169-'2012'!$AE169)/'2012'!$AE169)*(('2012'!$I169-0.5+'2012'!$I169-0.5)*-1)</f>
        <v>1.4598540145985481E-2</v>
      </c>
      <c r="K169" s="12">
        <f>(('2012'!K169-'2012'!$AE169)/'2012'!$AE169)*(('2012'!$I169-0.5+'2012'!$I169-0.5)*-1)</f>
        <v>0.19708029197080287</v>
      </c>
      <c r="L169" s="12">
        <f>(('2012'!L169-'2012'!$AE169)/'2012'!$AE169)*(('2012'!$I169-0.5+'2012'!$I169-0.5)*-1)</f>
        <v>2.919708029197083E-2</v>
      </c>
      <c r="M169" s="12">
        <f>(('2012'!M169-'2012'!$AE169)/'2012'!$AE169)*(('2012'!$I169-0.5+'2012'!$I169-0.5)*-1)</f>
        <v>-1.4598540145985351E-2</v>
      </c>
      <c r="N169" s="12">
        <f>(('2012'!N169-'2012'!$AE169)/'2012'!$AE169)*(('2012'!$I169-0.5+'2012'!$I169-0.5)*-1)</f>
        <v>-0.14598540145985403</v>
      </c>
      <c r="O169" s="12">
        <f>(('2012'!O169-'2012'!$AE169)/'2012'!$AE169)*(('2012'!$I169-0.5+'2012'!$I169-0.5)*-1)</f>
        <v>0.124087591240876</v>
      </c>
      <c r="P169" s="12">
        <f>(('2012'!P169-'2012'!$AE169)/'2012'!$AE169)*(('2012'!$I169-0.5+'2012'!$I169-0.5)*-1)</f>
        <v>-0.10948905109489052</v>
      </c>
      <c r="Q169" s="12">
        <f>(('2012'!Q169-'2012'!$AE169)/'2012'!$AE169)*(('2012'!$I169-0.5+'2012'!$I169-0.5)*-1)</f>
        <v>-0.35766423357664223</v>
      </c>
      <c r="R169" s="12">
        <f>(('2012'!R169-'2012'!$AE169)/'2012'!$AE169)*(('2012'!$I169-0.5+'2012'!$I169-0.5)*-1)</f>
        <v>0.1605839416058395</v>
      </c>
      <c r="S169" s="12">
        <f>(('2012'!S169-'2012'!$AE169)/'2012'!$AE169)*(('2012'!$I169-0.5+'2012'!$I169-0.5)*-1)</f>
        <v>9.489051094890516E-2</v>
      </c>
      <c r="T169" s="12">
        <f>(('2012'!T169-'2012'!$AE169)/'2012'!$AE169)*(('2012'!$I169-0.5+'2012'!$I169-0.5)*-1)</f>
        <v>0.25547445255474455</v>
      </c>
      <c r="U169" s="12">
        <f>(('2012'!U169-'2012'!$AE169)/'2012'!$AE169)*(('2012'!$I169-0.5+'2012'!$I169-0.5)*-1)</f>
        <v>0.15328467153284683</v>
      </c>
      <c r="V169" s="12">
        <f>(('2012'!V169-'2012'!$AE169)/'2012'!$AE169)*(('2012'!$I169-0.5+'2012'!$I169-0.5)*-1)</f>
        <v>-0.72262773722627727</v>
      </c>
      <c r="W169" s="12">
        <f>(('2012'!W169-'2012'!$AE169)/'2012'!$AE169)*(('2012'!$I169-0.5+'2012'!$I169-0.5)*-1)</f>
        <v>-0.45255474452554739</v>
      </c>
      <c r="X169" s="12">
        <f>(('2012'!X169-'2012'!$AE169)/'2012'!$AE169)*(('2012'!$I169-0.5+'2012'!$I169-0.5)*-1)</f>
        <v>-6.5693430656934212E-2</v>
      </c>
      <c r="Y169" s="12">
        <f>(('2012'!Y169-'2012'!$AE169)/'2012'!$AE169)*(('2012'!$I169-0.5+'2012'!$I169-0.5)*-1)</f>
        <v>-0.28467153284671526</v>
      </c>
      <c r="Z169" s="12">
        <f>(('2012'!Z169-'2012'!$AE169)/'2012'!$AE169)*(('2012'!$I169-0.5+'2012'!$I169-0.5)*-1)</f>
        <v>8.0291970802919818E-2</v>
      </c>
      <c r="AA169" s="12">
        <f>(('2012'!AA169-'2012'!$AE169)/'2012'!$AE169)*(('2012'!$I169-0.5+'2012'!$I169-0.5)*-1)</f>
        <v>0.15328467153284683</v>
      </c>
      <c r="AB169" s="12">
        <f>(('2012'!AB169-'2012'!$AE169)/'2012'!$AE169)*(('2012'!$I169-0.5+'2012'!$I169-0.5)*-1)</f>
        <v>-0.4963503649635036</v>
      </c>
      <c r="AC169" s="12">
        <f>(('2012'!AC169-'2012'!$AE169)/'2012'!$AE169)*(('2012'!$I169-0.5+'2012'!$I169-0.5)*-1)</f>
        <v>1.4598540145985481E-2</v>
      </c>
      <c r="AD169" s="12">
        <f>(('2012'!AD169-'2012'!$AE169)/'2012'!$AE169)*(('2012'!$I169-0.5+'2012'!$I169-0.5)*-1)</f>
        <v>5.8394160583941659E-2</v>
      </c>
      <c r="AE169" s="5">
        <f>((('2012'!AE169-'2012'!$AE169)/'2012'!$AE169)*100)*(('2012'!$I169-0.5+'2012'!$I169-0.5)*-1)</f>
        <v>0</v>
      </c>
      <c r="AF169" s="5"/>
      <c r="AG169" s="5">
        <f t="shared" si="73"/>
        <v>25.547445255474454</v>
      </c>
      <c r="AH169" s="5">
        <f t="shared" si="97"/>
        <v>72.262773722627728</v>
      </c>
      <c r="AI169" s="7">
        <v>0</v>
      </c>
      <c r="AN169" s="1"/>
      <c r="AO169" s="1"/>
      <c r="AP169" s="1"/>
      <c r="AQ169" s="1"/>
      <c r="AR169" s="1" t="str">
        <f t="shared" si="74"/>
        <v>Kvinnor</v>
      </c>
      <c r="AS169" s="1"/>
      <c r="AT169" s="1"/>
      <c r="AU169" s="1"/>
      <c r="AV169" s="1"/>
      <c r="AW169" s="104">
        <f t="shared" si="75"/>
        <v>1.4598540145985481E-2</v>
      </c>
      <c r="AX169" s="104">
        <f t="shared" si="76"/>
        <v>0.19708029197080287</v>
      </c>
      <c r="AY169" s="104">
        <f t="shared" si="77"/>
        <v>2.919708029197083E-2</v>
      </c>
      <c r="AZ169" s="104">
        <f t="shared" si="78"/>
        <v>-1.4598540145985351E-2</v>
      </c>
      <c r="BA169" s="104">
        <f t="shared" si="79"/>
        <v>-0.14598540145985403</v>
      </c>
      <c r="BB169" s="104">
        <f t="shared" si="80"/>
        <v>0.124087591240876</v>
      </c>
      <c r="BC169" s="104">
        <f t="shared" si="81"/>
        <v>-0.10948905109489052</v>
      </c>
      <c r="BD169" s="104">
        <f t="shared" si="82"/>
        <v>-0.35766423357664223</v>
      </c>
      <c r="BE169" s="104">
        <f t="shared" si="83"/>
        <v>0.1605839416058395</v>
      </c>
      <c r="BF169" s="104">
        <f t="shared" si="84"/>
        <v>9.489051094890516E-2</v>
      </c>
      <c r="BG169" s="104">
        <f t="shared" si="85"/>
        <v>0.25547445255474455</v>
      </c>
      <c r="BH169" s="104">
        <f t="shared" si="86"/>
        <v>0.15328467153284683</v>
      </c>
      <c r="BI169" s="104">
        <f t="shared" si="87"/>
        <v>-0.72262773722627727</v>
      </c>
      <c r="BJ169" s="104">
        <f t="shared" si="88"/>
        <v>-0.45255474452554739</v>
      </c>
      <c r="BK169" s="104">
        <f t="shared" si="89"/>
        <v>-6.5693430656934212E-2</v>
      </c>
      <c r="BL169" s="104">
        <f t="shared" si="90"/>
        <v>-0.28467153284671526</v>
      </c>
      <c r="BM169" s="104">
        <f t="shared" si="91"/>
        <v>8.0291970802919818E-2</v>
      </c>
      <c r="BN169" s="104">
        <f t="shared" si="92"/>
        <v>0.15328467153284683</v>
      </c>
      <c r="BO169" s="104">
        <f t="shared" si="93"/>
        <v>-0.4963503649635036</v>
      </c>
      <c r="BP169" s="104">
        <f t="shared" si="94"/>
        <v>1.4598540145985481E-2</v>
      </c>
      <c r="BQ169" s="104">
        <f t="shared" si="95"/>
        <v>5.8394160583941659E-2</v>
      </c>
      <c r="BR169" s="104">
        <f t="shared" si="96"/>
        <v>0</v>
      </c>
    </row>
    <row r="170" spans="1:70">
      <c r="A170" s="1">
        <v>169</v>
      </c>
      <c r="B170" s="1">
        <f>'2012'!B170</f>
        <v>0</v>
      </c>
      <c r="C170" s="1">
        <f>'2012'!C170</f>
        <v>0</v>
      </c>
      <c r="D170" s="1">
        <f>'2012'!D170</f>
        <v>0</v>
      </c>
      <c r="E170" s="1" t="str">
        <f>'2012'!E170</f>
        <v>Män</v>
      </c>
      <c r="F170" s="1" t="str">
        <f>'2012'!F170</f>
        <v>Måluppfyllelse för blodsockervärde vid typ 1 diabetes</v>
      </c>
      <c r="G170" s="1" t="str">
        <f>'2012'!G170</f>
        <v>(tom)</v>
      </c>
      <c r="H170" s="1" t="str">
        <f>'2012'!H170</f>
        <v>A020240</v>
      </c>
      <c r="I170" s="1">
        <f>'2012'!I170</f>
        <v>0</v>
      </c>
      <c r="J170" s="12">
        <f>(('2012'!J170-'2012'!$AE170)/'2012'!$AE170)*(('2012'!$I170-0.5+'2012'!$I170-0.5)*-1)</f>
        <v>8.5889570552147146E-2</v>
      </c>
      <c r="K170" s="12">
        <f>(('2012'!K170-'2012'!$AE170)/'2012'!$AE170)*(('2012'!$I170-0.5+'2012'!$I170-0.5)*-1)</f>
        <v>-1.2269938650306704E-2</v>
      </c>
      <c r="L170" s="12">
        <f>(('2012'!L170-'2012'!$AE170)/'2012'!$AE170)*(('2012'!$I170-0.5+'2012'!$I170-0.5)*-1)</f>
        <v>-0.31288343558282217</v>
      </c>
      <c r="M170" s="12">
        <f>(('2012'!M170-'2012'!$AE170)/'2012'!$AE170)*(('2012'!$I170-0.5+'2012'!$I170-0.5)*-1)</f>
        <v>-7.3619631901840552E-2</v>
      </c>
      <c r="N170" s="12">
        <f>(('2012'!N170-'2012'!$AE170)/'2012'!$AE170)*(('2012'!$I170-0.5+'2012'!$I170-0.5)*-1)</f>
        <v>-0.31901840490797551</v>
      </c>
      <c r="O170" s="12">
        <f>(('2012'!O170-'2012'!$AE170)/'2012'!$AE170)*(('2012'!$I170-0.5+'2012'!$I170-0.5)*-1)</f>
        <v>9.8159509202453851E-2</v>
      </c>
      <c r="P170" s="12">
        <f>(('2012'!P170-'2012'!$AE170)/'2012'!$AE170)*(('2012'!$I170-0.5+'2012'!$I170-0.5)*-1)</f>
        <v>-0.23312883435582826</v>
      </c>
      <c r="Q170" s="12">
        <f>(('2012'!Q170-'2012'!$AE170)/'2012'!$AE170)*(('2012'!$I170-0.5+'2012'!$I170-0.5)*-1)</f>
        <v>1.2269938650306704E-2</v>
      </c>
      <c r="R170" s="12">
        <f>(('2012'!R170-'2012'!$AE170)/'2012'!$AE170)*(('2012'!$I170-0.5+'2012'!$I170-0.5)*-1)</f>
        <v>0.11042944785276078</v>
      </c>
      <c r="S170" s="12">
        <f>(('2012'!S170-'2012'!$AE170)/'2012'!$AE170)*(('2012'!$I170-0.5+'2012'!$I170-0.5)*-1)</f>
        <v>0.19018404907975447</v>
      </c>
      <c r="T170" s="12">
        <f>(('2012'!T170-'2012'!$AE170)/'2012'!$AE170)*(('2012'!$I170-0.5+'2012'!$I170-0.5)*-1)</f>
        <v>0.35582822085889576</v>
      </c>
      <c r="U170" s="12">
        <f>(('2012'!U170-'2012'!$AE170)/'2012'!$AE170)*(('2012'!$I170-0.5+'2012'!$I170-0.5)*-1)</f>
        <v>0.20245398773006137</v>
      </c>
      <c r="V170" s="12">
        <f>(('2012'!V170-'2012'!$AE170)/'2012'!$AE170)*(('2012'!$I170-0.5+'2012'!$I170-0.5)*-1)</f>
        <v>-0.46012269938650302</v>
      </c>
      <c r="W170" s="12">
        <f>(('2012'!W170-'2012'!$AE170)/'2012'!$AE170)*(('2012'!$I170-0.5+'2012'!$I170-0.5)*-1)</f>
        <v>-0.3619631901840491</v>
      </c>
      <c r="X170" s="12">
        <f>(('2012'!X170-'2012'!$AE170)/'2012'!$AE170)*(('2012'!$I170-0.5+'2012'!$I170-0.5)*-1)</f>
        <v>-0.12269938650306748</v>
      </c>
      <c r="Y170" s="12">
        <f>(('2012'!Y170-'2012'!$AE170)/'2012'!$AE170)*(('2012'!$I170-0.5+'2012'!$I170-0.5)*-1)</f>
        <v>-0.41717791411042948</v>
      </c>
      <c r="Z170" s="12">
        <f>(('2012'!Z170-'2012'!$AE170)/'2012'!$AE170)*(('2012'!$I170-0.5+'2012'!$I170-0.5)*-1)</f>
        <v>0</v>
      </c>
      <c r="AA170" s="12">
        <f>(('2012'!AA170-'2012'!$AE170)/'2012'!$AE170)*(('2012'!$I170-0.5+'2012'!$I170-0.5)*-1)</f>
        <v>0.20858895705521463</v>
      </c>
      <c r="AB170" s="12">
        <f>(('2012'!AB170-'2012'!$AE170)/'2012'!$AE170)*(('2012'!$I170-0.5+'2012'!$I170-0.5)*-1)</f>
        <v>-0.36809815950920244</v>
      </c>
      <c r="AC170" s="12">
        <f>(('2012'!AC170-'2012'!$AE170)/'2012'!$AE170)*(('2012'!$I170-0.5+'2012'!$I170-0.5)*-1)</f>
        <v>-0.33128834355828224</v>
      </c>
      <c r="AD170" s="12">
        <f>(('2012'!AD170-'2012'!$AE170)/'2012'!$AE170)*(('2012'!$I170-0.5+'2012'!$I170-0.5)*-1)</f>
        <v>-0.24539877300613497</v>
      </c>
      <c r="AE170" s="5">
        <f>((('2012'!AE170-'2012'!$AE170)/'2012'!$AE170)*100)*(('2012'!$I170-0.5+'2012'!$I170-0.5)*-1)</f>
        <v>0</v>
      </c>
      <c r="AF170" s="5"/>
      <c r="AG170" s="5">
        <f t="shared" si="73"/>
        <v>35.582822085889575</v>
      </c>
      <c r="AH170" s="5">
        <f t="shared" si="97"/>
        <v>46.012269938650299</v>
      </c>
      <c r="AI170" s="7">
        <v>0</v>
      </c>
      <c r="AN170" s="1"/>
      <c r="AO170" s="1"/>
      <c r="AP170" s="1"/>
      <c r="AQ170" s="1"/>
      <c r="AR170" s="1" t="str">
        <f t="shared" si="74"/>
        <v>Män</v>
      </c>
      <c r="AS170" s="1"/>
      <c r="AT170" s="1"/>
      <c r="AU170" s="1"/>
      <c r="AV170" s="1"/>
      <c r="AW170" s="104">
        <f t="shared" si="75"/>
        <v>8.5889570552147146E-2</v>
      </c>
      <c r="AX170" s="104">
        <f t="shared" si="76"/>
        <v>-1.2269938650306704E-2</v>
      </c>
      <c r="AY170" s="104">
        <f t="shared" si="77"/>
        <v>-0.31288343558282217</v>
      </c>
      <c r="AZ170" s="104">
        <f t="shared" si="78"/>
        <v>-7.3619631901840552E-2</v>
      </c>
      <c r="BA170" s="104">
        <f t="shared" si="79"/>
        <v>-0.31901840490797551</v>
      </c>
      <c r="BB170" s="104">
        <f t="shared" si="80"/>
        <v>9.8159509202453851E-2</v>
      </c>
      <c r="BC170" s="104">
        <f t="shared" si="81"/>
        <v>-0.23312883435582826</v>
      </c>
      <c r="BD170" s="104">
        <f t="shared" si="82"/>
        <v>1.2269938650306704E-2</v>
      </c>
      <c r="BE170" s="104">
        <f t="shared" si="83"/>
        <v>0.11042944785276078</v>
      </c>
      <c r="BF170" s="104">
        <f t="shared" si="84"/>
        <v>0.19018404907975447</v>
      </c>
      <c r="BG170" s="104">
        <f t="shared" si="85"/>
        <v>0.35582822085889576</v>
      </c>
      <c r="BH170" s="104">
        <f t="shared" si="86"/>
        <v>0.20245398773006137</v>
      </c>
      <c r="BI170" s="104">
        <f t="shared" si="87"/>
        <v>-0.46012269938650302</v>
      </c>
      <c r="BJ170" s="104">
        <f t="shared" si="88"/>
        <v>-0.3619631901840491</v>
      </c>
      <c r="BK170" s="104">
        <f t="shared" si="89"/>
        <v>-0.12269938650306748</v>
      </c>
      <c r="BL170" s="104">
        <f t="shared" si="90"/>
        <v>-0.41717791411042948</v>
      </c>
      <c r="BM170" s="104">
        <f t="shared" si="91"/>
        <v>0</v>
      </c>
      <c r="BN170" s="104">
        <f t="shared" si="92"/>
        <v>0.20858895705521463</v>
      </c>
      <c r="BO170" s="104">
        <f t="shared" si="93"/>
        <v>-0.36809815950920244</v>
      </c>
      <c r="BP170" s="104">
        <f t="shared" si="94"/>
        <v>-0.33128834355828224</v>
      </c>
      <c r="BQ170" s="104">
        <f t="shared" si="95"/>
        <v>-0.24539877300613497</v>
      </c>
      <c r="BR170" s="104">
        <f t="shared" si="96"/>
        <v>0</v>
      </c>
    </row>
    <row r="171" spans="1:70">
      <c r="A171" s="1">
        <v>170</v>
      </c>
      <c r="B171" s="1">
        <f>'2012'!B171</f>
        <v>0</v>
      </c>
      <c r="C171" s="1">
        <f>'2012'!C171</f>
        <v>0</v>
      </c>
      <c r="D171" s="1">
        <f>'2012'!D171</f>
        <v>0</v>
      </c>
      <c r="E171" s="1" t="str">
        <f>'2012'!E171</f>
        <v>Totalt</v>
      </c>
      <c r="F171" s="1" t="str">
        <f>'2012'!F171</f>
        <v>Måluppfyllelse för blodsockervärde vid typ 1 diabetes</v>
      </c>
      <c r="G171" s="1" t="str">
        <f>'2012'!G171</f>
        <v>(tom)</v>
      </c>
      <c r="H171" s="1" t="str">
        <f>'2012'!H171</f>
        <v>A020240</v>
      </c>
      <c r="I171" s="1">
        <f>'2012'!I171</f>
        <v>0</v>
      </c>
      <c r="J171" s="12">
        <f>(('2012'!J171-'2012'!$AE171)/'2012'!$AE171)*(('2012'!$I171-0.5+'2012'!$I171-0.5)*-1)</f>
        <v>5.2631578947368474E-2</v>
      </c>
      <c r="K171" s="12">
        <f>(('2012'!K171-'2012'!$AE171)/'2012'!$AE171)*(('2012'!$I171-0.5+'2012'!$I171-0.5)*-1)</f>
        <v>6.5789473684210523E-2</v>
      </c>
      <c r="L171" s="12">
        <f>(('2012'!L171-'2012'!$AE171)/'2012'!$AE171)*(('2012'!$I171-0.5+'2012'!$I171-0.5)*-1)</f>
        <v>-0.17763157894736839</v>
      </c>
      <c r="M171" s="12">
        <f>(('2012'!M171-'2012'!$AE171)/'2012'!$AE171)*(('2012'!$I171-0.5+'2012'!$I171-0.5)*-1)</f>
        <v>-5.2631578947368356E-2</v>
      </c>
      <c r="N171" s="12">
        <f>(('2012'!N171-'2012'!$AE171)/'2012'!$AE171)*(('2012'!$I171-0.5+'2012'!$I171-0.5)*-1)</f>
        <v>-0.24999999999999994</v>
      </c>
      <c r="O171" s="12">
        <f>(('2012'!O171-'2012'!$AE171)/'2012'!$AE171)*(('2012'!$I171-0.5+'2012'!$I171-0.5)*-1)</f>
        <v>0.10526315789473695</v>
      </c>
      <c r="P171" s="12">
        <f>(('2012'!P171-'2012'!$AE171)/'2012'!$AE171)*(('2012'!$I171-0.5+'2012'!$I171-0.5)*-1)</f>
        <v>-0.19078947368421045</v>
      </c>
      <c r="Q171" s="12">
        <f>(('2012'!Q171-'2012'!$AE171)/'2012'!$AE171)*(('2012'!$I171-0.5+'2012'!$I171-0.5)*-1)</f>
        <v>-0.14473684210526311</v>
      </c>
      <c r="R171" s="12">
        <f>(('2012'!R171-'2012'!$AE171)/'2012'!$AE171)*(('2012'!$I171-0.5+'2012'!$I171-0.5)*-1)</f>
        <v>0.13157894736842105</v>
      </c>
      <c r="S171" s="12">
        <f>(('2012'!S171-'2012'!$AE171)/'2012'!$AE171)*(('2012'!$I171-0.5+'2012'!$I171-0.5)*-1)</f>
        <v>0.14473684210526311</v>
      </c>
      <c r="T171" s="12">
        <f>(('2012'!T171-'2012'!$AE171)/'2012'!$AE171)*(('2012'!$I171-0.5+'2012'!$I171-0.5)*-1)</f>
        <v>0.30921052631578944</v>
      </c>
      <c r="U171" s="12">
        <f>(('2012'!U171-'2012'!$AE171)/'2012'!$AE171)*(('2012'!$I171-0.5+'2012'!$I171-0.5)*-1)</f>
        <v>0.18421052631578952</v>
      </c>
      <c r="V171" s="12">
        <f>(('2012'!V171-'2012'!$AE171)/'2012'!$AE171)*(('2012'!$I171-0.5+'2012'!$I171-0.5)*-1)</f>
        <v>-0.55921052631578949</v>
      </c>
      <c r="W171" s="12">
        <f>(('2012'!W171-'2012'!$AE171)/'2012'!$AE171)*(('2012'!$I171-0.5+'2012'!$I171-0.5)*-1)</f>
        <v>-0.40131578947368418</v>
      </c>
      <c r="X171" s="12">
        <f>(('2012'!X171-'2012'!$AE171)/'2012'!$AE171)*(('2012'!$I171-0.5+'2012'!$I171-0.5)*-1)</f>
        <v>-0.10526315789473682</v>
      </c>
      <c r="Y171" s="12">
        <f>(('2012'!Y171-'2012'!$AE171)/'2012'!$AE171)*(('2012'!$I171-0.5+'2012'!$I171-0.5)*-1)</f>
        <v>-0.36842105263157893</v>
      </c>
      <c r="Z171" s="12">
        <f>(('2012'!Z171-'2012'!$AE171)/'2012'!$AE171)*(('2012'!$I171-0.5+'2012'!$I171-0.5)*-1)</f>
        <v>3.2894736842105261E-2</v>
      </c>
      <c r="AA171" s="12">
        <f>(('2012'!AA171-'2012'!$AE171)/'2012'!$AE171)*(('2012'!$I171-0.5+'2012'!$I171-0.5)*-1)</f>
        <v>0.17763157894736839</v>
      </c>
      <c r="AB171" s="12">
        <f>(('2012'!AB171-'2012'!$AE171)/'2012'!$AE171)*(('2012'!$I171-0.5+'2012'!$I171-0.5)*-1)</f>
        <v>-0.41447368421052627</v>
      </c>
      <c r="AC171" s="12">
        <f>(('2012'!AC171-'2012'!$AE171)/'2012'!$AE171)*(('2012'!$I171-0.5+'2012'!$I171-0.5)*-1)</f>
        <v>-0.19736842105263158</v>
      </c>
      <c r="AD171" s="12">
        <f>(('2012'!AD171-'2012'!$AE171)/'2012'!$AE171)*(('2012'!$I171-0.5+'2012'!$I171-0.5)*-1)</f>
        <v>-0.13157894736842105</v>
      </c>
      <c r="AE171" s="5">
        <f>((('2012'!AE171-'2012'!$AE171)/'2012'!$AE171)*100)*(('2012'!$I171-0.5+'2012'!$I171-0.5)*-1)</f>
        <v>0</v>
      </c>
      <c r="AF171" s="5"/>
      <c r="AG171" s="5">
        <f t="shared" si="73"/>
        <v>30.921052631578945</v>
      </c>
      <c r="AH171" s="5">
        <f t="shared" si="97"/>
        <v>55.921052631578952</v>
      </c>
      <c r="AI171" s="7">
        <v>0</v>
      </c>
      <c r="AN171" s="1"/>
      <c r="AO171" s="1"/>
      <c r="AP171" s="1"/>
      <c r="AQ171" s="1"/>
      <c r="AR171" s="1" t="str">
        <f t="shared" si="74"/>
        <v>Totalt</v>
      </c>
      <c r="AS171" s="1"/>
      <c r="AT171" s="1"/>
      <c r="AU171" s="1"/>
      <c r="AV171" s="1"/>
      <c r="AW171" s="104">
        <f t="shared" si="75"/>
        <v>5.2631578947368474E-2</v>
      </c>
      <c r="AX171" s="104">
        <f t="shared" si="76"/>
        <v>6.5789473684210523E-2</v>
      </c>
      <c r="AY171" s="104">
        <f t="shared" si="77"/>
        <v>-0.17763157894736839</v>
      </c>
      <c r="AZ171" s="104">
        <f t="shared" si="78"/>
        <v>-5.2631578947368356E-2</v>
      </c>
      <c r="BA171" s="104">
        <f t="shared" si="79"/>
        <v>-0.24999999999999994</v>
      </c>
      <c r="BB171" s="104">
        <f t="shared" si="80"/>
        <v>0.10526315789473695</v>
      </c>
      <c r="BC171" s="104">
        <f t="shared" si="81"/>
        <v>-0.19078947368421045</v>
      </c>
      <c r="BD171" s="104">
        <f t="shared" si="82"/>
        <v>-0.14473684210526311</v>
      </c>
      <c r="BE171" s="104">
        <f t="shared" si="83"/>
        <v>0.13157894736842105</v>
      </c>
      <c r="BF171" s="104">
        <f t="shared" si="84"/>
        <v>0.14473684210526311</v>
      </c>
      <c r="BG171" s="104">
        <f t="shared" si="85"/>
        <v>0.30921052631578944</v>
      </c>
      <c r="BH171" s="104">
        <f t="shared" si="86"/>
        <v>0.18421052631578952</v>
      </c>
      <c r="BI171" s="104">
        <f t="shared" si="87"/>
        <v>-0.55921052631578949</v>
      </c>
      <c r="BJ171" s="104">
        <f t="shared" si="88"/>
        <v>-0.40131578947368418</v>
      </c>
      <c r="BK171" s="104">
        <f t="shared" si="89"/>
        <v>-0.10526315789473682</v>
      </c>
      <c r="BL171" s="104">
        <f t="shared" si="90"/>
        <v>-0.36842105263157893</v>
      </c>
      <c r="BM171" s="104">
        <f t="shared" si="91"/>
        <v>3.2894736842105261E-2</v>
      </c>
      <c r="BN171" s="104">
        <f t="shared" si="92"/>
        <v>0.17763157894736839</v>
      </c>
      <c r="BO171" s="104">
        <f t="shared" si="93"/>
        <v>-0.41447368421052627</v>
      </c>
      <c r="BP171" s="104">
        <f t="shared" si="94"/>
        <v>-0.19736842105263158</v>
      </c>
      <c r="BQ171" s="104">
        <f t="shared" si="95"/>
        <v>-0.13157894736842105</v>
      </c>
      <c r="BR171" s="104">
        <f t="shared" si="96"/>
        <v>0</v>
      </c>
    </row>
    <row r="172" spans="1:70">
      <c r="A172" s="1">
        <v>171</v>
      </c>
      <c r="B172" s="1">
        <f>'2012'!B172</f>
        <v>0</v>
      </c>
      <c r="C172" s="1">
        <f>'2012'!C172</f>
        <v>0</v>
      </c>
      <c r="D172" s="1">
        <f>'2012'!D172</f>
        <v>81</v>
      </c>
      <c r="E172" s="1" t="str">
        <f>'2012'!E172</f>
        <v>Kvinnor</v>
      </c>
      <c r="F172" s="1" t="str">
        <f>'2012'!F172</f>
        <v>Måluppfyllelse för blodtryck vid diabetes - primärvård</v>
      </c>
      <c r="G172" s="1" t="str">
        <f>'2012'!G172</f>
        <v>(tom)</v>
      </c>
      <c r="H172" s="1" t="str">
        <f>'2012'!H172</f>
        <v>E000510</v>
      </c>
      <c r="I172" s="1">
        <f>'2012'!I172</f>
        <v>0</v>
      </c>
      <c r="J172" s="12">
        <f>(('2012'!J172-'2012'!$AE172)/'2012'!$AE172)*(('2012'!$I172-0.5+'2012'!$I172-0.5)*-1)</f>
        <v>-0.1198347107438016</v>
      </c>
      <c r="K172" s="12">
        <f>(('2012'!K172-'2012'!$AE172)/'2012'!$AE172)*(('2012'!$I172-0.5+'2012'!$I172-0.5)*-1)</f>
        <v>-0.17768595041322319</v>
      </c>
      <c r="L172" s="12">
        <f>(('2012'!L172-'2012'!$AE172)/'2012'!$AE172)*(('2012'!$I172-0.5+'2012'!$I172-0.5)*-1)</f>
        <v>2.0661157024793389E-2</v>
      </c>
      <c r="M172" s="12">
        <f>(('2012'!M172-'2012'!$AE172)/'2012'!$AE172)*(('2012'!$I172-0.5+'2012'!$I172-0.5)*-1)</f>
        <v>0.30578512396694224</v>
      </c>
      <c r="N172" s="12">
        <f>(('2012'!N172-'2012'!$AE172)/'2012'!$AE172)*(('2012'!$I172-0.5+'2012'!$I172-0.5)*-1)</f>
        <v>1.2396694214876063E-2</v>
      </c>
      <c r="O172" s="12">
        <f>(('2012'!O172-'2012'!$AE172)/'2012'!$AE172)*(('2012'!$I172-0.5+'2012'!$I172-0.5)*-1)</f>
        <v>-8.2644628099173556E-2</v>
      </c>
      <c r="P172" s="12">
        <f>(('2012'!P172-'2012'!$AE172)/'2012'!$AE172)*(('2012'!$I172-0.5+'2012'!$I172-0.5)*-1)</f>
        <v>2.4793388429752126E-2</v>
      </c>
      <c r="Q172" s="12">
        <f>(('2012'!Q172-'2012'!$AE172)/'2012'!$AE172)*(('2012'!$I172-0.5+'2012'!$I172-0.5)*-1)</f>
        <v>-0.39669421487603307</v>
      </c>
      <c r="R172" s="12">
        <f>(('2012'!R172-'2012'!$AE172)/'2012'!$AE172)*(('2012'!$I172-0.5+'2012'!$I172-0.5)*-1)</f>
        <v>-0.39669421487603307</v>
      </c>
      <c r="S172" s="12">
        <f>(('2012'!S172-'2012'!$AE172)/'2012'!$AE172)*(('2012'!$I172-0.5+'2012'!$I172-0.5)*-1)</f>
        <v>-4.1322314049585893E-3</v>
      </c>
      <c r="T172" s="12">
        <f>(('2012'!T172-'2012'!$AE172)/'2012'!$AE172)*(('2012'!$I172-0.5+'2012'!$I172-0.5)*-1)</f>
        <v>-6.6115702479338762E-2</v>
      </c>
      <c r="U172" s="12">
        <f>(('2012'!U172-'2012'!$AE172)/'2012'!$AE172)*(('2012'!$I172-0.5+'2012'!$I172-0.5)*-1)</f>
        <v>0.20247933884297531</v>
      </c>
      <c r="V172" s="12">
        <f>(('2012'!V172-'2012'!$AE172)/'2012'!$AE172)*(('2012'!$I172-0.5+'2012'!$I172-0.5)*-1)</f>
        <v>8.2644628099173556E-2</v>
      </c>
      <c r="W172" s="12">
        <f>(('2012'!W172-'2012'!$AE172)/'2012'!$AE172)*(('2012'!$I172-0.5+'2012'!$I172-0.5)*-1)</f>
        <v>0.11157024793388427</v>
      </c>
      <c r="X172" s="12">
        <f>(('2012'!X172-'2012'!$AE172)/'2012'!$AE172)*(('2012'!$I172-0.5+'2012'!$I172-0.5)*-1)</f>
        <v>-0.35950413223140493</v>
      </c>
      <c r="Y172" s="12">
        <f>(('2012'!Y172-'2012'!$AE172)/'2012'!$AE172)*(('2012'!$I172-0.5+'2012'!$I172-0.5)*-1)</f>
        <v>-0.22727272727272729</v>
      </c>
      <c r="Z172" s="12">
        <f>(('2012'!Z172-'2012'!$AE172)/'2012'!$AE172)*(('2012'!$I172-0.5+'2012'!$I172-0.5)*-1)</f>
        <v>4.1322314049586778E-2</v>
      </c>
      <c r="AA172" s="12">
        <f>(('2012'!AA172-'2012'!$AE172)/'2012'!$AE172)*(('2012'!$I172-0.5+'2012'!$I172-0.5)*-1)</f>
        <v>-0.11570247933884301</v>
      </c>
      <c r="AB172" s="12">
        <f>(('2012'!AB172-'2012'!$AE172)/'2012'!$AE172)*(('2012'!$I172-0.5+'2012'!$I172-0.5)*-1)</f>
        <v>-0.14876033057851232</v>
      </c>
      <c r="AC172" s="12">
        <f>(('2012'!AC172-'2012'!$AE172)/'2012'!$AE172)*(('2012'!$I172-0.5+'2012'!$I172-0.5)*-1)</f>
        <v>7.0247933884297495E-2</v>
      </c>
      <c r="AD172" s="12">
        <f>(('2012'!AD172-'2012'!$AE172)/'2012'!$AE172)*(('2012'!$I172-0.5+'2012'!$I172-0.5)*-1)</f>
        <v>-0.27685950413223137</v>
      </c>
      <c r="AE172" s="5">
        <f>((('2012'!AE172-'2012'!$AE172)/'2012'!$AE172)*100)*(('2012'!$I172-0.5+'2012'!$I172-0.5)*-1)</f>
        <v>0</v>
      </c>
      <c r="AF172" s="5"/>
      <c r="AG172" s="5">
        <f t="shared" si="73"/>
        <v>30.578512396694222</v>
      </c>
      <c r="AH172" s="5">
        <f t="shared" si="97"/>
        <v>39.669421487603309</v>
      </c>
      <c r="AI172" s="7">
        <v>0</v>
      </c>
      <c r="AN172" s="1"/>
      <c r="AO172" s="1"/>
      <c r="AP172" s="1"/>
      <c r="AQ172" s="1"/>
      <c r="AR172" s="1" t="str">
        <f t="shared" si="74"/>
        <v>Kvinnor</v>
      </c>
      <c r="AS172" s="1"/>
      <c r="AT172" s="1"/>
      <c r="AU172" s="1"/>
      <c r="AV172" s="1"/>
      <c r="AW172" s="104">
        <f t="shared" si="75"/>
        <v>-0.1198347107438016</v>
      </c>
      <c r="AX172" s="104">
        <f t="shared" si="76"/>
        <v>-0.17768595041322319</v>
      </c>
      <c r="AY172" s="104">
        <f t="shared" si="77"/>
        <v>2.0661157024793389E-2</v>
      </c>
      <c r="AZ172" s="104">
        <f t="shared" si="78"/>
        <v>0.30578512396694224</v>
      </c>
      <c r="BA172" s="104">
        <f t="shared" si="79"/>
        <v>1.2396694214876063E-2</v>
      </c>
      <c r="BB172" s="104">
        <f t="shared" si="80"/>
        <v>-8.2644628099173556E-2</v>
      </c>
      <c r="BC172" s="104">
        <f t="shared" si="81"/>
        <v>2.4793388429752126E-2</v>
      </c>
      <c r="BD172" s="104">
        <f t="shared" si="82"/>
        <v>-0.39669421487603307</v>
      </c>
      <c r="BE172" s="104">
        <f t="shared" si="83"/>
        <v>-0.39669421487603307</v>
      </c>
      <c r="BF172" s="104">
        <f t="shared" si="84"/>
        <v>-4.1322314049585893E-3</v>
      </c>
      <c r="BG172" s="104">
        <f t="shared" si="85"/>
        <v>-6.6115702479338762E-2</v>
      </c>
      <c r="BH172" s="104">
        <f t="shared" si="86"/>
        <v>0.20247933884297531</v>
      </c>
      <c r="BI172" s="104">
        <f t="shared" si="87"/>
        <v>8.2644628099173556E-2</v>
      </c>
      <c r="BJ172" s="104">
        <f t="shared" si="88"/>
        <v>0.11157024793388427</v>
      </c>
      <c r="BK172" s="104">
        <f t="shared" si="89"/>
        <v>-0.35950413223140493</v>
      </c>
      <c r="BL172" s="104">
        <f t="shared" si="90"/>
        <v>-0.22727272727272729</v>
      </c>
      <c r="BM172" s="104">
        <f t="shared" si="91"/>
        <v>4.1322314049586778E-2</v>
      </c>
      <c r="BN172" s="104">
        <f t="shared" si="92"/>
        <v>-0.11570247933884301</v>
      </c>
      <c r="BO172" s="104">
        <f t="shared" si="93"/>
        <v>-0.14876033057851232</v>
      </c>
      <c r="BP172" s="104">
        <f t="shared" si="94"/>
        <v>7.0247933884297495E-2</v>
      </c>
      <c r="BQ172" s="104">
        <f t="shared" si="95"/>
        <v>-0.27685950413223137</v>
      </c>
      <c r="BR172" s="104">
        <f t="shared" si="96"/>
        <v>0</v>
      </c>
    </row>
    <row r="173" spans="1:70">
      <c r="A173" s="1">
        <v>172</v>
      </c>
      <c r="B173" s="1">
        <f>'2012'!B173</f>
        <v>0</v>
      </c>
      <c r="C173" s="1">
        <f>'2012'!C173</f>
        <v>0</v>
      </c>
      <c r="D173" s="1">
        <f>'2012'!D173</f>
        <v>0</v>
      </c>
      <c r="E173" s="1" t="str">
        <f>'2012'!E173</f>
        <v>Män</v>
      </c>
      <c r="F173" s="1" t="str">
        <f>'2012'!F173</f>
        <v>Måluppfyllelse för blodtryck vid diabetes - primärvård</v>
      </c>
      <c r="G173" s="1" t="str">
        <f>'2012'!G173</f>
        <v>(tom)</v>
      </c>
      <c r="H173" s="1" t="str">
        <f>'2012'!H173</f>
        <v>E000510</v>
      </c>
      <c r="I173" s="1">
        <f>'2012'!I173</f>
        <v>0</v>
      </c>
      <c r="J173" s="12">
        <f>(('2012'!J173-'2012'!$AE173)/'2012'!$AE173)*(('2012'!$I173-0.5+'2012'!$I173-0.5)*-1)</f>
        <v>-0.11607142857142848</v>
      </c>
      <c r="K173" s="12">
        <f>(('2012'!K173-'2012'!$AE173)/'2012'!$AE173)*(('2012'!$I173-0.5+'2012'!$I173-0.5)*-1)</f>
        <v>-0.16071428571428564</v>
      </c>
      <c r="L173" s="12">
        <f>(('2012'!L173-'2012'!$AE173)/'2012'!$AE173)*(('2012'!$I173-0.5+'2012'!$I173-0.5)*-1)</f>
        <v>-0.10267857142857131</v>
      </c>
      <c r="M173" s="12">
        <f>(('2012'!M173-'2012'!$AE173)/'2012'!$AE173)*(('2012'!$I173-0.5+'2012'!$I173-0.5)*-1)</f>
        <v>0.33928571428571436</v>
      </c>
      <c r="N173" s="12">
        <f>(('2012'!N173-'2012'!$AE173)/'2012'!$AE173)*(('2012'!$I173-0.5+'2012'!$I173-0.5)*-1)</f>
        <v>1.7857142857142953E-2</v>
      </c>
      <c r="O173" s="12">
        <f>(('2012'!O173-'2012'!$AE173)/'2012'!$AE173)*(('2012'!$I173-0.5+'2012'!$I173-0.5)*-1)</f>
        <v>-2.2321428571428572E-2</v>
      </c>
      <c r="P173" s="12">
        <f>(('2012'!P173-'2012'!$AE173)/'2012'!$AE173)*(('2012'!$I173-0.5+'2012'!$I173-0.5)*-1)</f>
        <v>3.5714285714285747E-2</v>
      </c>
      <c r="Q173" s="12">
        <f>(('2012'!Q173-'2012'!$AE173)/'2012'!$AE173)*(('2012'!$I173-0.5+'2012'!$I173-0.5)*-1)</f>
        <v>-0.15178571428571422</v>
      </c>
      <c r="R173" s="12">
        <f>(('2012'!R173-'2012'!$AE173)/'2012'!$AE173)*(('2012'!$I173-0.5+'2012'!$I173-0.5)*-1)</f>
        <v>-0.38392857142857134</v>
      </c>
      <c r="S173" s="12">
        <f>(('2012'!S173-'2012'!$AE173)/'2012'!$AE173)*(('2012'!$I173-0.5+'2012'!$I173-0.5)*-1)</f>
        <v>-6.6964285714285712E-2</v>
      </c>
      <c r="T173" s="12">
        <f>(('2012'!T173-'2012'!$AE173)/'2012'!$AE173)*(('2012'!$I173-0.5+'2012'!$I173-0.5)*-1)</f>
        <v>-6.2499999999999938E-2</v>
      </c>
      <c r="U173" s="12">
        <f>(('2012'!U173-'2012'!$AE173)/'2012'!$AE173)*(('2012'!$I173-0.5+'2012'!$I173-0.5)*-1)</f>
        <v>0.25000000000000006</v>
      </c>
      <c r="V173" s="12">
        <f>(('2012'!V173-'2012'!$AE173)/'2012'!$AE173)*(('2012'!$I173-0.5+'2012'!$I173-0.5)*-1)</f>
        <v>9.8214285714285851E-2</v>
      </c>
      <c r="W173" s="12">
        <f>(('2012'!W173-'2012'!$AE173)/'2012'!$AE173)*(('2012'!$I173-0.5+'2012'!$I173-0.5)*-1)</f>
        <v>0.12500000000000003</v>
      </c>
      <c r="X173" s="12">
        <f>(('2012'!X173-'2012'!$AE173)/'2012'!$AE173)*(('2012'!$I173-0.5+'2012'!$I173-0.5)*-1)</f>
        <v>-0.3571428571428571</v>
      </c>
      <c r="Y173" s="12">
        <f>(('2012'!Y173-'2012'!$AE173)/'2012'!$AE173)*(('2012'!$I173-0.5+'2012'!$I173-0.5)*-1)</f>
        <v>-0.1651785714285714</v>
      </c>
      <c r="Z173" s="12">
        <f>(('2012'!Z173-'2012'!$AE173)/'2012'!$AE173)*(('2012'!$I173-0.5+'2012'!$I173-0.5)*-1)</f>
        <v>-4.4642857142856195E-3</v>
      </c>
      <c r="AA173" s="12">
        <f>(('2012'!AA173-'2012'!$AE173)/'2012'!$AE173)*(('2012'!$I173-0.5+'2012'!$I173-0.5)*-1)</f>
        <v>-0.17857142857142858</v>
      </c>
      <c r="AB173" s="12">
        <f>(('2012'!AB173-'2012'!$AE173)/'2012'!$AE173)*(('2012'!$I173-0.5+'2012'!$I173-0.5)*-1)</f>
        <v>-0.18303571428571419</v>
      </c>
      <c r="AC173" s="12">
        <f>(('2012'!AC173-'2012'!$AE173)/'2012'!$AE173)*(('2012'!$I173-0.5+'2012'!$I173-0.5)*-1)</f>
        <v>3.1250000000000132E-2</v>
      </c>
      <c r="AD173" s="12">
        <f>(('2012'!AD173-'2012'!$AE173)/'2012'!$AE173)*(('2012'!$I173-0.5+'2012'!$I173-0.5)*-1)</f>
        <v>-0.27232142857142849</v>
      </c>
      <c r="AE173" s="5">
        <f>((('2012'!AE173-'2012'!$AE173)/'2012'!$AE173)*100)*(('2012'!$I173-0.5+'2012'!$I173-0.5)*-1)</f>
        <v>0</v>
      </c>
      <c r="AF173" s="5"/>
      <c r="AG173" s="5">
        <f t="shared" si="73"/>
        <v>33.928571428571438</v>
      </c>
      <c r="AH173" s="5">
        <f t="shared" si="97"/>
        <v>38.392857142857132</v>
      </c>
      <c r="AI173" s="7">
        <v>0</v>
      </c>
      <c r="AN173" s="1"/>
      <c r="AO173" s="1"/>
      <c r="AP173" s="1"/>
      <c r="AQ173" s="1"/>
      <c r="AR173" s="1" t="str">
        <f t="shared" si="74"/>
        <v>Män</v>
      </c>
      <c r="AS173" s="1"/>
      <c r="AT173" s="1"/>
      <c r="AU173" s="1"/>
      <c r="AV173" s="1"/>
      <c r="AW173" s="104">
        <f t="shared" si="75"/>
        <v>-0.11607142857142848</v>
      </c>
      <c r="AX173" s="104">
        <f t="shared" si="76"/>
        <v>-0.16071428571428564</v>
      </c>
      <c r="AY173" s="104">
        <f t="shared" si="77"/>
        <v>-0.10267857142857131</v>
      </c>
      <c r="AZ173" s="104">
        <f t="shared" si="78"/>
        <v>0.33928571428571436</v>
      </c>
      <c r="BA173" s="104">
        <f t="shared" si="79"/>
        <v>1.7857142857142953E-2</v>
      </c>
      <c r="BB173" s="104">
        <f t="shared" si="80"/>
        <v>-2.2321428571428572E-2</v>
      </c>
      <c r="BC173" s="104">
        <f t="shared" si="81"/>
        <v>3.5714285714285747E-2</v>
      </c>
      <c r="BD173" s="104">
        <f t="shared" si="82"/>
        <v>-0.15178571428571422</v>
      </c>
      <c r="BE173" s="104">
        <f t="shared" si="83"/>
        <v>-0.38392857142857134</v>
      </c>
      <c r="BF173" s="104">
        <f t="shared" si="84"/>
        <v>-6.6964285714285712E-2</v>
      </c>
      <c r="BG173" s="104">
        <f t="shared" si="85"/>
        <v>-6.2499999999999938E-2</v>
      </c>
      <c r="BH173" s="104">
        <f t="shared" si="86"/>
        <v>0.25000000000000006</v>
      </c>
      <c r="BI173" s="104">
        <f t="shared" si="87"/>
        <v>9.8214285714285851E-2</v>
      </c>
      <c r="BJ173" s="104">
        <f t="shared" si="88"/>
        <v>0.12500000000000003</v>
      </c>
      <c r="BK173" s="104">
        <f t="shared" si="89"/>
        <v>-0.3571428571428571</v>
      </c>
      <c r="BL173" s="104">
        <f t="shared" si="90"/>
        <v>-0.1651785714285714</v>
      </c>
      <c r="BM173" s="104">
        <f t="shared" si="91"/>
        <v>-4.4642857142856195E-3</v>
      </c>
      <c r="BN173" s="104">
        <f t="shared" si="92"/>
        <v>-0.17857142857142858</v>
      </c>
      <c r="BO173" s="104">
        <f t="shared" si="93"/>
        <v>-0.18303571428571419</v>
      </c>
      <c r="BP173" s="104">
        <f t="shared" si="94"/>
        <v>3.1250000000000132E-2</v>
      </c>
      <c r="BQ173" s="104">
        <f t="shared" si="95"/>
        <v>-0.27232142857142849</v>
      </c>
      <c r="BR173" s="104">
        <f t="shared" si="96"/>
        <v>0</v>
      </c>
    </row>
    <row r="174" spans="1:70">
      <c r="A174" s="1">
        <v>173</v>
      </c>
      <c r="B174" s="1">
        <f>'2012'!B174</f>
        <v>0</v>
      </c>
      <c r="C174" s="1">
        <f>'2012'!C174</f>
        <v>0</v>
      </c>
      <c r="D174" s="1">
        <f>'2012'!D174</f>
        <v>0</v>
      </c>
      <c r="E174" s="1" t="str">
        <f>'2012'!E174</f>
        <v>Totalt</v>
      </c>
      <c r="F174" s="1" t="str">
        <f>'2012'!F174</f>
        <v>Måluppfyllelse för blodtryck vid diabetes - primärvård</v>
      </c>
      <c r="G174" s="1" t="str">
        <f>'2012'!G174</f>
        <v>(tom)</v>
      </c>
      <c r="H174" s="1" t="str">
        <f>'2012'!H174</f>
        <v>E000510</v>
      </c>
      <c r="I174" s="1">
        <f>'2012'!I174</f>
        <v>0</v>
      </c>
      <c r="J174" s="12">
        <f>(('2012'!J174-'2012'!$AE174)/'2012'!$AE174)*(('2012'!$I174-0.5+'2012'!$I174-0.5)*-1)</f>
        <v>-0.11688311688311701</v>
      </c>
      <c r="K174" s="12">
        <f>(('2012'!K174-'2012'!$AE174)/'2012'!$AE174)*(('2012'!$I174-0.5+'2012'!$I174-0.5)*-1)</f>
        <v>-0.16883116883116892</v>
      </c>
      <c r="L174" s="12">
        <f>(('2012'!L174-'2012'!$AE174)/'2012'!$AE174)*(('2012'!$I174-0.5+'2012'!$I174-0.5)*-1)</f>
        <v>-4.3290043290043288E-2</v>
      </c>
      <c r="M174" s="12">
        <f>(('2012'!M174-'2012'!$AE174)/'2012'!$AE174)*(('2012'!$I174-0.5+'2012'!$I174-0.5)*-1)</f>
        <v>0.32900432900432891</v>
      </c>
      <c r="N174" s="12">
        <f>(('2012'!N174-'2012'!$AE174)/'2012'!$AE174)*(('2012'!$I174-0.5+'2012'!$I174-0.5)*-1)</f>
        <v>2.1645021645021644E-2</v>
      </c>
      <c r="O174" s="12">
        <f>(('2012'!O174-'2012'!$AE174)/'2012'!$AE174)*(('2012'!$I174-0.5+'2012'!$I174-0.5)*-1)</f>
        <v>-4.7619047619047679E-2</v>
      </c>
      <c r="P174" s="12">
        <f>(('2012'!P174-'2012'!$AE174)/'2012'!$AE174)*(('2012'!$I174-0.5+'2012'!$I174-0.5)*-1)</f>
        <v>3.4632034632034507E-2</v>
      </c>
      <c r="Q174" s="12">
        <f>(('2012'!Q174-'2012'!$AE174)/'2012'!$AE174)*(('2012'!$I174-0.5+'2012'!$I174-0.5)*-1)</f>
        <v>-0.25974025974025972</v>
      </c>
      <c r="R174" s="12">
        <f>(('2012'!R174-'2012'!$AE174)/'2012'!$AE174)*(('2012'!$I174-0.5+'2012'!$I174-0.5)*-1)</f>
        <v>-0.38961038961038968</v>
      </c>
      <c r="S174" s="12">
        <f>(('2012'!S174-'2012'!$AE174)/'2012'!$AE174)*(('2012'!$I174-0.5+'2012'!$I174-0.5)*-1)</f>
        <v>-3.896103896103905E-2</v>
      </c>
      <c r="T174" s="12">
        <f>(('2012'!T174-'2012'!$AE174)/'2012'!$AE174)*(('2012'!$I174-0.5+'2012'!$I174-0.5)*-1)</f>
        <v>-6.4935064935064929E-2</v>
      </c>
      <c r="U174" s="12">
        <f>(('2012'!U174-'2012'!$AE174)/'2012'!$AE174)*(('2012'!$I174-0.5+'2012'!$I174-0.5)*-1)</f>
        <v>0.23376623376623368</v>
      </c>
      <c r="V174" s="12">
        <f>(('2012'!V174-'2012'!$AE174)/'2012'!$AE174)*(('2012'!$I174-0.5+'2012'!$I174-0.5)*-1)</f>
        <v>9.5238095238095205E-2</v>
      </c>
      <c r="W174" s="12">
        <f>(('2012'!W174-'2012'!$AE174)/'2012'!$AE174)*(('2012'!$I174-0.5+'2012'!$I174-0.5)*-1)</f>
        <v>0.12121212121212108</v>
      </c>
      <c r="X174" s="12">
        <f>(('2012'!X174-'2012'!$AE174)/'2012'!$AE174)*(('2012'!$I174-0.5+'2012'!$I174-0.5)*-1)</f>
        <v>-0.354978354978355</v>
      </c>
      <c r="Y174" s="12">
        <f>(('2012'!Y174-'2012'!$AE174)/'2012'!$AE174)*(('2012'!$I174-0.5+'2012'!$I174-0.5)*-1)</f>
        <v>-0.19047619047619055</v>
      </c>
      <c r="Z174" s="12">
        <f>(('2012'!Z174-'2012'!$AE174)/'2012'!$AE174)*(('2012'!$I174-0.5+'2012'!$I174-0.5)*-1)</f>
        <v>1.7316017316017254E-2</v>
      </c>
      <c r="AA174" s="12">
        <f>(('2012'!AA174-'2012'!$AE174)/'2012'!$AE174)*(('2012'!$I174-0.5+'2012'!$I174-0.5)*-1)</f>
        <v>-0.14718614718614728</v>
      </c>
      <c r="AB174" s="12">
        <f>(('2012'!AB174-'2012'!$AE174)/'2012'!$AE174)*(('2012'!$I174-0.5+'2012'!$I174-0.5)*-1)</f>
        <v>-0.16883116883116892</v>
      </c>
      <c r="AC174" s="12">
        <f>(('2012'!AC174-'2012'!$AE174)/'2012'!$AE174)*(('2012'!$I174-0.5+'2012'!$I174-0.5)*-1)</f>
        <v>5.1948051948051917E-2</v>
      </c>
      <c r="AD174" s="12">
        <f>(('2012'!AD174-'2012'!$AE174)/'2012'!$AE174)*(('2012'!$I174-0.5+'2012'!$I174-0.5)*-1)</f>
        <v>-0.27272727272727276</v>
      </c>
      <c r="AE174" s="5">
        <f>((('2012'!AE174-'2012'!$AE174)/'2012'!$AE174)*100)*(('2012'!$I174-0.5+'2012'!$I174-0.5)*-1)</f>
        <v>0</v>
      </c>
      <c r="AF174" s="5"/>
      <c r="AG174" s="5">
        <f t="shared" si="73"/>
        <v>32.900432900432889</v>
      </c>
      <c r="AH174" s="5">
        <f t="shared" si="97"/>
        <v>38.961038961038966</v>
      </c>
      <c r="AI174" s="7">
        <v>0</v>
      </c>
      <c r="AN174" s="1"/>
      <c r="AO174" s="1"/>
      <c r="AP174" s="1"/>
      <c r="AQ174" s="1"/>
      <c r="AR174" s="1" t="str">
        <f t="shared" si="74"/>
        <v>Totalt</v>
      </c>
      <c r="AS174" s="1"/>
      <c r="AT174" s="1"/>
      <c r="AU174" s="1"/>
      <c r="AV174" s="1"/>
      <c r="AW174" s="104">
        <f t="shared" si="75"/>
        <v>-0.11688311688311701</v>
      </c>
      <c r="AX174" s="104">
        <f t="shared" si="76"/>
        <v>-0.16883116883116892</v>
      </c>
      <c r="AY174" s="104">
        <f t="shared" si="77"/>
        <v>-4.3290043290043288E-2</v>
      </c>
      <c r="AZ174" s="104">
        <f t="shared" si="78"/>
        <v>0.32900432900432891</v>
      </c>
      <c r="BA174" s="104">
        <f t="shared" si="79"/>
        <v>2.1645021645021644E-2</v>
      </c>
      <c r="BB174" s="104">
        <f t="shared" si="80"/>
        <v>-4.7619047619047679E-2</v>
      </c>
      <c r="BC174" s="104">
        <f t="shared" si="81"/>
        <v>3.4632034632034507E-2</v>
      </c>
      <c r="BD174" s="104">
        <f t="shared" si="82"/>
        <v>-0.25974025974025972</v>
      </c>
      <c r="BE174" s="104">
        <f t="shared" si="83"/>
        <v>-0.38961038961038968</v>
      </c>
      <c r="BF174" s="104">
        <f t="shared" si="84"/>
        <v>-3.896103896103905E-2</v>
      </c>
      <c r="BG174" s="104">
        <f t="shared" si="85"/>
        <v>-6.4935064935064929E-2</v>
      </c>
      <c r="BH174" s="104">
        <f t="shared" si="86"/>
        <v>0.23376623376623368</v>
      </c>
      <c r="BI174" s="104">
        <f t="shared" si="87"/>
        <v>9.5238095238095205E-2</v>
      </c>
      <c r="BJ174" s="104">
        <f t="shared" si="88"/>
        <v>0.12121212121212108</v>
      </c>
      <c r="BK174" s="104">
        <f t="shared" si="89"/>
        <v>-0.354978354978355</v>
      </c>
      <c r="BL174" s="104">
        <f t="shared" si="90"/>
        <v>-0.19047619047619055</v>
      </c>
      <c r="BM174" s="104">
        <f t="shared" si="91"/>
        <v>1.7316017316017254E-2</v>
      </c>
      <c r="BN174" s="104">
        <f t="shared" si="92"/>
        <v>-0.14718614718614728</v>
      </c>
      <c r="BO174" s="104">
        <f t="shared" si="93"/>
        <v>-0.16883116883116892</v>
      </c>
      <c r="BP174" s="104">
        <f t="shared" si="94"/>
        <v>5.1948051948051917E-2</v>
      </c>
      <c r="BQ174" s="104">
        <f t="shared" si="95"/>
        <v>-0.27272727272727276</v>
      </c>
      <c r="BR174" s="104">
        <f t="shared" si="96"/>
        <v>0</v>
      </c>
    </row>
    <row r="175" spans="1:70">
      <c r="A175" s="1">
        <v>174</v>
      </c>
      <c r="B175" s="1">
        <f>'2012'!B175</f>
        <v>0</v>
      </c>
      <c r="C175" s="1">
        <f>'2012'!C175</f>
        <v>0</v>
      </c>
      <c r="D175" s="1">
        <f>'2012'!D175</f>
        <v>82</v>
      </c>
      <c r="E175" s="1" t="str">
        <f>'2012'!E175</f>
        <v>Kvinnor</v>
      </c>
      <c r="F175" s="1" t="str">
        <f>'2012'!F175</f>
        <v>Måluppfyllelse för blodtryck vid typ 1 diabetes</v>
      </c>
      <c r="G175" s="1" t="str">
        <f>'2012'!G175</f>
        <v>(tom)</v>
      </c>
      <c r="H175" s="1" t="str">
        <f>'2012'!H175</f>
        <v>A020245</v>
      </c>
      <c r="I175" s="1">
        <f>'2012'!I175</f>
        <v>0</v>
      </c>
      <c r="J175" s="12">
        <f>(('2012'!J175-'2012'!$AE175)/'2012'!$AE175)*(('2012'!$I175-0.5+'2012'!$I175-0.5)*-1)</f>
        <v>-3.9252336448598157E-2</v>
      </c>
      <c r="K175" s="12">
        <f>(('2012'!K175-'2012'!$AE175)/'2012'!$AE175)*(('2012'!$I175-0.5+'2012'!$I175-0.5)*-1)</f>
        <v>-3.551401869158876E-2</v>
      </c>
      <c r="L175" s="12">
        <f>(('2012'!L175-'2012'!$AE175)/'2012'!$AE175)*(('2012'!$I175-0.5+'2012'!$I175-0.5)*-1)</f>
        <v>-2.9906542056074792E-2</v>
      </c>
      <c r="M175" s="12">
        <f>(('2012'!M175-'2012'!$AE175)/'2012'!$AE175)*(('2012'!$I175-0.5+'2012'!$I175-0.5)*-1)</f>
        <v>-9.3457943925233638E-3</v>
      </c>
      <c r="N175" s="12">
        <f>(('2012'!N175-'2012'!$AE175)/'2012'!$AE175)*(('2012'!$I175-0.5+'2012'!$I175-0.5)*-1)</f>
        <v>0.13644859813084106</v>
      </c>
      <c r="O175" s="12">
        <f>(('2012'!O175-'2012'!$AE175)/'2012'!$AE175)*(('2012'!$I175-0.5+'2012'!$I175-0.5)*-1)</f>
        <v>6.3551401869158849E-2</v>
      </c>
      <c r="P175" s="12">
        <f>(('2012'!P175-'2012'!$AE175)/'2012'!$AE175)*(('2012'!$I175-0.5+'2012'!$I175-0.5)*-1)</f>
        <v>-2.9906542056074792E-2</v>
      </c>
      <c r="Q175" s="12">
        <f>(('2012'!Q175-'2012'!$AE175)/'2012'!$AE175)*(('2012'!$I175-0.5+'2012'!$I175-0.5)*-1)</f>
        <v>-0.30280373831775709</v>
      </c>
      <c r="R175" s="12">
        <f>(('2012'!R175-'2012'!$AE175)/'2012'!$AE175)*(('2012'!$I175-0.5+'2012'!$I175-0.5)*-1)</f>
        <v>-0.15140186915887854</v>
      </c>
      <c r="S175" s="12">
        <f>(('2012'!S175-'2012'!$AE175)/'2012'!$AE175)*(('2012'!$I175-0.5+'2012'!$I175-0.5)*-1)</f>
        <v>-8.0373831775700885E-2</v>
      </c>
      <c r="T175" s="12">
        <f>(('2012'!T175-'2012'!$AE175)/'2012'!$AE175)*(('2012'!$I175-0.5+'2012'!$I175-0.5)*-1)</f>
        <v>-2.2429906542056129E-2</v>
      </c>
      <c r="U175" s="12">
        <f>(('2012'!U175-'2012'!$AE175)/'2012'!$AE175)*(('2012'!$I175-0.5+'2012'!$I175-0.5)*-1)</f>
        <v>0.11028037383177568</v>
      </c>
      <c r="V175" s="12">
        <f>(('2012'!V175-'2012'!$AE175)/'2012'!$AE175)*(('2012'!$I175-0.5+'2012'!$I175-0.5)*-1)</f>
        <v>7.476635514018691E-2</v>
      </c>
      <c r="W175" s="12">
        <f>(('2012'!W175-'2012'!$AE175)/'2012'!$AE175)*(('2012'!$I175-0.5+'2012'!$I175-0.5)*-1)</f>
        <v>2.6168224299065394E-2</v>
      </c>
      <c r="X175" s="12">
        <f>(('2012'!X175-'2012'!$AE175)/'2012'!$AE175)*(('2012'!$I175-0.5+'2012'!$I175-0.5)*-1)</f>
        <v>-7.2897196261682215E-2</v>
      </c>
      <c r="Y175" s="12">
        <f>(('2012'!Y175-'2012'!$AE175)/'2012'!$AE175)*(('2012'!$I175-0.5+'2012'!$I175-0.5)*-1)</f>
        <v>7.8504672897196315E-2</v>
      </c>
      <c r="Z175" s="12">
        <f>(('2012'!Z175-'2012'!$AE175)/'2012'!$AE175)*(('2012'!$I175-0.5+'2012'!$I175-0.5)*-1)</f>
        <v>0.11401869158878507</v>
      </c>
      <c r="AA175" s="12">
        <f>(('2012'!AA175-'2012'!$AE175)/'2012'!$AE175)*(('2012'!$I175-0.5+'2012'!$I175-0.5)*-1)</f>
        <v>-0.12897196261682239</v>
      </c>
      <c r="AB175" s="12">
        <f>(('2012'!AB175-'2012'!$AE175)/'2012'!$AE175)*(('2012'!$I175-0.5+'2012'!$I175-0.5)*-1)</f>
        <v>-0.22242990654205605</v>
      </c>
      <c r="AC175" s="12">
        <f>(('2012'!AC175-'2012'!$AE175)/'2012'!$AE175)*(('2012'!$I175-0.5+'2012'!$I175-0.5)*-1)</f>
        <v>-3.551401869158876E-2</v>
      </c>
      <c r="AD175" s="12">
        <f>(('2012'!AD175-'2012'!$AE175)/'2012'!$AE175)*(('2012'!$I175-0.5+'2012'!$I175-0.5)*-1)</f>
        <v>-0.17383177570093453</v>
      </c>
      <c r="AE175" s="5">
        <f>((('2012'!AE175-'2012'!$AE175)/'2012'!$AE175)*100)*(('2012'!$I175-0.5+'2012'!$I175-0.5)*-1)</f>
        <v>0</v>
      </c>
      <c r="AF175" s="5"/>
      <c r="AG175" s="5">
        <f t="shared" si="73"/>
        <v>13.644859813084107</v>
      </c>
      <c r="AH175" s="5">
        <f t="shared" si="97"/>
        <v>30.280373831775709</v>
      </c>
      <c r="AI175" s="7">
        <v>0</v>
      </c>
      <c r="AN175" s="1"/>
      <c r="AO175" s="1"/>
      <c r="AP175" s="1"/>
      <c r="AQ175" s="1"/>
      <c r="AR175" s="1" t="str">
        <f t="shared" si="74"/>
        <v>Kvinnor</v>
      </c>
      <c r="AS175" s="1"/>
      <c r="AT175" s="1"/>
      <c r="AU175" s="1"/>
      <c r="AV175" s="1"/>
      <c r="AW175" s="104">
        <f t="shared" si="75"/>
        <v>-3.9252336448598157E-2</v>
      </c>
      <c r="AX175" s="104">
        <f t="shared" si="76"/>
        <v>-3.551401869158876E-2</v>
      </c>
      <c r="AY175" s="104">
        <f t="shared" si="77"/>
        <v>-2.9906542056074792E-2</v>
      </c>
      <c r="AZ175" s="104">
        <f t="shared" si="78"/>
        <v>-9.3457943925233638E-3</v>
      </c>
      <c r="BA175" s="104">
        <f t="shared" si="79"/>
        <v>0.13644859813084106</v>
      </c>
      <c r="BB175" s="104">
        <f t="shared" si="80"/>
        <v>6.3551401869158849E-2</v>
      </c>
      <c r="BC175" s="104">
        <f t="shared" si="81"/>
        <v>-2.9906542056074792E-2</v>
      </c>
      <c r="BD175" s="104">
        <f t="shared" si="82"/>
        <v>-0.30280373831775709</v>
      </c>
      <c r="BE175" s="104">
        <f t="shared" si="83"/>
        <v>-0.15140186915887854</v>
      </c>
      <c r="BF175" s="104">
        <f t="shared" si="84"/>
        <v>-8.0373831775700885E-2</v>
      </c>
      <c r="BG175" s="104">
        <f t="shared" si="85"/>
        <v>-2.2429906542056129E-2</v>
      </c>
      <c r="BH175" s="104">
        <f t="shared" si="86"/>
        <v>0.11028037383177568</v>
      </c>
      <c r="BI175" s="104">
        <f t="shared" si="87"/>
        <v>7.476635514018691E-2</v>
      </c>
      <c r="BJ175" s="104">
        <f t="shared" si="88"/>
        <v>2.6168224299065394E-2</v>
      </c>
      <c r="BK175" s="104">
        <f t="shared" si="89"/>
        <v>-7.2897196261682215E-2</v>
      </c>
      <c r="BL175" s="104">
        <f t="shared" si="90"/>
        <v>7.8504672897196315E-2</v>
      </c>
      <c r="BM175" s="104">
        <f t="shared" si="91"/>
        <v>0.11401869158878507</v>
      </c>
      <c r="BN175" s="104">
        <f t="shared" si="92"/>
        <v>-0.12897196261682239</v>
      </c>
      <c r="BO175" s="104">
        <f t="shared" si="93"/>
        <v>-0.22242990654205605</v>
      </c>
      <c r="BP175" s="104">
        <f t="shared" si="94"/>
        <v>-3.551401869158876E-2</v>
      </c>
      <c r="BQ175" s="104">
        <f t="shared" si="95"/>
        <v>-0.17383177570093453</v>
      </c>
      <c r="BR175" s="104">
        <f t="shared" si="96"/>
        <v>0</v>
      </c>
    </row>
    <row r="176" spans="1:70">
      <c r="A176" s="1">
        <v>175</v>
      </c>
      <c r="B176" s="1">
        <f>'2012'!B176</f>
        <v>0</v>
      </c>
      <c r="C176" s="1">
        <f>'2012'!C176</f>
        <v>0</v>
      </c>
      <c r="D176" s="1">
        <f>'2012'!D176</f>
        <v>0</v>
      </c>
      <c r="E176" s="1" t="str">
        <f>'2012'!E176</f>
        <v>Män</v>
      </c>
      <c r="F176" s="1" t="str">
        <f>'2012'!F176</f>
        <v>Måluppfyllelse för blodtryck vid typ 1 diabetes</v>
      </c>
      <c r="G176" s="1" t="str">
        <f>'2012'!G176</f>
        <v>(tom)</v>
      </c>
      <c r="H176" s="1" t="str">
        <f>'2012'!H176</f>
        <v>A020245</v>
      </c>
      <c r="I176" s="1">
        <f>'2012'!I176</f>
        <v>0</v>
      </c>
      <c r="J176" s="12">
        <f>(('2012'!J176-'2012'!$AE176)/'2012'!$AE176)*(('2012'!$I176-0.5+'2012'!$I176-0.5)*-1)</f>
        <v>-9.466019417475742E-2</v>
      </c>
      <c r="K176" s="12">
        <f>(('2012'!K176-'2012'!$AE176)/'2012'!$AE176)*(('2012'!$I176-0.5+'2012'!$I176-0.5)*-1)</f>
        <v>-5.8252427184466153E-2</v>
      </c>
      <c r="L176" s="12">
        <f>(('2012'!L176-'2012'!$AE176)/'2012'!$AE176)*(('2012'!$I176-0.5+'2012'!$I176-0.5)*-1)</f>
        <v>-1.4563106796116538E-2</v>
      </c>
      <c r="M176" s="12">
        <f>(('2012'!M176-'2012'!$AE176)/'2012'!$AE176)*(('2012'!$I176-0.5+'2012'!$I176-0.5)*-1)</f>
        <v>3.640776699029126E-2</v>
      </c>
      <c r="N176" s="12">
        <f>(('2012'!N176-'2012'!$AE176)/'2012'!$AE176)*(('2012'!$I176-0.5+'2012'!$I176-0.5)*-1)</f>
        <v>0.18203883495145629</v>
      </c>
      <c r="O176" s="12">
        <f>(('2012'!O176-'2012'!$AE176)/'2012'!$AE176)*(('2012'!$I176-0.5+'2012'!$I176-0.5)*-1)</f>
        <v>-3.3980582524271982E-2</v>
      </c>
      <c r="P176" s="12">
        <f>(('2012'!P176-'2012'!$AE176)/'2012'!$AE176)*(('2012'!$I176-0.5+'2012'!$I176-0.5)*-1)</f>
        <v>-0.13834951456310685</v>
      </c>
      <c r="Q176" s="12">
        <f>(('2012'!Q176-'2012'!$AE176)/'2012'!$AE176)*(('2012'!$I176-0.5+'2012'!$I176-0.5)*-1)</f>
        <v>-0.5145631067961165</v>
      </c>
      <c r="R176" s="12">
        <f>(('2012'!R176-'2012'!$AE176)/'2012'!$AE176)*(('2012'!$I176-0.5+'2012'!$I176-0.5)*-1)</f>
        <v>-0.17718446601941756</v>
      </c>
      <c r="S176" s="12">
        <f>(('2012'!S176-'2012'!$AE176)/'2012'!$AE176)*(('2012'!$I176-0.5+'2012'!$I176-0.5)*-1)</f>
        <v>-5.5825242718446702E-2</v>
      </c>
      <c r="T176" s="12">
        <f>(('2012'!T176-'2012'!$AE176)/'2012'!$AE176)*(('2012'!$I176-0.5+'2012'!$I176-0.5)*-1)</f>
        <v>-5.8252427184466153E-2</v>
      </c>
      <c r="U176" s="12">
        <f>(('2012'!U176-'2012'!$AE176)/'2012'!$AE176)*(('2012'!$I176-0.5+'2012'!$I176-0.5)*-1)</f>
        <v>0.15533980582524268</v>
      </c>
      <c r="V176" s="12">
        <f>(('2012'!V176-'2012'!$AE176)/'2012'!$AE176)*(('2012'!$I176-0.5+'2012'!$I176-0.5)*-1)</f>
        <v>0.11165048543689306</v>
      </c>
      <c r="W176" s="12">
        <f>(('2012'!W176-'2012'!$AE176)/'2012'!$AE176)*(('2012'!$I176-0.5+'2012'!$I176-0.5)*-1)</f>
        <v>7.281553398058252E-2</v>
      </c>
      <c r="X176" s="12">
        <f>(('2012'!X176-'2012'!$AE176)/'2012'!$AE176)*(('2012'!$I176-0.5+'2012'!$I176-0.5)*-1)</f>
        <v>-0.11165048543689324</v>
      </c>
      <c r="Y176" s="12">
        <f>(('2012'!Y176-'2012'!$AE176)/'2012'!$AE176)*(('2012'!$I176-0.5+'2012'!$I176-0.5)*-1)</f>
        <v>-7.0388349514563242E-2</v>
      </c>
      <c r="Z176" s="12">
        <f>(('2012'!Z176-'2012'!$AE176)/'2012'!$AE176)*(('2012'!$I176-0.5+'2012'!$I176-0.5)*-1)</f>
        <v>6.0679611650485431E-2</v>
      </c>
      <c r="AA176" s="12">
        <f>(('2012'!AA176-'2012'!$AE176)/'2012'!$AE176)*(('2012'!$I176-0.5+'2012'!$I176-0.5)*-1)</f>
        <v>-0.1868932038834952</v>
      </c>
      <c r="AB176" s="12">
        <f>(('2012'!AB176-'2012'!$AE176)/'2012'!$AE176)*(('2012'!$I176-0.5+'2012'!$I176-0.5)*-1)</f>
        <v>-0.3228155339805826</v>
      </c>
      <c r="AC176" s="12">
        <f>(('2012'!AC176-'2012'!$AE176)/'2012'!$AE176)*(('2012'!$I176-0.5+'2012'!$I176-0.5)*-1)</f>
        <v>0.13834951456310668</v>
      </c>
      <c r="AD176" s="12">
        <f>(('2012'!AD176-'2012'!$AE176)/'2012'!$AE176)*(('2012'!$I176-0.5+'2012'!$I176-0.5)*-1)</f>
        <v>-3.8834951456310711E-2</v>
      </c>
      <c r="AE176" s="5">
        <f>((('2012'!AE176-'2012'!$AE176)/'2012'!$AE176)*100)*(('2012'!$I176-0.5+'2012'!$I176-0.5)*-1)</f>
        <v>0</v>
      </c>
      <c r="AF176" s="5"/>
      <c r="AG176" s="5">
        <f t="shared" si="73"/>
        <v>18.203883495145629</v>
      </c>
      <c r="AH176" s="5">
        <f t="shared" si="97"/>
        <v>51.456310679611647</v>
      </c>
      <c r="AI176" s="7">
        <v>0</v>
      </c>
      <c r="AN176" s="1"/>
      <c r="AO176" s="1"/>
      <c r="AP176" s="1"/>
      <c r="AQ176" s="1"/>
      <c r="AR176" s="1" t="str">
        <f t="shared" si="74"/>
        <v>Män</v>
      </c>
      <c r="AS176" s="1"/>
      <c r="AT176" s="1"/>
      <c r="AU176" s="1"/>
      <c r="AV176" s="1"/>
      <c r="AW176" s="104">
        <f t="shared" si="75"/>
        <v>-9.466019417475742E-2</v>
      </c>
      <c r="AX176" s="104">
        <f t="shared" si="76"/>
        <v>-5.8252427184466153E-2</v>
      </c>
      <c r="AY176" s="104">
        <f t="shared" si="77"/>
        <v>-1.4563106796116538E-2</v>
      </c>
      <c r="AZ176" s="104">
        <f t="shared" si="78"/>
        <v>3.640776699029126E-2</v>
      </c>
      <c r="BA176" s="104">
        <f t="shared" si="79"/>
        <v>0.18203883495145629</v>
      </c>
      <c r="BB176" s="104">
        <f t="shared" si="80"/>
        <v>-3.3980582524271982E-2</v>
      </c>
      <c r="BC176" s="104">
        <f t="shared" si="81"/>
        <v>-0.13834951456310685</v>
      </c>
      <c r="BD176" s="104">
        <f t="shared" si="82"/>
        <v>-0.5145631067961165</v>
      </c>
      <c r="BE176" s="104">
        <f t="shared" si="83"/>
        <v>-0.17718446601941756</v>
      </c>
      <c r="BF176" s="104">
        <f t="shared" si="84"/>
        <v>-5.5825242718446702E-2</v>
      </c>
      <c r="BG176" s="104">
        <f t="shared" si="85"/>
        <v>-5.8252427184466153E-2</v>
      </c>
      <c r="BH176" s="104">
        <f t="shared" si="86"/>
        <v>0.15533980582524268</v>
      </c>
      <c r="BI176" s="104">
        <f t="shared" si="87"/>
        <v>0.11165048543689306</v>
      </c>
      <c r="BJ176" s="104">
        <f t="shared" si="88"/>
        <v>7.281553398058252E-2</v>
      </c>
      <c r="BK176" s="104">
        <f t="shared" si="89"/>
        <v>-0.11165048543689324</v>
      </c>
      <c r="BL176" s="104">
        <f t="shared" si="90"/>
        <v>-7.0388349514563242E-2</v>
      </c>
      <c r="BM176" s="104">
        <f t="shared" si="91"/>
        <v>6.0679611650485431E-2</v>
      </c>
      <c r="BN176" s="104">
        <f t="shared" si="92"/>
        <v>-0.1868932038834952</v>
      </c>
      <c r="BO176" s="104">
        <f t="shared" si="93"/>
        <v>-0.3228155339805826</v>
      </c>
      <c r="BP176" s="104">
        <f t="shared" si="94"/>
        <v>0.13834951456310668</v>
      </c>
      <c r="BQ176" s="104">
        <f t="shared" si="95"/>
        <v>-3.8834951456310711E-2</v>
      </c>
      <c r="BR176" s="104">
        <f t="shared" si="96"/>
        <v>0</v>
      </c>
    </row>
    <row r="177" spans="1:70">
      <c r="A177" s="1">
        <v>176</v>
      </c>
      <c r="B177" s="1">
        <f>'2012'!B177</f>
        <v>0</v>
      </c>
      <c r="C177" s="1">
        <f>'2012'!C177</f>
        <v>0</v>
      </c>
      <c r="D177" s="1">
        <f>'2012'!D177</f>
        <v>0</v>
      </c>
      <c r="E177" s="1" t="str">
        <f>'2012'!E177</f>
        <v>Totalt</v>
      </c>
      <c r="F177" s="1" t="str">
        <f>'2012'!F177</f>
        <v>Måluppfyllelse för blodtryck vid typ 1 diabetes</v>
      </c>
      <c r="G177" s="1" t="str">
        <f>'2012'!G177</f>
        <v>(tom)</v>
      </c>
      <c r="H177" s="1" t="str">
        <f>'2012'!H177</f>
        <v>A020245</v>
      </c>
      <c r="I177" s="1">
        <f>'2012'!I177</f>
        <v>0</v>
      </c>
      <c r="J177" s="12">
        <f>(('2012'!J177-'2012'!$AE177)/'2012'!$AE177)*(('2012'!$I177-0.5+'2012'!$I177-0.5)*-1)</f>
        <v>-6.4377682403433473E-2</v>
      </c>
      <c r="K177" s="12">
        <f>(('2012'!K177-'2012'!$AE177)/'2012'!$AE177)*(('2012'!$I177-0.5+'2012'!$I177-0.5)*-1)</f>
        <v>-4.9356223175965754E-2</v>
      </c>
      <c r="L177" s="12">
        <f>(('2012'!L177-'2012'!$AE177)/'2012'!$AE177)*(('2012'!$I177-0.5+'2012'!$I177-0.5)*-1)</f>
        <v>-1.9313304721030013E-2</v>
      </c>
      <c r="M177" s="12">
        <f>(('2012'!M177-'2012'!$AE177)/'2012'!$AE177)*(('2012'!$I177-0.5+'2012'!$I177-0.5)*-1)</f>
        <v>1.5021459227467719E-2</v>
      </c>
      <c r="N177" s="12">
        <f>(('2012'!N177-'2012'!$AE177)/'2012'!$AE177)*(('2012'!$I177-0.5+'2012'!$I177-0.5)*-1)</f>
        <v>0.16309012875536483</v>
      </c>
      <c r="O177" s="12">
        <f>(('2012'!O177-'2012'!$AE177)/'2012'!$AE177)*(('2012'!$I177-0.5+'2012'!$I177-0.5)*-1)</f>
        <v>1.0729613733905579E-2</v>
      </c>
      <c r="P177" s="12">
        <f>(('2012'!P177-'2012'!$AE177)/'2012'!$AE177)*(('2012'!$I177-0.5+'2012'!$I177-0.5)*-1)</f>
        <v>-7.2961373390557901E-2</v>
      </c>
      <c r="Q177" s="12">
        <f>(('2012'!Q177-'2012'!$AE177)/'2012'!$AE177)*(('2012'!$I177-0.5+'2012'!$I177-0.5)*-1)</f>
        <v>-0.40128755364806873</v>
      </c>
      <c r="R177" s="12">
        <f>(('2012'!R177-'2012'!$AE177)/'2012'!$AE177)*(('2012'!$I177-0.5+'2012'!$I177-0.5)*-1)</f>
        <v>-0.16952789699570811</v>
      </c>
      <c r="S177" s="12">
        <f>(('2012'!S177-'2012'!$AE177)/'2012'!$AE177)*(('2012'!$I177-0.5+'2012'!$I177-0.5)*-1)</f>
        <v>-6.8669527896995763E-2</v>
      </c>
      <c r="T177" s="12">
        <f>(('2012'!T177-'2012'!$AE177)/'2012'!$AE177)*(('2012'!$I177-0.5+'2012'!$I177-0.5)*-1)</f>
        <v>-3.8626609442060179E-2</v>
      </c>
      <c r="U177" s="12">
        <f>(('2012'!U177-'2012'!$AE177)/'2012'!$AE177)*(('2012'!$I177-0.5+'2012'!$I177-0.5)*-1)</f>
        <v>0.1309012875536481</v>
      </c>
      <c r="V177" s="12">
        <f>(('2012'!V177-'2012'!$AE177)/'2012'!$AE177)*(('2012'!$I177-0.5+'2012'!$I177-0.5)*-1)</f>
        <v>8.798283261802578E-2</v>
      </c>
      <c r="W177" s="12">
        <f>(('2012'!W177-'2012'!$AE177)/'2012'!$AE177)*(('2012'!$I177-0.5+'2012'!$I177-0.5)*-1)</f>
        <v>4.7210300429184456E-2</v>
      </c>
      <c r="X177" s="12">
        <f>(('2012'!X177-'2012'!$AE177)/'2012'!$AE177)*(('2012'!$I177-0.5+'2012'!$I177-0.5)*-1)</f>
        <v>-8.5836909871244635E-2</v>
      </c>
      <c r="Y177" s="12">
        <f>(('2012'!Y177-'2012'!$AE177)/'2012'!$AE177)*(('2012'!$I177-0.5+'2012'!$I177-0.5)*-1)</f>
        <v>-6.4377682403434387E-3</v>
      </c>
      <c r="Z177" s="12">
        <f>(('2012'!Z177-'2012'!$AE177)/'2012'!$AE177)*(('2012'!$I177-0.5+'2012'!$I177-0.5)*-1)</f>
        <v>8.369098712446349E-2</v>
      </c>
      <c r="AA177" s="12">
        <f>(('2012'!AA177-'2012'!$AE177)/'2012'!$AE177)*(('2012'!$I177-0.5+'2012'!$I177-0.5)*-1)</f>
        <v>-0.15665236051502154</v>
      </c>
      <c r="AB177" s="12">
        <f>(('2012'!AB177-'2012'!$AE177)/'2012'!$AE177)*(('2012'!$I177-0.5+'2012'!$I177-0.5)*-1)</f>
        <v>-0.2811158798283262</v>
      </c>
      <c r="AC177" s="12">
        <f>(('2012'!AC177-'2012'!$AE177)/'2012'!$AE177)*(('2012'!$I177-0.5+'2012'!$I177-0.5)*-1)</f>
        <v>5.1502145922746746E-2</v>
      </c>
      <c r="AD177" s="12">
        <f>(('2012'!AD177-'2012'!$AE177)/'2012'!$AE177)*(('2012'!$I177-0.5+'2012'!$I177-0.5)*-1)</f>
        <v>-0.11158798283261809</v>
      </c>
      <c r="AE177" s="5">
        <f>((('2012'!AE177-'2012'!$AE177)/'2012'!$AE177)*100)*(('2012'!$I177-0.5+'2012'!$I177-0.5)*-1)</f>
        <v>0</v>
      </c>
      <c r="AF177" s="5"/>
      <c r="AG177" s="5">
        <f t="shared" si="73"/>
        <v>16.309012875536482</v>
      </c>
      <c r="AH177" s="5">
        <f t="shared" si="97"/>
        <v>40.128755364806871</v>
      </c>
      <c r="AI177" s="7">
        <v>0</v>
      </c>
      <c r="AN177" s="1"/>
      <c r="AO177" s="1"/>
      <c r="AP177" s="1"/>
      <c r="AQ177" s="1"/>
      <c r="AR177" s="1" t="str">
        <f t="shared" si="74"/>
        <v>Totalt</v>
      </c>
      <c r="AS177" s="1"/>
      <c r="AT177" s="1"/>
      <c r="AU177" s="1"/>
      <c r="AV177" s="1"/>
      <c r="AW177" s="104">
        <f t="shared" si="75"/>
        <v>-6.4377682403433473E-2</v>
      </c>
      <c r="AX177" s="104">
        <f t="shared" si="76"/>
        <v>-4.9356223175965754E-2</v>
      </c>
      <c r="AY177" s="104">
        <f t="shared" si="77"/>
        <v>-1.9313304721030013E-2</v>
      </c>
      <c r="AZ177" s="104">
        <f t="shared" si="78"/>
        <v>1.5021459227467719E-2</v>
      </c>
      <c r="BA177" s="104">
        <f t="shared" si="79"/>
        <v>0.16309012875536483</v>
      </c>
      <c r="BB177" s="104">
        <f t="shared" si="80"/>
        <v>1.0729613733905579E-2</v>
      </c>
      <c r="BC177" s="104">
        <f t="shared" si="81"/>
        <v>-7.2961373390557901E-2</v>
      </c>
      <c r="BD177" s="104">
        <f t="shared" si="82"/>
        <v>-0.40128755364806873</v>
      </c>
      <c r="BE177" s="104">
        <f t="shared" si="83"/>
        <v>-0.16952789699570811</v>
      </c>
      <c r="BF177" s="104">
        <f t="shared" si="84"/>
        <v>-6.8669527896995763E-2</v>
      </c>
      <c r="BG177" s="104">
        <f t="shared" si="85"/>
        <v>-3.8626609442060179E-2</v>
      </c>
      <c r="BH177" s="104">
        <f t="shared" si="86"/>
        <v>0.1309012875536481</v>
      </c>
      <c r="BI177" s="104">
        <f t="shared" si="87"/>
        <v>8.798283261802578E-2</v>
      </c>
      <c r="BJ177" s="104">
        <f t="shared" si="88"/>
        <v>4.7210300429184456E-2</v>
      </c>
      <c r="BK177" s="104">
        <f t="shared" si="89"/>
        <v>-8.5836909871244635E-2</v>
      </c>
      <c r="BL177" s="104">
        <f t="shared" si="90"/>
        <v>-6.4377682403434387E-3</v>
      </c>
      <c r="BM177" s="104">
        <f t="shared" si="91"/>
        <v>8.369098712446349E-2</v>
      </c>
      <c r="BN177" s="104">
        <f t="shared" si="92"/>
        <v>-0.15665236051502154</v>
      </c>
      <c r="BO177" s="104">
        <f t="shared" si="93"/>
        <v>-0.2811158798283262</v>
      </c>
      <c r="BP177" s="104">
        <f t="shared" si="94"/>
        <v>5.1502145922746746E-2</v>
      </c>
      <c r="BQ177" s="104">
        <f t="shared" si="95"/>
        <v>-0.11158798283261809</v>
      </c>
      <c r="BR177" s="104">
        <f t="shared" si="96"/>
        <v>0</v>
      </c>
    </row>
    <row r="178" spans="1:70">
      <c r="A178" s="1">
        <v>177</v>
      </c>
      <c r="B178" s="1">
        <f>'2012'!B178</f>
        <v>0</v>
      </c>
      <c r="C178" s="1">
        <f>'2012'!C178</f>
        <v>0</v>
      </c>
      <c r="D178" s="1">
        <f>'2012'!D178</f>
        <v>83</v>
      </c>
      <c r="E178" s="1" t="str">
        <f>'2012'!E178</f>
        <v>Kvinnor</v>
      </c>
      <c r="F178" s="1" t="str">
        <f>'2012'!F178</f>
        <v>Måluppfyllelse för LDL-kolesterol - primärvård</v>
      </c>
      <c r="G178" s="1" t="str">
        <f>'2012'!G178</f>
        <v>(tom)</v>
      </c>
      <c r="H178" s="1" t="str">
        <f>'2012'!H178</f>
        <v>E000520</v>
      </c>
      <c r="I178" s="1">
        <f>'2012'!I178</f>
        <v>0</v>
      </c>
      <c r="J178" s="12">
        <f>(('2012'!J178-'2012'!$AE178)/'2012'!$AE178)*(('2012'!$I178-0.5+'2012'!$I178-0.5)*-1)</f>
        <v>-9.0697674418604615E-2</v>
      </c>
      <c r="K178" s="12">
        <f>(('2012'!K178-'2012'!$AE178)/'2012'!$AE178)*(('2012'!$I178-0.5+'2012'!$I178-0.5)*-1)</f>
        <v>-0.18837209302325586</v>
      </c>
      <c r="L178" s="12">
        <f>(('2012'!L178-'2012'!$AE178)/'2012'!$AE178)*(('2012'!$I178-0.5+'2012'!$I178-0.5)*-1)</f>
        <v>0.1534883720930233</v>
      </c>
      <c r="M178" s="12">
        <f>(('2012'!M178-'2012'!$AE178)/'2012'!$AE178)*(('2012'!$I178-0.5+'2012'!$I178-0.5)*-1)</f>
        <v>0.27906976744186046</v>
      </c>
      <c r="N178" s="12">
        <f>(('2012'!N178-'2012'!$AE178)/'2012'!$AE178)*(('2012'!$I178-0.5+'2012'!$I178-0.5)*-1)</f>
        <v>-4.4186046511627872E-2</v>
      </c>
      <c r="O178" s="12">
        <f>(('2012'!O178-'2012'!$AE178)/'2012'!$AE178)*(('2012'!$I178-0.5+'2012'!$I178-0.5)*-1)</f>
        <v>0.12558139534883717</v>
      </c>
      <c r="P178" s="12">
        <f>(('2012'!P178-'2012'!$AE178)/'2012'!$AE178)*(('2012'!$I178-0.5+'2012'!$I178-0.5)*-1)</f>
        <v>-2.3255813953488701E-3</v>
      </c>
      <c r="Q178" s="12">
        <f>(('2012'!Q178-'2012'!$AE178)/'2012'!$AE178)*(('2012'!$I178-0.5+'2012'!$I178-0.5)*-1)</f>
        <v>-0.18139534883720923</v>
      </c>
      <c r="R178" s="12">
        <f>(('2012'!R178-'2012'!$AE178)/'2012'!$AE178)*(('2012'!$I178-0.5+'2012'!$I178-0.5)*-1)</f>
        <v>6.0465116279069801E-2</v>
      </c>
      <c r="S178" s="12">
        <f>(('2012'!S178-'2012'!$AE178)/'2012'!$AE178)*(('2012'!$I178-0.5+'2012'!$I178-0.5)*-1)</f>
        <v>7.2093023255813987E-2</v>
      </c>
      <c r="T178" s="12">
        <f>(('2012'!T178-'2012'!$AE178)/'2012'!$AE178)*(('2012'!$I178-0.5+'2012'!$I178-0.5)*-1)</f>
        <v>-5.3488372093023193E-2</v>
      </c>
      <c r="U178" s="12">
        <f>(('2012'!U178-'2012'!$AE178)/'2012'!$AE178)*(('2012'!$I178-0.5+'2012'!$I178-0.5)*-1)</f>
        <v>3.4883720930232558E-2</v>
      </c>
      <c r="V178" s="12">
        <f>(('2012'!V178-'2012'!$AE178)/'2012'!$AE178)*(('2012'!$I178-0.5+'2012'!$I178-0.5)*-1)</f>
        <v>9.7674418604651231E-2</v>
      </c>
      <c r="W178" s="12">
        <f>(('2012'!W178-'2012'!$AE178)/'2012'!$AE178)*(('2012'!$I178-0.5+'2012'!$I178-0.5)*-1)</f>
        <v>8.6046511627907038E-2</v>
      </c>
      <c r="X178" s="12">
        <f>(('2012'!X178-'2012'!$AE178)/'2012'!$AE178)*(('2012'!$I178-0.5+'2012'!$I178-0.5)*-1)</f>
        <v>1.1627906976744186E-2</v>
      </c>
      <c r="Y178" s="12">
        <f>(('2012'!Y178-'2012'!$AE178)/'2012'!$AE178)*(('2012'!$I178-0.5+'2012'!$I178-0.5)*-1)</f>
        <v>-7.9069767441860436E-2</v>
      </c>
      <c r="Z178" s="12">
        <f>(('2012'!Z178-'2012'!$AE178)/'2012'!$AE178)*(('2012'!$I178-0.5+'2012'!$I178-0.5)*-1)</f>
        <v>-0.15813953488372087</v>
      </c>
      <c r="AA178" s="12">
        <f>(('2012'!AA178-'2012'!$AE178)/'2012'!$AE178)*(('2012'!$I178-0.5+'2012'!$I178-0.5)*-1)</f>
        <v>9.5348837209302359E-2</v>
      </c>
      <c r="AB178" s="12">
        <f>(('2012'!AB178-'2012'!$AE178)/'2012'!$AE178)*(('2012'!$I178-0.5+'2012'!$I178-0.5)*-1)</f>
        <v>4.4186046511627872E-2</v>
      </c>
      <c r="AC178" s="12">
        <f>(('2012'!AC178-'2012'!$AE178)/'2012'!$AE178)*(('2012'!$I178-0.5+'2012'!$I178-0.5)*-1)</f>
        <v>-3.720930232558143E-2</v>
      </c>
      <c r="AD178" s="12">
        <f>(('2012'!AD178-'2012'!$AE178)/'2012'!$AE178)*(('2012'!$I178-0.5+'2012'!$I178-0.5)*-1)</f>
        <v>-0.1209302325581396</v>
      </c>
      <c r="AE178" s="5">
        <f>((('2012'!AE178-'2012'!$AE178)/'2012'!$AE178)*100)*(('2012'!$I178-0.5+'2012'!$I178-0.5)*-1)</f>
        <v>0</v>
      </c>
      <c r="AF178" s="5"/>
      <c r="AG178" s="5">
        <f t="shared" si="73"/>
        <v>27.906976744186046</v>
      </c>
      <c r="AH178" s="5">
        <f t="shared" si="97"/>
        <v>18.837209302325586</v>
      </c>
      <c r="AI178" s="7">
        <v>0</v>
      </c>
      <c r="AN178" s="1"/>
      <c r="AO178" s="1"/>
      <c r="AP178" s="1"/>
      <c r="AQ178" s="1"/>
      <c r="AR178" s="1" t="str">
        <f t="shared" si="74"/>
        <v>Kvinnor</v>
      </c>
      <c r="AS178" s="1"/>
      <c r="AT178" s="1"/>
      <c r="AU178" s="1"/>
      <c r="AV178" s="1"/>
      <c r="AW178" s="104">
        <f t="shared" si="75"/>
        <v>-9.0697674418604615E-2</v>
      </c>
      <c r="AX178" s="104">
        <f t="shared" si="76"/>
        <v>-0.18837209302325586</v>
      </c>
      <c r="AY178" s="104">
        <f t="shared" si="77"/>
        <v>0.1534883720930233</v>
      </c>
      <c r="AZ178" s="104">
        <f t="shared" si="78"/>
        <v>0.27906976744186046</v>
      </c>
      <c r="BA178" s="104">
        <f t="shared" si="79"/>
        <v>-4.4186046511627872E-2</v>
      </c>
      <c r="BB178" s="104">
        <f t="shared" si="80"/>
        <v>0.12558139534883717</v>
      </c>
      <c r="BC178" s="104">
        <f t="shared" si="81"/>
        <v>-2.3255813953488701E-3</v>
      </c>
      <c r="BD178" s="104">
        <f t="shared" si="82"/>
        <v>-0.18139534883720923</v>
      </c>
      <c r="BE178" s="104">
        <f t="shared" si="83"/>
        <v>6.0465116279069801E-2</v>
      </c>
      <c r="BF178" s="104">
        <f t="shared" si="84"/>
        <v>7.2093023255813987E-2</v>
      </c>
      <c r="BG178" s="104">
        <f t="shared" si="85"/>
        <v>-5.3488372093023193E-2</v>
      </c>
      <c r="BH178" s="104">
        <f t="shared" si="86"/>
        <v>3.4883720930232558E-2</v>
      </c>
      <c r="BI178" s="104">
        <f t="shared" si="87"/>
        <v>9.7674418604651231E-2</v>
      </c>
      <c r="BJ178" s="104">
        <f t="shared" si="88"/>
        <v>8.6046511627907038E-2</v>
      </c>
      <c r="BK178" s="104">
        <f t="shared" si="89"/>
        <v>1.1627906976744186E-2</v>
      </c>
      <c r="BL178" s="104">
        <f t="shared" si="90"/>
        <v>-7.9069767441860436E-2</v>
      </c>
      <c r="BM178" s="104">
        <f t="shared" si="91"/>
        <v>-0.15813953488372087</v>
      </c>
      <c r="BN178" s="104">
        <f t="shared" si="92"/>
        <v>9.5348837209302359E-2</v>
      </c>
      <c r="BO178" s="104">
        <f t="shared" si="93"/>
        <v>4.4186046511627872E-2</v>
      </c>
      <c r="BP178" s="104">
        <f t="shared" si="94"/>
        <v>-3.720930232558143E-2</v>
      </c>
      <c r="BQ178" s="104">
        <f t="shared" si="95"/>
        <v>-0.1209302325581396</v>
      </c>
      <c r="BR178" s="104">
        <f t="shared" si="96"/>
        <v>0</v>
      </c>
    </row>
    <row r="179" spans="1:70">
      <c r="A179" s="1">
        <v>178</v>
      </c>
      <c r="B179" s="1">
        <f>'2012'!B179</f>
        <v>0</v>
      </c>
      <c r="C179" s="1">
        <f>'2012'!C179</f>
        <v>0</v>
      </c>
      <c r="D179" s="1">
        <f>'2012'!D179</f>
        <v>0</v>
      </c>
      <c r="E179" s="1" t="str">
        <f>'2012'!E179</f>
        <v>Män</v>
      </c>
      <c r="F179" s="1" t="str">
        <f>'2012'!F179</f>
        <v>Måluppfyllelse för LDL-kolesterol - primärvård</v>
      </c>
      <c r="G179" s="1" t="str">
        <f>'2012'!G179</f>
        <v>(tom)</v>
      </c>
      <c r="H179" s="1" t="str">
        <f>'2012'!H179</f>
        <v>E000520</v>
      </c>
      <c r="I179" s="1">
        <f>'2012'!I179</f>
        <v>0</v>
      </c>
      <c r="J179" s="12">
        <f>(('2012'!J179-'2012'!$AE179)/'2012'!$AE179)*(('2012'!$I179-0.5+'2012'!$I179-0.5)*-1)</f>
        <v>-3.9256198347107411E-2</v>
      </c>
      <c r="K179" s="12">
        <f>(('2012'!K179-'2012'!$AE179)/'2012'!$AE179)*(('2012'!$I179-0.5+'2012'!$I179-0.5)*-1)</f>
        <v>-0.22727272727272729</v>
      </c>
      <c r="L179" s="12">
        <f>(('2012'!L179-'2012'!$AE179)/'2012'!$AE179)*(('2012'!$I179-0.5+'2012'!$I179-0.5)*-1)</f>
        <v>0.14049586776859513</v>
      </c>
      <c r="M179" s="12">
        <f>(('2012'!M179-'2012'!$AE179)/'2012'!$AE179)*(('2012'!$I179-0.5+'2012'!$I179-0.5)*-1)</f>
        <v>0.24793388429752067</v>
      </c>
      <c r="N179" s="12">
        <f>(('2012'!N179-'2012'!$AE179)/'2012'!$AE179)*(('2012'!$I179-0.5+'2012'!$I179-0.5)*-1)</f>
        <v>-1.8595041322314022E-2</v>
      </c>
      <c r="O179" s="12">
        <f>(('2012'!O179-'2012'!$AE179)/'2012'!$AE179)*(('2012'!$I179-0.5+'2012'!$I179-0.5)*-1)</f>
        <v>0.11363636363636365</v>
      </c>
      <c r="P179" s="12">
        <f>(('2012'!P179-'2012'!$AE179)/'2012'!$AE179)*(('2012'!$I179-0.5+'2012'!$I179-0.5)*-1)</f>
        <v>2.8925619834710717E-2</v>
      </c>
      <c r="Q179" s="12">
        <f>(('2012'!Q179-'2012'!$AE179)/'2012'!$AE179)*(('2012'!$I179-0.5+'2012'!$I179-0.5)*-1)</f>
        <v>-0.1301652892561983</v>
      </c>
      <c r="R179" s="12">
        <f>(('2012'!R179-'2012'!$AE179)/'2012'!$AE179)*(('2012'!$I179-0.5+'2012'!$I179-0.5)*-1)</f>
        <v>6.8181818181818274E-2</v>
      </c>
      <c r="S179" s="12">
        <f>(('2012'!S179-'2012'!$AE179)/'2012'!$AE179)*(('2012'!$I179-0.5+'2012'!$I179-0.5)*-1)</f>
        <v>7.8512396694214961E-2</v>
      </c>
      <c r="T179" s="12">
        <f>(('2012'!T179-'2012'!$AE179)/'2012'!$AE179)*(('2012'!$I179-0.5+'2012'!$I179-0.5)*-1)</f>
        <v>-4.1322314049586778E-2</v>
      </c>
      <c r="U179" s="12">
        <f>(('2012'!U179-'2012'!$AE179)/'2012'!$AE179)*(('2012'!$I179-0.5+'2012'!$I179-0.5)*-1)</f>
        <v>2.0661157024793684E-3</v>
      </c>
      <c r="V179" s="12">
        <f>(('2012'!V179-'2012'!$AE179)/'2012'!$AE179)*(('2012'!$I179-0.5+'2012'!$I179-0.5)*-1)</f>
        <v>-2.0661157024793389E-2</v>
      </c>
      <c r="W179" s="12">
        <f>(('2012'!W179-'2012'!$AE179)/'2012'!$AE179)*(('2012'!$I179-0.5+'2012'!$I179-0.5)*-1)</f>
        <v>7.0247933884297495E-2</v>
      </c>
      <c r="X179" s="12">
        <f>(('2012'!X179-'2012'!$AE179)/'2012'!$AE179)*(('2012'!$I179-0.5+'2012'!$I179-0.5)*-1)</f>
        <v>-4.1322314049586778E-2</v>
      </c>
      <c r="Y179" s="12">
        <f>(('2012'!Y179-'2012'!$AE179)/'2012'!$AE179)*(('2012'!$I179-0.5+'2012'!$I179-0.5)*-1)</f>
        <v>-7.4380165289256228E-2</v>
      </c>
      <c r="Z179" s="12">
        <f>(('2012'!Z179-'2012'!$AE179)/'2012'!$AE179)*(('2012'!$I179-0.5+'2012'!$I179-0.5)*-1)</f>
        <v>-7.8512396694214823E-2</v>
      </c>
      <c r="AA179" s="12">
        <f>(('2012'!AA179-'2012'!$AE179)/'2012'!$AE179)*(('2012'!$I179-0.5+'2012'!$I179-0.5)*-1)</f>
        <v>6.1983471074380167E-2</v>
      </c>
      <c r="AB179" s="12">
        <f>(('2012'!AB179-'2012'!$AE179)/'2012'!$AE179)*(('2012'!$I179-0.5+'2012'!$I179-0.5)*-1)</f>
        <v>4.3388429752066145E-2</v>
      </c>
      <c r="AC179" s="12">
        <f>(('2012'!AC179-'2012'!$AE179)/'2012'!$AE179)*(('2012'!$I179-0.5+'2012'!$I179-0.5)*-1)</f>
        <v>-4.3388429752066145E-2</v>
      </c>
      <c r="AD179" s="12">
        <f>(('2012'!AD179-'2012'!$AE179)/'2012'!$AE179)*(('2012'!$I179-0.5+'2012'!$I179-0.5)*-1)</f>
        <v>-0.18181818181818177</v>
      </c>
      <c r="AE179" s="5">
        <f>((('2012'!AE179-'2012'!$AE179)/'2012'!$AE179)*100)*(('2012'!$I179-0.5+'2012'!$I179-0.5)*-1)</f>
        <v>0</v>
      </c>
      <c r="AF179" s="5"/>
      <c r="AG179" s="5">
        <f t="shared" si="73"/>
        <v>24.793388429752067</v>
      </c>
      <c r="AH179" s="5">
        <f t="shared" si="97"/>
        <v>22.72727272727273</v>
      </c>
      <c r="AI179" s="7">
        <v>0</v>
      </c>
      <c r="AN179" s="1"/>
      <c r="AO179" s="1"/>
      <c r="AP179" s="1"/>
      <c r="AQ179" s="1"/>
      <c r="AR179" s="1" t="str">
        <f t="shared" si="74"/>
        <v>Män</v>
      </c>
      <c r="AS179" s="1"/>
      <c r="AT179" s="1"/>
      <c r="AU179" s="1"/>
      <c r="AV179" s="1"/>
      <c r="AW179" s="104">
        <f t="shared" si="75"/>
        <v>-3.9256198347107411E-2</v>
      </c>
      <c r="AX179" s="104">
        <f t="shared" si="76"/>
        <v>-0.22727272727272729</v>
      </c>
      <c r="AY179" s="104">
        <f t="shared" si="77"/>
        <v>0.14049586776859513</v>
      </c>
      <c r="AZ179" s="104">
        <f t="shared" si="78"/>
        <v>0.24793388429752067</v>
      </c>
      <c r="BA179" s="104">
        <f t="shared" si="79"/>
        <v>-1.8595041322314022E-2</v>
      </c>
      <c r="BB179" s="104">
        <f t="shared" si="80"/>
        <v>0.11363636363636365</v>
      </c>
      <c r="BC179" s="104">
        <f t="shared" si="81"/>
        <v>2.8925619834710717E-2</v>
      </c>
      <c r="BD179" s="104">
        <f t="shared" si="82"/>
        <v>-0.1301652892561983</v>
      </c>
      <c r="BE179" s="104">
        <f t="shared" si="83"/>
        <v>6.8181818181818274E-2</v>
      </c>
      <c r="BF179" s="104">
        <f t="shared" si="84"/>
        <v>7.8512396694214961E-2</v>
      </c>
      <c r="BG179" s="104">
        <f t="shared" si="85"/>
        <v>-4.1322314049586778E-2</v>
      </c>
      <c r="BH179" s="104">
        <f t="shared" si="86"/>
        <v>2.0661157024793684E-3</v>
      </c>
      <c r="BI179" s="104">
        <f t="shared" si="87"/>
        <v>-2.0661157024793389E-2</v>
      </c>
      <c r="BJ179" s="104">
        <f t="shared" si="88"/>
        <v>7.0247933884297495E-2</v>
      </c>
      <c r="BK179" s="104">
        <f t="shared" si="89"/>
        <v>-4.1322314049586778E-2</v>
      </c>
      <c r="BL179" s="104">
        <f t="shared" si="90"/>
        <v>-7.4380165289256228E-2</v>
      </c>
      <c r="BM179" s="104">
        <f t="shared" si="91"/>
        <v>-7.8512396694214823E-2</v>
      </c>
      <c r="BN179" s="104">
        <f t="shared" si="92"/>
        <v>6.1983471074380167E-2</v>
      </c>
      <c r="BO179" s="104">
        <f t="shared" si="93"/>
        <v>4.3388429752066145E-2</v>
      </c>
      <c r="BP179" s="104">
        <f t="shared" si="94"/>
        <v>-4.3388429752066145E-2</v>
      </c>
      <c r="BQ179" s="104">
        <f t="shared" si="95"/>
        <v>-0.18181818181818177</v>
      </c>
      <c r="BR179" s="104">
        <f t="shared" si="96"/>
        <v>0</v>
      </c>
    </row>
    <row r="180" spans="1:70">
      <c r="A180" s="1">
        <v>179</v>
      </c>
      <c r="B180" s="1">
        <f>'2012'!B180</f>
        <v>0</v>
      </c>
      <c r="C180" s="1">
        <f>'2012'!C180</f>
        <v>0</v>
      </c>
      <c r="D180" s="1">
        <f>'2012'!D180</f>
        <v>0</v>
      </c>
      <c r="E180" s="1" t="str">
        <f>'2012'!E180</f>
        <v>Totalt</v>
      </c>
      <c r="F180" s="1" t="str">
        <f>'2012'!F180</f>
        <v>Måluppfyllelse för LDL-kolesterol - primärvård</v>
      </c>
      <c r="G180" s="1" t="str">
        <f>'2012'!G180</f>
        <v>(tom)</v>
      </c>
      <c r="H180" s="1" t="str">
        <f>'2012'!H180</f>
        <v>E000520</v>
      </c>
      <c r="I180" s="1">
        <f>'2012'!I180</f>
        <v>0</v>
      </c>
      <c r="J180" s="12">
        <f>(('2012'!J180-'2012'!$AE180)/'2012'!$AE180)*(('2012'!$I180-0.5+'2012'!$I180-0.5)*-1)</f>
        <v>-5.6399132321041247E-2</v>
      </c>
      <c r="K180" s="12">
        <f>(('2012'!K180-'2012'!$AE180)/'2012'!$AE180)*(('2012'!$I180-0.5+'2012'!$I180-0.5)*-1)</f>
        <v>-0.21041214750542306</v>
      </c>
      <c r="L180" s="12">
        <f>(('2012'!L180-'2012'!$AE180)/'2012'!$AE180)*(('2012'!$I180-0.5+'2012'!$I180-0.5)*-1)</f>
        <v>0.1431670281995662</v>
      </c>
      <c r="M180" s="12">
        <f>(('2012'!M180-'2012'!$AE180)/'2012'!$AE180)*(('2012'!$I180-0.5+'2012'!$I180-0.5)*-1)</f>
        <v>0.26247288503253796</v>
      </c>
      <c r="N180" s="12">
        <f>(('2012'!N180-'2012'!$AE180)/'2012'!$AE180)*(('2012'!$I180-0.5+'2012'!$I180-0.5)*-1)</f>
        <v>-3.2537960954446853E-2</v>
      </c>
      <c r="O180" s="12">
        <f>(('2012'!O180-'2012'!$AE180)/'2012'!$AE180)*(('2012'!$I180-0.5+'2012'!$I180-0.5)*-1)</f>
        <v>0.11930585683297179</v>
      </c>
      <c r="P180" s="12">
        <f>(('2012'!P180-'2012'!$AE180)/'2012'!$AE180)*(('2012'!$I180-0.5+'2012'!$I180-0.5)*-1)</f>
        <v>1.7353579175704927E-2</v>
      </c>
      <c r="Q180" s="12">
        <f>(('2012'!Q180-'2012'!$AE180)/'2012'!$AE180)*(('2012'!$I180-0.5+'2012'!$I180-0.5)*-1)</f>
        <v>-0.15184381778741865</v>
      </c>
      <c r="R180" s="12">
        <f>(('2012'!R180-'2012'!$AE180)/'2012'!$AE180)*(('2012'!$I180-0.5+'2012'!$I180-0.5)*-1)</f>
        <v>6.5075921908893705E-2</v>
      </c>
      <c r="S180" s="12">
        <f>(('2012'!S180-'2012'!$AE180)/'2012'!$AE180)*(('2012'!$I180-0.5+'2012'!$I180-0.5)*-1)</f>
        <v>7.5921908893709325E-2</v>
      </c>
      <c r="T180" s="12">
        <f>(('2012'!T180-'2012'!$AE180)/'2012'!$AE180)*(('2012'!$I180-0.5+'2012'!$I180-0.5)*-1)</f>
        <v>-4.3383947939262472E-2</v>
      </c>
      <c r="U180" s="12">
        <f>(('2012'!U180-'2012'!$AE180)/'2012'!$AE180)*(('2012'!$I180-0.5+'2012'!$I180-0.5)*-1)</f>
        <v>1.5184381778741773E-2</v>
      </c>
      <c r="V180" s="12">
        <f>(('2012'!V180-'2012'!$AE180)/'2012'!$AE180)*(('2012'!$I180-0.5+'2012'!$I180-0.5)*-1)</f>
        <v>2.6030368763557389E-2</v>
      </c>
      <c r="W180" s="12">
        <f>(('2012'!W180-'2012'!$AE180)/'2012'!$AE180)*(('2012'!$I180-0.5+'2012'!$I180-0.5)*-1)</f>
        <v>7.5921908893709325E-2</v>
      </c>
      <c r="X180" s="12">
        <f>(('2012'!X180-'2012'!$AE180)/'2012'!$AE180)*(('2012'!$I180-0.5+'2012'!$I180-0.5)*-1)</f>
        <v>-2.1691973969631236E-2</v>
      </c>
      <c r="Y180" s="12">
        <f>(('2012'!Y180-'2012'!$AE180)/'2012'!$AE180)*(('2012'!$I180-0.5+'2012'!$I180-0.5)*-1)</f>
        <v>-7.5921908893709325E-2</v>
      </c>
      <c r="Z180" s="12">
        <f>(('2012'!Z180-'2012'!$AE180)/'2012'!$AE180)*(('2012'!$I180-0.5+'2012'!$I180-0.5)*-1)</f>
        <v>-0.10629067245119303</v>
      </c>
      <c r="AA180" s="12">
        <f>(('2012'!AA180-'2012'!$AE180)/'2012'!$AE180)*(('2012'!$I180-0.5+'2012'!$I180-0.5)*-1)</f>
        <v>7.809110629067248E-2</v>
      </c>
      <c r="AB180" s="12">
        <f>(('2012'!AB180-'2012'!$AE180)/'2012'!$AE180)*(('2012'!$I180-0.5+'2012'!$I180-0.5)*-1)</f>
        <v>4.5553145336225627E-2</v>
      </c>
      <c r="AC180" s="12">
        <f>(('2012'!AC180-'2012'!$AE180)/'2012'!$AE180)*(('2012'!$I180-0.5+'2012'!$I180-0.5)*-1)</f>
        <v>-3.9045553145336316E-2</v>
      </c>
      <c r="AD180" s="12">
        <f>(('2012'!AD180-'2012'!$AE180)/'2012'!$AE180)*(('2012'!$I180-0.5+'2012'!$I180-0.5)*-1)</f>
        <v>-0.15618221258134496</v>
      </c>
      <c r="AE180" s="5">
        <f>((('2012'!AE180-'2012'!$AE180)/'2012'!$AE180)*100)*(('2012'!$I180-0.5+'2012'!$I180-0.5)*-1)</f>
        <v>0</v>
      </c>
      <c r="AF180" s="5"/>
      <c r="AG180" s="5">
        <f t="shared" si="73"/>
        <v>26.247288503253795</v>
      </c>
      <c r="AH180" s="5">
        <f t="shared" si="97"/>
        <v>21.041214750542306</v>
      </c>
      <c r="AI180" s="7">
        <v>0</v>
      </c>
      <c r="AN180" s="1"/>
      <c r="AO180" s="1"/>
      <c r="AP180" s="1"/>
      <c r="AQ180" s="1"/>
      <c r="AR180" s="1" t="str">
        <f t="shared" si="74"/>
        <v>Totalt</v>
      </c>
      <c r="AS180" s="1"/>
      <c r="AT180" s="1"/>
      <c r="AU180" s="1"/>
      <c r="AV180" s="1"/>
      <c r="AW180" s="104">
        <f t="shared" si="75"/>
        <v>-5.6399132321041247E-2</v>
      </c>
      <c r="AX180" s="104">
        <f t="shared" si="76"/>
        <v>-0.21041214750542306</v>
      </c>
      <c r="AY180" s="104">
        <f t="shared" si="77"/>
        <v>0.1431670281995662</v>
      </c>
      <c r="AZ180" s="104">
        <f t="shared" si="78"/>
        <v>0.26247288503253796</v>
      </c>
      <c r="BA180" s="104">
        <f t="shared" si="79"/>
        <v>-3.2537960954446853E-2</v>
      </c>
      <c r="BB180" s="104">
        <f t="shared" si="80"/>
        <v>0.11930585683297179</v>
      </c>
      <c r="BC180" s="104">
        <f t="shared" si="81"/>
        <v>1.7353579175704927E-2</v>
      </c>
      <c r="BD180" s="104">
        <f t="shared" si="82"/>
        <v>-0.15184381778741865</v>
      </c>
      <c r="BE180" s="104">
        <f t="shared" si="83"/>
        <v>6.5075921908893705E-2</v>
      </c>
      <c r="BF180" s="104">
        <f t="shared" si="84"/>
        <v>7.5921908893709325E-2</v>
      </c>
      <c r="BG180" s="104">
        <f t="shared" si="85"/>
        <v>-4.3383947939262472E-2</v>
      </c>
      <c r="BH180" s="104">
        <f t="shared" si="86"/>
        <v>1.5184381778741773E-2</v>
      </c>
      <c r="BI180" s="104">
        <f t="shared" si="87"/>
        <v>2.6030368763557389E-2</v>
      </c>
      <c r="BJ180" s="104">
        <f t="shared" si="88"/>
        <v>7.5921908893709325E-2</v>
      </c>
      <c r="BK180" s="104">
        <f t="shared" si="89"/>
        <v>-2.1691973969631236E-2</v>
      </c>
      <c r="BL180" s="104">
        <f t="shared" si="90"/>
        <v>-7.5921908893709325E-2</v>
      </c>
      <c r="BM180" s="104">
        <f t="shared" si="91"/>
        <v>-0.10629067245119303</v>
      </c>
      <c r="BN180" s="104">
        <f t="shared" si="92"/>
        <v>7.809110629067248E-2</v>
      </c>
      <c r="BO180" s="104">
        <f t="shared" si="93"/>
        <v>4.5553145336225627E-2</v>
      </c>
      <c r="BP180" s="104">
        <f t="shared" si="94"/>
        <v>-3.9045553145336316E-2</v>
      </c>
      <c r="BQ180" s="104">
        <f t="shared" si="95"/>
        <v>-0.15618221258134496</v>
      </c>
      <c r="BR180" s="104">
        <f t="shared" si="96"/>
        <v>0</v>
      </c>
    </row>
    <row r="181" spans="1:70">
      <c r="A181" s="1">
        <v>180</v>
      </c>
      <c r="B181" s="1">
        <f>'2012'!B181</f>
        <v>0</v>
      </c>
      <c r="C181" s="1">
        <f>'2012'!C181</f>
        <v>0</v>
      </c>
      <c r="D181" s="1">
        <f>'2012'!D181</f>
        <v>84</v>
      </c>
      <c r="E181" s="1" t="str">
        <f>'2012'!E181</f>
        <v>Kvinnor</v>
      </c>
      <c r="F181" s="1" t="str">
        <f>'2012'!F181</f>
        <v>Måluppfyllelse för blodsockervärde - barn</v>
      </c>
      <c r="G181" s="1" t="str">
        <f>'2012'!G181</f>
        <v>(tom)</v>
      </c>
      <c r="H181" s="1" t="str">
        <f>'2012'!H181</f>
        <v>A002820</v>
      </c>
      <c r="I181" s="1">
        <f>'2012'!I181</f>
        <v>0</v>
      </c>
      <c r="J181" s="12">
        <f>(('2012'!J181-'2012'!$AE181)/'2012'!$AE181)*(('2012'!$I181-0.5+'2012'!$I181-0.5)*-1)</f>
        <v>-4.8859934853420196E-2</v>
      </c>
      <c r="K181" s="12">
        <f>(('2012'!K181-'2012'!$AE181)/'2012'!$AE181)*(('2012'!$I181-0.5+'2012'!$I181-0.5)*-1)</f>
        <v>0.31596091205211724</v>
      </c>
      <c r="L181" s="12">
        <f>(('2012'!L181-'2012'!$AE181)/'2012'!$AE181)*(('2012'!$I181-0.5+'2012'!$I181-0.5)*-1)</f>
        <v>0.12377850162866452</v>
      </c>
      <c r="M181" s="12">
        <f>(('2012'!M181-'2012'!$AE181)/'2012'!$AE181)*(('2012'!$I181-0.5+'2012'!$I181-0.5)*-1)</f>
        <v>0.23452768729641693</v>
      </c>
      <c r="N181" s="12">
        <f>(('2012'!N181-'2012'!$AE181)/'2012'!$AE181)*(('2012'!$I181-0.5+'2012'!$I181-0.5)*-1)</f>
        <v>-9.1205211726384391E-2</v>
      </c>
      <c r="O181" s="12">
        <f>(('2012'!O181-'2012'!$AE181)/'2012'!$AE181)*(('2012'!$I181-0.5+'2012'!$I181-0.5)*-1)</f>
        <v>1.2019543973941365</v>
      </c>
      <c r="P181" s="12">
        <f>(('2012'!P181-'2012'!$AE181)/'2012'!$AE181)*(('2012'!$I181-0.5+'2012'!$I181-0.5)*-1)</f>
        <v>0.16938110749185667</v>
      </c>
      <c r="Q181" s="12">
        <f>(('2012'!Q181-'2012'!$AE181)/'2012'!$AE181)*(('2012'!$I181-0.5+'2012'!$I181-0.5)*-1)</f>
        <v>-0.18566775244299671</v>
      </c>
      <c r="R181" s="12">
        <f>(('2012'!R181-'2012'!$AE181)/'2012'!$AE181)*(('2012'!$I181-0.5+'2012'!$I181-0.5)*-1)</f>
        <v>-3.9087947882736132E-2</v>
      </c>
      <c r="S181" s="12">
        <f>(('2012'!S181-'2012'!$AE181)/'2012'!$AE181)*(('2012'!$I181-0.5+'2012'!$I181-0.5)*-1)</f>
        <v>-0.13355048859934845</v>
      </c>
      <c r="T181" s="12">
        <f>(('2012'!T181-'2012'!$AE181)/'2012'!$AE181)*(('2012'!$I181-0.5+'2012'!$I181-0.5)*-1)</f>
        <v>0.12703583061889259</v>
      </c>
      <c r="U181" s="12">
        <f>(('2012'!U181-'2012'!$AE181)/'2012'!$AE181)*(('2012'!$I181-0.5+'2012'!$I181-0.5)*-1)</f>
        <v>-0.21498371335504879</v>
      </c>
      <c r="V181" s="12">
        <f>(('2012'!V181-'2012'!$AE181)/'2012'!$AE181)*(('2012'!$I181-0.5+'2012'!$I181-0.5)*-1)</f>
        <v>-0.39087947882736157</v>
      </c>
      <c r="W181" s="12">
        <f>(('2012'!W181-'2012'!$AE181)/'2012'!$AE181)*(('2012'!$I181-0.5+'2012'!$I181-0.5)*-1)</f>
        <v>-3.9087947882736132E-2</v>
      </c>
      <c r="X181" s="12">
        <f>(('2012'!X181-'2012'!$AE181)/'2012'!$AE181)*(('2012'!$I181-0.5+'2012'!$I181-0.5)*-1)</f>
        <v>0.19869706840390872</v>
      </c>
      <c r="Y181" s="12">
        <f>(('2012'!Y181-'2012'!$AE181)/'2012'!$AE181)*(('2012'!$I181-0.5+'2012'!$I181-0.5)*-1)</f>
        <v>0.62866449511400657</v>
      </c>
      <c r="Z181" s="12">
        <f>(('2012'!Z181-'2012'!$AE181)/'2012'!$AE181)*(('2012'!$I181-0.5+'2012'!$I181-0.5)*-1)</f>
        <v>8.4690553745928265E-2</v>
      </c>
      <c r="AA181" s="12">
        <f>(('2012'!AA181-'2012'!$AE181)/'2012'!$AE181)*(('2012'!$I181-0.5+'2012'!$I181-0.5)*-1)</f>
        <v>0.12052117263843647</v>
      </c>
      <c r="AB181" s="12">
        <f>(('2012'!AB181-'2012'!$AE181)/'2012'!$AE181)*(('2012'!$I181-0.5+'2012'!$I181-0.5)*-1)</f>
        <v>-2.280130293159607E-2</v>
      </c>
      <c r="AC181" s="12">
        <f>(('2012'!AC181-'2012'!$AE181)/'2012'!$AE181)*(('2012'!$I181-0.5+'2012'!$I181-0.5)*-1)</f>
        <v>-0.19543973941368079</v>
      </c>
      <c r="AD181" s="12">
        <f>(('2012'!AD181-'2012'!$AE181)/'2012'!$AE181)*(('2012'!$I181-0.5+'2012'!$I181-0.5)*-1)</f>
        <v>-6.5146579804560262E-2</v>
      </c>
      <c r="AE181" s="5">
        <f>((('2012'!AE181-'2012'!$AE181)/'2012'!$AE181)*100)*(('2012'!$I181-0.5+'2012'!$I181-0.5)*-1)</f>
        <v>0</v>
      </c>
      <c r="AF181" s="5"/>
      <c r="AG181" s="5">
        <f t="shared" si="73"/>
        <v>120.19543973941364</v>
      </c>
      <c r="AH181" s="5">
        <f t="shared" si="97"/>
        <v>39.087947882736159</v>
      </c>
      <c r="AI181" s="7">
        <v>0</v>
      </c>
      <c r="AN181" s="1"/>
      <c r="AO181" s="1"/>
      <c r="AP181" s="1"/>
      <c r="AQ181" s="1"/>
      <c r="AR181" s="1" t="str">
        <f t="shared" si="74"/>
        <v>Kvinnor</v>
      </c>
      <c r="AS181" s="1"/>
      <c r="AT181" s="1"/>
      <c r="AU181" s="1"/>
      <c r="AV181" s="1"/>
      <c r="AW181" s="104">
        <f t="shared" si="75"/>
        <v>-4.8859934853420196E-2</v>
      </c>
      <c r="AX181" s="104">
        <f t="shared" si="76"/>
        <v>0.31596091205211724</v>
      </c>
      <c r="AY181" s="104">
        <f t="shared" si="77"/>
        <v>0.12377850162866452</v>
      </c>
      <c r="AZ181" s="104">
        <f t="shared" si="78"/>
        <v>0.23452768729641693</v>
      </c>
      <c r="BA181" s="104">
        <f t="shared" si="79"/>
        <v>-9.1205211726384391E-2</v>
      </c>
      <c r="BB181" s="104">
        <f t="shared" si="80"/>
        <v>1.2019543973941365</v>
      </c>
      <c r="BC181" s="104">
        <f t="shared" si="81"/>
        <v>0.16938110749185667</v>
      </c>
      <c r="BD181" s="104">
        <f t="shared" si="82"/>
        <v>-0.18566775244299671</v>
      </c>
      <c r="BE181" s="104">
        <f t="shared" si="83"/>
        <v>-3.9087947882736132E-2</v>
      </c>
      <c r="BF181" s="104">
        <f t="shared" si="84"/>
        <v>-0.13355048859934845</v>
      </c>
      <c r="BG181" s="104">
        <f t="shared" si="85"/>
        <v>0.12703583061889259</v>
      </c>
      <c r="BH181" s="104">
        <f t="shared" si="86"/>
        <v>-0.21498371335504879</v>
      </c>
      <c r="BI181" s="104">
        <f t="shared" si="87"/>
        <v>-0.39087947882736157</v>
      </c>
      <c r="BJ181" s="104">
        <f t="shared" si="88"/>
        <v>-3.9087947882736132E-2</v>
      </c>
      <c r="BK181" s="104">
        <f t="shared" si="89"/>
        <v>0.19869706840390872</v>
      </c>
      <c r="BL181" s="104">
        <f t="shared" si="90"/>
        <v>0.62866449511400657</v>
      </c>
      <c r="BM181" s="104">
        <f t="shared" si="91"/>
        <v>8.4690553745928265E-2</v>
      </c>
      <c r="BN181" s="104">
        <f t="shared" si="92"/>
        <v>0.12052117263843647</v>
      </c>
      <c r="BO181" s="104">
        <f t="shared" si="93"/>
        <v>-2.280130293159607E-2</v>
      </c>
      <c r="BP181" s="104">
        <f t="shared" si="94"/>
        <v>-0.19543973941368079</v>
      </c>
      <c r="BQ181" s="104">
        <f t="shared" si="95"/>
        <v>-6.5146579804560262E-2</v>
      </c>
      <c r="BR181" s="104">
        <f t="shared" si="96"/>
        <v>0</v>
      </c>
    </row>
    <row r="182" spans="1:70">
      <c r="A182" s="1">
        <v>181</v>
      </c>
      <c r="B182" s="1">
        <f>'2012'!B182</f>
        <v>0</v>
      </c>
      <c r="C182" s="1">
        <f>'2012'!C182</f>
        <v>0</v>
      </c>
      <c r="D182" s="1">
        <f>'2012'!D182</f>
        <v>0</v>
      </c>
      <c r="E182" s="1" t="str">
        <f>'2012'!E182</f>
        <v>Män</v>
      </c>
      <c r="F182" s="1" t="str">
        <f>'2012'!F182</f>
        <v>Måluppfyllelse för blodsockervärde - barn</v>
      </c>
      <c r="G182" s="1" t="str">
        <f>'2012'!G182</f>
        <v>(tom)</v>
      </c>
      <c r="H182" s="1" t="str">
        <f>'2012'!H182</f>
        <v>A002820</v>
      </c>
      <c r="I182" s="1">
        <f>'2012'!I182</f>
        <v>0</v>
      </c>
      <c r="J182" s="12">
        <f>(('2012'!J182-'2012'!$AE182)/'2012'!$AE182)*(('2012'!$I182-0.5+'2012'!$I182-0.5)*-1)</f>
        <v>6.9767441860465074E-2</v>
      </c>
      <c r="K182" s="12">
        <f>(('2012'!K182-'2012'!$AE182)/'2012'!$AE182)*(('2012'!$I182-0.5+'2012'!$I182-0.5)*-1)</f>
        <v>0.32267441860465124</v>
      </c>
      <c r="L182" s="12">
        <f>(('2012'!L182-'2012'!$AE182)/'2012'!$AE182)*(('2012'!$I182-0.5+'2012'!$I182-0.5)*-1)</f>
        <v>0.16279069767441864</v>
      </c>
      <c r="M182" s="12">
        <f>(('2012'!M182-'2012'!$AE182)/'2012'!$AE182)*(('2012'!$I182-0.5+'2012'!$I182-0.5)*-1)</f>
        <v>0.36337209302325585</v>
      </c>
      <c r="N182" s="12">
        <f>(('2012'!N182-'2012'!$AE182)/'2012'!$AE182)*(('2012'!$I182-0.5+'2012'!$I182-0.5)*-1)</f>
        <v>-0.22383720930232556</v>
      </c>
      <c r="O182" s="12">
        <f>(('2012'!O182-'2012'!$AE182)/'2012'!$AE182)*(('2012'!$I182-0.5+'2012'!$I182-0.5)*-1)</f>
        <v>1.1046511627906979</v>
      </c>
      <c r="P182" s="12">
        <f>(('2012'!P182-'2012'!$AE182)/'2012'!$AE182)*(('2012'!$I182-0.5+'2012'!$I182-0.5)*-1)</f>
        <v>0.12209302325581405</v>
      </c>
      <c r="Q182" s="12">
        <f>(('2012'!Q182-'2012'!$AE182)/'2012'!$AE182)*(('2012'!$I182-0.5+'2012'!$I182-0.5)*-1)</f>
        <v>-8.1395348837209225E-2</v>
      </c>
      <c r="R182" s="12">
        <f>(('2012'!R182-'2012'!$AE182)/'2012'!$AE182)*(('2012'!$I182-0.5+'2012'!$I182-0.5)*-1)</f>
        <v>-0.21511627906976741</v>
      </c>
      <c r="S182" s="12">
        <f>(('2012'!S182-'2012'!$AE182)/'2012'!$AE182)*(('2012'!$I182-0.5+'2012'!$I182-0.5)*-1)</f>
        <v>-8.4302325581395304E-2</v>
      </c>
      <c r="T182" s="12">
        <f>(('2012'!T182-'2012'!$AE182)/'2012'!$AE182)*(('2012'!$I182-0.5+'2012'!$I182-0.5)*-1)</f>
        <v>-5.8139534883720929E-2</v>
      </c>
      <c r="U182" s="12">
        <f>(('2012'!U182-'2012'!$AE182)/'2012'!$AE182)*(('2012'!$I182-0.5+'2012'!$I182-0.5)*-1)</f>
        <v>-0.19186046511627902</v>
      </c>
      <c r="V182" s="12">
        <f>(('2012'!V182-'2012'!$AE182)/'2012'!$AE182)*(('2012'!$I182-0.5+'2012'!$I182-0.5)*-1)</f>
        <v>-0.22965116279069764</v>
      </c>
      <c r="W182" s="12">
        <f>(('2012'!W182-'2012'!$AE182)/'2012'!$AE182)*(('2012'!$I182-0.5+'2012'!$I182-0.5)*-1)</f>
        <v>-6.6860465116278994E-2</v>
      </c>
      <c r="X182" s="12">
        <f>(('2012'!X182-'2012'!$AE182)/'2012'!$AE182)*(('2012'!$I182-0.5+'2012'!$I182-0.5)*-1)</f>
        <v>-5.8139534883720929E-2</v>
      </c>
      <c r="Y182" s="12">
        <f>(('2012'!Y182-'2012'!$AE182)/'2012'!$AE182)*(('2012'!$I182-0.5+'2012'!$I182-0.5)*-1)</f>
        <v>0.57558139534883734</v>
      </c>
      <c r="Z182" s="12">
        <f>(('2012'!Z182-'2012'!$AE182)/'2012'!$AE182)*(('2012'!$I182-0.5+'2012'!$I182-0.5)*-1)</f>
        <v>3.1976744186046555E-2</v>
      </c>
      <c r="AA182" s="12">
        <f>(('2012'!AA182-'2012'!$AE182)/'2012'!$AE182)*(('2012'!$I182-0.5+'2012'!$I182-0.5)*-1)</f>
        <v>4.9418604651162878E-2</v>
      </c>
      <c r="AB182" s="12">
        <f>(('2012'!AB182-'2012'!$AE182)/'2012'!$AE182)*(('2012'!$I182-0.5+'2012'!$I182-0.5)*-1)</f>
        <v>-0.45348837209302323</v>
      </c>
      <c r="AC182" s="12">
        <f>(('2012'!AC182-'2012'!$AE182)/'2012'!$AE182)*(('2012'!$I182-0.5+'2012'!$I182-0.5)*-1)</f>
        <v>-0.29941860465116271</v>
      </c>
      <c r="AD182" s="12">
        <f>(('2012'!AD182-'2012'!$AE182)/'2012'!$AE182)*(('2012'!$I182-0.5+'2012'!$I182-0.5)*-1)</f>
        <v>-0.19186046511627902</v>
      </c>
      <c r="AE182" s="5">
        <f>((('2012'!AE182-'2012'!$AE182)/'2012'!$AE182)*100)*(('2012'!$I182-0.5+'2012'!$I182-0.5)*-1)</f>
        <v>0</v>
      </c>
      <c r="AF182" s="5"/>
      <c r="AG182" s="5">
        <f t="shared" si="73"/>
        <v>110.46511627906979</v>
      </c>
      <c r="AH182" s="5">
        <f t="shared" si="97"/>
        <v>45.348837209302324</v>
      </c>
      <c r="AI182" s="7">
        <v>0</v>
      </c>
      <c r="AN182" s="1"/>
      <c r="AO182" s="1"/>
      <c r="AP182" s="1"/>
      <c r="AQ182" s="1"/>
      <c r="AR182" s="1" t="str">
        <f t="shared" si="74"/>
        <v>Män</v>
      </c>
      <c r="AS182" s="1"/>
      <c r="AT182" s="1"/>
      <c r="AU182" s="1"/>
      <c r="AV182" s="1"/>
      <c r="AW182" s="104">
        <f t="shared" si="75"/>
        <v>6.9767441860465074E-2</v>
      </c>
      <c r="AX182" s="104">
        <f t="shared" si="76"/>
        <v>0.32267441860465124</v>
      </c>
      <c r="AY182" s="104">
        <f t="shared" si="77"/>
        <v>0.16279069767441864</v>
      </c>
      <c r="AZ182" s="104">
        <f t="shared" si="78"/>
        <v>0.36337209302325585</v>
      </c>
      <c r="BA182" s="104">
        <f t="shared" si="79"/>
        <v>-0.22383720930232556</v>
      </c>
      <c r="BB182" s="104">
        <f t="shared" si="80"/>
        <v>1.1046511627906979</v>
      </c>
      <c r="BC182" s="104">
        <f t="shared" si="81"/>
        <v>0.12209302325581405</v>
      </c>
      <c r="BD182" s="104">
        <f t="shared" si="82"/>
        <v>-8.1395348837209225E-2</v>
      </c>
      <c r="BE182" s="104">
        <f t="shared" si="83"/>
        <v>-0.21511627906976741</v>
      </c>
      <c r="BF182" s="104">
        <f t="shared" si="84"/>
        <v>-8.4302325581395304E-2</v>
      </c>
      <c r="BG182" s="104">
        <f t="shared" si="85"/>
        <v>-5.8139534883720929E-2</v>
      </c>
      <c r="BH182" s="104">
        <f t="shared" si="86"/>
        <v>-0.19186046511627902</v>
      </c>
      <c r="BI182" s="104">
        <f t="shared" si="87"/>
        <v>-0.22965116279069764</v>
      </c>
      <c r="BJ182" s="104">
        <f t="shared" si="88"/>
        <v>-6.6860465116278994E-2</v>
      </c>
      <c r="BK182" s="104">
        <f t="shared" si="89"/>
        <v>-5.8139534883720929E-2</v>
      </c>
      <c r="BL182" s="104">
        <f t="shared" si="90"/>
        <v>0.57558139534883734</v>
      </c>
      <c r="BM182" s="104">
        <f t="shared" si="91"/>
        <v>3.1976744186046555E-2</v>
      </c>
      <c r="BN182" s="104">
        <f t="shared" si="92"/>
        <v>4.9418604651162878E-2</v>
      </c>
      <c r="BO182" s="104">
        <f t="shared" si="93"/>
        <v>-0.45348837209302323</v>
      </c>
      <c r="BP182" s="104">
        <f t="shared" si="94"/>
        <v>-0.29941860465116271</v>
      </c>
      <c r="BQ182" s="104">
        <f t="shared" si="95"/>
        <v>-0.19186046511627902</v>
      </c>
      <c r="BR182" s="104">
        <f t="shared" si="96"/>
        <v>0</v>
      </c>
    </row>
    <row r="183" spans="1:70">
      <c r="A183" s="1">
        <v>182</v>
      </c>
      <c r="B183" s="1">
        <f>'2012'!B183</f>
        <v>0</v>
      </c>
      <c r="C183" s="1">
        <f>'2012'!C183</f>
        <v>0</v>
      </c>
      <c r="D183" s="1">
        <f>'2012'!D183</f>
        <v>0</v>
      </c>
      <c r="E183" s="1" t="str">
        <f>'2012'!E183</f>
        <v>Totalt</v>
      </c>
      <c r="F183" s="1" t="str">
        <f>'2012'!F183</f>
        <v>Måluppfyllelse för blodsockervärde - barn</v>
      </c>
      <c r="G183" s="1" t="str">
        <f>'2012'!G183</f>
        <v>(tom)</v>
      </c>
      <c r="H183" s="1" t="str">
        <f>'2012'!H183</f>
        <v>A002820</v>
      </c>
      <c r="I183" s="1">
        <f>'2012'!I183</f>
        <v>0</v>
      </c>
      <c r="J183" s="12">
        <f>(('2012'!J183-'2012'!$AE183)/'2012'!$AE183)*(('2012'!$I183-0.5+'2012'!$I183-0.5)*-1)</f>
        <v>2.1406727828746044E-2</v>
      </c>
      <c r="K183" s="12">
        <f>(('2012'!K183-'2012'!$AE183)/'2012'!$AE183)*(('2012'!$I183-0.5+'2012'!$I183-0.5)*-1)</f>
        <v>0.31804281345565744</v>
      </c>
      <c r="L183" s="12">
        <f>(('2012'!L183-'2012'!$AE183)/'2012'!$AE183)*(('2012'!$I183-0.5+'2012'!$I183-0.5)*-1)</f>
        <v>0.13761467889908255</v>
      </c>
      <c r="M183" s="12">
        <f>(('2012'!M183-'2012'!$AE183)/'2012'!$AE183)*(('2012'!$I183-0.5+'2012'!$I183-0.5)*-1)</f>
        <v>0.30886850152905176</v>
      </c>
      <c r="N183" s="12">
        <f>(('2012'!N183-'2012'!$AE183)/'2012'!$AE183)*(('2012'!$I183-0.5+'2012'!$I183-0.5)*-1)</f>
        <v>-0.16819571865443433</v>
      </c>
      <c r="O183" s="12">
        <f>(('2012'!O183-'2012'!$AE183)/'2012'!$AE183)*(('2012'!$I183-0.5+'2012'!$I183-0.5)*-1)</f>
        <v>1.1437308868501526</v>
      </c>
      <c r="P183" s="12">
        <f>(('2012'!P183-'2012'!$AE183)/'2012'!$AE183)*(('2012'!$I183-0.5+'2012'!$I183-0.5)*-1)</f>
        <v>0.14067278287461754</v>
      </c>
      <c r="Q183" s="12">
        <f>(('2012'!Q183-'2012'!$AE183)/'2012'!$AE183)*(('2012'!$I183-0.5+'2012'!$I183-0.5)*-1)</f>
        <v>-0.15902140672782883</v>
      </c>
      <c r="R183" s="12">
        <f>(('2012'!R183-'2012'!$AE183)/'2012'!$AE183)*(('2012'!$I183-0.5+'2012'!$I183-0.5)*-1)</f>
        <v>-0.13761467889908266</v>
      </c>
      <c r="S183" s="12">
        <f>(('2012'!S183-'2012'!$AE183)/'2012'!$AE183)*(('2012'!$I183-0.5+'2012'!$I183-0.5)*-1)</f>
        <v>-0.11009174311926609</v>
      </c>
      <c r="T183" s="12">
        <f>(('2012'!T183-'2012'!$AE183)/'2012'!$AE183)*(('2012'!$I183-0.5+'2012'!$I183-0.5)*-1)</f>
        <v>1.8348623853210833E-2</v>
      </c>
      <c r="U183" s="12">
        <f>(('2012'!U183-'2012'!$AE183)/'2012'!$AE183)*(('2012'!$I183-0.5+'2012'!$I183-0.5)*-1)</f>
        <v>-0.20489296636085633</v>
      </c>
      <c r="V183" s="12">
        <f>(('2012'!V183-'2012'!$AE183)/'2012'!$AE183)*(('2012'!$I183-0.5+'2012'!$I183-0.5)*-1)</f>
        <v>-0.30275229357798167</v>
      </c>
      <c r="W183" s="12">
        <f>(('2012'!W183-'2012'!$AE183)/'2012'!$AE183)*(('2012'!$I183-0.5+'2012'!$I183-0.5)*-1)</f>
        <v>-5.5045871559633155E-2</v>
      </c>
      <c r="X183" s="12">
        <f>(('2012'!X183-'2012'!$AE183)/'2012'!$AE183)*(('2012'!$I183-0.5+'2012'!$I183-0.5)*-1)</f>
        <v>5.5045871559632933E-2</v>
      </c>
      <c r="Y183" s="12">
        <f>(('2012'!Y183-'2012'!$AE183)/'2012'!$AE183)*(('2012'!$I183-0.5+'2012'!$I183-0.5)*-1)</f>
        <v>0.59633027522935778</v>
      </c>
      <c r="Z183" s="12">
        <f>(('2012'!Z183-'2012'!$AE183)/'2012'!$AE183)*(('2012'!$I183-0.5+'2012'!$I183-0.5)*-1)</f>
        <v>5.5045871559632933E-2</v>
      </c>
      <c r="AA183" s="12">
        <f>(('2012'!AA183-'2012'!$AE183)/'2012'!$AE183)*(('2012'!$I183-0.5+'2012'!$I183-0.5)*-1)</f>
        <v>8.2568807339449407E-2</v>
      </c>
      <c r="AB183" s="12">
        <f>(('2012'!AB183-'2012'!$AE183)/'2012'!$AE183)*(('2012'!$I183-0.5+'2012'!$I183-0.5)*-1)</f>
        <v>-0.27522935779816521</v>
      </c>
      <c r="AC183" s="12">
        <f>(('2012'!AC183-'2012'!$AE183)/'2012'!$AE183)*(('2012'!$I183-0.5+'2012'!$I183-0.5)*-1)</f>
        <v>-0.25382262996941907</v>
      </c>
      <c r="AD183" s="12">
        <f>(('2012'!AD183-'2012'!$AE183)/'2012'!$AE183)*(('2012'!$I183-0.5+'2012'!$I183-0.5)*-1)</f>
        <v>-0.13455657492354745</v>
      </c>
      <c r="AE183" s="5">
        <f>((('2012'!AE183-'2012'!$AE183)/'2012'!$AE183)*100)*(('2012'!$I183-0.5+'2012'!$I183-0.5)*-1)</f>
        <v>0</v>
      </c>
      <c r="AF183" s="5"/>
      <c r="AG183" s="5">
        <f t="shared" si="73"/>
        <v>114.37308868501526</v>
      </c>
      <c r="AH183" s="5">
        <f t="shared" si="97"/>
        <v>30.275229357798167</v>
      </c>
      <c r="AI183" s="7">
        <v>0</v>
      </c>
      <c r="AN183" s="1"/>
      <c r="AO183" s="1"/>
      <c r="AP183" s="1"/>
      <c r="AQ183" s="1"/>
      <c r="AR183" s="1" t="str">
        <f t="shared" si="74"/>
        <v>Totalt</v>
      </c>
      <c r="AS183" s="1"/>
      <c r="AT183" s="1"/>
      <c r="AU183" s="1"/>
      <c r="AV183" s="1"/>
      <c r="AW183" s="104">
        <f t="shared" si="75"/>
        <v>2.1406727828746044E-2</v>
      </c>
      <c r="AX183" s="104">
        <f t="shared" si="76"/>
        <v>0.31804281345565744</v>
      </c>
      <c r="AY183" s="104">
        <f t="shared" si="77"/>
        <v>0.13761467889908255</v>
      </c>
      <c r="AZ183" s="104">
        <f t="shared" si="78"/>
        <v>0.30886850152905176</v>
      </c>
      <c r="BA183" s="104">
        <f t="shared" si="79"/>
        <v>-0.16819571865443433</v>
      </c>
      <c r="BB183" s="104">
        <f t="shared" si="80"/>
        <v>1.1437308868501526</v>
      </c>
      <c r="BC183" s="104">
        <f t="shared" si="81"/>
        <v>0.14067278287461754</v>
      </c>
      <c r="BD183" s="104">
        <f t="shared" si="82"/>
        <v>-0.15902140672782883</v>
      </c>
      <c r="BE183" s="104">
        <f t="shared" si="83"/>
        <v>-0.13761467889908266</v>
      </c>
      <c r="BF183" s="104">
        <f t="shared" si="84"/>
        <v>-0.11009174311926609</v>
      </c>
      <c r="BG183" s="104">
        <f t="shared" si="85"/>
        <v>1.8348623853210833E-2</v>
      </c>
      <c r="BH183" s="104">
        <f t="shared" si="86"/>
        <v>-0.20489296636085633</v>
      </c>
      <c r="BI183" s="104">
        <f t="shared" si="87"/>
        <v>-0.30275229357798167</v>
      </c>
      <c r="BJ183" s="104">
        <f t="shared" si="88"/>
        <v>-5.5045871559633155E-2</v>
      </c>
      <c r="BK183" s="104">
        <f t="shared" si="89"/>
        <v>5.5045871559632933E-2</v>
      </c>
      <c r="BL183" s="104">
        <f t="shared" si="90"/>
        <v>0.59633027522935778</v>
      </c>
      <c r="BM183" s="104">
        <f t="shared" si="91"/>
        <v>5.5045871559632933E-2</v>
      </c>
      <c r="BN183" s="104">
        <f t="shared" si="92"/>
        <v>8.2568807339449407E-2</v>
      </c>
      <c r="BO183" s="104">
        <f t="shared" si="93"/>
        <v>-0.27522935779816521</v>
      </c>
      <c r="BP183" s="104">
        <f t="shared" si="94"/>
        <v>-0.25382262996941907</v>
      </c>
      <c r="BQ183" s="104">
        <f t="shared" si="95"/>
        <v>-0.13455657492354745</v>
      </c>
      <c r="BR183" s="104">
        <f t="shared" si="96"/>
        <v>0</v>
      </c>
    </row>
    <row r="184" spans="1:70">
      <c r="A184" s="1">
        <v>183</v>
      </c>
      <c r="B184" s="1">
        <f>'2012'!B184</f>
        <v>0</v>
      </c>
      <c r="C184" s="1">
        <f>'2012'!C184</f>
        <v>0</v>
      </c>
      <c r="D184" s="1">
        <f>'2012'!D184</f>
        <v>85</v>
      </c>
      <c r="E184" s="1" t="str">
        <f>'2012'!E184</f>
        <v>Totalt</v>
      </c>
      <c r="F184" s="1" t="str">
        <f>'2012'!F184</f>
        <v>Amputation vid diabetes</v>
      </c>
      <c r="G184" s="1" t="str">
        <f>'2012'!G184</f>
        <v>(tom)</v>
      </c>
      <c r="H184" s="1" t="str">
        <f>'2012'!H184</f>
        <v>A020250</v>
      </c>
      <c r="I184" s="1">
        <f>'2012'!I184</f>
        <v>1</v>
      </c>
      <c r="J184" s="12">
        <f>(('2012'!J184-'2012'!$AE184)/'2012'!$AE184)*(('2012'!$I184-0.5+'2012'!$I184-0.5)*-1)</f>
        <v>3.8008074880351614E-2</v>
      </c>
      <c r="K184" s="12">
        <f>(('2012'!K184-'2012'!$AE184)/'2012'!$AE184)*(('2012'!$I184-0.5+'2012'!$I184-0.5)*-1)</f>
        <v>4.467613779360366E-2</v>
      </c>
      <c r="L184" s="12">
        <f>(('2012'!L184-'2012'!$AE184)/'2012'!$AE184)*(('2012'!$I184-0.5+'2012'!$I184-0.5)*-1)</f>
        <v>4.5543846415508196E-2</v>
      </c>
      <c r="M184" s="12">
        <f>(('2012'!M184-'2012'!$AE184)/'2012'!$AE184)*(('2012'!$I184-0.5+'2012'!$I184-0.5)*-1)</f>
        <v>0.12317149010870367</v>
      </c>
      <c r="N184" s="12">
        <f>(('2012'!N184-'2012'!$AE184)/'2012'!$AE184)*(('2012'!$I184-0.5+'2012'!$I184-0.5)*-1)</f>
        <v>0.1038438837697644</v>
      </c>
      <c r="O184" s="12">
        <f>(('2012'!O184-'2012'!$AE184)/'2012'!$AE184)*(('2012'!$I184-0.5+'2012'!$I184-0.5)*-1)</f>
        <v>3.8966173882950865E-2</v>
      </c>
      <c r="P184" s="12">
        <f>(('2012'!P184-'2012'!$AE184)/'2012'!$AE184)*(('2012'!$I184-0.5+'2012'!$I184-0.5)*-1)</f>
        <v>0.10876269320903623</v>
      </c>
      <c r="Q184" s="12">
        <f>(('2012'!Q184-'2012'!$AE184)/'2012'!$AE184)*(('2012'!$I184-0.5+'2012'!$I184-0.5)*-1)</f>
        <v>-0.43548067986300304</v>
      </c>
      <c r="R184" s="12">
        <f>(('2012'!R184-'2012'!$AE184)/'2012'!$AE184)*(('2012'!$I184-0.5+'2012'!$I184-0.5)*-1)</f>
        <v>0.12595592965466051</v>
      </c>
      <c r="S184" s="12">
        <f>(('2012'!S184-'2012'!$AE184)/'2012'!$AE184)*(('2012'!$I184-0.5+'2012'!$I184-0.5)*-1)</f>
        <v>0.13361141603339605</v>
      </c>
      <c r="T184" s="12">
        <f>(('2012'!T184-'2012'!$AE184)/'2012'!$AE184)*(('2012'!$I184-0.5+'2012'!$I184-0.5)*-1)</f>
        <v>-0.23669709282218659</v>
      </c>
      <c r="U184" s="12">
        <f>(('2012'!U184-'2012'!$AE184)/'2012'!$AE184)*(('2012'!$I184-0.5+'2012'!$I184-0.5)*-1)</f>
        <v>-0.17349853710867985</v>
      </c>
      <c r="V184" s="12">
        <f>(('2012'!V184-'2012'!$AE184)/'2012'!$AE184)*(('2012'!$I184-0.5+'2012'!$I184-0.5)*-1)</f>
        <v>-1.1192145121180077E-2</v>
      </c>
      <c r="W184" s="12">
        <f>(('2012'!W184-'2012'!$AE184)/'2012'!$AE184)*(('2012'!$I184-0.5+'2012'!$I184-0.5)*-1)</f>
        <v>-0.12496523192278992</v>
      </c>
      <c r="X184" s="12">
        <f>(('2012'!X184-'2012'!$AE184)/'2012'!$AE184)*(('2012'!$I184-0.5+'2012'!$I184-0.5)*-1)</f>
        <v>-0.12293141557395518</v>
      </c>
      <c r="Y184" s="12">
        <f>(('2012'!Y184-'2012'!$AE184)/'2012'!$AE184)*(('2012'!$I184-0.5+'2012'!$I184-0.5)*-1)</f>
        <v>0.11194160909515008</v>
      </c>
      <c r="Z184" s="12">
        <f>(('2012'!Z184-'2012'!$AE184)/'2012'!$AE184)*(('2012'!$I184-0.5+'2012'!$I184-0.5)*-1)</f>
        <v>-6.5291442653919507E-2</v>
      </c>
      <c r="AA184" s="12">
        <f>(('2012'!AA184-'2012'!$AE184)/'2012'!$AE184)*(('2012'!$I184-0.5+'2012'!$I184-0.5)*-1)</f>
        <v>-0.3845142203328194</v>
      </c>
      <c r="AB184" s="12">
        <f>(('2012'!AB184-'2012'!$AE184)/'2012'!$AE184)*(('2012'!$I184-0.5+'2012'!$I184-0.5)*-1)</f>
        <v>0.36180539549496388</v>
      </c>
      <c r="AC184" s="12">
        <f>(('2012'!AC184-'2012'!$AE184)/'2012'!$AE184)*(('2012'!$I184-0.5+'2012'!$I184-0.5)*-1)</f>
        <v>0.18227534446917945</v>
      </c>
      <c r="AD184" s="12">
        <f>(('2012'!AD184-'2012'!$AE184)/'2012'!$AE184)*(('2012'!$I184-0.5+'2012'!$I184-0.5)*-1)</f>
        <v>5.1812300858372164E-2</v>
      </c>
      <c r="AE184" s="5">
        <f>((('2012'!AE184-'2012'!$AE184)/'2012'!$AE184)*100)*(('2012'!$I184-0.5+'2012'!$I184-0.5)*-1)</f>
        <v>0</v>
      </c>
      <c r="AF184" s="5"/>
      <c r="AG184" s="5">
        <f t="shared" si="73"/>
        <v>36.180539549496388</v>
      </c>
      <c r="AH184" s="5">
        <f t="shared" si="97"/>
        <v>43.548067986300303</v>
      </c>
      <c r="AI184" s="7">
        <v>0</v>
      </c>
      <c r="AN184" s="1"/>
      <c r="AO184" s="1"/>
      <c r="AP184" s="1"/>
      <c r="AQ184" s="1"/>
      <c r="AR184" s="1" t="str">
        <f t="shared" si="74"/>
        <v>Totalt</v>
      </c>
      <c r="AS184" s="1"/>
      <c r="AT184" s="1"/>
      <c r="AU184" s="1"/>
      <c r="AV184" s="1"/>
      <c r="AW184" s="104">
        <f t="shared" si="75"/>
        <v>3.8008074880351614E-2</v>
      </c>
      <c r="AX184" s="104">
        <f t="shared" si="76"/>
        <v>4.467613779360366E-2</v>
      </c>
      <c r="AY184" s="104">
        <f t="shared" si="77"/>
        <v>4.5543846415508196E-2</v>
      </c>
      <c r="AZ184" s="104">
        <f t="shared" si="78"/>
        <v>0.12317149010870367</v>
      </c>
      <c r="BA184" s="104">
        <f t="shared" si="79"/>
        <v>0.1038438837697644</v>
      </c>
      <c r="BB184" s="104">
        <f t="shared" si="80"/>
        <v>3.8966173882950865E-2</v>
      </c>
      <c r="BC184" s="104">
        <f t="shared" si="81"/>
        <v>0.10876269320903623</v>
      </c>
      <c r="BD184" s="104">
        <f t="shared" si="82"/>
        <v>-0.43548067986300304</v>
      </c>
      <c r="BE184" s="104">
        <f t="shared" si="83"/>
        <v>0.12595592965466051</v>
      </c>
      <c r="BF184" s="104">
        <f t="shared" si="84"/>
        <v>0.13361141603339605</v>
      </c>
      <c r="BG184" s="104">
        <f t="shared" si="85"/>
        <v>-0.23669709282218659</v>
      </c>
      <c r="BH184" s="104">
        <f t="shared" si="86"/>
        <v>-0.17349853710867985</v>
      </c>
      <c r="BI184" s="104">
        <f t="shared" si="87"/>
        <v>-1.1192145121180077E-2</v>
      </c>
      <c r="BJ184" s="104">
        <f t="shared" si="88"/>
        <v>-0.12496523192278992</v>
      </c>
      <c r="BK184" s="104">
        <f t="shared" si="89"/>
        <v>-0.12293141557395518</v>
      </c>
      <c r="BL184" s="104">
        <f t="shared" si="90"/>
        <v>0.11194160909515008</v>
      </c>
      <c r="BM184" s="104">
        <f t="shared" si="91"/>
        <v>-6.5291442653919507E-2</v>
      </c>
      <c r="BN184" s="104">
        <f t="shared" si="92"/>
        <v>-0.3845142203328194</v>
      </c>
      <c r="BO184" s="104">
        <f t="shared" si="93"/>
        <v>0.36180539549496388</v>
      </c>
      <c r="BP184" s="104">
        <f t="shared" si="94"/>
        <v>0.18227534446917945</v>
      </c>
      <c r="BQ184" s="104">
        <f t="shared" si="95"/>
        <v>5.1812300858372164E-2</v>
      </c>
      <c r="BR184" s="104">
        <f t="shared" si="96"/>
        <v>0</v>
      </c>
    </row>
    <row r="185" spans="1:70">
      <c r="A185" s="1">
        <v>184</v>
      </c>
      <c r="B185" s="1" t="str">
        <f>'2012'!B185</f>
        <v>J</v>
      </c>
      <c r="C185" s="1" t="str">
        <f>'2012'!C185</f>
        <v>Hjärtsjukvård</v>
      </c>
      <c r="D185" s="1">
        <f>'2012'!D185</f>
        <v>86</v>
      </c>
      <c r="E185" s="1" t="str">
        <f>'2012'!E185</f>
        <v>Totalt</v>
      </c>
      <c r="F185" s="1" t="str">
        <f>'2012'!F185</f>
        <v>Överlevnad vid hjärtstopp utanför sjukhus</v>
      </c>
      <c r="G185" s="1" t="str">
        <f>'2012'!G185</f>
        <v>(tom)</v>
      </c>
      <c r="H185" s="1" t="str">
        <f>'2012'!H185</f>
        <v>A020285</v>
      </c>
      <c r="I185" s="1">
        <f>'2012'!I185</f>
        <v>0</v>
      </c>
      <c r="J185" s="12">
        <f>(('2012'!J185-'2012'!$AE185)/'2012'!$AE185)*(('2012'!$I185-0.5+'2012'!$I185-0.5)*-1)</f>
        <v>-1.9801980198019733E-2</v>
      </c>
      <c r="K185" s="12">
        <f>(('2012'!K185-'2012'!$AE185)/'2012'!$AE185)*(('2012'!$I185-0.5+'2012'!$I185-0.5)*-1)</f>
        <v>-0.19801980198019803</v>
      </c>
      <c r="L185" s="12">
        <f>(('2012'!L185-'2012'!$AE185)/'2012'!$AE185)*(('2012'!$I185-0.5+'2012'!$I185-0.5)*-1)</f>
        <v>0.37623762376237629</v>
      </c>
      <c r="M185" s="12">
        <f>(('2012'!M185-'2012'!$AE185)/'2012'!$AE185)*(('2012'!$I185-0.5+'2012'!$I185-0.5)*-1)</f>
        <v>-0.11881188118811875</v>
      </c>
      <c r="N185" s="12">
        <f>(('2012'!N185-'2012'!$AE185)/'2012'!$AE185)*(('2012'!$I185-0.5+'2012'!$I185-0.5)*-1)</f>
        <v>0.23762376237623767</v>
      </c>
      <c r="O185" s="12">
        <f>(('2012'!O185-'2012'!$AE185)/'2012'!$AE185)*(('2012'!$I185-0.5+'2012'!$I185-0.5)*-1)</f>
        <v>9.9009900990099015E-2</v>
      </c>
      <c r="P185" s="12">
        <f>(('2012'!P185-'2012'!$AE185)/'2012'!$AE185)*(('2012'!$I185-0.5+'2012'!$I185-0.5)*-1)</f>
        <v>-0.29702970297029702</v>
      </c>
      <c r="Q185" s="12">
        <f>(('2012'!Q185-'2012'!$AE185)/'2012'!$AE185)*(('2012'!$I185-0.5+'2012'!$I185-0.5)*-1)</f>
        <v>-0.73267326732673266</v>
      </c>
      <c r="R185" s="12">
        <f>(('2012'!R185-'2012'!$AE185)/'2012'!$AE185)*(('2012'!$I185-0.5+'2012'!$I185-0.5)*-1)</f>
        <v>0.42574257425742584</v>
      </c>
      <c r="S185" s="12">
        <f>(('2012'!S185-'2012'!$AE185)/'2012'!$AE185)*(('2012'!$I185-0.5+'2012'!$I185-0.5)*-1)</f>
        <v>1.980198019801991E-2</v>
      </c>
      <c r="T185" s="12">
        <f>(('2012'!T185-'2012'!$AE185)/'2012'!$AE185)*(('2012'!$I185-0.5+'2012'!$I185-0.5)*-1)</f>
        <v>0.21782178217821793</v>
      </c>
      <c r="U185" s="12">
        <f>(('2012'!U185-'2012'!$AE185)/'2012'!$AE185)*(('2012'!$I185-0.5+'2012'!$I185-0.5)*-1)</f>
        <v>-8.9108910891089146E-2</v>
      </c>
      <c r="V185" s="12">
        <f>(('2012'!V185-'2012'!$AE185)/'2012'!$AE185)*(('2012'!$I185-0.5+'2012'!$I185-0.5)*-1)</f>
        <v>0.35643564356435642</v>
      </c>
      <c r="W185" s="12">
        <f>(('2012'!W185-'2012'!$AE185)/'2012'!$AE185)*(('2012'!$I185-0.5+'2012'!$I185-0.5)*-1)</f>
        <v>0.27722772277227731</v>
      </c>
      <c r="X185" s="12">
        <f>(('2012'!X185-'2012'!$AE185)/'2012'!$AE185)*(('2012'!$I185-0.5+'2012'!$I185-0.5)*-1)</f>
        <v>0.13861386138613865</v>
      </c>
      <c r="Y185" s="12">
        <f>(('2012'!Y185-'2012'!$AE185)/'2012'!$AE185)*(('2012'!$I185-0.5+'2012'!$I185-0.5)*-1)</f>
        <v>9.9009900990099015E-2</v>
      </c>
      <c r="Z185" s="12">
        <f>(('2012'!Z185-'2012'!$AE185)/'2012'!$AE185)*(('2012'!$I185-0.5+'2012'!$I185-0.5)*-1)</f>
        <v>5.9405940594059375E-2</v>
      </c>
      <c r="AA185" s="12">
        <f>(('2012'!AA185-'2012'!$AE185)/'2012'!$AE185)*(('2012'!$I185-0.5+'2012'!$I185-0.5)*-1)</f>
        <v>-0.34653465346534656</v>
      </c>
      <c r="AB185" s="12">
        <f>(('2012'!AB185-'2012'!$AE185)/'2012'!$AE185)*(('2012'!$I185-0.5+'2012'!$I185-0.5)*-1)</f>
        <v>0.27722772277227731</v>
      </c>
      <c r="AC185" s="12">
        <f>(('2012'!AC185-'2012'!$AE185)/'2012'!$AE185)*(('2012'!$I185-0.5+'2012'!$I185-0.5)*-1)</f>
        <v>4.9504950495049507E-2</v>
      </c>
      <c r="AD185" s="12">
        <f>(('2012'!AD185-'2012'!$AE185)/'2012'!$AE185)*(('2012'!$I185-0.5+'2012'!$I185-0.5)*-1)</f>
        <v>1.980198019801991E-2</v>
      </c>
      <c r="AE185" s="5">
        <f>((('2012'!AE185-'2012'!$AE185)/'2012'!$AE185)*100)*(('2012'!$I185-0.5+'2012'!$I185-0.5)*-1)</f>
        <v>0</v>
      </c>
      <c r="AF185" s="5"/>
      <c r="AG185" s="5">
        <f t="shared" si="73"/>
        <v>42.574257425742587</v>
      </c>
      <c r="AH185" s="5">
        <f t="shared" si="97"/>
        <v>73.267326732673268</v>
      </c>
      <c r="AI185" s="7">
        <v>0</v>
      </c>
      <c r="AN185" s="1"/>
      <c r="AO185" s="1"/>
      <c r="AP185" s="1"/>
      <c r="AQ185" s="1"/>
      <c r="AR185" s="1" t="str">
        <f t="shared" si="74"/>
        <v>Totalt</v>
      </c>
      <c r="AS185" s="1"/>
      <c r="AT185" s="1"/>
      <c r="AU185" s="1"/>
      <c r="AV185" s="1"/>
      <c r="AW185" s="104">
        <f t="shared" si="75"/>
        <v>-1.9801980198019733E-2</v>
      </c>
      <c r="AX185" s="104">
        <f t="shared" si="76"/>
        <v>-0.19801980198019803</v>
      </c>
      <c r="AY185" s="104">
        <f t="shared" si="77"/>
        <v>0.37623762376237629</v>
      </c>
      <c r="AZ185" s="104">
        <f t="shared" si="78"/>
        <v>-0.11881188118811875</v>
      </c>
      <c r="BA185" s="104">
        <f t="shared" si="79"/>
        <v>0.23762376237623767</v>
      </c>
      <c r="BB185" s="104">
        <f t="shared" si="80"/>
        <v>9.9009900990099015E-2</v>
      </c>
      <c r="BC185" s="104">
        <f t="shared" si="81"/>
        <v>-0.29702970297029702</v>
      </c>
      <c r="BD185" s="104">
        <f t="shared" si="82"/>
        <v>-0.73267326732673266</v>
      </c>
      <c r="BE185" s="104">
        <f t="shared" si="83"/>
        <v>0.42574257425742584</v>
      </c>
      <c r="BF185" s="104">
        <f t="shared" si="84"/>
        <v>1.980198019801991E-2</v>
      </c>
      <c r="BG185" s="104">
        <f t="shared" si="85"/>
        <v>0.21782178217821793</v>
      </c>
      <c r="BH185" s="104">
        <f t="shared" si="86"/>
        <v>-8.9108910891089146E-2</v>
      </c>
      <c r="BI185" s="104">
        <f t="shared" si="87"/>
        <v>0.35643564356435642</v>
      </c>
      <c r="BJ185" s="104">
        <f t="shared" si="88"/>
        <v>0.27722772277227731</v>
      </c>
      <c r="BK185" s="104">
        <f t="shared" si="89"/>
        <v>0.13861386138613865</v>
      </c>
      <c r="BL185" s="104">
        <f t="shared" si="90"/>
        <v>9.9009900990099015E-2</v>
      </c>
      <c r="BM185" s="104">
        <f t="shared" si="91"/>
        <v>5.9405940594059375E-2</v>
      </c>
      <c r="BN185" s="104">
        <f t="shared" si="92"/>
        <v>-0.34653465346534656</v>
      </c>
      <c r="BO185" s="104">
        <f t="shared" si="93"/>
        <v>0.27722772277227731</v>
      </c>
      <c r="BP185" s="104">
        <f t="shared" si="94"/>
        <v>4.9504950495049507E-2</v>
      </c>
      <c r="BQ185" s="104">
        <f t="shared" si="95"/>
        <v>1.980198019801991E-2</v>
      </c>
      <c r="BR185" s="104">
        <f t="shared" si="96"/>
        <v>0</v>
      </c>
    </row>
    <row r="186" spans="1:70">
      <c r="A186" s="1">
        <v>185</v>
      </c>
      <c r="B186" s="1">
        <f>'2012'!B186</f>
        <v>0</v>
      </c>
      <c r="C186" s="1">
        <f>'2012'!C186</f>
        <v>0</v>
      </c>
      <c r="D186" s="1">
        <f>'2012'!D186</f>
        <v>87</v>
      </c>
      <c r="E186" s="1" t="str">
        <f>'2012'!E186</f>
        <v>Kvinnor</v>
      </c>
      <c r="F186" s="1" t="str">
        <f>'2012'!F186</f>
        <v>Dödlighet efter hjärtinfarkt</v>
      </c>
      <c r="G186" s="1" t="str">
        <f>'2012'!G186</f>
        <v>(tom)</v>
      </c>
      <c r="H186" s="1" t="str">
        <f>'2012'!H186</f>
        <v>A003998</v>
      </c>
      <c r="I186" s="1">
        <f>'2012'!I186</f>
        <v>1</v>
      </c>
      <c r="J186" s="12">
        <f>(('2012'!J186-'2012'!$AE186)/'2012'!$AE186)*(('2012'!$I186-0.5+'2012'!$I186-0.5)*-1)</f>
        <v>-1.6735675842637597E-2</v>
      </c>
      <c r="K186" s="12">
        <f>(('2012'!K186-'2012'!$AE186)/'2012'!$AE186)*(('2012'!$I186-0.5+'2012'!$I186-0.5)*-1)</f>
        <v>6.5306644623916443E-2</v>
      </c>
      <c r="L186" s="12">
        <f>(('2012'!L186-'2012'!$AE186)/'2012'!$AE186)*(('2012'!$I186-0.5+'2012'!$I186-0.5)*-1)</f>
        <v>5.8438018148381898E-2</v>
      </c>
      <c r="M186" s="12">
        <f>(('2012'!M186-'2012'!$AE186)/'2012'!$AE186)*(('2012'!$I186-0.5+'2012'!$I186-0.5)*-1)</f>
        <v>-9.9354486217736362E-2</v>
      </c>
      <c r="N186" s="12">
        <f>(('2012'!N186-'2012'!$AE186)/'2012'!$AE186)*(('2012'!$I186-0.5+'2012'!$I186-0.5)*-1)</f>
        <v>1.5852198700164195E-2</v>
      </c>
      <c r="O186" s="12">
        <f>(('2012'!O186-'2012'!$AE186)/'2012'!$AE186)*(('2012'!$I186-0.5+'2012'!$I186-0.5)*-1)</f>
        <v>0.12072069723716683</v>
      </c>
      <c r="P186" s="12">
        <f>(('2012'!P186-'2012'!$AE186)/'2012'!$AE186)*(('2012'!$I186-0.5+'2012'!$I186-0.5)*-1)</f>
        <v>1.5455665871358996E-2</v>
      </c>
      <c r="Q186" s="12">
        <f>(('2012'!Q186-'2012'!$AE186)/'2012'!$AE186)*(('2012'!$I186-0.5+'2012'!$I186-0.5)*-1)</f>
        <v>0.13246980723008506</v>
      </c>
      <c r="R186" s="12">
        <f>(('2012'!R186-'2012'!$AE186)/'2012'!$AE186)*(('2012'!$I186-0.5+'2012'!$I186-0.5)*-1)</f>
        <v>-0.12473949093476262</v>
      </c>
      <c r="S186" s="12">
        <f>(('2012'!S186-'2012'!$AE186)/'2012'!$AE186)*(('2012'!$I186-0.5+'2012'!$I186-0.5)*-1)</f>
        <v>1.6070547065886929E-2</v>
      </c>
      <c r="T186" s="12">
        <f>(('2012'!T186-'2012'!$AE186)/'2012'!$AE186)*(('2012'!$I186-0.5+'2012'!$I186-0.5)*-1)</f>
        <v>-8.4918253839382524E-3</v>
      </c>
      <c r="U186" s="12">
        <f>(('2012'!U186-'2012'!$AE186)/'2012'!$AE186)*(('2012'!$I186-0.5+'2012'!$I186-0.5)*-1)</f>
        <v>-4.8242657427330166E-2</v>
      </c>
      <c r="V186" s="12">
        <f>(('2012'!V186-'2012'!$AE186)/'2012'!$AE186)*(('2012'!$I186-0.5+'2012'!$I186-0.5)*-1)</f>
        <v>-7.5515160651839872E-2</v>
      </c>
      <c r="W186" s="12">
        <f>(('2012'!W186-'2012'!$AE186)/'2012'!$AE186)*(('2012'!$I186-0.5+'2012'!$I186-0.5)*-1)</f>
        <v>-9.1840223780004261E-3</v>
      </c>
      <c r="X186" s="12">
        <f>(('2012'!X186-'2012'!$AE186)/'2012'!$AE186)*(('2012'!$I186-0.5+'2012'!$I186-0.5)*-1)</f>
        <v>3.5919705210038164E-2</v>
      </c>
      <c r="Y186" s="12">
        <f>(('2012'!Y186-'2012'!$AE186)/'2012'!$AE186)*(('2012'!$I186-0.5+'2012'!$I186-0.5)*-1)</f>
        <v>0.17569264627173237</v>
      </c>
      <c r="Z186" s="12">
        <f>(('2012'!Z186-'2012'!$AE186)/'2012'!$AE186)*(('2012'!$I186-0.5+'2012'!$I186-0.5)*-1)</f>
        <v>6.3089411125950165E-2</v>
      </c>
      <c r="AA186" s="12">
        <f>(('2012'!AA186-'2012'!$AE186)/'2012'!$AE186)*(('2012'!$I186-0.5+'2012'!$I186-0.5)*-1)</f>
        <v>7.4095232618772017E-2</v>
      </c>
      <c r="AB186" s="12">
        <f>(('2012'!AB186-'2012'!$AE186)/'2012'!$AE186)*(('2012'!$I186-0.5+'2012'!$I186-0.5)*-1)</f>
        <v>3.245838039335492E-2</v>
      </c>
      <c r="AC186" s="12">
        <f>(('2012'!AC186-'2012'!$AE186)/'2012'!$AE186)*(('2012'!$I186-0.5+'2012'!$I186-0.5)*-1)</f>
        <v>-0.10416062665192789</v>
      </c>
      <c r="AD186" s="12">
        <f>(('2012'!AD186-'2012'!$AE186)/'2012'!$AE186)*(('2012'!$I186-0.5+'2012'!$I186-0.5)*-1)</f>
        <v>-3.332656939300295E-2</v>
      </c>
      <c r="AE186" s="5">
        <f>((('2012'!AE186-'2012'!$AE186)/'2012'!$AE186)*100)*(('2012'!$I186-0.5+'2012'!$I186-0.5)*-1)</f>
        <v>0</v>
      </c>
      <c r="AF186" s="5"/>
      <c r="AG186" s="5">
        <f t="shared" si="73"/>
        <v>17.569264627173236</v>
      </c>
      <c r="AH186" s="5">
        <f t="shared" si="97"/>
        <v>12.473949093476262</v>
      </c>
      <c r="AI186" s="7">
        <v>0</v>
      </c>
      <c r="AN186" s="1"/>
      <c r="AO186" s="1"/>
      <c r="AP186" s="1"/>
      <c r="AQ186" s="1"/>
      <c r="AR186" s="1" t="str">
        <f t="shared" si="74"/>
        <v>Kvinnor</v>
      </c>
      <c r="AS186" s="1"/>
      <c r="AT186" s="1"/>
      <c r="AU186" s="1"/>
      <c r="AV186" s="1"/>
      <c r="AW186" s="104">
        <f t="shared" si="75"/>
        <v>-1.6735675842637597E-2</v>
      </c>
      <c r="AX186" s="104">
        <f t="shared" si="76"/>
        <v>6.5306644623916443E-2</v>
      </c>
      <c r="AY186" s="104">
        <f t="shared" si="77"/>
        <v>5.8438018148381898E-2</v>
      </c>
      <c r="AZ186" s="104">
        <f t="shared" si="78"/>
        <v>-9.9354486217736362E-2</v>
      </c>
      <c r="BA186" s="104">
        <f t="shared" si="79"/>
        <v>1.5852198700164195E-2</v>
      </c>
      <c r="BB186" s="104">
        <f t="shared" si="80"/>
        <v>0.12072069723716683</v>
      </c>
      <c r="BC186" s="104">
        <f t="shared" si="81"/>
        <v>1.5455665871358996E-2</v>
      </c>
      <c r="BD186" s="104">
        <f t="shared" si="82"/>
        <v>0.13246980723008506</v>
      </c>
      <c r="BE186" s="104">
        <f t="shared" si="83"/>
        <v>-0.12473949093476262</v>
      </c>
      <c r="BF186" s="104">
        <f t="shared" si="84"/>
        <v>1.6070547065886929E-2</v>
      </c>
      <c r="BG186" s="104">
        <f t="shared" si="85"/>
        <v>-8.4918253839382524E-3</v>
      </c>
      <c r="BH186" s="104">
        <f t="shared" si="86"/>
        <v>-4.8242657427330166E-2</v>
      </c>
      <c r="BI186" s="104">
        <f t="shared" si="87"/>
        <v>-7.5515160651839872E-2</v>
      </c>
      <c r="BJ186" s="104">
        <f t="shared" si="88"/>
        <v>-9.1840223780004261E-3</v>
      </c>
      <c r="BK186" s="104">
        <f t="shared" si="89"/>
        <v>3.5919705210038164E-2</v>
      </c>
      <c r="BL186" s="104">
        <f t="shared" si="90"/>
        <v>0.17569264627173237</v>
      </c>
      <c r="BM186" s="104">
        <f t="shared" si="91"/>
        <v>6.3089411125950165E-2</v>
      </c>
      <c r="BN186" s="104">
        <f t="shared" si="92"/>
        <v>7.4095232618772017E-2</v>
      </c>
      <c r="BO186" s="104">
        <f t="shared" si="93"/>
        <v>3.245838039335492E-2</v>
      </c>
      <c r="BP186" s="104">
        <f t="shared" si="94"/>
        <v>-0.10416062665192789</v>
      </c>
      <c r="BQ186" s="104">
        <f t="shared" si="95"/>
        <v>-3.332656939300295E-2</v>
      </c>
      <c r="BR186" s="104">
        <f t="shared" si="96"/>
        <v>0</v>
      </c>
    </row>
    <row r="187" spans="1:70">
      <c r="A187" s="1">
        <v>186</v>
      </c>
      <c r="B187" s="1">
        <f>'2012'!B187</f>
        <v>0</v>
      </c>
      <c r="C187" s="1">
        <f>'2012'!C187</f>
        <v>0</v>
      </c>
      <c r="D187" s="1">
        <f>'2012'!D187</f>
        <v>0</v>
      </c>
      <c r="E187" s="1" t="str">
        <f>'2012'!E187</f>
        <v>Män</v>
      </c>
      <c r="F187" s="1" t="str">
        <f>'2012'!F187</f>
        <v>Dödlighet efter hjärtinfarkt</v>
      </c>
      <c r="G187" s="1" t="str">
        <f>'2012'!G187</f>
        <v>(tom)</v>
      </c>
      <c r="H187" s="1" t="str">
        <f>'2012'!H187</f>
        <v>A003998</v>
      </c>
      <c r="I187" s="1">
        <f>'2012'!I187</f>
        <v>1</v>
      </c>
      <c r="J187" s="12">
        <f>(('2012'!J187-'2012'!$AE187)/'2012'!$AE187)*(('2012'!$I187-0.5+'2012'!$I187-0.5)*-1)</f>
        <v>-2.9897998898033747E-2</v>
      </c>
      <c r="K187" s="12">
        <f>(('2012'!K187-'2012'!$AE187)/'2012'!$AE187)*(('2012'!$I187-0.5+'2012'!$I187-0.5)*-1)</f>
        <v>0.18950650377389436</v>
      </c>
      <c r="L187" s="12">
        <f>(('2012'!L187-'2012'!$AE187)/'2012'!$AE187)*(('2012'!$I187-0.5+'2012'!$I187-0.5)*-1)</f>
        <v>-4.2403669712621377E-2</v>
      </c>
      <c r="M187" s="12">
        <f>(('2012'!M187-'2012'!$AE187)/'2012'!$AE187)*(('2012'!$I187-0.5+'2012'!$I187-0.5)*-1)</f>
        <v>-2.9184607314052608E-2</v>
      </c>
      <c r="N187" s="12">
        <f>(('2012'!N187-'2012'!$AE187)/'2012'!$AE187)*(('2012'!$I187-0.5+'2012'!$I187-0.5)*-1)</f>
        <v>-5.8520123537397347E-3</v>
      </c>
      <c r="O187" s="12">
        <f>(('2012'!O187-'2012'!$AE187)/'2012'!$AE187)*(('2012'!$I187-0.5+'2012'!$I187-0.5)*-1)</f>
        <v>0.13189265016219659</v>
      </c>
      <c r="P187" s="12">
        <f>(('2012'!P187-'2012'!$AE187)/'2012'!$AE187)*(('2012'!$I187-0.5+'2012'!$I187-0.5)*-1)</f>
        <v>-4.7690212882174614E-2</v>
      </c>
      <c r="Q187" s="12">
        <f>(('2012'!Q187-'2012'!$AE187)/'2012'!$AE187)*(('2012'!$I187-0.5+'2012'!$I187-0.5)*-1)</f>
        <v>2.206772782366578E-2</v>
      </c>
      <c r="R187" s="12">
        <f>(('2012'!R187-'2012'!$AE187)/'2012'!$AE187)*(('2012'!$I187-0.5+'2012'!$I187-0.5)*-1)</f>
        <v>-7.5820683973014419E-2</v>
      </c>
      <c r="S187" s="12">
        <f>(('2012'!S187-'2012'!$AE187)/'2012'!$AE187)*(('2012'!$I187-0.5+'2012'!$I187-0.5)*-1)</f>
        <v>3.4090251691324257E-2</v>
      </c>
      <c r="T187" s="12">
        <f>(('2012'!T187-'2012'!$AE187)/'2012'!$AE187)*(('2012'!$I187-0.5+'2012'!$I187-0.5)*-1)</f>
        <v>-2.0355069217240462E-2</v>
      </c>
      <c r="U187" s="12">
        <f>(('2012'!U187-'2012'!$AE187)/'2012'!$AE187)*(('2012'!$I187-0.5+'2012'!$I187-0.5)*-1)</f>
        <v>-1.9920426706304728E-2</v>
      </c>
      <c r="V187" s="12">
        <f>(('2012'!V187-'2012'!$AE187)/'2012'!$AE187)*(('2012'!$I187-0.5+'2012'!$I187-0.5)*-1)</f>
        <v>-9.372063725040479E-2</v>
      </c>
      <c r="W187" s="12">
        <f>(('2012'!W187-'2012'!$AE187)/'2012'!$AE187)*(('2012'!$I187-0.5+'2012'!$I187-0.5)*-1)</f>
        <v>-8.8529953349361507E-2</v>
      </c>
      <c r="X187" s="12">
        <f>(('2012'!X187-'2012'!$AE187)/'2012'!$AE187)*(('2012'!$I187-0.5+'2012'!$I187-0.5)*-1)</f>
        <v>5.1803911763450783E-2</v>
      </c>
      <c r="Y187" s="12">
        <f>(('2012'!Y187-'2012'!$AE187)/'2012'!$AE187)*(('2012'!$I187-0.5+'2012'!$I187-0.5)*-1)</f>
        <v>0.14690359353700497</v>
      </c>
      <c r="Z187" s="12">
        <f>(('2012'!Z187-'2012'!$AE187)/'2012'!$AE187)*(('2012'!$I187-0.5+'2012'!$I187-0.5)*-1)</f>
        <v>1.5101858585007724E-2</v>
      </c>
      <c r="AA187" s="12">
        <f>(('2012'!AA187-'2012'!$AE187)/'2012'!$AE187)*(('2012'!$I187-0.5+'2012'!$I187-0.5)*-1)</f>
        <v>3.529085810599298E-2</v>
      </c>
      <c r="AB187" s="12">
        <f>(('2012'!AB187-'2012'!$AE187)/'2012'!$AE187)*(('2012'!$I187-0.5+'2012'!$I187-0.5)*-1)</f>
        <v>-8.8176580010143557E-2</v>
      </c>
      <c r="AC187" s="12">
        <f>(('2012'!AC187-'2012'!$AE187)/'2012'!$AE187)*(('2012'!$I187-0.5+'2012'!$I187-0.5)*-1)</f>
        <v>-5.4863156606647819E-2</v>
      </c>
      <c r="AD187" s="12">
        <f>(('2012'!AD187-'2012'!$AE187)/'2012'!$AE187)*(('2012'!$I187-0.5+'2012'!$I187-0.5)*-1)</f>
        <v>-2.9492828475785691E-3</v>
      </c>
      <c r="AE187" s="5">
        <f>((('2012'!AE187-'2012'!$AE187)/'2012'!$AE187)*100)*(('2012'!$I187-0.5+'2012'!$I187-0.5)*-1)</f>
        <v>0</v>
      </c>
      <c r="AF187" s="5"/>
      <c r="AG187" s="5">
        <f t="shared" si="73"/>
        <v>18.950650377389437</v>
      </c>
      <c r="AH187" s="5">
        <f t="shared" si="97"/>
        <v>9.3720637250404781</v>
      </c>
      <c r="AI187" s="7">
        <v>0</v>
      </c>
      <c r="AN187" s="1"/>
      <c r="AO187" s="1"/>
      <c r="AP187" s="1"/>
      <c r="AQ187" s="1"/>
      <c r="AR187" s="1" t="str">
        <f t="shared" si="74"/>
        <v>Män</v>
      </c>
      <c r="AS187" s="1"/>
      <c r="AT187" s="1"/>
      <c r="AU187" s="1"/>
      <c r="AV187" s="1"/>
      <c r="AW187" s="104">
        <f t="shared" si="75"/>
        <v>-2.9897998898033747E-2</v>
      </c>
      <c r="AX187" s="104">
        <f t="shared" si="76"/>
        <v>0.18950650377389436</v>
      </c>
      <c r="AY187" s="104">
        <f t="shared" si="77"/>
        <v>-4.2403669712621377E-2</v>
      </c>
      <c r="AZ187" s="104">
        <f t="shared" si="78"/>
        <v>-2.9184607314052608E-2</v>
      </c>
      <c r="BA187" s="104">
        <f t="shared" si="79"/>
        <v>-5.8520123537397347E-3</v>
      </c>
      <c r="BB187" s="104">
        <f t="shared" si="80"/>
        <v>0.13189265016219659</v>
      </c>
      <c r="BC187" s="104">
        <f t="shared" si="81"/>
        <v>-4.7690212882174614E-2</v>
      </c>
      <c r="BD187" s="104">
        <f t="shared" si="82"/>
        <v>2.206772782366578E-2</v>
      </c>
      <c r="BE187" s="104">
        <f t="shared" si="83"/>
        <v>-7.5820683973014419E-2</v>
      </c>
      <c r="BF187" s="104">
        <f t="shared" si="84"/>
        <v>3.4090251691324257E-2</v>
      </c>
      <c r="BG187" s="104">
        <f t="shared" si="85"/>
        <v>-2.0355069217240462E-2</v>
      </c>
      <c r="BH187" s="104">
        <f t="shared" si="86"/>
        <v>-1.9920426706304728E-2</v>
      </c>
      <c r="BI187" s="104">
        <f t="shared" si="87"/>
        <v>-9.372063725040479E-2</v>
      </c>
      <c r="BJ187" s="104">
        <f t="shared" si="88"/>
        <v>-8.8529953349361507E-2</v>
      </c>
      <c r="BK187" s="104">
        <f t="shared" si="89"/>
        <v>5.1803911763450783E-2</v>
      </c>
      <c r="BL187" s="104">
        <f t="shared" si="90"/>
        <v>0.14690359353700497</v>
      </c>
      <c r="BM187" s="104">
        <f t="shared" si="91"/>
        <v>1.5101858585007724E-2</v>
      </c>
      <c r="BN187" s="104">
        <f t="shared" si="92"/>
        <v>3.529085810599298E-2</v>
      </c>
      <c r="BO187" s="104">
        <f t="shared" si="93"/>
        <v>-8.8176580010143557E-2</v>
      </c>
      <c r="BP187" s="104">
        <f t="shared" si="94"/>
        <v>-5.4863156606647819E-2</v>
      </c>
      <c r="BQ187" s="104">
        <f t="shared" si="95"/>
        <v>-2.9492828475785691E-3</v>
      </c>
      <c r="BR187" s="104">
        <f t="shared" si="96"/>
        <v>0</v>
      </c>
    </row>
    <row r="188" spans="1:70">
      <c r="A188" s="1">
        <v>187</v>
      </c>
      <c r="B188" s="1">
        <f>'2012'!B188</f>
        <v>0</v>
      </c>
      <c r="C188" s="1">
        <f>'2012'!C188</f>
        <v>0</v>
      </c>
      <c r="D188" s="1">
        <f>'2012'!D188</f>
        <v>0</v>
      </c>
      <c r="E188" s="1" t="str">
        <f>'2012'!E188</f>
        <v>Totalt</v>
      </c>
      <c r="F188" s="1" t="str">
        <f>'2012'!F188</f>
        <v>Dödlighet efter hjärtinfarkt</v>
      </c>
      <c r="G188" s="1" t="str">
        <f>'2012'!G188</f>
        <v>(tom)</v>
      </c>
      <c r="H188" s="1" t="str">
        <f>'2012'!H188</f>
        <v>A003998</v>
      </c>
      <c r="I188" s="1">
        <f>'2012'!I188</f>
        <v>1</v>
      </c>
      <c r="J188" s="12">
        <f>(('2012'!J188-'2012'!$AE188)/'2012'!$AE188)*(('2012'!$I188-0.5+'2012'!$I188-0.5)*-1)</f>
        <v>-2.8349341162322236E-2</v>
      </c>
      <c r="K188" s="12">
        <f>(('2012'!K188-'2012'!$AE188)/'2012'!$AE188)*(('2012'!$I188-0.5+'2012'!$I188-0.5)*-1)</f>
        <v>0.14585830172317715</v>
      </c>
      <c r="L188" s="12">
        <f>(('2012'!L188-'2012'!$AE188)/'2012'!$AE188)*(('2012'!$I188-0.5+'2012'!$I188-0.5)*-1)</f>
        <v>-1.0357689226277207E-2</v>
      </c>
      <c r="M188" s="12">
        <f>(('2012'!M188-'2012'!$AE188)/'2012'!$AE188)*(('2012'!$I188-0.5+'2012'!$I188-0.5)*-1)</f>
        <v>-6.5578525779618452E-2</v>
      </c>
      <c r="N188" s="12">
        <f>(('2012'!N188-'2012'!$AE188)/'2012'!$AE188)*(('2012'!$I188-0.5+'2012'!$I188-0.5)*-1)</f>
        <v>7.3894707392482308E-3</v>
      </c>
      <c r="O188" s="12">
        <f>(('2012'!O188-'2012'!$AE188)/'2012'!$AE188)*(('2012'!$I188-0.5+'2012'!$I188-0.5)*-1)</f>
        <v>0.12166752717969424</v>
      </c>
      <c r="P188" s="12">
        <f>(('2012'!P188-'2012'!$AE188)/'2012'!$AE188)*(('2012'!$I188-0.5+'2012'!$I188-0.5)*-1)</f>
        <v>-2.0957308917025855E-2</v>
      </c>
      <c r="Q188" s="12">
        <f>(('2012'!Q188-'2012'!$AE188)/'2012'!$AE188)*(('2012'!$I188-0.5+'2012'!$I188-0.5)*-1)</f>
        <v>4.8920834380518384E-2</v>
      </c>
      <c r="R188" s="12">
        <f>(('2012'!R188-'2012'!$AE188)/'2012'!$AE188)*(('2012'!$I188-0.5+'2012'!$I188-0.5)*-1)</f>
        <v>-9.9932364057012363E-2</v>
      </c>
      <c r="S188" s="12">
        <f>(('2012'!S188-'2012'!$AE188)/'2012'!$AE188)*(('2012'!$I188-0.5+'2012'!$I188-0.5)*-1)</f>
        <v>2.6667461978969006E-2</v>
      </c>
      <c r="T188" s="12">
        <f>(('2012'!T188-'2012'!$AE188)/'2012'!$AE188)*(('2012'!$I188-0.5+'2012'!$I188-0.5)*-1)</f>
        <v>-1.7317920799208346E-2</v>
      </c>
      <c r="U188" s="12">
        <f>(('2012'!U188-'2012'!$AE188)/'2012'!$AE188)*(('2012'!$I188-0.5+'2012'!$I188-0.5)*-1)</f>
        <v>-2.9951690732349563E-2</v>
      </c>
      <c r="V188" s="12">
        <f>(('2012'!V188-'2012'!$AE188)/'2012'!$AE188)*(('2012'!$I188-0.5+'2012'!$I188-0.5)*-1)</f>
        <v>-8.5173952133980699E-2</v>
      </c>
      <c r="W188" s="12">
        <f>(('2012'!W188-'2012'!$AE188)/'2012'!$AE188)*(('2012'!$I188-0.5+'2012'!$I188-0.5)*-1)</f>
        <v>-5.9159214291695225E-2</v>
      </c>
      <c r="X188" s="12">
        <f>(('2012'!X188-'2012'!$AE188)/'2012'!$AE188)*(('2012'!$I188-0.5+'2012'!$I188-0.5)*-1)</f>
        <v>4.577798626363852E-2</v>
      </c>
      <c r="Y188" s="12">
        <f>(('2012'!Y188-'2012'!$AE188)/'2012'!$AE188)*(('2012'!$I188-0.5+'2012'!$I188-0.5)*-1)</f>
        <v>0.16084422997837183</v>
      </c>
      <c r="Z188" s="12">
        <f>(('2012'!Z188-'2012'!$AE188)/'2012'!$AE188)*(('2012'!$I188-0.5+'2012'!$I188-0.5)*-1)</f>
        <v>4.5048928416056407E-2</v>
      </c>
      <c r="AA188" s="12">
        <f>(('2012'!AA188-'2012'!$AE188)/'2012'!$AE188)*(('2012'!$I188-0.5+'2012'!$I188-0.5)*-1)</f>
        <v>5.4728131269671312E-2</v>
      </c>
      <c r="AB188" s="12">
        <f>(('2012'!AB188-'2012'!$AE188)/'2012'!$AE188)*(('2012'!$I188-0.5+'2012'!$I188-0.5)*-1)</f>
        <v>-3.0567794247861674E-2</v>
      </c>
      <c r="AC188" s="12">
        <f>(('2012'!AC188-'2012'!$AE188)/'2012'!$AE188)*(('2012'!$I188-0.5+'2012'!$I188-0.5)*-1)</f>
        <v>-7.1019590335554675E-2</v>
      </c>
      <c r="AD188" s="12">
        <f>(('2012'!AD188-'2012'!$AE188)/'2012'!$AE188)*(('2012'!$I188-0.5+'2012'!$I188-0.5)*-1)</f>
        <v>-1.5690208718979567E-2</v>
      </c>
      <c r="AE188" s="5">
        <f>((('2012'!AE188-'2012'!$AE188)/'2012'!$AE188)*100)*(('2012'!$I188-0.5+'2012'!$I188-0.5)*-1)</f>
        <v>0</v>
      </c>
      <c r="AF188" s="5"/>
      <c r="AG188" s="5">
        <f t="shared" si="73"/>
        <v>16.084422997837184</v>
      </c>
      <c r="AH188" s="5">
        <f t="shared" si="97"/>
        <v>9.9932364057012357</v>
      </c>
      <c r="AI188" s="7">
        <v>0</v>
      </c>
      <c r="AN188" s="1"/>
      <c r="AO188" s="1"/>
      <c r="AP188" s="1"/>
      <c r="AQ188" s="1"/>
      <c r="AR188" s="1" t="str">
        <f t="shared" si="74"/>
        <v>Totalt</v>
      </c>
      <c r="AS188" s="1"/>
      <c r="AT188" s="1"/>
      <c r="AU188" s="1"/>
      <c r="AV188" s="1"/>
      <c r="AW188" s="104">
        <f t="shared" si="75"/>
        <v>-2.8349341162322236E-2</v>
      </c>
      <c r="AX188" s="104">
        <f t="shared" si="76"/>
        <v>0.14585830172317715</v>
      </c>
      <c r="AY188" s="104">
        <f t="shared" si="77"/>
        <v>-1.0357689226277207E-2</v>
      </c>
      <c r="AZ188" s="104">
        <f t="shared" si="78"/>
        <v>-6.5578525779618452E-2</v>
      </c>
      <c r="BA188" s="104">
        <f t="shared" si="79"/>
        <v>7.3894707392482308E-3</v>
      </c>
      <c r="BB188" s="104">
        <f t="shared" si="80"/>
        <v>0.12166752717969424</v>
      </c>
      <c r="BC188" s="104">
        <f t="shared" si="81"/>
        <v>-2.0957308917025855E-2</v>
      </c>
      <c r="BD188" s="104">
        <f t="shared" si="82"/>
        <v>4.8920834380518384E-2</v>
      </c>
      <c r="BE188" s="104">
        <f t="shared" si="83"/>
        <v>-9.9932364057012363E-2</v>
      </c>
      <c r="BF188" s="104">
        <f t="shared" si="84"/>
        <v>2.6667461978969006E-2</v>
      </c>
      <c r="BG188" s="104">
        <f t="shared" si="85"/>
        <v>-1.7317920799208346E-2</v>
      </c>
      <c r="BH188" s="104">
        <f t="shared" si="86"/>
        <v>-2.9951690732349563E-2</v>
      </c>
      <c r="BI188" s="104">
        <f t="shared" si="87"/>
        <v>-8.5173952133980699E-2</v>
      </c>
      <c r="BJ188" s="104">
        <f t="shared" si="88"/>
        <v>-5.9159214291695225E-2</v>
      </c>
      <c r="BK188" s="104">
        <f t="shared" si="89"/>
        <v>4.577798626363852E-2</v>
      </c>
      <c r="BL188" s="104">
        <f t="shared" si="90"/>
        <v>0.16084422997837183</v>
      </c>
      <c r="BM188" s="104">
        <f t="shared" si="91"/>
        <v>4.5048928416056407E-2</v>
      </c>
      <c r="BN188" s="104">
        <f t="shared" si="92"/>
        <v>5.4728131269671312E-2</v>
      </c>
      <c r="BO188" s="104">
        <f t="shared" si="93"/>
        <v>-3.0567794247861674E-2</v>
      </c>
      <c r="BP188" s="104">
        <f t="shared" si="94"/>
        <v>-7.1019590335554675E-2</v>
      </c>
      <c r="BQ188" s="104">
        <f t="shared" si="95"/>
        <v>-1.5690208718979567E-2</v>
      </c>
      <c r="BR188" s="104">
        <f t="shared" si="96"/>
        <v>0</v>
      </c>
    </row>
    <row r="189" spans="1:70">
      <c r="A189" s="1">
        <v>188</v>
      </c>
      <c r="B189" s="1">
        <f>'2012'!B189</f>
        <v>0</v>
      </c>
      <c r="C189" s="1">
        <f>'2012'!C189</f>
        <v>0</v>
      </c>
      <c r="D189" s="1">
        <f>'2012'!D189</f>
        <v>88</v>
      </c>
      <c r="E189" s="1" t="str">
        <f>'2012'!E189</f>
        <v>Kvinnor</v>
      </c>
      <c r="F189" s="1" t="str">
        <f>'2012'!F189</f>
        <v>Dödlighet efter sjukhusvårdad hjärtinfarkt</v>
      </c>
      <c r="G189" s="1" t="str">
        <f>'2012'!G189</f>
        <v>(tom)</v>
      </c>
      <c r="H189" s="1" t="str">
        <f>'2012'!H189</f>
        <v>A004198</v>
      </c>
      <c r="I189" s="1">
        <f>'2012'!I189</f>
        <v>1</v>
      </c>
      <c r="J189" s="12">
        <f>(('2012'!J189-'2012'!$AE189)/'2012'!$AE189)*(('2012'!$I189-0.5+'2012'!$I189-0.5)*-1)</f>
        <v>-1.5583660284856287E-2</v>
      </c>
      <c r="K189" s="12">
        <f>(('2012'!K189-'2012'!$AE189)/'2012'!$AE189)*(('2012'!$I189-0.5+'2012'!$I189-0.5)*-1)</f>
        <v>-7.6017167866032881E-2</v>
      </c>
      <c r="L189" s="12">
        <f>(('2012'!L189-'2012'!$AE189)/'2012'!$AE189)*(('2012'!$I189-0.5+'2012'!$I189-0.5)*-1)</f>
        <v>0.12163840595945806</v>
      </c>
      <c r="M189" s="12">
        <f>(('2012'!M189-'2012'!$AE189)/'2012'!$AE189)*(('2012'!$I189-0.5+'2012'!$I189-0.5)*-1)</f>
        <v>0.17344230625240731</v>
      </c>
      <c r="N189" s="12">
        <f>(('2012'!N189-'2012'!$AE189)/'2012'!$AE189)*(('2012'!$I189-0.5+'2012'!$I189-0.5)*-1)</f>
        <v>4.2348398855373275E-2</v>
      </c>
      <c r="O189" s="12">
        <f>(('2012'!O189-'2012'!$AE189)/'2012'!$AE189)*(('2012'!$I189-0.5+'2012'!$I189-0.5)*-1)</f>
        <v>1.1078647738003449E-2</v>
      </c>
      <c r="P189" s="12">
        <f>(('2012'!P189-'2012'!$AE189)/'2012'!$AE189)*(('2012'!$I189-0.5+'2012'!$I189-0.5)*-1)</f>
        <v>5.2972256841644652E-2</v>
      </c>
      <c r="Q189" s="12">
        <f>(('2012'!Q189-'2012'!$AE189)/'2012'!$AE189)*(('2012'!$I189-0.5+'2012'!$I189-0.5)*-1)</f>
        <v>7.7055219426060747E-3</v>
      </c>
      <c r="R189" s="12">
        <f>(('2012'!R189-'2012'!$AE189)/'2012'!$AE189)*(('2012'!$I189-0.5+'2012'!$I189-0.5)*-1)</f>
        <v>-0.195211409032745</v>
      </c>
      <c r="S189" s="12">
        <f>(('2012'!S189-'2012'!$AE189)/'2012'!$AE189)*(('2012'!$I189-0.5+'2012'!$I189-0.5)*-1)</f>
        <v>-2.1383396831277164E-2</v>
      </c>
      <c r="T189" s="12">
        <f>(('2012'!T189-'2012'!$AE189)/'2012'!$AE189)*(('2012'!$I189-0.5+'2012'!$I189-0.5)*-1)</f>
        <v>-0.23308158384476135</v>
      </c>
      <c r="U189" s="12">
        <f>(('2012'!U189-'2012'!$AE189)/'2012'!$AE189)*(('2012'!$I189-0.5+'2012'!$I189-0.5)*-1)</f>
        <v>-4.5601880224787637E-2</v>
      </c>
      <c r="V189" s="12">
        <f>(('2012'!V189-'2012'!$AE189)/'2012'!$AE189)*(('2012'!$I189-0.5+'2012'!$I189-0.5)*-1)</f>
        <v>-6.3501486824391815E-2</v>
      </c>
      <c r="W189" s="12">
        <f>(('2012'!W189-'2012'!$AE189)/'2012'!$AE189)*(('2012'!$I189-0.5+'2012'!$I189-0.5)*-1)</f>
        <v>-3.0476505614218531E-2</v>
      </c>
      <c r="X189" s="12">
        <f>(('2012'!X189-'2012'!$AE189)/'2012'!$AE189)*(('2012'!$I189-0.5+'2012'!$I189-0.5)*-1)</f>
        <v>3.5419882280175945E-2</v>
      </c>
      <c r="Y189" s="12">
        <f>(('2012'!Y189-'2012'!$AE189)/'2012'!$AE189)*(('2012'!$I189-0.5+'2012'!$I189-0.5)*-1)</f>
        <v>0.24892083234484727</v>
      </c>
      <c r="Z189" s="12">
        <f>(('2012'!Z189-'2012'!$AE189)/'2012'!$AE189)*(('2012'!$I189-0.5+'2012'!$I189-0.5)*-1)</f>
        <v>0.11695680977573553</v>
      </c>
      <c r="AA189" s="12">
        <f>(('2012'!AA189-'2012'!$AE189)/'2012'!$AE189)*(('2012'!$I189-0.5+'2012'!$I189-0.5)*-1)</f>
        <v>8.1888829326867044E-2</v>
      </c>
      <c r="AB189" s="12">
        <f>(('2012'!AB189-'2012'!$AE189)/'2012'!$AE189)*(('2012'!$I189-0.5+'2012'!$I189-0.5)*-1)</f>
        <v>7.7699207806355516E-2</v>
      </c>
      <c r="AC189" s="12">
        <f>(('2012'!AC189-'2012'!$AE189)/'2012'!$AE189)*(('2012'!$I189-0.5+'2012'!$I189-0.5)*-1)</f>
        <v>1.911663756610835E-2</v>
      </c>
      <c r="AD189" s="12">
        <f>(('2012'!AD189-'2012'!$AE189)/'2012'!$AE189)*(('2012'!$I189-0.5+'2012'!$I189-0.5)*-1)</f>
        <v>-0.14987845295867724</v>
      </c>
      <c r="AE189" s="5">
        <f>((('2012'!AE189-'2012'!$AE189)/'2012'!$AE189)*100)*(('2012'!$I189-0.5+'2012'!$I189-0.5)*-1)</f>
        <v>0</v>
      </c>
      <c r="AF189" s="5"/>
      <c r="AG189" s="5">
        <f t="shared" si="73"/>
        <v>24.892083234484726</v>
      </c>
      <c r="AH189" s="5">
        <f t="shared" si="97"/>
        <v>23.308158384476137</v>
      </c>
      <c r="AI189" s="7">
        <v>0</v>
      </c>
      <c r="AN189" s="1"/>
      <c r="AO189" s="1"/>
      <c r="AP189" s="1"/>
      <c r="AQ189" s="1"/>
      <c r="AR189" s="1" t="str">
        <f t="shared" si="74"/>
        <v>Kvinnor</v>
      </c>
      <c r="AS189" s="1"/>
      <c r="AT189" s="1"/>
      <c r="AU189" s="1"/>
      <c r="AV189" s="1"/>
      <c r="AW189" s="104">
        <f t="shared" si="75"/>
        <v>-1.5583660284856287E-2</v>
      </c>
      <c r="AX189" s="104">
        <f t="shared" si="76"/>
        <v>-7.6017167866032881E-2</v>
      </c>
      <c r="AY189" s="104">
        <f t="shared" si="77"/>
        <v>0.12163840595945806</v>
      </c>
      <c r="AZ189" s="104">
        <f t="shared" si="78"/>
        <v>0.17344230625240731</v>
      </c>
      <c r="BA189" s="104">
        <f t="shared" si="79"/>
        <v>4.2348398855373275E-2</v>
      </c>
      <c r="BB189" s="104">
        <f t="shared" si="80"/>
        <v>1.1078647738003449E-2</v>
      </c>
      <c r="BC189" s="104">
        <f t="shared" si="81"/>
        <v>5.2972256841644652E-2</v>
      </c>
      <c r="BD189" s="104">
        <f t="shared" si="82"/>
        <v>7.7055219426060747E-3</v>
      </c>
      <c r="BE189" s="104">
        <f t="shared" si="83"/>
        <v>-0.195211409032745</v>
      </c>
      <c r="BF189" s="104">
        <f t="shared" si="84"/>
        <v>-2.1383396831277164E-2</v>
      </c>
      <c r="BG189" s="104">
        <f t="shared" si="85"/>
        <v>-0.23308158384476135</v>
      </c>
      <c r="BH189" s="104">
        <f t="shared" si="86"/>
        <v>-4.5601880224787637E-2</v>
      </c>
      <c r="BI189" s="104">
        <f t="shared" si="87"/>
        <v>-6.3501486824391815E-2</v>
      </c>
      <c r="BJ189" s="104">
        <f t="shared" si="88"/>
        <v>-3.0476505614218531E-2</v>
      </c>
      <c r="BK189" s="104">
        <f t="shared" si="89"/>
        <v>3.5419882280175945E-2</v>
      </c>
      <c r="BL189" s="104">
        <f t="shared" si="90"/>
        <v>0.24892083234484727</v>
      </c>
      <c r="BM189" s="104">
        <f t="shared" si="91"/>
        <v>0.11695680977573553</v>
      </c>
      <c r="BN189" s="104">
        <f t="shared" si="92"/>
        <v>8.1888829326867044E-2</v>
      </c>
      <c r="BO189" s="104">
        <f t="shared" si="93"/>
        <v>7.7699207806355516E-2</v>
      </c>
      <c r="BP189" s="104">
        <f t="shared" si="94"/>
        <v>1.911663756610835E-2</v>
      </c>
      <c r="BQ189" s="104">
        <f t="shared" si="95"/>
        <v>-0.14987845295867724</v>
      </c>
      <c r="BR189" s="104">
        <f t="shared" si="96"/>
        <v>0</v>
      </c>
    </row>
    <row r="190" spans="1:70">
      <c r="A190" s="1">
        <v>189</v>
      </c>
      <c r="B190" s="1">
        <f>'2012'!B190</f>
        <v>0</v>
      </c>
      <c r="C190" s="1">
        <f>'2012'!C190</f>
        <v>0</v>
      </c>
      <c r="D190" s="1">
        <f>'2012'!D190</f>
        <v>0</v>
      </c>
      <c r="E190" s="1" t="str">
        <f>'2012'!E190</f>
        <v>Män</v>
      </c>
      <c r="F190" s="1" t="str">
        <f>'2012'!F190</f>
        <v>Dödlighet efter sjukhusvårdad hjärtinfarkt</v>
      </c>
      <c r="G190" s="1" t="str">
        <f>'2012'!G190</f>
        <v>(tom)</v>
      </c>
      <c r="H190" s="1" t="str">
        <f>'2012'!H190</f>
        <v>A004198</v>
      </c>
      <c r="I190" s="1">
        <f>'2012'!I190</f>
        <v>1</v>
      </c>
      <c r="J190" s="12">
        <f>(('2012'!J190-'2012'!$AE190)/'2012'!$AE190)*(('2012'!$I190-0.5+'2012'!$I190-0.5)*-1)</f>
        <v>-6.4077634481067611E-2</v>
      </c>
      <c r="K190" s="12">
        <f>(('2012'!K190-'2012'!$AE190)/'2012'!$AE190)*(('2012'!$I190-0.5+'2012'!$I190-0.5)*-1)</f>
        <v>4.144542474454524E-2</v>
      </c>
      <c r="L190" s="12">
        <f>(('2012'!L190-'2012'!$AE190)/'2012'!$AE190)*(('2012'!$I190-0.5+'2012'!$I190-0.5)*-1)</f>
        <v>6.3066258462729412E-3</v>
      </c>
      <c r="M190" s="12">
        <f>(('2012'!M190-'2012'!$AE190)/'2012'!$AE190)*(('2012'!$I190-0.5+'2012'!$I190-0.5)*-1)</f>
        <v>0.14996773601214114</v>
      </c>
      <c r="N190" s="12">
        <f>(('2012'!N190-'2012'!$AE190)/'2012'!$AE190)*(('2012'!$I190-0.5+'2012'!$I190-0.5)*-1)</f>
        <v>3.6328862756811985E-2</v>
      </c>
      <c r="O190" s="12">
        <f>(('2012'!O190-'2012'!$AE190)/'2012'!$AE190)*(('2012'!$I190-0.5+'2012'!$I190-0.5)*-1)</f>
        <v>7.5934968565344846E-2</v>
      </c>
      <c r="P190" s="12">
        <f>(('2012'!P190-'2012'!$AE190)/'2012'!$AE190)*(('2012'!$I190-0.5+'2012'!$I190-0.5)*-1)</f>
        <v>-3.1161669819489732E-2</v>
      </c>
      <c r="Q190" s="12">
        <f>(('2012'!Q190-'2012'!$AE190)/'2012'!$AE190)*(('2012'!$I190-0.5+'2012'!$I190-0.5)*-1)</f>
        <v>7.7971719082711985E-2</v>
      </c>
      <c r="R190" s="12">
        <f>(('2012'!R190-'2012'!$AE190)/'2012'!$AE190)*(('2012'!$I190-0.5+'2012'!$I190-0.5)*-1)</f>
        <v>5.1763046620578908E-2</v>
      </c>
      <c r="S190" s="12">
        <f>(('2012'!S190-'2012'!$AE190)/'2012'!$AE190)*(('2012'!$I190-0.5+'2012'!$I190-0.5)*-1)</f>
        <v>2.133150372683883E-2</v>
      </c>
      <c r="T190" s="12">
        <f>(('2012'!T190-'2012'!$AE190)/'2012'!$AE190)*(('2012'!$I190-0.5+'2012'!$I190-0.5)*-1)</f>
        <v>-0.12683941758126879</v>
      </c>
      <c r="U190" s="12">
        <f>(('2012'!U190-'2012'!$AE190)/'2012'!$AE190)*(('2012'!$I190-0.5+'2012'!$I190-0.5)*-1)</f>
        <v>-2.131184427272979E-2</v>
      </c>
      <c r="V190" s="12">
        <f>(('2012'!V190-'2012'!$AE190)/'2012'!$AE190)*(('2012'!$I190-0.5+'2012'!$I190-0.5)*-1)</f>
        <v>1.4244558677946642E-2</v>
      </c>
      <c r="W190" s="12">
        <f>(('2012'!W190-'2012'!$AE190)/'2012'!$AE190)*(('2012'!$I190-0.5+'2012'!$I190-0.5)*-1)</f>
        <v>-0.11274166896249643</v>
      </c>
      <c r="X190" s="12">
        <f>(('2012'!X190-'2012'!$AE190)/'2012'!$AE190)*(('2012'!$I190-0.5+'2012'!$I190-0.5)*-1)</f>
        <v>4.990736905085634E-2</v>
      </c>
      <c r="Y190" s="12">
        <f>(('2012'!Y190-'2012'!$AE190)/'2012'!$AE190)*(('2012'!$I190-0.5+'2012'!$I190-0.5)*-1)</f>
        <v>0.19448372382142218</v>
      </c>
      <c r="Z190" s="12">
        <f>(('2012'!Z190-'2012'!$AE190)/'2012'!$AE190)*(('2012'!$I190-0.5+'2012'!$I190-0.5)*-1)</f>
        <v>-8.1891567237874746E-2</v>
      </c>
      <c r="AA190" s="12">
        <f>(('2012'!AA190-'2012'!$AE190)/'2012'!$AE190)*(('2012'!$I190-0.5+'2012'!$I190-0.5)*-1)</f>
        <v>2.4956604305212595E-2</v>
      </c>
      <c r="AB190" s="12">
        <f>(('2012'!AB190-'2012'!$AE190)/'2012'!$AE190)*(('2012'!$I190-0.5+'2012'!$I190-0.5)*-1)</f>
        <v>-5.0740309155748739E-3</v>
      </c>
      <c r="AC190" s="12">
        <f>(('2012'!AC190-'2012'!$AE190)/'2012'!$AE190)*(('2012'!$I190-0.5+'2012'!$I190-0.5)*-1)</f>
        <v>-2.4962857987781566E-2</v>
      </c>
      <c r="AD190" s="12">
        <f>(('2012'!AD190-'2012'!$AE190)/'2012'!$AE190)*(('2012'!$I190-0.5+'2012'!$I190-0.5)*-1)</f>
        <v>-5.7419546994620603E-2</v>
      </c>
      <c r="AE190" s="5">
        <f>((('2012'!AE190-'2012'!$AE190)/'2012'!$AE190)*100)*(('2012'!$I190-0.5+'2012'!$I190-0.5)*-1)</f>
        <v>0</v>
      </c>
      <c r="AF190" s="5"/>
      <c r="AG190" s="5">
        <f t="shared" si="73"/>
        <v>19.448372382142217</v>
      </c>
      <c r="AH190" s="5">
        <f t="shared" si="97"/>
        <v>12.683941758126879</v>
      </c>
      <c r="AI190" s="7">
        <v>0</v>
      </c>
      <c r="AN190" s="1"/>
      <c r="AO190" s="1"/>
      <c r="AP190" s="1"/>
      <c r="AQ190" s="1"/>
      <c r="AR190" s="1" t="str">
        <f t="shared" si="74"/>
        <v>Män</v>
      </c>
      <c r="AS190" s="1"/>
      <c r="AT190" s="1"/>
      <c r="AU190" s="1"/>
      <c r="AV190" s="1"/>
      <c r="AW190" s="104">
        <f t="shared" si="75"/>
        <v>-6.4077634481067611E-2</v>
      </c>
      <c r="AX190" s="104">
        <f t="shared" si="76"/>
        <v>4.144542474454524E-2</v>
      </c>
      <c r="AY190" s="104">
        <f t="shared" si="77"/>
        <v>6.3066258462729412E-3</v>
      </c>
      <c r="AZ190" s="104">
        <f t="shared" si="78"/>
        <v>0.14996773601214114</v>
      </c>
      <c r="BA190" s="104">
        <f t="shared" si="79"/>
        <v>3.6328862756811985E-2</v>
      </c>
      <c r="BB190" s="104">
        <f t="shared" si="80"/>
        <v>7.5934968565344846E-2</v>
      </c>
      <c r="BC190" s="104">
        <f t="shared" si="81"/>
        <v>-3.1161669819489732E-2</v>
      </c>
      <c r="BD190" s="104">
        <f t="shared" si="82"/>
        <v>7.7971719082711985E-2</v>
      </c>
      <c r="BE190" s="104">
        <f t="shared" si="83"/>
        <v>5.1763046620578908E-2</v>
      </c>
      <c r="BF190" s="104">
        <f t="shared" si="84"/>
        <v>2.133150372683883E-2</v>
      </c>
      <c r="BG190" s="104">
        <f t="shared" si="85"/>
        <v>-0.12683941758126879</v>
      </c>
      <c r="BH190" s="104">
        <f t="shared" si="86"/>
        <v>-2.131184427272979E-2</v>
      </c>
      <c r="BI190" s="104">
        <f t="shared" si="87"/>
        <v>1.4244558677946642E-2</v>
      </c>
      <c r="BJ190" s="104">
        <f t="shared" si="88"/>
        <v>-0.11274166896249643</v>
      </c>
      <c r="BK190" s="104">
        <f t="shared" si="89"/>
        <v>4.990736905085634E-2</v>
      </c>
      <c r="BL190" s="104">
        <f t="shared" si="90"/>
        <v>0.19448372382142218</v>
      </c>
      <c r="BM190" s="104">
        <f t="shared" si="91"/>
        <v>-8.1891567237874746E-2</v>
      </c>
      <c r="BN190" s="104">
        <f t="shared" si="92"/>
        <v>2.4956604305212595E-2</v>
      </c>
      <c r="BO190" s="104">
        <f t="shared" si="93"/>
        <v>-5.0740309155748739E-3</v>
      </c>
      <c r="BP190" s="104">
        <f t="shared" si="94"/>
        <v>-2.4962857987781566E-2</v>
      </c>
      <c r="BQ190" s="104">
        <f t="shared" si="95"/>
        <v>-5.7419546994620603E-2</v>
      </c>
      <c r="BR190" s="104">
        <f t="shared" si="96"/>
        <v>0</v>
      </c>
    </row>
    <row r="191" spans="1:70">
      <c r="A191" s="1">
        <v>190</v>
      </c>
      <c r="B191" s="1">
        <f>'2012'!B191</f>
        <v>0</v>
      </c>
      <c r="C191" s="1">
        <f>'2012'!C191</f>
        <v>0</v>
      </c>
      <c r="D191" s="1">
        <f>'2012'!D191</f>
        <v>0</v>
      </c>
      <c r="E191" s="1" t="str">
        <f>'2012'!E191</f>
        <v>Totalt</v>
      </c>
      <c r="F191" s="1" t="str">
        <f>'2012'!F191</f>
        <v>Dödlighet efter sjukhusvårdad hjärtinfarkt</v>
      </c>
      <c r="G191" s="1" t="str">
        <f>'2012'!G191</f>
        <v>(tom)</v>
      </c>
      <c r="H191" s="1" t="str">
        <f>'2012'!H191</f>
        <v>A004198</v>
      </c>
      <c r="I191" s="1">
        <f>'2012'!I191</f>
        <v>1</v>
      </c>
      <c r="J191" s="12">
        <f>(('2012'!J191-'2012'!$AE191)/'2012'!$AE191)*(('2012'!$I191-0.5+'2012'!$I191-0.5)*-1)</f>
        <v>-4.3697667294405849E-2</v>
      </c>
      <c r="K191" s="12">
        <f>(('2012'!K191-'2012'!$AE191)/'2012'!$AE191)*(('2012'!$I191-0.5+'2012'!$I191-0.5)*-1)</f>
        <v>2.456863690674391E-3</v>
      </c>
      <c r="L191" s="12">
        <f>(('2012'!L191-'2012'!$AE191)/'2012'!$AE191)*(('2012'!$I191-0.5+'2012'!$I191-0.5)*-1)</f>
        <v>4.215163578665284E-2</v>
      </c>
      <c r="M191" s="12">
        <f>(('2012'!M191-'2012'!$AE191)/'2012'!$AE191)*(('2012'!$I191-0.5+'2012'!$I191-0.5)*-1)</f>
        <v>0.15582582586795388</v>
      </c>
      <c r="N191" s="12">
        <f>(('2012'!N191-'2012'!$AE191)/'2012'!$AE191)*(('2012'!$I191-0.5+'2012'!$I191-0.5)*-1)</f>
        <v>4.4744444669295419E-2</v>
      </c>
      <c r="O191" s="12">
        <f>(('2012'!O191-'2012'!$AE191)/'2012'!$AE191)*(('2012'!$I191-0.5+'2012'!$I191-0.5)*-1)</f>
        <v>4.0627285645252989E-2</v>
      </c>
      <c r="P191" s="12">
        <f>(('2012'!P191-'2012'!$AE191)/'2012'!$AE191)*(('2012'!$I191-0.5+'2012'!$I191-0.5)*-1)</f>
        <v>-1.3618532193815874E-2</v>
      </c>
      <c r="Q191" s="12">
        <f>(('2012'!Q191-'2012'!$AE191)/'2012'!$AE191)*(('2012'!$I191-0.5+'2012'!$I191-0.5)*-1)</f>
        <v>1.8437055477215591E-2</v>
      </c>
      <c r="R191" s="12">
        <f>(('2012'!R191-'2012'!$AE191)/'2012'!$AE191)*(('2012'!$I191-0.5+'2012'!$I191-0.5)*-1)</f>
        <v>-4.114845698452721E-2</v>
      </c>
      <c r="S191" s="12">
        <f>(('2012'!S191-'2012'!$AE191)/'2012'!$AE191)*(('2012'!$I191-0.5+'2012'!$I191-0.5)*-1)</f>
        <v>3.4297161762388093E-3</v>
      </c>
      <c r="T191" s="12">
        <f>(('2012'!T191-'2012'!$AE191)/'2012'!$AE191)*(('2012'!$I191-0.5+'2012'!$I191-0.5)*-1)</f>
        <v>-0.17696654178149002</v>
      </c>
      <c r="U191" s="12">
        <f>(('2012'!U191-'2012'!$AE191)/'2012'!$AE191)*(('2012'!$I191-0.5+'2012'!$I191-0.5)*-1)</f>
        <v>-3.0454550874359596E-2</v>
      </c>
      <c r="V191" s="12">
        <f>(('2012'!V191-'2012'!$AE191)/'2012'!$AE191)*(('2012'!$I191-0.5+'2012'!$I191-0.5)*-1)</f>
        <v>-1.528050223203767E-2</v>
      </c>
      <c r="W191" s="12">
        <f>(('2012'!W191-'2012'!$AE191)/'2012'!$AE191)*(('2012'!$I191-0.5+'2012'!$I191-0.5)*-1)</f>
        <v>-8.6108413790352001E-2</v>
      </c>
      <c r="X191" s="12">
        <f>(('2012'!X191-'2012'!$AE191)/'2012'!$AE191)*(('2012'!$I191-0.5+'2012'!$I191-0.5)*-1)</f>
        <v>3.804418470085854E-2</v>
      </c>
      <c r="Y191" s="12">
        <f>(('2012'!Y191-'2012'!$AE191)/'2012'!$AE191)*(('2012'!$I191-0.5+'2012'!$I191-0.5)*-1)</f>
        <v>0.21975934556712196</v>
      </c>
      <c r="Z191" s="12">
        <f>(('2012'!Z191-'2012'!$AE191)/'2012'!$AE191)*(('2012'!$I191-0.5+'2012'!$I191-0.5)*-1)</f>
        <v>1.7009704675213212E-2</v>
      </c>
      <c r="AA191" s="12">
        <f>(('2012'!AA191-'2012'!$AE191)/'2012'!$AE191)*(('2012'!$I191-0.5+'2012'!$I191-0.5)*-1)</f>
        <v>6.63035473020539E-2</v>
      </c>
      <c r="AB191" s="12">
        <f>(('2012'!AB191-'2012'!$AE191)/'2012'!$AE191)*(('2012'!$I191-0.5+'2012'!$I191-0.5)*-1)</f>
        <v>5.8037919843252073E-2</v>
      </c>
      <c r="AC191" s="12">
        <f>(('2012'!AC191-'2012'!$AE191)/'2012'!$AE191)*(('2012'!$I191-0.5+'2012'!$I191-0.5)*-1)</f>
        <v>-3.3128900465892413E-3</v>
      </c>
      <c r="AD191" s="12">
        <f>(('2012'!AD191-'2012'!$AE191)/'2012'!$AE191)*(('2012'!$I191-0.5+'2012'!$I191-0.5)*-1)</f>
        <v>-9.2602558493366488E-2</v>
      </c>
      <c r="AE191" s="5">
        <f>((('2012'!AE191-'2012'!$AE191)/'2012'!$AE191)*100)*(('2012'!$I191-0.5+'2012'!$I191-0.5)*-1)</f>
        <v>0</v>
      </c>
      <c r="AF191" s="5"/>
      <c r="AG191" s="5">
        <f t="shared" si="73"/>
        <v>21.975934556712197</v>
      </c>
      <c r="AH191" s="5">
        <f t="shared" si="97"/>
        <v>17.696654178149</v>
      </c>
      <c r="AI191" s="7">
        <v>0</v>
      </c>
      <c r="AN191" s="1"/>
      <c r="AO191" s="1"/>
      <c r="AP191" s="1"/>
      <c r="AQ191" s="1"/>
      <c r="AR191" s="1" t="str">
        <f t="shared" si="74"/>
        <v>Totalt</v>
      </c>
      <c r="AS191" s="1"/>
      <c r="AT191" s="1"/>
      <c r="AU191" s="1"/>
      <c r="AV191" s="1"/>
      <c r="AW191" s="104">
        <f t="shared" si="75"/>
        <v>-4.3697667294405849E-2</v>
      </c>
      <c r="AX191" s="104">
        <f t="shared" si="76"/>
        <v>2.456863690674391E-3</v>
      </c>
      <c r="AY191" s="104">
        <f t="shared" si="77"/>
        <v>4.215163578665284E-2</v>
      </c>
      <c r="AZ191" s="104">
        <f t="shared" si="78"/>
        <v>0.15582582586795388</v>
      </c>
      <c r="BA191" s="104">
        <f t="shared" si="79"/>
        <v>4.4744444669295419E-2</v>
      </c>
      <c r="BB191" s="104">
        <f t="shared" si="80"/>
        <v>4.0627285645252989E-2</v>
      </c>
      <c r="BC191" s="104">
        <f t="shared" si="81"/>
        <v>-1.3618532193815874E-2</v>
      </c>
      <c r="BD191" s="104">
        <f t="shared" si="82"/>
        <v>1.8437055477215591E-2</v>
      </c>
      <c r="BE191" s="104">
        <f t="shared" si="83"/>
        <v>-4.114845698452721E-2</v>
      </c>
      <c r="BF191" s="104">
        <f t="shared" si="84"/>
        <v>3.4297161762388093E-3</v>
      </c>
      <c r="BG191" s="104">
        <f t="shared" si="85"/>
        <v>-0.17696654178149002</v>
      </c>
      <c r="BH191" s="104">
        <f t="shared" si="86"/>
        <v>-3.0454550874359596E-2</v>
      </c>
      <c r="BI191" s="104">
        <f t="shared" si="87"/>
        <v>-1.528050223203767E-2</v>
      </c>
      <c r="BJ191" s="104">
        <f t="shared" si="88"/>
        <v>-8.6108413790352001E-2</v>
      </c>
      <c r="BK191" s="104">
        <f t="shared" si="89"/>
        <v>3.804418470085854E-2</v>
      </c>
      <c r="BL191" s="104">
        <f t="shared" si="90"/>
        <v>0.21975934556712196</v>
      </c>
      <c r="BM191" s="104">
        <f t="shared" si="91"/>
        <v>1.7009704675213212E-2</v>
      </c>
      <c r="BN191" s="104">
        <f t="shared" si="92"/>
        <v>6.63035473020539E-2</v>
      </c>
      <c r="BO191" s="104">
        <f t="shared" si="93"/>
        <v>5.8037919843252073E-2</v>
      </c>
      <c r="BP191" s="104">
        <f t="shared" si="94"/>
        <v>-3.3128900465892413E-3</v>
      </c>
      <c r="BQ191" s="104">
        <f t="shared" si="95"/>
        <v>-9.2602558493366488E-2</v>
      </c>
      <c r="BR191" s="104">
        <f t="shared" si="96"/>
        <v>0</v>
      </c>
    </row>
    <row r="192" spans="1:70">
      <c r="A192" s="1">
        <v>191</v>
      </c>
      <c r="B192" s="1">
        <f>'2012'!B192</f>
        <v>0</v>
      </c>
      <c r="C192" s="1">
        <f>'2012'!C192</f>
        <v>0</v>
      </c>
      <c r="D192" s="1">
        <f>'2012'!D192</f>
        <v>89</v>
      </c>
      <c r="E192" s="1" t="str">
        <f>'2012'!E192</f>
        <v>Kvinnor</v>
      </c>
      <c r="F192" s="1" t="str">
        <f>'2012'!F192</f>
        <v>Ny infarkt eller död i ischemisk hjärtsjukdom</v>
      </c>
      <c r="G192" s="1" t="str">
        <f>'2012'!G192</f>
        <v>(tom)</v>
      </c>
      <c r="H192" s="1" t="str">
        <f>'2012'!H192</f>
        <v>A005450</v>
      </c>
      <c r="I192" s="1">
        <f>'2012'!I192</f>
        <v>1</v>
      </c>
      <c r="J192" s="12">
        <f>(('2012'!J192-'2012'!$AE192)/'2012'!$AE192)*(('2012'!$I192-0.5+'2012'!$I192-0.5)*-1)</f>
        <v>5.3332192828749708E-2</v>
      </c>
      <c r="K192" s="12">
        <f>(('2012'!K192-'2012'!$AE192)/'2012'!$AE192)*(('2012'!$I192-0.5+'2012'!$I192-0.5)*-1)</f>
        <v>-8.8811163329633763E-2</v>
      </c>
      <c r="L192" s="12">
        <f>(('2012'!L192-'2012'!$AE192)/'2012'!$AE192)*(('2012'!$I192-0.5+'2012'!$I192-0.5)*-1)</f>
        <v>0.21679812961584682</v>
      </c>
      <c r="M192" s="12">
        <f>(('2012'!M192-'2012'!$AE192)/'2012'!$AE192)*(('2012'!$I192-0.5+'2012'!$I192-0.5)*-1)</f>
        <v>2.462581499649236E-2</v>
      </c>
      <c r="N192" s="12">
        <f>(('2012'!N192-'2012'!$AE192)/'2012'!$AE192)*(('2012'!$I192-0.5+'2012'!$I192-0.5)*-1)</f>
        <v>-0.19937417891658199</v>
      </c>
      <c r="O192" s="12">
        <f>(('2012'!O192-'2012'!$AE192)/'2012'!$AE192)*(('2012'!$I192-0.5+'2012'!$I192-0.5)*-1)</f>
        <v>0.12885101274370103</v>
      </c>
      <c r="P192" s="12">
        <f>(('2012'!P192-'2012'!$AE192)/'2012'!$AE192)*(('2012'!$I192-0.5+'2012'!$I192-0.5)*-1)</f>
        <v>7.5324307109429181E-2</v>
      </c>
      <c r="Q192" s="12">
        <f>(('2012'!Q192-'2012'!$AE192)/'2012'!$AE192)*(('2012'!$I192-0.5+'2012'!$I192-0.5)*-1)</f>
        <v>-0.36201048667492675</v>
      </c>
      <c r="R192" s="12">
        <f>(('2012'!R192-'2012'!$AE192)/'2012'!$AE192)*(('2012'!$I192-0.5+'2012'!$I192-0.5)*-1)</f>
        <v>0.17382816920120922</v>
      </c>
      <c r="S192" s="12">
        <f>(('2012'!S192-'2012'!$AE192)/'2012'!$AE192)*(('2012'!$I192-0.5+'2012'!$I192-0.5)*-1)</f>
        <v>4.2872815718477141E-2</v>
      </c>
      <c r="T192" s="12">
        <f>(('2012'!T192-'2012'!$AE192)/'2012'!$AE192)*(('2012'!$I192-0.5+'2012'!$I192-0.5)*-1)</f>
        <v>-0.13152096483534659</v>
      </c>
      <c r="U192" s="12">
        <f>(('2012'!U192-'2012'!$AE192)/'2012'!$AE192)*(('2012'!$I192-0.5+'2012'!$I192-0.5)*-1)</f>
        <v>-8.4922646716843964E-2</v>
      </c>
      <c r="V192" s="12">
        <f>(('2012'!V192-'2012'!$AE192)/'2012'!$AE192)*(('2012'!$I192-0.5+'2012'!$I192-0.5)*-1)</f>
        <v>-8.5667413036133538E-2</v>
      </c>
      <c r="W192" s="12">
        <f>(('2012'!W192-'2012'!$AE192)/'2012'!$AE192)*(('2012'!$I192-0.5+'2012'!$I192-0.5)*-1)</f>
        <v>9.1831615106037967E-4</v>
      </c>
      <c r="X192" s="12">
        <f>(('2012'!X192-'2012'!$AE192)/'2012'!$AE192)*(('2012'!$I192-0.5+'2012'!$I192-0.5)*-1)</f>
        <v>5.273555698917335E-2</v>
      </c>
      <c r="Y192" s="12">
        <f>(('2012'!Y192-'2012'!$AE192)/'2012'!$AE192)*(('2012'!$I192-0.5+'2012'!$I192-0.5)*-1)</f>
        <v>5.0418765990951256E-2</v>
      </c>
      <c r="Z192" s="12">
        <f>(('2012'!Z192-'2012'!$AE192)/'2012'!$AE192)*(('2012'!$I192-0.5+'2012'!$I192-0.5)*-1)</f>
        <v>9.2362807961486937E-2</v>
      </c>
      <c r="AA192" s="12">
        <f>(('2012'!AA192-'2012'!$AE192)/'2012'!$AE192)*(('2012'!$I192-0.5+'2012'!$I192-0.5)*-1)</f>
        <v>-3.3772349842115891E-2</v>
      </c>
      <c r="AB192" s="12">
        <f>(('2012'!AB192-'2012'!$AE192)/'2012'!$AE192)*(('2012'!$I192-0.5+'2012'!$I192-0.5)*-1)</f>
        <v>2.0234480558530585E-2</v>
      </c>
      <c r="AC192" s="12">
        <f>(('2012'!AC192-'2012'!$AE192)/'2012'!$AE192)*(('2012'!$I192-0.5+'2012'!$I192-0.5)*-1)</f>
        <v>0.10050710134165849</v>
      </c>
      <c r="AD192" s="12">
        <f>(('2012'!AD192-'2012'!$AE192)/'2012'!$AE192)*(('2012'!$I192-0.5+'2012'!$I192-0.5)*-1)</f>
        <v>-0.17733399030841479</v>
      </c>
      <c r="AE192" s="5">
        <f>((('2012'!AE192-'2012'!$AE192)/'2012'!$AE192)*100)*(('2012'!$I192-0.5+'2012'!$I192-0.5)*-1)</f>
        <v>0</v>
      </c>
      <c r="AF192" s="5"/>
      <c r="AG192" s="5">
        <f t="shared" si="73"/>
        <v>21.679812961584684</v>
      </c>
      <c r="AH192" s="5">
        <f t="shared" si="97"/>
        <v>36.201048667492671</v>
      </c>
      <c r="AI192" s="7">
        <v>0</v>
      </c>
      <c r="AN192" s="1"/>
      <c r="AO192" s="1"/>
      <c r="AP192" s="1"/>
      <c r="AQ192" s="1"/>
      <c r="AR192" s="1" t="str">
        <f t="shared" si="74"/>
        <v>Kvinnor</v>
      </c>
      <c r="AS192" s="1"/>
      <c r="AT192" s="1"/>
      <c r="AU192" s="1"/>
      <c r="AV192" s="1"/>
      <c r="AW192" s="104">
        <f t="shared" si="75"/>
        <v>5.3332192828749708E-2</v>
      </c>
      <c r="AX192" s="104">
        <f t="shared" si="76"/>
        <v>-8.8811163329633763E-2</v>
      </c>
      <c r="AY192" s="104">
        <f t="shared" si="77"/>
        <v>0.21679812961584682</v>
      </c>
      <c r="AZ192" s="104">
        <f t="shared" si="78"/>
        <v>2.462581499649236E-2</v>
      </c>
      <c r="BA192" s="104">
        <f t="shared" si="79"/>
        <v>-0.19937417891658199</v>
      </c>
      <c r="BB192" s="104">
        <f t="shared" si="80"/>
        <v>0.12885101274370103</v>
      </c>
      <c r="BC192" s="104">
        <f t="shared" si="81"/>
        <v>7.5324307109429181E-2</v>
      </c>
      <c r="BD192" s="104">
        <f t="shared" si="82"/>
        <v>-0.36201048667492675</v>
      </c>
      <c r="BE192" s="104">
        <f t="shared" si="83"/>
        <v>0.17382816920120922</v>
      </c>
      <c r="BF192" s="104">
        <f t="shared" si="84"/>
        <v>4.2872815718477141E-2</v>
      </c>
      <c r="BG192" s="104">
        <f t="shared" si="85"/>
        <v>-0.13152096483534659</v>
      </c>
      <c r="BH192" s="104">
        <f t="shared" si="86"/>
        <v>-8.4922646716843964E-2</v>
      </c>
      <c r="BI192" s="104">
        <f t="shared" si="87"/>
        <v>-8.5667413036133538E-2</v>
      </c>
      <c r="BJ192" s="104">
        <f t="shared" si="88"/>
        <v>9.1831615106037967E-4</v>
      </c>
      <c r="BK192" s="104">
        <f t="shared" si="89"/>
        <v>5.273555698917335E-2</v>
      </c>
      <c r="BL192" s="104">
        <f t="shared" si="90"/>
        <v>5.0418765990951256E-2</v>
      </c>
      <c r="BM192" s="104">
        <f t="shared" si="91"/>
        <v>9.2362807961486937E-2</v>
      </c>
      <c r="BN192" s="104">
        <f t="shared" si="92"/>
        <v>-3.3772349842115891E-2</v>
      </c>
      <c r="BO192" s="104">
        <f t="shared" si="93"/>
        <v>2.0234480558530585E-2</v>
      </c>
      <c r="BP192" s="104">
        <f t="shared" si="94"/>
        <v>0.10050710134165849</v>
      </c>
      <c r="BQ192" s="104">
        <f t="shared" si="95"/>
        <v>-0.17733399030841479</v>
      </c>
      <c r="BR192" s="104">
        <f t="shared" si="96"/>
        <v>0</v>
      </c>
    </row>
    <row r="193" spans="1:70">
      <c r="A193" s="1">
        <v>192</v>
      </c>
      <c r="B193" s="1">
        <f>'2012'!B193</f>
        <v>0</v>
      </c>
      <c r="C193" s="1">
        <f>'2012'!C193</f>
        <v>0</v>
      </c>
      <c r="D193" s="1">
        <f>'2012'!D193</f>
        <v>0</v>
      </c>
      <c r="E193" s="1" t="str">
        <f>'2012'!E193</f>
        <v>Män</v>
      </c>
      <c r="F193" s="1" t="str">
        <f>'2012'!F193</f>
        <v>Ny infarkt eller död i ischemisk hjärtsjukdom</v>
      </c>
      <c r="G193" s="1" t="str">
        <f>'2012'!G193</f>
        <v>(tom)</v>
      </c>
      <c r="H193" s="1" t="str">
        <f>'2012'!H193</f>
        <v>A005450</v>
      </c>
      <c r="I193" s="1">
        <f>'2012'!I193</f>
        <v>1</v>
      </c>
      <c r="J193" s="12">
        <f>(('2012'!J193-'2012'!$AE193)/'2012'!$AE193)*(('2012'!$I193-0.5+'2012'!$I193-0.5)*-1)</f>
        <v>6.848581946115187E-2</v>
      </c>
      <c r="K193" s="12">
        <f>(('2012'!K193-'2012'!$AE193)/'2012'!$AE193)*(('2012'!$I193-0.5+'2012'!$I193-0.5)*-1)</f>
        <v>4.4379737526674956E-2</v>
      </c>
      <c r="L193" s="12">
        <f>(('2012'!L193-'2012'!$AE193)/'2012'!$AE193)*(('2012'!$I193-0.5+'2012'!$I193-0.5)*-1)</f>
        <v>0.21587770912868473</v>
      </c>
      <c r="M193" s="12">
        <f>(('2012'!M193-'2012'!$AE193)/'2012'!$AE193)*(('2012'!$I193-0.5+'2012'!$I193-0.5)*-1)</f>
        <v>4.0576232218964448E-2</v>
      </c>
      <c r="N193" s="12">
        <f>(('2012'!N193-'2012'!$AE193)/'2012'!$AE193)*(('2012'!$I193-0.5+'2012'!$I193-0.5)*-1)</f>
        <v>-0.19286554852358456</v>
      </c>
      <c r="O193" s="12">
        <f>(('2012'!O193-'2012'!$AE193)/'2012'!$AE193)*(('2012'!$I193-0.5+'2012'!$I193-0.5)*-1)</f>
        <v>-6.9680098619895853E-2</v>
      </c>
      <c r="P193" s="12">
        <f>(('2012'!P193-'2012'!$AE193)/'2012'!$AE193)*(('2012'!$I193-0.5+'2012'!$I193-0.5)*-1)</f>
        <v>-0.11227908562838335</v>
      </c>
      <c r="Q193" s="12">
        <f>(('2012'!Q193-'2012'!$AE193)/'2012'!$AE193)*(('2012'!$I193-0.5+'2012'!$I193-0.5)*-1)</f>
        <v>2.7665433007387628E-2</v>
      </c>
      <c r="R193" s="12">
        <f>(('2012'!R193-'2012'!$AE193)/'2012'!$AE193)*(('2012'!$I193-0.5+'2012'!$I193-0.5)*-1)</f>
        <v>-4.6775632601637702E-2</v>
      </c>
      <c r="S193" s="12">
        <f>(('2012'!S193-'2012'!$AE193)/'2012'!$AE193)*(('2012'!$I193-0.5+'2012'!$I193-0.5)*-1)</f>
        <v>-2.3801181747442657E-2</v>
      </c>
      <c r="T193" s="12">
        <f>(('2012'!T193-'2012'!$AE193)/'2012'!$AE193)*(('2012'!$I193-0.5+'2012'!$I193-0.5)*-1)</f>
        <v>5.3841471311811039E-3</v>
      </c>
      <c r="U193" s="12">
        <f>(('2012'!U193-'2012'!$AE193)/'2012'!$AE193)*(('2012'!$I193-0.5+'2012'!$I193-0.5)*-1)</f>
        <v>-6.1872123048449405E-2</v>
      </c>
      <c r="V193" s="12">
        <f>(('2012'!V193-'2012'!$AE193)/'2012'!$AE193)*(('2012'!$I193-0.5+'2012'!$I193-0.5)*-1)</f>
        <v>0.1896895999978718</v>
      </c>
      <c r="W193" s="12">
        <f>(('2012'!W193-'2012'!$AE193)/'2012'!$AE193)*(('2012'!$I193-0.5+'2012'!$I193-0.5)*-1)</f>
        <v>-4.7018223666942617E-2</v>
      </c>
      <c r="X193" s="12">
        <f>(('2012'!X193-'2012'!$AE193)/'2012'!$AE193)*(('2012'!$I193-0.5+'2012'!$I193-0.5)*-1)</f>
        <v>2.6935519498093082E-2</v>
      </c>
      <c r="Y193" s="12">
        <f>(('2012'!Y193-'2012'!$AE193)/'2012'!$AE193)*(('2012'!$I193-0.5+'2012'!$I193-0.5)*-1)</f>
        <v>0.13129004655103671</v>
      </c>
      <c r="Z193" s="12">
        <f>(('2012'!Z193-'2012'!$AE193)/'2012'!$AE193)*(('2012'!$I193-0.5+'2012'!$I193-0.5)*-1)</f>
        <v>1.7997671952793743E-2</v>
      </c>
      <c r="AA193" s="12">
        <f>(('2012'!AA193-'2012'!$AE193)/'2012'!$AE193)*(('2012'!$I193-0.5+'2012'!$I193-0.5)*-1)</f>
        <v>-2.4320123391869387E-2</v>
      </c>
      <c r="AB193" s="12">
        <f>(('2012'!AB193-'2012'!$AE193)/'2012'!$AE193)*(('2012'!$I193-0.5+'2012'!$I193-0.5)*-1)</f>
        <v>0.28322834170575267</v>
      </c>
      <c r="AC193" s="12">
        <f>(('2012'!AC193-'2012'!$AE193)/'2012'!$AE193)*(('2012'!$I193-0.5+'2012'!$I193-0.5)*-1)</f>
        <v>-0.11792715518811916</v>
      </c>
      <c r="AD193" s="12">
        <f>(('2012'!AD193-'2012'!$AE193)/'2012'!$AE193)*(('2012'!$I193-0.5+'2012'!$I193-0.5)*-1)</f>
        <v>-6.3717420250517798E-2</v>
      </c>
      <c r="AE193" s="5">
        <f>((('2012'!AE193-'2012'!$AE193)/'2012'!$AE193)*100)*(('2012'!$I193-0.5+'2012'!$I193-0.5)*-1)</f>
        <v>0</v>
      </c>
      <c r="AF193" s="5"/>
      <c r="AG193" s="5">
        <f t="shared" si="73"/>
        <v>28.322834170575266</v>
      </c>
      <c r="AH193" s="5">
        <f t="shared" si="97"/>
        <v>19.286554852358456</v>
      </c>
      <c r="AI193" s="7">
        <v>0</v>
      </c>
      <c r="AN193" s="1"/>
      <c r="AO193" s="1"/>
      <c r="AP193" s="1"/>
      <c r="AQ193" s="1"/>
      <c r="AR193" s="1" t="str">
        <f t="shared" si="74"/>
        <v>Män</v>
      </c>
      <c r="AS193" s="1"/>
      <c r="AT193" s="1"/>
      <c r="AU193" s="1"/>
      <c r="AV193" s="1"/>
      <c r="AW193" s="104">
        <f t="shared" si="75"/>
        <v>6.848581946115187E-2</v>
      </c>
      <c r="AX193" s="104">
        <f t="shared" si="76"/>
        <v>4.4379737526674956E-2</v>
      </c>
      <c r="AY193" s="104">
        <f t="shared" si="77"/>
        <v>0.21587770912868473</v>
      </c>
      <c r="AZ193" s="104">
        <f t="shared" si="78"/>
        <v>4.0576232218964448E-2</v>
      </c>
      <c r="BA193" s="104">
        <f t="shared" si="79"/>
        <v>-0.19286554852358456</v>
      </c>
      <c r="BB193" s="104">
        <f t="shared" si="80"/>
        <v>-6.9680098619895853E-2</v>
      </c>
      <c r="BC193" s="104">
        <f t="shared" si="81"/>
        <v>-0.11227908562838335</v>
      </c>
      <c r="BD193" s="104">
        <f t="shared" si="82"/>
        <v>2.7665433007387628E-2</v>
      </c>
      <c r="BE193" s="104">
        <f t="shared" si="83"/>
        <v>-4.6775632601637702E-2</v>
      </c>
      <c r="BF193" s="104">
        <f t="shared" si="84"/>
        <v>-2.3801181747442657E-2</v>
      </c>
      <c r="BG193" s="104">
        <f t="shared" si="85"/>
        <v>5.3841471311811039E-3</v>
      </c>
      <c r="BH193" s="104">
        <f t="shared" si="86"/>
        <v>-6.1872123048449405E-2</v>
      </c>
      <c r="BI193" s="104">
        <f t="shared" si="87"/>
        <v>0.1896895999978718</v>
      </c>
      <c r="BJ193" s="104">
        <f t="shared" si="88"/>
        <v>-4.7018223666942617E-2</v>
      </c>
      <c r="BK193" s="104">
        <f t="shared" si="89"/>
        <v>2.6935519498093082E-2</v>
      </c>
      <c r="BL193" s="104">
        <f t="shared" si="90"/>
        <v>0.13129004655103671</v>
      </c>
      <c r="BM193" s="104">
        <f t="shared" si="91"/>
        <v>1.7997671952793743E-2</v>
      </c>
      <c r="BN193" s="104">
        <f t="shared" si="92"/>
        <v>-2.4320123391869387E-2</v>
      </c>
      <c r="BO193" s="104">
        <f t="shared" si="93"/>
        <v>0.28322834170575267</v>
      </c>
      <c r="BP193" s="104">
        <f t="shared" si="94"/>
        <v>-0.11792715518811916</v>
      </c>
      <c r="BQ193" s="104">
        <f t="shared" si="95"/>
        <v>-6.3717420250517798E-2</v>
      </c>
      <c r="BR193" s="104">
        <f t="shared" si="96"/>
        <v>0</v>
      </c>
    </row>
    <row r="194" spans="1:70">
      <c r="A194" s="1">
        <v>193</v>
      </c>
      <c r="B194" s="1">
        <f>'2012'!B194</f>
        <v>0</v>
      </c>
      <c r="C194" s="1">
        <f>'2012'!C194</f>
        <v>0</v>
      </c>
      <c r="D194" s="1">
        <f>'2012'!D194</f>
        <v>0</v>
      </c>
      <c r="E194" s="1" t="str">
        <f>'2012'!E194</f>
        <v>Totalt</v>
      </c>
      <c r="F194" s="1" t="str">
        <f>'2012'!F194</f>
        <v>Ny infarkt eller död i ischemisk hjärtsjukdom</v>
      </c>
      <c r="G194" s="1" t="str">
        <f>'2012'!G194</f>
        <v>(tom)</v>
      </c>
      <c r="H194" s="1" t="str">
        <f>'2012'!H194</f>
        <v>A005450</v>
      </c>
      <c r="I194" s="1">
        <f>'2012'!I194</f>
        <v>1</v>
      </c>
      <c r="J194" s="12">
        <f>(('2012'!J194-'2012'!$AE194)/'2012'!$AE194)*(('2012'!$I194-0.5+'2012'!$I194-0.5)*-1)</f>
        <v>7.5766498849774322E-2</v>
      </c>
      <c r="K194" s="12">
        <f>(('2012'!K194-'2012'!$AE194)/'2012'!$AE194)*(('2012'!$I194-0.5+'2012'!$I194-0.5)*-1)</f>
        <v>9.9516783339653435E-3</v>
      </c>
      <c r="L194" s="12">
        <f>(('2012'!L194-'2012'!$AE194)/'2012'!$AE194)*(('2012'!$I194-0.5+'2012'!$I194-0.5)*-1)</f>
        <v>0.21610625816473972</v>
      </c>
      <c r="M194" s="12">
        <f>(('2012'!M194-'2012'!$AE194)/'2012'!$AE194)*(('2012'!$I194-0.5+'2012'!$I194-0.5)*-1)</f>
        <v>-1.557196244964981E-5</v>
      </c>
      <c r="N194" s="12">
        <f>(('2012'!N194-'2012'!$AE194)/'2012'!$AE194)*(('2012'!$I194-0.5+'2012'!$I194-0.5)*-1)</f>
        <v>-0.20476182313439467</v>
      </c>
      <c r="O194" s="12">
        <f>(('2012'!O194-'2012'!$AE194)/'2012'!$AE194)*(('2012'!$I194-0.5+'2012'!$I194-0.5)*-1)</f>
        <v>1.7420800364757051E-2</v>
      </c>
      <c r="P194" s="12">
        <f>(('2012'!P194-'2012'!$AE194)/'2012'!$AE194)*(('2012'!$I194-0.5+'2012'!$I194-0.5)*-1)</f>
        <v>-5.398632517951054E-2</v>
      </c>
      <c r="Q194" s="12">
        <f>(('2012'!Q194-'2012'!$AE194)/'2012'!$AE194)*(('2012'!$I194-0.5+'2012'!$I194-0.5)*-1)</f>
        <v>-8.052646587263361E-2</v>
      </c>
      <c r="R194" s="12">
        <f>(('2012'!R194-'2012'!$AE194)/'2012'!$AE194)*(('2012'!$I194-0.5+'2012'!$I194-0.5)*-1)</f>
        <v>1.1690335014942438E-2</v>
      </c>
      <c r="S194" s="12">
        <f>(('2012'!S194-'2012'!$AE194)/'2012'!$AE194)*(('2012'!$I194-0.5+'2012'!$I194-0.5)*-1)</f>
        <v>5.6506361470729459E-4</v>
      </c>
      <c r="T194" s="12">
        <f>(('2012'!T194-'2012'!$AE194)/'2012'!$AE194)*(('2012'!$I194-0.5+'2012'!$I194-0.5)*-1)</f>
        <v>-6.3748944150624598E-2</v>
      </c>
      <c r="U194" s="12">
        <f>(('2012'!U194-'2012'!$AE194)/'2012'!$AE194)*(('2012'!$I194-0.5+'2012'!$I194-0.5)*-1)</f>
        <v>-7.9993328549819609E-2</v>
      </c>
      <c r="V194" s="12">
        <f>(('2012'!V194-'2012'!$AE194)/'2012'!$AE194)*(('2012'!$I194-0.5+'2012'!$I194-0.5)*-1)</f>
        <v>7.5873852451666293E-2</v>
      </c>
      <c r="W194" s="12">
        <f>(('2012'!W194-'2012'!$AE194)/'2012'!$AE194)*(('2012'!$I194-0.5+'2012'!$I194-0.5)*-1)</f>
        <v>1.6704525689363318E-2</v>
      </c>
      <c r="X194" s="12">
        <f>(('2012'!X194-'2012'!$AE194)/'2012'!$AE194)*(('2012'!$I194-0.5+'2012'!$I194-0.5)*-1)</f>
        <v>2.1364161990546467E-2</v>
      </c>
      <c r="Y194" s="12">
        <f>(('2012'!Y194-'2012'!$AE194)/'2012'!$AE194)*(('2012'!$I194-0.5+'2012'!$I194-0.5)*-1)</f>
        <v>0.10782723726783339</v>
      </c>
      <c r="Z194" s="12">
        <f>(('2012'!Z194-'2012'!$AE194)/'2012'!$AE194)*(('2012'!$I194-0.5+'2012'!$I194-0.5)*-1)</f>
        <v>6.7715860880957518E-2</v>
      </c>
      <c r="AA194" s="12">
        <f>(('2012'!AA194-'2012'!$AE194)/'2012'!$AE194)*(('2012'!$I194-0.5+'2012'!$I194-0.5)*-1)</f>
        <v>-1.3501445134274863E-2</v>
      </c>
      <c r="AB194" s="12">
        <f>(('2012'!AB194-'2012'!$AE194)/'2012'!$AE194)*(('2012'!$I194-0.5+'2012'!$I194-0.5)*-1)</f>
        <v>0.15561007591876563</v>
      </c>
      <c r="AC194" s="12">
        <f>(('2012'!AC194-'2012'!$AE194)/'2012'!$AE194)*(('2012'!$I194-0.5+'2012'!$I194-0.5)*-1)</f>
        <v>-4.9229097388608055E-2</v>
      </c>
      <c r="AD194" s="12">
        <f>(('2012'!AD194-'2012'!$AE194)/'2012'!$AE194)*(('2012'!$I194-0.5+'2012'!$I194-0.5)*-1)</f>
        <v>-7.9554120396666955E-2</v>
      </c>
      <c r="AE194" s="5">
        <f>((('2012'!AE194-'2012'!$AE194)/'2012'!$AE194)*100)*(('2012'!$I194-0.5+'2012'!$I194-0.5)*-1)</f>
        <v>0</v>
      </c>
      <c r="AF194" s="5"/>
      <c r="AG194" s="5">
        <f t="shared" si="73"/>
        <v>21.61062581647397</v>
      </c>
      <c r="AH194" s="5">
        <f t="shared" si="97"/>
        <v>20.476182313439466</v>
      </c>
      <c r="AI194" s="7">
        <v>0</v>
      </c>
      <c r="AN194" s="1"/>
      <c r="AO194" s="1"/>
      <c r="AP194" s="1"/>
      <c r="AQ194" s="1"/>
      <c r="AR194" s="1" t="str">
        <f t="shared" si="74"/>
        <v>Totalt</v>
      </c>
      <c r="AS194" s="1"/>
      <c r="AT194" s="1"/>
      <c r="AU194" s="1"/>
      <c r="AV194" s="1"/>
      <c r="AW194" s="104">
        <f t="shared" si="75"/>
        <v>7.5766498849774322E-2</v>
      </c>
      <c r="AX194" s="104">
        <f t="shared" si="76"/>
        <v>9.9516783339653435E-3</v>
      </c>
      <c r="AY194" s="104">
        <f t="shared" si="77"/>
        <v>0.21610625816473972</v>
      </c>
      <c r="AZ194" s="104">
        <f t="shared" si="78"/>
        <v>-1.557196244964981E-5</v>
      </c>
      <c r="BA194" s="104">
        <f t="shared" si="79"/>
        <v>-0.20476182313439467</v>
      </c>
      <c r="BB194" s="104">
        <f t="shared" si="80"/>
        <v>1.7420800364757051E-2</v>
      </c>
      <c r="BC194" s="104">
        <f t="shared" si="81"/>
        <v>-5.398632517951054E-2</v>
      </c>
      <c r="BD194" s="104">
        <f t="shared" si="82"/>
        <v>-8.052646587263361E-2</v>
      </c>
      <c r="BE194" s="104">
        <f t="shared" si="83"/>
        <v>1.1690335014942438E-2</v>
      </c>
      <c r="BF194" s="104">
        <f t="shared" si="84"/>
        <v>5.6506361470729459E-4</v>
      </c>
      <c r="BG194" s="104">
        <f t="shared" si="85"/>
        <v>-6.3748944150624598E-2</v>
      </c>
      <c r="BH194" s="104">
        <f t="shared" si="86"/>
        <v>-7.9993328549819609E-2</v>
      </c>
      <c r="BI194" s="104">
        <f t="shared" si="87"/>
        <v>7.5873852451666293E-2</v>
      </c>
      <c r="BJ194" s="104">
        <f t="shared" si="88"/>
        <v>1.6704525689363318E-2</v>
      </c>
      <c r="BK194" s="104">
        <f t="shared" si="89"/>
        <v>2.1364161990546467E-2</v>
      </c>
      <c r="BL194" s="104">
        <f t="shared" si="90"/>
        <v>0.10782723726783339</v>
      </c>
      <c r="BM194" s="104">
        <f t="shared" si="91"/>
        <v>6.7715860880957518E-2</v>
      </c>
      <c r="BN194" s="104">
        <f t="shared" si="92"/>
        <v>-1.3501445134274863E-2</v>
      </c>
      <c r="BO194" s="104">
        <f t="shared" si="93"/>
        <v>0.15561007591876563</v>
      </c>
      <c r="BP194" s="104">
        <f t="shared" si="94"/>
        <v>-4.9229097388608055E-2</v>
      </c>
      <c r="BQ194" s="104">
        <f t="shared" si="95"/>
        <v>-7.9554120396666955E-2</v>
      </c>
      <c r="BR194" s="104">
        <f t="shared" si="96"/>
        <v>0</v>
      </c>
    </row>
    <row r="195" spans="1:70">
      <c r="A195" s="1">
        <v>194</v>
      </c>
      <c r="B195" s="1">
        <f>'2012'!B195</f>
        <v>0</v>
      </c>
      <c r="C195" s="1">
        <f>'2012'!C195</f>
        <v>0</v>
      </c>
      <c r="D195" s="1">
        <f>'2012'!D195</f>
        <v>90</v>
      </c>
      <c r="E195" s="1" t="str">
        <f>'2012'!E195</f>
        <v>Kvinnor</v>
      </c>
      <c r="F195" s="1" t="str">
        <f>'2012'!F195</f>
        <v>Reperfusionsbehandling vid ST-höjningsinfarkt</v>
      </c>
      <c r="G195" s="1" t="str">
        <f>'2012'!G195</f>
        <v>(tom)</v>
      </c>
      <c r="H195" s="1" t="str">
        <f>'2012'!H195</f>
        <v>A004398</v>
      </c>
      <c r="I195" s="1">
        <f>'2012'!I195</f>
        <v>0</v>
      </c>
      <c r="J195" s="12">
        <f>(('2012'!J195-'2012'!$AE195)/'2012'!$AE195)*(('2012'!$I195-0.5+'2012'!$I195-0.5)*-1)</f>
        <v>-4.6262028127313101E-2</v>
      </c>
      <c r="K195" s="12">
        <f>(('2012'!K195-'2012'!$AE195)/'2012'!$AE195)*(('2012'!$I195-0.5+'2012'!$I195-0.5)*-1)</f>
        <v>0.18615840118430796</v>
      </c>
      <c r="L195" s="12">
        <f>(('2012'!L195-'2012'!$AE195)/'2012'!$AE195)*(('2012'!$I195-0.5+'2012'!$I195-0.5)*-1)</f>
        <v>-2.158894645941278E-2</v>
      </c>
      <c r="M195" s="12">
        <f>(('2012'!M195-'2012'!$AE195)/'2012'!$AE195)*(('2012'!$I195-0.5+'2012'!$I195-0.5)*-1)</f>
        <v>2.3686158401184328E-2</v>
      </c>
      <c r="N195" s="12">
        <f>(('2012'!N195-'2012'!$AE195)/'2012'!$AE195)*(('2012'!$I195-0.5+'2012'!$I195-0.5)*-1)</f>
        <v>0.14557118184061185</v>
      </c>
      <c r="O195" s="12">
        <f>(('2012'!O195-'2012'!$AE195)/'2012'!$AE195)*(('2012'!$I195-0.5+'2012'!$I195-0.5)*-1)</f>
        <v>-0.13644214162348881</v>
      </c>
      <c r="P195" s="12">
        <f>(('2012'!P195-'2012'!$AE195)/'2012'!$AE195)*(('2012'!$I195-0.5+'2012'!$I195-0.5)*-1)</f>
        <v>-0.11880088823093998</v>
      </c>
      <c r="Q195" s="12" t="e">
        <f>(('2012'!Q195-'2012'!$AE195)/'2012'!$AE195)*(('2012'!$I195-0.5+'2012'!$I195-0.5)*-1)</f>
        <v>#VALUE!</v>
      </c>
      <c r="R195" s="12">
        <f>(('2012'!R195-'2012'!$AE195)/'2012'!$AE195)*(('2012'!$I195-0.5+'2012'!$I195-0.5)*-1)</f>
        <v>-0.22896619787811501</v>
      </c>
      <c r="S195" s="12">
        <f>(('2012'!S195-'2012'!$AE195)/'2012'!$AE195)*(('2012'!$I195-0.5+'2012'!$I195-0.5)*-1)</f>
        <v>1.2089810017271206E-2</v>
      </c>
      <c r="T195" s="12">
        <f>(('2012'!T195-'2012'!$AE195)/'2012'!$AE195)*(('2012'!$I195-0.5+'2012'!$I195-0.5)*-1)</f>
        <v>-0.10671107821366896</v>
      </c>
      <c r="U195" s="12">
        <f>(('2012'!U195-'2012'!$AE195)/'2012'!$AE195)*(('2012'!$I195-0.5+'2012'!$I195-0.5)*-1)</f>
        <v>5.0949913644214105E-2</v>
      </c>
      <c r="V195" s="12">
        <f>(('2012'!V195-'2012'!$AE195)/'2012'!$AE195)*(('2012'!$I195-0.5+'2012'!$I195-0.5)*-1)</f>
        <v>2.8003947693066814E-2</v>
      </c>
      <c r="W195" s="12">
        <f>(('2012'!W195-'2012'!$AE195)/'2012'!$AE195)*(('2012'!$I195-0.5+'2012'!$I195-0.5)*-1)</f>
        <v>0.11806069578090295</v>
      </c>
      <c r="X195" s="12">
        <f>(('2012'!X195-'2012'!$AE195)/'2012'!$AE195)*(('2012'!$I195-0.5+'2012'!$I195-0.5)*-1)</f>
        <v>-1.3570194917345106E-3</v>
      </c>
      <c r="Y195" s="12">
        <f>(('2012'!Y195-'2012'!$AE195)/'2012'!$AE195)*(('2012'!$I195-0.5+'2012'!$I195-0.5)*-1)</f>
        <v>-5.1073279052553669E-2</v>
      </c>
      <c r="Z195" s="12">
        <f>(('2012'!Z195-'2012'!$AE195)/'2012'!$AE195)*(('2012'!$I195-0.5+'2012'!$I195-0.5)*-1)</f>
        <v>0.14557118184061185</v>
      </c>
      <c r="AA195" s="12">
        <f>(('2012'!AA195-'2012'!$AE195)/'2012'!$AE195)*(('2012'!$I195-0.5+'2012'!$I195-0.5)*-1)</f>
        <v>-0.10671107821366896</v>
      </c>
      <c r="AB195" s="12">
        <f>(('2012'!AB195-'2012'!$AE195)/'2012'!$AE195)*(('2012'!$I195-0.5+'2012'!$I195-0.5)*-1)</f>
        <v>-0.13644214162348881</v>
      </c>
      <c r="AC195" s="12">
        <f>(('2012'!AC195-'2012'!$AE195)/'2012'!$AE195)*(('2012'!$I195-0.5+'2012'!$I195-0.5)*-1)</f>
        <v>-9.536146064643479E-2</v>
      </c>
      <c r="AD195" s="12">
        <f>(('2012'!AD195-'2012'!$AE195)/'2012'!$AE195)*(('2012'!$I195-0.5+'2012'!$I195-0.5)*-1)</f>
        <v>-8.191463113742907E-2</v>
      </c>
      <c r="AE195" s="5">
        <f>((('2012'!AE195-'2012'!$AE195)/'2012'!$AE195)*100)*(('2012'!$I195-0.5+'2012'!$I195-0.5)*-1)</f>
        <v>0</v>
      </c>
      <c r="AF195" s="5"/>
      <c r="AG195" s="5">
        <f t="shared" si="73"/>
        <v>18.615840118430796</v>
      </c>
      <c r="AH195" s="5">
        <f t="shared" si="97"/>
        <v>22.896619787811503</v>
      </c>
      <c r="AI195" s="7">
        <v>0</v>
      </c>
      <c r="AN195" s="1"/>
      <c r="AO195" s="1"/>
      <c r="AP195" s="1"/>
      <c r="AQ195" s="1"/>
      <c r="AR195" s="1" t="str">
        <f t="shared" si="74"/>
        <v>Kvinnor</v>
      </c>
      <c r="AS195" s="1"/>
      <c r="AT195" s="1"/>
      <c r="AU195" s="1"/>
      <c r="AV195" s="1"/>
      <c r="AW195" s="104">
        <f t="shared" si="75"/>
        <v>-4.6262028127313101E-2</v>
      </c>
      <c r="AX195" s="104">
        <f t="shared" si="76"/>
        <v>0.18615840118430796</v>
      </c>
      <c r="AY195" s="104">
        <f t="shared" si="77"/>
        <v>-2.158894645941278E-2</v>
      </c>
      <c r="AZ195" s="104">
        <f t="shared" si="78"/>
        <v>2.3686158401184328E-2</v>
      </c>
      <c r="BA195" s="104">
        <f t="shared" si="79"/>
        <v>0.14557118184061185</v>
      </c>
      <c r="BB195" s="104">
        <f t="shared" si="80"/>
        <v>-0.13644214162348881</v>
      </c>
      <c r="BC195" s="104">
        <f t="shared" si="81"/>
        <v>-0.11880088823093998</v>
      </c>
      <c r="BD195" s="104">
        <f t="shared" si="82"/>
        <v>0</v>
      </c>
      <c r="BE195" s="104">
        <f t="shared" si="83"/>
        <v>-0.22896619787811501</v>
      </c>
      <c r="BF195" s="104">
        <f t="shared" si="84"/>
        <v>1.2089810017271206E-2</v>
      </c>
      <c r="BG195" s="104">
        <f t="shared" si="85"/>
        <v>-0.10671107821366896</v>
      </c>
      <c r="BH195" s="104">
        <f t="shared" si="86"/>
        <v>5.0949913644214105E-2</v>
      </c>
      <c r="BI195" s="104">
        <f t="shared" si="87"/>
        <v>2.8003947693066814E-2</v>
      </c>
      <c r="BJ195" s="104">
        <f t="shared" si="88"/>
        <v>0.11806069578090295</v>
      </c>
      <c r="BK195" s="104">
        <f t="shared" si="89"/>
        <v>-1.3570194917345106E-3</v>
      </c>
      <c r="BL195" s="104">
        <f t="shared" si="90"/>
        <v>-5.1073279052553669E-2</v>
      </c>
      <c r="BM195" s="104">
        <f t="shared" si="91"/>
        <v>0.14557118184061185</v>
      </c>
      <c r="BN195" s="104">
        <f t="shared" si="92"/>
        <v>-0.10671107821366896</v>
      </c>
      <c r="BO195" s="104">
        <f t="shared" si="93"/>
        <v>-0.13644214162348881</v>
      </c>
      <c r="BP195" s="104">
        <f t="shared" si="94"/>
        <v>-9.536146064643479E-2</v>
      </c>
      <c r="BQ195" s="104">
        <f t="shared" si="95"/>
        <v>-8.191463113742907E-2</v>
      </c>
      <c r="BR195" s="104">
        <f t="shared" si="96"/>
        <v>0</v>
      </c>
    </row>
    <row r="196" spans="1:70">
      <c r="A196" s="1">
        <v>195</v>
      </c>
      <c r="B196" s="1">
        <f>'2012'!B196</f>
        <v>0</v>
      </c>
      <c r="C196" s="1">
        <f>'2012'!C196</f>
        <v>0</v>
      </c>
      <c r="D196" s="1">
        <f>'2012'!D196</f>
        <v>0</v>
      </c>
      <c r="E196" s="1" t="str">
        <f>'2012'!E196</f>
        <v>Män</v>
      </c>
      <c r="F196" s="1" t="str">
        <f>'2012'!F196</f>
        <v>Reperfusionsbehandling vid ST-höjningsinfarkt</v>
      </c>
      <c r="G196" s="1" t="str">
        <f>'2012'!G196</f>
        <v>(tom)</v>
      </c>
      <c r="H196" s="1" t="str">
        <f>'2012'!H196</f>
        <v>A004398</v>
      </c>
      <c r="I196" s="1">
        <f>'2012'!I196</f>
        <v>0</v>
      </c>
      <c r="J196" s="12">
        <f>(('2012'!J196-'2012'!$AE196)/'2012'!$AE196)*(('2012'!$I196-0.5+'2012'!$I196-0.5)*-1)</f>
        <v>-9.0648854961832663E-3</v>
      </c>
      <c r="K196" s="12">
        <f>(('2012'!K196-'2012'!$AE196)/'2012'!$AE196)*(('2012'!$I196-0.5+'2012'!$I196-0.5)*-1)</f>
        <v>6.1545801526717514E-2</v>
      </c>
      <c r="L196" s="12">
        <f>(('2012'!L196-'2012'!$AE196)/'2012'!$AE196)*(('2012'!$I196-0.5+'2012'!$I196-0.5)*-1)</f>
        <v>-8.4685114503817733E-3</v>
      </c>
      <c r="M196" s="12">
        <f>(('2012'!M196-'2012'!$AE196)/'2012'!$AE196)*(('2012'!$I196-0.5+'2012'!$I196-0.5)*-1)</f>
        <v>3.0057251908396899E-2</v>
      </c>
      <c r="N196" s="12">
        <f>(('2012'!N196-'2012'!$AE196)/'2012'!$AE196)*(('2012'!$I196-0.5+'2012'!$I196-0.5)*-1)</f>
        <v>1.7056297709923576E-2</v>
      </c>
      <c r="O196" s="12">
        <f>(('2012'!O196-'2012'!$AE196)/'2012'!$AE196)*(('2012'!$I196-0.5+'2012'!$I196-0.5)*-1)</f>
        <v>-6.9656488549618353E-2</v>
      </c>
      <c r="P196" s="12">
        <f>(('2012'!P196-'2012'!$AE196)/'2012'!$AE196)*(('2012'!$I196-0.5+'2012'!$I196-0.5)*-1)</f>
        <v>-3.101145038168E-3</v>
      </c>
      <c r="Q196" s="12">
        <f>(('2012'!Q196-'2012'!$AE196)/'2012'!$AE196)*(('2012'!$I196-0.5+'2012'!$I196-0.5)*-1)</f>
        <v>-6.6555343511450357E-2</v>
      </c>
      <c r="R196" s="12">
        <f>(('2012'!R196-'2012'!$AE196)/'2012'!$AE196)*(('2012'!$I196-0.5+'2012'!$I196-0.5)*-1)</f>
        <v>-5.1884541984732926E-2</v>
      </c>
      <c r="S196" s="12">
        <f>(('2012'!S196-'2012'!$AE196)/'2012'!$AE196)*(('2012'!$I196-0.5+'2012'!$I196-0.5)*-1)</f>
        <v>6.4408396946563935E-3</v>
      </c>
      <c r="T196" s="12">
        <f>(('2012'!T196-'2012'!$AE196)/'2012'!$AE196)*(('2012'!$I196-0.5+'2012'!$I196-0.5)*-1)</f>
        <v>9.3034351145038306E-3</v>
      </c>
      <c r="U196" s="12">
        <f>(('2012'!U196-'2012'!$AE196)/'2012'!$AE196)*(('2012'!$I196-0.5+'2012'!$I196-0.5)*-1)</f>
        <v>1.8368320610686929E-2</v>
      </c>
      <c r="V196" s="12">
        <f>(('2012'!V196-'2012'!$AE196)/'2012'!$AE196)*(('2012'!$I196-0.5+'2012'!$I196-0.5)*-1)</f>
        <v>5.2480916030534244E-2</v>
      </c>
      <c r="W196" s="12">
        <f>(('2012'!W196-'2012'!$AE196)/'2012'!$AE196)*(('2012'!$I196-0.5+'2012'!$I196-0.5)*-1)</f>
        <v>3.6140267175572532E-2</v>
      </c>
      <c r="X196" s="12">
        <f>(('2012'!X196-'2012'!$AE196)/'2012'!$AE196)*(('2012'!$I196-0.5+'2012'!$I196-0.5)*-1)</f>
        <v>-0.14432251908396956</v>
      </c>
      <c r="Y196" s="12">
        <f>(('2012'!Y196-'2012'!$AE196)/'2012'!$AE196)*(('2012'!$I196-0.5+'2012'!$I196-0.5)*-1)</f>
        <v>6.3573473282442727E-2</v>
      </c>
      <c r="Z196" s="12">
        <f>(('2012'!Z196-'2012'!$AE196)/'2012'!$AE196)*(('2012'!$I196-0.5+'2012'!$I196-0.5)*-1)</f>
        <v>6.679389312977126E-3</v>
      </c>
      <c r="AA196" s="12">
        <f>(('2012'!AA196-'2012'!$AE196)/'2012'!$AE196)*(('2012'!$I196-0.5+'2012'!$I196-0.5)*-1)</f>
        <v>3.0057251908396899E-2</v>
      </c>
      <c r="AB196" s="12">
        <f>(('2012'!AB196-'2012'!$AE196)/'2012'!$AE196)*(('2012'!$I196-0.5+'2012'!$I196-0.5)*-1)</f>
        <v>-9.7328244274809114E-2</v>
      </c>
      <c r="AC196" s="12">
        <f>(('2012'!AC196-'2012'!$AE196)/'2012'!$AE196)*(('2012'!$I196-0.5+'2012'!$I196-0.5)*-1)</f>
        <v>-3.0892175572519123E-2</v>
      </c>
      <c r="AD196" s="12">
        <f>(('2012'!AD196-'2012'!$AE196)/'2012'!$AE196)*(('2012'!$I196-0.5+'2012'!$I196-0.5)*-1)</f>
        <v>-0.11843988549618328</v>
      </c>
      <c r="AE196" s="5">
        <f>((('2012'!AE196-'2012'!$AE196)/'2012'!$AE196)*100)*(('2012'!$I196-0.5+'2012'!$I196-0.5)*-1)</f>
        <v>0</v>
      </c>
      <c r="AF196" s="5"/>
      <c r="AG196" s="5">
        <f t="shared" si="73"/>
        <v>6.3573473282442725</v>
      </c>
      <c r="AH196" s="5">
        <f t="shared" si="97"/>
        <v>14.432251908396957</v>
      </c>
      <c r="AI196" s="7">
        <v>0</v>
      </c>
      <c r="AN196" s="1"/>
      <c r="AO196" s="1"/>
      <c r="AP196" s="1"/>
      <c r="AQ196" s="1"/>
      <c r="AR196" s="1" t="str">
        <f t="shared" si="74"/>
        <v>Män</v>
      </c>
      <c r="AS196" s="1"/>
      <c r="AT196" s="1"/>
      <c r="AU196" s="1"/>
      <c r="AV196" s="1"/>
      <c r="AW196" s="104">
        <f t="shared" si="75"/>
        <v>-9.0648854961832663E-3</v>
      </c>
      <c r="AX196" s="104">
        <f t="shared" si="76"/>
        <v>6.1545801526717514E-2</v>
      </c>
      <c r="AY196" s="104">
        <f t="shared" si="77"/>
        <v>-8.4685114503817733E-3</v>
      </c>
      <c r="AZ196" s="104">
        <f t="shared" si="78"/>
        <v>3.0057251908396899E-2</v>
      </c>
      <c r="BA196" s="104">
        <f t="shared" si="79"/>
        <v>1.7056297709923576E-2</v>
      </c>
      <c r="BB196" s="104">
        <f t="shared" si="80"/>
        <v>-6.9656488549618353E-2</v>
      </c>
      <c r="BC196" s="104">
        <f t="shared" si="81"/>
        <v>-3.101145038168E-3</v>
      </c>
      <c r="BD196" s="104">
        <f t="shared" si="82"/>
        <v>-6.6555343511450357E-2</v>
      </c>
      <c r="BE196" s="104">
        <f t="shared" si="83"/>
        <v>-5.1884541984732926E-2</v>
      </c>
      <c r="BF196" s="104">
        <f t="shared" si="84"/>
        <v>6.4408396946563935E-3</v>
      </c>
      <c r="BG196" s="104">
        <f t="shared" si="85"/>
        <v>9.3034351145038306E-3</v>
      </c>
      <c r="BH196" s="104">
        <f t="shared" si="86"/>
        <v>1.8368320610686929E-2</v>
      </c>
      <c r="BI196" s="104">
        <f t="shared" si="87"/>
        <v>5.2480916030534244E-2</v>
      </c>
      <c r="BJ196" s="104">
        <f t="shared" si="88"/>
        <v>3.6140267175572532E-2</v>
      </c>
      <c r="BK196" s="104">
        <f t="shared" si="89"/>
        <v>-0.14432251908396956</v>
      </c>
      <c r="BL196" s="104">
        <f t="shared" si="90"/>
        <v>6.3573473282442727E-2</v>
      </c>
      <c r="BM196" s="104">
        <f t="shared" si="91"/>
        <v>6.679389312977126E-3</v>
      </c>
      <c r="BN196" s="104">
        <f t="shared" si="92"/>
        <v>3.0057251908396899E-2</v>
      </c>
      <c r="BO196" s="104">
        <f t="shared" si="93"/>
        <v>-9.7328244274809114E-2</v>
      </c>
      <c r="BP196" s="104">
        <f t="shared" si="94"/>
        <v>-3.0892175572519123E-2</v>
      </c>
      <c r="BQ196" s="104">
        <f t="shared" si="95"/>
        <v>-0.11843988549618328</v>
      </c>
      <c r="BR196" s="104">
        <f t="shared" si="96"/>
        <v>0</v>
      </c>
    </row>
    <row r="197" spans="1:70">
      <c r="A197" s="1">
        <v>196</v>
      </c>
      <c r="B197" s="1">
        <f>'2012'!B197</f>
        <v>0</v>
      </c>
      <c r="C197" s="1">
        <f>'2012'!C197</f>
        <v>0</v>
      </c>
      <c r="D197" s="1">
        <f>'2012'!D197</f>
        <v>0</v>
      </c>
      <c r="E197" s="1" t="str">
        <f>'2012'!E197</f>
        <v>Totalt</v>
      </c>
      <c r="F197" s="1" t="str">
        <f>'2012'!F197</f>
        <v>Reperfusionsbehandling vid ST-höjningsinfarkt</v>
      </c>
      <c r="G197" s="1" t="str">
        <f>'2012'!G197</f>
        <v>(tom)</v>
      </c>
      <c r="H197" s="1" t="str">
        <f>'2012'!H197</f>
        <v>A004398</v>
      </c>
      <c r="I197" s="1">
        <f>'2012'!I197</f>
        <v>0</v>
      </c>
      <c r="J197" s="12">
        <f>(('2012'!J197-'2012'!$AE197)/'2012'!$AE197)*(('2012'!$I197-0.5+'2012'!$I197-0.5)*-1)</f>
        <v>-1.526809329165677E-2</v>
      </c>
      <c r="K197" s="12">
        <f>(('2012'!K197-'2012'!$AE197)/'2012'!$AE197)*(('2012'!$I197-0.5+'2012'!$I197-0.5)*-1)</f>
        <v>8.7761481125270463E-2</v>
      </c>
      <c r="L197" s="12">
        <f>(('2012'!L197-'2012'!$AE197)/'2012'!$AE197)*(('2012'!$I197-0.5+'2012'!$I197-0.5)*-1)</f>
        <v>-1.2503005530175597E-2</v>
      </c>
      <c r="M197" s="12">
        <f>(('2012'!M197-'2012'!$AE197)/'2012'!$AE197)*(('2012'!$I197-0.5+'2012'!$I197-0.5)*-1)</f>
        <v>2.8732868477999354E-2</v>
      </c>
      <c r="N197" s="12">
        <f>(('2012'!N197-'2012'!$AE197)/'2012'!$AE197)*(('2012'!$I197-0.5+'2012'!$I197-0.5)*-1)</f>
        <v>4.748737677326266E-2</v>
      </c>
      <c r="O197" s="12">
        <f>(('2012'!O197-'2012'!$AE197)/'2012'!$AE197)*(('2012'!$I197-0.5+'2012'!$I197-0.5)*-1)</f>
        <v>-7.8264005770617998E-2</v>
      </c>
      <c r="P197" s="12">
        <f>(('2012'!P197-'2012'!$AE197)/'2012'!$AE197)*(('2012'!$I197-0.5+'2012'!$I197-0.5)*-1)</f>
        <v>-3.8230343832652156E-2</v>
      </c>
      <c r="Q197" s="12">
        <f>(('2012'!Q197-'2012'!$AE197)/'2012'!$AE197)*(('2012'!$I197-0.5+'2012'!$I197-0.5)*-1)</f>
        <v>-4.6525607117095504E-2</v>
      </c>
      <c r="R197" s="12">
        <f>(('2012'!R197-'2012'!$AE197)/'2012'!$AE197)*(('2012'!$I197-0.5+'2012'!$I197-0.5)*-1)</f>
        <v>-0.10375090165905276</v>
      </c>
      <c r="S197" s="12">
        <f>(('2012'!S197-'2012'!$AE197)/'2012'!$AE197)*(('2012'!$I197-0.5+'2012'!$I197-0.5)*-1)</f>
        <v>7.3334936282760206E-3</v>
      </c>
      <c r="T197" s="12">
        <f>(('2012'!T197-'2012'!$AE197)/'2012'!$AE197)*(('2012'!$I197-0.5+'2012'!$I197-0.5)*-1)</f>
        <v>-1.8153402260158751E-2</v>
      </c>
      <c r="U197" s="12">
        <f>(('2012'!U197-'2012'!$AE197)/'2012'!$AE197)*(('2012'!$I197-0.5+'2012'!$I197-0.5)*-1)</f>
        <v>2.5967780716518351E-2</v>
      </c>
      <c r="V197" s="12">
        <f>(('2012'!V197-'2012'!$AE197)/'2012'!$AE197)*(('2012'!$I197-0.5+'2012'!$I197-0.5)*-1)</f>
        <v>4.7367155566241853E-2</v>
      </c>
      <c r="W197" s="12">
        <f>(('2012'!W197-'2012'!$AE197)/'2012'!$AE197)*(('2012'!$I197-0.5+'2012'!$I197-0.5)*-1)</f>
        <v>5.5421976436643414E-2</v>
      </c>
      <c r="X197" s="12">
        <f>(('2012'!X197-'2012'!$AE197)/'2012'!$AE197)*(('2012'!$I197-0.5+'2012'!$I197-0.5)*-1)</f>
        <v>-0.10278913200288543</v>
      </c>
      <c r="Y197" s="12">
        <f>(('2012'!Y197-'2012'!$AE197)/'2012'!$AE197)*(('2012'!$I197-0.5+'2012'!$I197-0.5)*-1)</f>
        <v>4.5804279874969794E-2</v>
      </c>
      <c r="Z197" s="12">
        <f>(('2012'!Z197-'2012'!$AE197)/'2012'!$AE197)*(('2012'!$I197-0.5+'2012'!$I197-0.5)*-1)</f>
        <v>3.5465256071170813E-2</v>
      </c>
      <c r="AA197" s="12">
        <f>(('2012'!AA197-'2012'!$AE197)/'2012'!$AE197)*(('2012'!$I197-0.5+'2012'!$I197-0.5)*-1)</f>
        <v>-1.2863669151238367E-2</v>
      </c>
      <c r="AB197" s="12">
        <f>(('2012'!AB197-'2012'!$AE197)/'2012'!$AE197)*(('2012'!$I197-0.5+'2012'!$I197-0.5)*-1)</f>
        <v>-0.10471267131522009</v>
      </c>
      <c r="AC197" s="12">
        <f>(('2012'!AC197-'2012'!$AE197)/'2012'!$AE197)*(('2012'!$I197-0.5+'2012'!$I197-0.5)*-1)</f>
        <v>-4.9170473671555699E-2</v>
      </c>
      <c r="AD197" s="12">
        <f>(('2012'!AD197-'2012'!$AE197)/'2012'!$AE197)*(('2012'!$I197-0.5+'2012'!$I197-0.5)*-1)</f>
        <v>-0.10976196201009869</v>
      </c>
      <c r="AE197" s="5">
        <f>((('2012'!AE197-'2012'!$AE197)/'2012'!$AE197)*100)*(('2012'!$I197-0.5+'2012'!$I197-0.5)*-1)</f>
        <v>0</v>
      </c>
      <c r="AF197" s="5"/>
      <c r="AG197" s="5">
        <f t="shared" si="73"/>
        <v>8.7761481125270464</v>
      </c>
      <c r="AH197" s="5">
        <f t="shared" si="97"/>
        <v>10.97619620100987</v>
      </c>
      <c r="AI197" s="7">
        <v>0</v>
      </c>
      <c r="AN197" s="1"/>
      <c r="AO197" s="1"/>
      <c r="AP197" s="1"/>
      <c r="AQ197" s="1"/>
      <c r="AR197" s="1" t="str">
        <f t="shared" si="74"/>
        <v>Totalt</v>
      </c>
      <c r="AS197" s="1"/>
      <c r="AT197" s="1"/>
      <c r="AU197" s="1"/>
      <c r="AV197" s="1"/>
      <c r="AW197" s="104">
        <f t="shared" si="75"/>
        <v>-1.526809329165677E-2</v>
      </c>
      <c r="AX197" s="104">
        <f t="shared" si="76"/>
        <v>8.7761481125270463E-2</v>
      </c>
      <c r="AY197" s="104">
        <f t="shared" si="77"/>
        <v>-1.2503005530175597E-2</v>
      </c>
      <c r="AZ197" s="104">
        <f t="shared" si="78"/>
        <v>2.8732868477999354E-2</v>
      </c>
      <c r="BA197" s="104">
        <f t="shared" si="79"/>
        <v>4.748737677326266E-2</v>
      </c>
      <c r="BB197" s="104">
        <f t="shared" si="80"/>
        <v>-7.8264005770617998E-2</v>
      </c>
      <c r="BC197" s="104">
        <f t="shared" si="81"/>
        <v>-3.8230343832652156E-2</v>
      </c>
      <c r="BD197" s="104">
        <f t="shared" si="82"/>
        <v>-4.6525607117095504E-2</v>
      </c>
      <c r="BE197" s="104">
        <f t="shared" si="83"/>
        <v>-0.10375090165905276</v>
      </c>
      <c r="BF197" s="104">
        <f t="shared" si="84"/>
        <v>7.3334936282760206E-3</v>
      </c>
      <c r="BG197" s="104">
        <f t="shared" si="85"/>
        <v>-1.8153402260158751E-2</v>
      </c>
      <c r="BH197" s="104">
        <f t="shared" si="86"/>
        <v>2.5967780716518351E-2</v>
      </c>
      <c r="BI197" s="104">
        <f t="shared" si="87"/>
        <v>4.7367155566241853E-2</v>
      </c>
      <c r="BJ197" s="104">
        <f t="shared" si="88"/>
        <v>5.5421976436643414E-2</v>
      </c>
      <c r="BK197" s="104">
        <f t="shared" si="89"/>
        <v>-0.10278913200288543</v>
      </c>
      <c r="BL197" s="104">
        <f t="shared" si="90"/>
        <v>4.5804279874969794E-2</v>
      </c>
      <c r="BM197" s="104">
        <f t="shared" si="91"/>
        <v>3.5465256071170813E-2</v>
      </c>
      <c r="BN197" s="104">
        <f t="shared" si="92"/>
        <v>-1.2863669151238367E-2</v>
      </c>
      <c r="BO197" s="104">
        <f t="shared" si="93"/>
        <v>-0.10471267131522009</v>
      </c>
      <c r="BP197" s="104">
        <f t="shared" si="94"/>
        <v>-4.9170473671555699E-2</v>
      </c>
      <c r="BQ197" s="104">
        <f t="shared" si="95"/>
        <v>-0.10976196201009869</v>
      </c>
      <c r="BR197" s="104">
        <f t="shared" si="96"/>
        <v>0</v>
      </c>
    </row>
    <row r="198" spans="1:70">
      <c r="A198" s="1">
        <v>197</v>
      </c>
      <c r="B198" s="1">
        <f>'2012'!B198</f>
        <v>0</v>
      </c>
      <c r="C198" s="1">
        <f>'2012'!C198</f>
        <v>0</v>
      </c>
      <c r="D198" s="1">
        <f>'2012'!D198</f>
        <v>91</v>
      </c>
      <c r="E198" s="1" t="str">
        <f>'2012'!E198</f>
        <v>Kvinnor</v>
      </c>
      <c r="F198" s="1" t="str">
        <f>'2012'!F198</f>
        <v>Tid till reperfusionsbehandling vid ST-höjningsinfarkt</v>
      </c>
      <c r="G198" s="1" t="str">
        <f>'2012'!G198</f>
        <v>(tom)</v>
      </c>
      <c r="H198" s="1" t="str">
        <f>'2012'!H198</f>
        <v>A020255</v>
      </c>
      <c r="I198" s="1">
        <f>'2012'!I198</f>
        <v>0</v>
      </c>
      <c r="J198" s="12">
        <f>(('2012'!J198-'2012'!$AE198)/'2012'!$AE198)*(('2012'!$I198-0.5+'2012'!$I198-0.5)*-1)</f>
        <v>0.13918390162101724</v>
      </c>
      <c r="K198" s="12">
        <f>(('2012'!K198-'2012'!$AE198)/'2012'!$AE198)*(('2012'!$I198-0.5+'2012'!$I198-0.5)*-1)</f>
        <v>0.34153158188932359</v>
      </c>
      <c r="L198" s="12">
        <f>(('2012'!L198-'2012'!$AE198)/'2012'!$AE198)*(('2012'!$I198-0.5+'2012'!$I198-0.5)*-1)</f>
        <v>-0.14938513135830078</v>
      </c>
      <c r="M198" s="12">
        <f>(('2012'!M198-'2012'!$AE198)/'2012'!$AE198)*(('2012'!$I198-0.5+'2012'!$I198-0.5)*-1)</f>
        <v>0.14659027389603121</v>
      </c>
      <c r="N198" s="12">
        <f>(('2012'!N198-'2012'!$AE198)/'2012'!$AE198)*(('2012'!$I198-0.5+'2012'!$I198-0.5)*-1)</f>
        <v>3.91280044717719E-2</v>
      </c>
      <c r="O198" s="12" t="e">
        <f>(('2012'!O198-'2012'!$AE198)/'2012'!$AE198)*(('2012'!$I198-0.5+'2012'!$I198-0.5)*-1)</f>
        <v>#VALUE!</v>
      </c>
      <c r="P198" s="12">
        <f>(('2012'!P198-'2012'!$AE198)/'2012'!$AE198)*(('2012'!$I198-0.5+'2012'!$I198-0.5)*-1)</f>
        <v>4.8071548351034062E-2</v>
      </c>
      <c r="Q198" s="12" t="e">
        <f>(('2012'!Q198-'2012'!$AE198)/'2012'!$AE198)*(('2012'!$I198-0.5+'2012'!$I198-0.5)*-1)</f>
        <v>#VALUE!</v>
      </c>
      <c r="R198" s="12">
        <f>(('2012'!R198-'2012'!$AE198)/'2012'!$AE198)*(('2012'!$I198-0.5+'2012'!$I198-0.5)*-1)</f>
        <v>-0.16154276131917275</v>
      </c>
      <c r="S198" s="12">
        <f>(('2012'!S198-'2012'!$AE198)/'2012'!$AE198)*(('2012'!$I198-0.5+'2012'!$I198-0.5)*-1)</f>
        <v>-2.0821688093907338E-2</v>
      </c>
      <c r="T198" s="12">
        <f>(('2012'!T198-'2012'!$AE198)/'2012'!$AE198)*(('2012'!$I198-0.5+'2012'!$I198-0.5)*-1)</f>
        <v>-1.8166573504750621E-3</v>
      </c>
      <c r="U198" s="12">
        <f>(('2012'!U198-'2012'!$AE198)/'2012'!$AE198)*(('2012'!$I198-0.5+'2012'!$I198-0.5)*-1)</f>
        <v>0.13010061486864172</v>
      </c>
      <c r="V198" s="12">
        <f>(('2012'!V198-'2012'!$AE198)/'2012'!$AE198)*(('2012'!$I198-0.5+'2012'!$I198-0.5)*-1)</f>
        <v>-0.21743991056456125</v>
      </c>
      <c r="W198" s="12">
        <f>(('2012'!W198-'2012'!$AE198)/'2012'!$AE198)*(('2012'!$I198-0.5+'2012'!$I198-0.5)*-1)</f>
        <v>0.1565120178870878</v>
      </c>
      <c r="X198" s="12">
        <f>(('2012'!X198-'2012'!$AE198)/'2012'!$AE198)*(('2012'!$I198-0.5+'2012'!$I198-0.5)*-1)</f>
        <v>-5.4639463387367193E-2</v>
      </c>
      <c r="Y198" s="12">
        <f>(('2012'!Y198-'2012'!$AE198)/'2012'!$AE198)*(('2012'!$I198-0.5+'2012'!$I198-0.5)*-1)</f>
        <v>4.8071548351034062E-2</v>
      </c>
      <c r="Z198" s="12">
        <f>(('2012'!Z198-'2012'!$AE198)/'2012'!$AE198)*(('2012'!$I198-0.5+'2012'!$I198-0.5)*-1)</f>
        <v>-8.6361095584125303E-2</v>
      </c>
      <c r="AA198" s="12">
        <f>(('2012'!AA198-'2012'!$AE198)/'2012'!$AE198)*(('2012'!$I198-0.5+'2012'!$I198-0.5)*-1)</f>
        <v>-0.33454443823365015</v>
      </c>
      <c r="AB198" s="12" t="e">
        <f>(('2012'!AB198-'2012'!$AE198)/'2012'!$AE198)*(('2012'!$I198-0.5+'2012'!$I198-0.5)*-1)</f>
        <v>#VALUE!</v>
      </c>
      <c r="AC198" s="12">
        <f>(('2012'!AC198-'2012'!$AE198)/'2012'!$AE198)*(('2012'!$I198-0.5+'2012'!$I198-0.5)*-1)</f>
        <v>-0.17425936277249859</v>
      </c>
      <c r="AD198" s="12">
        <f>(('2012'!AD198-'2012'!$AE198)/'2012'!$AE198)*(('2012'!$I198-0.5+'2012'!$I198-0.5)*-1)</f>
        <v>-0.30128563443264395</v>
      </c>
      <c r="AE198" s="5">
        <f>((('2012'!AE198-'2012'!$AE198)/'2012'!$AE198)*100)*(('2012'!$I198-0.5+'2012'!$I198-0.5)*-1)</f>
        <v>0</v>
      </c>
      <c r="AF198" s="5"/>
      <c r="AG198" s="5">
        <f t="shared" ref="AG198:AG247" si="98">MAX(AW198:BQ198)*100</f>
        <v>34.153158188932359</v>
      </c>
      <c r="AH198" s="5">
        <f t="shared" si="97"/>
        <v>33.454443823365018</v>
      </c>
      <c r="AI198" s="7">
        <v>0</v>
      </c>
      <c r="AN198" s="1"/>
      <c r="AO198" s="1"/>
      <c r="AP198" s="1"/>
      <c r="AQ198" s="1"/>
      <c r="AR198" s="1" t="str">
        <f t="shared" ref="AR198:AR247" si="99">E198</f>
        <v>Kvinnor</v>
      </c>
      <c r="AS198" s="1"/>
      <c r="AT198" s="1"/>
      <c r="AU198" s="1"/>
      <c r="AV198" s="1"/>
      <c r="AW198" s="104">
        <f t="shared" ref="AW198:AW247" si="100">IF(ISERROR(J198),0,J198)</f>
        <v>0.13918390162101724</v>
      </c>
      <c r="AX198" s="104">
        <f t="shared" ref="AX198:AX247" si="101">IF(ISERROR(K198),0,K198)</f>
        <v>0.34153158188932359</v>
      </c>
      <c r="AY198" s="104">
        <f t="shared" ref="AY198:AY247" si="102">IF(ISERROR(L198),0,L198)</f>
        <v>-0.14938513135830078</v>
      </c>
      <c r="AZ198" s="104">
        <f t="shared" ref="AZ198:AZ247" si="103">IF(ISERROR(M198),0,M198)</f>
        <v>0.14659027389603121</v>
      </c>
      <c r="BA198" s="104">
        <f t="shared" ref="BA198:BA247" si="104">IF(ISERROR(N198),0,N198)</f>
        <v>3.91280044717719E-2</v>
      </c>
      <c r="BB198" s="104">
        <f t="shared" ref="BB198:BB247" si="105">IF(ISERROR(O198),0,O198)</f>
        <v>0</v>
      </c>
      <c r="BC198" s="104">
        <f t="shared" ref="BC198:BC247" si="106">IF(ISERROR(P198),0,P198)</f>
        <v>4.8071548351034062E-2</v>
      </c>
      <c r="BD198" s="104">
        <f t="shared" ref="BD198:BD247" si="107">IF(ISERROR(Q198),0,Q198)</f>
        <v>0</v>
      </c>
      <c r="BE198" s="104">
        <f t="shared" ref="BE198:BE247" si="108">IF(ISERROR(R198),0,R198)</f>
        <v>-0.16154276131917275</v>
      </c>
      <c r="BF198" s="104">
        <f t="shared" ref="BF198:BF247" si="109">IF(ISERROR(S198),0,S198)</f>
        <v>-2.0821688093907338E-2</v>
      </c>
      <c r="BG198" s="104">
        <f t="shared" ref="BG198:BG247" si="110">IF(ISERROR(T198),0,T198)</f>
        <v>-1.8166573504750621E-3</v>
      </c>
      <c r="BH198" s="104">
        <f t="shared" ref="BH198:BH247" si="111">IF(ISERROR(U198),0,U198)</f>
        <v>0.13010061486864172</v>
      </c>
      <c r="BI198" s="104">
        <f t="shared" ref="BI198:BI247" si="112">IF(ISERROR(V198),0,V198)</f>
        <v>-0.21743991056456125</v>
      </c>
      <c r="BJ198" s="104">
        <f t="shared" ref="BJ198:BJ247" si="113">IF(ISERROR(W198),0,W198)</f>
        <v>0.1565120178870878</v>
      </c>
      <c r="BK198" s="104">
        <f t="shared" ref="BK198:BK247" si="114">IF(ISERROR(X198),0,X198)</f>
        <v>-5.4639463387367193E-2</v>
      </c>
      <c r="BL198" s="104">
        <f t="shared" ref="BL198:BL247" si="115">IF(ISERROR(Y198),0,Y198)</f>
        <v>4.8071548351034062E-2</v>
      </c>
      <c r="BM198" s="104">
        <f t="shared" ref="BM198:BM247" si="116">IF(ISERROR(Z198),0,Z198)</f>
        <v>-8.6361095584125303E-2</v>
      </c>
      <c r="BN198" s="104">
        <f t="shared" ref="BN198:BN247" si="117">IF(ISERROR(AA198),0,AA198)</f>
        <v>-0.33454443823365015</v>
      </c>
      <c r="BO198" s="104">
        <f t="shared" ref="BO198:BO247" si="118">IF(ISERROR(AB198),0,AB198)</f>
        <v>0</v>
      </c>
      <c r="BP198" s="104">
        <f t="shared" ref="BP198:BP247" si="119">IF(ISERROR(AC198),0,AC198)</f>
        <v>-0.17425936277249859</v>
      </c>
      <c r="BQ198" s="104">
        <f t="shared" ref="BQ198:BQ247" si="120">IF(ISERROR(AD198),0,AD198)</f>
        <v>-0.30128563443264395</v>
      </c>
      <c r="BR198" s="104">
        <f t="shared" ref="BR198:BR247" si="121">IF(AE198=0,AE198,IF(AE198&gt;0,AE198,IF(AE198&lt;0,AE198,0)))</f>
        <v>0</v>
      </c>
    </row>
    <row r="199" spans="1:70">
      <c r="A199" s="1">
        <v>198</v>
      </c>
      <c r="B199" s="1">
        <f>'2012'!B199</f>
        <v>0</v>
      </c>
      <c r="C199" s="1">
        <f>'2012'!C199</f>
        <v>0</v>
      </c>
      <c r="D199" s="1">
        <f>'2012'!D199</f>
        <v>0</v>
      </c>
      <c r="E199" s="1" t="str">
        <f>'2012'!E199</f>
        <v>Män</v>
      </c>
      <c r="F199" s="1" t="str">
        <f>'2012'!F199</f>
        <v>Tid till reperfusionsbehandling vid ST-höjningsinfarkt</v>
      </c>
      <c r="G199" s="1" t="str">
        <f>'2012'!G199</f>
        <v>(tom)</v>
      </c>
      <c r="H199" s="1" t="str">
        <f>'2012'!H199</f>
        <v>A020255</v>
      </c>
      <c r="I199" s="1">
        <f>'2012'!I199</f>
        <v>0</v>
      </c>
      <c r="J199" s="12">
        <f>(('2012'!J199-'2012'!$AE199)/'2012'!$AE199)*(('2012'!$I199-0.5+'2012'!$I199-0.5)*-1)</f>
        <v>0.16121590446464915</v>
      </c>
      <c r="K199" s="12">
        <f>(('2012'!K199-'2012'!$AE199)/'2012'!$AE199)*(('2012'!$I199-0.5+'2012'!$I199-0.5)*-1)</f>
        <v>3.6775681910707125E-2</v>
      </c>
      <c r="L199" s="12">
        <f>(('2012'!L199-'2012'!$AE199)/'2012'!$AE199)*(('2012'!$I199-0.5+'2012'!$I199-0.5)*-1)</f>
        <v>-0.17397204505360295</v>
      </c>
      <c r="M199" s="12">
        <f>(('2012'!M199-'2012'!$AE199)/'2012'!$AE199)*(('2012'!$I199-0.5+'2012'!$I199-0.5)*-1)</f>
        <v>8.1557877595331868E-2</v>
      </c>
      <c r="N199" s="12">
        <f>(('2012'!N199-'2012'!$AE199)/'2012'!$AE199)*(('2012'!$I199-0.5+'2012'!$I199-0.5)*-1)</f>
        <v>-6.2423666711901131E-2</v>
      </c>
      <c r="O199" s="12">
        <f>(('2012'!O199-'2012'!$AE199)/'2012'!$AE199)*(('2012'!$I199-0.5+'2012'!$I199-0.5)*-1)</f>
        <v>-0.37372777853168682</v>
      </c>
      <c r="P199" s="12">
        <f>(('2012'!P199-'2012'!$AE199)/'2012'!$AE199)*(('2012'!$I199-0.5+'2012'!$I199-0.5)*-1)</f>
        <v>4.2068123218890065E-2</v>
      </c>
      <c r="Q199" s="12">
        <f>(('2012'!Q199-'2012'!$AE199)/'2012'!$AE199)*(('2012'!$I199-0.5+'2012'!$I199-0.5)*-1)</f>
        <v>-0.39693309811371963</v>
      </c>
      <c r="R199" s="12">
        <f>(('2012'!R199-'2012'!$AE199)/'2012'!$AE199)*(('2012'!$I199-0.5+'2012'!$I199-0.5)*-1)</f>
        <v>5.0617451485954729E-2</v>
      </c>
      <c r="S199" s="12">
        <f>(('2012'!S199-'2012'!$AE199)/'2012'!$AE199)*(('2012'!$I199-0.5+'2012'!$I199-0.5)*-1)</f>
        <v>-2.4562355814900291E-2</v>
      </c>
      <c r="T199" s="12">
        <f>(('2012'!T199-'2012'!$AE199)/'2012'!$AE199)*(('2012'!$I199-0.5+'2012'!$I199-0.5)*-1)</f>
        <v>-0.10123490297190926</v>
      </c>
      <c r="U199" s="12">
        <f>(('2012'!U199-'2012'!$AE199)/'2012'!$AE199)*(('2012'!$I199-0.5+'2012'!$I199-0.5)*-1)</f>
        <v>2.7005021034061733E-2</v>
      </c>
      <c r="V199" s="12">
        <f>(('2012'!V199-'2012'!$AE199)/'2012'!$AE199)*(('2012'!$I199-0.5+'2012'!$I199-0.5)*-1)</f>
        <v>0.1458813950332474</v>
      </c>
      <c r="W199" s="12">
        <f>(('2012'!W199-'2012'!$AE199)/'2012'!$AE199)*(('2012'!$I199-0.5+'2012'!$I199-0.5)*-1)</f>
        <v>0.23083186321074781</v>
      </c>
      <c r="X199" s="12">
        <f>(('2012'!X199-'2012'!$AE199)/'2012'!$AE199)*(('2012'!$I199-0.5+'2012'!$I199-0.5)*-1)</f>
        <v>7.4636992807707581E-3</v>
      </c>
      <c r="Y199" s="12">
        <f>(('2012'!Y199-'2012'!$AE199)/'2012'!$AE199)*(('2012'!$I199-0.5+'2012'!$I199-0.5)*-1)</f>
        <v>1.8998507260143923E-3</v>
      </c>
      <c r="Z199" s="12">
        <f>(('2012'!Z199-'2012'!$AE199)/'2012'!$AE199)*(('2012'!$I199-0.5+'2012'!$I199-0.5)*-1)</f>
        <v>-0.11494096892387025</v>
      </c>
      <c r="AA199" s="12">
        <f>(('2012'!AA199-'2012'!$AE199)/'2012'!$AE199)*(('2012'!$I199-0.5+'2012'!$I199-0.5)*-1)</f>
        <v>-0.40480390826435064</v>
      </c>
      <c r="AB199" s="12">
        <f>(('2012'!AB199-'2012'!$AE199)/'2012'!$AE199)*(('2012'!$I199-0.5+'2012'!$I199-0.5)*-1)</f>
        <v>-0.17614330302619077</v>
      </c>
      <c r="AC199" s="12">
        <f>(('2012'!AC199-'2012'!$AE199)/'2012'!$AE199)*(('2012'!$I199-0.5+'2012'!$I199-0.5)*-1)</f>
        <v>-0.18577826027954944</v>
      </c>
      <c r="AD199" s="12">
        <f>(('2012'!AD199-'2012'!$AE199)/'2012'!$AE199)*(('2012'!$I199-0.5+'2012'!$I199-0.5)*-1)</f>
        <v>-0.18577826027954944</v>
      </c>
      <c r="AE199" s="5">
        <f>((('2012'!AE199-'2012'!$AE199)/'2012'!$AE199)*100)*(('2012'!$I199-0.5+'2012'!$I199-0.5)*-1)</f>
        <v>0</v>
      </c>
      <c r="AF199" s="5"/>
      <c r="AG199" s="5">
        <f t="shared" si="98"/>
        <v>23.083186321074781</v>
      </c>
      <c r="AH199" s="5">
        <f t="shared" ref="AH199:AH262" si="122">(MIN(AW199:BQ199)*-1)*100</f>
        <v>40.480390826435062</v>
      </c>
      <c r="AI199" s="7">
        <v>0</v>
      </c>
      <c r="AN199" s="1"/>
      <c r="AO199" s="1"/>
      <c r="AP199" s="1"/>
      <c r="AQ199" s="1"/>
      <c r="AR199" s="1" t="str">
        <f t="shared" si="99"/>
        <v>Män</v>
      </c>
      <c r="AS199" s="1"/>
      <c r="AT199" s="1"/>
      <c r="AU199" s="1"/>
      <c r="AV199" s="1"/>
      <c r="AW199" s="104">
        <f t="shared" si="100"/>
        <v>0.16121590446464915</v>
      </c>
      <c r="AX199" s="104">
        <f t="shared" si="101"/>
        <v>3.6775681910707125E-2</v>
      </c>
      <c r="AY199" s="104">
        <f t="shared" si="102"/>
        <v>-0.17397204505360295</v>
      </c>
      <c r="AZ199" s="104">
        <f t="shared" si="103"/>
        <v>8.1557877595331868E-2</v>
      </c>
      <c r="BA199" s="104">
        <f t="shared" si="104"/>
        <v>-6.2423666711901131E-2</v>
      </c>
      <c r="BB199" s="104">
        <f t="shared" si="105"/>
        <v>-0.37372777853168682</v>
      </c>
      <c r="BC199" s="104">
        <f t="shared" si="106"/>
        <v>4.2068123218890065E-2</v>
      </c>
      <c r="BD199" s="104">
        <f t="shared" si="107"/>
        <v>-0.39693309811371963</v>
      </c>
      <c r="BE199" s="104">
        <f t="shared" si="108"/>
        <v>5.0617451485954729E-2</v>
      </c>
      <c r="BF199" s="104">
        <f t="shared" si="109"/>
        <v>-2.4562355814900291E-2</v>
      </c>
      <c r="BG199" s="104">
        <f t="shared" si="110"/>
        <v>-0.10123490297190926</v>
      </c>
      <c r="BH199" s="104">
        <f t="shared" si="111"/>
        <v>2.7005021034061733E-2</v>
      </c>
      <c r="BI199" s="104">
        <f t="shared" si="112"/>
        <v>0.1458813950332474</v>
      </c>
      <c r="BJ199" s="104">
        <f t="shared" si="113"/>
        <v>0.23083186321074781</v>
      </c>
      <c r="BK199" s="104">
        <f t="shared" si="114"/>
        <v>7.4636992807707581E-3</v>
      </c>
      <c r="BL199" s="104">
        <f t="shared" si="115"/>
        <v>1.8998507260143923E-3</v>
      </c>
      <c r="BM199" s="104">
        <f t="shared" si="116"/>
        <v>-0.11494096892387025</v>
      </c>
      <c r="BN199" s="104">
        <f t="shared" si="117"/>
        <v>-0.40480390826435064</v>
      </c>
      <c r="BO199" s="104">
        <f t="shared" si="118"/>
        <v>-0.17614330302619077</v>
      </c>
      <c r="BP199" s="104">
        <f t="shared" si="119"/>
        <v>-0.18577826027954944</v>
      </c>
      <c r="BQ199" s="104">
        <f t="shared" si="120"/>
        <v>-0.18577826027954944</v>
      </c>
      <c r="BR199" s="104">
        <f t="shared" si="121"/>
        <v>0</v>
      </c>
    </row>
    <row r="200" spans="1:70">
      <c r="A200" s="1">
        <v>199</v>
      </c>
      <c r="B200" s="1">
        <f>'2012'!B200</f>
        <v>0</v>
      </c>
      <c r="C200" s="1">
        <f>'2012'!C200</f>
        <v>0</v>
      </c>
      <c r="D200" s="1">
        <f>'2012'!D200</f>
        <v>0</v>
      </c>
      <c r="E200" s="1" t="str">
        <f>'2012'!E200</f>
        <v>Totalt</v>
      </c>
      <c r="F200" s="1" t="str">
        <f>'2012'!F200</f>
        <v>Tid till reperfusionsbehandling vid ST-höjningsinfarkt</v>
      </c>
      <c r="G200" s="1" t="str">
        <f>'2012'!G200</f>
        <v>(tom)</v>
      </c>
      <c r="H200" s="1" t="str">
        <f>'2012'!H200</f>
        <v>A020255</v>
      </c>
      <c r="I200" s="1">
        <f>'2012'!I200</f>
        <v>0</v>
      </c>
      <c r="J200" s="12">
        <f>(('2012'!J200-'2012'!$AE200)/'2012'!$AE200)*(('2012'!$I200-0.5+'2012'!$I200-0.5)*-1)</f>
        <v>0.15833333333333338</v>
      </c>
      <c r="K200" s="12">
        <f>(('2012'!K200-'2012'!$AE200)/'2012'!$AE200)*(('2012'!$I200-0.5+'2012'!$I200-0.5)*-1)</f>
        <v>0.10245901639344263</v>
      </c>
      <c r="L200" s="12">
        <f>(('2012'!L200-'2012'!$AE200)/'2012'!$AE200)*(('2012'!$I200-0.5+'2012'!$I200-0.5)*-1)</f>
        <v>-0.16844262295081974</v>
      </c>
      <c r="M200" s="12">
        <f>(('2012'!M200-'2012'!$AE200)/'2012'!$AE200)*(('2012'!$I200-0.5+'2012'!$I200-0.5)*-1)</f>
        <v>9.6038251366120236E-2</v>
      </c>
      <c r="N200" s="12">
        <f>(('2012'!N200-'2012'!$AE200)/'2012'!$AE200)*(('2012'!$I200-0.5+'2012'!$I200-0.5)*-1)</f>
        <v>-3.7295081967213164E-2</v>
      </c>
      <c r="O200" s="12">
        <f>(('2012'!O200-'2012'!$AE200)/'2012'!$AE200)*(('2012'!$I200-0.5+'2012'!$I200-0.5)*-1)</f>
        <v>-0.46543715846994532</v>
      </c>
      <c r="P200" s="12">
        <f>(('2012'!P200-'2012'!$AE200)/'2012'!$AE200)*(('2012'!$I200-0.5+'2012'!$I200-0.5)*-1)</f>
        <v>4.2622950819671997E-2</v>
      </c>
      <c r="Q200" s="12">
        <f>(('2012'!Q200-'2012'!$AE200)/'2012'!$AE200)*(('2012'!$I200-0.5+'2012'!$I200-0.5)*-1)</f>
        <v>-0.46543715846994532</v>
      </c>
      <c r="R200" s="12">
        <f>(('2012'!R200-'2012'!$AE200)/'2012'!$AE200)*(('2012'!$I200-0.5+'2012'!$I200-0.5)*-1)</f>
        <v>-4.09836065573786E-4</v>
      </c>
      <c r="S200" s="12">
        <f>(('2012'!S200-'2012'!$AE200)/'2012'!$AE200)*(('2012'!$I200-0.5+'2012'!$I200-0.5)*-1)</f>
        <v>-2.4180327868852405E-2</v>
      </c>
      <c r="T200" s="12">
        <f>(('2012'!T200-'2012'!$AE200)/'2012'!$AE200)*(('2012'!$I200-0.5+'2012'!$I200-0.5)*-1)</f>
        <v>-7.9918032786885362E-2</v>
      </c>
      <c r="U200" s="12">
        <f>(('2012'!U200-'2012'!$AE200)/'2012'!$AE200)*(('2012'!$I200-0.5+'2012'!$I200-0.5)*-1)</f>
        <v>4.9590163934426168E-2</v>
      </c>
      <c r="V200" s="12">
        <f>(('2012'!V200-'2012'!$AE200)/'2012'!$AE200)*(('2012'!$I200-0.5+'2012'!$I200-0.5)*-1)</f>
        <v>6.9125683060109314E-2</v>
      </c>
      <c r="W200" s="12">
        <f>(('2012'!W200-'2012'!$AE200)/'2012'!$AE200)*(('2012'!$I200-0.5+'2012'!$I200-0.5)*-1)</f>
        <v>0.21174863387978141</v>
      </c>
      <c r="X200" s="12">
        <f>(('2012'!X200-'2012'!$AE200)/'2012'!$AE200)*(('2012'!$I200-0.5+'2012'!$I200-0.5)*-1)</f>
        <v>-1.6393442622950859E-2</v>
      </c>
      <c r="Y200" s="12">
        <f>(('2012'!Y200-'2012'!$AE200)/'2012'!$AE200)*(('2012'!$I200-0.5+'2012'!$I200-0.5)*-1)</f>
        <v>1.1202185792349634E-2</v>
      </c>
      <c r="Z200" s="12">
        <f>(('2012'!Z200-'2012'!$AE200)/'2012'!$AE200)*(('2012'!$I200-0.5+'2012'!$I200-0.5)*-1)</f>
        <v>-0.10860655737704922</v>
      </c>
      <c r="AA200" s="12">
        <f>(('2012'!AA200-'2012'!$AE200)/'2012'!$AE200)*(('2012'!$I200-0.5+'2012'!$I200-0.5)*-1)</f>
        <v>-0.3870218579234973</v>
      </c>
      <c r="AB200" s="12">
        <f>(('2012'!AB200-'2012'!$AE200)/'2012'!$AE200)*(('2012'!$I200-0.5+'2012'!$I200-0.5)*-1)</f>
        <v>-0.18032786885245905</v>
      </c>
      <c r="AC200" s="12">
        <f>(('2012'!AC200-'2012'!$AE200)/'2012'!$AE200)*(('2012'!$I200-0.5+'2012'!$I200-0.5)*-1)</f>
        <v>-0.18346994535519123</v>
      </c>
      <c r="AD200" s="12">
        <f>(('2012'!AD200-'2012'!$AE200)/'2012'!$AE200)*(('2012'!$I200-0.5+'2012'!$I200-0.5)*-1)</f>
        <v>-0.21775956284153011</v>
      </c>
      <c r="AE200" s="5">
        <f>((('2012'!AE200-'2012'!$AE200)/'2012'!$AE200)*100)*(('2012'!$I200-0.5+'2012'!$I200-0.5)*-1)</f>
        <v>0</v>
      </c>
      <c r="AF200" s="5"/>
      <c r="AG200" s="5">
        <f t="shared" si="98"/>
        <v>21.174863387978142</v>
      </c>
      <c r="AH200" s="5">
        <f t="shared" si="122"/>
        <v>46.54371584699453</v>
      </c>
      <c r="AI200" s="7">
        <v>0</v>
      </c>
      <c r="AN200" s="1"/>
      <c r="AO200" s="1"/>
      <c r="AP200" s="1"/>
      <c r="AQ200" s="1"/>
      <c r="AR200" s="1" t="str">
        <f t="shared" si="99"/>
        <v>Totalt</v>
      </c>
      <c r="AS200" s="1"/>
      <c r="AT200" s="1"/>
      <c r="AU200" s="1"/>
      <c r="AV200" s="1"/>
      <c r="AW200" s="104">
        <f t="shared" si="100"/>
        <v>0.15833333333333338</v>
      </c>
      <c r="AX200" s="104">
        <f t="shared" si="101"/>
        <v>0.10245901639344263</v>
      </c>
      <c r="AY200" s="104">
        <f t="shared" si="102"/>
        <v>-0.16844262295081974</v>
      </c>
      <c r="AZ200" s="104">
        <f t="shared" si="103"/>
        <v>9.6038251366120236E-2</v>
      </c>
      <c r="BA200" s="104">
        <f t="shared" si="104"/>
        <v>-3.7295081967213164E-2</v>
      </c>
      <c r="BB200" s="104">
        <f t="shared" si="105"/>
        <v>-0.46543715846994532</v>
      </c>
      <c r="BC200" s="104">
        <f t="shared" si="106"/>
        <v>4.2622950819671997E-2</v>
      </c>
      <c r="BD200" s="104">
        <f t="shared" si="107"/>
        <v>-0.46543715846994532</v>
      </c>
      <c r="BE200" s="104">
        <f t="shared" si="108"/>
        <v>-4.09836065573786E-4</v>
      </c>
      <c r="BF200" s="104">
        <f t="shared" si="109"/>
        <v>-2.4180327868852405E-2</v>
      </c>
      <c r="BG200" s="104">
        <f t="shared" si="110"/>
        <v>-7.9918032786885362E-2</v>
      </c>
      <c r="BH200" s="104">
        <f t="shared" si="111"/>
        <v>4.9590163934426168E-2</v>
      </c>
      <c r="BI200" s="104">
        <f t="shared" si="112"/>
        <v>6.9125683060109314E-2</v>
      </c>
      <c r="BJ200" s="104">
        <f t="shared" si="113"/>
        <v>0.21174863387978141</v>
      </c>
      <c r="BK200" s="104">
        <f t="shared" si="114"/>
        <v>-1.6393442622950859E-2</v>
      </c>
      <c r="BL200" s="104">
        <f t="shared" si="115"/>
        <v>1.1202185792349634E-2</v>
      </c>
      <c r="BM200" s="104">
        <f t="shared" si="116"/>
        <v>-0.10860655737704922</v>
      </c>
      <c r="BN200" s="104">
        <f t="shared" si="117"/>
        <v>-0.3870218579234973</v>
      </c>
      <c r="BO200" s="104">
        <f t="shared" si="118"/>
        <v>-0.18032786885245905</v>
      </c>
      <c r="BP200" s="104">
        <f t="shared" si="119"/>
        <v>-0.18346994535519123</v>
      </c>
      <c r="BQ200" s="104">
        <f t="shared" si="120"/>
        <v>-0.21775956284153011</v>
      </c>
      <c r="BR200" s="104">
        <f t="shared" si="121"/>
        <v>0</v>
      </c>
    </row>
    <row r="201" spans="1:70">
      <c r="A201" s="1">
        <v>200</v>
      </c>
      <c r="B201" s="1">
        <f>'2012'!B201</f>
        <v>0</v>
      </c>
      <c r="C201" s="1">
        <f>'2012'!C201</f>
        <v>0</v>
      </c>
      <c r="D201" s="1">
        <f>'2012'!D201</f>
        <v>92</v>
      </c>
      <c r="E201" s="1" t="str">
        <f>'2012'!E201</f>
        <v>Kvinnor</v>
      </c>
      <c r="F201" s="1" t="str">
        <f>'2012'!F201</f>
        <v>Kranskärlsrönten vid icke ST-höjningsinfarkt och riskfaktor</v>
      </c>
      <c r="G201" s="1" t="str">
        <f>'2012'!G201</f>
        <v>(tom)</v>
      </c>
      <c r="H201" s="1" t="str">
        <f>'2012'!H201</f>
        <v>A004598</v>
      </c>
      <c r="I201" s="1">
        <f>'2012'!I201</f>
        <v>0</v>
      </c>
      <c r="J201" s="12">
        <f>(('2012'!J201-'2012'!$AE201)/'2012'!$AE201)*(('2012'!$I201-0.5+'2012'!$I201-0.5)*-1)</f>
        <v>-3.2863288718929254E-2</v>
      </c>
      <c r="K201" s="12">
        <f>(('2012'!K201-'2012'!$AE201)/'2012'!$AE201)*(('2012'!$I201-0.5+'2012'!$I201-0.5)*-1)</f>
        <v>-1.1950286806889478E-4</v>
      </c>
      <c r="L201" s="12">
        <f>(('2012'!L201-'2012'!$AE201)/'2012'!$AE201)*(('2012'!$I201-0.5+'2012'!$I201-0.5)*-1)</f>
        <v>9.6797323135755176E-2</v>
      </c>
      <c r="M201" s="12">
        <f>(('2012'!M201-'2012'!$AE201)/'2012'!$AE201)*(('2012'!$I201-0.5+'2012'!$I201-0.5)*-1)</f>
        <v>8.9627151051625234E-2</v>
      </c>
      <c r="N201" s="12">
        <f>(('2012'!N201-'2012'!$AE201)/'2012'!$AE201)*(('2012'!$I201-0.5+'2012'!$I201-0.5)*-1)</f>
        <v>4.9713193116634753E-2</v>
      </c>
      <c r="O201" s="12">
        <f>(('2012'!O201-'2012'!$AE201)/'2012'!$AE201)*(('2012'!$I201-0.5+'2012'!$I201-0.5)*-1)</f>
        <v>-0.11340822179732324</v>
      </c>
      <c r="P201" s="12">
        <f>(('2012'!P201-'2012'!$AE201)/'2012'!$AE201)*(('2012'!$I201-0.5+'2012'!$I201-0.5)*-1)</f>
        <v>6.4292543021032447E-2</v>
      </c>
      <c r="Q201" s="12">
        <f>(('2012'!Q201-'2012'!$AE201)/'2012'!$AE201)*(('2012'!$I201-0.5+'2012'!$I201-0.5)*-1)</f>
        <v>-0.31716061185468458</v>
      </c>
      <c r="R201" s="12">
        <f>(('2012'!R201-'2012'!$AE201)/'2012'!$AE201)*(('2012'!$I201-0.5+'2012'!$I201-0.5)*-1)</f>
        <v>7.9349904397705381E-2</v>
      </c>
      <c r="S201" s="12">
        <f>(('2012'!S201-'2012'!$AE201)/'2012'!$AE201)*(('2012'!$I201-0.5+'2012'!$I201-0.5)*-1)</f>
        <v>6.4890057361376582E-2</v>
      </c>
      <c r="T201" s="12">
        <f>(('2012'!T201-'2012'!$AE201)/'2012'!$AE201)*(('2012'!$I201-0.5+'2012'!$I201-0.5)*-1)</f>
        <v>-0.17674474187380504</v>
      </c>
      <c r="U201" s="12">
        <f>(('2012'!U201-'2012'!$AE201)/'2012'!$AE201)*(('2012'!$I201-0.5+'2012'!$I201-0.5)*-1)</f>
        <v>-2.9397705544933171E-2</v>
      </c>
      <c r="V201" s="12">
        <f>(('2012'!V201-'2012'!$AE201)/'2012'!$AE201)*(('2012'!$I201-0.5+'2012'!$I201-0.5)*-1)</f>
        <v>-5.2939770554493386E-2</v>
      </c>
      <c r="W201" s="12">
        <f>(('2012'!W201-'2012'!$AE201)/'2012'!$AE201)*(('2012'!$I201-0.5+'2012'!$I201-0.5)*-1)</f>
        <v>-3.4775334608030721E-2</v>
      </c>
      <c r="X201" s="12">
        <f>(('2012'!X201-'2012'!$AE201)/'2012'!$AE201)*(('2012'!$I201-0.5+'2012'!$I201-0.5)*-1)</f>
        <v>-7.5525812619502947E-2</v>
      </c>
      <c r="Y201" s="12">
        <f>(('2012'!Y201-'2012'!$AE201)/'2012'!$AE201)*(('2012'!$I201-0.5+'2012'!$I201-0.5)*-1)</f>
        <v>9.5602294455066576E-3</v>
      </c>
      <c r="Z201" s="12">
        <f>(('2012'!Z201-'2012'!$AE201)/'2012'!$AE201)*(('2012'!$I201-0.5+'2012'!$I201-0.5)*-1)</f>
        <v>8.1261950286806842E-2</v>
      </c>
      <c r="AA201" s="12">
        <f>(('2012'!AA201-'2012'!$AE201)/'2012'!$AE201)*(('2012'!$I201-0.5+'2012'!$I201-0.5)*-1)</f>
        <v>2.9875717017208412E-3</v>
      </c>
      <c r="AB201" s="12">
        <f>(('2012'!AB201-'2012'!$AE201)/'2012'!$AE201)*(('2012'!$I201-0.5+'2012'!$I201-0.5)*-1)</f>
        <v>-0.13467973231357563</v>
      </c>
      <c r="AC201" s="12">
        <f>(('2012'!AC201-'2012'!$AE201)/'2012'!$AE201)*(('2012'!$I201-0.5+'2012'!$I201-0.5)*-1)</f>
        <v>9.5482791586998017E-2</v>
      </c>
      <c r="AD201" s="12">
        <f>(('2012'!AD201-'2012'!$AE201)/'2012'!$AE201)*(('2012'!$I201-0.5+'2012'!$I201-0.5)*-1)</f>
        <v>-7.0506692160611922E-2</v>
      </c>
      <c r="AE201" s="5">
        <f>((('2012'!AE201-'2012'!$AE201)/'2012'!$AE201)*100)*(('2012'!$I201-0.5+'2012'!$I201-0.5)*-1)</f>
        <v>0</v>
      </c>
      <c r="AF201" s="5"/>
      <c r="AG201" s="5">
        <f t="shared" si="98"/>
        <v>9.6797323135755171</v>
      </c>
      <c r="AH201" s="5">
        <f t="shared" si="122"/>
        <v>31.716061185468458</v>
      </c>
      <c r="AI201" s="7">
        <v>0</v>
      </c>
      <c r="AN201" s="1"/>
      <c r="AO201" s="1"/>
      <c r="AP201" s="1"/>
      <c r="AQ201" s="1"/>
      <c r="AR201" s="1" t="str">
        <f t="shared" si="99"/>
        <v>Kvinnor</v>
      </c>
      <c r="AS201" s="1"/>
      <c r="AT201" s="1"/>
      <c r="AU201" s="1"/>
      <c r="AV201" s="1"/>
      <c r="AW201" s="104">
        <f t="shared" si="100"/>
        <v>-3.2863288718929254E-2</v>
      </c>
      <c r="AX201" s="104">
        <f t="shared" si="101"/>
        <v>-1.1950286806889478E-4</v>
      </c>
      <c r="AY201" s="104">
        <f t="shared" si="102"/>
        <v>9.6797323135755176E-2</v>
      </c>
      <c r="AZ201" s="104">
        <f t="shared" si="103"/>
        <v>8.9627151051625234E-2</v>
      </c>
      <c r="BA201" s="104">
        <f t="shared" si="104"/>
        <v>4.9713193116634753E-2</v>
      </c>
      <c r="BB201" s="104">
        <f t="shared" si="105"/>
        <v>-0.11340822179732324</v>
      </c>
      <c r="BC201" s="104">
        <f t="shared" si="106"/>
        <v>6.4292543021032447E-2</v>
      </c>
      <c r="BD201" s="104">
        <f t="shared" si="107"/>
        <v>-0.31716061185468458</v>
      </c>
      <c r="BE201" s="104">
        <f t="shared" si="108"/>
        <v>7.9349904397705381E-2</v>
      </c>
      <c r="BF201" s="104">
        <f t="shared" si="109"/>
        <v>6.4890057361376582E-2</v>
      </c>
      <c r="BG201" s="104">
        <f t="shared" si="110"/>
        <v>-0.17674474187380504</v>
      </c>
      <c r="BH201" s="104">
        <f t="shared" si="111"/>
        <v>-2.9397705544933171E-2</v>
      </c>
      <c r="BI201" s="104">
        <f t="shared" si="112"/>
        <v>-5.2939770554493386E-2</v>
      </c>
      <c r="BJ201" s="104">
        <f t="shared" si="113"/>
        <v>-3.4775334608030721E-2</v>
      </c>
      <c r="BK201" s="104">
        <f t="shared" si="114"/>
        <v>-7.5525812619502947E-2</v>
      </c>
      <c r="BL201" s="104">
        <f t="shared" si="115"/>
        <v>9.5602294455066576E-3</v>
      </c>
      <c r="BM201" s="104">
        <f t="shared" si="116"/>
        <v>8.1261950286806842E-2</v>
      </c>
      <c r="BN201" s="104">
        <f t="shared" si="117"/>
        <v>2.9875717017208412E-3</v>
      </c>
      <c r="BO201" s="104">
        <f t="shared" si="118"/>
        <v>-0.13467973231357563</v>
      </c>
      <c r="BP201" s="104">
        <f t="shared" si="119"/>
        <v>9.5482791586998017E-2</v>
      </c>
      <c r="BQ201" s="104">
        <f t="shared" si="120"/>
        <v>-7.0506692160611922E-2</v>
      </c>
      <c r="BR201" s="104">
        <f t="shared" si="121"/>
        <v>0</v>
      </c>
    </row>
    <row r="202" spans="1:70">
      <c r="A202" s="1">
        <v>201</v>
      </c>
      <c r="B202" s="1">
        <f>'2012'!B202</f>
        <v>0</v>
      </c>
      <c r="C202" s="1">
        <f>'2012'!C202</f>
        <v>0</v>
      </c>
      <c r="D202" s="1">
        <f>'2012'!D202</f>
        <v>0</v>
      </c>
      <c r="E202" s="1" t="str">
        <f>'2012'!E202</f>
        <v>Män</v>
      </c>
      <c r="F202" s="1" t="str">
        <f>'2012'!F202</f>
        <v>Kranskärlsrönten vid icke ST-höjningsinfarkt och riskfaktor</v>
      </c>
      <c r="G202" s="1" t="str">
        <f>'2012'!G202</f>
        <v>(tom)</v>
      </c>
      <c r="H202" s="1" t="str">
        <f>'2012'!H202</f>
        <v>A004598</v>
      </c>
      <c r="I202" s="1">
        <f>'2012'!I202</f>
        <v>0</v>
      </c>
      <c r="J202" s="12">
        <f>(('2012'!J202-'2012'!$AE202)/'2012'!$AE202)*(('2012'!$I202-0.5+'2012'!$I202-0.5)*-1)</f>
        <v>-6.2319163142666627E-3</v>
      </c>
      <c r="K202" s="12">
        <f>(('2012'!K202-'2012'!$AE202)/'2012'!$AE202)*(('2012'!$I202-0.5+'2012'!$I202-0.5)*-1)</f>
        <v>3.0714444691742768E-2</v>
      </c>
      <c r="L202" s="12">
        <f>(('2012'!L202-'2012'!$AE202)/'2012'!$AE202)*(('2012'!$I202-0.5+'2012'!$I202-0.5)*-1)</f>
        <v>4.2288003561094531E-3</v>
      </c>
      <c r="M202" s="12">
        <f>(('2012'!M202-'2012'!$AE202)/'2012'!$AE202)*(('2012'!$I202-0.5+'2012'!$I202-0.5)*-1)</f>
        <v>5.2637436011573606E-2</v>
      </c>
      <c r="N202" s="12">
        <f>(('2012'!N202-'2012'!$AE202)/'2012'!$AE202)*(('2012'!$I202-0.5+'2012'!$I202-0.5)*-1)</f>
        <v>5.3416425550857332E-3</v>
      </c>
      <c r="O202" s="12">
        <f>(('2012'!O202-'2012'!$AE202)/'2012'!$AE202)*(('2012'!$I202-0.5+'2012'!$I202-0.5)*-1)</f>
        <v>-4.8074782995771122E-2</v>
      </c>
      <c r="P202" s="12">
        <f>(('2012'!P202-'2012'!$AE202)/'2012'!$AE202)*(('2012'!$I202-0.5+'2012'!$I202-0.5)*-1)</f>
        <v>4.6405519697306941E-2</v>
      </c>
      <c r="Q202" s="12">
        <f>(('2012'!Q202-'2012'!$AE202)/'2012'!$AE202)*(('2012'!$I202-0.5+'2012'!$I202-0.5)*-1)</f>
        <v>7.6897395949254363E-2</v>
      </c>
      <c r="R202" s="12">
        <f>(('2012'!R202-'2012'!$AE202)/'2012'!$AE202)*(('2012'!$I202-0.5+'2012'!$I202-0.5)*-1)</f>
        <v>-4.9076340974849732E-2</v>
      </c>
      <c r="S202" s="12">
        <f>(('2012'!S202-'2012'!$AE202)/'2012'!$AE202)*(('2012'!$I202-0.5+'2012'!$I202-0.5)*-1)</f>
        <v>3.5722234587135478E-2</v>
      </c>
      <c r="T202" s="12">
        <f>(('2012'!T202-'2012'!$AE202)/'2012'!$AE202)*(('2012'!$I202-0.5+'2012'!$I202-0.5)*-1)</f>
        <v>-1.1796127309147588E-2</v>
      </c>
      <c r="U202" s="12">
        <f>(('2012'!U202-'2012'!$AE202)/'2012'!$AE202)*(('2012'!$I202-0.5+'2012'!$I202-0.5)*-1)</f>
        <v>-5.5530825728911583E-2</v>
      </c>
      <c r="V202" s="12">
        <f>(('2012'!V202-'2012'!$AE202)/'2012'!$AE202)*(('2012'!$I202-0.5+'2012'!$I202-0.5)*-1)</f>
        <v>3.3385265969285559E-2</v>
      </c>
      <c r="W202" s="12">
        <f>(('2012'!W202-'2012'!$AE202)/'2012'!$AE202)*(('2012'!$I202-0.5+'2012'!$I202-0.5)*-1)</f>
        <v>-6.59915423992877E-2</v>
      </c>
      <c r="X202" s="12">
        <f>(('2012'!X202-'2012'!$AE202)/'2012'!$AE202)*(('2012'!$I202-0.5+'2012'!$I202-0.5)*-1)</f>
        <v>-7.4226574671711565E-2</v>
      </c>
      <c r="Y202" s="12">
        <f>(('2012'!Y202-'2012'!$AE202)/'2012'!$AE202)*(('2012'!$I202-0.5+'2012'!$I202-0.5)*-1)</f>
        <v>1.7026485644335645E-2</v>
      </c>
      <c r="Z202" s="12">
        <f>(('2012'!Z202-'2012'!$AE202)/'2012'!$AE202)*(('2012'!$I202-0.5+'2012'!$I202-0.5)*-1)</f>
        <v>2.4482528377476106E-2</v>
      </c>
      <c r="AA202" s="12">
        <f>(('2012'!AA202-'2012'!$AE202)/'2012'!$AE202)*(('2012'!$I202-0.5+'2012'!$I202-0.5)*-1)</f>
        <v>-1.0794569330068983E-2</v>
      </c>
      <c r="AB202" s="12">
        <f>(('2012'!AB202-'2012'!$AE202)/'2012'!$AE202)*(('2012'!$I202-0.5+'2012'!$I202-0.5)*-1)</f>
        <v>-2.3369686178499827E-2</v>
      </c>
      <c r="AC202" s="12">
        <f>(('2012'!AC202-'2012'!$AE202)/'2012'!$AE202)*(('2012'!$I202-0.5+'2012'!$I202-0.5)*-1)</f>
        <v>2.2590696639216572E-2</v>
      </c>
      <c r="AD202" s="12">
        <f>(('2012'!AD202-'2012'!$AE202)/'2012'!$AE202)*(('2012'!$I202-0.5+'2012'!$I202-0.5)*-1)</f>
        <v>-2.2256843979524018E-3</v>
      </c>
      <c r="AE202" s="5">
        <f>((('2012'!AE202-'2012'!$AE202)/'2012'!$AE202)*100)*(('2012'!$I202-0.5+'2012'!$I202-0.5)*-1)</f>
        <v>0</v>
      </c>
      <c r="AF202" s="5"/>
      <c r="AG202" s="5">
        <f t="shared" si="98"/>
        <v>7.6897395949254364</v>
      </c>
      <c r="AH202" s="5">
        <f t="shared" si="122"/>
        <v>7.422657467171156</v>
      </c>
      <c r="AI202" s="7">
        <v>0</v>
      </c>
      <c r="AN202" s="1"/>
      <c r="AO202" s="1"/>
      <c r="AP202" s="1"/>
      <c r="AQ202" s="1"/>
      <c r="AR202" s="1" t="str">
        <f t="shared" si="99"/>
        <v>Män</v>
      </c>
      <c r="AS202" s="1"/>
      <c r="AT202" s="1"/>
      <c r="AU202" s="1"/>
      <c r="AV202" s="1"/>
      <c r="AW202" s="104">
        <f t="shared" si="100"/>
        <v>-6.2319163142666627E-3</v>
      </c>
      <c r="AX202" s="104">
        <f t="shared" si="101"/>
        <v>3.0714444691742768E-2</v>
      </c>
      <c r="AY202" s="104">
        <f t="shared" si="102"/>
        <v>4.2288003561094531E-3</v>
      </c>
      <c r="AZ202" s="104">
        <f t="shared" si="103"/>
        <v>5.2637436011573606E-2</v>
      </c>
      <c r="BA202" s="104">
        <f t="shared" si="104"/>
        <v>5.3416425550857332E-3</v>
      </c>
      <c r="BB202" s="104">
        <f t="shared" si="105"/>
        <v>-4.8074782995771122E-2</v>
      </c>
      <c r="BC202" s="104">
        <f t="shared" si="106"/>
        <v>4.6405519697306941E-2</v>
      </c>
      <c r="BD202" s="104">
        <f t="shared" si="107"/>
        <v>7.6897395949254363E-2</v>
      </c>
      <c r="BE202" s="104">
        <f t="shared" si="108"/>
        <v>-4.9076340974849732E-2</v>
      </c>
      <c r="BF202" s="104">
        <f t="shared" si="109"/>
        <v>3.5722234587135478E-2</v>
      </c>
      <c r="BG202" s="104">
        <f t="shared" si="110"/>
        <v>-1.1796127309147588E-2</v>
      </c>
      <c r="BH202" s="104">
        <f t="shared" si="111"/>
        <v>-5.5530825728911583E-2</v>
      </c>
      <c r="BI202" s="104">
        <f t="shared" si="112"/>
        <v>3.3385265969285559E-2</v>
      </c>
      <c r="BJ202" s="104">
        <f t="shared" si="113"/>
        <v>-6.59915423992877E-2</v>
      </c>
      <c r="BK202" s="104">
        <f t="shared" si="114"/>
        <v>-7.4226574671711565E-2</v>
      </c>
      <c r="BL202" s="104">
        <f t="shared" si="115"/>
        <v>1.7026485644335645E-2</v>
      </c>
      <c r="BM202" s="104">
        <f t="shared" si="116"/>
        <v>2.4482528377476106E-2</v>
      </c>
      <c r="BN202" s="104">
        <f t="shared" si="117"/>
        <v>-1.0794569330068983E-2</v>
      </c>
      <c r="BO202" s="104">
        <f t="shared" si="118"/>
        <v>-2.3369686178499827E-2</v>
      </c>
      <c r="BP202" s="104">
        <f t="shared" si="119"/>
        <v>2.2590696639216572E-2</v>
      </c>
      <c r="BQ202" s="104">
        <f t="shared" si="120"/>
        <v>-2.2256843979524018E-3</v>
      </c>
      <c r="BR202" s="104">
        <f t="shared" si="121"/>
        <v>0</v>
      </c>
    </row>
    <row r="203" spans="1:70">
      <c r="A203" s="1">
        <v>202</v>
      </c>
      <c r="B203" s="1">
        <f>'2012'!B203</f>
        <v>0</v>
      </c>
      <c r="C203" s="1">
        <f>'2012'!C203</f>
        <v>0</v>
      </c>
      <c r="D203" s="1">
        <f>'2012'!D203</f>
        <v>0</v>
      </c>
      <c r="E203" s="1" t="str">
        <f>'2012'!E203</f>
        <v>Totalt</v>
      </c>
      <c r="F203" s="1" t="str">
        <f>'2012'!F203</f>
        <v>Kranskärlsrönten vid icke ST-höjningsinfarkt och riskfaktor</v>
      </c>
      <c r="G203" s="1" t="str">
        <f>'2012'!G203</f>
        <v>(tom)</v>
      </c>
      <c r="H203" s="1" t="str">
        <f>'2012'!H203</f>
        <v>A004598</v>
      </c>
      <c r="I203" s="1">
        <f>'2012'!I203</f>
        <v>0</v>
      </c>
      <c r="J203" s="12">
        <f>(('2012'!J203-'2012'!$AE203)/'2012'!$AE203)*(('2012'!$I203-0.5+'2012'!$I203-0.5)*-1)</f>
        <v>-1.1137629276053981E-2</v>
      </c>
      <c r="K203" s="12">
        <f>(('2012'!K203-'2012'!$AE203)/'2012'!$AE203)*(('2012'!$I203-0.5+'2012'!$I203-0.5)*-1)</f>
        <v>2.3525400613706188E-2</v>
      </c>
      <c r="L203" s="12">
        <f>(('2012'!L203-'2012'!$AE203)/'2012'!$AE203)*(('2012'!$I203-0.5+'2012'!$I203-0.5)*-1)</f>
        <v>3.2162745766564367E-2</v>
      </c>
      <c r="M203" s="12">
        <f>(('2012'!M203-'2012'!$AE203)/'2012'!$AE203)*(('2012'!$I203-0.5+'2012'!$I203-0.5)*-1)</f>
        <v>6.4666439368110146E-2</v>
      </c>
      <c r="N203" s="12">
        <f>(('2012'!N203-'2012'!$AE203)/'2012'!$AE203)*(('2012'!$I203-0.5+'2012'!$I203-0.5)*-1)</f>
        <v>1.7161041027389533E-2</v>
      </c>
      <c r="O203" s="12">
        <f>(('2012'!O203-'2012'!$AE203)/'2012'!$AE203)*(('2012'!$I203-0.5+'2012'!$I203-0.5)*-1)</f>
        <v>-6.2848050914876705E-2</v>
      </c>
      <c r="P203" s="12">
        <f>(('2012'!P203-'2012'!$AE203)/'2012'!$AE203)*(('2012'!$I203-0.5+'2012'!$I203-0.5)*-1)</f>
        <v>5.0346630298897681E-2</v>
      </c>
      <c r="Q203" s="12">
        <f>(('2012'!Q203-'2012'!$AE203)/'2012'!$AE203)*(('2012'!$I203-0.5+'2012'!$I203-0.5)*-1)</f>
        <v>-8.2054778952153642E-2</v>
      </c>
      <c r="R203" s="12">
        <f>(('2012'!R203-'2012'!$AE203)/'2012'!$AE203)*(('2012'!$I203-0.5+'2012'!$I203-0.5)*-1)</f>
        <v>-8.8646437095124576E-3</v>
      </c>
      <c r="S203" s="12">
        <f>(('2012'!S203-'2012'!$AE203)/'2012'!$AE203)*(('2012'!$I203-0.5+'2012'!$I203-0.5)*-1)</f>
        <v>4.3982270712581033E-2</v>
      </c>
      <c r="T203" s="12">
        <f>(('2012'!T203-'2012'!$AE203)/'2012'!$AE203)*(('2012'!$I203-0.5+'2012'!$I203-0.5)*-1)</f>
        <v>-5.068757813387878E-2</v>
      </c>
      <c r="U203" s="12">
        <f>(('2012'!U203-'2012'!$AE203)/'2012'!$AE203)*(('2012'!$I203-0.5+'2012'!$I203-0.5)*-1)</f>
        <v>-4.7619047619047596E-2</v>
      </c>
      <c r="V203" s="12">
        <f>(('2012'!V203-'2012'!$AE203)/'2012'!$AE203)*(('2012'!$I203-0.5+'2012'!$I203-0.5)*-1)</f>
        <v>1.5683600409137511E-2</v>
      </c>
      <c r="W203" s="12">
        <f>(('2012'!W203-'2012'!$AE203)/'2012'!$AE203)*(('2012'!$I203-0.5+'2012'!$I203-0.5)*-1)</f>
        <v>-5.7506534833503674E-2</v>
      </c>
      <c r="X203" s="12">
        <f>(('2012'!X203-'2012'!$AE203)/'2012'!$AE203)*(('2012'!$I203-0.5+'2012'!$I203-0.5)*-1)</f>
        <v>-7.5690419365836994E-2</v>
      </c>
      <c r="Y203" s="12">
        <f>(('2012'!Y203-'2012'!$AE203)/'2012'!$AE203)*(('2012'!$I203-0.5+'2012'!$I203-0.5)*-1)</f>
        <v>1.6820093192408275E-2</v>
      </c>
      <c r="Z203" s="12">
        <f>(('2012'!Z203-'2012'!$AE203)/'2012'!$AE203)*(('2012'!$I203-0.5+'2012'!$I203-0.5)*-1)</f>
        <v>4.0231844527787324E-2</v>
      </c>
      <c r="AA203" s="12">
        <f>(('2012'!AA203-'2012'!$AE203)/'2012'!$AE203)*(('2012'!$I203-0.5+'2012'!$I203-0.5)*-1)</f>
        <v>-8.9782929878394376E-3</v>
      </c>
      <c r="AB203" s="12">
        <f>(('2012'!AB203-'2012'!$AE203)/'2012'!$AE203)*(('2012'!$I203-0.5+'2012'!$I203-0.5)*-1)</f>
        <v>-6.7507671326287058E-2</v>
      </c>
      <c r="AC203" s="12">
        <f>(('2012'!AC203-'2012'!$AE203)/'2012'!$AE203)*(('2012'!$I203-0.5+'2012'!$I203-0.5)*-1)</f>
        <v>4.3527673599272627E-2</v>
      </c>
      <c r="AD203" s="12">
        <f>(('2012'!AD203-'2012'!$AE203)/'2012'!$AE203)*(('2012'!$I203-0.5+'2012'!$I203-0.5)*-1)</f>
        <v>-2.3979997727014427E-2</v>
      </c>
      <c r="AE203" s="5">
        <f>((('2012'!AE203-'2012'!$AE203)/'2012'!$AE203)*100)*(('2012'!$I203-0.5+'2012'!$I203-0.5)*-1)</f>
        <v>0</v>
      </c>
      <c r="AF203" s="5"/>
      <c r="AG203" s="5">
        <f t="shared" si="98"/>
        <v>6.4666439368110149</v>
      </c>
      <c r="AH203" s="5">
        <f t="shared" si="122"/>
        <v>8.2054778952153651</v>
      </c>
      <c r="AI203" s="7">
        <v>0</v>
      </c>
      <c r="AN203" s="1"/>
      <c r="AO203" s="1"/>
      <c r="AP203" s="1"/>
      <c r="AQ203" s="1"/>
      <c r="AR203" s="1" t="str">
        <f t="shared" si="99"/>
        <v>Totalt</v>
      </c>
      <c r="AS203" s="1"/>
      <c r="AT203" s="1"/>
      <c r="AU203" s="1"/>
      <c r="AV203" s="1"/>
      <c r="AW203" s="104">
        <f t="shared" si="100"/>
        <v>-1.1137629276053981E-2</v>
      </c>
      <c r="AX203" s="104">
        <f t="shared" si="101"/>
        <v>2.3525400613706188E-2</v>
      </c>
      <c r="AY203" s="104">
        <f t="shared" si="102"/>
        <v>3.2162745766564367E-2</v>
      </c>
      <c r="AZ203" s="104">
        <f t="shared" si="103"/>
        <v>6.4666439368110146E-2</v>
      </c>
      <c r="BA203" s="104">
        <f t="shared" si="104"/>
        <v>1.7161041027389533E-2</v>
      </c>
      <c r="BB203" s="104">
        <f t="shared" si="105"/>
        <v>-6.2848050914876705E-2</v>
      </c>
      <c r="BC203" s="104">
        <f t="shared" si="106"/>
        <v>5.0346630298897681E-2</v>
      </c>
      <c r="BD203" s="104">
        <f t="shared" si="107"/>
        <v>-8.2054778952153642E-2</v>
      </c>
      <c r="BE203" s="104">
        <f t="shared" si="108"/>
        <v>-8.8646437095124576E-3</v>
      </c>
      <c r="BF203" s="104">
        <f t="shared" si="109"/>
        <v>4.3982270712581033E-2</v>
      </c>
      <c r="BG203" s="104">
        <f t="shared" si="110"/>
        <v>-5.068757813387878E-2</v>
      </c>
      <c r="BH203" s="104">
        <f t="shared" si="111"/>
        <v>-4.7619047619047596E-2</v>
      </c>
      <c r="BI203" s="104">
        <f t="shared" si="112"/>
        <v>1.5683600409137511E-2</v>
      </c>
      <c r="BJ203" s="104">
        <f t="shared" si="113"/>
        <v>-5.7506534833503674E-2</v>
      </c>
      <c r="BK203" s="104">
        <f t="shared" si="114"/>
        <v>-7.5690419365836994E-2</v>
      </c>
      <c r="BL203" s="104">
        <f t="shared" si="115"/>
        <v>1.6820093192408275E-2</v>
      </c>
      <c r="BM203" s="104">
        <f t="shared" si="116"/>
        <v>4.0231844527787324E-2</v>
      </c>
      <c r="BN203" s="104">
        <f t="shared" si="117"/>
        <v>-8.9782929878394376E-3</v>
      </c>
      <c r="BO203" s="104">
        <f t="shared" si="118"/>
        <v>-6.7507671326287058E-2</v>
      </c>
      <c r="BP203" s="104">
        <f t="shared" si="119"/>
        <v>4.3527673599272627E-2</v>
      </c>
      <c r="BQ203" s="104">
        <f t="shared" si="120"/>
        <v>-2.3979997727014427E-2</v>
      </c>
      <c r="BR203" s="104">
        <f t="shared" si="121"/>
        <v>0</v>
      </c>
    </row>
    <row r="204" spans="1:70">
      <c r="A204" s="1">
        <v>203</v>
      </c>
      <c r="B204" s="1">
        <f>'2012'!B204</f>
        <v>0</v>
      </c>
      <c r="C204" s="1">
        <f>'2012'!C204</f>
        <v>0</v>
      </c>
      <c r="D204" s="1">
        <f>'2012'!D204</f>
        <v>93</v>
      </c>
      <c r="E204" s="1" t="str">
        <f>'2012'!E204</f>
        <v>Kvinnor</v>
      </c>
      <c r="F204" s="1" t="str">
        <f>'2012'!F204</f>
        <v>Blodproppshämmande behandling vid icke ST-höjningsinfarkt</v>
      </c>
      <c r="G204" s="1" t="str">
        <f>'2012'!G204</f>
        <v>(tom)</v>
      </c>
      <c r="H204" s="1" t="str">
        <f>'2012'!H204</f>
        <v>A004798</v>
      </c>
      <c r="I204" s="1">
        <f>'2012'!I204</f>
        <v>0</v>
      </c>
      <c r="J204" s="12">
        <f>(('2012'!J204-'2012'!$AE204)/'2012'!$AE204)*(('2012'!$I204-0.5+'2012'!$I204-0.5)*-1)</f>
        <v>4.6663049376016556E-3</v>
      </c>
      <c r="K204" s="12">
        <f>(('2012'!K204-'2012'!$AE204)/'2012'!$AE204)*(('2012'!$I204-0.5+'2012'!$I204-0.5)*-1)</f>
        <v>-3.95008138903961E-2</v>
      </c>
      <c r="L204" s="12">
        <f>(('2012'!L204-'2012'!$AE204)/'2012'!$AE204)*(('2012'!$I204-0.5+'2012'!$I204-0.5)*-1)</f>
        <v>5.1003798155181641E-2</v>
      </c>
      <c r="M204" s="12">
        <f>(('2012'!M204-'2012'!$AE204)/'2012'!$AE204)*(('2012'!$I204-0.5+'2012'!$I204-0.5)*-1)</f>
        <v>-0.12154096581660338</v>
      </c>
      <c r="N204" s="12">
        <f>(('2012'!N204-'2012'!$AE204)/'2012'!$AE204)*(('2012'!$I204-0.5+'2012'!$I204-0.5)*-1)</f>
        <v>3.3098209441128561E-2</v>
      </c>
      <c r="O204" s="12">
        <f>(('2012'!O204-'2012'!$AE204)/'2012'!$AE204)*(('2012'!$I204-0.5+'2012'!$I204-0.5)*-1)</f>
        <v>-2.3331524688008743E-2</v>
      </c>
      <c r="P204" s="12">
        <f>(('2012'!P204-'2012'!$AE204)/'2012'!$AE204)*(('2012'!$I204-0.5+'2012'!$I204-0.5)*-1)</f>
        <v>3.6353771025501837E-2</v>
      </c>
      <c r="Q204" s="12">
        <f>(('2012'!Q204-'2012'!$AE204)/'2012'!$AE204)*(('2012'!$I204-0.5+'2012'!$I204-0.5)*-1)</f>
        <v>1.0309278350515341E-2</v>
      </c>
      <c r="R204" s="12">
        <f>(('2012'!R204-'2012'!$AE204)/'2012'!$AE204)*(('2012'!$I204-0.5+'2012'!$I204-0.5)*-1)</f>
        <v>1.0309278350515341E-2</v>
      </c>
      <c r="S204" s="12">
        <f>(('2012'!S204-'2012'!$AE204)/'2012'!$AE204)*(('2012'!$I204-0.5+'2012'!$I204-0.5)*-1)</f>
        <v>3.2772653282691216E-2</v>
      </c>
      <c r="T204" s="12">
        <f>(('2012'!T204-'2012'!$AE204)/'2012'!$AE204)*(('2012'!$I204-0.5+'2012'!$I204-0.5)*-1)</f>
        <v>-2.7021161150298522E-2</v>
      </c>
      <c r="U204" s="12">
        <f>(('2012'!U204-'2012'!$AE204)/'2012'!$AE204)*(('2012'!$I204-0.5+'2012'!$I204-0.5)*-1)</f>
        <v>1.7362995116657252E-3</v>
      </c>
      <c r="V204" s="12">
        <f>(('2012'!V204-'2012'!$AE204)/'2012'!$AE204)*(('2012'!$I204-0.5+'2012'!$I204-0.5)*-1)</f>
        <v>6.6630493760173631E-2</v>
      </c>
      <c r="W204" s="12">
        <f>(('2012'!W204-'2012'!$AE204)/'2012'!$AE204)*(('2012'!$I204-0.5+'2012'!$I204-0.5)*-1)</f>
        <v>1.7362995116657252E-3</v>
      </c>
      <c r="X204" s="12">
        <f>(('2012'!X204-'2012'!$AE204)/'2012'!$AE204)*(('2012'!$I204-0.5+'2012'!$I204-0.5)*-1)</f>
        <v>-6.988605534454706E-2</v>
      </c>
      <c r="Y204" s="12">
        <f>(('2012'!Y204-'2012'!$AE204)/'2012'!$AE204)*(('2012'!$I204-0.5+'2012'!$I204-0.5)*-1)</f>
        <v>-8.2474226804123793E-2</v>
      </c>
      <c r="Z204" s="12">
        <f>(('2012'!Z204-'2012'!$AE204)/'2012'!$AE204)*(('2012'!$I204-0.5+'2012'!$I204-0.5)*-1)</f>
        <v>4.5360824742267956E-2</v>
      </c>
      <c r="AA204" s="12">
        <f>(('2012'!AA204-'2012'!$AE204)/'2012'!$AE204)*(('2012'!$I204-0.5+'2012'!$I204-0.5)*-1)</f>
        <v>1.1177428106348357E-2</v>
      </c>
      <c r="AB204" s="12">
        <f>(('2012'!AB204-'2012'!$AE204)/'2012'!$AE204)*(('2012'!$I204-0.5+'2012'!$I204-0.5)*-1)</f>
        <v>-0.14085729788388501</v>
      </c>
      <c r="AC204" s="12">
        <f>(('2012'!AC204-'2012'!$AE204)/'2012'!$AE204)*(('2012'!$I204-0.5+'2012'!$I204-0.5)*-1)</f>
        <v>-1.6928920238741207E-2</v>
      </c>
      <c r="AD204" s="12">
        <f>(('2012'!AD204-'2012'!$AE204)/'2012'!$AE204)*(('2012'!$I204-0.5+'2012'!$I204-0.5)*-1)</f>
        <v>7.7048290830167522E-3</v>
      </c>
      <c r="AE204" s="5">
        <f>((('2012'!AE204-'2012'!$AE204)/'2012'!$AE204)*100)*(('2012'!$I204-0.5+'2012'!$I204-0.5)*-1)</f>
        <v>0</v>
      </c>
      <c r="AF204" s="5"/>
      <c r="AG204" s="5">
        <f t="shared" si="98"/>
        <v>6.663049376017363</v>
      </c>
      <c r="AH204" s="5">
        <f t="shared" si="122"/>
        <v>14.085729788388502</v>
      </c>
      <c r="AI204" s="7">
        <v>0</v>
      </c>
      <c r="AN204" s="1"/>
      <c r="AO204" s="1"/>
      <c r="AP204" s="1"/>
      <c r="AQ204" s="1"/>
      <c r="AR204" s="1" t="str">
        <f t="shared" si="99"/>
        <v>Kvinnor</v>
      </c>
      <c r="AS204" s="1"/>
      <c r="AT204" s="1"/>
      <c r="AU204" s="1"/>
      <c r="AV204" s="1"/>
      <c r="AW204" s="104">
        <f t="shared" si="100"/>
        <v>4.6663049376016556E-3</v>
      </c>
      <c r="AX204" s="104">
        <f t="shared" si="101"/>
        <v>-3.95008138903961E-2</v>
      </c>
      <c r="AY204" s="104">
        <f t="shared" si="102"/>
        <v>5.1003798155181641E-2</v>
      </c>
      <c r="AZ204" s="104">
        <f t="shared" si="103"/>
        <v>-0.12154096581660338</v>
      </c>
      <c r="BA204" s="104">
        <f t="shared" si="104"/>
        <v>3.3098209441128561E-2</v>
      </c>
      <c r="BB204" s="104">
        <f t="shared" si="105"/>
        <v>-2.3331524688008743E-2</v>
      </c>
      <c r="BC204" s="104">
        <f t="shared" si="106"/>
        <v>3.6353771025501837E-2</v>
      </c>
      <c r="BD204" s="104">
        <f t="shared" si="107"/>
        <v>1.0309278350515341E-2</v>
      </c>
      <c r="BE204" s="104">
        <f t="shared" si="108"/>
        <v>1.0309278350515341E-2</v>
      </c>
      <c r="BF204" s="104">
        <f t="shared" si="109"/>
        <v>3.2772653282691216E-2</v>
      </c>
      <c r="BG204" s="104">
        <f t="shared" si="110"/>
        <v>-2.7021161150298522E-2</v>
      </c>
      <c r="BH204" s="104">
        <f t="shared" si="111"/>
        <v>1.7362995116657252E-3</v>
      </c>
      <c r="BI204" s="104">
        <f t="shared" si="112"/>
        <v>6.6630493760173631E-2</v>
      </c>
      <c r="BJ204" s="104">
        <f t="shared" si="113"/>
        <v>1.7362995116657252E-3</v>
      </c>
      <c r="BK204" s="104">
        <f t="shared" si="114"/>
        <v>-6.988605534454706E-2</v>
      </c>
      <c r="BL204" s="104">
        <f t="shared" si="115"/>
        <v>-8.2474226804123793E-2</v>
      </c>
      <c r="BM204" s="104">
        <f t="shared" si="116"/>
        <v>4.5360824742267956E-2</v>
      </c>
      <c r="BN204" s="104">
        <f t="shared" si="117"/>
        <v>1.1177428106348357E-2</v>
      </c>
      <c r="BO204" s="104">
        <f t="shared" si="118"/>
        <v>-0.14085729788388501</v>
      </c>
      <c r="BP204" s="104">
        <f t="shared" si="119"/>
        <v>-1.6928920238741207E-2</v>
      </c>
      <c r="BQ204" s="104">
        <f t="shared" si="120"/>
        <v>7.7048290830167522E-3</v>
      </c>
      <c r="BR204" s="104">
        <f t="shared" si="121"/>
        <v>0</v>
      </c>
    </row>
    <row r="205" spans="1:70">
      <c r="A205" s="1">
        <v>204</v>
      </c>
      <c r="B205" s="1">
        <f>'2012'!B205</f>
        <v>0</v>
      </c>
      <c r="C205" s="1">
        <f>'2012'!C205</f>
        <v>0</v>
      </c>
      <c r="D205" s="1">
        <f>'2012'!D205</f>
        <v>0</v>
      </c>
      <c r="E205" s="1" t="str">
        <f>'2012'!E205</f>
        <v>Män</v>
      </c>
      <c r="F205" s="1" t="str">
        <f>'2012'!F205</f>
        <v>Blodproppshämmande behandling vid icke ST-höjningsinfarkt</v>
      </c>
      <c r="G205" s="1" t="str">
        <f>'2012'!G205</f>
        <v>(tom)</v>
      </c>
      <c r="H205" s="1" t="str">
        <f>'2012'!H205</f>
        <v>A004798</v>
      </c>
      <c r="I205" s="1">
        <f>'2012'!I205</f>
        <v>0</v>
      </c>
      <c r="J205" s="12">
        <f>(('2012'!J205-'2012'!$AE205)/'2012'!$AE205)*(('2012'!$I205-0.5+'2012'!$I205-0.5)*-1)</f>
        <v>3.5501722877728245E-3</v>
      </c>
      <c r="K205" s="12">
        <f>(('2012'!K205-'2012'!$AE205)/'2012'!$AE205)*(('2012'!$I205-0.5+'2012'!$I205-0.5)*-1)</f>
        <v>3.1847133757961756E-2</v>
      </c>
      <c r="L205" s="12">
        <f>(('2012'!L205-'2012'!$AE205)/'2012'!$AE205)*(('2012'!$I205-0.5+'2012'!$I205-0.5)*-1)</f>
        <v>1.3156520831158036E-2</v>
      </c>
      <c r="M205" s="12">
        <f>(('2012'!M205-'2012'!$AE205)/'2012'!$AE205)*(('2012'!$I205-0.5+'2012'!$I205-0.5)*-1)</f>
        <v>-0.11047300824892971</v>
      </c>
      <c r="N205" s="12">
        <f>(('2012'!N205-'2012'!$AE205)/'2012'!$AE205)*(('2012'!$I205-0.5+'2012'!$I205-0.5)*-1)</f>
        <v>1.6811109950924084E-2</v>
      </c>
      <c r="O205" s="12">
        <f>(('2012'!O205-'2012'!$AE205)/'2012'!$AE205)*(('2012'!$I205-0.5+'2012'!$I205-0.5)*-1)</f>
        <v>-6.3589850683930138E-2</v>
      </c>
      <c r="P205" s="12">
        <f>(('2012'!P205-'2012'!$AE205)/'2012'!$AE205)*(('2012'!$I205-0.5+'2012'!$I205-0.5)*-1)</f>
        <v>-1.7019943614910677E-2</v>
      </c>
      <c r="Q205" s="12">
        <f>(('2012'!Q205-'2012'!$AE205)/'2012'!$AE205)*(('2012'!$I205-0.5+'2012'!$I205-0.5)*-1)</f>
        <v>8.7710138874386914E-3</v>
      </c>
      <c r="R205" s="12">
        <f>(('2012'!R205-'2012'!$AE205)/'2012'!$AE205)*(('2012'!$I205-0.5+'2012'!$I205-0.5)*-1)</f>
        <v>2.088336639867415E-4</v>
      </c>
      <c r="S205" s="12">
        <f>(('2012'!S205-'2012'!$AE205)/'2012'!$AE205)*(('2012'!$I205-0.5+'2012'!$I205-0.5)*-1)</f>
        <v>1.3887438655111186E-2</v>
      </c>
      <c r="T205" s="12">
        <f>(('2012'!T205-'2012'!$AE205)/'2012'!$AE205)*(('2012'!$I205-0.5+'2012'!$I205-0.5)*-1)</f>
        <v>1.5662524798997598E-2</v>
      </c>
      <c r="U205" s="12">
        <f>(('2012'!U205-'2012'!$AE205)/'2012'!$AE205)*(('2012'!$I205-0.5+'2012'!$I205-0.5)*-1)</f>
        <v>4.4899237757127161E-3</v>
      </c>
      <c r="V205" s="12">
        <f>(('2012'!V205-'2012'!$AE205)/'2012'!$AE205)*(('2012'!$I205-0.5+'2012'!$I205-0.5)*-1)</f>
        <v>2.7670460478229152E-2</v>
      </c>
      <c r="W205" s="12">
        <f>(('2012'!W205-'2012'!$AE205)/'2012'!$AE205)*(('2012'!$I205-0.5+'2012'!$I205-0.5)*-1)</f>
        <v>-3.6859141693641032E-2</v>
      </c>
      <c r="X205" s="12">
        <f>(('2012'!X205-'2012'!$AE205)/'2012'!$AE205)*(('2012'!$I205-0.5+'2012'!$I205-0.5)*-1)</f>
        <v>-1.8377362430823753E-2</v>
      </c>
      <c r="Y205" s="12">
        <f>(('2012'!Y205-'2012'!$AE205)/'2012'!$AE205)*(('2012'!$I205-0.5+'2012'!$I205-0.5)*-1)</f>
        <v>-2.2345202046569913E-2</v>
      </c>
      <c r="Z205" s="12">
        <f>(('2012'!Z205-'2012'!$AE205)/'2012'!$AE205)*(('2012'!$I205-0.5+'2012'!$I205-0.5)*-1)</f>
        <v>2.91322961261356E-2</v>
      </c>
      <c r="AA205" s="12">
        <f>(('2012'!AA205-'2012'!$AE205)/'2012'!$AE205)*(('2012'!$I205-0.5+'2012'!$I205-0.5)*-1)</f>
        <v>2.2762869374543249E-2</v>
      </c>
      <c r="AB205" s="12">
        <f>(('2012'!AB205-'2012'!$AE205)/'2012'!$AE205)*(('2012'!$I205-0.5+'2012'!$I205-0.5)*-1)</f>
        <v>4.4168319933173272E-2</v>
      </c>
      <c r="AC205" s="12">
        <f>(('2012'!AC205-'2012'!$AE205)/'2012'!$AE205)*(('2012'!$I205-0.5+'2012'!$I205-0.5)*-1)</f>
        <v>6.1605930876057575E-3</v>
      </c>
      <c r="AD205" s="12">
        <f>(('2012'!AD205-'2012'!$AE205)/'2012'!$AE205)*(('2012'!$I205-0.5+'2012'!$I205-0.5)*-1)</f>
        <v>-8.0400960634853923E-3</v>
      </c>
      <c r="AE205" s="5">
        <f>((('2012'!AE205-'2012'!$AE205)/'2012'!$AE205)*100)*(('2012'!$I205-0.5+'2012'!$I205-0.5)*-1)</f>
        <v>0</v>
      </c>
      <c r="AF205" s="5"/>
      <c r="AG205" s="5">
        <f t="shared" si="98"/>
        <v>4.4168319933173272</v>
      </c>
      <c r="AH205" s="5">
        <f t="shared" si="122"/>
        <v>11.047300824892972</v>
      </c>
      <c r="AI205" s="7">
        <v>0</v>
      </c>
      <c r="AN205" s="1"/>
      <c r="AO205" s="1"/>
      <c r="AP205" s="1"/>
      <c r="AQ205" s="1"/>
      <c r="AR205" s="1" t="str">
        <f t="shared" si="99"/>
        <v>Män</v>
      </c>
      <c r="AS205" s="1"/>
      <c r="AT205" s="1"/>
      <c r="AU205" s="1"/>
      <c r="AV205" s="1"/>
      <c r="AW205" s="104">
        <f t="shared" si="100"/>
        <v>3.5501722877728245E-3</v>
      </c>
      <c r="AX205" s="104">
        <f t="shared" si="101"/>
        <v>3.1847133757961756E-2</v>
      </c>
      <c r="AY205" s="104">
        <f t="shared" si="102"/>
        <v>1.3156520831158036E-2</v>
      </c>
      <c r="AZ205" s="104">
        <f t="shared" si="103"/>
        <v>-0.11047300824892971</v>
      </c>
      <c r="BA205" s="104">
        <f t="shared" si="104"/>
        <v>1.6811109950924084E-2</v>
      </c>
      <c r="BB205" s="104">
        <f t="shared" si="105"/>
        <v>-6.3589850683930138E-2</v>
      </c>
      <c r="BC205" s="104">
        <f t="shared" si="106"/>
        <v>-1.7019943614910677E-2</v>
      </c>
      <c r="BD205" s="104">
        <f t="shared" si="107"/>
        <v>8.7710138874386914E-3</v>
      </c>
      <c r="BE205" s="104">
        <f t="shared" si="108"/>
        <v>2.088336639867415E-4</v>
      </c>
      <c r="BF205" s="104">
        <f t="shared" si="109"/>
        <v>1.3887438655111186E-2</v>
      </c>
      <c r="BG205" s="104">
        <f t="shared" si="110"/>
        <v>1.5662524798997598E-2</v>
      </c>
      <c r="BH205" s="104">
        <f t="shared" si="111"/>
        <v>4.4899237757127161E-3</v>
      </c>
      <c r="BI205" s="104">
        <f t="shared" si="112"/>
        <v>2.7670460478229152E-2</v>
      </c>
      <c r="BJ205" s="104">
        <f t="shared" si="113"/>
        <v>-3.6859141693641032E-2</v>
      </c>
      <c r="BK205" s="104">
        <f t="shared" si="114"/>
        <v>-1.8377362430823753E-2</v>
      </c>
      <c r="BL205" s="104">
        <f t="shared" si="115"/>
        <v>-2.2345202046569913E-2</v>
      </c>
      <c r="BM205" s="104">
        <f t="shared" si="116"/>
        <v>2.91322961261356E-2</v>
      </c>
      <c r="BN205" s="104">
        <f t="shared" si="117"/>
        <v>2.2762869374543249E-2</v>
      </c>
      <c r="BO205" s="104">
        <f t="shared" si="118"/>
        <v>4.4168319933173272E-2</v>
      </c>
      <c r="BP205" s="104">
        <f t="shared" si="119"/>
        <v>6.1605930876057575E-3</v>
      </c>
      <c r="BQ205" s="104">
        <f t="shared" si="120"/>
        <v>-8.0400960634853923E-3</v>
      </c>
      <c r="BR205" s="104">
        <f t="shared" si="121"/>
        <v>0</v>
      </c>
    </row>
    <row r="206" spans="1:70">
      <c r="A206" s="1">
        <v>205</v>
      </c>
      <c r="B206" s="1">
        <f>'2012'!B206</f>
        <v>0</v>
      </c>
      <c r="C206" s="1">
        <f>'2012'!C206</f>
        <v>0</v>
      </c>
      <c r="D206" s="1">
        <f>'2012'!D206</f>
        <v>0</v>
      </c>
      <c r="E206" s="1" t="str">
        <f>'2012'!E206</f>
        <v>Totalt</v>
      </c>
      <c r="F206" s="1" t="str">
        <f>'2012'!F206</f>
        <v>Blodproppshämmande behandling vid icke ST-höjningsinfarkt</v>
      </c>
      <c r="G206" s="1" t="str">
        <f>'2012'!G206</f>
        <v>(tom)</v>
      </c>
      <c r="H206" s="1" t="str">
        <f>'2012'!H206</f>
        <v>A004798</v>
      </c>
      <c r="I206" s="1">
        <f>'2012'!I206</f>
        <v>0</v>
      </c>
      <c r="J206" s="12">
        <f>(('2012'!J206-'2012'!$AE206)/'2012'!$AE206)*(('2012'!$I206-0.5+'2012'!$I206-0.5)*-1)</f>
        <v>5.0670326190223767E-3</v>
      </c>
      <c r="K206" s="12">
        <f>(('2012'!K206-'2012'!$AE206)/'2012'!$AE206)*(('2012'!$I206-0.5+'2012'!$I206-0.5)*-1)</f>
        <v>1.5412224216193326E-2</v>
      </c>
      <c r="L206" s="12">
        <f>(('2012'!L206-'2012'!$AE206)/'2012'!$AE206)*(('2012'!$I206-0.5+'2012'!$I206-0.5)*-1)</f>
        <v>2.3646152222104876E-2</v>
      </c>
      <c r="M206" s="12">
        <f>(('2012'!M206-'2012'!$AE206)/'2012'!$AE206)*(('2012'!$I206-0.5+'2012'!$I206-0.5)*-1)</f>
        <v>-0.11326929167106517</v>
      </c>
      <c r="N206" s="12">
        <f>(('2012'!N206-'2012'!$AE206)/'2012'!$AE206)*(('2012'!$I206-0.5+'2012'!$I206-0.5)*-1)</f>
        <v>2.0584820014778873E-2</v>
      </c>
      <c r="O206" s="12">
        <f>(('2012'!O206-'2012'!$AE206)/'2012'!$AE206)*(('2012'!$I206-0.5+'2012'!$I206-0.5)*-1)</f>
        <v>-5.2359337063232425E-2</v>
      </c>
      <c r="P206" s="12">
        <f>(('2012'!P206-'2012'!$AE206)/'2012'!$AE206)*(('2012'!$I206-0.5+'2012'!$I206-0.5)*-1)</f>
        <v>-1.689010873007609E-3</v>
      </c>
      <c r="Q206" s="12">
        <f>(('2012'!Q206-'2012'!$AE206)/'2012'!$AE206)*(('2012'!$I206-0.5+'2012'!$I206-0.5)*-1)</f>
        <v>7.6005489285337147E-3</v>
      </c>
      <c r="R206" s="12">
        <f>(('2012'!R206-'2012'!$AE206)/'2012'!$AE206)*(('2012'!$I206-0.5+'2012'!$I206-0.5)*-1)</f>
        <v>4.2225271825178972E-4</v>
      </c>
      <c r="S206" s="12">
        <f>(('2012'!S206-'2012'!$AE206)/'2012'!$AE206)*(('2012'!$I206-0.5+'2012'!$I206-0.5)*-1)</f>
        <v>1.9001372321334288E-2</v>
      </c>
      <c r="T206" s="12">
        <f>(('2012'!T206-'2012'!$AE206)/'2012'!$AE206)*(('2012'!$I206-0.5+'2012'!$I206-0.5)*-1)</f>
        <v>4.0114008233927525E-3</v>
      </c>
      <c r="U206" s="12">
        <f>(('2012'!U206-'2012'!$AE206)/'2012'!$AE206)*(('2012'!$I206-0.5+'2012'!$I206-0.5)*-1)</f>
        <v>4.3280903620816699E-3</v>
      </c>
      <c r="V206" s="12">
        <f>(('2012'!V206-'2012'!$AE206)/'2012'!$AE206)*(('2012'!$I206-0.5+'2012'!$I206-0.5)*-1)</f>
        <v>3.8636123720046413E-2</v>
      </c>
      <c r="W206" s="12">
        <f>(('2012'!W206-'2012'!$AE206)/'2012'!$AE206)*(('2012'!$I206-0.5+'2012'!$I206-0.5)*-1)</f>
        <v>-2.6074105352053192E-2</v>
      </c>
      <c r="X206" s="12">
        <f>(('2012'!X206-'2012'!$AE206)/'2012'!$AE206)*(('2012'!$I206-0.5+'2012'!$I206-0.5)*-1)</f>
        <v>-3.7369365565290892E-2</v>
      </c>
      <c r="Y206" s="12">
        <f>(('2012'!Y206-'2012'!$AE206)/'2012'!$AE206)*(('2012'!$I206-0.5+'2012'!$I206-0.5)*-1)</f>
        <v>-3.6524860128787161E-2</v>
      </c>
      <c r="Z206" s="12">
        <f>(('2012'!Z206-'2012'!$AE206)/'2012'!$AE206)*(('2012'!$I206-0.5+'2012'!$I206-0.5)*-1)</f>
        <v>3.3780217460149926E-2</v>
      </c>
      <c r="AA206" s="12">
        <f>(('2012'!AA206-'2012'!$AE206)/'2012'!$AE206)*(('2012'!$I206-0.5+'2012'!$I206-0.5)*-1)</f>
        <v>1.8367993243956455E-2</v>
      </c>
      <c r="AB206" s="12">
        <f>(('2012'!AB206-'2012'!$AE206)/'2012'!$AE206)*(('2012'!$I206-0.5+'2012'!$I206-0.5)*-1)</f>
        <v>-1.1189697033674678E-2</v>
      </c>
      <c r="AC206" s="12">
        <f>(('2012'!AC206-'2012'!$AE206)/'2012'!$AE206)*(('2012'!$I206-0.5+'2012'!$I206-0.5)*-1)</f>
        <v>2.1112635912589486E-4</v>
      </c>
      <c r="AD206" s="12">
        <f>(('2012'!AD206-'2012'!$AE206)/'2012'!$AE206)*(('2012'!$I206-0.5+'2012'!$I206-0.5)*-1)</f>
        <v>-3.8002744642668574E-3</v>
      </c>
      <c r="AE206" s="5">
        <f>((('2012'!AE206-'2012'!$AE206)/'2012'!$AE206)*100)*(('2012'!$I206-0.5+'2012'!$I206-0.5)*-1)</f>
        <v>0</v>
      </c>
      <c r="AF206" s="5"/>
      <c r="AG206" s="5">
        <f t="shared" si="98"/>
        <v>3.8636123720046411</v>
      </c>
      <c r="AH206" s="5">
        <f t="shared" si="122"/>
        <v>11.326929167106517</v>
      </c>
      <c r="AI206" s="7">
        <v>0</v>
      </c>
      <c r="AN206" s="1"/>
      <c r="AO206" s="1"/>
      <c r="AP206" s="1"/>
      <c r="AQ206" s="1"/>
      <c r="AR206" s="1" t="str">
        <f t="shared" si="99"/>
        <v>Totalt</v>
      </c>
      <c r="AS206" s="1"/>
      <c r="AT206" s="1"/>
      <c r="AU206" s="1"/>
      <c r="AV206" s="1"/>
      <c r="AW206" s="104">
        <f t="shared" si="100"/>
        <v>5.0670326190223767E-3</v>
      </c>
      <c r="AX206" s="104">
        <f t="shared" si="101"/>
        <v>1.5412224216193326E-2</v>
      </c>
      <c r="AY206" s="104">
        <f t="shared" si="102"/>
        <v>2.3646152222104876E-2</v>
      </c>
      <c r="AZ206" s="104">
        <f t="shared" si="103"/>
        <v>-0.11326929167106517</v>
      </c>
      <c r="BA206" s="104">
        <f t="shared" si="104"/>
        <v>2.0584820014778873E-2</v>
      </c>
      <c r="BB206" s="104">
        <f t="shared" si="105"/>
        <v>-5.2359337063232425E-2</v>
      </c>
      <c r="BC206" s="104">
        <f t="shared" si="106"/>
        <v>-1.689010873007609E-3</v>
      </c>
      <c r="BD206" s="104">
        <f t="shared" si="107"/>
        <v>7.6005489285337147E-3</v>
      </c>
      <c r="BE206" s="104">
        <f t="shared" si="108"/>
        <v>4.2225271825178972E-4</v>
      </c>
      <c r="BF206" s="104">
        <f t="shared" si="109"/>
        <v>1.9001372321334288E-2</v>
      </c>
      <c r="BG206" s="104">
        <f t="shared" si="110"/>
        <v>4.0114008233927525E-3</v>
      </c>
      <c r="BH206" s="104">
        <f t="shared" si="111"/>
        <v>4.3280903620816699E-3</v>
      </c>
      <c r="BI206" s="104">
        <f t="shared" si="112"/>
        <v>3.8636123720046413E-2</v>
      </c>
      <c r="BJ206" s="104">
        <f t="shared" si="113"/>
        <v>-2.6074105352053192E-2</v>
      </c>
      <c r="BK206" s="104">
        <f t="shared" si="114"/>
        <v>-3.7369365565290892E-2</v>
      </c>
      <c r="BL206" s="104">
        <f t="shared" si="115"/>
        <v>-3.6524860128787161E-2</v>
      </c>
      <c r="BM206" s="104">
        <f t="shared" si="116"/>
        <v>3.3780217460149926E-2</v>
      </c>
      <c r="BN206" s="104">
        <f t="shared" si="117"/>
        <v>1.8367993243956455E-2</v>
      </c>
      <c r="BO206" s="104">
        <f t="shared" si="118"/>
        <v>-1.1189697033674678E-2</v>
      </c>
      <c r="BP206" s="104">
        <f t="shared" si="119"/>
        <v>2.1112635912589486E-4</v>
      </c>
      <c r="BQ206" s="104">
        <f t="shared" si="120"/>
        <v>-3.8002744642668574E-3</v>
      </c>
      <c r="BR206" s="104">
        <f t="shared" si="121"/>
        <v>0</v>
      </c>
    </row>
    <row r="207" spans="1:70">
      <c r="A207" s="1">
        <v>206</v>
      </c>
      <c r="B207" s="1">
        <f>'2012'!B207</f>
        <v>0</v>
      </c>
      <c r="C207" s="1">
        <f>'2012'!C207</f>
        <v>0</v>
      </c>
      <c r="D207" s="1">
        <f>'2012'!D207</f>
        <v>94</v>
      </c>
      <c r="E207" s="1" t="str">
        <f>'2012'!E207</f>
        <v>Kvinnor</v>
      </c>
      <c r="F207" s="1" t="str">
        <f>'2012'!F207</f>
        <v>Blodfettssänkande behandling efter hjärtinfarkt</v>
      </c>
      <c r="G207" s="1" t="str">
        <f>'2012'!G207</f>
        <v>(tom)</v>
      </c>
      <c r="H207" s="1" t="str">
        <f>'2012'!H207</f>
        <v>A004950</v>
      </c>
      <c r="I207" s="1">
        <f>'2012'!I207</f>
        <v>0</v>
      </c>
      <c r="J207" s="12">
        <f>(('2012'!J207-'2012'!$AE207)/'2012'!$AE207)*(('2012'!$I207-0.5+'2012'!$I207-0.5)*-1)</f>
        <v>-8.0100125156445628E-2</v>
      </c>
      <c r="K207" s="12">
        <f>(('2012'!K207-'2012'!$AE207)/'2012'!$AE207)*(('2012'!$I207-0.5+'2012'!$I207-0.5)*-1)</f>
        <v>-3.7546933667085276E-3</v>
      </c>
      <c r="L207" s="12">
        <f>(('2012'!L207-'2012'!$AE207)/'2012'!$AE207)*(('2012'!$I207-0.5+'2012'!$I207-0.5)*-1)</f>
        <v>8.0100125156445448E-2</v>
      </c>
      <c r="M207" s="12">
        <f>(('2012'!M207-'2012'!$AE207)/'2012'!$AE207)*(('2012'!$I207-0.5+'2012'!$I207-0.5)*-1)</f>
        <v>6.3829787234042479E-2</v>
      </c>
      <c r="N207" s="12">
        <f>(('2012'!N207-'2012'!$AE207)/'2012'!$AE207)*(('2012'!$I207-0.5+'2012'!$I207-0.5)*-1)</f>
        <v>5.8823529411764559E-2</v>
      </c>
      <c r="O207" s="12">
        <f>(('2012'!O207-'2012'!$AE207)/'2012'!$AE207)*(('2012'!$I207-0.5+'2012'!$I207-0.5)*-1)</f>
        <v>3.3792240300375323E-2</v>
      </c>
      <c r="P207" s="12">
        <f>(('2012'!P207-'2012'!$AE207)/'2012'!$AE207)*(('2012'!$I207-0.5+'2012'!$I207-0.5)*-1)</f>
        <v>1.8773466833541926E-2</v>
      </c>
      <c r="Q207" s="12">
        <f>(('2012'!Q207-'2012'!$AE207)/'2012'!$AE207)*(('2012'!$I207-0.5+'2012'!$I207-0.5)*-1)</f>
        <v>-0.17521902377972465</v>
      </c>
      <c r="R207" s="12">
        <f>(('2012'!R207-'2012'!$AE207)/'2012'!$AE207)*(('2012'!$I207-0.5+'2012'!$I207-0.5)*-1)</f>
        <v>5.2565707133917249E-2</v>
      </c>
      <c r="S207" s="12">
        <f>(('2012'!S207-'2012'!$AE207)/'2012'!$AE207)*(('2012'!$I207-0.5+'2012'!$I207-0.5)*-1)</f>
        <v>3.8798498122653242E-2</v>
      </c>
      <c r="T207" s="12">
        <f>(('2012'!T207-'2012'!$AE207)/'2012'!$AE207)*(('2012'!$I207-0.5+'2012'!$I207-0.5)*-1)</f>
        <v>-4.3804755944931162E-2</v>
      </c>
      <c r="U207" s="12">
        <f>(('2012'!U207-'2012'!$AE207)/'2012'!$AE207)*(('2012'!$I207-0.5+'2012'!$I207-0.5)*-1)</f>
        <v>-3.2540675844806112E-2</v>
      </c>
      <c r="V207" s="12">
        <f>(('2012'!V207-'2012'!$AE207)/'2012'!$AE207)*(('2012'!$I207-0.5+'2012'!$I207-0.5)*-1)</f>
        <v>3.6295369211514286E-2</v>
      </c>
      <c r="W207" s="12">
        <f>(('2012'!W207-'2012'!$AE207)/'2012'!$AE207)*(('2012'!$I207-0.5+'2012'!$I207-0.5)*-1)</f>
        <v>3.7546933667083851E-2</v>
      </c>
      <c r="X207" s="12">
        <f>(('2012'!X207-'2012'!$AE207)/'2012'!$AE207)*(('2012'!$I207-0.5+'2012'!$I207-0.5)*-1)</f>
        <v>1.5018773466833399E-2</v>
      </c>
      <c r="Y207" s="12">
        <f>(('2012'!Y207-'2012'!$AE207)/'2012'!$AE207)*(('2012'!$I207-0.5+'2012'!$I207-0.5)*-1)</f>
        <v>-8.7609511889862671E-3</v>
      </c>
      <c r="Z207" s="12">
        <f>(('2012'!Z207-'2012'!$AE207)/'2012'!$AE207)*(('2012'!$I207-0.5+'2012'!$I207-0.5)*-1)</f>
        <v>4.3804755944931162E-2</v>
      </c>
      <c r="AA207" s="12">
        <f>(('2012'!AA207-'2012'!$AE207)/'2012'!$AE207)*(('2012'!$I207-0.5+'2012'!$I207-0.5)*-1)</f>
        <v>-7.884856070087623E-2</v>
      </c>
      <c r="AB207" s="12">
        <f>(('2012'!AB207-'2012'!$AE207)/'2012'!$AE207)*(('2012'!$I207-0.5+'2012'!$I207-0.5)*-1)</f>
        <v>4.8811013767208901E-2</v>
      </c>
      <c r="AC207" s="12">
        <f>(('2012'!AC207-'2012'!$AE207)/'2012'!$AE207)*(('2012'!$I207-0.5+'2012'!$I207-0.5)*-1)</f>
        <v>5.1314142678347857E-2</v>
      </c>
      <c r="AD207" s="12">
        <f>(('2012'!AD207-'2012'!$AE207)/'2012'!$AE207)*(('2012'!$I207-0.5+'2012'!$I207-0.5)*-1)</f>
        <v>-6.6332916145181609E-2</v>
      </c>
      <c r="AE207" s="5">
        <f>((('2012'!AE207-'2012'!$AE207)/'2012'!$AE207)*100)*(('2012'!$I207-0.5+'2012'!$I207-0.5)*-1)</f>
        <v>0</v>
      </c>
      <c r="AF207" s="5"/>
      <c r="AG207" s="5">
        <f t="shared" si="98"/>
        <v>8.0100125156445454</v>
      </c>
      <c r="AH207" s="5">
        <f t="shared" si="122"/>
        <v>17.521902377972467</v>
      </c>
      <c r="AI207" s="7">
        <v>0</v>
      </c>
      <c r="AN207" s="1"/>
      <c r="AO207" s="1"/>
      <c r="AP207" s="1"/>
      <c r="AQ207" s="1"/>
      <c r="AR207" s="1" t="str">
        <f t="shared" si="99"/>
        <v>Kvinnor</v>
      </c>
      <c r="AS207" s="1"/>
      <c r="AT207" s="1"/>
      <c r="AU207" s="1"/>
      <c r="AV207" s="1"/>
      <c r="AW207" s="104">
        <f t="shared" si="100"/>
        <v>-8.0100125156445628E-2</v>
      </c>
      <c r="AX207" s="104">
        <f t="shared" si="101"/>
        <v>-3.7546933667085276E-3</v>
      </c>
      <c r="AY207" s="104">
        <f t="shared" si="102"/>
        <v>8.0100125156445448E-2</v>
      </c>
      <c r="AZ207" s="104">
        <f t="shared" si="103"/>
        <v>6.3829787234042479E-2</v>
      </c>
      <c r="BA207" s="104">
        <f t="shared" si="104"/>
        <v>5.8823529411764559E-2</v>
      </c>
      <c r="BB207" s="104">
        <f t="shared" si="105"/>
        <v>3.3792240300375323E-2</v>
      </c>
      <c r="BC207" s="104">
        <f t="shared" si="106"/>
        <v>1.8773466833541926E-2</v>
      </c>
      <c r="BD207" s="104">
        <f t="shared" si="107"/>
        <v>-0.17521902377972465</v>
      </c>
      <c r="BE207" s="104">
        <f t="shared" si="108"/>
        <v>5.2565707133917249E-2</v>
      </c>
      <c r="BF207" s="104">
        <f t="shared" si="109"/>
        <v>3.8798498122653242E-2</v>
      </c>
      <c r="BG207" s="104">
        <f t="shared" si="110"/>
        <v>-4.3804755944931162E-2</v>
      </c>
      <c r="BH207" s="104">
        <f t="shared" si="111"/>
        <v>-3.2540675844806112E-2</v>
      </c>
      <c r="BI207" s="104">
        <f t="shared" si="112"/>
        <v>3.6295369211514286E-2</v>
      </c>
      <c r="BJ207" s="104">
        <f t="shared" si="113"/>
        <v>3.7546933667083851E-2</v>
      </c>
      <c r="BK207" s="104">
        <f t="shared" si="114"/>
        <v>1.5018773466833399E-2</v>
      </c>
      <c r="BL207" s="104">
        <f t="shared" si="115"/>
        <v>-8.7609511889862671E-3</v>
      </c>
      <c r="BM207" s="104">
        <f t="shared" si="116"/>
        <v>4.3804755944931162E-2</v>
      </c>
      <c r="BN207" s="104">
        <f t="shared" si="117"/>
        <v>-7.884856070087623E-2</v>
      </c>
      <c r="BO207" s="104">
        <f t="shared" si="118"/>
        <v>4.8811013767208901E-2</v>
      </c>
      <c r="BP207" s="104">
        <f t="shared" si="119"/>
        <v>5.1314142678347857E-2</v>
      </c>
      <c r="BQ207" s="104">
        <f t="shared" si="120"/>
        <v>-6.6332916145181609E-2</v>
      </c>
      <c r="BR207" s="104">
        <f t="shared" si="121"/>
        <v>0</v>
      </c>
    </row>
    <row r="208" spans="1:70">
      <c r="A208" s="1">
        <v>207</v>
      </c>
      <c r="B208" s="1">
        <f>'2012'!B208</f>
        <v>0</v>
      </c>
      <c r="C208" s="1">
        <f>'2012'!C208</f>
        <v>0</v>
      </c>
      <c r="D208" s="1">
        <f>'2012'!D208</f>
        <v>0</v>
      </c>
      <c r="E208" s="1" t="str">
        <f>'2012'!E208</f>
        <v>Män</v>
      </c>
      <c r="F208" s="1" t="str">
        <f>'2012'!F208</f>
        <v>Blodfettssänkande behandling efter hjärtinfarkt</v>
      </c>
      <c r="G208" s="1" t="str">
        <f>'2012'!G208</f>
        <v>(tom)</v>
      </c>
      <c r="H208" s="1" t="str">
        <f>'2012'!H208</f>
        <v>A004950</v>
      </c>
      <c r="I208" s="1">
        <f>'2012'!I208</f>
        <v>0</v>
      </c>
      <c r="J208" s="12">
        <f>(('2012'!J208-'2012'!$AE208)/'2012'!$AE208)*(('2012'!$I208-0.5+'2012'!$I208-0.5)*-1)</f>
        <v>-3.3838973162193767E-2</v>
      </c>
      <c r="K208" s="12">
        <f>(('2012'!K208-'2012'!$AE208)/'2012'!$AE208)*(('2012'!$I208-0.5+'2012'!$I208-0.5)*-1)</f>
        <v>-1.4002333722287081E-2</v>
      </c>
      <c r="L208" s="12">
        <f>(('2012'!L208-'2012'!$AE208)/'2012'!$AE208)*(('2012'!$I208-0.5+'2012'!$I208-0.5)*-1)</f>
        <v>3.38389731621936E-2</v>
      </c>
      <c r="M208" s="12">
        <f>(('2012'!M208-'2012'!$AE208)/'2012'!$AE208)*(('2012'!$I208-0.5+'2012'!$I208-0.5)*-1)</f>
        <v>5.717619603267201E-2</v>
      </c>
      <c r="N208" s="12">
        <f>(('2012'!N208-'2012'!$AE208)/'2012'!$AE208)*(('2012'!$I208-0.5+'2012'!$I208-0.5)*-1)</f>
        <v>3.7339556592765492E-2</v>
      </c>
      <c r="O208" s="12">
        <f>(('2012'!O208-'2012'!$AE208)/'2012'!$AE208)*(('2012'!$I208-0.5+'2012'!$I208-0.5)*-1)</f>
        <v>3.5005834305717617E-2</v>
      </c>
      <c r="P208" s="12">
        <f>(('2012'!P208-'2012'!$AE208)/'2012'!$AE208)*(('2012'!$I208-0.5+'2012'!$I208-0.5)*-1)</f>
        <v>-9.3348891481913315E-3</v>
      </c>
      <c r="Q208" s="12">
        <f>(('2012'!Q208-'2012'!$AE208)/'2012'!$AE208)*(('2012'!$I208-0.5+'2012'!$I208-0.5)*-1)</f>
        <v>-3.5005834305717287E-3</v>
      </c>
      <c r="R208" s="12">
        <f>(('2012'!R208-'2012'!$AE208)/'2012'!$AE208)*(('2012'!$I208-0.5+'2012'!$I208-0.5)*-1)</f>
        <v>-2.9171528588098017E-2</v>
      </c>
      <c r="S208" s="12">
        <f>(('2012'!S208-'2012'!$AE208)/'2012'!$AE208)*(('2012'!$I208-0.5+'2012'!$I208-0.5)*-1)</f>
        <v>2.3337222870478413E-2</v>
      </c>
      <c r="T208" s="12">
        <f>(('2012'!T208-'2012'!$AE208)/'2012'!$AE208)*(('2012'!$I208-0.5+'2012'!$I208-0.5)*-1)</f>
        <v>1.2835472578763061E-2</v>
      </c>
      <c r="U208" s="12">
        <f>(('2012'!U208-'2012'!$AE208)/'2012'!$AE208)*(('2012'!$I208-0.5+'2012'!$I208-0.5)*-1)</f>
        <v>-5.8343057176196032E-3</v>
      </c>
      <c r="V208" s="12">
        <f>(('2012'!V208-'2012'!$AE208)/'2012'!$AE208)*(('2012'!$I208-0.5+'2012'!$I208-0.5)*-1)</f>
        <v>-9.3348891481913315E-3</v>
      </c>
      <c r="W208" s="12">
        <f>(('2012'!W208-'2012'!$AE208)/'2012'!$AE208)*(('2012'!$I208-0.5+'2012'!$I208-0.5)*-1)</f>
        <v>-5.8343057176196032E-3</v>
      </c>
      <c r="X208" s="12">
        <f>(('2012'!X208-'2012'!$AE208)/'2012'!$AE208)*(('2012'!$I208-0.5+'2012'!$I208-0.5)*-1)</f>
        <v>2.2170361726954392E-2</v>
      </c>
      <c r="Y208" s="12">
        <f>(('2012'!Y208-'2012'!$AE208)/'2012'!$AE208)*(('2012'!$I208-0.5+'2012'!$I208-0.5)*-1)</f>
        <v>-1.2835472578763225E-2</v>
      </c>
      <c r="Z208" s="12">
        <f>(('2012'!Z208-'2012'!$AE208)/'2012'!$AE208)*(('2012'!$I208-0.5+'2012'!$I208-0.5)*-1)</f>
        <v>9.3348891481913315E-3</v>
      </c>
      <c r="AA208" s="12">
        <f>(('2012'!AA208-'2012'!$AE208)/'2012'!$AE208)*(('2012'!$I208-0.5+'2012'!$I208-0.5)*-1)</f>
        <v>5.8343057176196032E-3</v>
      </c>
      <c r="AB208" s="12">
        <f>(('2012'!AB208-'2012'!$AE208)/'2012'!$AE208)*(('2012'!$I208-0.5+'2012'!$I208-0.5)*-1)</f>
        <v>2.3337222870478413E-2</v>
      </c>
      <c r="AC208" s="12">
        <f>(('2012'!AC208-'2012'!$AE208)/'2012'!$AE208)*(('2012'!$I208-0.5+'2012'!$I208-0.5)*-1)</f>
        <v>1.7502917152858809E-2</v>
      </c>
      <c r="AD208" s="12">
        <f>(('2012'!AD208-'2012'!$AE208)/'2012'!$AE208)*(('2012'!$I208-0.5+'2012'!$I208-0.5)*-1)</f>
        <v>-6.4177362893815634E-2</v>
      </c>
      <c r="AE208" s="5">
        <f>((('2012'!AE208-'2012'!$AE208)/'2012'!$AE208)*100)*(('2012'!$I208-0.5+'2012'!$I208-0.5)*-1)</f>
        <v>0</v>
      </c>
      <c r="AF208" s="5"/>
      <c r="AG208" s="5">
        <f t="shared" si="98"/>
        <v>5.7176196032672006</v>
      </c>
      <c r="AH208" s="5">
        <f t="shared" si="122"/>
        <v>6.4177362893815637</v>
      </c>
      <c r="AI208" s="7">
        <v>0</v>
      </c>
      <c r="AN208" s="1"/>
      <c r="AO208" s="1"/>
      <c r="AP208" s="1"/>
      <c r="AQ208" s="1"/>
      <c r="AR208" s="1" t="str">
        <f t="shared" si="99"/>
        <v>Män</v>
      </c>
      <c r="AS208" s="1"/>
      <c r="AT208" s="1"/>
      <c r="AU208" s="1"/>
      <c r="AV208" s="1"/>
      <c r="AW208" s="104">
        <f t="shared" si="100"/>
        <v>-3.3838973162193767E-2</v>
      </c>
      <c r="AX208" s="104">
        <f t="shared" si="101"/>
        <v>-1.4002333722287081E-2</v>
      </c>
      <c r="AY208" s="104">
        <f t="shared" si="102"/>
        <v>3.38389731621936E-2</v>
      </c>
      <c r="AZ208" s="104">
        <f t="shared" si="103"/>
        <v>5.717619603267201E-2</v>
      </c>
      <c r="BA208" s="104">
        <f t="shared" si="104"/>
        <v>3.7339556592765492E-2</v>
      </c>
      <c r="BB208" s="104">
        <f t="shared" si="105"/>
        <v>3.5005834305717617E-2</v>
      </c>
      <c r="BC208" s="104">
        <f t="shared" si="106"/>
        <v>-9.3348891481913315E-3</v>
      </c>
      <c r="BD208" s="104">
        <f t="shared" si="107"/>
        <v>-3.5005834305717287E-3</v>
      </c>
      <c r="BE208" s="104">
        <f t="shared" si="108"/>
        <v>-2.9171528588098017E-2</v>
      </c>
      <c r="BF208" s="104">
        <f t="shared" si="109"/>
        <v>2.3337222870478413E-2</v>
      </c>
      <c r="BG208" s="104">
        <f t="shared" si="110"/>
        <v>1.2835472578763061E-2</v>
      </c>
      <c r="BH208" s="104">
        <f t="shared" si="111"/>
        <v>-5.8343057176196032E-3</v>
      </c>
      <c r="BI208" s="104">
        <f t="shared" si="112"/>
        <v>-9.3348891481913315E-3</v>
      </c>
      <c r="BJ208" s="104">
        <f t="shared" si="113"/>
        <v>-5.8343057176196032E-3</v>
      </c>
      <c r="BK208" s="104">
        <f t="shared" si="114"/>
        <v>2.2170361726954392E-2</v>
      </c>
      <c r="BL208" s="104">
        <f t="shared" si="115"/>
        <v>-1.2835472578763225E-2</v>
      </c>
      <c r="BM208" s="104">
        <f t="shared" si="116"/>
        <v>9.3348891481913315E-3</v>
      </c>
      <c r="BN208" s="104">
        <f t="shared" si="117"/>
        <v>5.8343057176196032E-3</v>
      </c>
      <c r="BO208" s="104">
        <f t="shared" si="118"/>
        <v>2.3337222870478413E-2</v>
      </c>
      <c r="BP208" s="104">
        <f t="shared" si="119"/>
        <v>1.7502917152858809E-2</v>
      </c>
      <c r="BQ208" s="104">
        <f t="shared" si="120"/>
        <v>-6.4177362893815634E-2</v>
      </c>
      <c r="BR208" s="104">
        <f t="shared" si="121"/>
        <v>0</v>
      </c>
    </row>
    <row r="209" spans="1:70">
      <c r="A209" s="1">
        <v>208</v>
      </c>
      <c r="B209" s="1">
        <f>'2012'!B209</f>
        <v>0</v>
      </c>
      <c r="C209" s="1">
        <f>'2012'!C209</f>
        <v>0</v>
      </c>
      <c r="D209" s="1">
        <f>'2012'!D209</f>
        <v>0</v>
      </c>
      <c r="E209" s="1" t="str">
        <f>'2012'!E209</f>
        <v>Totalt</v>
      </c>
      <c r="F209" s="1" t="str">
        <f>'2012'!F209</f>
        <v>Blodfettssänkande behandling efter hjärtinfarkt</v>
      </c>
      <c r="G209" s="1" t="str">
        <f>'2012'!G209</f>
        <v>(tom)</v>
      </c>
      <c r="H209" s="1" t="str">
        <f>'2012'!H209</f>
        <v>A004950</v>
      </c>
      <c r="I209" s="1">
        <f>'2012'!I209</f>
        <v>0</v>
      </c>
      <c r="J209" s="12">
        <f>(('2012'!J209-'2012'!$AE209)/'2012'!$AE209)*(('2012'!$I209-0.5+'2012'!$I209-0.5)*-1)</f>
        <v>-4.7675804529201428E-2</v>
      </c>
      <c r="K209" s="12">
        <f>(('2012'!K209-'2012'!$AE209)/'2012'!$AE209)*(('2012'!$I209-0.5+'2012'!$I209-0.5)*-1)</f>
        <v>-8.3432657926102837E-3</v>
      </c>
      <c r="L209" s="12">
        <f>(('2012'!L209-'2012'!$AE209)/'2012'!$AE209)*(('2012'!$I209-0.5+'2012'!$I209-0.5)*-1)</f>
        <v>4.6483909415971289E-2</v>
      </c>
      <c r="M209" s="12">
        <f>(('2012'!M209-'2012'!$AE209)/'2012'!$AE209)*(('2012'!$I209-0.5+'2012'!$I209-0.5)*-1)</f>
        <v>5.9594755661501783E-2</v>
      </c>
      <c r="N209" s="12">
        <f>(('2012'!N209-'2012'!$AE209)/'2012'!$AE209)*(('2012'!$I209-0.5+'2012'!$I209-0.5)*-1)</f>
        <v>4.1716328963051247E-2</v>
      </c>
      <c r="O209" s="12">
        <f>(('2012'!O209-'2012'!$AE209)/'2012'!$AE209)*(('2012'!$I209-0.5+'2012'!$I209-0.5)*-1)</f>
        <v>3.098927294398086E-2</v>
      </c>
      <c r="P209" s="12">
        <f>(('2012'!P209-'2012'!$AE209)/'2012'!$AE209)*(('2012'!$I209-0.5+'2012'!$I209-0.5)*-1)</f>
        <v>-2.3837902264601052E-3</v>
      </c>
      <c r="Q209" s="12">
        <f>(('2012'!Q209-'2012'!$AE209)/'2012'!$AE209)*(('2012'!$I209-0.5+'2012'!$I209-0.5)*-1)</f>
        <v>-5.8402860548271818E-2</v>
      </c>
      <c r="R209" s="12">
        <f>(('2012'!R209-'2012'!$AE209)/'2012'!$AE209)*(('2012'!$I209-0.5+'2012'!$I209-0.5)*-1)</f>
        <v>-3.5756853396902424E-3</v>
      </c>
      <c r="S209" s="12">
        <f>(('2012'!S209-'2012'!$AE209)/'2012'!$AE209)*(('2012'!$I209-0.5+'2012'!$I209-0.5)*-1)</f>
        <v>2.6221692491060648E-2</v>
      </c>
      <c r="T209" s="12">
        <f>(('2012'!T209-'2012'!$AE209)/'2012'!$AE209)*(('2012'!$I209-0.5+'2012'!$I209-0.5)*-1)</f>
        <v>-4.7675804529202104E-3</v>
      </c>
      <c r="U209" s="12">
        <f>(('2012'!U209-'2012'!$AE209)/'2012'!$AE209)*(('2012'!$I209-0.5+'2012'!$I209-0.5)*-1)</f>
        <v>-1.4302741358760461E-2</v>
      </c>
      <c r="V209" s="12">
        <f>(('2012'!V209-'2012'!$AE209)/'2012'!$AE209)*(('2012'!$I209-0.5+'2012'!$I209-0.5)*-1)</f>
        <v>1.1918951132299678E-3</v>
      </c>
      <c r="W209" s="12">
        <f>(('2012'!W209-'2012'!$AE209)/'2012'!$AE209)*(('2012'!$I209-0.5+'2012'!$I209-0.5)*-1)</f>
        <v>7.1513706793801465E-3</v>
      </c>
      <c r="X209" s="12">
        <f>(('2012'!X209-'2012'!$AE209)/'2012'!$AE209)*(('2012'!$I209-0.5+'2012'!$I209-0.5)*-1)</f>
        <v>2.2646007151370575E-2</v>
      </c>
      <c r="Y209" s="12">
        <f>(('2012'!Y209-'2012'!$AE209)/'2012'!$AE209)*(('2012'!$I209-0.5+'2012'!$I209-0.5)*-1)</f>
        <v>-1.3110846245530494E-2</v>
      </c>
      <c r="Z209" s="12">
        <f>(('2012'!Z209-'2012'!$AE209)/'2012'!$AE209)*(('2012'!$I209-0.5+'2012'!$I209-0.5)*-1)</f>
        <v>1.6686531585220397E-2</v>
      </c>
      <c r="AA209" s="12">
        <f>(('2012'!AA209-'2012'!$AE209)/'2012'!$AE209)*(('2012'!$I209-0.5+'2012'!$I209-0.5)*-1)</f>
        <v>-1.1918951132300357E-2</v>
      </c>
      <c r="AB209" s="12">
        <f>(('2012'!AB209-'2012'!$AE209)/'2012'!$AE209)*(('2012'!$I209-0.5+'2012'!$I209-0.5)*-1)</f>
        <v>3.3373063170440968E-2</v>
      </c>
      <c r="AC209" s="12">
        <f>(('2012'!AC209-'2012'!$AE209)/'2012'!$AE209)*(('2012'!$I209-0.5+'2012'!$I209-0.5)*-1)</f>
        <v>2.2646007151370575E-2</v>
      </c>
      <c r="AD209" s="12">
        <f>(('2012'!AD209-'2012'!$AE209)/'2012'!$AE209)*(('2012'!$I209-0.5+'2012'!$I209-0.5)*-1)</f>
        <v>-6.1978545887961888E-2</v>
      </c>
      <c r="AE209" s="5">
        <f>((('2012'!AE209-'2012'!$AE209)/'2012'!$AE209)*100)*(('2012'!$I209-0.5+'2012'!$I209-0.5)*-1)</f>
        <v>0</v>
      </c>
      <c r="AF209" s="5"/>
      <c r="AG209" s="5">
        <f t="shared" si="98"/>
        <v>5.9594755661501786</v>
      </c>
      <c r="AH209" s="5">
        <f t="shared" si="122"/>
        <v>6.1978545887961891</v>
      </c>
      <c r="AI209" s="7">
        <v>0</v>
      </c>
      <c r="AN209" s="1"/>
      <c r="AO209" s="1"/>
      <c r="AP209" s="1"/>
      <c r="AQ209" s="1"/>
      <c r="AR209" s="1" t="str">
        <f t="shared" si="99"/>
        <v>Totalt</v>
      </c>
      <c r="AS209" s="1"/>
      <c r="AT209" s="1"/>
      <c r="AU209" s="1"/>
      <c r="AV209" s="1"/>
      <c r="AW209" s="104">
        <f t="shared" si="100"/>
        <v>-4.7675804529201428E-2</v>
      </c>
      <c r="AX209" s="104">
        <f t="shared" si="101"/>
        <v>-8.3432657926102837E-3</v>
      </c>
      <c r="AY209" s="104">
        <f t="shared" si="102"/>
        <v>4.6483909415971289E-2</v>
      </c>
      <c r="AZ209" s="104">
        <f t="shared" si="103"/>
        <v>5.9594755661501783E-2</v>
      </c>
      <c r="BA209" s="104">
        <f t="shared" si="104"/>
        <v>4.1716328963051247E-2</v>
      </c>
      <c r="BB209" s="104">
        <f t="shared" si="105"/>
        <v>3.098927294398086E-2</v>
      </c>
      <c r="BC209" s="104">
        <f t="shared" si="106"/>
        <v>-2.3837902264601052E-3</v>
      </c>
      <c r="BD209" s="104">
        <f t="shared" si="107"/>
        <v>-5.8402860548271818E-2</v>
      </c>
      <c r="BE209" s="104">
        <f t="shared" si="108"/>
        <v>-3.5756853396902424E-3</v>
      </c>
      <c r="BF209" s="104">
        <f t="shared" si="109"/>
        <v>2.6221692491060648E-2</v>
      </c>
      <c r="BG209" s="104">
        <f t="shared" si="110"/>
        <v>-4.7675804529202104E-3</v>
      </c>
      <c r="BH209" s="104">
        <f t="shared" si="111"/>
        <v>-1.4302741358760461E-2</v>
      </c>
      <c r="BI209" s="104">
        <f t="shared" si="112"/>
        <v>1.1918951132299678E-3</v>
      </c>
      <c r="BJ209" s="104">
        <f t="shared" si="113"/>
        <v>7.1513706793801465E-3</v>
      </c>
      <c r="BK209" s="104">
        <f t="shared" si="114"/>
        <v>2.2646007151370575E-2</v>
      </c>
      <c r="BL209" s="104">
        <f t="shared" si="115"/>
        <v>-1.3110846245530494E-2</v>
      </c>
      <c r="BM209" s="104">
        <f t="shared" si="116"/>
        <v>1.6686531585220397E-2</v>
      </c>
      <c r="BN209" s="104">
        <f t="shared" si="117"/>
        <v>-1.1918951132300357E-2</v>
      </c>
      <c r="BO209" s="104">
        <f t="shared" si="118"/>
        <v>3.3373063170440968E-2</v>
      </c>
      <c r="BP209" s="104">
        <f t="shared" si="119"/>
        <v>2.2646007151370575E-2</v>
      </c>
      <c r="BQ209" s="104">
        <f t="shared" si="120"/>
        <v>-6.1978545887961888E-2</v>
      </c>
      <c r="BR209" s="104">
        <f t="shared" si="121"/>
        <v>0</v>
      </c>
    </row>
    <row r="210" spans="1:70">
      <c r="A210" s="1">
        <v>209</v>
      </c>
      <c r="B210" s="1">
        <f>'2012'!B210</f>
        <v>0</v>
      </c>
      <c r="C210" s="1">
        <f>'2012'!C210</f>
        <v>0</v>
      </c>
      <c r="D210" s="1">
        <f>'2012'!D210</f>
        <v>95</v>
      </c>
      <c r="E210" s="1" t="str">
        <f>'2012'!E210</f>
        <v>Kvinnor</v>
      </c>
      <c r="F210" s="1" t="str">
        <f>'2012'!F210</f>
        <v>Dödlighet efter PCI vid instabil kranskärlssjukdom</v>
      </c>
      <c r="G210" s="1" t="str">
        <f>'2012'!G210</f>
        <v>(tom)</v>
      </c>
      <c r="H210" s="1" t="str">
        <f>'2012'!H210</f>
        <v>A020270</v>
      </c>
      <c r="I210" s="1">
        <f>'2012'!I210</f>
        <v>1</v>
      </c>
      <c r="J210" s="12">
        <f>(('2012'!J210-'2012'!$AE210)/'2012'!$AE210)*(('2012'!$I210-0.5+'2012'!$I210-0.5)*-1)</f>
        <v>-0.10633484162895922</v>
      </c>
      <c r="K210" s="12">
        <f>(('2012'!K210-'2012'!$AE210)/'2012'!$AE210)*(('2012'!$I210-0.5+'2012'!$I210-0.5)*-1)</f>
        <v>7.9185520361990877E-2</v>
      </c>
      <c r="L210" s="12">
        <f>(('2012'!L210-'2012'!$AE210)/'2012'!$AE210)*(('2012'!$I210-0.5+'2012'!$I210-0.5)*-1)</f>
        <v>0.40045248868778283</v>
      </c>
      <c r="M210" s="12">
        <f>(('2012'!M210-'2012'!$AE210)/'2012'!$AE210)*(('2012'!$I210-0.5+'2012'!$I210-0.5)*-1)</f>
        <v>7.9185520361990877E-2</v>
      </c>
      <c r="N210" s="12">
        <f>(('2012'!N210-'2012'!$AE210)/'2012'!$AE210)*(('2012'!$I210-0.5+'2012'!$I210-0.5)*-1)</f>
        <v>0.69004524886877827</v>
      </c>
      <c r="O210" s="12">
        <f>(('2012'!O210-'2012'!$AE210)/'2012'!$AE210)*(('2012'!$I210-0.5+'2012'!$I210-0.5)*-1)</f>
        <v>0.38009049773755649</v>
      </c>
      <c r="P210" s="12">
        <f>(('2012'!P210-'2012'!$AE210)/'2012'!$AE210)*(('2012'!$I210-0.5+'2012'!$I210-0.5)*-1)</f>
        <v>-7.9185520361990877E-2</v>
      </c>
      <c r="Q210" s="12">
        <f>(('2012'!Q210-'2012'!$AE210)/'2012'!$AE210)*(('2012'!$I210-0.5+'2012'!$I210-0.5)*-1)</f>
        <v>1</v>
      </c>
      <c r="R210" s="12">
        <f>(('2012'!R210-'2012'!$AE210)/'2012'!$AE210)*(('2012'!$I210-0.5+'2012'!$I210-0.5)*-1)</f>
        <v>0.17873303167420815</v>
      </c>
      <c r="S210" s="12">
        <f>(('2012'!S210-'2012'!$AE210)/'2012'!$AE210)*(('2012'!$I210-0.5+'2012'!$I210-0.5)*-1)</f>
        <v>-3.1674208144796309E-2</v>
      </c>
      <c r="T210" s="12">
        <f>(('2012'!T210-'2012'!$AE210)/'2012'!$AE210)*(('2012'!$I210-0.5+'2012'!$I210-0.5)*-1)</f>
        <v>-0.28733031674208154</v>
      </c>
      <c r="U210" s="12">
        <f>(('2012'!U210-'2012'!$AE210)/'2012'!$AE210)*(('2012'!$I210-0.5+'2012'!$I210-0.5)*-1)</f>
        <v>0.12217194570135748</v>
      </c>
      <c r="V210" s="12">
        <f>(('2012'!V210-'2012'!$AE210)/'2012'!$AE210)*(('2012'!$I210-0.5+'2012'!$I210-0.5)*-1)</f>
        <v>0.31674208144796379</v>
      </c>
      <c r="W210" s="12">
        <f>(('2012'!W210-'2012'!$AE210)/'2012'!$AE210)*(('2012'!$I210-0.5+'2012'!$I210-0.5)*-1)</f>
        <v>-0.7601809954751132</v>
      </c>
      <c r="X210" s="12">
        <f>(('2012'!X210-'2012'!$AE210)/'2012'!$AE210)*(('2012'!$I210-0.5+'2012'!$I210-0.5)*-1)</f>
        <v>-2.9411764705882328E-2</v>
      </c>
      <c r="Y210" s="12">
        <f>(('2012'!Y210-'2012'!$AE210)/'2012'!$AE210)*(('2012'!$I210-0.5+'2012'!$I210-0.5)*-1)</f>
        <v>0.26244343891402716</v>
      </c>
      <c r="Z210" s="12">
        <f>(('2012'!Z210-'2012'!$AE210)/'2012'!$AE210)*(('2012'!$I210-0.5+'2012'!$I210-0.5)*-1)</f>
        <v>-0.21266968325791866</v>
      </c>
      <c r="AA210" s="12">
        <f>(('2012'!AA210-'2012'!$AE210)/'2012'!$AE210)*(('2012'!$I210-0.5+'2012'!$I210-0.5)*-1)</f>
        <v>0.23755656108597281</v>
      </c>
      <c r="AB210" s="12">
        <f>(('2012'!AB210-'2012'!$AE210)/'2012'!$AE210)*(('2012'!$I210-0.5+'2012'!$I210-0.5)*-1)</f>
        <v>-0.21719457013574661</v>
      </c>
      <c r="AC210" s="12">
        <f>(('2012'!AC210-'2012'!$AE210)/'2012'!$AE210)*(('2012'!$I210-0.5+'2012'!$I210-0.5)*-1)</f>
        <v>7.0135746606334759E-2</v>
      </c>
      <c r="AD210" s="12">
        <f>(('2012'!AD210-'2012'!$AE210)/'2012'!$AE210)*(('2012'!$I210-0.5+'2012'!$I210-0.5)*-1)</f>
        <v>-0.41855203619909492</v>
      </c>
      <c r="AE210" s="5">
        <f>((('2012'!AE210-'2012'!$AE210)/'2012'!$AE210)*100)*(('2012'!$I210-0.5+'2012'!$I210-0.5)*-1)</f>
        <v>0</v>
      </c>
      <c r="AF210" s="5"/>
      <c r="AG210" s="5">
        <f t="shared" si="98"/>
        <v>100</v>
      </c>
      <c r="AH210" s="5">
        <f t="shared" si="122"/>
        <v>76.018099547511326</v>
      </c>
      <c r="AI210" s="7">
        <v>0</v>
      </c>
      <c r="AN210" s="1"/>
      <c r="AO210" s="1"/>
      <c r="AP210" s="1"/>
      <c r="AQ210" s="1"/>
      <c r="AR210" s="1" t="str">
        <f t="shared" si="99"/>
        <v>Kvinnor</v>
      </c>
      <c r="AS210" s="1"/>
      <c r="AT210" s="1"/>
      <c r="AU210" s="1"/>
      <c r="AV210" s="1"/>
      <c r="AW210" s="104">
        <f t="shared" si="100"/>
        <v>-0.10633484162895922</v>
      </c>
      <c r="AX210" s="104">
        <f t="shared" si="101"/>
        <v>7.9185520361990877E-2</v>
      </c>
      <c r="AY210" s="104">
        <f t="shared" si="102"/>
        <v>0.40045248868778283</v>
      </c>
      <c r="AZ210" s="104">
        <f t="shared" si="103"/>
        <v>7.9185520361990877E-2</v>
      </c>
      <c r="BA210" s="104">
        <f t="shared" si="104"/>
        <v>0.69004524886877827</v>
      </c>
      <c r="BB210" s="104">
        <f t="shared" si="105"/>
        <v>0.38009049773755649</v>
      </c>
      <c r="BC210" s="104">
        <f t="shared" si="106"/>
        <v>-7.9185520361990877E-2</v>
      </c>
      <c r="BD210" s="104">
        <f t="shared" si="107"/>
        <v>1</v>
      </c>
      <c r="BE210" s="104">
        <f t="shared" si="108"/>
        <v>0.17873303167420815</v>
      </c>
      <c r="BF210" s="104">
        <f t="shared" si="109"/>
        <v>-3.1674208144796309E-2</v>
      </c>
      <c r="BG210" s="104">
        <f t="shared" si="110"/>
        <v>-0.28733031674208154</v>
      </c>
      <c r="BH210" s="104">
        <f t="shared" si="111"/>
        <v>0.12217194570135748</v>
      </c>
      <c r="BI210" s="104">
        <f t="shared" si="112"/>
        <v>0.31674208144796379</v>
      </c>
      <c r="BJ210" s="104">
        <f t="shared" si="113"/>
        <v>-0.7601809954751132</v>
      </c>
      <c r="BK210" s="104">
        <f t="shared" si="114"/>
        <v>-2.9411764705882328E-2</v>
      </c>
      <c r="BL210" s="104">
        <f t="shared" si="115"/>
        <v>0.26244343891402716</v>
      </c>
      <c r="BM210" s="104">
        <f t="shared" si="116"/>
        <v>-0.21266968325791866</v>
      </c>
      <c r="BN210" s="104">
        <f t="shared" si="117"/>
        <v>0.23755656108597281</v>
      </c>
      <c r="BO210" s="104">
        <f t="shared" si="118"/>
        <v>-0.21719457013574661</v>
      </c>
      <c r="BP210" s="104">
        <f t="shared" si="119"/>
        <v>7.0135746606334759E-2</v>
      </c>
      <c r="BQ210" s="104">
        <f t="shared" si="120"/>
        <v>-0.41855203619909492</v>
      </c>
      <c r="BR210" s="104">
        <f t="shared" si="121"/>
        <v>0</v>
      </c>
    </row>
    <row r="211" spans="1:70">
      <c r="A211" s="1">
        <v>210</v>
      </c>
      <c r="B211" s="1">
        <f>'2012'!B211</f>
        <v>0</v>
      </c>
      <c r="C211" s="1">
        <f>'2012'!C211</f>
        <v>0</v>
      </c>
      <c r="D211" s="1">
        <f>'2012'!D211</f>
        <v>0</v>
      </c>
      <c r="E211" s="1" t="str">
        <f>'2012'!E211</f>
        <v>Män</v>
      </c>
      <c r="F211" s="1" t="str">
        <f>'2012'!F211</f>
        <v>Dödlighet efter PCI vid instabil kranskärlssjukdom</v>
      </c>
      <c r="G211" s="1" t="str">
        <f>'2012'!G211</f>
        <v>(tom)</v>
      </c>
      <c r="H211" s="1" t="str">
        <f>'2012'!H211</f>
        <v>A020270</v>
      </c>
      <c r="I211" s="1">
        <f>'2012'!I211</f>
        <v>1</v>
      </c>
      <c r="J211" s="12">
        <f>(('2012'!J211-'2012'!$AE211)/'2012'!$AE211)*(('2012'!$I211-0.5+'2012'!$I211-0.5)*-1)</f>
        <v>-0.15384615384615377</v>
      </c>
      <c r="K211" s="12">
        <f>(('2012'!K211-'2012'!$AE211)/'2012'!$AE211)*(('2012'!$I211-0.5+'2012'!$I211-0.5)*-1)</f>
        <v>0.12980769230769232</v>
      </c>
      <c r="L211" s="12">
        <f>(('2012'!L211-'2012'!$AE211)/'2012'!$AE211)*(('2012'!$I211-0.5+'2012'!$I211-0.5)*-1)</f>
        <v>0.24519230769230768</v>
      </c>
      <c r="M211" s="12">
        <f>(('2012'!M211-'2012'!$AE211)/'2012'!$AE211)*(('2012'!$I211-0.5+'2012'!$I211-0.5)*-1)</f>
        <v>-2.4038461538461453E-2</v>
      </c>
      <c r="N211" s="12">
        <f>(('2012'!N211-'2012'!$AE211)/'2012'!$AE211)*(('2012'!$I211-0.5+'2012'!$I211-0.5)*-1)</f>
        <v>0.35576923076923073</v>
      </c>
      <c r="O211" s="12">
        <f>(('2012'!O211-'2012'!$AE211)/'2012'!$AE211)*(('2012'!$I211-0.5+'2012'!$I211-0.5)*-1)</f>
        <v>0.24278846153846159</v>
      </c>
      <c r="P211" s="12">
        <f>(('2012'!P211-'2012'!$AE211)/'2012'!$AE211)*(('2012'!$I211-0.5+'2012'!$I211-0.5)*-1)</f>
        <v>-9.615384615384602E-2</v>
      </c>
      <c r="Q211" s="12">
        <f>(('2012'!Q211-'2012'!$AE211)/'2012'!$AE211)*(('2012'!$I211-0.5+'2012'!$I211-0.5)*-1)</f>
        <v>-0.11778846153846159</v>
      </c>
      <c r="R211" s="12">
        <f>(('2012'!R211-'2012'!$AE211)/'2012'!$AE211)*(('2012'!$I211-0.5+'2012'!$I211-0.5)*-1)</f>
        <v>-0.62740384615384603</v>
      </c>
      <c r="S211" s="12">
        <f>(('2012'!S211-'2012'!$AE211)/'2012'!$AE211)*(('2012'!$I211-0.5+'2012'!$I211-0.5)*-1)</f>
        <v>-0.12499999999999989</v>
      </c>
      <c r="T211" s="12">
        <f>(('2012'!T211-'2012'!$AE211)/'2012'!$AE211)*(('2012'!$I211-0.5+'2012'!$I211-0.5)*-1)</f>
        <v>0.25721153846153855</v>
      </c>
      <c r="U211" s="12">
        <f>(('2012'!U211-'2012'!$AE211)/'2012'!$AE211)*(('2012'!$I211-0.5+'2012'!$I211-0.5)*-1)</f>
        <v>0.28125</v>
      </c>
      <c r="V211" s="12">
        <f>(('2012'!V211-'2012'!$AE211)/'2012'!$AE211)*(('2012'!$I211-0.5+'2012'!$I211-0.5)*-1)</f>
        <v>3.8461538461538491E-2</v>
      </c>
      <c r="W211" s="12">
        <f>(('2012'!W211-'2012'!$AE211)/'2012'!$AE211)*(('2012'!$I211-0.5+'2012'!$I211-0.5)*-1)</f>
        <v>-0.56971153846153844</v>
      </c>
      <c r="X211" s="12">
        <f>(('2012'!X211-'2012'!$AE211)/'2012'!$AE211)*(('2012'!$I211-0.5+'2012'!$I211-0.5)*-1)</f>
        <v>-0.40624999999999989</v>
      </c>
      <c r="Y211" s="12">
        <f>(('2012'!Y211-'2012'!$AE211)/'2012'!$AE211)*(('2012'!$I211-0.5+'2012'!$I211-0.5)*-1)</f>
        <v>0.29567307692307693</v>
      </c>
      <c r="Z211" s="12">
        <f>(('2012'!Z211-'2012'!$AE211)/'2012'!$AE211)*(('2012'!$I211-0.5+'2012'!$I211-0.5)*-1)</f>
        <v>0.23317307692307696</v>
      </c>
      <c r="AA211" s="12">
        <f>(('2012'!AA211-'2012'!$AE211)/'2012'!$AE211)*(('2012'!$I211-0.5+'2012'!$I211-0.5)*-1)</f>
        <v>-0.22836538461538464</v>
      </c>
      <c r="AB211" s="12">
        <f>(('2012'!AB211-'2012'!$AE211)/'2012'!$AE211)*(('2012'!$I211-0.5+'2012'!$I211-0.5)*-1)</f>
        <v>0.67788461538461542</v>
      </c>
      <c r="AC211" s="12">
        <f>(('2012'!AC211-'2012'!$AE211)/'2012'!$AE211)*(('2012'!$I211-0.5+'2012'!$I211-0.5)*-1)</f>
        <v>-0.13221153846153841</v>
      </c>
      <c r="AD211" s="12">
        <f>(('2012'!AD211-'2012'!$AE211)/'2012'!$AE211)*(('2012'!$I211-0.5+'2012'!$I211-0.5)*-1)</f>
        <v>-0.31249999999999994</v>
      </c>
      <c r="AE211" s="5">
        <f>((('2012'!AE211-'2012'!$AE211)/'2012'!$AE211)*100)*(('2012'!$I211-0.5+'2012'!$I211-0.5)*-1)</f>
        <v>0</v>
      </c>
      <c r="AF211" s="5"/>
      <c r="AG211" s="5">
        <f t="shared" si="98"/>
        <v>67.788461538461547</v>
      </c>
      <c r="AH211" s="5">
        <f t="shared" si="122"/>
        <v>62.740384615384606</v>
      </c>
      <c r="AI211" s="7">
        <v>0</v>
      </c>
      <c r="AN211" s="1"/>
      <c r="AO211" s="1"/>
      <c r="AP211" s="1"/>
      <c r="AQ211" s="1"/>
      <c r="AR211" s="1" t="str">
        <f t="shared" si="99"/>
        <v>Män</v>
      </c>
      <c r="AS211" s="1"/>
      <c r="AT211" s="1"/>
      <c r="AU211" s="1"/>
      <c r="AV211" s="1"/>
      <c r="AW211" s="104">
        <f t="shared" si="100"/>
        <v>-0.15384615384615377</v>
      </c>
      <c r="AX211" s="104">
        <f t="shared" si="101"/>
        <v>0.12980769230769232</v>
      </c>
      <c r="AY211" s="104">
        <f t="shared" si="102"/>
        <v>0.24519230769230768</v>
      </c>
      <c r="AZ211" s="104">
        <f t="shared" si="103"/>
        <v>-2.4038461538461453E-2</v>
      </c>
      <c r="BA211" s="104">
        <f t="shared" si="104"/>
        <v>0.35576923076923073</v>
      </c>
      <c r="BB211" s="104">
        <f t="shared" si="105"/>
        <v>0.24278846153846159</v>
      </c>
      <c r="BC211" s="104">
        <f t="shared" si="106"/>
        <v>-9.615384615384602E-2</v>
      </c>
      <c r="BD211" s="104">
        <f t="shared" si="107"/>
        <v>-0.11778846153846159</v>
      </c>
      <c r="BE211" s="104">
        <f t="shared" si="108"/>
        <v>-0.62740384615384603</v>
      </c>
      <c r="BF211" s="104">
        <f t="shared" si="109"/>
        <v>-0.12499999999999989</v>
      </c>
      <c r="BG211" s="104">
        <f t="shared" si="110"/>
        <v>0.25721153846153855</v>
      </c>
      <c r="BH211" s="104">
        <f t="shared" si="111"/>
        <v>0.28125</v>
      </c>
      <c r="BI211" s="104">
        <f t="shared" si="112"/>
        <v>3.8461538461538491E-2</v>
      </c>
      <c r="BJ211" s="104">
        <f t="shared" si="113"/>
        <v>-0.56971153846153844</v>
      </c>
      <c r="BK211" s="104">
        <f t="shared" si="114"/>
        <v>-0.40624999999999989</v>
      </c>
      <c r="BL211" s="104">
        <f t="shared" si="115"/>
        <v>0.29567307692307693</v>
      </c>
      <c r="BM211" s="104">
        <f t="shared" si="116"/>
        <v>0.23317307692307696</v>
      </c>
      <c r="BN211" s="104">
        <f t="shared" si="117"/>
        <v>-0.22836538461538464</v>
      </c>
      <c r="BO211" s="104">
        <f t="shared" si="118"/>
        <v>0.67788461538461542</v>
      </c>
      <c r="BP211" s="104">
        <f t="shared" si="119"/>
        <v>-0.13221153846153841</v>
      </c>
      <c r="BQ211" s="104">
        <f t="shared" si="120"/>
        <v>-0.31249999999999994</v>
      </c>
      <c r="BR211" s="104">
        <f t="shared" si="121"/>
        <v>0</v>
      </c>
    </row>
    <row r="212" spans="1:70">
      <c r="A212" s="1">
        <v>211</v>
      </c>
      <c r="B212" s="1">
        <f>'2012'!B212</f>
        <v>0</v>
      </c>
      <c r="C212" s="1">
        <f>'2012'!C212</f>
        <v>0</v>
      </c>
      <c r="D212" s="1">
        <f>'2012'!D212</f>
        <v>0</v>
      </c>
      <c r="E212" s="1" t="str">
        <f>'2012'!E212</f>
        <v>Totalt</v>
      </c>
      <c r="F212" s="1" t="str">
        <f>'2012'!F212</f>
        <v>Dödlighet efter PCI vid instabil kranskärlssjukdom</v>
      </c>
      <c r="G212" s="1" t="str">
        <f>'2012'!G212</f>
        <v>(tom)</v>
      </c>
      <c r="H212" s="1" t="str">
        <f>'2012'!H212</f>
        <v>A020270</v>
      </c>
      <c r="I212" s="1">
        <f>'2012'!I212</f>
        <v>1</v>
      </c>
      <c r="J212" s="12">
        <f>(('2012'!J212-'2012'!$AE212)/'2012'!$AE212)*(('2012'!$I212-0.5+'2012'!$I212-0.5)*-1)</f>
        <v>-0.1472684085510689</v>
      </c>
      <c r="K212" s="12">
        <f>(('2012'!K212-'2012'!$AE212)/'2012'!$AE212)*(('2012'!$I212-0.5+'2012'!$I212-0.5)*-1)</f>
        <v>0.10688836104513068</v>
      </c>
      <c r="L212" s="12">
        <f>(('2012'!L212-'2012'!$AE212)/'2012'!$AE212)*(('2012'!$I212-0.5+'2012'!$I212-0.5)*-1)</f>
        <v>0.26603325415676965</v>
      </c>
      <c r="M212" s="12">
        <f>(('2012'!M212-'2012'!$AE212)/'2012'!$AE212)*(('2012'!$I212-0.5+'2012'!$I212-0.5)*-1)</f>
        <v>3.8004750593824264E-2</v>
      </c>
      <c r="N212" s="12">
        <f>(('2012'!N212-'2012'!$AE212)/'2012'!$AE212)*(('2012'!$I212-0.5+'2012'!$I212-0.5)*-1)</f>
        <v>0.44893111638954875</v>
      </c>
      <c r="O212" s="12">
        <f>(('2012'!O212-'2012'!$AE212)/'2012'!$AE212)*(('2012'!$I212-0.5+'2012'!$I212-0.5)*-1)</f>
        <v>0.30641330166270786</v>
      </c>
      <c r="P212" s="12">
        <f>(('2012'!P212-'2012'!$AE212)/'2012'!$AE212)*(('2012'!$I212-0.5+'2012'!$I212-0.5)*-1)</f>
        <v>-0.1472684085510689</v>
      </c>
      <c r="Q212" s="12">
        <f>(('2012'!Q212-'2012'!$AE212)/'2012'!$AE212)*(('2012'!$I212-0.5+'2012'!$I212-0.5)*-1)</f>
        <v>0.20190023752969125</v>
      </c>
      <c r="R212" s="12">
        <f>(('2012'!R212-'2012'!$AE212)/'2012'!$AE212)*(('2012'!$I212-0.5+'2012'!$I212-0.5)*-1)</f>
        <v>-0.31353919239904993</v>
      </c>
      <c r="S212" s="12">
        <f>(('2012'!S212-'2012'!$AE212)/'2012'!$AE212)*(('2012'!$I212-0.5+'2012'!$I212-0.5)*-1)</f>
        <v>-9.5011876484560651E-2</v>
      </c>
      <c r="T212" s="12">
        <f>(('2012'!T212-'2012'!$AE212)/'2012'!$AE212)*(('2012'!$I212-0.5+'2012'!$I212-0.5)*-1)</f>
        <v>6.8883610451306421E-2</v>
      </c>
      <c r="U212" s="12">
        <f>(('2012'!U212-'2012'!$AE212)/'2012'!$AE212)*(('2012'!$I212-0.5+'2012'!$I212-0.5)*-1)</f>
        <v>0.23515439429928736</v>
      </c>
      <c r="V212" s="12">
        <f>(('2012'!V212-'2012'!$AE212)/'2012'!$AE212)*(('2012'!$I212-0.5+'2012'!$I212-0.5)*-1)</f>
        <v>0.11638954869358664</v>
      </c>
      <c r="W212" s="12">
        <f>(('2012'!W212-'2012'!$AE212)/'2012'!$AE212)*(('2012'!$I212-0.5+'2012'!$I212-0.5)*-1)</f>
        <v>-0.65795724465558203</v>
      </c>
      <c r="X212" s="12">
        <f>(('2012'!X212-'2012'!$AE212)/'2012'!$AE212)*(('2012'!$I212-0.5+'2012'!$I212-0.5)*-1)</f>
        <v>-0.3325415676959621</v>
      </c>
      <c r="Y212" s="12">
        <f>(('2012'!Y212-'2012'!$AE212)/'2012'!$AE212)*(('2012'!$I212-0.5+'2012'!$I212-0.5)*-1)</f>
        <v>0.31353919239904987</v>
      </c>
      <c r="Z212" s="12">
        <f>(('2012'!Z212-'2012'!$AE212)/'2012'!$AE212)*(('2012'!$I212-0.5+'2012'!$I212-0.5)*-1)</f>
        <v>0.13064133016627075</v>
      </c>
      <c r="AA212" s="12">
        <f>(('2012'!AA212-'2012'!$AE212)/'2012'!$AE212)*(('2012'!$I212-0.5+'2012'!$I212-0.5)*-1)</f>
        <v>-1.4251781472683992E-2</v>
      </c>
      <c r="AB212" s="12">
        <f>(('2012'!AB212-'2012'!$AE212)/'2012'!$AE212)*(('2012'!$I212-0.5+'2012'!$I212-0.5)*-1)</f>
        <v>0.26365795724465557</v>
      </c>
      <c r="AC212" s="12">
        <f>(('2012'!AC212-'2012'!$AE212)/'2012'!$AE212)*(('2012'!$I212-0.5+'2012'!$I212-0.5)*-1)</f>
        <v>-6.175771971496432E-2</v>
      </c>
      <c r="AD212" s="12">
        <f>(('2012'!AD212-'2012'!$AE212)/'2012'!$AE212)*(('2012'!$I212-0.5+'2012'!$I212-0.5)*-1)</f>
        <v>-0.36817102137767216</v>
      </c>
      <c r="AE212" s="5">
        <f>((('2012'!AE212-'2012'!$AE212)/'2012'!$AE212)*100)*(('2012'!$I212-0.5+'2012'!$I212-0.5)*-1)</f>
        <v>0</v>
      </c>
      <c r="AF212" s="5"/>
      <c r="AG212" s="5">
        <f t="shared" si="98"/>
        <v>44.893111638954878</v>
      </c>
      <c r="AH212" s="5">
        <f t="shared" si="122"/>
        <v>65.795724465558209</v>
      </c>
      <c r="AI212" s="7">
        <v>0</v>
      </c>
      <c r="AN212" s="1"/>
      <c r="AO212" s="1"/>
      <c r="AP212" s="1"/>
      <c r="AQ212" s="1"/>
      <c r="AR212" s="1" t="str">
        <f t="shared" si="99"/>
        <v>Totalt</v>
      </c>
      <c r="AS212" s="1"/>
      <c r="AT212" s="1"/>
      <c r="AU212" s="1"/>
      <c r="AV212" s="1"/>
      <c r="AW212" s="104">
        <f t="shared" si="100"/>
        <v>-0.1472684085510689</v>
      </c>
      <c r="AX212" s="104">
        <f t="shared" si="101"/>
        <v>0.10688836104513068</v>
      </c>
      <c r="AY212" s="104">
        <f t="shared" si="102"/>
        <v>0.26603325415676965</v>
      </c>
      <c r="AZ212" s="104">
        <f t="shared" si="103"/>
        <v>3.8004750593824264E-2</v>
      </c>
      <c r="BA212" s="104">
        <f t="shared" si="104"/>
        <v>0.44893111638954875</v>
      </c>
      <c r="BB212" s="104">
        <f t="shared" si="105"/>
        <v>0.30641330166270786</v>
      </c>
      <c r="BC212" s="104">
        <f t="shared" si="106"/>
        <v>-0.1472684085510689</v>
      </c>
      <c r="BD212" s="104">
        <f t="shared" si="107"/>
        <v>0.20190023752969125</v>
      </c>
      <c r="BE212" s="104">
        <f t="shared" si="108"/>
        <v>-0.31353919239904993</v>
      </c>
      <c r="BF212" s="104">
        <f t="shared" si="109"/>
        <v>-9.5011876484560651E-2</v>
      </c>
      <c r="BG212" s="104">
        <f t="shared" si="110"/>
        <v>6.8883610451306421E-2</v>
      </c>
      <c r="BH212" s="104">
        <f t="shared" si="111"/>
        <v>0.23515439429928736</v>
      </c>
      <c r="BI212" s="104">
        <f t="shared" si="112"/>
        <v>0.11638954869358664</v>
      </c>
      <c r="BJ212" s="104">
        <f t="shared" si="113"/>
        <v>-0.65795724465558203</v>
      </c>
      <c r="BK212" s="104">
        <f t="shared" si="114"/>
        <v>-0.3325415676959621</v>
      </c>
      <c r="BL212" s="104">
        <f t="shared" si="115"/>
        <v>0.31353919239904987</v>
      </c>
      <c r="BM212" s="104">
        <f t="shared" si="116"/>
        <v>0.13064133016627075</v>
      </c>
      <c r="BN212" s="104">
        <f t="shared" si="117"/>
        <v>-1.4251781472683992E-2</v>
      </c>
      <c r="BO212" s="104">
        <f t="shared" si="118"/>
        <v>0.26365795724465557</v>
      </c>
      <c r="BP212" s="104">
        <f t="shared" si="119"/>
        <v>-6.175771971496432E-2</v>
      </c>
      <c r="BQ212" s="104">
        <f t="shared" si="120"/>
        <v>-0.36817102137767216</v>
      </c>
      <c r="BR212" s="104">
        <f t="shared" si="121"/>
        <v>0</v>
      </c>
    </row>
    <row r="213" spans="1:70">
      <c r="A213" s="1">
        <v>212</v>
      </c>
      <c r="B213" s="1">
        <f>'2012'!B213</f>
        <v>0</v>
      </c>
      <c r="C213" s="1">
        <f>'2012'!C213</f>
        <v>0</v>
      </c>
      <c r="D213" s="1">
        <f>'2012'!D213</f>
        <v>96</v>
      </c>
      <c r="E213" s="1" t="str">
        <f>'2012'!E213</f>
        <v>Kvinnor</v>
      </c>
      <c r="F213" s="1" t="str">
        <f>'2012'!F213</f>
        <v>Återförträngning av hjärtats kärl efter PCI</v>
      </c>
      <c r="G213" s="1" t="str">
        <f>'2012'!G213</f>
        <v>(tom)</v>
      </c>
      <c r="H213" s="1" t="str">
        <f>'2012'!H213</f>
        <v>A020265</v>
      </c>
      <c r="I213" s="1">
        <f>'2012'!I213</f>
        <v>1</v>
      </c>
      <c r="J213" s="12">
        <f>(('2012'!J213-'2012'!$AE213)/'2012'!$AE213)*(('2012'!$I213-0.5+'2012'!$I213-0.5)*-1)</f>
        <v>6.8833652007648238E-2</v>
      </c>
      <c r="K213" s="12">
        <f>(('2012'!K213-'2012'!$AE213)/'2012'!$AE213)*(('2012'!$I213-0.5+'2012'!$I213-0.5)*-1)</f>
        <v>-3.824091778202663E-2</v>
      </c>
      <c r="L213" s="12">
        <f>(('2012'!L213-'2012'!$AE213)/'2012'!$AE213)*(('2012'!$I213-0.5+'2012'!$I213-0.5)*-1)</f>
        <v>-0.22944550669216046</v>
      </c>
      <c r="M213" s="12">
        <f>(('2012'!M213-'2012'!$AE213)/'2012'!$AE213)*(('2012'!$I213-0.5+'2012'!$I213-0.5)*-1)</f>
        <v>-0.1395793499043976</v>
      </c>
      <c r="N213" s="12">
        <f>(('2012'!N213-'2012'!$AE213)/'2012'!$AE213)*(('2012'!$I213-0.5+'2012'!$I213-0.5)*-1)</f>
        <v>-0.1013384321223708</v>
      </c>
      <c r="O213" s="12">
        <f>(('2012'!O213-'2012'!$AE213)/'2012'!$AE213)*(('2012'!$I213-0.5+'2012'!$I213-0.5)*-1)</f>
        <v>0.66539196940726575</v>
      </c>
      <c r="P213" s="12">
        <f>(('2012'!P213-'2012'!$AE213)/'2012'!$AE213)*(('2012'!$I213-0.5+'2012'!$I213-0.5)*-1)</f>
        <v>-0.58508604206500925</v>
      </c>
      <c r="Q213" s="12">
        <f>(('2012'!Q213-'2012'!$AE213)/'2012'!$AE213)*(('2012'!$I213-0.5+'2012'!$I213-0.5)*-1)</f>
        <v>-0.91204588910133833</v>
      </c>
      <c r="R213" s="12">
        <f>(('2012'!R213-'2012'!$AE213)/'2012'!$AE213)*(('2012'!$I213-0.5+'2012'!$I213-0.5)*-1)</f>
        <v>0.67686424474187379</v>
      </c>
      <c r="S213" s="12">
        <f>(('2012'!S213-'2012'!$AE213)/'2012'!$AE213)*(('2012'!$I213-0.5+'2012'!$I213-0.5)*-1)</f>
        <v>-0.12237093690248559</v>
      </c>
      <c r="T213" s="12">
        <f>(('2012'!T213-'2012'!$AE213)/'2012'!$AE213)*(('2012'!$I213-0.5+'2012'!$I213-0.5)*-1)</f>
        <v>0.19694072657743789</v>
      </c>
      <c r="U213" s="12">
        <f>(('2012'!U213-'2012'!$AE213)/'2012'!$AE213)*(('2012'!$I213-0.5+'2012'!$I213-0.5)*-1)</f>
        <v>-6.118546845124271E-2</v>
      </c>
      <c r="V213" s="12">
        <f>(('2012'!V213-'2012'!$AE213)/'2012'!$AE213)*(('2012'!$I213-0.5+'2012'!$I213-0.5)*-1)</f>
        <v>0.12237093690248575</v>
      </c>
      <c r="W213" s="12">
        <f>(('2012'!W213-'2012'!$AE213)/'2012'!$AE213)*(('2012'!$I213-0.5+'2012'!$I213-0.5)*-1)</f>
        <v>-1.9120458891013315E-2</v>
      </c>
      <c r="X213" s="12">
        <f>(('2012'!X213-'2012'!$AE213)/'2012'!$AE213)*(('2012'!$I213-0.5+'2012'!$I213-0.5)*-1)</f>
        <v>0.69216061185468447</v>
      </c>
      <c r="Y213" s="12">
        <f>(('2012'!Y213-'2012'!$AE213)/'2012'!$AE213)*(('2012'!$I213-0.5+'2012'!$I213-0.5)*-1)</f>
        <v>0.37284894837476107</v>
      </c>
      <c r="Z213" s="12">
        <f>(('2012'!Z213-'2012'!$AE213)/'2012'!$AE213)*(('2012'!$I213-0.5+'2012'!$I213-0.5)*-1)</f>
        <v>0.40917782026768651</v>
      </c>
      <c r="AA213" s="12">
        <f>(('2012'!AA213-'2012'!$AE213)/'2012'!$AE213)*(('2012'!$I213-0.5+'2012'!$I213-0.5)*-1)</f>
        <v>4.3977055449330865E-2</v>
      </c>
      <c r="AB213" s="12">
        <f>(('2012'!AB213-'2012'!$AE213)/'2012'!$AE213)*(('2012'!$I213-0.5+'2012'!$I213-0.5)*-1)</f>
        <v>0.56596558317399626</v>
      </c>
      <c r="AC213" s="12">
        <f>(('2012'!AC213-'2012'!$AE213)/'2012'!$AE213)*(('2012'!$I213-0.5+'2012'!$I213-0.5)*-1)</f>
        <v>-0.56787762906309724</v>
      </c>
      <c r="AD213" s="12">
        <f>(('2012'!AD213-'2012'!$AE213)/'2012'!$AE213)*(('2012'!$I213-0.5+'2012'!$I213-0.5)*-1)</f>
        <v>-0.1395793499043976</v>
      </c>
      <c r="AE213" s="5">
        <f>((('2012'!AE213-'2012'!$AE213)/'2012'!$AE213)*100)*(('2012'!$I213-0.5+'2012'!$I213-0.5)*-1)</f>
        <v>0</v>
      </c>
      <c r="AF213" s="5"/>
      <c r="AG213" s="5">
        <f t="shared" si="98"/>
        <v>69.216061185468448</v>
      </c>
      <c r="AH213" s="5">
        <f t="shared" si="122"/>
        <v>91.204588910133836</v>
      </c>
      <c r="AI213" s="7">
        <v>0</v>
      </c>
      <c r="AN213" s="1"/>
      <c r="AO213" s="1"/>
      <c r="AP213" s="1"/>
      <c r="AQ213" s="1"/>
      <c r="AR213" s="1" t="str">
        <f t="shared" si="99"/>
        <v>Kvinnor</v>
      </c>
      <c r="AS213" s="1"/>
      <c r="AT213" s="1"/>
      <c r="AU213" s="1"/>
      <c r="AV213" s="1"/>
      <c r="AW213" s="104">
        <f t="shared" si="100"/>
        <v>6.8833652007648238E-2</v>
      </c>
      <c r="AX213" s="104">
        <f t="shared" si="101"/>
        <v>-3.824091778202663E-2</v>
      </c>
      <c r="AY213" s="104">
        <f t="shared" si="102"/>
        <v>-0.22944550669216046</v>
      </c>
      <c r="AZ213" s="104">
        <f t="shared" si="103"/>
        <v>-0.1395793499043976</v>
      </c>
      <c r="BA213" s="104">
        <f t="shared" si="104"/>
        <v>-0.1013384321223708</v>
      </c>
      <c r="BB213" s="104">
        <f t="shared" si="105"/>
        <v>0.66539196940726575</v>
      </c>
      <c r="BC213" s="104">
        <f t="shared" si="106"/>
        <v>-0.58508604206500925</v>
      </c>
      <c r="BD213" s="104">
        <f t="shared" si="107"/>
        <v>-0.91204588910133833</v>
      </c>
      <c r="BE213" s="104">
        <f t="shared" si="108"/>
        <v>0.67686424474187379</v>
      </c>
      <c r="BF213" s="104">
        <f t="shared" si="109"/>
        <v>-0.12237093690248559</v>
      </c>
      <c r="BG213" s="104">
        <f t="shared" si="110"/>
        <v>0.19694072657743789</v>
      </c>
      <c r="BH213" s="104">
        <f t="shared" si="111"/>
        <v>-6.118546845124271E-2</v>
      </c>
      <c r="BI213" s="104">
        <f t="shared" si="112"/>
        <v>0.12237093690248575</v>
      </c>
      <c r="BJ213" s="104">
        <f t="shared" si="113"/>
        <v>-1.9120458891013315E-2</v>
      </c>
      <c r="BK213" s="104">
        <f t="shared" si="114"/>
        <v>0.69216061185468447</v>
      </c>
      <c r="BL213" s="104">
        <f t="shared" si="115"/>
        <v>0.37284894837476107</v>
      </c>
      <c r="BM213" s="104">
        <f t="shared" si="116"/>
        <v>0.40917782026768651</v>
      </c>
      <c r="BN213" s="104">
        <f t="shared" si="117"/>
        <v>4.3977055449330865E-2</v>
      </c>
      <c r="BO213" s="104">
        <f t="shared" si="118"/>
        <v>0.56596558317399626</v>
      </c>
      <c r="BP213" s="104">
        <f t="shared" si="119"/>
        <v>-0.56787762906309724</v>
      </c>
      <c r="BQ213" s="104">
        <f t="shared" si="120"/>
        <v>-0.1395793499043976</v>
      </c>
      <c r="BR213" s="104">
        <f t="shared" si="121"/>
        <v>0</v>
      </c>
    </row>
    <row r="214" spans="1:70">
      <c r="A214" s="1">
        <v>213</v>
      </c>
      <c r="B214" s="1">
        <f>'2012'!B214</f>
        <v>0</v>
      </c>
      <c r="C214" s="1">
        <f>'2012'!C214</f>
        <v>0</v>
      </c>
      <c r="D214" s="1">
        <f>'2012'!D214</f>
        <v>0</v>
      </c>
      <c r="E214" s="1" t="str">
        <f>'2012'!E214</f>
        <v>Män</v>
      </c>
      <c r="F214" s="1" t="str">
        <f>'2012'!F214</f>
        <v>Återförträngning av hjärtats kärl efter PCI</v>
      </c>
      <c r="G214" s="1" t="str">
        <f>'2012'!G214</f>
        <v>(tom)</v>
      </c>
      <c r="H214" s="1" t="str">
        <f>'2012'!H214</f>
        <v>A020265</v>
      </c>
      <c r="I214" s="1">
        <f>'2012'!I214</f>
        <v>1</v>
      </c>
      <c r="J214" s="12">
        <f>(('2012'!J214-'2012'!$AE214)/'2012'!$AE214)*(('2012'!$I214-0.5+'2012'!$I214-0.5)*-1)</f>
        <v>0.18410852713178297</v>
      </c>
      <c r="K214" s="12">
        <f>(('2012'!K214-'2012'!$AE214)/'2012'!$AE214)*(('2012'!$I214-0.5+'2012'!$I214-0.5)*-1)</f>
        <v>0.49806201550387602</v>
      </c>
      <c r="L214" s="12">
        <f>(('2012'!L214-'2012'!$AE214)/'2012'!$AE214)*(('2012'!$I214-0.5+'2012'!$I214-0.5)*-1)</f>
        <v>0.19379844961240308</v>
      </c>
      <c r="M214" s="12">
        <f>(('2012'!M214-'2012'!$AE214)/'2012'!$AE214)*(('2012'!$I214-0.5+'2012'!$I214-0.5)*-1)</f>
        <v>0.18410852713178297</v>
      </c>
      <c r="N214" s="12">
        <f>(('2012'!N214-'2012'!$AE214)/'2012'!$AE214)*(('2012'!$I214-0.5+'2012'!$I214-0.5)*-1)</f>
        <v>-0.36821705426356577</v>
      </c>
      <c r="O214" s="12">
        <f>(('2012'!O214-'2012'!$AE214)/'2012'!$AE214)*(('2012'!$I214-0.5+'2012'!$I214-0.5)*-1)</f>
        <v>0.30813953488372098</v>
      </c>
      <c r="P214" s="12">
        <f>(('2012'!P214-'2012'!$AE214)/'2012'!$AE214)*(('2012'!$I214-0.5+'2012'!$I214-0.5)*-1)</f>
        <v>-0.12209302325581393</v>
      </c>
      <c r="Q214" s="12">
        <f>(('2012'!Q214-'2012'!$AE214)/'2012'!$AE214)*(('2012'!$I214-0.5+'2012'!$I214-0.5)*-1)</f>
        <v>1</v>
      </c>
      <c r="R214" s="12">
        <f>(('2012'!R214-'2012'!$AE214)/'2012'!$AE214)*(('2012'!$I214-0.5+'2012'!$I214-0.5)*-1)</f>
        <v>0.40697674418604651</v>
      </c>
      <c r="S214" s="12">
        <f>(('2012'!S214-'2012'!$AE214)/'2012'!$AE214)*(('2012'!$I214-0.5+'2012'!$I214-0.5)*-1)</f>
        <v>-0.37209302325581395</v>
      </c>
      <c r="T214" s="12">
        <f>(('2012'!T214-'2012'!$AE214)/'2012'!$AE214)*(('2012'!$I214-0.5+'2012'!$I214-0.5)*-1)</f>
        <v>0.21317829457364351</v>
      </c>
      <c r="U214" s="12">
        <f>(('2012'!U214-'2012'!$AE214)/'2012'!$AE214)*(('2012'!$I214-0.5+'2012'!$I214-0.5)*-1)</f>
        <v>-0.34689922480620156</v>
      </c>
      <c r="V214" s="12">
        <f>(('2012'!V214-'2012'!$AE214)/'2012'!$AE214)*(('2012'!$I214-0.5+'2012'!$I214-0.5)*-1)</f>
        <v>0.29457364341085268</v>
      </c>
      <c r="W214" s="12">
        <f>(('2012'!W214-'2012'!$AE214)/'2012'!$AE214)*(('2012'!$I214-0.5+'2012'!$I214-0.5)*-1)</f>
        <v>8.7209302325581425E-2</v>
      </c>
      <c r="X214" s="12">
        <f>(('2012'!X214-'2012'!$AE214)/'2012'!$AE214)*(('2012'!$I214-0.5+'2012'!$I214-0.5)*-1)</f>
        <v>-0.62403100775193809</v>
      </c>
      <c r="Y214" s="12">
        <f>(('2012'!Y214-'2012'!$AE214)/'2012'!$AE214)*(('2012'!$I214-0.5+'2012'!$I214-0.5)*-1)</f>
        <v>0.32751937984496121</v>
      </c>
      <c r="Z214" s="12">
        <f>(('2012'!Z214-'2012'!$AE214)/'2012'!$AE214)*(('2012'!$I214-0.5+'2012'!$I214-0.5)*-1)</f>
        <v>0.27325581395348841</v>
      </c>
      <c r="AA214" s="12">
        <f>(('2012'!AA214-'2012'!$AE214)/'2012'!$AE214)*(('2012'!$I214-0.5+'2012'!$I214-0.5)*-1)</f>
        <v>0.28875968992248063</v>
      </c>
      <c r="AB214" s="12">
        <f>(('2012'!AB214-'2012'!$AE214)/'2012'!$AE214)*(('2012'!$I214-0.5+'2012'!$I214-0.5)*-1)</f>
        <v>0.68217054263565902</v>
      </c>
      <c r="AC214" s="12">
        <f>(('2012'!AC214-'2012'!$AE214)/'2012'!$AE214)*(('2012'!$I214-0.5+'2012'!$I214-0.5)*-1)</f>
        <v>0.27131782945736438</v>
      </c>
      <c r="AD214" s="12">
        <f>(('2012'!AD214-'2012'!$AE214)/'2012'!$AE214)*(('2012'!$I214-0.5+'2012'!$I214-0.5)*-1)</f>
        <v>-0.11821705426356578</v>
      </c>
      <c r="AE214" s="5">
        <f>((('2012'!AE214-'2012'!$AE214)/'2012'!$AE214)*100)*(('2012'!$I214-0.5+'2012'!$I214-0.5)*-1)</f>
        <v>0</v>
      </c>
      <c r="AF214" s="5"/>
      <c r="AG214" s="5">
        <f t="shared" si="98"/>
        <v>100</v>
      </c>
      <c r="AH214" s="5">
        <f t="shared" si="122"/>
        <v>62.403100775193806</v>
      </c>
      <c r="AI214" s="7">
        <v>0</v>
      </c>
      <c r="AN214" s="1"/>
      <c r="AO214" s="1"/>
      <c r="AP214" s="1"/>
      <c r="AQ214" s="1"/>
      <c r="AR214" s="1" t="str">
        <f t="shared" si="99"/>
        <v>Män</v>
      </c>
      <c r="AS214" s="1"/>
      <c r="AT214" s="1"/>
      <c r="AU214" s="1"/>
      <c r="AV214" s="1"/>
      <c r="AW214" s="104">
        <f t="shared" si="100"/>
        <v>0.18410852713178297</v>
      </c>
      <c r="AX214" s="104">
        <f t="shared" si="101"/>
        <v>0.49806201550387602</v>
      </c>
      <c r="AY214" s="104">
        <f t="shared" si="102"/>
        <v>0.19379844961240308</v>
      </c>
      <c r="AZ214" s="104">
        <f t="shared" si="103"/>
        <v>0.18410852713178297</v>
      </c>
      <c r="BA214" s="104">
        <f t="shared" si="104"/>
        <v>-0.36821705426356577</v>
      </c>
      <c r="BB214" s="104">
        <f t="shared" si="105"/>
        <v>0.30813953488372098</v>
      </c>
      <c r="BC214" s="104">
        <f t="shared" si="106"/>
        <v>-0.12209302325581393</v>
      </c>
      <c r="BD214" s="104">
        <f t="shared" si="107"/>
        <v>1</v>
      </c>
      <c r="BE214" s="104">
        <f t="shared" si="108"/>
        <v>0.40697674418604651</v>
      </c>
      <c r="BF214" s="104">
        <f t="shared" si="109"/>
        <v>-0.37209302325581395</v>
      </c>
      <c r="BG214" s="104">
        <f t="shared" si="110"/>
        <v>0.21317829457364351</v>
      </c>
      <c r="BH214" s="104">
        <f t="shared" si="111"/>
        <v>-0.34689922480620156</v>
      </c>
      <c r="BI214" s="104">
        <f t="shared" si="112"/>
        <v>0.29457364341085268</v>
      </c>
      <c r="BJ214" s="104">
        <f t="shared" si="113"/>
        <v>8.7209302325581425E-2</v>
      </c>
      <c r="BK214" s="104">
        <f t="shared" si="114"/>
        <v>-0.62403100775193809</v>
      </c>
      <c r="BL214" s="104">
        <f t="shared" si="115"/>
        <v>0.32751937984496121</v>
      </c>
      <c r="BM214" s="104">
        <f t="shared" si="116"/>
        <v>0.27325581395348841</v>
      </c>
      <c r="BN214" s="104">
        <f t="shared" si="117"/>
        <v>0.28875968992248063</v>
      </c>
      <c r="BO214" s="104">
        <f t="shared" si="118"/>
        <v>0.68217054263565902</v>
      </c>
      <c r="BP214" s="104">
        <f t="shared" si="119"/>
        <v>0.27131782945736438</v>
      </c>
      <c r="BQ214" s="104">
        <f t="shared" si="120"/>
        <v>-0.11821705426356578</v>
      </c>
      <c r="BR214" s="104">
        <f t="shared" si="121"/>
        <v>0</v>
      </c>
    </row>
    <row r="215" spans="1:70">
      <c r="A215" s="1">
        <v>214</v>
      </c>
      <c r="B215" s="1">
        <f>'2012'!B215</f>
        <v>0</v>
      </c>
      <c r="C215" s="1">
        <f>'2012'!C215</f>
        <v>0</v>
      </c>
      <c r="D215" s="1">
        <f>'2012'!D215</f>
        <v>0</v>
      </c>
      <c r="E215" s="1" t="str">
        <f>'2012'!E215</f>
        <v>Totalt</v>
      </c>
      <c r="F215" s="1" t="str">
        <f>'2012'!F215</f>
        <v>Återförträngning av hjärtats kärl efter PCI</v>
      </c>
      <c r="G215" s="1" t="str">
        <f>'2012'!G215</f>
        <v>(tom)</v>
      </c>
      <c r="H215" s="1" t="str">
        <f>'2012'!H215</f>
        <v>A020265</v>
      </c>
      <c r="I215" s="1">
        <f>'2012'!I215</f>
        <v>1</v>
      </c>
      <c r="J215" s="12">
        <f>(('2012'!J215-'2012'!$AE215)/'2012'!$AE215)*(('2012'!$I215-0.5+'2012'!$I215-0.5)*-1)</f>
        <v>0.15637065637065631</v>
      </c>
      <c r="K215" s="12">
        <f>(('2012'!K215-'2012'!$AE215)/'2012'!$AE215)*(('2012'!$I215-0.5+'2012'!$I215-0.5)*-1)</f>
        <v>0.37258687258687256</v>
      </c>
      <c r="L215" s="12">
        <f>(('2012'!L215-'2012'!$AE215)/'2012'!$AE215)*(('2012'!$I215-0.5+'2012'!$I215-0.5)*-1)</f>
        <v>8.4942084942084856E-2</v>
      </c>
      <c r="M215" s="12">
        <f>(('2012'!M215-'2012'!$AE215)/'2012'!$AE215)*(('2012'!$I215-0.5+'2012'!$I215-0.5)*-1)</f>
        <v>9.2664092664092576E-2</v>
      </c>
      <c r="N215" s="12">
        <f>(('2012'!N215-'2012'!$AE215)/'2012'!$AE215)*(('2012'!$I215-0.5+'2012'!$I215-0.5)*-1)</f>
        <v>-0.29150579150579164</v>
      </c>
      <c r="O215" s="12">
        <f>(('2012'!O215-'2012'!$AE215)/'2012'!$AE215)*(('2012'!$I215-0.5+'2012'!$I215-0.5)*-1)</f>
        <v>0.39961389961389959</v>
      </c>
      <c r="P215" s="12">
        <f>(('2012'!P215-'2012'!$AE215)/'2012'!$AE215)*(('2012'!$I215-0.5+'2012'!$I215-0.5)*-1)</f>
        <v>-0.26640926640926638</v>
      </c>
      <c r="Q215" s="12">
        <f>(('2012'!Q215-'2012'!$AE215)/'2012'!$AE215)*(('2012'!$I215-0.5+'2012'!$I215-0.5)*-1)</f>
        <v>0.58108108108108103</v>
      </c>
      <c r="R215" s="12">
        <f>(('2012'!R215-'2012'!$AE215)/'2012'!$AE215)*(('2012'!$I215-0.5+'2012'!$I215-0.5)*-1)</f>
        <v>0.46911196911196906</v>
      </c>
      <c r="S215" s="12">
        <f>(('2012'!S215-'2012'!$AE215)/'2012'!$AE215)*(('2012'!$I215-0.5+'2012'!$I215-0.5)*-1)</f>
        <v>-0.30115830115830128</v>
      </c>
      <c r="T215" s="12">
        <f>(('2012'!T215-'2012'!$AE215)/'2012'!$AE215)*(('2012'!$I215-0.5+'2012'!$I215-0.5)*-1)</f>
        <v>0.20849420849420852</v>
      </c>
      <c r="U215" s="12">
        <f>(('2012'!U215-'2012'!$AE215)/'2012'!$AE215)*(('2012'!$I215-0.5+'2012'!$I215-0.5)*-1)</f>
        <v>-0.27413127413127414</v>
      </c>
      <c r="V215" s="12">
        <f>(('2012'!V215-'2012'!$AE215)/'2012'!$AE215)*(('2012'!$I215-0.5+'2012'!$I215-0.5)*-1)</f>
        <v>0.24324324324324323</v>
      </c>
      <c r="W215" s="12">
        <f>(('2012'!W215-'2012'!$AE215)/'2012'!$AE215)*(('2012'!$I215-0.5+'2012'!$I215-0.5)*-1)</f>
        <v>5.4054054054053932E-2</v>
      </c>
      <c r="X215" s="12">
        <f>(('2012'!X215-'2012'!$AE215)/'2012'!$AE215)*(('2012'!$I215-0.5+'2012'!$I215-0.5)*-1)</f>
        <v>-0.28185328185328185</v>
      </c>
      <c r="Y215" s="12">
        <f>(('2012'!Y215-'2012'!$AE215)/'2012'!$AE215)*(('2012'!$I215-0.5+'2012'!$I215-0.5)*-1)</f>
        <v>0.33976833976833976</v>
      </c>
      <c r="Z215" s="12">
        <f>(('2012'!Z215-'2012'!$AE215)/'2012'!$AE215)*(('2012'!$I215-0.5+'2012'!$I215-0.5)*-1)</f>
        <v>0.30888030888030882</v>
      </c>
      <c r="AA215" s="12">
        <f>(('2012'!AA215-'2012'!$AE215)/'2012'!$AE215)*(('2012'!$I215-0.5+'2012'!$I215-0.5)*-1)</f>
        <v>0.22586872586872586</v>
      </c>
      <c r="AB215" s="12">
        <f>(('2012'!AB215-'2012'!$AE215)/'2012'!$AE215)*(('2012'!$I215-0.5+'2012'!$I215-0.5)*-1)</f>
        <v>0.6505791505791505</v>
      </c>
      <c r="AC215" s="12">
        <f>(('2012'!AC215-'2012'!$AE215)/'2012'!$AE215)*(('2012'!$I215-0.5+'2012'!$I215-0.5)*-1)</f>
        <v>3.6679536679536585E-2</v>
      </c>
      <c r="AD215" s="12">
        <f>(('2012'!AD215-'2012'!$AE215)/'2012'!$AE215)*(('2012'!$I215-0.5+'2012'!$I215-0.5)*-1)</f>
        <v>-0.12548262548262556</v>
      </c>
      <c r="AE215" s="5">
        <f>((('2012'!AE215-'2012'!$AE215)/'2012'!$AE215)*100)*(('2012'!$I215-0.5+'2012'!$I215-0.5)*-1)</f>
        <v>0</v>
      </c>
      <c r="AF215" s="5"/>
      <c r="AG215" s="5">
        <f t="shared" si="98"/>
        <v>65.057915057915054</v>
      </c>
      <c r="AH215" s="5">
        <f t="shared" si="122"/>
        <v>30.115830115830128</v>
      </c>
      <c r="AI215" s="7">
        <v>0</v>
      </c>
      <c r="AN215" s="1"/>
      <c r="AO215" s="1"/>
      <c r="AP215" s="1"/>
      <c r="AQ215" s="1"/>
      <c r="AR215" s="1" t="str">
        <f t="shared" si="99"/>
        <v>Totalt</v>
      </c>
      <c r="AS215" s="1"/>
      <c r="AT215" s="1"/>
      <c r="AU215" s="1"/>
      <c r="AV215" s="1"/>
      <c r="AW215" s="104">
        <f t="shared" si="100"/>
        <v>0.15637065637065631</v>
      </c>
      <c r="AX215" s="104">
        <f t="shared" si="101"/>
        <v>0.37258687258687256</v>
      </c>
      <c r="AY215" s="104">
        <f t="shared" si="102"/>
        <v>8.4942084942084856E-2</v>
      </c>
      <c r="AZ215" s="104">
        <f t="shared" si="103"/>
        <v>9.2664092664092576E-2</v>
      </c>
      <c r="BA215" s="104">
        <f t="shared" si="104"/>
        <v>-0.29150579150579164</v>
      </c>
      <c r="BB215" s="104">
        <f t="shared" si="105"/>
        <v>0.39961389961389959</v>
      </c>
      <c r="BC215" s="104">
        <f t="shared" si="106"/>
        <v>-0.26640926640926638</v>
      </c>
      <c r="BD215" s="104">
        <f t="shared" si="107"/>
        <v>0.58108108108108103</v>
      </c>
      <c r="BE215" s="104">
        <f t="shared" si="108"/>
        <v>0.46911196911196906</v>
      </c>
      <c r="BF215" s="104">
        <f t="shared" si="109"/>
        <v>-0.30115830115830128</v>
      </c>
      <c r="BG215" s="104">
        <f t="shared" si="110"/>
        <v>0.20849420849420852</v>
      </c>
      <c r="BH215" s="104">
        <f t="shared" si="111"/>
        <v>-0.27413127413127414</v>
      </c>
      <c r="BI215" s="104">
        <f t="shared" si="112"/>
        <v>0.24324324324324323</v>
      </c>
      <c r="BJ215" s="104">
        <f t="shared" si="113"/>
        <v>5.4054054054053932E-2</v>
      </c>
      <c r="BK215" s="104">
        <f t="shared" si="114"/>
        <v>-0.28185328185328185</v>
      </c>
      <c r="BL215" s="104">
        <f t="shared" si="115"/>
        <v>0.33976833976833976</v>
      </c>
      <c r="BM215" s="104">
        <f t="shared" si="116"/>
        <v>0.30888030888030882</v>
      </c>
      <c r="BN215" s="104">
        <f t="shared" si="117"/>
        <v>0.22586872586872586</v>
      </c>
      <c r="BO215" s="104">
        <f t="shared" si="118"/>
        <v>0.6505791505791505</v>
      </c>
      <c r="BP215" s="104">
        <f t="shared" si="119"/>
        <v>3.6679536679536585E-2</v>
      </c>
      <c r="BQ215" s="104">
        <f t="shared" si="120"/>
        <v>-0.12548262548262556</v>
      </c>
      <c r="BR215" s="104">
        <f t="shared" si="121"/>
        <v>0</v>
      </c>
    </row>
    <row r="216" spans="1:70">
      <c r="A216" s="1">
        <v>215</v>
      </c>
      <c r="B216" s="1">
        <f>'2012'!B216</f>
        <v>0</v>
      </c>
      <c r="C216" s="1">
        <f>'2012'!C216</f>
        <v>0</v>
      </c>
      <c r="D216" s="1">
        <f>'2012'!D216</f>
        <v>97</v>
      </c>
      <c r="E216" s="1" t="str">
        <f>'2012'!E216</f>
        <v>Kvinnor</v>
      </c>
      <c r="F216" s="1" t="str">
        <f>'2012'!F216</f>
        <v>Död eller återinskrivning efter vård för hjärtsvikt</v>
      </c>
      <c r="G216" s="1" t="str">
        <f>'2012'!G216</f>
        <v>(tom)</v>
      </c>
      <c r="H216" s="1" t="str">
        <f>'2012'!H216</f>
        <v>A005400</v>
      </c>
      <c r="I216" s="1">
        <f>'2012'!I216</f>
        <v>1</v>
      </c>
      <c r="J216" s="12">
        <f>(('2012'!J216-'2012'!$AE216)/'2012'!$AE216)*(('2012'!$I216-0.5+'2012'!$I216-0.5)*-1)</f>
        <v>0.16706894048647819</v>
      </c>
      <c r="K216" s="12">
        <f>(('2012'!K216-'2012'!$AE216)/'2012'!$AE216)*(('2012'!$I216-0.5+'2012'!$I216-0.5)*-1)</f>
        <v>-3.2956934859466123E-2</v>
      </c>
      <c r="L216" s="12">
        <f>(('2012'!L216-'2012'!$AE216)/'2012'!$AE216)*(('2012'!$I216-0.5+'2012'!$I216-0.5)*-1)</f>
        <v>-4.7205549593312211E-2</v>
      </c>
      <c r="M216" s="12">
        <f>(('2012'!M216-'2012'!$AE216)/'2012'!$AE216)*(('2012'!$I216-0.5+'2012'!$I216-0.5)*-1)</f>
        <v>-0.1032283107600899</v>
      </c>
      <c r="N216" s="12">
        <f>(('2012'!N216-'2012'!$AE216)/'2012'!$AE216)*(('2012'!$I216-0.5+'2012'!$I216-0.5)*-1)</f>
        <v>3.5809521096046779E-2</v>
      </c>
      <c r="O216" s="12">
        <f>(('2012'!O216-'2012'!$AE216)/'2012'!$AE216)*(('2012'!$I216-0.5+'2012'!$I216-0.5)*-1)</f>
        <v>-0.19558094111502733</v>
      </c>
      <c r="P216" s="12">
        <f>(('2012'!P216-'2012'!$AE216)/'2012'!$AE216)*(('2012'!$I216-0.5+'2012'!$I216-0.5)*-1)</f>
        <v>-9.5203045861669028E-2</v>
      </c>
      <c r="Q216" s="12">
        <f>(('2012'!Q216-'2012'!$AE216)/'2012'!$AE216)*(('2012'!$I216-0.5+'2012'!$I216-0.5)*-1)</f>
        <v>-1.70338996242619E-3</v>
      </c>
      <c r="R216" s="12">
        <f>(('2012'!R216-'2012'!$AE216)/'2012'!$AE216)*(('2012'!$I216-0.5+'2012'!$I216-0.5)*-1)</f>
        <v>-8.3723217548341434E-3</v>
      </c>
      <c r="S216" s="12">
        <f>(('2012'!S216-'2012'!$AE216)/'2012'!$AE216)*(('2012'!$I216-0.5+'2012'!$I216-0.5)*-1)</f>
        <v>5.6128190673643309E-2</v>
      </c>
      <c r="T216" s="12">
        <f>(('2012'!T216-'2012'!$AE216)/'2012'!$AE216)*(('2012'!$I216-0.5+'2012'!$I216-0.5)*-1)</f>
        <v>4.443523833978779E-2</v>
      </c>
      <c r="U216" s="12">
        <f>(('2012'!U216-'2012'!$AE216)/'2012'!$AE216)*(('2012'!$I216-0.5+'2012'!$I216-0.5)*-1)</f>
        <v>2.1195385945749008E-2</v>
      </c>
      <c r="V216" s="12">
        <f>(('2012'!V216-'2012'!$AE216)/'2012'!$AE216)*(('2012'!$I216-0.5+'2012'!$I216-0.5)*-1)</f>
        <v>-0.28215488911159359</v>
      </c>
      <c r="W216" s="12">
        <f>(('2012'!W216-'2012'!$AE216)/'2012'!$AE216)*(('2012'!$I216-0.5+'2012'!$I216-0.5)*-1)</f>
        <v>-0.2192420265620357</v>
      </c>
      <c r="X216" s="12">
        <f>(('2012'!X216-'2012'!$AE216)/'2012'!$AE216)*(('2012'!$I216-0.5+'2012'!$I216-0.5)*-1)</f>
        <v>-9.0887461450653712E-2</v>
      </c>
      <c r="Y216" s="12">
        <f>(('2012'!Y216-'2012'!$AE216)/'2012'!$AE216)*(('2012'!$I216-0.5+'2012'!$I216-0.5)*-1)</f>
        <v>6.409281887402652E-4</v>
      </c>
      <c r="Z216" s="12">
        <f>(('2012'!Z216-'2012'!$AE216)/'2012'!$AE216)*(('2012'!$I216-0.5+'2012'!$I216-0.5)*-1)</f>
        <v>-0.20925249424677625</v>
      </c>
      <c r="AA216" s="12">
        <f>(('2012'!AA216-'2012'!$AE216)/'2012'!$AE216)*(('2012'!$I216-0.5+'2012'!$I216-0.5)*-1)</f>
        <v>-8.7733146699451828E-2</v>
      </c>
      <c r="AB216" s="12">
        <f>(('2012'!AB216-'2012'!$AE216)/'2012'!$AE216)*(('2012'!$I216-0.5+'2012'!$I216-0.5)*-1)</f>
        <v>-3.9984134497375416E-2</v>
      </c>
      <c r="AC216" s="12">
        <f>(('2012'!AC216-'2012'!$AE216)/'2012'!$AE216)*(('2012'!$I216-0.5+'2012'!$I216-0.5)*-1)</f>
        <v>6.4117227856199553E-3</v>
      </c>
      <c r="AD216" s="12">
        <f>(('2012'!AD216-'2012'!$AE216)/'2012'!$AE216)*(('2012'!$I216-0.5+'2012'!$I216-0.5)*-1)</f>
        <v>-4.2834722995266687E-2</v>
      </c>
      <c r="AE216" s="5">
        <f>((('2012'!AE216-'2012'!$AE216)/'2012'!$AE216)*100)*(('2012'!$I216-0.5+'2012'!$I216-0.5)*-1)</f>
        <v>0</v>
      </c>
      <c r="AF216" s="5"/>
      <c r="AG216" s="5">
        <f t="shared" si="98"/>
        <v>16.706894048647818</v>
      </c>
      <c r="AH216" s="5">
        <f t="shared" si="122"/>
        <v>28.215488911159358</v>
      </c>
      <c r="AI216" s="7">
        <v>0</v>
      </c>
      <c r="AN216" s="1"/>
      <c r="AO216" s="1"/>
      <c r="AP216" s="1"/>
      <c r="AQ216" s="1"/>
      <c r="AR216" s="1" t="str">
        <f t="shared" si="99"/>
        <v>Kvinnor</v>
      </c>
      <c r="AS216" s="1"/>
      <c r="AT216" s="1"/>
      <c r="AU216" s="1"/>
      <c r="AV216" s="1"/>
      <c r="AW216" s="104">
        <f t="shared" si="100"/>
        <v>0.16706894048647819</v>
      </c>
      <c r="AX216" s="104">
        <f t="shared" si="101"/>
        <v>-3.2956934859466123E-2</v>
      </c>
      <c r="AY216" s="104">
        <f t="shared" si="102"/>
        <v>-4.7205549593312211E-2</v>
      </c>
      <c r="AZ216" s="104">
        <f t="shared" si="103"/>
        <v>-0.1032283107600899</v>
      </c>
      <c r="BA216" s="104">
        <f t="shared" si="104"/>
        <v>3.5809521096046779E-2</v>
      </c>
      <c r="BB216" s="104">
        <f t="shared" si="105"/>
        <v>-0.19558094111502733</v>
      </c>
      <c r="BC216" s="104">
        <f t="shared" si="106"/>
        <v>-9.5203045861669028E-2</v>
      </c>
      <c r="BD216" s="104">
        <f t="shared" si="107"/>
        <v>-1.70338996242619E-3</v>
      </c>
      <c r="BE216" s="104">
        <f t="shared" si="108"/>
        <v>-8.3723217548341434E-3</v>
      </c>
      <c r="BF216" s="104">
        <f t="shared" si="109"/>
        <v>5.6128190673643309E-2</v>
      </c>
      <c r="BG216" s="104">
        <f t="shared" si="110"/>
        <v>4.443523833978779E-2</v>
      </c>
      <c r="BH216" s="104">
        <f t="shared" si="111"/>
        <v>2.1195385945749008E-2</v>
      </c>
      <c r="BI216" s="104">
        <f t="shared" si="112"/>
        <v>-0.28215488911159359</v>
      </c>
      <c r="BJ216" s="104">
        <f t="shared" si="113"/>
        <v>-0.2192420265620357</v>
      </c>
      <c r="BK216" s="104">
        <f t="shared" si="114"/>
        <v>-9.0887461450653712E-2</v>
      </c>
      <c r="BL216" s="104">
        <f t="shared" si="115"/>
        <v>6.409281887402652E-4</v>
      </c>
      <c r="BM216" s="104">
        <f t="shared" si="116"/>
        <v>-0.20925249424677625</v>
      </c>
      <c r="BN216" s="104">
        <f t="shared" si="117"/>
        <v>-8.7733146699451828E-2</v>
      </c>
      <c r="BO216" s="104">
        <f t="shared" si="118"/>
        <v>-3.9984134497375416E-2</v>
      </c>
      <c r="BP216" s="104">
        <f t="shared" si="119"/>
        <v>6.4117227856199553E-3</v>
      </c>
      <c r="BQ216" s="104">
        <f t="shared" si="120"/>
        <v>-4.2834722995266687E-2</v>
      </c>
      <c r="BR216" s="104">
        <f t="shared" si="121"/>
        <v>0</v>
      </c>
    </row>
    <row r="217" spans="1:70">
      <c r="A217" s="1">
        <v>216</v>
      </c>
      <c r="B217" s="1">
        <f>'2012'!B217</f>
        <v>0</v>
      </c>
      <c r="C217" s="1">
        <f>'2012'!C217</f>
        <v>0</v>
      </c>
      <c r="D217" s="1">
        <f>'2012'!D217</f>
        <v>0</v>
      </c>
      <c r="E217" s="1" t="str">
        <f>'2012'!E217</f>
        <v>Män</v>
      </c>
      <c r="F217" s="1" t="str">
        <f>'2012'!F217</f>
        <v>Död eller återinskrivning efter vård för hjärtsvikt</v>
      </c>
      <c r="G217" s="1" t="str">
        <f>'2012'!G217</f>
        <v>(tom)</v>
      </c>
      <c r="H217" s="1" t="str">
        <f>'2012'!H217</f>
        <v>A005400</v>
      </c>
      <c r="I217" s="1">
        <f>'2012'!I217</f>
        <v>1</v>
      </c>
      <c r="J217" s="12">
        <f>(('2012'!J217-'2012'!$AE217)/'2012'!$AE217)*(('2012'!$I217-0.5+'2012'!$I217-0.5)*-1)</f>
        <v>0.15400152128779709</v>
      </c>
      <c r="K217" s="12">
        <f>(('2012'!K217-'2012'!$AE217)/'2012'!$AE217)*(('2012'!$I217-0.5+'2012'!$I217-0.5)*-1)</f>
        <v>7.3733003089388197E-2</v>
      </c>
      <c r="L217" s="12">
        <f>(('2012'!L217-'2012'!$AE217)/'2012'!$AE217)*(('2012'!$I217-0.5+'2012'!$I217-0.5)*-1)</f>
        <v>1.9302053657765009E-2</v>
      </c>
      <c r="M217" s="12">
        <f>(('2012'!M217-'2012'!$AE217)/'2012'!$AE217)*(('2012'!$I217-0.5+'2012'!$I217-0.5)*-1)</f>
        <v>-0.10306073671027574</v>
      </c>
      <c r="N217" s="12">
        <f>(('2012'!N217-'2012'!$AE217)/'2012'!$AE217)*(('2012'!$I217-0.5+'2012'!$I217-0.5)*-1)</f>
        <v>3.155545058244439E-2</v>
      </c>
      <c r="O217" s="12">
        <f>(('2012'!O217-'2012'!$AE217)/'2012'!$AE217)*(('2012'!$I217-0.5+'2012'!$I217-0.5)*-1)</f>
        <v>-0.10209097523145486</v>
      </c>
      <c r="P217" s="12">
        <f>(('2012'!P217-'2012'!$AE217)/'2012'!$AE217)*(('2012'!$I217-0.5+'2012'!$I217-0.5)*-1)</f>
        <v>-8.3753729414979064E-2</v>
      </c>
      <c r="Q217" s="12">
        <f>(('2012'!Q217-'2012'!$AE217)/'2012'!$AE217)*(('2012'!$I217-0.5+'2012'!$I217-0.5)*-1)</f>
        <v>9.1328617166729811E-2</v>
      </c>
      <c r="R217" s="12">
        <f>(('2012'!R217-'2012'!$AE217)/'2012'!$AE217)*(('2012'!$I217-0.5+'2012'!$I217-0.5)*-1)</f>
        <v>-1.3855218769495469E-3</v>
      </c>
      <c r="S217" s="12">
        <f>(('2012'!S217-'2012'!$AE217)/'2012'!$AE217)*(('2012'!$I217-0.5+'2012'!$I217-0.5)*-1)</f>
        <v>6.7459153830155619E-2</v>
      </c>
      <c r="T217" s="12">
        <f>(('2012'!T217-'2012'!$AE217)/'2012'!$AE217)*(('2012'!$I217-0.5+'2012'!$I217-0.5)*-1)</f>
        <v>5.503939383471447E-2</v>
      </c>
      <c r="U217" s="12">
        <f>(('2012'!U217-'2012'!$AE217)/'2012'!$AE217)*(('2012'!$I217-0.5+'2012'!$I217-0.5)*-1)</f>
        <v>5.9418811691272898E-3</v>
      </c>
      <c r="V217" s="12">
        <f>(('2012'!V217-'2012'!$AE217)/'2012'!$AE217)*(('2012'!$I217-0.5+'2012'!$I217-0.5)*-1)</f>
        <v>-0.31456222492481944</v>
      </c>
      <c r="W217" s="12">
        <f>(('2012'!W217-'2012'!$AE217)/'2012'!$AE217)*(('2012'!$I217-0.5+'2012'!$I217-0.5)*-1)</f>
        <v>-0.13766870150203431</v>
      </c>
      <c r="X217" s="12">
        <f>(('2012'!X217-'2012'!$AE217)/'2012'!$AE217)*(('2012'!$I217-0.5+'2012'!$I217-0.5)*-1)</f>
        <v>-0.16821870925784888</v>
      </c>
      <c r="Y217" s="12">
        <f>(('2012'!Y217-'2012'!$AE217)/'2012'!$AE217)*(('2012'!$I217-0.5+'2012'!$I217-0.5)*-1)</f>
        <v>1.2779267061067197E-2</v>
      </c>
      <c r="Z217" s="12">
        <f>(('2012'!Z217-'2012'!$AE217)/'2012'!$AE217)*(('2012'!$I217-0.5+'2012'!$I217-0.5)*-1)</f>
        <v>-0.12983968624357259</v>
      </c>
      <c r="AA217" s="12">
        <f>(('2012'!AA217-'2012'!$AE217)/'2012'!$AE217)*(('2012'!$I217-0.5+'2012'!$I217-0.5)*-1)</f>
        <v>-8.8664275771200132E-2</v>
      </c>
      <c r="AB217" s="12">
        <f>(('2012'!AB217-'2012'!$AE217)/'2012'!$AE217)*(('2012'!$I217-0.5+'2012'!$I217-0.5)*-1)</f>
        <v>-7.6218012343621772E-2</v>
      </c>
      <c r="AC217" s="12">
        <f>(('2012'!AC217-'2012'!$AE217)/'2012'!$AE217)*(('2012'!$I217-0.5+'2012'!$I217-0.5)*-1)</f>
        <v>2.6553151419933193E-2</v>
      </c>
      <c r="AD217" s="12">
        <f>(('2012'!AD217-'2012'!$AE217)/'2012'!$AE217)*(('2012'!$I217-0.5+'2012'!$I217-0.5)*-1)</f>
        <v>-0.19351753729156029</v>
      </c>
      <c r="AE217" s="5">
        <f>((('2012'!AE217-'2012'!$AE217)/'2012'!$AE217)*100)*(('2012'!$I217-0.5+'2012'!$I217-0.5)*-1)</f>
        <v>0</v>
      </c>
      <c r="AF217" s="5"/>
      <c r="AG217" s="5">
        <f t="shared" si="98"/>
        <v>15.400152128779709</v>
      </c>
      <c r="AH217" s="5">
        <f t="shared" si="122"/>
        <v>31.456222492481945</v>
      </c>
      <c r="AI217" s="7">
        <v>0</v>
      </c>
      <c r="AN217" s="1"/>
      <c r="AO217" s="1"/>
      <c r="AP217" s="1"/>
      <c r="AQ217" s="1"/>
      <c r="AR217" s="1" t="str">
        <f t="shared" si="99"/>
        <v>Män</v>
      </c>
      <c r="AS217" s="1"/>
      <c r="AT217" s="1"/>
      <c r="AU217" s="1"/>
      <c r="AV217" s="1"/>
      <c r="AW217" s="104">
        <f t="shared" si="100"/>
        <v>0.15400152128779709</v>
      </c>
      <c r="AX217" s="104">
        <f t="shared" si="101"/>
        <v>7.3733003089388197E-2</v>
      </c>
      <c r="AY217" s="104">
        <f t="shared" si="102"/>
        <v>1.9302053657765009E-2</v>
      </c>
      <c r="AZ217" s="104">
        <f t="shared" si="103"/>
        <v>-0.10306073671027574</v>
      </c>
      <c r="BA217" s="104">
        <f t="shared" si="104"/>
        <v>3.155545058244439E-2</v>
      </c>
      <c r="BB217" s="104">
        <f t="shared" si="105"/>
        <v>-0.10209097523145486</v>
      </c>
      <c r="BC217" s="104">
        <f t="shared" si="106"/>
        <v>-8.3753729414979064E-2</v>
      </c>
      <c r="BD217" s="104">
        <f t="shared" si="107"/>
        <v>9.1328617166729811E-2</v>
      </c>
      <c r="BE217" s="104">
        <f t="shared" si="108"/>
        <v>-1.3855218769495469E-3</v>
      </c>
      <c r="BF217" s="104">
        <f t="shared" si="109"/>
        <v>6.7459153830155619E-2</v>
      </c>
      <c r="BG217" s="104">
        <f t="shared" si="110"/>
        <v>5.503939383471447E-2</v>
      </c>
      <c r="BH217" s="104">
        <f t="shared" si="111"/>
        <v>5.9418811691272898E-3</v>
      </c>
      <c r="BI217" s="104">
        <f t="shared" si="112"/>
        <v>-0.31456222492481944</v>
      </c>
      <c r="BJ217" s="104">
        <f t="shared" si="113"/>
        <v>-0.13766870150203431</v>
      </c>
      <c r="BK217" s="104">
        <f t="shared" si="114"/>
        <v>-0.16821870925784888</v>
      </c>
      <c r="BL217" s="104">
        <f t="shared" si="115"/>
        <v>1.2779267061067197E-2</v>
      </c>
      <c r="BM217" s="104">
        <f t="shared" si="116"/>
        <v>-0.12983968624357259</v>
      </c>
      <c r="BN217" s="104">
        <f t="shared" si="117"/>
        <v>-8.8664275771200132E-2</v>
      </c>
      <c r="BO217" s="104">
        <f t="shared" si="118"/>
        <v>-7.6218012343621772E-2</v>
      </c>
      <c r="BP217" s="104">
        <f t="shared" si="119"/>
        <v>2.6553151419933193E-2</v>
      </c>
      <c r="BQ217" s="104">
        <f t="shared" si="120"/>
        <v>-0.19351753729156029</v>
      </c>
      <c r="BR217" s="104">
        <f t="shared" si="121"/>
        <v>0</v>
      </c>
    </row>
    <row r="218" spans="1:70">
      <c r="A218" s="1">
        <v>217</v>
      </c>
      <c r="B218" s="1">
        <f>'2012'!B218</f>
        <v>0</v>
      </c>
      <c r="C218" s="1">
        <f>'2012'!C218</f>
        <v>0</v>
      </c>
      <c r="D218" s="1">
        <f>'2012'!D218</f>
        <v>0</v>
      </c>
      <c r="E218" s="1" t="str">
        <f>'2012'!E218</f>
        <v>Totalt</v>
      </c>
      <c r="F218" s="1" t="str">
        <f>'2012'!F218</f>
        <v>Död eller återinskrivning efter vård för hjärtsvikt</v>
      </c>
      <c r="G218" s="1" t="str">
        <f>'2012'!G218</f>
        <v>(tom)</v>
      </c>
      <c r="H218" s="1" t="str">
        <f>'2012'!H218</f>
        <v>A005400</v>
      </c>
      <c r="I218" s="1">
        <f>'2012'!I218</f>
        <v>1</v>
      </c>
      <c r="J218" s="12">
        <f>(('2012'!J218-'2012'!$AE218)/'2012'!$AE218)*(('2012'!$I218-0.5+'2012'!$I218-0.5)*-1)</f>
        <v>0.16689109107922703</v>
      </c>
      <c r="K218" s="12">
        <f>(('2012'!K218-'2012'!$AE218)/'2012'!$AE218)*(('2012'!$I218-0.5+'2012'!$I218-0.5)*-1)</f>
        <v>3.0950538740240452E-2</v>
      </c>
      <c r="L218" s="12">
        <f>(('2012'!L218-'2012'!$AE218)/'2012'!$AE218)*(('2012'!$I218-0.5+'2012'!$I218-0.5)*-1)</f>
        <v>-8.3707698746232021E-3</v>
      </c>
      <c r="M218" s="12">
        <f>(('2012'!M218-'2012'!$AE218)/'2012'!$AE218)*(('2012'!$I218-0.5+'2012'!$I218-0.5)*-1)</f>
        <v>-0.10933152622566365</v>
      </c>
      <c r="N218" s="12">
        <f>(('2012'!N218-'2012'!$AE218)/'2012'!$AE218)*(('2012'!$I218-0.5+'2012'!$I218-0.5)*-1)</f>
        <v>3.9704149633152518E-2</v>
      </c>
      <c r="O218" s="12">
        <f>(('2012'!O218-'2012'!$AE218)/'2012'!$AE218)*(('2012'!$I218-0.5+'2012'!$I218-0.5)*-1)</f>
        <v>-0.13655100294614328</v>
      </c>
      <c r="P218" s="12">
        <f>(('2012'!P218-'2012'!$AE218)/'2012'!$AE218)*(('2012'!$I218-0.5+'2012'!$I218-0.5)*-1)</f>
        <v>-9.0217314856112465E-2</v>
      </c>
      <c r="Q218" s="12">
        <f>(('2012'!Q218-'2012'!$AE218)/'2012'!$AE218)*(('2012'!$I218-0.5+'2012'!$I218-0.5)*-1)</f>
        <v>4.8953350124095248E-2</v>
      </c>
      <c r="R218" s="12">
        <f>(('2012'!R218-'2012'!$AE218)/'2012'!$AE218)*(('2012'!$I218-0.5+'2012'!$I218-0.5)*-1)</f>
        <v>1.6007834623720602E-2</v>
      </c>
      <c r="S218" s="12">
        <f>(('2012'!S218-'2012'!$AE218)/'2012'!$AE218)*(('2012'!$I218-0.5+'2012'!$I218-0.5)*-1)</f>
        <v>6.1668785634861618E-2</v>
      </c>
      <c r="T218" s="12">
        <f>(('2012'!T218-'2012'!$AE218)/'2012'!$AE218)*(('2012'!$I218-0.5+'2012'!$I218-0.5)*-1)</f>
        <v>5.5737307287838107E-2</v>
      </c>
      <c r="U218" s="12">
        <f>(('2012'!U218-'2012'!$AE218)/'2012'!$AE218)*(('2012'!$I218-0.5+'2012'!$I218-0.5)*-1)</f>
        <v>2.0896405265280671E-3</v>
      </c>
      <c r="V218" s="12">
        <f>(('2012'!V218-'2012'!$AE218)/'2012'!$AE218)*(('2012'!$I218-0.5+'2012'!$I218-0.5)*-1)</f>
        <v>-0.30500708178811281</v>
      </c>
      <c r="W218" s="12">
        <f>(('2012'!W218-'2012'!$AE218)/'2012'!$AE218)*(('2012'!$I218-0.5+'2012'!$I218-0.5)*-1)</f>
        <v>-0.15962526480203698</v>
      </c>
      <c r="X218" s="12">
        <f>(('2012'!X218-'2012'!$AE218)/'2012'!$AE218)*(('2012'!$I218-0.5+'2012'!$I218-0.5)*-1)</f>
        <v>-0.13356137947015523</v>
      </c>
      <c r="Y218" s="12">
        <f>(('2012'!Y218-'2012'!$AE218)/'2012'!$AE218)*(('2012'!$I218-0.5+'2012'!$I218-0.5)*-1)</f>
        <v>7.9603006312396508E-3</v>
      </c>
      <c r="Z218" s="12">
        <f>(('2012'!Z218-'2012'!$AE218)/'2012'!$AE218)*(('2012'!$I218-0.5+'2012'!$I218-0.5)*-1)</f>
        <v>-0.18787578237955951</v>
      </c>
      <c r="AA218" s="12">
        <f>(('2012'!AA218-'2012'!$AE218)/'2012'!$AE218)*(('2012'!$I218-0.5+'2012'!$I218-0.5)*-1)</f>
        <v>-9.3923423273986562E-2</v>
      </c>
      <c r="AB218" s="12">
        <f>(('2012'!AB218-'2012'!$AE218)/'2012'!$AE218)*(('2012'!$I218-0.5+'2012'!$I218-0.5)*-1)</f>
        <v>-4.2156905224251737E-2</v>
      </c>
      <c r="AC218" s="12">
        <f>(('2012'!AC218-'2012'!$AE218)/'2012'!$AE218)*(('2012'!$I218-0.5+'2012'!$I218-0.5)*-1)</f>
        <v>-4.4349893787073947E-3</v>
      </c>
      <c r="AD218" s="12">
        <f>(('2012'!AD218-'2012'!$AE218)/'2012'!$AE218)*(('2012'!$I218-0.5+'2012'!$I218-0.5)*-1)</f>
        <v>-0.14310572989112166</v>
      </c>
      <c r="AE218" s="5">
        <f>((('2012'!AE218-'2012'!$AE218)/'2012'!$AE218)*100)*(('2012'!$I218-0.5+'2012'!$I218-0.5)*-1)</f>
        <v>0</v>
      </c>
      <c r="AF218" s="5"/>
      <c r="AG218" s="5">
        <f t="shared" si="98"/>
        <v>16.689109107922704</v>
      </c>
      <c r="AH218" s="5">
        <f t="shared" si="122"/>
        <v>30.50070817881128</v>
      </c>
      <c r="AI218" s="7">
        <v>0</v>
      </c>
      <c r="AN218" s="1"/>
      <c r="AO218" s="1"/>
      <c r="AP218" s="1"/>
      <c r="AQ218" s="1"/>
      <c r="AR218" s="1" t="str">
        <f t="shared" si="99"/>
        <v>Totalt</v>
      </c>
      <c r="AS218" s="1"/>
      <c r="AT218" s="1"/>
      <c r="AU218" s="1"/>
      <c r="AV218" s="1"/>
      <c r="AW218" s="104">
        <f t="shared" si="100"/>
        <v>0.16689109107922703</v>
      </c>
      <c r="AX218" s="104">
        <f t="shared" si="101"/>
        <v>3.0950538740240452E-2</v>
      </c>
      <c r="AY218" s="104">
        <f t="shared" si="102"/>
        <v>-8.3707698746232021E-3</v>
      </c>
      <c r="AZ218" s="104">
        <f t="shared" si="103"/>
        <v>-0.10933152622566365</v>
      </c>
      <c r="BA218" s="104">
        <f t="shared" si="104"/>
        <v>3.9704149633152518E-2</v>
      </c>
      <c r="BB218" s="104">
        <f t="shared" si="105"/>
        <v>-0.13655100294614328</v>
      </c>
      <c r="BC218" s="104">
        <f t="shared" si="106"/>
        <v>-9.0217314856112465E-2</v>
      </c>
      <c r="BD218" s="104">
        <f t="shared" si="107"/>
        <v>4.8953350124095248E-2</v>
      </c>
      <c r="BE218" s="104">
        <f t="shared" si="108"/>
        <v>1.6007834623720602E-2</v>
      </c>
      <c r="BF218" s="104">
        <f t="shared" si="109"/>
        <v>6.1668785634861618E-2</v>
      </c>
      <c r="BG218" s="104">
        <f t="shared" si="110"/>
        <v>5.5737307287838107E-2</v>
      </c>
      <c r="BH218" s="104">
        <f t="shared" si="111"/>
        <v>2.0896405265280671E-3</v>
      </c>
      <c r="BI218" s="104">
        <f t="shared" si="112"/>
        <v>-0.30500708178811281</v>
      </c>
      <c r="BJ218" s="104">
        <f t="shared" si="113"/>
        <v>-0.15962526480203698</v>
      </c>
      <c r="BK218" s="104">
        <f t="shared" si="114"/>
        <v>-0.13356137947015523</v>
      </c>
      <c r="BL218" s="104">
        <f t="shared" si="115"/>
        <v>7.9603006312396508E-3</v>
      </c>
      <c r="BM218" s="104">
        <f t="shared" si="116"/>
        <v>-0.18787578237955951</v>
      </c>
      <c r="BN218" s="104">
        <f t="shared" si="117"/>
        <v>-9.3923423273986562E-2</v>
      </c>
      <c r="BO218" s="104">
        <f t="shared" si="118"/>
        <v>-4.2156905224251737E-2</v>
      </c>
      <c r="BP218" s="104">
        <f t="shared" si="119"/>
        <v>-4.4349893787073947E-3</v>
      </c>
      <c r="BQ218" s="104">
        <f t="shared" si="120"/>
        <v>-0.14310572989112166</v>
      </c>
      <c r="BR218" s="104">
        <f t="shared" si="121"/>
        <v>0</v>
      </c>
    </row>
    <row r="219" spans="1:70">
      <c r="A219" s="1">
        <v>218</v>
      </c>
      <c r="B219" s="1">
        <f>'2012'!B219</f>
        <v>0</v>
      </c>
      <c r="C219" s="1">
        <f>'2012'!C219</f>
        <v>0</v>
      </c>
      <c r="D219" s="1">
        <f>'2012'!D219</f>
        <v>98</v>
      </c>
      <c r="E219" s="1" t="str">
        <f>'2012'!E219</f>
        <v>Kvinnor</v>
      </c>
      <c r="F219" s="1" t="str">
        <f>'2012'!F219</f>
        <v>Läkemedelsbehandling vid hjärtsvikt</v>
      </c>
      <c r="G219" s="1" t="str">
        <f>'2012'!G219</f>
        <v>(tom)</v>
      </c>
      <c r="H219" s="1" t="str">
        <f>'2012'!H219</f>
        <v>A020280</v>
      </c>
      <c r="I219" s="1">
        <f>'2012'!I219</f>
        <v>0</v>
      </c>
      <c r="J219" s="12">
        <f>(('2012'!J219-'2012'!$AE219)/'2012'!$AE219)*(('2012'!$I219-0.5+'2012'!$I219-0.5)*-1)</f>
        <v>-4.8182141908793136E-2</v>
      </c>
      <c r="K219" s="12">
        <f>(('2012'!K219-'2012'!$AE219)/'2012'!$AE219)*(('2012'!$I219-0.5+'2012'!$I219-0.5)*-1)</f>
        <v>0.17939375993354673</v>
      </c>
      <c r="L219" s="12">
        <f>(('2012'!L219-'2012'!$AE219)/'2012'!$AE219)*(('2012'!$I219-0.5+'2012'!$I219-0.5)*-1)</f>
        <v>0.17329899170614144</v>
      </c>
      <c r="M219" s="12">
        <f>(('2012'!M219-'2012'!$AE219)/'2012'!$AE219)*(('2012'!$I219-0.5+'2012'!$I219-0.5)*-1)</f>
        <v>9.5366855771197592E-2</v>
      </c>
      <c r="N219" s="12">
        <f>(('2012'!N219-'2012'!$AE219)/'2012'!$AE219)*(('2012'!$I219-0.5+'2012'!$I219-0.5)*-1)</f>
        <v>3.5125602353885475E-2</v>
      </c>
      <c r="O219" s="12">
        <f>(('2012'!O219-'2012'!$AE219)/'2012'!$AE219)*(('2012'!$I219-0.5+'2012'!$I219-0.5)*-1)</f>
        <v>-3.4603917666557196E-2</v>
      </c>
      <c r="P219" s="12">
        <f>(('2012'!P219-'2012'!$AE219)/'2012'!$AE219)*(('2012'!$I219-0.5+'2012'!$I219-0.5)*-1)</f>
        <v>5.3692760456937737E-2</v>
      </c>
      <c r="Q219" s="12">
        <f>(('2012'!Q219-'2012'!$AE219)/'2012'!$AE219)*(('2012'!$I219-0.5+'2012'!$I219-0.5)*-1)</f>
        <v>-8.5747666761593275E-2</v>
      </c>
      <c r="R219" s="12">
        <f>(('2012'!R219-'2012'!$AE219)/'2012'!$AE219)*(('2012'!$I219-0.5+'2012'!$I219-0.5)*-1)</f>
        <v>-8.1801711572849878E-2</v>
      </c>
      <c r="S219" s="12">
        <f>(('2012'!S219-'2012'!$AE219)/'2012'!$AE219)*(('2012'!$I219-0.5+'2012'!$I219-0.5)*-1)</f>
        <v>-0.11892738830431607</v>
      </c>
      <c r="T219" s="12">
        <f>(('2012'!T219-'2012'!$AE219)/'2012'!$AE219)*(('2012'!$I219-0.5+'2012'!$I219-0.5)*-1)</f>
        <v>-0.13370281666475181</v>
      </c>
      <c r="U219" s="12">
        <f>(('2012'!U219-'2012'!$AE219)/'2012'!$AE219)*(('2012'!$I219-0.5+'2012'!$I219-0.5)*-1)</f>
        <v>-2.0767568668753268E-2</v>
      </c>
      <c r="V219" s="12">
        <f>(('2012'!V219-'2012'!$AE219)/'2012'!$AE219)*(('2012'!$I219-0.5+'2012'!$I219-0.5)*-1)</f>
        <v>-5.3469772958032024E-3</v>
      </c>
      <c r="W219" s="12">
        <f>(('2012'!W219-'2012'!$AE219)/'2012'!$AE219)*(('2012'!$I219-0.5+'2012'!$I219-0.5)*-1)</f>
        <v>5.0085244764008587E-2</v>
      </c>
      <c r="X219" s="12">
        <f>(('2012'!X219-'2012'!$AE219)/'2012'!$AE219)*(('2012'!$I219-0.5+'2012'!$I219-0.5)*-1)</f>
        <v>7.828681150819089E-2</v>
      </c>
      <c r="Y219" s="12">
        <f>(('2012'!Y219-'2012'!$AE219)/'2012'!$AE219)*(('2012'!$I219-0.5+'2012'!$I219-0.5)*-1)</f>
        <v>0.10006084408155817</v>
      </c>
      <c r="Z219" s="12">
        <f>(('2012'!Z219-'2012'!$AE219)/'2012'!$AE219)*(('2012'!$I219-0.5+'2012'!$I219-0.5)*-1)</f>
        <v>1.990464913745963E-3</v>
      </c>
      <c r="AA219" s="12">
        <f>(('2012'!AA219-'2012'!$AE219)/'2012'!$AE219)*(('2012'!$I219-0.5+'2012'!$I219-0.5)*-1)</f>
        <v>7.8876074641394622E-2</v>
      </c>
      <c r="AB219" s="12">
        <f>(('2012'!AB219-'2012'!$AE219)/'2012'!$AE219)*(('2012'!$I219-0.5+'2012'!$I219-0.5)*-1)</f>
        <v>7.4874896832996585E-2</v>
      </c>
      <c r="AC219" s="12">
        <f>(('2012'!AC219-'2012'!$AE219)/'2012'!$AE219)*(('2012'!$I219-0.5+'2012'!$I219-0.5)*-1)</f>
        <v>0.14098367831942807</v>
      </c>
      <c r="AD219" s="12">
        <f>(('2012'!AD219-'2012'!$AE219)/'2012'!$AE219)*(('2012'!$I219-0.5+'2012'!$I219-0.5)*-1)</f>
        <v>5.610317085941037E-2</v>
      </c>
      <c r="AE219" s="5">
        <f>((('2012'!AE219-'2012'!$AE219)/'2012'!$AE219)*100)*(('2012'!$I219-0.5+'2012'!$I219-0.5)*-1)</f>
        <v>0</v>
      </c>
      <c r="AF219" s="5"/>
      <c r="AG219" s="5">
        <f t="shared" si="98"/>
        <v>17.939375993354673</v>
      </c>
      <c r="AH219" s="5">
        <f t="shared" si="122"/>
        <v>13.370281666475181</v>
      </c>
      <c r="AI219" s="7">
        <v>0</v>
      </c>
      <c r="AN219" s="1"/>
      <c r="AO219" s="1"/>
      <c r="AP219" s="1"/>
      <c r="AQ219" s="1"/>
      <c r="AR219" s="1" t="str">
        <f t="shared" si="99"/>
        <v>Kvinnor</v>
      </c>
      <c r="AS219" s="1"/>
      <c r="AT219" s="1"/>
      <c r="AU219" s="1"/>
      <c r="AV219" s="1"/>
      <c r="AW219" s="104">
        <f t="shared" si="100"/>
        <v>-4.8182141908793136E-2</v>
      </c>
      <c r="AX219" s="104">
        <f t="shared" si="101"/>
        <v>0.17939375993354673</v>
      </c>
      <c r="AY219" s="104">
        <f t="shared" si="102"/>
        <v>0.17329899170614144</v>
      </c>
      <c r="AZ219" s="104">
        <f t="shared" si="103"/>
        <v>9.5366855771197592E-2</v>
      </c>
      <c r="BA219" s="104">
        <f t="shared" si="104"/>
        <v>3.5125602353885475E-2</v>
      </c>
      <c r="BB219" s="104">
        <f t="shared" si="105"/>
        <v>-3.4603917666557196E-2</v>
      </c>
      <c r="BC219" s="104">
        <f t="shared" si="106"/>
        <v>5.3692760456937737E-2</v>
      </c>
      <c r="BD219" s="104">
        <f t="shared" si="107"/>
        <v>-8.5747666761593275E-2</v>
      </c>
      <c r="BE219" s="104">
        <f t="shared" si="108"/>
        <v>-8.1801711572849878E-2</v>
      </c>
      <c r="BF219" s="104">
        <f t="shared" si="109"/>
        <v>-0.11892738830431607</v>
      </c>
      <c r="BG219" s="104">
        <f t="shared" si="110"/>
        <v>-0.13370281666475181</v>
      </c>
      <c r="BH219" s="104">
        <f t="shared" si="111"/>
        <v>-2.0767568668753268E-2</v>
      </c>
      <c r="BI219" s="104">
        <f t="shared" si="112"/>
        <v>-5.3469772958032024E-3</v>
      </c>
      <c r="BJ219" s="104">
        <f t="shared" si="113"/>
        <v>5.0085244764008587E-2</v>
      </c>
      <c r="BK219" s="104">
        <f t="shared" si="114"/>
        <v>7.828681150819089E-2</v>
      </c>
      <c r="BL219" s="104">
        <f t="shared" si="115"/>
        <v>0.10006084408155817</v>
      </c>
      <c r="BM219" s="104">
        <f t="shared" si="116"/>
        <v>1.990464913745963E-3</v>
      </c>
      <c r="BN219" s="104">
        <f t="shared" si="117"/>
        <v>7.8876074641394622E-2</v>
      </c>
      <c r="BO219" s="104">
        <f t="shared" si="118"/>
        <v>7.4874896832996585E-2</v>
      </c>
      <c r="BP219" s="104">
        <f t="shared" si="119"/>
        <v>0.14098367831942807</v>
      </c>
      <c r="BQ219" s="104">
        <f t="shared" si="120"/>
        <v>5.610317085941037E-2</v>
      </c>
      <c r="BR219" s="104">
        <f t="shared" si="121"/>
        <v>0</v>
      </c>
    </row>
    <row r="220" spans="1:70">
      <c r="A220" s="1">
        <v>219</v>
      </c>
      <c r="B220" s="1">
        <f>'2012'!B220</f>
        <v>0</v>
      </c>
      <c r="C220" s="1">
        <f>'2012'!C220</f>
        <v>0</v>
      </c>
      <c r="D220" s="1">
        <f>'2012'!D220</f>
        <v>0</v>
      </c>
      <c r="E220" s="1" t="str">
        <f>'2012'!E220</f>
        <v>Män</v>
      </c>
      <c r="F220" s="1" t="str">
        <f>'2012'!F220</f>
        <v>Läkemedelsbehandling vid hjärtsvikt</v>
      </c>
      <c r="G220" s="1" t="str">
        <f>'2012'!G220</f>
        <v>(tom)</v>
      </c>
      <c r="H220" s="1" t="str">
        <f>'2012'!H220</f>
        <v>A020280</v>
      </c>
      <c r="I220" s="1">
        <f>'2012'!I220</f>
        <v>0</v>
      </c>
      <c r="J220" s="12">
        <f>(('2012'!J220-'2012'!$AE220)/'2012'!$AE220)*(('2012'!$I220-0.5+'2012'!$I220-0.5)*-1)</f>
        <v>3.5225252306363787E-2</v>
      </c>
      <c r="K220" s="12">
        <f>(('2012'!K220-'2012'!$AE220)/'2012'!$AE220)*(('2012'!$I220-0.5+'2012'!$I220-0.5)*-1)</f>
        <v>8.9637021032458949E-2</v>
      </c>
      <c r="L220" s="12">
        <f>(('2012'!L220-'2012'!$AE220)/'2012'!$AE220)*(('2012'!$I220-0.5+'2012'!$I220-0.5)*-1)</f>
        <v>0.14869597359104103</v>
      </c>
      <c r="M220" s="12">
        <f>(('2012'!M220-'2012'!$AE220)/'2012'!$AE220)*(('2012'!$I220-0.5+'2012'!$I220-0.5)*-1)</f>
        <v>0.1228096129614193</v>
      </c>
      <c r="N220" s="12">
        <f>(('2012'!N220-'2012'!$AE220)/'2012'!$AE220)*(('2012'!$I220-0.5+'2012'!$I220-0.5)*-1)</f>
        <v>-1.7454263452818516E-2</v>
      </c>
      <c r="O220" s="12">
        <f>(('2012'!O220-'2012'!$AE220)/'2012'!$AE220)*(('2012'!$I220-0.5+'2012'!$I220-0.5)*-1)</f>
        <v>-1.7377858569150317E-2</v>
      </c>
      <c r="P220" s="12">
        <f>(('2012'!P220-'2012'!$AE220)/'2012'!$AE220)*(('2012'!$I220-0.5+'2012'!$I220-0.5)*-1)</f>
        <v>7.4582372543537376E-2</v>
      </c>
      <c r="Q220" s="12">
        <f>(('2012'!Q220-'2012'!$AE220)/'2012'!$AE220)*(('2012'!$I220-0.5+'2012'!$I220-0.5)*-1)</f>
        <v>4.5075176262426228E-3</v>
      </c>
      <c r="R220" s="12">
        <f>(('2012'!R220-'2012'!$AE220)/'2012'!$AE220)*(('2012'!$I220-0.5+'2012'!$I220-0.5)*-1)</f>
        <v>-0.12327324529300471</v>
      </c>
      <c r="S220" s="12">
        <f>(('2012'!S220-'2012'!$AE220)/'2012'!$AE220)*(('2012'!$I220-0.5+'2012'!$I220-0.5)*-1)</f>
        <v>-0.13679742683285839</v>
      </c>
      <c r="T220" s="12">
        <f>(('2012'!T220-'2012'!$AE220)/'2012'!$AE220)*(('2012'!$I220-0.5+'2012'!$I220-0.5)*-1)</f>
        <v>-0.10589880728005187</v>
      </c>
      <c r="U220" s="12">
        <f>(('2012'!U220-'2012'!$AE220)/'2012'!$AE220)*(('2012'!$I220-0.5+'2012'!$I220-0.5)*-1)</f>
        <v>-1.1675024714492258E-2</v>
      </c>
      <c r="V220" s="12">
        <f>(('2012'!V220-'2012'!$AE220)/'2012'!$AE220)*(('2012'!$I220-0.5+'2012'!$I220-0.5)*-1)</f>
        <v>-8.4955272967720402E-2</v>
      </c>
      <c r="W220" s="12">
        <f>(('2012'!W220-'2012'!$AE220)/'2012'!$AE220)*(('2012'!$I220-0.5+'2012'!$I220-0.5)*-1)</f>
        <v>0.11924036865663624</v>
      </c>
      <c r="X220" s="12">
        <f>(('2012'!X220-'2012'!$AE220)/'2012'!$AE220)*(('2012'!$I220-0.5+'2012'!$I220-0.5)*-1)</f>
        <v>2.2062278200279985E-3</v>
      </c>
      <c r="Y220" s="12">
        <f>(('2012'!Y220-'2012'!$AE220)/'2012'!$AE220)*(('2012'!$I220-0.5+'2012'!$I220-0.5)*-1)</f>
        <v>1.0725311756143116E-2</v>
      </c>
      <c r="Z220" s="12">
        <f>(('2012'!Z220-'2012'!$AE220)/'2012'!$AE220)*(('2012'!$I220-0.5+'2012'!$I220-0.5)*-1)</f>
        <v>-1.4354738183718147E-2</v>
      </c>
      <c r="AA220" s="12">
        <f>(('2012'!AA220-'2012'!$AE220)/'2012'!$AE220)*(('2012'!$I220-0.5+'2012'!$I220-0.5)*-1)</f>
        <v>6.176170797932324E-2</v>
      </c>
      <c r="AB220" s="12">
        <f>(('2012'!AB220-'2012'!$AE220)/'2012'!$AE220)*(('2012'!$I220-0.5+'2012'!$I220-0.5)*-1)</f>
        <v>4.3496745873729883E-2</v>
      </c>
      <c r="AC220" s="12">
        <f>(('2012'!AC220-'2012'!$AE220)/'2012'!$AE220)*(('2012'!$I220-0.5+'2012'!$I220-0.5)*-1)</f>
        <v>9.3295657006390309E-2</v>
      </c>
      <c r="AD220" s="12">
        <f>(('2012'!AD220-'2012'!$AE220)/'2012'!$AE220)*(('2012'!$I220-0.5+'2012'!$I220-0.5)*-1)</f>
        <v>3.1521893380439481E-2</v>
      </c>
      <c r="AE220" s="5">
        <f>((('2012'!AE220-'2012'!$AE220)/'2012'!$AE220)*100)*(('2012'!$I220-0.5+'2012'!$I220-0.5)*-1)</f>
        <v>0</v>
      </c>
      <c r="AF220" s="5"/>
      <c r="AG220" s="5">
        <f t="shared" si="98"/>
        <v>14.869597359104104</v>
      </c>
      <c r="AH220" s="5">
        <f t="shared" si="122"/>
        <v>13.67974268328584</v>
      </c>
      <c r="AI220" s="7">
        <v>0</v>
      </c>
      <c r="AN220" s="1"/>
      <c r="AO220" s="1"/>
      <c r="AP220" s="1"/>
      <c r="AQ220" s="1"/>
      <c r="AR220" s="1" t="str">
        <f t="shared" si="99"/>
        <v>Män</v>
      </c>
      <c r="AS220" s="1"/>
      <c r="AT220" s="1"/>
      <c r="AU220" s="1"/>
      <c r="AV220" s="1"/>
      <c r="AW220" s="104">
        <f t="shared" si="100"/>
        <v>3.5225252306363787E-2</v>
      </c>
      <c r="AX220" s="104">
        <f t="shared" si="101"/>
        <v>8.9637021032458949E-2</v>
      </c>
      <c r="AY220" s="104">
        <f t="shared" si="102"/>
        <v>0.14869597359104103</v>
      </c>
      <c r="AZ220" s="104">
        <f t="shared" si="103"/>
        <v>0.1228096129614193</v>
      </c>
      <c r="BA220" s="104">
        <f t="shared" si="104"/>
        <v>-1.7454263452818516E-2</v>
      </c>
      <c r="BB220" s="104">
        <f t="shared" si="105"/>
        <v>-1.7377858569150317E-2</v>
      </c>
      <c r="BC220" s="104">
        <f t="shared" si="106"/>
        <v>7.4582372543537376E-2</v>
      </c>
      <c r="BD220" s="104">
        <f t="shared" si="107"/>
        <v>4.5075176262426228E-3</v>
      </c>
      <c r="BE220" s="104">
        <f t="shared" si="108"/>
        <v>-0.12327324529300471</v>
      </c>
      <c r="BF220" s="104">
        <f t="shared" si="109"/>
        <v>-0.13679742683285839</v>
      </c>
      <c r="BG220" s="104">
        <f t="shared" si="110"/>
        <v>-0.10589880728005187</v>
      </c>
      <c r="BH220" s="104">
        <f t="shared" si="111"/>
        <v>-1.1675024714492258E-2</v>
      </c>
      <c r="BI220" s="104">
        <f t="shared" si="112"/>
        <v>-8.4955272967720402E-2</v>
      </c>
      <c r="BJ220" s="104">
        <f t="shared" si="113"/>
        <v>0.11924036865663624</v>
      </c>
      <c r="BK220" s="104">
        <f t="shared" si="114"/>
        <v>2.2062278200279985E-3</v>
      </c>
      <c r="BL220" s="104">
        <f t="shared" si="115"/>
        <v>1.0725311756143116E-2</v>
      </c>
      <c r="BM220" s="104">
        <f t="shared" si="116"/>
        <v>-1.4354738183718147E-2</v>
      </c>
      <c r="BN220" s="104">
        <f t="shared" si="117"/>
        <v>6.176170797932324E-2</v>
      </c>
      <c r="BO220" s="104">
        <f t="shared" si="118"/>
        <v>4.3496745873729883E-2</v>
      </c>
      <c r="BP220" s="104">
        <f t="shared" si="119"/>
        <v>9.3295657006390309E-2</v>
      </c>
      <c r="BQ220" s="104">
        <f t="shared" si="120"/>
        <v>3.1521893380439481E-2</v>
      </c>
      <c r="BR220" s="104">
        <f t="shared" si="121"/>
        <v>0</v>
      </c>
    </row>
    <row r="221" spans="1:70">
      <c r="A221" s="1">
        <v>220</v>
      </c>
      <c r="B221" s="1">
        <f>'2012'!B221</f>
        <v>0</v>
      </c>
      <c r="C221" s="1">
        <f>'2012'!C221</f>
        <v>0</v>
      </c>
      <c r="D221" s="1">
        <f>'2012'!D221</f>
        <v>0</v>
      </c>
      <c r="E221" s="1" t="str">
        <f>'2012'!E221</f>
        <v>Totalt</v>
      </c>
      <c r="F221" s="1" t="str">
        <f>'2012'!F221</f>
        <v>Läkemedelsbehandling vid hjärtsvikt</v>
      </c>
      <c r="G221" s="1" t="str">
        <f>'2012'!G221</f>
        <v>(tom)</v>
      </c>
      <c r="H221" s="1" t="str">
        <f>'2012'!H221</f>
        <v>A020280</v>
      </c>
      <c r="I221" s="1">
        <f>'2012'!I221</f>
        <v>0</v>
      </c>
      <c r="J221" s="12">
        <f>(('2012'!J221-'2012'!$AE221)/'2012'!$AE221)*(('2012'!$I221-0.5+'2012'!$I221-0.5)*-1)</f>
        <v>-5.1544466668860239E-3</v>
      </c>
      <c r="K221" s="12">
        <f>(('2012'!K221-'2012'!$AE221)/'2012'!$AE221)*(('2012'!$I221-0.5+'2012'!$I221-0.5)*-1)</f>
        <v>0.13051602174293203</v>
      </c>
      <c r="L221" s="12">
        <f>(('2012'!L221-'2012'!$AE221)/'2012'!$AE221)*(('2012'!$I221-0.5+'2012'!$I221-0.5)*-1)</f>
        <v>0.16172978600477667</v>
      </c>
      <c r="M221" s="12">
        <f>(('2012'!M221-'2012'!$AE221)/'2012'!$AE221)*(('2012'!$I221-0.5+'2012'!$I221-0.5)*-1)</f>
        <v>0.10767392120148256</v>
      </c>
      <c r="N221" s="12">
        <f>(('2012'!N221-'2012'!$AE221)/'2012'!$AE221)*(('2012'!$I221-0.5+'2012'!$I221-0.5)*-1)</f>
        <v>6.3885020522621147E-3</v>
      </c>
      <c r="O221" s="12">
        <f>(('2012'!O221-'2012'!$AE221)/'2012'!$AE221)*(('2012'!$I221-0.5+'2012'!$I221-0.5)*-1)</f>
        <v>-2.910329266806061E-2</v>
      </c>
      <c r="P221" s="12">
        <f>(('2012'!P221-'2012'!$AE221)/'2012'!$AE221)*(('2012'!$I221-0.5+'2012'!$I221-0.5)*-1)</f>
        <v>5.5267046632244222E-2</v>
      </c>
      <c r="Q221" s="12">
        <f>(('2012'!Q221-'2012'!$AE221)/'2012'!$AE221)*(('2012'!$I221-0.5+'2012'!$I221-0.5)*-1)</f>
        <v>-2.3489643286078932E-2</v>
      </c>
      <c r="R221" s="12">
        <f>(('2012'!R221-'2012'!$AE221)/'2012'!$AE221)*(('2012'!$I221-0.5+'2012'!$I221-0.5)*-1)</f>
        <v>-0.10225025434800156</v>
      </c>
      <c r="S221" s="12">
        <f>(('2012'!S221-'2012'!$AE221)/'2012'!$AE221)*(('2012'!$I221-0.5+'2012'!$I221-0.5)*-1)</f>
        <v>-0.12620050664736471</v>
      </c>
      <c r="T221" s="12">
        <f>(('2012'!T221-'2012'!$AE221)/'2012'!$AE221)*(('2012'!$I221-0.5+'2012'!$I221-0.5)*-1)</f>
        <v>-0.1283707263668441</v>
      </c>
      <c r="U221" s="12">
        <f>(('2012'!U221-'2012'!$AE221)/'2012'!$AE221)*(('2012'!$I221-0.5+'2012'!$I221-0.5)*-1)</f>
        <v>-1.5167434880969841E-2</v>
      </c>
      <c r="V221" s="12">
        <f>(('2012'!V221-'2012'!$AE221)/'2012'!$AE221)*(('2012'!$I221-0.5+'2012'!$I221-0.5)*-1)</f>
        <v>-4.3079791513353241E-2</v>
      </c>
      <c r="W221" s="12">
        <f>(('2012'!W221-'2012'!$AE221)/'2012'!$AE221)*(('2012'!$I221-0.5+'2012'!$I221-0.5)*-1)</f>
        <v>7.6975214079245291E-2</v>
      </c>
      <c r="X221" s="12">
        <f>(('2012'!X221-'2012'!$AE221)/'2012'!$AE221)*(('2012'!$I221-0.5+'2012'!$I221-0.5)*-1)</f>
        <v>3.2589047876791143E-2</v>
      </c>
      <c r="Y221" s="12">
        <f>(('2012'!Y221-'2012'!$AE221)/'2012'!$AE221)*(('2012'!$I221-0.5+'2012'!$I221-0.5)*-1)</f>
        <v>5.0059105000861741E-2</v>
      </c>
      <c r="Z221" s="12">
        <f>(('2012'!Z221-'2012'!$AE221)/'2012'!$AE221)*(('2012'!$I221-0.5+'2012'!$I221-0.5)*-1)</f>
        <v>4.7210125469940908E-3</v>
      </c>
      <c r="AA221" s="12">
        <f>(('2012'!AA221-'2012'!$AE221)/'2012'!$AE221)*(('2012'!$I221-0.5+'2012'!$I221-0.5)*-1)</f>
        <v>7.5927428883072232E-2</v>
      </c>
      <c r="AB221" s="12">
        <f>(('2012'!AB221-'2012'!$AE221)/'2012'!$AE221)*(('2012'!$I221-0.5+'2012'!$I221-0.5)*-1)</f>
        <v>6.7986450138221119E-2</v>
      </c>
      <c r="AC221" s="12">
        <f>(('2012'!AC221-'2012'!$AE221)/'2012'!$AE221)*(('2012'!$I221-0.5+'2012'!$I221-0.5)*-1)</f>
        <v>0.11673059392337221</v>
      </c>
      <c r="AD221" s="12">
        <f>(('2012'!AD221-'2012'!$AE221)/'2012'!$AE221)*(('2012'!$I221-0.5+'2012'!$I221-0.5)*-1)</f>
        <v>4.3181552749491807E-2</v>
      </c>
      <c r="AE221" s="5">
        <f>((('2012'!AE221-'2012'!$AE221)/'2012'!$AE221)*100)*(('2012'!$I221-0.5+'2012'!$I221-0.5)*-1)</f>
        <v>0</v>
      </c>
      <c r="AF221" s="5"/>
      <c r="AG221" s="5">
        <f t="shared" si="98"/>
        <v>16.172978600477666</v>
      </c>
      <c r="AH221" s="5">
        <f t="shared" si="122"/>
        <v>12.837072636684411</v>
      </c>
      <c r="AI221" s="7">
        <v>0</v>
      </c>
      <c r="AN221" s="1"/>
      <c r="AO221" s="1"/>
      <c r="AP221" s="1"/>
      <c r="AQ221" s="1"/>
      <c r="AR221" s="1" t="str">
        <f t="shared" si="99"/>
        <v>Totalt</v>
      </c>
      <c r="AS221" s="1"/>
      <c r="AT221" s="1"/>
      <c r="AU221" s="1"/>
      <c r="AV221" s="1"/>
      <c r="AW221" s="104">
        <f t="shared" si="100"/>
        <v>-5.1544466668860239E-3</v>
      </c>
      <c r="AX221" s="104">
        <f t="shared" si="101"/>
        <v>0.13051602174293203</v>
      </c>
      <c r="AY221" s="104">
        <f t="shared" si="102"/>
        <v>0.16172978600477667</v>
      </c>
      <c r="AZ221" s="104">
        <f t="shared" si="103"/>
        <v>0.10767392120148256</v>
      </c>
      <c r="BA221" s="104">
        <f t="shared" si="104"/>
        <v>6.3885020522621147E-3</v>
      </c>
      <c r="BB221" s="104">
        <f t="shared" si="105"/>
        <v>-2.910329266806061E-2</v>
      </c>
      <c r="BC221" s="104">
        <f t="shared" si="106"/>
        <v>5.5267046632244222E-2</v>
      </c>
      <c r="BD221" s="104">
        <f t="shared" si="107"/>
        <v>-2.3489643286078932E-2</v>
      </c>
      <c r="BE221" s="104">
        <f t="shared" si="108"/>
        <v>-0.10225025434800156</v>
      </c>
      <c r="BF221" s="104">
        <f t="shared" si="109"/>
        <v>-0.12620050664736471</v>
      </c>
      <c r="BG221" s="104">
        <f t="shared" si="110"/>
        <v>-0.1283707263668441</v>
      </c>
      <c r="BH221" s="104">
        <f t="shared" si="111"/>
        <v>-1.5167434880969841E-2</v>
      </c>
      <c r="BI221" s="104">
        <f t="shared" si="112"/>
        <v>-4.3079791513353241E-2</v>
      </c>
      <c r="BJ221" s="104">
        <f t="shared" si="113"/>
        <v>7.6975214079245291E-2</v>
      </c>
      <c r="BK221" s="104">
        <f t="shared" si="114"/>
        <v>3.2589047876791143E-2</v>
      </c>
      <c r="BL221" s="104">
        <f t="shared" si="115"/>
        <v>5.0059105000861741E-2</v>
      </c>
      <c r="BM221" s="104">
        <f t="shared" si="116"/>
        <v>4.7210125469940908E-3</v>
      </c>
      <c r="BN221" s="104">
        <f t="shared" si="117"/>
        <v>7.5927428883072232E-2</v>
      </c>
      <c r="BO221" s="104">
        <f t="shared" si="118"/>
        <v>6.7986450138221119E-2</v>
      </c>
      <c r="BP221" s="104">
        <f t="shared" si="119"/>
        <v>0.11673059392337221</v>
      </c>
      <c r="BQ221" s="104">
        <f t="shared" si="120"/>
        <v>4.3181552749491807E-2</v>
      </c>
      <c r="BR221" s="104">
        <f t="shared" si="121"/>
        <v>0</v>
      </c>
    </row>
    <row r="222" spans="1:70">
      <c r="A222" s="1">
        <v>221</v>
      </c>
      <c r="B222" s="1">
        <f>'2012'!B222</f>
        <v>0</v>
      </c>
      <c r="C222" s="1">
        <f>'2012'!C222</f>
        <v>0</v>
      </c>
      <c r="D222" s="1">
        <f>'2012'!D222</f>
        <v>99</v>
      </c>
      <c r="E222" s="1" t="str">
        <f>'2012'!E222</f>
        <v>Totalt</v>
      </c>
      <c r="F222" s="1" t="str">
        <f>'2012'!F222</f>
        <v>Komplikationer efter pacemakerinsättning</v>
      </c>
      <c r="G222" s="1" t="str">
        <f>'2012'!G222</f>
        <v>(tom)</v>
      </c>
      <c r="H222" s="1" t="str">
        <f>'2012'!H222</f>
        <v>A020290</v>
      </c>
      <c r="I222" s="1">
        <f>'2012'!I222</f>
        <v>1</v>
      </c>
      <c r="J222" s="12">
        <f>(('2012'!J222-'2012'!$AE222)/'2012'!$AE222)*(('2012'!$I222-0.5+'2012'!$I222-0.5)*-1)</f>
        <v>0.12667026773423287</v>
      </c>
      <c r="K222" s="12">
        <f>(('2012'!K222-'2012'!$AE222)/'2012'!$AE222)*(('2012'!$I222-0.5+'2012'!$I222-0.5)*-1)</f>
        <v>-1.2384181868320341</v>
      </c>
      <c r="L222" s="12">
        <f>(('2012'!L222-'2012'!$AE222)/'2012'!$AE222)*(('2012'!$I222-0.5+'2012'!$I222-0.5)*-1)</f>
        <v>0.18750433408344372</v>
      </c>
      <c r="M222" s="12" t="e">
        <f>(('2012'!M222-'2012'!$AE222)/'2012'!$AE222)*(('2012'!$I222-0.5+'2012'!$I222-0.5)*-1)</f>
        <v>#VALUE!</v>
      </c>
      <c r="N222" s="12">
        <f>(('2012'!N222-'2012'!$AE222)/'2012'!$AE222)*(('2012'!$I222-0.5+'2012'!$I222-0.5)*-1)</f>
        <v>-0.47140983414148407</v>
      </c>
      <c r="O222" s="12">
        <f>(('2012'!O222-'2012'!$AE222)/'2012'!$AE222)*(('2012'!$I222-0.5+'2012'!$I222-0.5)*-1)</f>
        <v>3.6681785293196122E-2</v>
      </c>
      <c r="P222" s="12">
        <f>(('2012'!P222-'2012'!$AE222)/'2012'!$AE222)*(('2012'!$I222-0.5+'2012'!$I222-0.5)*-1)</f>
        <v>-0.72611740192044638</v>
      </c>
      <c r="Q222" s="12">
        <f>(('2012'!Q222-'2012'!$AE222)/'2012'!$AE222)*(('2012'!$I222-0.5+'2012'!$I222-0.5)*-1)</f>
        <v>-0.16575465122590072</v>
      </c>
      <c r="R222" s="12" t="e">
        <f>(('2012'!R222-'2012'!$AE222)/'2012'!$AE222)*(('2012'!$I222-0.5+'2012'!$I222-0.5)*-1)</f>
        <v>#VALUE!</v>
      </c>
      <c r="S222" s="12">
        <f>(('2012'!S222-'2012'!$AE222)/'2012'!$AE222)*(('2012'!$I222-0.5+'2012'!$I222-0.5)*-1)</f>
        <v>0.18010359267286752</v>
      </c>
      <c r="T222" s="12">
        <f>(('2012'!T222-'2012'!$AE222)/'2012'!$AE222)*(('2012'!$I222-0.5+'2012'!$I222-0.5)*-1)</f>
        <v>4.4916963985853885E-3</v>
      </c>
      <c r="U222" s="12">
        <f>(('2012'!U222-'2012'!$AE222)/'2012'!$AE222)*(('2012'!$I222-0.5+'2012'!$I222-0.5)*-1)</f>
        <v>-0.3203054572464345</v>
      </c>
      <c r="V222" s="12">
        <f>(('2012'!V222-'2012'!$AE222)/'2012'!$AE222)*(('2012'!$I222-0.5+'2012'!$I222-0.5)*-1)</f>
        <v>-0.50069162179888638</v>
      </c>
      <c r="W222" s="12">
        <f>(('2012'!W222-'2012'!$AE222)/'2012'!$AE222)*(('2012'!$I222-0.5+'2012'!$I222-0.5)*-1)</f>
        <v>-0.21874349887483455</v>
      </c>
      <c r="X222" s="12" t="e">
        <f>(('2012'!X222-'2012'!$AE222)/'2012'!$AE222)*(('2012'!$I222-0.5+'2012'!$I222-0.5)*-1)</f>
        <v>#VALUE!</v>
      </c>
      <c r="Y222" s="12">
        <f>(('2012'!Y222-'2012'!$AE222)/'2012'!$AE222)*(('2012'!$I222-0.5+'2012'!$I222-0.5)*-1)</f>
        <v>-0.20414776845053584</v>
      </c>
      <c r="Z222" s="12">
        <f>(('2012'!Z222-'2012'!$AE222)/'2012'!$AE222)*(('2012'!$I222-0.5+'2012'!$I222-0.5)*-1)</f>
        <v>4.4423336160206502E-2</v>
      </c>
      <c r="AA222" s="12" t="e">
        <f>(('2012'!AA222-'2012'!$AE222)/'2012'!$AE222)*(('2012'!$I222-0.5+'2012'!$I222-0.5)*-1)</f>
        <v>#VALUE!</v>
      </c>
      <c r="AB222" s="12" t="e">
        <f>(('2012'!AB222-'2012'!$AE222)/'2012'!$AE222)*(('2012'!$I222-0.5+'2012'!$I222-0.5)*-1)</f>
        <v>#VALUE!</v>
      </c>
      <c r="AC222" s="12" t="e">
        <f>(('2012'!AC222-'2012'!$AE222)/'2012'!$AE222)*(('2012'!$I222-0.5+'2012'!$I222-0.5)*-1)</f>
        <v>#VALUE!</v>
      </c>
      <c r="AD222" s="12" t="e">
        <f>(('2012'!AD222-'2012'!$AE222)/'2012'!$AE222)*(('2012'!$I222-0.5+'2012'!$I222-0.5)*-1)</f>
        <v>#VALUE!</v>
      </c>
      <c r="AE222" s="5">
        <f>((('2012'!AE222-'2012'!$AE222)/'2012'!$AE222)*100)*(('2012'!$I222-0.5+'2012'!$I222-0.5)*-1)</f>
        <v>0</v>
      </c>
      <c r="AF222" s="5"/>
      <c r="AG222" s="5">
        <f t="shared" si="98"/>
        <v>18.750433408344371</v>
      </c>
      <c r="AH222" s="5">
        <f t="shared" si="122"/>
        <v>123.84181868320341</v>
      </c>
      <c r="AI222" s="7">
        <v>0</v>
      </c>
      <c r="AN222" s="1"/>
      <c r="AO222" s="1"/>
      <c r="AP222" s="1"/>
      <c r="AQ222" s="1"/>
      <c r="AR222" s="1" t="str">
        <f t="shared" si="99"/>
        <v>Totalt</v>
      </c>
      <c r="AS222" s="1"/>
      <c r="AT222" s="1"/>
      <c r="AU222" s="1"/>
      <c r="AV222" s="1"/>
      <c r="AW222" s="104">
        <f t="shared" si="100"/>
        <v>0.12667026773423287</v>
      </c>
      <c r="AX222" s="104">
        <f t="shared" si="101"/>
        <v>-1.2384181868320341</v>
      </c>
      <c r="AY222" s="104">
        <f t="shared" si="102"/>
        <v>0.18750433408344372</v>
      </c>
      <c r="AZ222" s="104">
        <f t="shared" si="103"/>
        <v>0</v>
      </c>
      <c r="BA222" s="104">
        <f t="shared" si="104"/>
        <v>-0.47140983414148407</v>
      </c>
      <c r="BB222" s="104">
        <f t="shared" si="105"/>
        <v>3.6681785293196122E-2</v>
      </c>
      <c r="BC222" s="104">
        <f t="shared" si="106"/>
        <v>-0.72611740192044638</v>
      </c>
      <c r="BD222" s="104">
        <f t="shared" si="107"/>
        <v>-0.16575465122590072</v>
      </c>
      <c r="BE222" s="104">
        <f t="shared" si="108"/>
        <v>0</v>
      </c>
      <c r="BF222" s="104">
        <f t="shared" si="109"/>
        <v>0.18010359267286752</v>
      </c>
      <c r="BG222" s="104">
        <f t="shared" si="110"/>
        <v>4.4916963985853885E-3</v>
      </c>
      <c r="BH222" s="104">
        <f t="shared" si="111"/>
        <v>-0.3203054572464345</v>
      </c>
      <c r="BI222" s="104">
        <f t="shared" si="112"/>
        <v>-0.50069162179888638</v>
      </c>
      <c r="BJ222" s="104">
        <f t="shared" si="113"/>
        <v>-0.21874349887483455</v>
      </c>
      <c r="BK222" s="104">
        <f t="shared" si="114"/>
        <v>0</v>
      </c>
      <c r="BL222" s="104">
        <f t="shared" si="115"/>
        <v>-0.20414776845053584</v>
      </c>
      <c r="BM222" s="104">
        <f t="shared" si="116"/>
        <v>4.4423336160206502E-2</v>
      </c>
      <c r="BN222" s="104">
        <f t="shared" si="117"/>
        <v>0</v>
      </c>
      <c r="BO222" s="104">
        <f t="shared" si="118"/>
        <v>0</v>
      </c>
      <c r="BP222" s="104">
        <f t="shared" si="119"/>
        <v>0</v>
      </c>
      <c r="BQ222" s="104">
        <f t="shared" si="120"/>
        <v>0</v>
      </c>
      <c r="BR222" s="104">
        <f t="shared" si="121"/>
        <v>0</v>
      </c>
    </row>
    <row r="223" spans="1:70">
      <c r="A223" s="1">
        <v>222</v>
      </c>
      <c r="B223" s="1" t="str">
        <f>'2012'!B223</f>
        <v>K</v>
      </c>
      <c r="C223" s="1" t="str">
        <f>'2012'!C223</f>
        <v>Strokesjukvård</v>
      </c>
      <c r="D223" s="1">
        <f>'2012'!D223</f>
        <v>101</v>
      </c>
      <c r="E223" s="1" t="str">
        <f>'2012'!E223</f>
        <v>Kvinnor</v>
      </c>
      <c r="F223" s="1" t="str">
        <f>'2012'!F223</f>
        <v>Dödlighet efter förstagångsstroke</v>
      </c>
      <c r="G223" s="1" t="str">
        <f>'2012'!G223</f>
        <v>(tom)</v>
      </c>
      <c r="H223" s="1" t="str">
        <f>'2012'!H223</f>
        <v>A002998</v>
      </c>
      <c r="I223" s="1">
        <f>'2012'!I223</f>
        <v>1</v>
      </c>
      <c r="J223" s="12">
        <f>(('2012'!J223-'2012'!$AE223)/'2012'!$AE223)*(('2012'!$I223-0.5+'2012'!$I223-0.5)*-1)</f>
        <v>0.12344515979824809</v>
      </c>
      <c r="K223" s="12">
        <f>(('2012'!K223-'2012'!$AE223)/'2012'!$AE223)*(('2012'!$I223-0.5+'2012'!$I223-0.5)*-1)</f>
        <v>6.8331160788675349E-2</v>
      </c>
      <c r="L223" s="12">
        <f>(('2012'!L223-'2012'!$AE223)/'2012'!$AE223)*(('2012'!$I223-0.5+'2012'!$I223-0.5)*-1)</f>
        <v>1.6102094268217279E-2</v>
      </c>
      <c r="M223" s="12">
        <f>(('2012'!M223-'2012'!$AE223)/'2012'!$AE223)*(('2012'!$I223-0.5+'2012'!$I223-0.5)*-1)</f>
        <v>-0.12590603079777732</v>
      </c>
      <c r="N223" s="12">
        <f>(('2012'!N223-'2012'!$AE223)/'2012'!$AE223)*(('2012'!$I223-0.5+'2012'!$I223-0.5)*-1)</f>
        <v>3.4019950800337331E-2</v>
      </c>
      <c r="O223" s="12">
        <f>(('2012'!O223-'2012'!$AE223)/'2012'!$AE223)*(('2012'!$I223-0.5+'2012'!$I223-0.5)*-1)</f>
        <v>-0.21930507584460374</v>
      </c>
      <c r="P223" s="12">
        <f>(('2012'!P223-'2012'!$AE223)/'2012'!$AE223)*(('2012'!$I223-0.5+'2012'!$I223-0.5)*-1)</f>
        <v>-0.13193640223756373</v>
      </c>
      <c r="Q223" s="12">
        <f>(('2012'!Q223-'2012'!$AE223)/'2012'!$AE223)*(('2012'!$I223-0.5+'2012'!$I223-0.5)*-1)</f>
        <v>-0.12114719234259017</v>
      </c>
      <c r="R223" s="12">
        <f>(('2012'!R223-'2012'!$AE223)/'2012'!$AE223)*(('2012'!$I223-0.5+'2012'!$I223-0.5)*-1)</f>
        <v>-0.14071500647240215</v>
      </c>
      <c r="S223" s="12">
        <f>(('2012'!S223-'2012'!$AE223)/'2012'!$AE223)*(('2012'!$I223-0.5+'2012'!$I223-0.5)*-1)</f>
        <v>6.5300142473923448E-2</v>
      </c>
      <c r="T223" s="12">
        <f>(('2012'!T223-'2012'!$AE223)/'2012'!$AE223)*(('2012'!$I223-0.5+'2012'!$I223-0.5)*-1)</f>
        <v>-1.6423101265811178E-2</v>
      </c>
      <c r="U223" s="12">
        <f>(('2012'!U223-'2012'!$AE223)/'2012'!$AE223)*(('2012'!$I223-0.5+'2012'!$I223-0.5)*-1)</f>
        <v>-3.5983788972715293E-2</v>
      </c>
      <c r="V223" s="12">
        <f>(('2012'!V223-'2012'!$AE223)/'2012'!$AE223)*(('2012'!$I223-0.5+'2012'!$I223-0.5)*-1)</f>
        <v>-7.2964017809552847E-2</v>
      </c>
      <c r="W223" s="12">
        <f>(('2012'!W223-'2012'!$AE223)/'2012'!$AE223)*(('2012'!$I223-0.5+'2012'!$I223-0.5)*-1)</f>
        <v>-4.4882264811303731E-2</v>
      </c>
      <c r="X223" s="12">
        <f>(('2012'!X223-'2012'!$AE223)/'2012'!$AE223)*(('2012'!$I223-0.5+'2012'!$I223-0.5)*-1)</f>
        <v>6.2656496902082776E-2</v>
      </c>
      <c r="Y223" s="12">
        <f>(('2012'!Y223-'2012'!$AE223)/'2012'!$AE223)*(('2012'!$I223-0.5+'2012'!$I223-0.5)*-1)</f>
        <v>4.0897439209350864E-2</v>
      </c>
      <c r="Z223" s="12">
        <f>(('2012'!Z223-'2012'!$AE223)/'2012'!$AE223)*(('2012'!$I223-0.5+'2012'!$I223-0.5)*-1)</f>
        <v>-0.14381377134244802</v>
      </c>
      <c r="AA223" s="12">
        <f>(('2012'!AA223-'2012'!$AE223)/'2012'!$AE223)*(('2012'!$I223-0.5+'2012'!$I223-0.5)*-1)</f>
        <v>-2.6143590367075811E-3</v>
      </c>
      <c r="AB223" s="12">
        <f>(('2012'!AB223-'2012'!$AE223)/'2012'!$AE223)*(('2012'!$I223-0.5+'2012'!$I223-0.5)*-1)</f>
        <v>-0.12295963267477124</v>
      </c>
      <c r="AC223" s="12">
        <f>(('2012'!AC223-'2012'!$AE223)/'2012'!$AE223)*(('2012'!$I223-0.5+'2012'!$I223-0.5)*-1)</f>
        <v>6.6654922569355235E-2</v>
      </c>
      <c r="AD223" s="12">
        <f>(('2012'!AD223-'2012'!$AE223)/'2012'!$AE223)*(('2012'!$I223-0.5+'2012'!$I223-0.5)*-1)</f>
        <v>-6.7641845842310602E-2</v>
      </c>
      <c r="AE223" s="5">
        <f>((('2012'!AE223-'2012'!$AE223)/'2012'!$AE223)*100)*(('2012'!$I223-0.5+'2012'!$I223-0.5)*-1)</f>
        <v>0</v>
      </c>
      <c r="AF223" s="5"/>
      <c r="AG223" s="5">
        <f t="shared" si="98"/>
        <v>12.344515979824809</v>
      </c>
      <c r="AH223" s="5">
        <f t="shared" si="122"/>
        <v>21.930507584460372</v>
      </c>
      <c r="AI223" s="7">
        <v>0</v>
      </c>
      <c r="AN223" s="1"/>
      <c r="AO223" s="1"/>
      <c r="AP223" s="1"/>
      <c r="AQ223" s="1"/>
      <c r="AR223" s="1" t="str">
        <f t="shared" si="99"/>
        <v>Kvinnor</v>
      </c>
      <c r="AS223" s="1"/>
      <c r="AT223" s="1"/>
      <c r="AU223" s="1"/>
      <c r="AV223" s="1"/>
      <c r="AW223" s="104">
        <f t="shared" si="100"/>
        <v>0.12344515979824809</v>
      </c>
      <c r="AX223" s="104">
        <f t="shared" si="101"/>
        <v>6.8331160788675349E-2</v>
      </c>
      <c r="AY223" s="104">
        <f t="shared" si="102"/>
        <v>1.6102094268217279E-2</v>
      </c>
      <c r="AZ223" s="104">
        <f t="shared" si="103"/>
        <v>-0.12590603079777732</v>
      </c>
      <c r="BA223" s="104">
        <f t="shared" si="104"/>
        <v>3.4019950800337331E-2</v>
      </c>
      <c r="BB223" s="104">
        <f t="shared" si="105"/>
        <v>-0.21930507584460374</v>
      </c>
      <c r="BC223" s="104">
        <f t="shared" si="106"/>
        <v>-0.13193640223756373</v>
      </c>
      <c r="BD223" s="104">
        <f t="shared" si="107"/>
        <v>-0.12114719234259017</v>
      </c>
      <c r="BE223" s="104">
        <f t="shared" si="108"/>
        <v>-0.14071500647240215</v>
      </c>
      <c r="BF223" s="104">
        <f t="shared" si="109"/>
        <v>6.5300142473923448E-2</v>
      </c>
      <c r="BG223" s="104">
        <f t="shared" si="110"/>
        <v>-1.6423101265811178E-2</v>
      </c>
      <c r="BH223" s="104">
        <f t="shared" si="111"/>
        <v>-3.5983788972715293E-2</v>
      </c>
      <c r="BI223" s="104">
        <f t="shared" si="112"/>
        <v>-7.2964017809552847E-2</v>
      </c>
      <c r="BJ223" s="104">
        <f t="shared" si="113"/>
        <v>-4.4882264811303731E-2</v>
      </c>
      <c r="BK223" s="104">
        <f t="shared" si="114"/>
        <v>6.2656496902082776E-2</v>
      </c>
      <c r="BL223" s="104">
        <f t="shared" si="115"/>
        <v>4.0897439209350864E-2</v>
      </c>
      <c r="BM223" s="104">
        <f t="shared" si="116"/>
        <v>-0.14381377134244802</v>
      </c>
      <c r="BN223" s="104">
        <f t="shared" si="117"/>
        <v>-2.6143590367075811E-3</v>
      </c>
      <c r="BO223" s="104">
        <f t="shared" si="118"/>
        <v>-0.12295963267477124</v>
      </c>
      <c r="BP223" s="104">
        <f t="shared" si="119"/>
        <v>6.6654922569355235E-2</v>
      </c>
      <c r="BQ223" s="104">
        <f t="shared" si="120"/>
        <v>-6.7641845842310602E-2</v>
      </c>
      <c r="BR223" s="104">
        <f t="shared" si="121"/>
        <v>0</v>
      </c>
    </row>
    <row r="224" spans="1:70">
      <c r="A224" s="1">
        <v>223</v>
      </c>
      <c r="B224" s="1">
        <f>'2012'!B224</f>
        <v>0</v>
      </c>
      <c r="C224" s="1">
        <f>'2012'!C224</f>
        <v>0</v>
      </c>
      <c r="D224" s="1">
        <f>'2012'!D224</f>
        <v>0</v>
      </c>
      <c r="E224" s="1" t="str">
        <f>'2012'!E224</f>
        <v>Män</v>
      </c>
      <c r="F224" s="1" t="str">
        <f>'2012'!F224</f>
        <v>Dödlighet efter förstagångsstroke</v>
      </c>
      <c r="G224" s="1" t="str">
        <f>'2012'!G224</f>
        <v>(tom)</v>
      </c>
      <c r="H224" s="1" t="str">
        <f>'2012'!H224</f>
        <v>A002998</v>
      </c>
      <c r="I224" s="1">
        <f>'2012'!I224</f>
        <v>1</v>
      </c>
      <c r="J224" s="12">
        <f>(('2012'!J224-'2012'!$AE224)/'2012'!$AE224)*(('2012'!$I224-0.5+'2012'!$I224-0.5)*-1)</f>
        <v>3.2317184414347125E-2</v>
      </c>
      <c r="K224" s="12">
        <f>(('2012'!K224-'2012'!$AE224)/'2012'!$AE224)*(('2012'!$I224-0.5+'2012'!$I224-0.5)*-1)</f>
        <v>0.23311645332350053</v>
      </c>
      <c r="L224" s="12">
        <f>(('2012'!L224-'2012'!$AE224)/'2012'!$AE224)*(('2012'!$I224-0.5+'2012'!$I224-0.5)*-1)</f>
        <v>1.3633351450874517E-2</v>
      </c>
      <c r="M224" s="12">
        <f>(('2012'!M224-'2012'!$AE224)/'2012'!$AE224)*(('2012'!$I224-0.5+'2012'!$I224-0.5)*-1)</f>
        <v>-6.3213516263300851E-2</v>
      </c>
      <c r="N224" s="12">
        <f>(('2012'!N224-'2012'!$AE224)/'2012'!$AE224)*(('2012'!$I224-0.5+'2012'!$I224-0.5)*-1)</f>
        <v>4.876301804243377E-2</v>
      </c>
      <c r="O224" s="12">
        <f>(('2012'!O224-'2012'!$AE224)/'2012'!$AE224)*(('2012'!$I224-0.5+'2012'!$I224-0.5)*-1)</f>
        <v>-0.10321967579032644</v>
      </c>
      <c r="P224" s="12">
        <f>(('2012'!P224-'2012'!$AE224)/'2012'!$AE224)*(('2012'!$I224-0.5+'2012'!$I224-0.5)*-1)</f>
        <v>-1.9774766000689174E-2</v>
      </c>
      <c r="Q224" s="12">
        <f>(('2012'!Q224-'2012'!$AE224)/'2012'!$AE224)*(('2012'!$I224-0.5+'2012'!$I224-0.5)*-1)</f>
        <v>1.5444411664076549E-2</v>
      </c>
      <c r="R224" s="12">
        <f>(('2012'!R224-'2012'!$AE224)/'2012'!$AE224)*(('2012'!$I224-0.5+'2012'!$I224-0.5)*-1)</f>
        <v>-0.12340904580263799</v>
      </c>
      <c r="S224" s="12">
        <f>(('2012'!S224-'2012'!$AE224)/'2012'!$AE224)*(('2012'!$I224-0.5+'2012'!$I224-0.5)*-1)</f>
        <v>1.5385975785946719E-2</v>
      </c>
      <c r="T224" s="12">
        <f>(('2012'!T224-'2012'!$AE224)/'2012'!$AE224)*(('2012'!$I224-0.5+'2012'!$I224-0.5)*-1)</f>
        <v>-6.390808610985E-3</v>
      </c>
      <c r="U224" s="12">
        <f>(('2012'!U224-'2012'!$AE224)/'2012'!$AE224)*(('2012'!$I224-0.5+'2012'!$I224-0.5)*-1)</f>
        <v>-2.4410551268934027E-2</v>
      </c>
      <c r="V224" s="12">
        <f>(('2012'!V224-'2012'!$AE224)/'2012'!$AE224)*(('2012'!$I224-0.5+'2012'!$I224-0.5)*-1)</f>
        <v>-9.9637101323563099E-2</v>
      </c>
      <c r="W224" s="12">
        <f>(('2012'!W224-'2012'!$AE224)/'2012'!$AE224)*(('2012'!$I224-0.5+'2012'!$I224-0.5)*-1)</f>
        <v>-1.958596402357499E-2</v>
      </c>
      <c r="X224" s="12">
        <f>(('2012'!X224-'2012'!$AE224)/'2012'!$AE224)*(('2012'!$I224-0.5+'2012'!$I224-0.5)*-1)</f>
        <v>0.15841123374350685</v>
      </c>
      <c r="Y224" s="12">
        <f>(('2012'!Y224-'2012'!$AE224)/'2012'!$AE224)*(('2012'!$I224-0.5+'2012'!$I224-0.5)*-1)</f>
        <v>5.9490047215740027E-2</v>
      </c>
      <c r="Z224" s="12">
        <f>(('2012'!Z224-'2012'!$AE224)/'2012'!$AE224)*(('2012'!$I224-0.5+'2012'!$I224-0.5)*-1)</f>
        <v>-0.11494000691774507</v>
      </c>
      <c r="AA224" s="12">
        <f>(('2012'!AA224-'2012'!$AE224)/'2012'!$AE224)*(('2012'!$I224-0.5+'2012'!$I224-0.5)*-1)</f>
        <v>-7.4533425045351792E-2</v>
      </c>
      <c r="AB224" s="12">
        <f>(('2012'!AB224-'2012'!$AE224)/'2012'!$AE224)*(('2012'!$I224-0.5+'2012'!$I224-0.5)*-1)</f>
        <v>-0.12629912689868042</v>
      </c>
      <c r="AC224" s="12">
        <f>(('2012'!AC224-'2012'!$AE224)/'2012'!$AE224)*(('2012'!$I224-0.5+'2012'!$I224-0.5)*-1)</f>
        <v>1.3907651551121445E-2</v>
      </c>
      <c r="AD224" s="12">
        <f>(('2012'!AD224-'2012'!$AE224)/'2012'!$AE224)*(('2012'!$I224-0.5+'2012'!$I224-0.5)*-1)</f>
        <v>4.6378779799914095E-2</v>
      </c>
      <c r="AE224" s="5">
        <f>((('2012'!AE224-'2012'!$AE224)/'2012'!$AE224)*100)*(('2012'!$I224-0.5+'2012'!$I224-0.5)*-1)</f>
        <v>0</v>
      </c>
      <c r="AF224" s="5"/>
      <c r="AG224" s="5">
        <f t="shared" si="98"/>
        <v>23.311645332350054</v>
      </c>
      <c r="AH224" s="5">
        <f t="shared" si="122"/>
        <v>12.629912689868043</v>
      </c>
      <c r="AI224" s="7">
        <v>0</v>
      </c>
      <c r="AN224" s="1"/>
      <c r="AO224" s="1"/>
      <c r="AP224" s="1"/>
      <c r="AQ224" s="1"/>
      <c r="AR224" s="1" t="str">
        <f t="shared" si="99"/>
        <v>Män</v>
      </c>
      <c r="AS224" s="1"/>
      <c r="AT224" s="1"/>
      <c r="AU224" s="1"/>
      <c r="AV224" s="1"/>
      <c r="AW224" s="104">
        <f t="shared" si="100"/>
        <v>3.2317184414347125E-2</v>
      </c>
      <c r="AX224" s="104">
        <f t="shared" si="101"/>
        <v>0.23311645332350053</v>
      </c>
      <c r="AY224" s="104">
        <f t="shared" si="102"/>
        <v>1.3633351450874517E-2</v>
      </c>
      <c r="AZ224" s="104">
        <f t="shared" si="103"/>
        <v>-6.3213516263300851E-2</v>
      </c>
      <c r="BA224" s="104">
        <f t="shared" si="104"/>
        <v>4.876301804243377E-2</v>
      </c>
      <c r="BB224" s="104">
        <f t="shared" si="105"/>
        <v>-0.10321967579032644</v>
      </c>
      <c r="BC224" s="104">
        <f t="shared" si="106"/>
        <v>-1.9774766000689174E-2</v>
      </c>
      <c r="BD224" s="104">
        <f t="shared" si="107"/>
        <v>1.5444411664076549E-2</v>
      </c>
      <c r="BE224" s="104">
        <f t="shared" si="108"/>
        <v>-0.12340904580263799</v>
      </c>
      <c r="BF224" s="104">
        <f t="shared" si="109"/>
        <v>1.5385975785946719E-2</v>
      </c>
      <c r="BG224" s="104">
        <f t="shared" si="110"/>
        <v>-6.390808610985E-3</v>
      </c>
      <c r="BH224" s="104">
        <f t="shared" si="111"/>
        <v>-2.4410551268934027E-2</v>
      </c>
      <c r="BI224" s="104">
        <f t="shared" si="112"/>
        <v>-9.9637101323563099E-2</v>
      </c>
      <c r="BJ224" s="104">
        <f t="shared" si="113"/>
        <v>-1.958596402357499E-2</v>
      </c>
      <c r="BK224" s="104">
        <f t="shared" si="114"/>
        <v>0.15841123374350685</v>
      </c>
      <c r="BL224" s="104">
        <f t="shared" si="115"/>
        <v>5.9490047215740027E-2</v>
      </c>
      <c r="BM224" s="104">
        <f t="shared" si="116"/>
        <v>-0.11494000691774507</v>
      </c>
      <c r="BN224" s="104">
        <f t="shared" si="117"/>
        <v>-7.4533425045351792E-2</v>
      </c>
      <c r="BO224" s="104">
        <f t="shared" si="118"/>
        <v>-0.12629912689868042</v>
      </c>
      <c r="BP224" s="104">
        <f t="shared" si="119"/>
        <v>1.3907651551121445E-2</v>
      </c>
      <c r="BQ224" s="104">
        <f t="shared" si="120"/>
        <v>4.6378779799914095E-2</v>
      </c>
      <c r="BR224" s="104">
        <f t="shared" si="121"/>
        <v>0</v>
      </c>
    </row>
    <row r="225" spans="1:70">
      <c r="A225" s="1">
        <v>224</v>
      </c>
      <c r="B225" s="1">
        <f>'2012'!B225</f>
        <v>0</v>
      </c>
      <c r="C225" s="1">
        <f>'2012'!C225</f>
        <v>0</v>
      </c>
      <c r="D225" s="1">
        <f>'2012'!D225</f>
        <v>0</v>
      </c>
      <c r="E225" s="1" t="str">
        <f>'2012'!E225</f>
        <v>Totalt</v>
      </c>
      <c r="F225" s="1" t="str">
        <f>'2012'!F225</f>
        <v>Dödlighet efter förstagångsstroke</v>
      </c>
      <c r="G225" s="1" t="str">
        <f>'2012'!G225</f>
        <v>(tom)</v>
      </c>
      <c r="H225" s="1" t="str">
        <f>'2012'!H225</f>
        <v>A002998</v>
      </c>
      <c r="I225" s="1">
        <f>'2012'!I225</f>
        <v>1</v>
      </c>
      <c r="J225" s="12">
        <f>(('2012'!J225-'2012'!$AE225)/'2012'!$AE225)*(('2012'!$I225-0.5+'2012'!$I225-0.5)*-1)</f>
        <v>7.7645281544637956E-2</v>
      </c>
      <c r="K225" s="12">
        <f>(('2012'!K225-'2012'!$AE225)/'2012'!$AE225)*(('2012'!$I225-0.5+'2012'!$I225-0.5)*-1)</f>
        <v>0.13823441795734048</v>
      </c>
      <c r="L225" s="12">
        <f>(('2012'!L225-'2012'!$AE225)/'2012'!$AE225)*(('2012'!$I225-0.5+'2012'!$I225-0.5)*-1)</f>
        <v>2.6810590049912379E-2</v>
      </c>
      <c r="M225" s="12">
        <f>(('2012'!M225-'2012'!$AE225)/'2012'!$AE225)*(('2012'!$I225-0.5+'2012'!$I225-0.5)*-1)</f>
        <v>-0.10735095344788181</v>
      </c>
      <c r="N225" s="12">
        <f>(('2012'!N225-'2012'!$AE225)/'2012'!$AE225)*(('2012'!$I225-0.5+'2012'!$I225-0.5)*-1)</f>
        <v>3.938078267537657E-2</v>
      </c>
      <c r="O225" s="12">
        <f>(('2012'!O225-'2012'!$AE225)/'2012'!$AE225)*(('2012'!$I225-0.5+'2012'!$I225-0.5)*-1)</f>
        <v>-0.15535437378789516</v>
      </c>
      <c r="P225" s="12">
        <f>(('2012'!P225-'2012'!$AE225)/'2012'!$AE225)*(('2012'!$I225-0.5+'2012'!$I225-0.5)*-1)</f>
        <v>-8.9664982872111165E-2</v>
      </c>
      <c r="Q225" s="12">
        <f>(('2012'!Q225-'2012'!$AE225)/'2012'!$AE225)*(('2012'!$I225-0.5+'2012'!$I225-0.5)*-1)</f>
        <v>-6.9352463440543397E-2</v>
      </c>
      <c r="R225" s="12">
        <f>(('2012'!R225-'2012'!$AE225)/'2012'!$AE225)*(('2012'!$I225-0.5+'2012'!$I225-0.5)*-1)</f>
        <v>-0.12181318926228223</v>
      </c>
      <c r="S225" s="12">
        <f>(('2012'!S225-'2012'!$AE225)/'2012'!$AE225)*(('2012'!$I225-0.5+'2012'!$I225-0.5)*-1)</f>
        <v>4.1291523938411782E-2</v>
      </c>
      <c r="T225" s="12">
        <f>(('2012'!T225-'2012'!$AE225)/'2012'!$AE225)*(('2012'!$I225-0.5+'2012'!$I225-0.5)*-1)</f>
        <v>-6.0735487439752501E-3</v>
      </c>
      <c r="U225" s="12">
        <f>(('2012'!U225-'2012'!$AE225)/'2012'!$AE225)*(('2012'!$I225-0.5+'2012'!$I225-0.5)*-1)</f>
        <v>-2.5103083879220143E-2</v>
      </c>
      <c r="V225" s="12">
        <f>(('2012'!V225-'2012'!$AE225)/'2012'!$AE225)*(('2012'!$I225-0.5+'2012'!$I225-0.5)*-1)</f>
        <v>-8.7041709476856188E-2</v>
      </c>
      <c r="W225" s="12">
        <f>(('2012'!W225-'2012'!$AE225)/'2012'!$AE225)*(('2012'!$I225-0.5+'2012'!$I225-0.5)*-1)</f>
        <v>-3.8081767275390248E-2</v>
      </c>
      <c r="X225" s="12">
        <f>(('2012'!X225-'2012'!$AE225)/'2012'!$AE225)*(('2012'!$I225-0.5+'2012'!$I225-0.5)*-1)</f>
        <v>0.11853640616129631</v>
      </c>
      <c r="Y225" s="12">
        <f>(('2012'!Y225-'2012'!$AE225)/'2012'!$AE225)*(('2012'!$I225-0.5+'2012'!$I225-0.5)*-1)</f>
        <v>3.5286371740221867E-2</v>
      </c>
      <c r="Z225" s="12">
        <f>(('2012'!Z225-'2012'!$AE225)/'2012'!$AE225)*(('2012'!$I225-0.5+'2012'!$I225-0.5)*-1)</f>
        <v>-0.12276557606433616</v>
      </c>
      <c r="AA225" s="12">
        <f>(('2012'!AA225-'2012'!$AE225)/'2012'!$AE225)*(('2012'!$I225-0.5+'2012'!$I225-0.5)*-1)</f>
        <v>-3.7137011319928567E-2</v>
      </c>
      <c r="AB225" s="12">
        <f>(('2012'!AB225-'2012'!$AE225)/'2012'!$AE225)*(('2012'!$I225-0.5+'2012'!$I225-0.5)*-1)</f>
        <v>-0.11527375187345584</v>
      </c>
      <c r="AC225" s="12">
        <f>(('2012'!AC225-'2012'!$AE225)/'2012'!$AE225)*(('2012'!$I225-0.5+'2012'!$I225-0.5)*-1)</f>
        <v>4.8466092544138244E-2</v>
      </c>
      <c r="AD225" s="12">
        <f>(('2012'!AD225-'2012'!$AE225)/'2012'!$AE225)*(('2012'!$I225-0.5+'2012'!$I225-0.5)*-1)</f>
        <v>-9.0754768880990325E-3</v>
      </c>
      <c r="AE225" s="5">
        <f>((('2012'!AE225-'2012'!$AE225)/'2012'!$AE225)*100)*(('2012'!$I225-0.5+'2012'!$I225-0.5)*-1)</f>
        <v>0</v>
      </c>
      <c r="AF225" s="5"/>
      <c r="AG225" s="5">
        <f t="shared" si="98"/>
        <v>13.823441795734048</v>
      </c>
      <c r="AH225" s="5">
        <f t="shared" si="122"/>
        <v>15.535437378789515</v>
      </c>
      <c r="AI225" s="7">
        <v>0</v>
      </c>
      <c r="AN225" s="1"/>
      <c r="AO225" s="1"/>
      <c r="AP225" s="1"/>
      <c r="AQ225" s="1"/>
      <c r="AR225" s="1" t="str">
        <f t="shared" si="99"/>
        <v>Totalt</v>
      </c>
      <c r="AS225" s="1"/>
      <c r="AT225" s="1"/>
      <c r="AU225" s="1"/>
      <c r="AV225" s="1"/>
      <c r="AW225" s="104">
        <f t="shared" si="100"/>
        <v>7.7645281544637956E-2</v>
      </c>
      <c r="AX225" s="104">
        <f t="shared" si="101"/>
        <v>0.13823441795734048</v>
      </c>
      <c r="AY225" s="104">
        <f t="shared" si="102"/>
        <v>2.6810590049912379E-2</v>
      </c>
      <c r="AZ225" s="104">
        <f t="shared" si="103"/>
        <v>-0.10735095344788181</v>
      </c>
      <c r="BA225" s="104">
        <f t="shared" si="104"/>
        <v>3.938078267537657E-2</v>
      </c>
      <c r="BB225" s="104">
        <f t="shared" si="105"/>
        <v>-0.15535437378789516</v>
      </c>
      <c r="BC225" s="104">
        <f t="shared" si="106"/>
        <v>-8.9664982872111165E-2</v>
      </c>
      <c r="BD225" s="104">
        <f t="shared" si="107"/>
        <v>-6.9352463440543397E-2</v>
      </c>
      <c r="BE225" s="104">
        <f t="shared" si="108"/>
        <v>-0.12181318926228223</v>
      </c>
      <c r="BF225" s="104">
        <f t="shared" si="109"/>
        <v>4.1291523938411782E-2</v>
      </c>
      <c r="BG225" s="104">
        <f t="shared" si="110"/>
        <v>-6.0735487439752501E-3</v>
      </c>
      <c r="BH225" s="104">
        <f t="shared" si="111"/>
        <v>-2.5103083879220143E-2</v>
      </c>
      <c r="BI225" s="104">
        <f t="shared" si="112"/>
        <v>-8.7041709476856188E-2</v>
      </c>
      <c r="BJ225" s="104">
        <f t="shared" si="113"/>
        <v>-3.8081767275390248E-2</v>
      </c>
      <c r="BK225" s="104">
        <f t="shared" si="114"/>
        <v>0.11853640616129631</v>
      </c>
      <c r="BL225" s="104">
        <f t="shared" si="115"/>
        <v>3.5286371740221867E-2</v>
      </c>
      <c r="BM225" s="104">
        <f t="shared" si="116"/>
        <v>-0.12276557606433616</v>
      </c>
      <c r="BN225" s="104">
        <f t="shared" si="117"/>
        <v>-3.7137011319928567E-2</v>
      </c>
      <c r="BO225" s="104">
        <f t="shared" si="118"/>
        <v>-0.11527375187345584</v>
      </c>
      <c r="BP225" s="104">
        <f t="shared" si="119"/>
        <v>4.8466092544138244E-2</v>
      </c>
      <c r="BQ225" s="104">
        <f t="shared" si="120"/>
        <v>-9.0754768880990325E-3</v>
      </c>
      <c r="BR225" s="104">
        <f t="shared" si="121"/>
        <v>0</v>
      </c>
    </row>
    <row r="226" spans="1:70">
      <c r="A226" s="1">
        <v>225</v>
      </c>
      <c r="B226" s="1">
        <f>'2012'!B226</f>
        <v>0</v>
      </c>
      <c r="C226" s="1">
        <f>'2012'!C226</f>
        <v>0</v>
      </c>
      <c r="D226" s="1">
        <f>'2012'!D226</f>
        <v>102</v>
      </c>
      <c r="E226" s="1" t="str">
        <f>'2012'!E226</f>
        <v>Kvinnor</v>
      </c>
      <c r="F226" s="1" t="str">
        <f>'2012'!F226</f>
        <v>Dödlighet efter sjukhusvårdad förstagångsstroke</v>
      </c>
      <c r="G226" s="1" t="str">
        <f>'2012'!G226</f>
        <v>(tom)</v>
      </c>
      <c r="H226" s="1" t="str">
        <f>'2012'!H226</f>
        <v>A003198</v>
      </c>
      <c r="I226" s="1">
        <f>'2012'!I226</f>
        <v>1</v>
      </c>
      <c r="J226" s="12">
        <f>(('2012'!J226-'2012'!$AE226)/'2012'!$AE226)*(('2012'!$I226-0.5+'2012'!$I226-0.5)*-1)</f>
        <v>0.10128130221242343</v>
      </c>
      <c r="K226" s="12">
        <f>(('2012'!K226-'2012'!$AE226)/'2012'!$AE226)*(('2012'!$I226-0.5+'2012'!$I226-0.5)*-1)</f>
        <v>-6.7614961070961113E-2</v>
      </c>
      <c r="L226" s="12">
        <f>(('2012'!L226-'2012'!$AE226)/'2012'!$AE226)*(('2012'!$I226-0.5+'2012'!$I226-0.5)*-1)</f>
        <v>2.2068195387330885E-2</v>
      </c>
      <c r="M226" s="12">
        <f>(('2012'!M226-'2012'!$AE226)/'2012'!$AE226)*(('2012'!$I226-0.5+'2012'!$I226-0.5)*-1)</f>
        <v>-2.5755652278341607E-2</v>
      </c>
      <c r="N226" s="12">
        <f>(('2012'!N226-'2012'!$AE226)/'2012'!$AE226)*(('2012'!$I226-0.5+'2012'!$I226-0.5)*-1)</f>
        <v>2.8221796419559846E-2</v>
      </c>
      <c r="O226" s="12">
        <f>(('2012'!O226-'2012'!$AE226)/'2012'!$AE226)*(('2012'!$I226-0.5+'2012'!$I226-0.5)*-1)</f>
        <v>-8.798720403366786E-2</v>
      </c>
      <c r="P226" s="12">
        <f>(('2012'!P226-'2012'!$AE226)/'2012'!$AE226)*(('2012'!$I226-0.5+'2012'!$I226-0.5)*-1)</f>
        <v>-0.27734888954155251</v>
      </c>
      <c r="Q226" s="12">
        <f>(('2012'!Q226-'2012'!$AE226)/'2012'!$AE226)*(('2012'!$I226-0.5+'2012'!$I226-0.5)*-1)</f>
        <v>1.8722430601084182E-3</v>
      </c>
      <c r="R226" s="12">
        <f>(('2012'!R226-'2012'!$AE226)/'2012'!$AE226)*(('2012'!$I226-0.5+'2012'!$I226-0.5)*-1)</f>
        <v>-0.1057364736806502</v>
      </c>
      <c r="S226" s="12">
        <f>(('2012'!S226-'2012'!$AE226)/'2012'!$AE226)*(('2012'!$I226-0.5+'2012'!$I226-0.5)*-1)</f>
        <v>6.9753185985618207E-2</v>
      </c>
      <c r="T226" s="12">
        <f>(('2012'!T226-'2012'!$AE226)/'2012'!$AE226)*(('2012'!$I226-0.5+'2012'!$I226-0.5)*-1)</f>
        <v>-3.8497432842596713E-5</v>
      </c>
      <c r="U226" s="12">
        <f>(('2012'!U226-'2012'!$AE226)/'2012'!$AE226)*(('2012'!$I226-0.5+'2012'!$I226-0.5)*-1)</f>
        <v>-1.5319248783200966E-2</v>
      </c>
      <c r="V226" s="12">
        <f>(('2012'!V226-'2012'!$AE226)/'2012'!$AE226)*(('2012'!$I226-0.5+'2012'!$I226-0.5)*-1)</f>
        <v>-9.8582124729240911E-2</v>
      </c>
      <c r="W226" s="12">
        <f>(('2012'!W226-'2012'!$AE226)/'2012'!$AE226)*(('2012'!$I226-0.5+'2012'!$I226-0.5)*-1)</f>
        <v>-0.10569294345856776</v>
      </c>
      <c r="X226" s="12">
        <f>(('2012'!X226-'2012'!$AE226)/'2012'!$AE226)*(('2012'!$I226-0.5+'2012'!$I226-0.5)*-1)</f>
        <v>5.116408814477752E-3</v>
      </c>
      <c r="Y226" s="12">
        <f>(('2012'!Y226-'2012'!$AE226)/'2012'!$AE226)*(('2012'!$I226-0.5+'2012'!$I226-0.5)*-1)</f>
        <v>0.14002916148321884</v>
      </c>
      <c r="Z226" s="12">
        <f>(('2012'!Z226-'2012'!$AE226)/'2012'!$AE226)*(('2012'!$I226-0.5+'2012'!$I226-0.5)*-1)</f>
        <v>-0.1174326902004456</v>
      </c>
      <c r="AA226" s="12">
        <f>(('2012'!AA226-'2012'!$AE226)/'2012'!$AE226)*(('2012'!$I226-0.5+'2012'!$I226-0.5)*-1)</f>
        <v>-2.1204412390480057E-2</v>
      </c>
      <c r="AB226" s="12">
        <f>(('2012'!AB226-'2012'!$AE226)/'2012'!$AE226)*(('2012'!$I226-0.5+'2012'!$I226-0.5)*-1)</f>
        <v>-0.13922960182724306</v>
      </c>
      <c r="AC226" s="12">
        <f>(('2012'!AC226-'2012'!$AE226)/'2012'!$AE226)*(('2012'!$I226-0.5+'2012'!$I226-0.5)*-1)</f>
        <v>0.13822556645085401</v>
      </c>
      <c r="AD226" s="12">
        <f>(('2012'!AD226-'2012'!$AE226)/'2012'!$AE226)*(('2012'!$I226-0.5+'2012'!$I226-0.5)*-1)</f>
        <v>-0.15995086123989799</v>
      </c>
      <c r="AE226" s="5">
        <f>((('2012'!AE226-'2012'!$AE226)/'2012'!$AE226)*100)*(('2012'!$I226-0.5+'2012'!$I226-0.5)*-1)</f>
        <v>0</v>
      </c>
      <c r="AF226" s="5"/>
      <c r="AG226" s="5">
        <f t="shared" si="98"/>
        <v>14.002916148321884</v>
      </c>
      <c r="AH226" s="5">
        <f t="shared" si="122"/>
        <v>27.734888954155252</v>
      </c>
      <c r="AI226" s="7">
        <v>0</v>
      </c>
      <c r="AN226" s="1"/>
      <c r="AO226" s="1"/>
      <c r="AP226" s="1"/>
      <c r="AQ226" s="1"/>
      <c r="AR226" s="1" t="str">
        <f t="shared" si="99"/>
        <v>Kvinnor</v>
      </c>
      <c r="AS226" s="1"/>
      <c r="AT226" s="1"/>
      <c r="AU226" s="1"/>
      <c r="AV226" s="1"/>
      <c r="AW226" s="104">
        <f t="shared" si="100"/>
        <v>0.10128130221242343</v>
      </c>
      <c r="AX226" s="104">
        <f t="shared" si="101"/>
        <v>-6.7614961070961113E-2</v>
      </c>
      <c r="AY226" s="104">
        <f t="shared" si="102"/>
        <v>2.2068195387330885E-2</v>
      </c>
      <c r="AZ226" s="104">
        <f t="shared" si="103"/>
        <v>-2.5755652278341607E-2</v>
      </c>
      <c r="BA226" s="104">
        <f t="shared" si="104"/>
        <v>2.8221796419559846E-2</v>
      </c>
      <c r="BB226" s="104">
        <f t="shared" si="105"/>
        <v>-8.798720403366786E-2</v>
      </c>
      <c r="BC226" s="104">
        <f t="shared" si="106"/>
        <v>-0.27734888954155251</v>
      </c>
      <c r="BD226" s="104">
        <f t="shared" si="107"/>
        <v>1.8722430601084182E-3</v>
      </c>
      <c r="BE226" s="104">
        <f t="shared" si="108"/>
        <v>-0.1057364736806502</v>
      </c>
      <c r="BF226" s="104">
        <f t="shared" si="109"/>
        <v>6.9753185985618207E-2</v>
      </c>
      <c r="BG226" s="104">
        <f t="shared" si="110"/>
        <v>-3.8497432842596713E-5</v>
      </c>
      <c r="BH226" s="104">
        <f t="shared" si="111"/>
        <v>-1.5319248783200966E-2</v>
      </c>
      <c r="BI226" s="104">
        <f t="shared" si="112"/>
        <v>-9.8582124729240911E-2</v>
      </c>
      <c r="BJ226" s="104">
        <f t="shared" si="113"/>
        <v>-0.10569294345856776</v>
      </c>
      <c r="BK226" s="104">
        <f t="shared" si="114"/>
        <v>5.116408814477752E-3</v>
      </c>
      <c r="BL226" s="104">
        <f t="shared" si="115"/>
        <v>0.14002916148321884</v>
      </c>
      <c r="BM226" s="104">
        <f t="shared" si="116"/>
        <v>-0.1174326902004456</v>
      </c>
      <c r="BN226" s="104">
        <f t="shared" si="117"/>
        <v>-2.1204412390480057E-2</v>
      </c>
      <c r="BO226" s="104">
        <f t="shared" si="118"/>
        <v>-0.13922960182724306</v>
      </c>
      <c r="BP226" s="104">
        <f t="shared" si="119"/>
        <v>0.13822556645085401</v>
      </c>
      <c r="BQ226" s="104">
        <f t="shared" si="120"/>
        <v>-0.15995086123989799</v>
      </c>
      <c r="BR226" s="104">
        <f t="shared" si="121"/>
        <v>0</v>
      </c>
    </row>
    <row r="227" spans="1:70">
      <c r="A227" s="1">
        <v>226</v>
      </c>
      <c r="B227" s="1">
        <f>'2012'!B227</f>
        <v>0</v>
      </c>
      <c r="C227" s="1">
        <f>'2012'!C227</f>
        <v>0</v>
      </c>
      <c r="D227" s="1">
        <f>'2012'!D227</f>
        <v>0</v>
      </c>
      <c r="E227" s="1" t="str">
        <f>'2012'!E227</f>
        <v>Män</v>
      </c>
      <c r="F227" s="1" t="str">
        <f>'2012'!F227</f>
        <v>Dödlighet efter sjukhusvårdad förstagångsstroke</v>
      </c>
      <c r="G227" s="1" t="str">
        <f>'2012'!G227</f>
        <v>(tom)</v>
      </c>
      <c r="H227" s="1" t="str">
        <f>'2012'!H227</f>
        <v>A003198</v>
      </c>
      <c r="I227" s="1">
        <f>'2012'!I227</f>
        <v>1</v>
      </c>
      <c r="J227" s="12">
        <f>(('2012'!J227-'2012'!$AE227)/'2012'!$AE227)*(('2012'!$I227-0.5+'2012'!$I227-0.5)*-1)</f>
        <v>1.9046496587033817E-2</v>
      </c>
      <c r="K227" s="12">
        <f>(('2012'!K227-'2012'!$AE227)/'2012'!$AE227)*(('2012'!$I227-0.5+'2012'!$I227-0.5)*-1)</f>
        <v>0.18184583621924882</v>
      </c>
      <c r="L227" s="12">
        <f>(('2012'!L227-'2012'!$AE227)/'2012'!$AE227)*(('2012'!$I227-0.5+'2012'!$I227-0.5)*-1)</f>
        <v>-0.12307570993896516</v>
      </c>
      <c r="M227" s="12">
        <f>(('2012'!M227-'2012'!$AE227)/'2012'!$AE227)*(('2012'!$I227-0.5+'2012'!$I227-0.5)*-1)</f>
        <v>7.2487383466956976E-2</v>
      </c>
      <c r="N227" s="12">
        <f>(('2012'!N227-'2012'!$AE227)/'2012'!$AE227)*(('2012'!$I227-0.5+'2012'!$I227-0.5)*-1)</f>
        <v>2.0559965560451844E-2</v>
      </c>
      <c r="O227" s="12">
        <f>(('2012'!O227-'2012'!$AE227)/'2012'!$AE227)*(('2012'!$I227-0.5+'2012'!$I227-0.5)*-1)</f>
        <v>-5.3503742397914895E-2</v>
      </c>
      <c r="P227" s="12">
        <f>(('2012'!P227-'2012'!$AE227)/'2012'!$AE227)*(('2012'!$I227-0.5+'2012'!$I227-0.5)*-1)</f>
        <v>4.2009042926853136E-3</v>
      </c>
      <c r="Q227" s="12">
        <f>(('2012'!Q227-'2012'!$AE227)/'2012'!$AE227)*(('2012'!$I227-0.5+'2012'!$I227-0.5)*-1)</f>
        <v>8.7300358521554641E-2</v>
      </c>
      <c r="R227" s="12">
        <f>(('2012'!R227-'2012'!$AE227)/'2012'!$AE227)*(('2012'!$I227-0.5+'2012'!$I227-0.5)*-1)</f>
        <v>-9.1946040374457166E-2</v>
      </c>
      <c r="S227" s="12">
        <f>(('2012'!S227-'2012'!$AE227)/'2012'!$AE227)*(('2012'!$I227-0.5+'2012'!$I227-0.5)*-1)</f>
        <v>2.0582409353474437E-2</v>
      </c>
      <c r="T227" s="12">
        <f>(('2012'!T227-'2012'!$AE227)/'2012'!$AE227)*(('2012'!$I227-0.5+'2012'!$I227-0.5)*-1)</f>
        <v>-2.2054776619973054E-2</v>
      </c>
      <c r="U227" s="12">
        <f>(('2012'!U227-'2012'!$AE227)/'2012'!$AE227)*(('2012'!$I227-0.5+'2012'!$I227-0.5)*-1)</f>
        <v>8.0687578537390909E-3</v>
      </c>
      <c r="V227" s="12">
        <f>(('2012'!V227-'2012'!$AE227)/'2012'!$AE227)*(('2012'!$I227-0.5+'2012'!$I227-0.5)*-1)</f>
        <v>-6.5973656680987841E-2</v>
      </c>
      <c r="W227" s="12">
        <f>(('2012'!W227-'2012'!$AE227)/'2012'!$AE227)*(('2012'!$I227-0.5+'2012'!$I227-0.5)*-1)</f>
        <v>-0.20212448654919701</v>
      </c>
      <c r="X227" s="12">
        <f>(('2012'!X227-'2012'!$AE227)/'2012'!$AE227)*(('2012'!$I227-0.5+'2012'!$I227-0.5)*-1)</f>
        <v>6.4860673927311818E-2</v>
      </c>
      <c r="Y227" s="12">
        <f>(('2012'!Y227-'2012'!$AE227)/'2012'!$AE227)*(('2012'!$I227-0.5+'2012'!$I227-0.5)*-1)</f>
        <v>0.10049904956389066</v>
      </c>
      <c r="Z227" s="12">
        <f>(('2012'!Z227-'2012'!$AE227)/'2012'!$AE227)*(('2012'!$I227-0.5+'2012'!$I227-0.5)*-1)</f>
        <v>-5.972164691506672E-2</v>
      </c>
      <c r="AA227" s="12">
        <f>(('2012'!AA227-'2012'!$AE227)/'2012'!$AE227)*(('2012'!$I227-0.5+'2012'!$I227-0.5)*-1)</f>
        <v>-0.12146827033680728</v>
      </c>
      <c r="AB227" s="12">
        <f>(('2012'!AB227-'2012'!$AE227)/'2012'!$AE227)*(('2012'!$I227-0.5+'2012'!$I227-0.5)*-1)</f>
        <v>-0.11524608180606964</v>
      </c>
      <c r="AC227" s="12">
        <f>(('2012'!AC227-'2012'!$AE227)/'2012'!$AE227)*(('2012'!$I227-0.5+'2012'!$I227-0.5)*-1)</f>
        <v>2.7387022299250462E-2</v>
      </c>
      <c r="AD227" s="12">
        <f>(('2012'!AD227-'2012'!$AE227)/'2012'!$AE227)*(('2012'!$I227-0.5+'2012'!$I227-0.5)*-1)</f>
        <v>-7.4525649248101834E-3</v>
      </c>
      <c r="AE227" s="5">
        <f>((('2012'!AE227-'2012'!$AE227)/'2012'!$AE227)*100)*(('2012'!$I227-0.5+'2012'!$I227-0.5)*-1)</f>
        <v>0</v>
      </c>
      <c r="AF227" s="5"/>
      <c r="AG227" s="5">
        <f t="shared" si="98"/>
        <v>18.184583621924883</v>
      </c>
      <c r="AH227" s="5">
        <f t="shared" si="122"/>
        <v>20.212448654919701</v>
      </c>
      <c r="AI227" s="7">
        <v>0</v>
      </c>
      <c r="AN227" s="1"/>
      <c r="AO227" s="1"/>
      <c r="AP227" s="1"/>
      <c r="AQ227" s="1"/>
      <c r="AR227" s="1" t="str">
        <f t="shared" si="99"/>
        <v>Män</v>
      </c>
      <c r="AS227" s="1"/>
      <c r="AT227" s="1"/>
      <c r="AU227" s="1"/>
      <c r="AV227" s="1"/>
      <c r="AW227" s="104">
        <f t="shared" si="100"/>
        <v>1.9046496587033817E-2</v>
      </c>
      <c r="AX227" s="104">
        <f t="shared" si="101"/>
        <v>0.18184583621924882</v>
      </c>
      <c r="AY227" s="104">
        <f t="shared" si="102"/>
        <v>-0.12307570993896516</v>
      </c>
      <c r="AZ227" s="104">
        <f t="shared" si="103"/>
        <v>7.2487383466956976E-2</v>
      </c>
      <c r="BA227" s="104">
        <f t="shared" si="104"/>
        <v>2.0559965560451844E-2</v>
      </c>
      <c r="BB227" s="104">
        <f t="shared" si="105"/>
        <v>-5.3503742397914895E-2</v>
      </c>
      <c r="BC227" s="104">
        <f t="shared" si="106"/>
        <v>4.2009042926853136E-3</v>
      </c>
      <c r="BD227" s="104">
        <f t="shared" si="107"/>
        <v>8.7300358521554641E-2</v>
      </c>
      <c r="BE227" s="104">
        <f t="shared" si="108"/>
        <v>-9.1946040374457166E-2</v>
      </c>
      <c r="BF227" s="104">
        <f t="shared" si="109"/>
        <v>2.0582409353474437E-2</v>
      </c>
      <c r="BG227" s="104">
        <f t="shared" si="110"/>
        <v>-2.2054776619973054E-2</v>
      </c>
      <c r="BH227" s="104">
        <f t="shared" si="111"/>
        <v>8.0687578537390909E-3</v>
      </c>
      <c r="BI227" s="104">
        <f t="shared" si="112"/>
        <v>-6.5973656680987841E-2</v>
      </c>
      <c r="BJ227" s="104">
        <f t="shared" si="113"/>
        <v>-0.20212448654919701</v>
      </c>
      <c r="BK227" s="104">
        <f t="shared" si="114"/>
        <v>6.4860673927311818E-2</v>
      </c>
      <c r="BL227" s="104">
        <f t="shared" si="115"/>
        <v>0.10049904956389066</v>
      </c>
      <c r="BM227" s="104">
        <f t="shared" si="116"/>
        <v>-5.972164691506672E-2</v>
      </c>
      <c r="BN227" s="104">
        <f t="shared" si="117"/>
        <v>-0.12146827033680728</v>
      </c>
      <c r="BO227" s="104">
        <f t="shared" si="118"/>
        <v>-0.11524608180606964</v>
      </c>
      <c r="BP227" s="104">
        <f t="shared" si="119"/>
        <v>2.7387022299250462E-2</v>
      </c>
      <c r="BQ227" s="104">
        <f t="shared" si="120"/>
        <v>-7.4525649248101834E-3</v>
      </c>
      <c r="BR227" s="104">
        <f t="shared" si="121"/>
        <v>0</v>
      </c>
    </row>
    <row r="228" spans="1:70">
      <c r="A228" s="1">
        <v>227</v>
      </c>
      <c r="B228" s="1">
        <f>'2012'!B228</f>
        <v>0</v>
      </c>
      <c r="C228" s="1">
        <f>'2012'!C228</f>
        <v>0</v>
      </c>
      <c r="D228" s="1">
        <f>'2012'!D228</f>
        <v>0</v>
      </c>
      <c r="E228" s="1" t="str">
        <f>'2012'!E228</f>
        <v>Totalt</v>
      </c>
      <c r="F228" s="1" t="str">
        <f>'2012'!F228</f>
        <v>Dödlighet efter sjukhusvårdad förstagångsstroke</v>
      </c>
      <c r="G228" s="1" t="str">
        <f>'2012'!G228</f>
        <v>(tom)</v>
      </c>
      <c r="H228" s="1" t="str">
        <f>'2012'!H228</f>
        <v>A003198</v>
      </c>
      <c r="I228" s="1">
        <f>'2012'!I228</f>
        <v>1</v>
      </c>
      <c r="J228" s="12">
        <f>(('2012'!J228-'2012'!$AE228)/'2012'!$AE228)*(('2012'!$I228-0.5+'2012'!$I228-0.5)*-1)</f>
        <v>5.3812418146709735E-2</v>
      </c>
      <c r="K228" s="12">
        <f>(('2012'!K228-'2012'!$AE228)/'2012'!$AE228)*(('2012'!$I228-0.5+'2012'!$I228-0.5)*-1)</f>
        <v>2.817530462720317E-2</v>
      </c>
      <c r="L228" s="12">
        <f>(('2012'!L228-'2012'!$AE228)/'2012'!$AE228)*(('2012'!$I228-0.5+'2012'!$I228-0.5)*-1)</f>
        <v>-3.6423355365091149E-2</v>
      </c>
      <c r="M228" s="12">
        <f>(('2012'!M228-'2012'!$AE228)/'2012'!$AE228)*(('2012'!$I228-0.5+'2012'!$I228-0.5)*-1)</f>
        <v>1.2190006300806241E-2</v>
      </c>
      <c r="N228" s="12">
        <f>(('2012'!N228-'2012'!$AE228)/'2012'!$AE228)*(('2012'!$I228-0.5+'2012'!$I228-0.5)*-1)</f>
        <v>2.6359377384600736E-2</v>
      </c>
      <c r="O228" s="12">
        <f>(('2012'!O228-'2012'!$AE228)/'2012'!$AE228)*(('2012'!$I228-0.5+'2012'!$I228-0.5)*-1)</f>
        <v>-6.3933953339335714E-2</v>
      </c>
      <c r="P228" s="12">
        <f>(('2012'!P228-'2012'!$AE228)/'2012'!$AE228)*(('2012'!$I228-0.5+'2012'!$I228-0.5)*-1)</f>
        <v>-0.14520058191414512</v>
      </c>
      <c r="Q228" s="12">
        <f>(('2012'!Q228-'2012'!$AE228)/'2012'!$AE228)*(('2012'!$I228-0.5+'2012'!$I228-0.5)*-1)</f>
        <v>2.4974960423016029E-2</v>
      </c>
      <c r="R228" s="12">
        <f>(('2012'!R228-'2012'!$AE228)/'2012'!$AE228)*(('2012'!$I228-0.5+'2012'!$I228-0.5)*-1)</f>
        <v>-9.0197686716898262E-2</v>
      </c>
      <c r="S228" s="12">
        <f>(('2012'!S228-'2012'!$AE228)/'2012'!$AE228)*(('2012'!$I228-0.5+'2012'!$I228-0.5)*-1)</f>
        <v>4.3830240637051016E-2</v>
      </c>
      <c r="T228" s="12">
        <f>(('2012'!T228-'2012'!$AE228)/'2012'!$AE228)*(('2012'!$I228-0.5+'2012'!$I228-0.5)*-1)</f>
        <v>-5.9076914898350133E-3</v>
      </c>
      <c r="U228" s="12">
        <f>(('2012'!U228-'2012'!$AE228)/'2012'!$AE228)*(('2012'!$I228-0.5+'2012'!$I228-0.5)*-1)</f>
        <v>3.2899405987560828E-3</v>
      </c>
      <c r="V228" s="12">
        <f>(('2012'!V228-'2012'!$AE228)/'2012'!$AE228)*(('2012'!$I228-0.5+'2012'!$I228-0.5)*-1)</f>
        <v>-8.2304392747969496E-2</v>
      </c>
      <c r="W228" s="12">
        <f>(('2012'!W228-'2012'!$AE228)/'2012'!$AE228)*(('2012'!$I228-0.5+'2012'!$I228-0.5)*-1)</f>
        <v>-0.15309638700183351</v>
      </c>
      <c r="X228" s="12">
        <f>(('2012'!X228-'2012'!$AE228)/'2012'!$AE228)*(('2012'!$I228-0.5+'2012'!$I228-0.5)*-1)</f>
        <v>5.4456981797097972E-2</v>
      </c>
      <c r="Y228" s="12">
        <f>(('2012'!Y228-'2012'!$AE228)/'2012'!$AE228)*(('2012'!$I228-0.5+'2012'!$I228-0.5)*-1)</f>
        <v>0.1049949310627572</v>
      </c>
      <c r="Z228" s="12">
        <f>(('2012'!Z228-'2012'!$AE228)/'2012'!$AE228)*(('2012'!$I228-0.5+'2012'!$I228-0.5)*-1)</f>
        <v>-7.903948960101409E-2</v>
      </c>
      <c r="AA228" s="12">
        <f>(('2012'!AA228-'2012'!$AE228)/'2012'!$AE228)*(('2012'!$I228-0.5+'2012'!$I228-0.5)*-1)</f>
        <v>-7.0793369407479725E-2</v>
      </c>
      <c r="AB228" s="12">
        <f>(('2012'!AB228-'2012'!$AE228)/'2012'!$AE228)*(('2012'!$I228-0.5+'2012'!$I228-0.5)*-1)</f>
        <v>-0.1164372767672896</v>
      </c>
      <c r="AC228" s="12">
        <f>(('2012'!AC228-'2012'!$AE228)/'2012'!$AE228)*(('2012'!$I228-0.5+'2012'!$I228-0.5)*-1)</f>
        <v>9.3941315000574566E-2</v>
      </c>
      <c r="AD228" s="12">
        <f>(('2012'!AD228-'2012'!$AE228)/'2012'!$AE228)*(('2012'!$I228-0.5+'2012'!$I228-0.5)*-1)</f>
        <v>-7.586857268834514E-2</v>
      </c>
      <c r="AE228" s="5">
        <f>((('2012'!AE228-'2012'!$AE228)/'2012'!$AE228)*100)*(('2012'!$I228-0.5+'2012'!$I228-0.5)*-1)</f>
        <v>0</v>
      </c>
      <c r="AF228" s="5"/>
      <c r="AG228" s="5">
        <f t="shared" si="98"/>
        <v>10.49949310627572</v>
      </c>
      <c r="AH228" s="5">
        <f t="shared" si="122"/>
        <v>15.309638700183351</v>
      </c>
      <c r="AI228" s="7">
        <v>0</v>
      </c>
      <c r="AN228" s="1"/>
      <c r="AO228" s="1"/>
      <c r="AP228" s="1"/>
      <c r="AQ228" s="1"/>
      <c r="AR228" s="1" t="str">
        <f t="shared" si="99"/>
        <v>Totalt</v>
      </c>
      <c r="AS228" s="1"/>
      <c r="AT228" s="1"/>
      <c r="AU228" s="1"/>
      <c r="AV228" s="1"/>
      <c r="AW228" s="104">
        <f t="shared" si="100"/>
        <v>5.3812418146709735E-2</v>
      </c>
      <c r="AX228" s="104">
        <f t="shared" si="101"/>
        <v>2.817530462720317E-2</v>
      </c>
      <c r="AY228" s="104">
        <f t="shared" si="102"/>
        <v>-3.6423355365091149E-2</v>
      </c>
      <c r="AZ228" s="104">
        <f t="shared" si="103"/>
        <v>1.2190006300806241E-2</v>
      </c>
      <c r="BA228" s="104">
        <f t="shared" si="104"/>
        <v>2.6359377384600736E-2</v>
      </c>
      <c r="BB228" s="104">
        <f t="shared" si="105"/>
        <v>-6.3933953339335714E-2</v>
      </c>
      <c r="BC228" s="104">
        <f t="shared" si="106"/>
        <v>-0.14520058191414512</v>
      </c>
      <c r="BD228" s="104">
        <f t="shared" si="107"/>
        <v>2.4974960423016029E-2</v>
      </c>
      <c r="BE228" s="104">
        <f t="shared" si="108"/>
        <v>-9.0197686716898262E-2</v>
      </c>
      <c r="BF228" s="104">
        <f t="shared" si="109"/>
        <v>4.3830240637051016E-2</v>
      </c>
      <c r="BG228" s="104">
        <f t="shared" si="110"/>
        <v>-5.9076914898350133E-3</v>
      </c>
      <c r="BH228" s="104">
        <f t="shared" si="111"/>
        <v>3.2899405987560828E-3</v>
      </c>
      <c r="BI228" s="104">
        <f t="shared" si="112"/>
        <v>-8.2304392747969496E-2</v>
      </c>
      <c r="BJ228" s="104">
        <f t="shared" si="113"/>
        <v>-0.15309638700183351</v>
      </c>
      <c r="BK228" s="104">
        <f t="shared" si="114"/>
        <v>5.4456981797097972E-2</v>
      </c>
      <c r="BL228" s="104">
        <f t="shared" si="115"/>
        <v>0.1049949310627572</v>
      </c>
      <c r="BM228" s="104">
        <f t="shared" si="116"/>
        <v>-7.903948960101409E-2</v>
      </c>
      <c r="BN228" s="104">
        <f t="shared" si="117"/>
        <v>-7.0793369407479725E-2</v>
      </c>
      <c r="BO228" s="104">
        <f t="shared" si="118"/>
        <v>-0.1164372767672896</v>
      </c>
      <c r="BP228" s="104">
        <f t="shared" si="119"/>
        <v>9.3941315000574566E-2</v>
      </c>
      <c r="BQ228" s="104">
        <f t="shared" si="120"/>
        <v>-7.586857268834514E-2</v>
      </c>
      <c r="BR228" s="104">
        <f t="shared" si="121"/>
        <v>0</v>
      </c>
    </row>
    <row r="229" spans="1:70">
      <c r="A229" s="1">
        <v>228</v>
      </c>
      <c r="B229" s="1">
        <f>'2012'!B229</f>
        <v>0</v>
      </c>
      <c r="C229" s="1">
        <f>'2012'!C229</f>
        <v>0</v>
      </c>
      <c r="D229" s="1">
        <f>'2012'!D229</f>
        <v>103</v>
      </c>
      <c r="E229" s="1" t="str">
        <f>'2012'!E229</f>
        <v>Kvinnor</v>
      </c>
      <c r="F229" s="1" t="str">
        <f>'2012'!F229</f>
        <v>Vård vid strokeenhet</v>
      </c>
      <c r="G229" s="1" t="str">
        <f>'2012'!G229</f>
        <v>(tom)</v>
      </c>
      <c r="H229" s="1" t="str">
        <f>'2012'!H229</f>
        <v>A003398</v>
      </c>
      <c r="I229" s="1">
        <f>'2012'!I229</f>
        <v>0</v>
      </c>
      <c r="J229" s="12">
        <f>(('2012'!J229-'2012'!$AE229)/'2012'!$AE229)*(('2012'!$I229-0.5+'2012'!$I229-0.5)*-1)</f>
        <v>-3.6068530207393279E-3</v>
      </c>
      <c r="K229" s="12">
        <f>(('2012'!K229-'2012'!$AE229)/'2012'!$AE229)*(('2012'!$I229-0.5+'2012'!$I229-0.5)*-1)</f>
        <v>2.6487826871054942E-2</v>
      </c>
      <c r="L229" s="12">
        <f>(('2012'!L229-'2012'!$AE229)/'2012'!$AE229)*(('2012'!$I229-0.5+'2012'!$I229-0.5)*-1)</f>
        <v>-5.0834084761046047E-2</v>
      </c>
      <c r="M229" s="12">
        <f>(('2012'!M229-'2012'!$AE229)/'2012'!$AE229)*(('2012'!$I229-0.5+'2012'!$I229-0.5)*-1)</f>
        <v>5.6244364292155034E-2</v>
      </c>
      <c r="N229" s="12">
        <f>(('2012'!N229-'2012'!$AE229)/'2012'!$AE229)*(('2012'!$I229-0.5+'2012'!$I229-0.5)*-1)</f>
        <v>-3.719567177637492E-3</v>
      </c>
      <c r="O229" s="12">
        <f>(('2012'!O229-'2012'!$AE229)/'2012'!$AE229)*(('2012'!$I229-0.5+'2012'!$I229-0.5)*-1)</f>
        <v>-8.5662759242561438E-3</v>
      </c>
      <c r="P229" s="12">
        <f>(('2012'!P229-'2012'!$AE229)/'2012'!$AE229)*(('2012'!$I229-0.5+'2012'!$I229-0.5)*-1)</f>
        <v>5.8949504057709691E-2</v>
      </c>
      <c r="Q229" s="12">
        <f>(('2012'!Q229-'2012'!$AE229)/'2012'!$AE229)*(('2012'!$I229-0.5+'2012'!$I229-0.5)*-1)</f>
        <v>-2.3669972948601641E-3</v>
      </c>
      <c r="R229" s="12">
        <f>(('2012'!R229-'2012'!$AE229)/'2012'!$AE229)*(('2012'!$I229-0.5+'2012'!$I229-0.5)*-1)</f>
        <v>-5.5229936880072203E-2</v>
      </c>
      <c r="S229" s="12">
        <f>(('2012'!S229-'2012'!$AE229)/'2012'!$AE229)*(('2012'!$I229-0.5+'2012'!$I229-0.5)*-1)</f>
        <v>-1.1496844003606808E-2</v>
      </c>
      <c r="T229" s="12">
        <f>(('2012'!T229-'2012'!$AE229)/'2012'!$AE229)*(('2012'!$I229-0.5+'2012'!$I229-0.5)*-1)</f>
        <v>-1.3751127141568968E-2</v>
      </c>
      <c r="U229" s="12">
        <f>(('2012'!U229-'2012'!$AE229)/'2012'!$AE229)*(('2012'!$I229-0.5+'2012'!$I229-0.5)*-1)</f>
        <v>7.4391343552749839E-3</v>
      </c>
      <c r="V229" s="12">
        <f>(('2012'!V229-'2012'!$AE229)/'2012'!$AE229)*(('2012'!$I229-0.5+'2012'!$I229-0.5)*-1)</f>
        <v>-0.1138412984670874</v>
      </c>
      <c r="W229" s="12">
        <f>(('2012'!W229-'2012'!$AE229)/'2012'!$AE229)*(('2012'!$I229-0.5+'2012'!$I229-0.5)*-1)</f>
        <v>9.1298467087466435E-3</v>
      </c>
      <c r="X229" s="12">
        <f>(('2012'!X229-'2012'!$AE229)/'2012'!$AE229)*(('2012'!$I229-0.5+'2012'!$I229-0.5)*-1)</f>
        <v>-0.11508115419296656</v>
      </c>
      <c r="Y229" s="12">
        <f>(('2012'!Y229-'2012'!$AE229)/'2012'!$AE229)*(('2012'!$I229-0.5+'2012'!$I229-0.5)*-1)</f>
        <v>-4.9594229035166562E-3</v>
      </c>
      <c r="Z229" s="12">
        <f>(('2012'!Z229-'2012'!$AE229)/'2012'!$AE229)*(('2012'!$I229-0.5+'2012'!$I229-0.5)*-1)</f>
        <v>6.6501352569882849E-2</v>
      </c>
      <c r="AA229" s="12">
        <f>(('2012'!AA229-'2012'!$AE229)/'2012'!$AE229)*(('2012'!$I229-0.5+'2012'!$I229-0.5)*-1)</f>
        <v>5.6695220919747533E-2</v>
      </c>
      <c r="AB229" s="12">
        <f>(('2012'!AB229-'2012'!$AE229)/'2012'!$AE229)*(('2012'!$I229-0.5+'2012'!$I229-0.5)*-1)</f>
        <v>-2.2655545536519446E-2</v>
      </c>
      <c r="AC229" s="12">
        <f>(('2012'!AC229-'2012'!$AE229)/'2012'!$AE229)*(('2012'!$I229-0.5+'2012'!$I229-0.5)*-1)</f>
        <v>5.9963931469792689E-2</v>
      </c>
      <c r="AD229" s="12">
        <f>(('2012'!AD229-'2012'!$AE229)/'2012'!$AE229)*(('2012'!$I229-0.5+'2012'!$I229-0.5)*-1)</f>
        <v>5.973850315599636E-2</v>
      </c>
      <c r="AE229" s="5">
        <f>((('2012'!AE229-'2012'!$AE229)/'2012'!$AE229)*100)*(('2012'!$I229-0.5+'2012'!$I229-0.5)*-1)</f>
        <v>0</v>
      </c>
      <c r="AF229" s="5"/>
      <c r="AG229" s="5">
        <f t="shared" si="98"/>
        <v>6.6501352569882846</v>
      </c>
      <c r="AH229" s="5">
        <f t="shared" si="122"/>
        <v>11.508115419296656</v>
      </c>
      <c r="AI229" s="7">
        <v>0</v>
      </c>
      <c r="AN229" s="1"/>
      <c r="AO229" s="1"/>
      <c r="AP229" s="1"/>
      <c r="AQ229" s="1"/>
      <c r="AR229" s="1" t="str">
        <f t="shared" si="99"/>
        <v>Kvinnor</v>
      </c>
      <c r="AS229" s="1"/>
      <c r="AT229" s="1"/>
      <c r="AU229" s="1"/>
      <c r="AV229" s="1"/>
      <c r="AW229" s="104">
        <f t="shared" si="100"/>
        <v>-3.6068530207393279E-3</v>
      </c>
      <c r="AX229" s="104">
        <f t="shared" si="101"/>
        <v>2.6487826871054942E-2</v>
      </c>
      <c r="AY229" s="104">
        <f t="shared" si="102"/>
        <v>-5.0834084761046047E-2</v>
      </c>
      <c r="AZ229" s="104">
        <f t="shared" si="103"/>
        <v>5.6244364292155034E-2</v>
      </c>
      <c r="BA229" s="104">
        <f t="shared" si="104"/>
        <v>-3.719567177637492E-3</v>
      </c>
      <c r="BB229" s="104">
        <f t="shared" si="105"/>
        <v>-8.5662759242561438E-3</v>
      </c>
      <c r="BC229" s="104">
        <f t="shared" si="106"/>
        <v>5.8949504057709691E-2</v>
      </c>
      <c r="BD229" s="104">
        <f t="shared" si="107"/>
        <v>-2.3669972948601641E-3</v>
      </c>
      <c r="BE229" s="104">
        <f t="shared" si="108"/>
        <v>-5.5229936880072203E-2</v>
      </c>
      <c r="BF229" s="104">
        <f t="shared" si="109"/>
        <v>-1.1496844003606808E-2</v>
      </c>
      <c r="BG229" s="104">
        <f t="shared" si="110"/>
        <v>-1.3751127141568968E-2</v>
      </c>
      <c r="BH229" s="104">
        <f t="shared" si="111"/>
        <v>7.4391343552749839E-3</v>
      </c>
      <c r="BI229" s="104">
        <f t="shared" si="112"/>
        <v>-0.1138412984670874</v>
      </c>
      <c r="BJ229" s="104">
        <f t="shared" si="113"/>
        <v>9.1298467087466435E-3</v>
      </c>
      <c r="BK229" s="104">
        <f t="shared" si="114"/>
        <v>-0.11508115419296656</v>
      </c>
      <c r="BL229" s="104">
        <f t="shared" si="115"/>
        <v>-4.9594229035166562E-3</v>
      </c>
      <c r="BM229" s="104">
        <f t="shared" si="116"/>
        <v>6.6501352569882849E-2</v>
      </c>
      <c r="BN229" s="104">
        <f t="shared" si="117"/>
        <v>5.6695220919747533E-2</v>
      </c>
      <c r="BO229" s="104">
        <f t="shared" si="118"/>
        <v>-2.2655545536519446E-2</v>
      </c>
      <c r="BP229" s="104">
        <f t="shared" si="119"/>
        <v>5.9963931469792689E-2</v>
      </c>
      <c r="BQ229" s="104">
        <f t="shared" si="120"/>
        <v>5.973850315599636E-2</v>
      </c>
      <c r="BR229" s="104">
        <f t="shared" si="121"/>
        <v>0</v>
      </c>
    </row>
    <row r="230" spans="1:70">
      <c r="A230" s="1">
        <v>229</v>
      </c>
      <c r="B230" s="1">
        <f>'2012'!B230</f>
        <v>0</v>
      </c>
      <c r="C230" s="1">
        <f>'2012'!C230</f>
        <v>0</v>
      </c>
      <c r="D230" s="1">
        <f>'2012'!D230</f>
        <v>0</v>
      </c>
      <c r="E230" s="1" t="str">
        <f>'2012'!E230</f>
        <v>Män</v>
      </c>
      <c r="F230" s="1" t="str">
        <f>'2012'!F230</f>
        <v>Vård vid strokeenhet</v>
      </c>
      <c r="G230" s="1" t="str">
        <f>'2012'!G230</f>
        <v>(tom)</v>
      </c>
      <c r="H230" s="1" t="str">
        <f>'2012'!H230</f>
        <v>A003398</v>
      </c>
      <c r="I230" s="1">
        <f>'2012'!I230</f>
        <v>0</v>
      </c>
      <c r="J230" s="12">
        <f>(('2012'!J230-'2012'!$AE230)/'2012'!$AE230)*(('2012'!$I230-0.5+'2012'!$I230-0.5)*-1)</f>
        <v>-1.3736877373241052E-2</v>
      </c>
      <c r="K230" s="12">
        <f>(('2012'!K230-'2012'!$AE230)/'2012'!$AE230)*(('2012'!$I230-0.5+'2012'!$I230-0.5)*-1)</f>
        <v>3.573821755639861E-3</v>
      </c>
      <c r="L230" s="12">
        <f>(('2012'!L230-'2012'!$AE230)/'2012'!$AE230)*(('2012'!$I230-0.5+'2012'!$I230-0.5)*-1)</f>
        <v>-5.271387089568922E-2</v>
      </c>
      <c r="M230" s="12">
        <f>(('2012'!M230-'2012'!$AE230)/'2012'!$AE230)*(('2012'!$I230-0.5+'2012'!$I230-0.5)*-1)</f>
        <v>5.8633013178467717E-2</v>
      </c>
      <c r="N230" s="12">
        <f>(('2012'!N230-'2012'!$AE230)/'2012'!$AE230)*(('2012'!$I230-0.5+'2012'!$I230-0.5)*-1)</f>
        <v>-1.6305561760107303E-2</v>
      </c>
      <c r="O230" s="12">
        <f>(('2012'!O230-'2012'!$AE230)/'2012'!$AE230)*(('2012'!$I230-0.5+'2012'!$I230-0.5)*-1)</f>
        <v>-3.7413446504355685E-2</v>
      </c>
      <c r="P230" s="12">
        <f>(('2012'!P230-'2012'!$AE230)/'2012'!$AE230)*(('2012'!$I230-0.5+'2012'!$I230-0.5)*-1)</f>
        <v>2.4234978780433184E-2</v>
      </c>
      <c r="Q230" s="12">
        <f>(('2012'!Q230-'2012'!$AE230)/'2012'!$AE230)*(('2012'!$I230-0.5+'2012'!$I230-0.5)*-1)</f>
        <v>-2.4234978780433344E-2</v>
      </c>
      <c r="R230" s="12">
        <f>(('2012'!R230-'2012'!$AE230)/'2012'!$AE230)*(('2012'!$I230-0.5+'2012'!$I230-0.5)*-1)</f>
        <v>-6.1201697565333966E-2</v>
      </c>
      <c r="S230" s="12">
        <f>(('2012'!S230-'2012'!$AE230)/'2012'!$AE230)*(('2012'!$I230-0.5+'2012'!$I230-0.5)*-1)</f>
        <v>1.3513513513513443E-2</v>
      </c>
      <c r="T230" s="12">
        <f>(('2012'!T230-'2012'!$AE230)/'2012'!$AE230)*(('2012'!$I230-0.5+'2012'!$I230-0.5)*-1)</f>
        <v>-2.2783113692204669E-2</v>
      </c>
      <c r="U230" s="12">
        <f>(('2012'!U230-'2012'!$AE230)/'2012'!$AE230)*(('2012'!$I230-0.5+'2012'!$I230-0.5)*-1)</f>
        <v>1.3848559303104699E-2</v>
      </c>
      <c r="V230" s="12">
        <f>(('2012'!V230-'2012'!$AE230)/'2012'!$AE230)*(('2012'!$I230-0.5+'2012'!$I230-0.5)*-1)</f>
        <v>-8.3984811257538636E-2</v>
      </c>
      <c r="W230" s="12">
        <f>(('2012'!W230-'2012'!$AE230)/'2012'!$AE230)*(('2012'!$I230-0.5+'2012'!$I230-0.5)*-1)</f>
        <v>-3.1270940361849578E-3</v>
      </c>
      <c r="X230" s="12">
        <f>(('2012'!X230-'2012'!$AE230)/'2012'!$AE230)*(('2012'!$I230-0.5+'2012'!$I230-0.5)*-1)</f>
        <v>-0.13803886531159257</v>
      </c>
      <c r="Y230" s="12">
        <f>(('2012'!Y230-'2012'!$AE230)/'2012'!$AE230)*(('2012'!$I230-0.5+'2012'!$I230-0.5)*-1)</f>
        <v>3.2946169309805547E-2</v>
      </c>
      <c r="Z230" s="12">
        <f>(('2012'!Z230-'2012'!$AE230)/'2012'!$AE230)*(('2012'!$I230-0.5+'2012'!$I230-0.5)*-1)</f>
        <v>5.4054054054053932E-2</v>
      </c>
      <c r="AA230" s="12">
        <f>(('2012'!AA230-'2012'!$AE230)/'2012'!$AE230)*(('2012'!$I230-0.5+'2012'!$I230-0.5)*-1)</f>
        <v>5.304891668528032E-2</v>
      </c>
      <c r="AB230" s="12">
        <f>(('2012'!AB230-'2012'!$AE230)/'2012'!$AE230)*(('2012'!$I230-0.5+'2012'!$I230-0.5)*-1)</f>
        <v>-4.6459682823319304E-2</v>
      </c>
      <c r="AC230" s="12">
        <f>(('2012'!AC230-'2012'!$AE230)/'2012'!$AE230)*(('2012'!$I230-0.5+'2012'!$I230-0.5)*-1)</f>
        <v>4.511949966495412E-2</v>
      </c>
      <c r="AD230" s="12">
        <f>(('2012'!AD230-'2012'!$AE230)/'2012'!$AE230)*(('2012'!$I230-0.5+'2012'!$I230-0.5)*-1)</f>
        <v>5.561760107214641E-2</v>
      </c>
      <c r="AE230" s="5">
        <f>((('2012'!AE230-'2012'!$AE230)/'2012'!$AE230)*100)*(('2012'!$I230-0.5+'2012'!$I230-0.5)*-1)</f>
        <v>0</v>
      </c>
      <c r="AF230" s="5"/>
      <c r="AG230" s="5">
        <f t="shared" si="98"/>
        <v>5.8633013178467719</v>
      </c>
      <c r="AH230" s="5">
        <f t="shared" si="122"/>
        <v>13.803886531159257</v>
      </c>
      <c r="AI230" s="7">
        <v>0</v>
      </c>
      <c r="AN230" s="1"/>
      <c r="AO230" s="1"/>
      <c r="AP230" s="1"/>
      <c r="AQ230" s="1"/>
      <c r="AR230" s="1" t="str">
        <f t="shared" si="99"/>
        <v>Män</v>
      </c>
      <c r="AS230" s="1"/>
      <c r="AT230" s="1"/>
      <c r="AU230" s="1"/>
      <c r="AV230" s="1"/>
      <c r="AW230" s="104">
        <f t="shared" si="100"/>
        <v>-1.3736877373241052E-2</v>
      </c>
      <c r="AX230" s="104">
        <f t="shared" si="101"/>
        <v>3.573821755639861E-3</v>
      </c>
      <c r="AY230" s="104">
        <f t="shared" si="102"/>
        <v>-5.271387089568922E-2</v>
      </c>
      <c r="AZ230" s="104">
        <f t="shared" si="103"/>
        <v>5.8633013178467717E-2</v>
      </c>
      <c r="BA230" s="104">
        <f t="shared" si="104"/>
        <v>-1.6305561760107303E-2</v>
      </c>
      <c r="BB230" s="104">
        <f t="shared" si="105"/>
        <v>-3.7413446504355685E-2</v>
      </c>
      <c r="BC230" s="104">
        <f t="shared" si="106"/>
        <v>2.4234978780433184E-2</v>
      </c>
      <c r="BD230" s="104">
        <f t="shared" si="107"/>
        <v>-2.4234978780433344E-2</v>
      </c>
      <c r="BE230" s="104">
        <f t="shared" si="108"/>
        <v>-6.1201697565333966E-2</v>
      </c>
      <c r="BF230" s="104">
        <f t="shared" si="109"/>
        <v>1.3513513513513443E-2</v>
      </c>
      <c r="BG230" s="104">
        <f t="shared" si="110"/>
        <v>-2.2783113692204669E-2</v>
      </c>
      <c r="BH230" s="104">
        <f t="shared" si="111"/>
        <v>1.3848559303104699E-2</v>
      </c>
      <c r="BI230" s="104">
        <f t="shared" si="112"/>
        <v>-8.3984811257538636E-2</v>
      </c>
      <c r="BJ230" s="104">
        <f t="shared" si="113"/>
        <v>-3.1270940361849578E-3</v>
      </c>
      <c r="BK230" s="104">
        <f t="shared" si="114"/>
        <v>-0.13803886531159257</v>
      </c>
      <c r="BL230" s="104">
        <f t="shared" si="115"/>
        <v>3.2946169309805547E-2</v>
      </c>
      <c r="BM230" s="104">
        <f t="shared" si="116"/>
        <v>5.4054054054053932E-2</v>
      </c>
      <c r="BN230" s="104">
        <f t="shared" si="117"/>
        <v>5.304891668528032E-2</v>
      </c>
      <c r="BO230" s="104">
        <f t="shared" si="118"/>
        <v>-4.6459682823319304E-2</v>
      </c>
      <c r="BP230" s="104">
        <f t="shared" si="119"/>
        <v>4.511949966495412E-2</v>
      </c>
      <c r="BQ230" s="104">
        <f t="shared" si="120"/>
        <v>5.561760107214641E-2</v>
      </c>
      <c r="BR230" s="104">
        <f t="shared" si="121"/>
        <v>0</v>
      </c>
    </row>
    <row r="231" spans="1:70">
      <c r="A231" s="1">
        <v>230</v>
      </c>
      <c r="B231" s="1">
        <f>'2012'!B231</f>
        <v>0</v>
      </c>
      <c r="C231" s="1">
        <f>'2012'!C231</f>
        <v>0</v>
      </c>
      <c r="D231" s="1">
        <f>'2012'!D231</f>
        <v>0</v>
      </c>
      <c r="E231" s="1" t="str">
        <f>'2012'!E231</f>
        <v>Totalt</v>
      </c>
      <c r="F231" s="1" t="str">
        <f>'2012'!F231</f>
        <v>Vård vid strokeenhet</v>
      </c>
      <c r="G231" s="1" t="str">
        <f>'2012'!G231</f>
        <v>(tom)</v>
      </c>
      <c r="H231" s="1" t="str">
        <f>'2012'!H231</f>
        <v>A003398</v>
      </c>
      <c r="I231" s="1">
        <f>'2012'!I231</f>
        <v>0</v>
      </c>
      <c r="J231" s="12">
        <f>(('2012'!J231-'2012'!$AE231)/'2012'!$AE231)*(('2012'!$I231-0.5+'2012'!$I231-0.5)*-1)</f>
        <v>-8.8624635404981628E-3</v>
      </c>
      <c r="K231" s="12">
        <f>(('2012'!K231-'2012'!$AE231)/'2012'!$AE231)*(('2012'!$I231-0.5+'2012'!$I231-0.5)*-1)</f>
        <v>1.4583800762844931E-2</v>
      </c>
      <c r="L231" s="12">
        <f>(('2012'!L231-'2012'!$AE231)/'2012'!$AE231)*(('2012'!$I231-0.5+'2012'!$I231-0.5)*-1)</f>
        <v>-5.1604218083912884E-2</v>
      </c>
      <c r="M231" s="12">
        <f>(('2012'!M231-'2012'!$AE231)/'2012'!$AE231)*(('2012'!$I231-0.5+'2012'!$I231-0.5)*-1)</f>
        <v>5.7549921471841993E-2</v>
      </c>
      <c r="N231" s="12">
        <f>(('2012'!N231-'2012'!$AE231)/'2012'!$AE231)*(('2012'!$I231-0.5+'2012'!$I231-0.5)*-1)</f>
        <v>-1.0208660533991436E-2</v>
      </c>
      <c r="O231" s="12">
        <f>(('2012'!O231-'2012'!$AE231)/'2012'!$AE231)*(('2012'!$I231-0.5+'2012'!$I231-0.5)*-1)</f>
        <v>-2.4231545882880824E-2</v>
      </c>
      <c r="P231" s="12">
        <f>(('2012'!P231-'2012'!$AE231)/'2012'!$AE231)*(('2012'!$I231-0.5+'2012'!$I231-0.5)*-1)</f>
        <v>4.0946825218757074E-2</v>
      </c>
      <c r="Q231" s="12">
        <f>(('2012'!Q231-'2012'!$AE231)/'2012'!$AE231)*(('2012'!$I231-0.5+'2012'!$I231-0.5)*-1)</f>
        <v>-1.3798519183307201E-2</v>
      </c>
      <c r="R231" s="12">
        <f>(('2012'!R231-'2012'!$AE231)/'2012'!$AE231)*(('2012'!$I231-0.5+'2012'!$I231-0.5)*-1)</f>
        <v>-5.8335203051379882E-2</v>
      </c>
      <c r="S231" s="12">
        <f>(('2012'!S231-'2012'!$AE231)/'2012'!$AE231)*(('2012'!$I231-0.5+'2012'!$I231-0.5)*-1)</f>
        <v>1.5705631590756178E-3</v>
      </c>
      <c r="T231" s="12">
        <f>(('2012'!T231-'2012'!$AE231)/'2012'!$AE231)*(('2012'!$I231-0.5+'2012'!$I231-0.5)*-1)</f>
        <v>-1.8398025577742883E-2</v>
      </c>
      <c r="U231" s="12">
        <f>(('2012'!U231-'2012'!$AE231)/'2012'!$AE231)*(('2012'!$I231-0.5+'2012'!$I231-0.5)*-1)</f>
        <v>1.0545209782364794E-2</v>
      </c>
      <c r="V231" s="12">
        <f>(('2012'!V231-'2012'!$AE231)/'2012'!$AE231)*(('2012'!$I231-0.5+'2012'!$I231-0.5)*-1)</f>
        <v>-9.804801435943454E-2</v>
      </c>
      <c r="W231" s="12">
        <f>(('2012'!W231-'2012'!$AE231)/'2012'!$AE231)*(('2012'!$I231-0.5+'2012'!$I231-0.5)*-1)</f>
        <v>2.9167601525690499E-3</v>
      </c>
      <c r="X231" s="12">
        <f>(('2012'!X231-'2012'!$AE231)/'2012'!$AE231)*(('2012'!$I231-0.5+'2012'!$I231-0.5)*-1)</f>
        <v>-0.12654251738837785</v>
      </c>
      <c r="Y231" s="12">
        <f>(('2012'!Y231-'2012'!$AE231)/'2012'!$AE231)*(('2012'!$I231-0.5+'2012'!$I231-0.5)*-1)</f>
        <v>1.4359434597262745E-2</v>
      </c>
      <c r="Z231" s="12">
        <f>(('2012'!Z231-'2012'!$AE231)/'2012'!$AE231)*(('2012'!$I231-0.5+'2012'!$I231-0.5)*-1)</f>
        <v>6.0017949293246511E-2</v>
      </c>
      <c r="AA231" s="12">
        <f>(('2012'!AA231-'2012'!$AE231)/'2012'!$AE231)*(('2012'!$I231-0.5+'2012'!$I231-0.5)*-1)</f>
        <v>5.5081893650437475E-2</v>
      </c>
      <c r="AB231" s="12">
        <f>(('2012'!AB231-'2012'!$AE231)/'2012'!$AE231)*(('2012'!$I231-0.5+'2012'!$I231-0.5)*-1)</f>
        <v>-3.5562037244783504E-2</v>
      </c>
      <c r="AC231" s="12">
        <f>(('2012'!AC231-'2012'!$AE231)/'2012'!$AE231)*(('2012'!$I231-0.5+'2012'!$I231-0.5)*-1)</f>
        <v>5.2277316580659601E-2</v>
      </c>
      <c r="AD231" s="12">
        <f>(('2012'!AD231-'2012'!$AE231)/'2012'!$AE231)*(('2012'!$I231-0.5+'2012'!$I231-0.5)*-1)</f>
        <v>5.7774287637424343E-2</v>
      </c>
      <c r="AE231" s="5">
        <f>((('2012'!AE231-'2012'!$AE231)/'2012'!$AE231)*100)*(('2012'!$I231-0.5+'2012'!$I231-0.5)*-1)</f>
        <v>0</v>
      </c>
      <c r="AF231" s="5"/>
      <c r="AG231" s="5">
        <f t="shared" si="98"/>
        <v>6.0017949293246513</v>
      </c>
      <c r="AH231" s="5">
        <f t="shared" si="122"/>
        <v>12.654251738837786</v>
      </c>
      <c r="AI231" s="7">
        <v>0</v>
      </c>
      <c r="AN231" s="1"/>
      <c r="AO231" s="1"/>
      <c r="AP231" s="1"/>
      <c r="AQ231" s="1"/>
      <c r="AR231" s="1" t="str">
        <f t="shared" si="99"/>
        <v>Totalt</v>
      </c>
      <c r="AS231" s="1"/>
      <c r="AT231" s="1"/>
      <c r="AU231" s="1"/>
      <c r="AV231" s="1"/>
      <c r="AW231" s="104">
        <f t="shared" si="100"/>
        <v>-8.8624635404981628E-3</v>
      </c>
      <c r="AX231" s="104">
        <f t="shared" si="101"/>
        <v>1.4583800762844931E-2</v>
      </c>
      <c r="AY231" s="104">
        <f t="shared" si="102"/>
        <v>-5.1604218083912884E-2</v>
      </c>
      <c r="AZ231" s="104">
        <f t="shared" si="103"/>
        <v>5.7549921471841993E-2</v>
      </c>
      <c r="BA231" s="104">
        <f t="shared" si="104"/>
        <v>-1.0208660533991436E-2</v>
      </c>
      <c r="BB231" s="104">
        <f t="shared" si="105"/>
        <v>-2.4231545882880824E-2</v>
      </c>
      <c r="BC231" s="104">
        <f t="shared" si="106"/>
        <v>4.0946825218757074E-2</v>
      </c>
      <c r="BD231" s="104">
        <f t="shared" si="107"/>
        <v>-1.3798519183307201E-2</v>
      </c>
      <c r="BE231" s="104">
        <f t="shared" si="108"/>
        <v>-5.8335203051379882E-2</v>
      </c>
      <c r="BF231" s="104">
        <f t="shared" si="109"/>
        <v>1.5705631590756178E-3</v>
      </c>
      <c r="BG231" s="104">
        <f t="shared" si="110"/>
        <v>-1.8398025577742883E-2</v>
      </c>
      <c r="BH231" s="104">
        <f t="shared" si="111"/>
        <v>1.0545209782364794E-2</v>
      </c>
      <c r="BI231" s="104">
        <f t="shared" si="112"/>
        <v>-9.804801435943454E-2</v>
      </c>
      <c r="BJ231" s="104">
        <f t="shared" si="113"/>
        <v>2.9167601525690499E-3</v>
      </c>
      <c r="BK231" s="104">
        <f t="shared" si="114"/>
        <v>-0.12654251738837785</v>
      </c>
      <c r="BL231" s="104">
        <f t="shared" si="115"/>
        <v>1.4359434597262745E-2</v>
      </c>
      <c r="BM231" s="104">
        <f t="shared" si="116"/>
        <v>6.0017949293246511E-2</v>
      </c>
      <c r="BN231" s="104">
        <f t="shared" si="117"/>
        <v>5.5081893650437475E-2</v>
      </c>
      <c r="BO231" s="104">
        <f t="shared" si="118"/>
        <v>-3.5562037244783504E-2</v>
      </c>
      <c r="BP231" s="104">
        <f t="shared" si="119"/>
        <v>5.2277316580659601E-2</v>
      </c>
      <c r="BQ231" s="104">
        <f t="shared" si="120"/>
        <v>5.7774287637424343E-2</v>
      </c>
      <c r="BR231" s="104">
        <f t="shared" si="121"/>
        <v>0</v>
      </c>
    </row>
    <row r="232" spans="1:70">
      <c r="A232" s="1">
        <v>231</v>
      </c>
      <c r="B232" s="1">
        <f>'2012'!B232</f>
        <v>0</v>
      </c>
      <c r="C232" s="1">
        <f>'2012'!C232</f>
        <v>0</v>
      </c>
      <c r="D232" s="1">
        <f>'2012'!D232</f>
        <v>104</v>
      </c>
      <c r="E232" s="1" t="str">
        <f>'2012'!E232</f>
        <v>Kvinnor</v>
      </c>
      <c r="F232" s="1" t="str">
        <f>'2012'!F232</f>
        <v xml:space="preserve">Trombolysbehandling vid stroke </v>
      </c>
      <c r="G232" s="1" t="str">
        <f>'2012'!G232</f>
        <v>(tom)</v>
      </c>
      <c r="H232" s="1" t="str">
        <f>'2012'!H232</f>
        <v>A003910</v>
      </c>
      <c r="I232" s="1">
        <f>'2012'!I232</f>
        <v>0</v>
      </c>
      <c r="J232" s="12">
        <f>(('2012'!J232-'2012'!$AE232)/'2012'!$AE232)*(('2012'!$I232-0.5+'2012'!$I232-0.5)*-1)</f>
        <v>0.19120458891013384</v>
      </c>
      <c r="K232" s="12">
        <f>(('2012'!K232-'2012'!$AE232)/'2012'!$AE232)*(('2012'!$I232-0.5+'2012'!$I232-0.5)*-1)</f>
        <v>0.46462715105162516</v>
      </c>
      <c r="L232" s="12">
        <f>(('2012'!L232-'2012'!$AE232)/'2012'!$AE232)*(('2012'!$I232-0.5+'2012'!$I232-0.5)*-1)</f>
        <v>0.12906309751434031</v>
      </c>
      <c r="M232" s="12">
        <f>(('2012'!M232-'2012'!$AE232)/'2012'!$AE232)*(('2012'!$I232-0.5+'2012'!$I232-0.5)*-1)</f>
        <v>-0.46367112810707456</v>
      </c>
      <c r="N232" s="12">
        <f>(('2012'!N232-'2012'!$AE232)/'2012'!$AE232)*(('2012'!$I232-0.5+'2012'!$I232-0.5)*-1)</f>
        <v>-0.36615678776290639</v>
      </c>
      <c r="O232" s="12">
        <f>(('2012'!O232-'2012'!$AE232)/'2012'!$AE232)*(('2012'!$I232-0.5+'2012'!$I232-0.5)*-1)</f>
        <v>0.82791586998087952</v>
      </c>
      <c r="P232" s="12">
        <f>(('2012'!P232-'2012'!$AE232)/'2012'!$AE232)*(('2012'!$I232-0.5+'2012'!$I232-0.5)*-1)</f>
        <v>-0.31070745697896757</v>
      </c>
      <c r="Q232" s="12">
        <f>(('2012'!Q232-'2012'!$AE232)/'2012'!$AE232)*(('2012'!$I232-0.5+'2012'!$I232-0.5)*-1)</f>
        <v>6.2141491395793357E-2</v>
      </c>
      <c r="R232" s="12">
        <f>(('2012'!R232-'2012'!$AE232)/'2012'!$AE232)*(('2012'!$I232-0.5+'2012'!$I232-0.5)*-1)</f>
        <v>-0.11950286806883365</v>
      </c>
      <c r="S232" s="12">
        <f>(('2012'!S232-'2012'!$AE232)/'2012'!$AE232)*(('2012'!$I232-0.5+'2012'!$I232-0.5)*-1)</f>
        <v>0.25812619502868062</v>
      </c>
      <c r="T232" s="12">
        <f>(('2012'!T232-'2012'!$AE232)/'2012'!$AE232)*(('2012'!$I232-0.5+'2012'!$I232-0.5)*-1)</f>
        <v>4.2065009560229391E-2</v>
      </c>
      <c r="U232" s="12">
        <f>(('2012'!U232-'2012'!$AE232)/'2012'!$AE232)*(('2012'!$I232-0.5+'2012'!$I232-0.5)*-1)</f>
        <v>-0.15391969407265785</v>
      </c>
      <c r="V232" s="12">
        <f>(('2012'!V232-'2012'!$AE232)/'2012'!$AE232)*(('2012'!$I232-0.5+'2012'!$I232-0.5)*-1)</f>
        <v>-0.18355640535372864</v>
      </c>
      <c r="W232" s="12">
        <f>(('2012'!W232-'2012'!$AE232)/'2012'!$AE232)*(('2012'!$I232-0.5+'2012'!$I232-0.5)*-1)</f>
        <v>-0.38527724665391977</v>
      </c>
      <c r="X232" s="12">
        <f>(('2012'!X232-'2012'!$AE232)/'2012'!$AE232)*(('2012'!$I232-0.5+'2012'!$I232-0.5)*-1)</f>
        <v>-0.11759082217973235</v>
      </c>
      <c r="Y232" s="12">
        <f>(('2012'!Y232-'2012'!$AE232)/'2012'!$AE232)*(('2012'!$I232-0.5+'2012'!$I232-0.5)*-1)</f>
        <v>-0.491395793499044</v>
      </c>
      <c r="Z232" s="12">
        <f>(('2012'!Z232-'2012'!$AE232)/'2012'!$AE232)*(('2012'!$I232-0.5+'2012'!$I232-0.5)*-1)</f>
        <v>-1.3384321223709422E-2</v>
      </c>
      <c r="AA232" s="12">
        <f>(('2012'!AA232-'2012'!$AE232)/'2012'!$AE232)*(('2012'!$I232-0.5+'2012'!$I232-0.5)*-1)</f>
        <v>0.17017208413001905</v>
      </c>
      <c r="AB232" s="12">
        <f>(('2012'!AB232-'2012'!$AE232)/'2012'!$AE232)*(('2012'!$I232-0.5+'2012'!$I232-0.5)*-1)</f>
        <v>-0.58413001912045892</v>
      </c>
      <c r="AC232" s="12">
        <f>(('2012'!AC232-'2012'!$AE232)/'2012'!$AE232)*(('2012'!$I232-0.5+'2012'!$I232-0.5)*-1)</f>
        <v>0.55162523900573601</v>
      </c>
      <c r="AD232" s="12">
        <f>(('2012'!AD232-'2012'!$AE232)/'2012'!$AE232)*(('2012'!$I232-0.5+'2012'!$I232-0.5)*-1)</f>
        <v>-9.5602294455066919E-2</v>
      </c>
      <c r="AE232" s="5">
        <f>((('2012'!AE232-'2012'!$AE232)/'2012'!$AE232)*100)*(('2012'!$I232-0.5+'2012'!$I232-0.5)*-1)</f>
        <v>0</v>
      </c>
      <c r="AF232" s="5"/>
      <c r="AG232" s="5">
        <f t="shared" si="98"/>
        <v>82.791586998087951</v>
      </c>
      <c r="AH232" s="5">
        <f t="shared" si="122"/>
        <v>58.413001912045893</v>
      </c>
      <c r="AI232" s="7">
        <v>0</v>
      </c>
      <c r="AN232" s="1"/>
      <c r="AO232" s="1"/>
      <c r="AP232" s="1"/>
      <c r="AQ232" s="1"/>
      <c r="AR232" s="1" t="str">
        <f t="shared" si="99"/>
        <v>Kvinnor</v>
      </c>
      <c r="AS232" s="1"/>
      <c r="AT232" s="1"/>
      <c r="AU232" s="1"/>
      <c r="AV232" s="1"/>
      <c r="AW232" s="104">
        <f t="shared" si="100"/>
        <v>0.19120458891013384</v>
      </c>
      <c r="AX232" s="104">
        <f t="shared" si="101"/>
        <v>0.46462715105162516</v>
      </c>
      <c r="AY232" s="104">
        <f t="shared" si="102"/>
        <v>0.12906309751434031</v>
      </c>
      <c r="AZ232" s="104">
        <f t="shared" si="103"/>
        <v>-0.46367112810707456</v>
      </c>
      <c r="BA232" s="104">
        <f t="shared" si="104"/>
        <v>-0.36615678776290639</v>
      </c>
      <c r="BB232" s="104">
        <f t="shared" si="105"/>
        <v>0.82791586998087952</v>
      </c>
      <c r="BC232" s="104">
        <f t="shared" si="106"/>
        <v>-0.31070745697896757</v>
      </c>
      <c r="BD232" s="104">
        <f t="shared" si="107"/>
        <v>6.2141491395793357E-2</v>
      </c>
      <c r="BE232" s="104">
        <f t="shared" si="108"/>
        <v>-0.11950286806883365</v>
      </c>
      <c r="BF232" s="104">
        <f t="shared" si="109"/>
        <v>0.25812619502868062</v>
      </c>
      <c r="BG232" s="104">
        <f t="shared" si="110"/>
        <v>4.2065009560229391E-2</v>
      </c>
      <c r="BH232" s="104">
        <f t="shared" si="111"/>
        <v>-0.15391969407265785</v>
      </c>
      <c r="BI232" s="104">
        <f t="shared" si="112"/>
        <v>-0.18355640535372864</v>
      </c>
      <c r="BJ232" s="104">
        <f t="shared" si="113"/>
        <v>-0.38527724665391977</v>
      </c>
      <c r="BK232" s="104">
        <f t="shared" si="114"/>
        <v>-0.11759082217973235</v>
      </c>
      <c r="BL232" s="104">
        <f t="shared" si="115"/>
        <v>-0.491395793499044</v>
      </c>
      <c r="BM232" s="104">
        <f t="shared" si="116"/>
        <v>-1.3384321223709422E-2</v>
      </c>
      <c r="BN232" s="104">
        <f t="shared" si="117"/>
        <v>0.17017208413001905</v>
      </c>
      <c r="BO232" s="104">
        <f t="shared" si="118"/>
        <v>-0.58413001912045892</v>
      </c>
      <c r="BP232" s="104">
        <f t="shared" si="119"/>
        <v>0.55162523900573601</v>
      </c>
      <c r="BQ232" s="104">
        <f t="shared" si="120"/>
        <v>-9.5602294455066919E-2</v>
      </c>
      <c r="BR232" s="104">
        <f t="shared" si="121"/>
        <v>0</v>
      </c>
    </row>
    <row r="233" spans="1:70">
      <c r="A233" s="1">
        <v>232</v>
      </c>
      <c r="B233" s="1">
        <f>'2012'!B233</f>
        <v>0</v>
      </c>
      <c r="C233" s="1">
        <f>'2012'!C233</f>
        <v>0</v>
      </c>
      <c r="D233" s="1">
        <f>'2012'!D233</f>
        <v>0</v>
      </c>
      <c r="E233" s="1" t="str">
        <f>'2012'!E233</f>
        <v>Män</v>
      </c>
      <c r="F233" s="1" t="str">
        <f>'2012'!F233</f>
        <v xml:space="preserve">Trombolysbehandling vid stroke </v>
      </c>
      <c r="G233" s="1" t="str">
        <f>'2012'!G233</f>
        <v>(tom)</v>
      </c>
      <c r="H233" s="1" t="str">
        <f>'2012'!H233</f>
        <v>A003910</v>
      </c>
      <c r="I233" s="1">
        <f>'2012'!I233</f>
        <v>0</v>
      </c>
      <c r="J233" s="12">
        <f>(('2012'!J233-'2012'!$AE233)/'2012'!$AE233)*(('2012'!$I233-0.5+'2012'!$I233-0.5)*-1)</f>
        <v>0.2874015748031496</v>
      </c>
      <c r="K233" s="12">
        <f>(('2012'!K233-'2012'!$AE233)/'2012'!$AE233)*(('2012'!$I233-0.5+'2012'!$I233-0.5)*-1)</f>
        <v>0.39173228346456695</v>
      </c>
      <c r="L233" s="12">
        <f>(('2012'!L233-'2012'!$AE233)/'2012'!$AE233)*(('2012'!$I233-0.5+'2012'!$I233-0.5)*-1)</f>
        <v>8.4645669291338529E-2</v>
      </c>
      <c r="M233" s="12">
        <f>(('2012'!M233-'2012'!$AE233)/'2012'!$AE233)*(('2012'!$I233-0.5+'2012'!$I233-0.5)*-1)</f>
        <v>-0.29232283464566927</v>
      </c>
      <c r="N233" s="12">
        <f>(('2012'!N233-'2012'!$AE233)/'2012'!$AE233)*(('2012'!$I233-0.5+'2012'!$I233-0.5)*-1)</f>
        <v>-0.14763779527559054</v>
      </c>
      <c r="O233" s="12">
        <f>(('2012'!O233-'2012'!$AE233)/'2012'!$AE233)*(('2012'!$I233-0.5+'2012'!$I233-0.5)*-1)</f>
        <v>0.33858267716535428</v>
      </c>
      <c r="P233" s="12">
        <f>(('2012'!P233-'2012'!$AE233)/'2012'!$AE233)*(('2012'!$I233-0.5+'2012'!$I233-0.5)*-1)</f>
        <v>3.346456692913384E-2</v>
      </c>
      <c r="Q233" s="12">
        <f>(('2012'!Q233-'2012'!$AE233)/'2012'!$AE233)*(('2012'!$I233-0.5+'2012'!$I233-0.5)*-1)</f>
        <v>0.37795275590551181</v>
      </c>
      <c r="R233" s="12">
        <f>(('2012'!R233-'2012'!$AE233)/'2012'!$AE233)*(('2012'!$I233-0.5+'2012'!$I233-0.5)*-1)</f>
        <v>-0.37598425196850394</v>
      </c>
      <c r="S233" s="12">
        <f>(('2012'!S233-'2012'!$AE233)/'2012'!$AE233)*(('2012'!$I233-0.5+'2012'!$I233-0.5)*-1)</f>
        <v>8.6614173228346358E-2</v>
      </c>
      <c r="T233" s="12">
        <f>(('2012'!T233-'2012'!$AE233)/'2012'!$AE233)*(('2012'!$I233-0.5+'2012'!$I233-0.5)*-1)</f>
        <v>5.0196850393700768E-2</v>
      </c>
      <c r="U233" s="12">
        <f>(('2012'!U233-'2012'!$AE233)/'2012'!$AE233)*(('2012'!$I233-0.5+'2012'!$I233-0.5)*-1)</f>
        <v>-0.11417322834645671</v>
      </c>
      <c r="V233" s="12">
        <f>(('2012'!V233-'2012'!$AE233)/'2012'!$AE233)*(('2012'!$I233-0.5+'2012'!$I233-0.5)*-1)</f>
        <v>-2.6574803149606255E-2</v>
      </c>
      <c r="W233" s="12">
        <f>(('2012'!W233-'2012'!$AE233)/'2012'!$AE233)*(('2012'!$I233-0.5+'2012'!$I233-0.5)*-1)</f>
        <v>-0.15452755905511814</v>
      </c>
      <c r="X233" s="12">
        <f>(('2012'!X233-'2012'!$AE233)/'2012'!$AE233)*(('2012'!$I233-0.5+'2012'!$I233-0.5)*-1)</f>
        <v>-0.42125984251968507</v>
      </c>
      <c r="Y233" s="12">
        <f>(('2012'!Y233-'2012'!$AE233)/'2012'!$AE233)*(('2012'!$I233-0.5+'2012'!$I233-0.5)*-1)</f>
        <v>-0.38287401574803154</v>
      </c>
      <c r="Z233" s="12">
        <f>(('2012'!Z233-'2012'!$AE233)/'2012'!$AE233)*(('2012'!$I233-0.5+'2012'!$I233-0.5)*-1)</f>
        <v>-0.16141732283464572</v>
      </c>
      <c r="AA233" s="12">
        <f>(('2012'!AA233-'2012'!$AE233)/'2012'!$AE233)*(('2012'!$I233-0.5+'2012'!$I233-0.5)*-1)</f>
        <v>-0.25984251968503941</v>
      </c>
      <c r="AB233" s="12">
        <f>(('2012'!AB233-'2012'!$AE233)/'2012'!$AE233)*(('2012'!$I233-0.5+'2012'!$I233-0.5)*-1)</f>
        <v>-0.51574803149606296</v>
      </c>
      <c r="AC233" s="12">
        <f>(('2012'!AC233-'2012'!$AE233)/'2012'!$AE233)*(('2012'!$I233-0.5+'2012'!$I233-0.5)*-1)</f>
        <v>0.31889763779527563</v>
      </c>
      <c r="AD233" s="12">
        <f>(('2012'!AD233-'2012'!$AE233)/'2012'!$AE233)*(('2012'!$I233-0.5+'2012'!$I233-0.5)*-1)</f>
        <v>-5.8070866141732271E-2</v>
      </c>
      <c r="AE233" s="5">
        <f>((('2012'!AE233-'2012'!$AE233)/'2012'!$AE233)*100)*(('2012'!$I233-0.5+'2012'!$I233-0.5)*-1)</f>
        <v>0</v>
      </c>
      <c r="AF233" s="5"/>
      <c r="AG233" s="5">
        <f t="shared" si="98"/>
        <v>39.173228346456696</v>
      </c>
      <c r="AH233" s="5">
        <f t="shared" si="122"/>
        <v>51.574803149606296</v>
      </c>
      <c r="AI233" s="7">
        <v>0</v>
      </c>
      <c r="AN233" s="1"/>
      <c r="AO233" s="1"/>
      <c r="AP233" s="1"/>
      <c r="AQ233" s="1"/>
      <c r="AR233" s="1" t="str">
        <f t="shared" si="99"/>
        <v>Män</v>
      </c>
      <c r="AS233" s="1"/>
      <c r="AT233" s="1"/>
      <c r="AU233" s="1"/>
      <c r="AV233" s="1"/>
      <c r="AW233" s="104">
        <f t="shared" si="100"/>
        <v>0.2874015748031496</v>
      </c>
      <c r="AX233" s="104">
        <f t="shared" si="101"/>
        <v>0.39173228346456695</v>
      </c>
      <c r="AY233" s="104">
        <f t="shared" si="102"/>
        <v>8.4645669291338529E-2</v>
      </c>
      <c r="AZ233" s="104">
        <f t="shared" si="103"/>
        <v>-0.29232283464566927</v>
      </c>
      <c r="BA233" s="104">
        <f t="shared" si="104"/>
        <v>-0.14763779527559054</v>
      </c>
      <c r="BB233" s="104">
        <f t="shared" si="105"/>
        <v>0.33858267716535428</v>
      </c>
      <c r="BC233" s="104">
        <f t="shared" si="106"/>
        <v>3.346456692913384E-2</v>
      </c>
      <c r="BD233" s="104">
        <f t="shared" si="107"/>
        <v>0.37795275590551181</v>
      </c>
      <c r="BE233" s="104">
        <f t="shared" si="108"/>
        <v>-0.37598425196850394</v>
      </c>
      <c r="BF233" s="104">
        <f t="shared" si="109"/>
        <v>8.6614173228346358E-2</v>
      </c>
      <c r="BG233" s="104">
        <f t="shared" si="110"/>
        <v>5.0196850393700768E-2</v>
      </c>
      <c r="BH233" s="104">
        <f t="shared" si="111"/>
        <v>-0.11417322834645671</v>
      </c>
      <c r="BI233" s="104">
        <f t="shared" si="112"/>
        <v>-2.6574803149606255E-2</v>
      </c>
      <c r="BJ233" s="104">
        <f t="shared" si="113"/>
        <v>-0.15452755905511814</v>
      </c>
      <c r="BK233" s="104">
        <f t="shared" si="114"/>
        <v>-0.42125984251968507</v>
      </c>
      <c r="BL233" s="104">
        <f t="shared" si="115"/>
        <v>-0.38287401574803154</v>
      </c>
      <c r="BM233" s="104">
        <f t="shared" si="116"/>
        <v>-0.16141732283464572</v>
      </c>
      <c r="BN233" s="104">
        <f t="shared" si="117"/>
        <v>-0.25984251968503941</v>
      </c>
      <c r="BO233" s="104">
        <f t="shared" si="118"/>
        <v>-0.51574803149606296</v>
      </c>
      <c r="BP233" s="104">
        <f t="shared" si="119"/>
        <v>0.31889763779527563</v>
      </c>
      <c r="BQ233" s="104">
        <f t="shared" si="120"/>
        <v>-5.8070866141732271E-2</v>
      </c>
      <c r="BR233" s="104">
        <f t="shared" si="121"/>
        <v>0</v>
      </c>
    </row>
    <row r="234" spans="1:70">
      <c r="A234" s="1">
        <v>233</v>
      </c>
      <c r="B234" s="1">
        <f>'2012'!B234</f>
        <v>0</v>
      </c>
      <c r="C234" s="1">
        <f>'2012'!C234</f>
        <v>0</v>
      </c>
      <c r="D234" s="1">
        <f>'2012'!D234</f>
        <v>0</v>
      </c>
      <c r="E234" s="1" t="str">
        <f>'2012'!E234</f>
        <v>Totalt</v>
      </c>
      <c r="F234" s="1" t="str">
        <f>'2012'!F234</f>
        <v xml:space="preserve">Trombolysbehandling vid stroke </v>
      </c>
      <c r="G234" s="1" t="str">
        <f>'2012'!G234</f>
        <v>(tom)</v>
      </c>
      <c r="H234" s="1" t="str">
        <f>'2012'!H234</f>
        <v>A003910</v>
      </c>
      <c r="I234" s="1">
        <f>'2012'!I234</f>
        <v>0</v>
      </c>
      <c r="J234" s="12">
        <f>(('2012'!J234-'2012'!$AE234)/'2012'!$AE234)*(('2012'!$I234-0.5+'2012'!$I234-0.5)*-1)</f>
        <v>0.2480544747081713</v>
      </c>
      <c r="K234" s="12">
        <f>(('2012'!K234-'2012'!$AE234)/'2012'!$AE234)*(('2012'!$I234-0.5+'2012'!$I234-0.5)*-1)</f>
        <v>0.42023346303501952</v>
      </c>
      <c r="L234" s="12">
        <f>(('2012'!L234-'2012'!$AE234)/'2012'!$AE234)*(('2012'!$I234-0.5+'2012'!$I234-0.5)*-1)</f>
        <v>0.10116731517509737</v>
      </c>
      <c r="M234" s="12">
        <f>(('2012'!M234-'2012'!$AE234)/'2012'!$AE234)*(('2012'!$I234-0.5+'2012'!$I234-0.5)*-1)</f>
        <v>-0.36284046692607003</v>
      </c>
      <c r="N234" s="12">
        <f>(('2012'!N234-'2012'!$AE234)/'2012'!$AE234)*(('2012'!$I234-0.5+'2012'!$I234-0.5)*-1)</f>
        <v>-0.23638132295719844</v>
      </c>
      <c r="O234" s="12">
        <f>(('2012'!O234-'2012'!$AE234)/'2012'!$AE234)*(('2012'!$I234-0.5+'2012'!$I234-0.5)*-1)</f>
        <v>0.51167315175097272</v>
      </c>
      <c r="P234" s="12">
        <f>(('2012'!P234-'2012'!$AE234)/'2012'!$AE234)*(('2012'!$I234-0.5+'2012'!$I234-0.5)*-1)</f>
        <v>-9.3385214007782019E-2</v>
      </c>
      <c r="Q234" s="12">
        <f>(('2012'!Q234-'2012'!$AE234)/'2012'!$AE234)*(('2012'!$I234-0.5+'2012'!$I234-0.5)*-1)</f>
        <v>0.26361867704280167</v>
      </c>
      <c r="R234" s="12">
        <f>(('2012'!R234-'2012'!$AE234)/'2012'!$AE234)*(('2012'!$I234-0.5+'2012'!$I234-0.5)*-1)</f>
        <v>-0.26848249027237353</v>
      </c>
      <c r="S234" s="12">
        <f>(('2012'!S234-'2012'!$AE234)/'2012'!$AE234)*(('2012'!$I234-0.5+'2012'!$I234-0.5)*-1)</f>
        <v>0.15369649805447472</v>
      </c>
      <c r="T234" s="12">
        <f>(('2012'!T234-'2012'!$AE234)/'2012'!$AE234)*(('2012'!$I234-0.5+'2012'!$I234-0.5)*-1)</f>
        <v>4.6692607003891093E-2</v>
      </c>
      <c r="U234" s="12">
        <f>(('2012'!U234-'2012'!$AE234)/'2012'!$AE234)*(('2012'!$I234-0.5+'2012'!$I234-0.5)*-1)</f>
        <v>-0.13035019455252916</v>
      </c>
      <c r="V234" s="12">
        <f>(('2012'!V234-'2012'!$AE234)/'2012'!$AE234)*(('2012'!$I234-0.5+'2012'!$I234-0.5)*-1)</f>
        <v>-8.8521400778210135E-2</v>
      </c>
      <c r="W234" s="12">
        <f>(('2012'!W234-'2012'!$AE234)/'2012'!$AE234)*(('2012'!$I234-0.5+'2012'!$I234-0.5)*-1)</f>
        <v>-0.2383268482490272</v>
      </c>
      <c r="X234" s="12">
        <f>(('2012'!X234-'2012'!$AE234)/'2012'!$AE234)*(('2012'!$I234-0.5+'2012'!$I234-0.5)*-1)</f>
        <v>-0.29377431906614782</v>
      </c>
      <c r="Y234" s="12">
        <f>(('2012'!Y234-'2012'!$AE234)/'2012'!$AE234)*(('2012'!$I234-0.5+'2012'!$I234-0.5)*-1)</f>
        <v>-0.42801556420233461</v>
      </c>
      <c r="Z234" s="12">
        <f>(('2012'!Z234-'2012'!$AE234)/'2012'!$AE234)*(('2012'!$I234-0.5+'2012'!$I234-0.5)*-1)</f>
        <v>-9.9221789883268449E-2</v>
      </c>
      <c r="AA234" s="12">
        <f>(('2012'!AA234-'2012'!$AE234)/'2012'!$AE234)*(('2012'!$I234-0.5+'2012'!$I234-0.5)*-1)</f>
        <v>-8.7548638132295589E-2</v>
      </c>
      <c r="AB234" s="12">
        <f>(('2012'!AB234-'2012'!$AE234)/'2012'!$AE234)*(('2012'!$I234-0.5+'2012'!$I234-0.5)*-1)</f>
        <v>-0.54182879377431903</v>
      </c>
      <c r="AC234" s="12">
        <f>(('2012'!AC234-'2012'!$AE234)/'2012'!$AE234)*(('2012'!$I234-0.5+'2012'!$I234-0.5)*-1)</f>
        <v>0.41147859922178998</v>
      </c>
      <c r="AD234" s="12">
        <f>(('2012'!AD234-'2012'!$AE234)/'2012'!$AE234)*(('2012'!$I234-0.5+'2012'!$I234-0.5)*-1)</f>
        <v>-7.3929961089494151E-2</v>
      </c>
      <c r="AE234" s="5">
        <f>((('2012'!AE234-'2012'!$AE234)/'2012'!$AE234)*100)*(('2012'!$I234-0.5+'2012'!$I234-0.5)*-1)</f>
        <v>0</v>
      </c>
      <c r="AF234" s="5"/>
      <c r="AG234" s="5">
        <f t="shared" si="98"/>
        <v>51.167315175097272</v>
      </c>
      <c r="AH234" s="5">
        <f t="shared" si="122"/>
        <v>54.182879377431902</v>
      </c>
      <c r="AI234" s="7">
        <v>0</v>
      </c>
      <c r="AN234" s="1"/>
      <c r="AO234" s="1"/>
      <c r="AP234" s="1"/>
      <c r="AQ234" s="1"/>
      <c r="AR234" s="1" t="str">
        <f t="shared" si="99"/>
        <v>Totalt</v>
      </c>
      <c r="AS234" s="1"/>
      <c r="AT234" s="1"/>
      <c r="AU234" s="1"/>
      <c r="AV234" s="1"/>
      <c r="AW234" s="104">
        <f t="shared" si="100"/>
        <v>0.2480544747081713</v>
      </c>
      <c r="AX234" s="104">
        <f t="shared" si="101"/>
        <v>0.42023346303501952</v>
      </c>
      <c r="AY234" s="104">
        <f t="shared" si="102"/>
        <v>0.10116731517509737</v>
      </c>
      <c r="AZ234" s="104">
        <f t="shared" si="103"/>
        <v>-0.36284046692607003</v>
      </c>
      <c r="BA234" s="104">
        <f t="shared" si="104"/>
        <v>-0.23638132295719844</v>
      </c>
      <c r="BB234" s="104">
        <f t="shared" si="105"/>
        <v>0.51167315175097272</v>
      </c>
      <c r="BC234" s="104">
        <f t="shared" si="106"/>
        <v>-9.3385214007782019E-2</v>
      </c>
      <c r="BD234" s="104">
        <f t="shared" si="107"/>
        <v>0.26361867704280167</v>
      </c>
      <c r="BE234" s="104">
        <f t="shared" si="108"/>
        <v>-0.26848249027237353</v>
      </c>
      <c r="BF234" s="104">
        <f t="shared" si="109"/>
        <v>0.15369649805447472</v>
      </c>
      <c r="BG234" s="104">
        <f t="shared" si="110"/>
        <v>4.6692607003891093E-2</v>
      </c>
      <c r="BH234" s="104">
        <f t="shared" si="111"/>
        <v>-0.13035019455252916</v>
      </c>
      <c r="BI234" s="104">
        <f t="shared" si="112"/>
        <v>-8.8521400778210135E-2</v>
      </c>
      <c r="BJ234" s="104">
        <f t="shared" si="113"/>
        <v>-0.2383268482490272</v>
      </c>
      <c r="BK234" s="104">
        <f t="shared" si="114"/>
        <v>-0.29377431906614782</v>
      </c>
      <c r="BL234" s="104">
        <f t="shared" si="115"/>
        <v>-0.42801556420233461</v>
      </c>
      <c r="BM234" s="104">
        <f t="shared" si="116"/>
        <v>-9.9221789883268449E-2</v>
      </c>
      <c r="BN234" s="104">
        <f t="shared" si="117"/>
        <v>-8.7548638132295589E-2</v>
      </c>
      <c r="BO234" s="104">
        <f t="shared" si="118"/>
        <v>-0.54182879377431903</v>
      </c>
      <c r="BP234" s="104">
        <f t="shared" si="119"/>
        <v>0.41147859922178998</v>
      </c>
      <c r="BQ234" s="104">
        <f t="shared" si="120"/>
        <v>-7.3929961089494151E-2</v>
      </c>
      <c r="BR234" s="104">
        <f t="shared" si="121"/>
        <v>0</v>
      </c>
    </row>
    <row r="235" spans="1:70">
      <c r="A235" s="1">
        <v>234</v>
      </c>
      <c r="B235" s="1">
        <f>'2012'!B235</f>
        <v>0</v>
      </c>
      <c r="C235" s="1">
        <f>'2012'!C235</f>
        <v>0</v>
      </c>
      <c r="D235" s="1">
        <f>'2012'!D235</f>
        <v>105</v>
      </c>
      <c r="E235" s="1" t="str">
        <f>'2012'!E235</f>
        <v>Kvinnor</v>
      </c>
      <c r="F235" s="1" t="str">
        <f>'2012'!F235</f>
        <v>Test av sväljförmåga vid akut stroke</v>
      </c>
      <c r="G235" s="1" t="str">
        <f>'2012'!G235</f>
        <v>(tom)</v>
      </c>
      <c r="H235" s="1" t="str">
        <f>'2012'!H235</f>
        <v>A020295</v>
      </c>
      <c r="I235" s="1">
        <f>'2012'!I235</f>
        <v>0</v>
      </c>
      <c r="J235" s="12">
        <f>(('2012'!J235-'2012'!$AE235)/'2012'!$AE235)*(('2012'!$I235-0.5+'2012'!$I235-0.5)*-1)</f>
        <v>-7.8782646233540882E-3</v>
      </c>
      <c r="K235" s="12">
        <f>(('2012'!K235-'2012'!$AE235)/'2012'!$AE235)*(('2012'!$I235-0.5+'2012'!$I235-0.5)*-1)</f>
        <v>4.3924023311029653E-2</v>
      </c>
      <c r="L235" s="12">
        <f>(('2012'!L235-'2012'!$AE235)/'2012'!$AE235)*(('2012'!$I235-0.5+'2012'!$I235-0.5)*-1)</f>
        <v>-2.1368443772933194E-2</v>
      </c>
      <c r="M235" s="12">
        <f>(('2012'!M235-'2012'!$AE235)/'2012'!$AE235)*(('2012'!$I235-0.5+'2012'!$I235-0.5)*-1)</f>
        <v>2.8815022663500989E-2</v>
      </c>
      <c r="N235" s="12">
        <f>(('2012'!N235-'2012'!$AE235)/'2012'!$AE235)*(('2012'!$I235-0.5+'2012'!$I235-0.5)*-1)</f>
        <v>3.2376429958991086E-4</v>
      </c>
      <c r="O235" s="12">
        <f>(('2012'!O235-'2012'!$AE235)/'2012'!$AE235)*(('2012'!$I235-0.5+'2012'!$I235-0.5)*-1)</f>
        <v>5.0938916468810692E-2</v>
      </c>
      <c r="P235" s="12">
        <f>(('2012'!P235-'2012'!$AE235)/'2012'!$AE235)*(('2012'!$I235-0.5+'2012'!$I235-0.5)*-1)</f>
        <v>7.3062810274120552E-2</v>
      </c>
      <c r="Q235" s="12">
        <f>(('2012'!Q235-'2012'!$AE235)/'2012'!$AE235)*(('2012'!$I235-0.5+'2012'!$I235-0.5)*-1)</f>
        <v>3.7124973019641676E-2</v>
      </c>
      <c r="R235" s="12">
        <f>(('2012'!R235-'2012'!$AE235)/'2012'!$AE235)*(('2012'!$I235-0.5+'2012'!$I235-0.5)*-1)</f>
        <v>-2.1584286639326879E-3</v>
      </c>
      <c r="S235" s="12">
        <f>(('2012'!S235-'2012'!$AE235)/'2012'!$AE235)*(('2012'!$I235-0.5+'2012'!$I235-0.5)*-1)</f>
        <v>7.9861860565509299E-3</v>
      </c>
      <c r="T235" s="12">
        <f>(('2012'!T235-'2012'!$AE235)/'2012'!$AE235)*(('2012'!$I235-0.5+'2012'!$I235-0.5)*-1)</f>
        <v>5.5147852363479383E-2</v>
      </c>
      <c r="U235" s="12">
        <f>(('2012'!U235-'2012'!$AE235)/'2012'!$AE235)*(('2012'!$I235-0.5+'2012'!$I235-0.5)*-1)</f>
        <v>-4.144183034750705E-2</v>
      </c>
      <c r="V235" s="12">
        <f>(('2012'!V235-'2012'!$AE235)/'2012'!$AE235)*(('2012'!$I235-0.5+'2012'!$I235-0.5)*-1)</f>
        <v>-0.14547809194906097</v>
      </c>
      <c r="W235" s="12">
        <f>(('2012'!W235-'2012'!$AE235)/'2012'!$AE235)*(('2012'!$I235-0.5+'2012'!$I235-0.5)*-1)</f>
        <v>-7.5545003237643309E-3</v>
      </c>
      <c r="X235" s="12">
        <f>(('2012'!X235-'2012'!$AE235)/'2012'!$AE235)*(('2012'!$I235-0.5+'2012'!$I235-0.5)*-1)</f>
        <v>5.4500323764299564E-2</v>
      </c>
      <c r="Y235" s="12">
        <f>(('2012'!Y235-'2012'!$AE235)/'2012'!$AE235)*(('2012'!$I235-0.5+'2012'!$I235-0.5)*-1)</f>
        <v>2.5253615368012124E-2</v>
      </c>
      <c r="Z235" s="12">
        <f>(('2012'!Z235-'2012'!$AE235)/'2012'!$AE235)*(('2012'!$I235-0.5+'2012'!$I235-0.5)*-1)</f>
        <v>9.4970861213037952E-3</v>
      </c>
      <c r="AA235" s="12">
        <f>(('2012'!AA235-'2012'!$AE235)/'2012'!$AE235)*(('2012'!$I235-0.5+'2012'!$I235-0.5)*-1)</f>
        <v>4.3276494711849828E-2</v>
      </c>
      <c r="AB235" s="12">
        <f>(('2012'!AB235-'2012'!$AE235)/'2012'!$AE235)*(('2012'!$I235-0.5+'2012'!$I235-0.5)*-1)</f>
        <v>1.5001079214331973E-2</v>
      </c>
      <c r="AC235" s="12">
        <f>(('2012'!AC235-'2012'!$AE235)/'2012'!$AE235)*(('2012'!$I235-0.5+'2012'!$I235-0.5)*-1)</f>
        <v>4.5327001942585985E-3</v>
      </c>
      <c r="AD235" s="12">
        <f>(('2012'!AD235-'2012'!$AE235)/'2012'!$AE235)*(('2012'!$I235-0.5+'2012'!$I235-0.5)*-1)</f>
        <v>6.0651845456507716E-2</v>
      </c>
      <c r="AE235" s="5">
        <f>((('2012'!AE235-'2012'!$AE235)/'2012'!$AE235)*100)*(('2012'!$I235-0.5+'2012'!$I235-0.5)*-1)</f>
        <v>0</v>
      </c>
      <c r="AF235" s="5"/>
      <c r="AG235" s="5">
        <f t="shared" si="98"/>
        <v>7.3062810274120551</v>
      </c>
      <c r="AH235" s="5">
        <f t="shared" si="122"/>
        <v>14.547809194906097</v>
      </c>
      <c r="AI235" s="7">
        <v>0</v>
      </c>
      <c r="AN235" s="1"/>
      <c r="AO235" s="1"/>
      <c r="AP235" s="1"/>
      <c r="AQ235" s="1"/>
      <c r="AR235" s="1" t="str">
        <f t="shared" si="99"/>
        <v>Kvinnor</v>
      </c>
      <c r="AS235" s="1"/>
      <c r="AT235" s="1"/>
      <c r="AU235" s="1"/>
      <c r="AV235" s="1"/>
      <c r="AW235" s="104">
        <f t="shared" si="100"/>
        <v>-7.8782646233540882E-3</v>
      </c>
      <c r="AX235" s="104">
        <f t="shared" si="101"/>
        <v>4.3924023311029653E-2</v>
      </c>
      <c r="AY235" s="104">
        <f t="shared" si="102"/>
        <v>-2.1368443772933194E-2</v>
      </c>
      <c r="AZ235" s="104">
        <f t="shared" si="103"/>
        <v>2.8815022663500989E-2</v>
      </c>
      <c r="BA235" s="104">
        <f t="shared" si="104"/>
        <v>3.2376429958991086E-4</v>
      </c>
      <c r="BB235" s="104">
        <f t="shared" si="105"/>
        <v>5.0938916468810692E-2</v>
      </c>
      <c r="BC235" s="104">
        <f t="shared" si="106"/>
        <v>7.3062810274120552E-2</v>
      </c>
      <c r="BD235" s="104">
        <f t="shared" si="107"/>
        <v>3.7124973019641676E-2</v>
      </c>
      <c r="BE235" s="104">
        <f t="shared" si="108"/>
        <v>-2.1584286639326879E-3</v>
      </c>
      <c r="BF235" s="104">
        <f t="shared" si="109"/>
        <v>7.9861860565509299E-3</v>
      </c>
      <c r="BG235" s="104">
        <f t="shared" si="110"/>
        <v>5.5147852363479383E-2</v>
      </c>
      <c r="BH235" s="104">
        <f t="shared" si="111"/>
        <v>-4.144183034750705E-2</v>
      </c>
      <c r="BI235" s="104">
        <f t="shared" si="112"/>
        <v>-0.14547809194906097</v>
      </c>
      <c r="BJ235" s="104">
        <f t="shared" si="113"/>
        <v>-7.5545003237643309E-3</v>
      </c>
      <c r="BK235" s="104">
        <f t="shared" si="114"/>
        <v>5.4500323764299564E-2</v>
      </c>
      <c r="BL235" s="104">
        <f t="shared" si="115"/>
        <v>2.5253615368012124E-2</v>
      </c>
      <c r="BM235" s="104">
        <f t="shared" si="116"/>
        <v>9.4970861213037952E-3</v>
      </c>
      <c r="BN235" s="104">
        <f t="shared" si="117"/>
        <v>4.3276494711849828E-2</v>
      </c>
      <c r="BO235" s="104">
        <f t="shared" si="118"/>
        <v>1.5001079214331973E-2</v>
      </c>
      <c r="BP235" s="104">
        <f t="shared" si="119"/>
        <v>4.5327001942585985E-3</v>
      </c>
      <c r="BQ235" s="104">
        <f t="shared" si="120"/>
        <v>6.0651845456507716E-2</v>
      </c>
      <c r="BR235" s="104">
        <f t="shared" si="121"/>
        <v>0</v>
      </c>
    </row>
    <row r="236" spans="1:70">
      <c r="A236" s="1">
        <v>235</v>
      </c>
      <c r="B236" s="1">
        <f>'2012'!B236</f>
        <v>0</v>
      </c>
      <c r="C236" s="1">
        <f>'2012'!C236</f>
        <v>0</v>
      </c>
      <c r="D236" s="1">
        <f>'2012'!D236</f>
        <v>0</v>
      </c>
      <c r="E236" s="1" t="str">
        <f>'2012'!E236</f>
        <v>Män</v>
      </c>
      <c r="F236" s="1" t="str">
        <f>'2012'!F236</f>
        <v>Test av sväljförmåga vid akut stroke</v>
      </c>
      <c r="G236" s="1" t="str">
        <f>'2012'!G236</f>
        <v>(tom)</v>
      </c>
      <c r="H236" s="1" t="str">
        <f>'2012'!H236</f>
        <v>A020295</v>
      </c>
      <c r="I236" s="1">
        <f>'2012'!I236</f>
        <v>0</v>
      </c>
      <c r="J236" s="12">
        <f>(('2012'!J236-'2012'!$AE236)/'2012'!$AE236)*(('2012'!$I236-0.5+'2012'!$I236-0.5)*-1)</f>
        <v>-5.4691689008043443E-3</v>
      </c>
      <c r="K236" s="12">
        <f>(('2012'!K236-'2012'!$AE236)/'2012'!$AE236)*(('2012'!$I236-0.5+'2012'!$I236-0.5)*-1)</f>
        <v>2.1769436997319046E-2</v>
      </c>
      <c r="L236" s="12">
        <f>(('2012'!L236-'2012'!$AE236)/'2012'!$AE236)*(('2012'!$I236-0.5+'2012'!$I236-0.5)*-1)</f>
        <v>-3.0241286863270704E-2</v>
      </c>
      <c r="M236" s="12">
        <f>(('2012'!M236-'2012'!$AE236)/'2012'!$AE236)*(('2012'!$I236-0.5+'2012'!$I236-0.5)*-1)</f>
        <v>4.1179624664879393E-2</v>
      </c>
      <c r="N236" s="12">
        <f>(('2012'!N236-'2012'!$AE236)/'2012'!$AE236)*(('2012'!$I236-0.5+'2012'!$I236-0.5)*-1)</f>
        <v>1.930294906166293E-3</v>
      </c>
      <c r="O236" s="12">
        <f>(('2012'!O236-'2012'!$AE236)/'2012'!$AE236)*(('2012'!$I236-0.5+'2012'!$I236-0.5)*-1)</f>
        <v>4.2037533512064358E-2</v>
      </c>
      <c r="P236" s="12">
        <f>(('2012'!P236-'2012'!$AE236)/'2012'!$AE236)*(('2012'!$I236-0.5+'2012'!$I236-0.5)*-1)</f>
        <v>6.9597855227881977E-2</v>
      </c>
      <c r="Q236" s="12">
        <f>(('2012'!Q236-'2012'!$AE236)/'2012'!$AE236)*(('2012'!$I236-0.5+'2012'!$I236-0.5)*-1)</f>
        <v>3.4530831099195698E-2</v>
      </c>
      <c r="R236" s="12">
        <f>(('2012'!R236-'2012'!$AE236)/'2012'!$AE236)*(('2012'!$I236-0.5+'2012'!$I236-0.5)*-1)</f>
        <v>2.0053619302949112E-2</v>
      </c>
      <c r="S236" s="12">
        <f>(('2012'!S236-'2012'!$AE236)/'2012'!$AE236)*(('2012'!$I236-0.5+'2012'!$I236-0.5)*-1)</f>
        <v>2.4235924932975925E-2</v>
      </c>
      <c r="T236" s="12">
        <f>(('2012'!T236-'2012'!$AE236)/'2012'!$AE236)*(('2012'!$I236-0.5+'2012'!$I236-0.5)*-1)</f>
        <v>4.0965147453083037E-2</v>
      </c>
      <c r="U236" s="12">
        <f>(('2012'!U236-'2012'!$AE236)/'2012'!$AE236)*(('2012'!$I236-0.5+'2012'!$I236-0.5)*-1)</f>
        <v>-5.0723860589812375E-2</v>
      </c>
      <c r="V236" s="12">
        <f>(('2012'!V236-'2012'!$AE236)/'2012'!$AE236)*(('2012'!$I236-0.5+'2012'!$I236-0.5)*-1)</f>
        <v>-0.11774798927613946</v>
      </c>
      <c r="W236" s="12">
        <f>(('2012'!W236-'2012'!$AE236)/'2012'!$AE236)*(('2012'!$I236-0.5+'2012'!$I236-0.5)*-1)</f>
        <v>-3.0991957104557648E-2</v>
      </c>
      <c r="X236" s="12">
        <f>(('2012'!X236-'2012'!$AE236)/'2012'!$AE236)*(('2012'!$I236-0.5+'2012'!$I236-0.5)*-1)</f>
        <v>2.9061662198391354E-2</v>
      </c>
      <c r="Y236" s="12">
        <f>(('2012'!Y236-'2012'!$AE236)/'2012'!$AE236)*(('2012'!$I236-0.5+'2012'!$I236-0.5)*-1)</f>
        <v>3.7962466487935727E-2</v>
      </c>
      <c r="Z236" s="12">
        <f>(('2012'!Z236-'2012'!$AE236)/'2012'!$AE236)*(('2012'!$I236-0.5+'2012'!$I236-0.5)*-1)</f>
        <v>7.0777479892761026E-3</v>
      </c>
      <c r="AA236" s="12">
        <f>(('2012'!AA236-'2012'!$AE236)/'2012'!$AE236)*(('2012'!$I236-0.5+'2012'!$I236-0.5)*-1)</f>
        <v>3.9142091152815077E-2</v>
      </c>
      <c r="AB236" s="12">
        <f>(('2012'!AB236-'2012'!$AE236)/'2012'!$AE236)*(('2012'!$I236-0.5+'2012'!$I236-0.5)*-1)</f>
        <v>5.3619302949061663E-3</v>
      </c>
      <c r="AC236" s="12">
        <f>(('2012'!AC236-'2012'!$AE236)/'2012'!$AE236)*(('2012'!$I236-0.5+'2012'!$I236-0.5)*-1)</f>
        <v>-1.0294906166219772E-2</v>
      </c>
      <c r="AD236" s="12">
        <f>(('2012'!AD236-'2012'!$AE236)/'2012'!$AE236)*(('2012'!$I236-0.5+'2012'!$I236-0.5)*-1)</f>
        <v>4.5147453083109849E-2</v>
      </c>
      <c r="AE236" s="5">
        <f>((('2012'!AE236-'2012'!$AE236)/'2012'!$AE236)*100)*(('2012'!$I236-0.5+'2012'!$I236-0.5)*-1)</f>
        <v>0</v>
      </c>
      <c r="AF236" s="5"/>
      <c r="AG236" s="5">
        <f t="shared" si="98"/>
        <v>6.9597855227881977</v>
      </c>
      <c r="AH236" s="5">
        <f t="shared" si="122"/>
        <v>11.774798927613945</v>
      </c>
      <c r="AI236" s="7">
        <v>0</v>
      </c>
      <c r="AN236" s="1"/>
      <c r="AO236" s="1"/>
      <c r="AP236" s="1"/>
      <c r="AQ236" s="1"/>
      <c r="AR236" s="1" t="str">
        <f t="shared" si="99"/>
        <v>Män</v>
      </c>
      <c r="AS236" s="1"/>
      <c r="AT236" s="1"/>
      <c r="AU236" s="1"/>
      <c r="AV236" s="1"/>
      <c r="AW236" s="104">
        <f t="shared" si="100"/>
        <v>-5.4691689008043443E-3</v>
      </c>
      <c r="AX236" s="104">
        <f t="shared" si="101"/>
        <v>2.1769436997319046E-2</v>
      </c>
      <c r="AY236" s="104">
        <f t="shared" si="102"/>
        <v>-3.0241286863270704E-2</v>
      </c>
      <c r="AZ236" s="104">
        <f t="shared" si="103"/>
        <v>4.1179624664879393E-2</v>
      </c>
      <c r="BA236" s="104">
        <f t="shared" si="104"/>
        <v>1.930294906166293E-3</v>
      </c>
      <c r="BB236" s="104">
        <f t="shared" si="105"/>
        <v>4.2037533512064358E-2</v>
      </c>
      <c r="BC236" s="104">
        <f t="shared" si="106"/>
        <v>6.9597855227881977E-2</v>
      </c>
      <c r="BD236" s="104">
        <f t="shared" si="107"/>
        <v>3.4530831099195698E-2</v>
      </c>
      <c r="BE236" s="104">
        <f t="shared" si="108"/>
        <v>2.0053619302949112E-2</v>
      </c>
      <c r="BF236" s="104">
        <f t="shared" si="109"/>
        <v>2.4235924932975925E-2</v>
      </c>
      <c r="BG236" s="104">
        <f t="shared" si="110"/>
        <v>4.0965147453083037E-2</v>
      </c>
      <c r="BH236" s="104">
        <f t="shared" si="111"/>
        <v>-5.0723860589812375E-2</v>
      </c>
      <c r="BI236" s="104">
        <f t="shared" si="112"/>
        <v>-0.11774798927613946</v>
      </c>
      <c r="BJ236" s="104">
        <f t="shared" si="113"/>
        <v>-3.0991957104557648E-2</v>
      </c>
      <c r="BK236" s="104">
        <f t="shared" si="114"/>
        <v>2.9061662198391354E-2</v>
      </c>
      <c r="BL236" s="104">
        <f t="shared" si="115"/>
        <v>3.7962466487935727E-2</v>
      </c>
      <c r="BM236" s="104">
        <f t="shared" si="116"/>
        <v>7.0777479892761026E-3</v>
      </c>
      <c r="BN236" s="104">
        <f t="shared" si="117"/>
        <v>3.9142091152815077E-2</v>
      </c>
      <c r="BO236" s="104">
        <f t="shared" si="118"/>
        <v>5.3619302949061663E-3</v>
      </c>
      <c r="BP236" s="104">
        <f t="shared" si="119"/>
        <v>-1.0294906166219772E-2</v>
      </c>
      <c r="BQ236" s="104">
        <f t="shared" si="120"/>
        <v>4.5147453083109849E-2</v>
      </c>
      <c r="BR236" s="104">
        <f t="shared" si="121"/>
        <v>0</v>
      </c>
    </row>
    <row r="237" spans="1:70">
      <c r="A237" s="1">
        <v>236</v>
      </c>
      <c r="B237" s="1">
        <f>'2012'!B237</f>
        <v>0</v>
      </c>
      <c r="C237" s="1">
        <f>'2012'!C237</f>
        <v>0</v>
      </c>
      <c r="D237" s="1">
        <f>'2012'!D237</f>
        <v>0</v>
      </c>
      <c r="E237" s="1" t="str">
        <f>'2012'!E237</f>
        <v>Totalt</v>
      </c>
      <c r="F237" s="1" t="str">
        <f>'2012'!F237</f>
        <v>Test av sväljförmåga vid akut stroke</v>
      </c>
      <c r="G237" s="1" t="str">
        <f>'2012'!G237</f>
        <v>(tom)</v>
      </c>
      <c r="H237" s="1" t="str">
        <f>'2012'!H237</f>
        <v>A020295</v>
      </c>
      <c r="I237" s="1">
        <f>'2012'!I237</f>
        <v>0</v>
      </c>
      <c r="J237" s="12">
        <f>(('2012'!J237-'2012'!$AE237)/'2012'!$AE237)*(('2012'!$I237-0.5+'2012'!$I237-0.5)*-1)</f>
        <v>-6.7763794772506773E-3</v>
      </c>
      <c r="K237" s="12">
        <f>(('2012'!K237-'2012'!$AE237)/'2012'!$AE237)*(('2012'!$I237-0.5+'2012'!$I237-0.5)*-1)</f>
        <v>3.2376035280197966E-2</v>
      </c>
      <c r="L237" s="12">
        <f>(('2012'!L237-'2012'!$AE237)/'2012'!$AE237)*(('2012'!$I237-0.5+'2012'!$I237-0.5)*-1)</f>
        <v>-2.6029902118963125E-2</v>
      </c>
      <c r="M237" s="12">
        <f>(('2012'!M237-'2012'!$AE237)/'2012'!$AE237)*(('2012'!$I237-0.5+'2012'!$I237-0.5)*-1)</f>
        <v>3.5280197913305382E-2</v>
      </c>
      <c r="N237" s="12">
        <f>(('2012'!N237-'2012'!$AE237)/'2012'!$AE237)*(('2012'!$I237-0.5+'2012'!$I237-0.5)*-1)</f>
        <v>1.1831773690437716E-3</v>
      </c>
      <c r="O237" s="12">
        <f>(('2012'!O237-'2012'!$AE237)/'2012'!$AE237)*(('2012'!$I237-0.5+'2012'!$I237-0.5)*-1)</f>
        <v>4.6143917392707394E-2</v>
      </c>
      <c r="P237" s="12">
        <f>(('2012'!P237-'2012'!$AE237)/'2012'!$AE237)*(('2012'!$I237-0.5+'2012'!$I237-0.5)*-1)</f>
        <v>7.120576530063466E-2</v>
      </c>
      <c r="Q237" s="12">
        <f>(('2012'!Q237-'2012'!$AE237)/'2012'!$AE237)*(('2012'!$I237-0.5+'2012'!$I237-0.5)*-1)</f>
        <v>3.5818005808325247E-2</v>
      </c>
      <c r="R237" s="12">
        <f>(('2012'!R237-'2012'!$AE237)/'2012'!$AE237)*(('2012'!$I237-0.5+'2012'!$I237-0.5)*-1)</f>
        <v>9.0351726363343387E-3</v>
      </c>
      <c r="S237" s="12">
        <f>(('2012'!S237-'2012'!$AE237)/'2012'!$AE237)*(('2012'!$I237-0.5+'2012'!$I237-0.5)*-1)</f>
        <v>1.6349360008604884E-2</v>
      </c>
      <c r="T237" s="12">
        <f>(('2012'!T237-'2012'!$AE237)/'2012'!$AE237)*(('2012'!$I237-0.5+'2012'!$I237-0.5)*-1)</f>
        <v>4.7649779498763117E-2</v>
      </c>
      <c r="U237" s="12">
        <f>(('2012'!U237-'2012'!$AE237)/'2012'!$AE237)*(('2012'!$I237-0.5+'2012'!$I237-0.5)*-1)</f>
        <v>-4.6251478971711273E-2</v>
      </c>
      <c r="V237" s="12">
        <f>(('2012'!V237-'2012'!$AE237)/'2012'!$AE237)*(('2012'!$I237-0.5+'2012'!$I237-0.5)*-1)</f>
        <v>-0.1306873184898355</v>
      </c>
      <c r="W237" s="12">
        <f>(('2012'!W237-'2012'!$AE237)/'2012'!$AE237)*(('2012'!$I237-0.5+'2012'!$I237-0.5)*-1)</f>
        <v>-1.9683768957728283E-2</v>
      </c>
      <c r="X237" s="12">
        <f>(('2012'!X237-'2012'!$AE237)/'2012'!$AE237)*(('2012'!$I237-0.5+'2012'!$I237-0.5)*-1)</f>
        <v>4.1733892653544102E-2</v>
      </c>
      <c r="Y237" s="12">
        <f>(('2012'!Y237-'2012'!$AE237)/'2012'!$AE237)*(('2012'!$I237-0.5+'2012'!$I237-0.5)*-1)</f>
        <v>3.1623104227170032E-2</v>
      </c>
      <c r="Z237" s="12">
        <f>(('2012'!Z237-'2012'!$AE237)/'2012'!$AE237)*(('2012'!$I237-0.5+'2012'!$I237-0.5)*-1)</f>
        <v>8.1746800043025186E-3</v>
      </c>
      <c r="AA237" s="12">
        <f>(('2012'!AA237-'2012'!$AE237)/'2012'!$AE237)*(('2012'!$I237-0.5+'2012'!$I237-0.5)*-1)</f>
        <v>4.1088523179520359E-2</v>
      </c>
      <c r="AB237" s="12">
        <f>(('2012'!AB237-'2012'!$AE237)/'2012'!$AE237)*(('2012'!$I237-0.5+'2012'!$I237-0.5)*-1)</f>
        <v>9.7881036893621241E-3</v>
      </c>
      <c r="AC237" s="12">
        <f>(('2012'!AC237-'2012'!$AE237)/'2012'!$AE237)*(('2012'!$I237-0.5+'2012'!$I237-0.5)*-1)</f>
        <v>-3.3344089491233976E-3</v>
      </c>
      <c r="AD237" s="12">
        <f>(('2012'!AD237-'2012'!$AE237)/'2012'!$AE237)*(('2012'!$I237-0.5+'2012'!$I237-0.5)*-1)</f>
        <v>5.2382488974938204E-2</v>
      </c>
      <c r="AE237" s="5">
        <f>((('2012'!AE237-'2012'!$AE237)/'2012'!$AE237)*100)*(('2012'!$I237-0.5+'2012'!$I237-0.5)*-1)</f>
        <v>0</v>
      </c>
      <c r="AF237" s="5"/>
      <c r="AG237" s="5">
        <f t="shared" si="98"/>
        <v>7.1205765300634658</v>
      </c>
      <c r="AH237" s="5">
        <f t="shared" si="122"/>
        <v>13.06873184898355</v>
      </c>
      <c r="AI237" s="7">
        <v>0</v>
      </c>
      <c r="AN237" s="1"/>
      <c r="AO237" s="1"/>
      <c r="AP237" s="1"/>
      <c r="AQ237" s="1"/>
      <c r="AR237" s="1" t="str">
        <f t="shared" si="99"/>
        <v>Totalt</v>
      </c>
      <c r="AS237" s="1"/>
      <c r="AT237" s="1"/>
      <c r="AU237" s="1"/>
      <c r="AV237" s="1"/>
      <c r="AW237" s="104">
        <f t="shared" si="100"/>
        <v>-6.7763794772506773E-3</v>
      </c>
      <c r="AX237" s="104">
        <f t="shared" si="101"/>
        <v>3.2376035280197966E-2</v>
      </c>
      <c r="AY237" s="104">
        <f t="shared" si="102"/>
        <v>-2.6029902118963125E-2</v>
      </c>
      <c r="AZ237" s="104">
        <f t="shared" si="103"/>
        <v>3.5280197913305382E-2</v>
      </c>
      <c r="BA237" s="104">
        <f t="shared" si="104"/>
        <v>1.1831773690437716E-3</v>
      </c>
      <c r="BB237" s="104">
        <f t="shared" si="105"/>
        <v>4.6143917392707394E-2</v>
      </c>
      <c r="BC237" s="104">
        <f t="shared" si="106"/>
        <v>7.120576530063466E-2</v>
      </c>
      <c r="BD237" s="104">
        <f t="shared" si="107"/>
        <v>3.5818005808325247E-2</v>
      </c>
      <c r="BE237" s="104">
        <f t="shared" si="108"/>
        <v>9.0351726363343387E-3</v>
      </c>
      <c r="BF237" s="104">
        <f t="shared" si="109"/>
        <v>1.6349360008604884E-2</v>
      </c>
      <c r="BG237" s="104">
        <f t="shared" si="110"/>
        <v>4.7649779498763117E-2</v>
      </c>
      <c r="BH237" s="104">
        <f t="shared" si="111"/>
        <v>-4.6251478971711273E-2</v>
      </c>
      <c r="BI237" s="104">
        <f t="shared" si="112"/>
        <v>-0.1306873184898355</v>
      </c>
      <c r="BJ237" s="104">
        <f t="shared" si="113"/>
        <v>-1.9683768957728283E-2</v>
      </c>
      <c r="BK237" s="104">
        <f t="shared" si="114"/>
        <v>4.1733892653544102E-2</v>
      </c>
      <c r="BL237" s="104">
        <f t="shared" si="115"/>
        <v>3.1623104227170032E-2</v>
      </c>
      <c r="BM237" s="104">
        <f t="shared" si="116"/>
        <v>8.1746800043025186E-3</v>
      </c>
      <c r="BN237" s="104">
        <f t="shared" si="117"/>
        <v>4.1088523179520359E-2</v>
      </c>
      <c r="BO237" s="104">
        <f t="shared" si="118"/>
        <v>9.7881036893621241E-3</v>
      </c>
      <c r="BP237" s="104">
        <f t="shared" si="119"/>
        <v>-3.3344089491233976E-3</v>
      </c>
      <c r="BQ237" s="104">
        <f t="shared" si="120"/>
        <v>5.2382488974938204E-2</v>
      </c>
      <c r="BR237" s="104">
        <f t="shared" si="121"/>
        <v>0</v>
      </c>
    </row>
    <row r="238" spans="1:70">
      <c r="A238" s="1">
        <v>237</v>
      </c>
      <c r="B238" s="1">
        <f>'2012'!B238</f>
        <v>0</v>
      </c>
      <c r="C238" s="1">
        <f>'2012'!C238</f>
        <v>0</v>
      </c>
      <c r="D238" s="1">
        <f>'2012'!D238</f>
        <v>106</v>
      </c>
      <c r="E238" s="1" t="str">
        <f>'2012'!E238</f>
        <v>Kvinnor</v>
      </c>
      <c r="F238" s="1" t="str">
        <f>'2012'!F238</f>
        <v>Blodförtunnande behandling vid stroke och förmaksflimmer</v>
      </c>
      <c r="G238" s="1" t="str">
        <f>'2012'!G238</f>
        <v>Ändrad</v>
      </c>
      <c r="H238" s="1" t="str">
        <f>'2012'!H238</f>
        <v>A003698</v>
      </c>
      <c r="I238" s="1">
        <f>'2012'!I238</f>
        <v>0</v>
      </c>
      <c r="J238" s="12">
        <f>(('2012'!J238-'2012'!$AE238)/'2012'!$AE238)*(('2012'!$I238-0.5+'2012'!$I238-0.5)*-1)</f>
        <v>3.012048192771084E-2</v>
      </c>
      <c r="K238" s="12">
        <f>(('2012'!K238-'2012'!$AE238)/'2012'!$AE238)*(('2012'!$I238-0.5+'2012'!$I238-0.5)*-1)</f>
        <v>-0.17319277108433745</v>
      </c>
      <c r="L238" s="12">
        <f>(('2012'!L238-'2012'!$AE238)/'2012'!$AE238)*(('2012'!$I238-0.5+'2012'!$I238-0.5)*-1)</f>
        <v>4.8192771084337171E-2</v>
      </c>
      <c r="M238" s="12">
        <f>(('2012'!M238-'2012'!$AE238)/'2012'!$AE238)*(('2012'!$I238-0.5+'2012'!$I238-0.5)*-1)</f>
        <v>0.26506024096385533</v>
      </c>
      <c r="N238" s="12">
        <f>(('2012'!N238-'2012'!$AE238)/'2012'!$AE238)*(('2012'!$I238-0.5+'2012'!$I238-0.5)*-1)</f>
        <v>0.14156626506024084</v>
      </c>
      <c r="O238" s="12">
        <f>(('2012'!O238-'2012'!$AE238)/'2012'!$AE238)*(('2012'!$I238-0.5+'2012'!$I238-0.5)*-1)</f>
        <v>2.4096385542168586E-2</v>
      </c>
      <c r="P238" s="12">
        <f>(('2012'!P238-'2012'!$AE238)/'2012'!$AE238)*(('2012'!$I238-0.5+'2012'!$I238-0.5)*-1)</f>
        <v>0.14608433734939741</v>
      </c>
      <c r="Q238" s="12" t="e">
        <f>(('2012'!Q238-'2012'!$AE238)/'2012'!$AE238)*(('2012'!$I238-0.5+'2012'!$I238-0.5)*-1)</f>
        <v>#VALUE!</v>
      </c>
      <c r="R238" s="12">
        <f>(('2012'!R238-'2012'!$AE238)/'2012'!$AE238)*(('2012'!$I238-0.5+'2012'!$I238-0.5)*-1)</f>
        <v>-0.57981927710843384</v>
      </c>
      <c r="S238" s="12">
        <f>(('2012'!S238-'2012'!$AE238)/'2012'!$AE238)*(('2012'!$I238-0.5+'2012'!$I238-0.5)*-1)</f>
        <v>-5.7228915662650662E-2</v>
      </c>
      <c r="T238" s="12">
        <f>(('2012'!T238-'2012'!$AE238)/'2012'!$AE238)*(('2012'!$I238-0.5+'2012'!$I238-0.5)*-1)</f>
        <v>0.2018072289156625</v>
      </c>
      <c r="U238" s="12">
        <f>(('2012'!U238-'2012'!$AE238)/'2012'!$AE238)*(('2012'!$I238-0.5+'2012'!$I238-0.5)*-1)</f>
        <v>-4.216867469879524E-2</v>
      </c>
      <c r="V238" s="12">
        <f>(('2012'!V238-'2012'!$AE238)/'2012'!$AE238)*(('2012'!$I238-0.5+'2012'!$I238-0.5)*-1)</f>
        <v>-0.30722891566265065</v>
      </c>
      <c r="W238" s="12">
        <f>(('2012'!W238-'2012'!$AE238)/'2012'!$AE238)*(('2012'!$I238-0.5+'2012'!$I238-0.5)*-1)</f>
        <v>-0.24849397590361455</v>
      </c>
      <c r="X238" s="12">
        <f>(('2012'!X238-'2012'!$AE238)/'2012'!$AE238)*(('2012'!$I238-0.5+'2012'!$I238-0.5)*-1)</f>
        <v>0.44578313253012036</v>
      </c>
      <c r="Y238" s="12">
        <f>(('2012'!Y238-'2012'!$AE238)/'2012'!$AE238)*(('2012'!$I238-0.5+'2012'!$I238-0.5)*-1)</f>
        <v>-6.024096385542254E-3</v>
      </c>
      <c r="Z238" s="12">
        <f>(('2012'!Z238-'2012'!$AE238)/'2012'!$AE238)*(('2012'!$I238-0.5+'2012'!$I238-0.5)*-1)</f>
        <v>8.8855421686746858E-2</v>
      </c>
      <c r="AA238" s="12">
        <f>(('2012'!AA238-'2012'!$AE238)/'2012'!$AE238)*(('2012'!$I238-0.5+'2012'!$I238-0.5)*-1)</f>
        <v>-0.12650602409638562</v>
      </c>
      <c r="AB238" s="12">
        <f>(('2012'!AB238-'2012'!$AE238)/'2012'!$AE238)*(('2012'!$I238-0.5+'2012'!$I238-0.5)*-1)</f>
        <v>3.4638554216867422E-2</v>
      </c>
      <c r="AC238" s="12">
        <f>(('2012'!AC238-'2012'!$AE238)/'2012'!$AE238)*(('2012'!$I238-0.5+'2012'!$I238-0.5)*-1)</f>
        <v>-8.2831325301204919E-2</v>
      </c>
      <c r="AD238" s="12">
        <f>(('2012'!AD238-'2012'!$AE238)/'2012'!$AE238)*(('2012'!$I238-0.5+'2012'!$I238-0.5)*-1)</f>
        <v>6.0240963855421679E-2</v>
      </c>
      <c r="AE238" s="5">
        <f>((('2012'!AE238-'2012'!$AE238)/'2012'!$AE238)*100)*(('2012'!$I238-0.5+'2012'!$I238-0.5)*-1)</f>
        <v>0</v>
      </c>
      <c r="AF238" s="5"/>
      <c r="AG238" s="5">
        <f t="shared" si="98"/>
        <v>44.578313253012034</v>
      </c>
      <c r="AH238" s="5">
        <f t="shared" si="122"/>
        <v>57.981927710843387</v>
      </c>
      <c r="AI238" s="7">
        <v>0</v>
      </c>
      <c r="AN238" s="1"/>
      <c r="AO238" s="1"/>
      <c r="AP238" s="1"/>
      <c r="AQ238" s="1"/>
      <c r="AR238" s="1" t="str">
        <f t="shared" si="99"/>
        <v>Kvinnor</v>
      </c>
      <c r="AS238" s="1"/>
      <c r="AT238" s="1"/>
      <c r="AU238" s="1"/>
      <c r="AV238" s="1"/>
      <c r="AW238" s="104">
        <f t="shared" si="100"/>
        <v>3.012048192771084E-2</v>
      </c>
      <c r="AX238" s="104">
        <f t="shared" si="101"/>
        <v>-0.17319277108433745</v>
      </c>
      <c r="AY238" s="104">
        <f t="shared" si="102"/>
        <v>4.8192771084337171E-2</v>
      </c>
      <c r="AZ238" s="104">
        <f t="shared" si="103"/>
        <v>0.26506024096385533</v>
      </c>
      <c r="BA238" s="104">
        <f t="shared" si="104"/>
        <v>0.14156626506024084</v>
      </c>
      <c r="BB238" s="104">
        <f t="shared" si="105"/>
        <v>2.4096385542168586E-2</v>
      </c>
      <c r="BC238" s="104">
        <f t="shared" si="106"/>
        <v>0.14608433734939741</v>
      </c>
      <c r="BD238" s="104">
        <f t="shared" si="107"/>
        <v>0</v>
      </c>
      <c r="BE238" s="104">
        <f t="shared" si="108"/>
        <v>-0.57981927710843384</v>
      </c>
      <c r="BF238" s="104">
        <f t="shared" si="109"/>
        <v>-5.7228915662650662E-2</v>
      </c>
      <c r="BG238" s="104">
        <f t="shared" si="110"/>
        <v>0.2018072289156625</v>
      </c>
      <c r="BH238" s="104">
        <f t="shared" si="111"/>
        <v>-4.216867469879524E-2</v>
      </c>
      <c r="BI238" s="104">
        <f t="shared" si="112"/>
        <v>-0.30722891566265065</v>
      </c>
      <c r="BJ238" s="104">
        <f t="shared" si="113"/>
        <v>-0.24849397590361455</v>
      </c>
      <c r="BK238" s="104">
        <f t="shared" si="114"/>
        <v>0.44578313253012036</v>
      </c>
      <c r="BL238" s="104">
        <f t="shared" si="115"/>
        <v>-6.024096385542254E-3</v>
      </c>
      <c r="BM238" s="104">
        <f t="shared" si="116"/>
        <v>8.8855421686746858E-2</v>
      </c>
      <c r="BN238" s="104">
        <f t="shared" si="117"/>
        <v>-0.12650602409638562</v>
      </c>
      <c r="BO238" s="104">
        <f t="shared" si="118"/>
        <v>3.4638554216867422E-2</v>
      </c>
      <c r="BP238" s="104">
        <f t="shared" si="119"/>
        <v>-8.2831325301204919E-2</v>
      </c>
      <c r="BQ238" s="104">
        <f t="shared" si="120"/>
        <v>6.0240963855421679E-2</v>
      </c>
      <c r="BR238" s="104">
        <f t="shared" si="121"/>
        <v>0</v>
      </c>
    </row>
    <row r="239" spans="1:70">
      <c r="A239" s="1">
        <v>238</v>
      </c>
      <c r="B239" s="1">
        <f>'2012'!B239</f>
        <v>0</v>
      </c>
      <c r="C239" s="1">
        <f>'2012'!C239</f>
        <v>0</v>
      </c>
      <c r="D239" s="1">
        <f>'2012'!D239</f>
        <v>0</v>
      </c>
      <c r="E239" s="1" t="str">
        <f>'2012'!E239</f>
        <v>Män</v>
      </c>
      <c r="F239" s="1" t="str">
        <f>'2012'!F239</f>
        <v>Blodförtunnande behandling vid stroke och förmaksflimmer</v>
      </c>
      <c r="G239" s="1" t="str">
        <f>'2012'!G239</f>
        <v>Ändrad</v>
      </c>
      <c r="H239" s="1" t="str">
        <f>'2012'!H239</f>
        <v>A003698</v>
      </c>
      <c r="I239" s="1">
        <f>'2012'!I239</f>
        <v>0</v>
      </c>
      <c r="J239" s="12">
        <f>(('2012'!J239-'2012'!$AE239)/'2012'!$AE239)*(('2012'!$I239-0.5+'2012'!$I239-0.5)*-1)</f>
        <v>-4.4313146233382148E-3</v>
      </c>
      <c r="K239" s="12">
        <f>(('2012'!K239-'2012'!$AE239)/'2012'!$AE239)*(('2012'!$I239-0.5+'2012'!$I239-0.5)*-1)</f>
        <v>-0.11964549483013295</v>
      </c>
      <c r="L239" s="12">
        <f>(('2012'!L239-'2012'!$AE239)/'2012'!$AE239)*(('2012'!$I239-0.5+'2012'!$I239-0.5)*-1)</f>
        <v>6.4992614475627639E-2</v>
      </c>
      <c r="M239" s="12">
        <f>(('2012'!M239-'2012'!$AE239)/'2012'!$AE239)*(('2012'!$I239-0.5+'2012'!$I239-0.5)*-1)</f>
        <v>0.11078286558345642</v>
      </c>
      <c r="N239" s="12">
        <f>(('2012'!N239-'2012'!$AE239)/'2012'!$AE239)*(('2012'!$I239-0.5+'2012'!$I239-0.5)*-1)</f>
        <v>-5.9084194977843424E-2</v>
      </c>
      <c r="O239" s="12">
        <f>(('2012'!O239-'2012'!$AE239)/'2012'!$AE239)*(('2012'!$I239-0.5+'2012'!$I239-0.5)*-1)</f>
        <v>0.22451994091580504</v>
      </c>
      <c r="P239" s="12">
        <f>(('2012'!P239-'2012'!$AE239)/'2012'!$AE239)*(('2012'!$I239-0.5+'2012'!$I239-0.5)*-1)</f>
        <v>9.0103397341211144E-2</v>
      </c>
      <c r="Q239" s="12" t="e">
        <f>(('2012'!Q239-'2012'!$AE239)/'2012'!$AE239)*(('2012'!$I239-0.5+'2012'!$I239-0.5)*-1)</f>
        <v>#VALUE!</v>
      </c>
      <c r="R239" s="12">
        <f>(('2012'!R239-'2012'!$AE239)/'2012'!$AE239)*(('2012'!$I239-0.5+'2012'!$I239-0.5)*-1)</f>
        <v>0.11078286558345642</v>
      </c>
      <c r="S239" s="12">
        <f>(('2012'!S239-'2012'!$AE239)/'2012'!$AE239)*(('2012'!$I239-0.5+'2012'!$I239-0.5)*-1)</f>
        <v>8.2717872968980713E-2</v>
      </c>
      <c r="T239" s="12">
        <f>(('2012'!T239-'2012'!$AE239)/'2012'!$AE239)*(('2012'!$I239-0.5+'2012'!$I239-0.5)*-1)</f>
        <v>0.17134416543574585</v>
      </c>
      <c r="U239" s="12">
        <f>(('2012'!U239-'2012'!$AE239)/'2012'!$AE239)*(('2012'!$I239-0.5+'2012'!$I239-0.5)*-1)</f>
        <v>-7.976366322008871E-2</v>
      </c>
      <c r="V239" s="12">
        <f>(('2012'!V239-'2012'!$AE239)/'2012'!$AE239)*(('2012'!$I239-0.5+'2012'!$I239-0.5)*-1)</f>
        <v>-2.9542097488922132E-3</v>
      </c>
      <c r="W239" s="12">
        <f>(('2012'!W239-'2012'!$AE239)/'2012'!$AE239)*(('2012'!$I239-0.5+'2012'!$I239-0.5)*-1)</f>
        <v>-0.17429837518463817</v>
      </c>
      <c r="X239" s="12">
        <f>(('2012'!X239-'2012'!$AE239)/'2012'!$AE239)*(('2012'!$I239-0.5+'2012'!$I239-0.5)*-1)</f>
        <v>4.579025110782857E-2</v>
      </c>
      <c r="Y239" s="12">
        <f>(('2012'!Y239-'2012'!$AE239)/'2012'!$AE239)*(('2012'!$I239-0.5+'2012'!$I239-0.5)*-1)</f>
        <v>-0.22156573116691283</v>
      </c>
      <c r="Z239" s="12">
        <f>(('2012'!Z239-'2012'!$AE239)/'2012'!$AE239)*(('2012'!$I239-0.5+'2012'!$I239-0.5)*-1)</f>
        <v>-3.1019202363367925E-2</v>
      </c>
      <c r="AA239" s="12">
        <f>(('2012'!AA239-'2012'!$AE239)/'2012'!$AE239)*(('2012'!$I239-0.5+'2012'!$I239-0.5)*-1)</f>
        <v>-0.14771048744460857</v>
      </c>
      <c r="AB239" s="12">
        <f>(('2012'!AB239-'2012'!$AE239)/'2012'!$AE239)*(('2012'!$I239-0.5+'2012'!$I239-0.5)*-1)</f>
        <v>0.11669128508124063</v>
      </c>
      <c r="AC239" s="12">
        <f>(('2012'!AC239-'2012'!$AE239)/'2012'!$AE239)*(('2012'!$I239-0.5+'2012'!$I239-0.5)*-1)</f>
        <v>-9.7488921713441673E-2</v>
      </c>
      <c r="AD239" s="12">
        <f>(('2012'!AD239-'2012'!$AE239)/'2012'!$AE239)*(('2012'!$I239-0.5+'2012'!$I239-0.5)*-1)</f>
        <v>9.7488921713441562E-2</v>
      </c>
      <c r="AE239" s="5">
        <f>((('2012'!AE239-'2012'!$AE239)/'2012'!$AE239)*100)*(('2012'!$I239-0.5+'2012'!$I239-0.5)*-1)</f>
        <v>0</v>
      </c>
      <c r="AF239" s="5"/>
      <c r="AG239" s="5">
        <f t="shared" si="98"/>
        <v>22.451994091580506</v>
      </c>
      <c r="AH239" s="5">
        <f t="shared" si="122"/>
        <v>22.156573116691284</v>
      </c>
      <c r="AI239" s="7">
        <v>0</v>
      </c>
      <c r="AN239" s="1"/>
      <c r="AO239" s="1"/>
      <c r="AP239" s="1"/>
      <c r="AQ239" s="1"/>
      <c r="AR239" s="1" t="str">
        <f t="shared" si="99"/>
        <v>Män</v>
      </c>
      <c r="AS239" s="1"/>
      <c r="AT239" s="1"/>
      <c r="AU239" s="1"/>
      <c r="AV239" s="1"/>
      <c r="AW239" s="104">
        <f t="shared" si="100"/>
        <v>-4.4313146233382148E-3</v>
      </c>
      <c r="AX239" s="104">
        <f t="shared" si="101"/>
        <v>-0.11964549483013295</v>
      </c>
      <c r="AY239" s="104">
        <f t="shared" si="102"/>
        <v>6.4992614475627639E-2</v>
      </c>
      <c r="AZ239" s="104">
        <f t="shared" si="103"/>
        <v>0.11078286558345642</v>
      </c>
      <c r="BA239" s="104">
        <f t="shared" si="104"/>
        <v>-5.9084194977843424E-2</v>
      </c>
      <c r="BB239" s="104">
        <f t="shared" si="105"/>
        <v>0.22451994091580504</v>
      </c>
      <c r="BC239" s="104">
        <f t="shared" si="106"/>
        <v>9.0103397341211144E-2</v>
      </c>
      <c r="BD239" s="104">
        <f t="shared" si="107"/>
        <v>0</v>
      </c>
      <c r="BE239" s="104">
        <f t="shared" si="108"/>
        <v>0.11078286558345642</v>
      </c>
      <c r="BF239" s="104">
        <f t="shared" si="109"/>
        <v>8.2717872968980713E-2</v>
      </c>
      <c r="BG239" s="104">
        <f t="shared" si="110"/>
        <v>0.17134416543574585</v>
      </c>
      <c r="BH239" s="104">
        <f t="shared" si="111"/>
        <v>-7.976366322008871E-2</v>
      </c>
      <c r="BI239" s="104">
        <f t="shared" si="112"/>
        <v>-2.9542097488922132E-3</v>
      </c>
      <c r="BJ239" s="104">
        <f t="shared" si="113"/>
        <v>-0.17429837518463817</v>
      </c>
      <c r="BK239" s="104">
        <f t="shared" si="114"/>
        <v>4.579025110782857E-2</v>
      </c>
      <c r="BL239" s="104">
        <f t="shared" si="115"/>
        <v>-0.22156573116691283</v>
      </c>
      <c r="BM239" s="104">
        <f t="shared" si="116"/>
        <v>-3.1019202363367925E-2</v>
      </c>
      <c r="BN239" s="104">
        <f t="shared" si="117"/>
        <v>-0.14771048744460857</v>
      </c>
      <c r="BO239" s="104">
        <f t="shared" si="118"/>
        <v>0.11669128508124063</v>
      </c>
      <c r="BP239" s="104">
        <f t="shared" si="119"/>
        <v>-9.7488921713441673E-2</v>
      </c>
      <c r="BQ239" s="104">
        <f t="shared" si="120"/>
        <v>9.7488921713441562E-2</v>
      </c>
      <c r="BR239" s="104">
        <f t="shared" si="121"/>
        <v>0</v>
      </c>
    </row>
    <row r="240" spans="1:70">
      <c r="A240" s="1">
        <v>239</v>
      </c>
      <c r="B240" s="1">
        <f>'2012'!B240</f>
        <v>0</v>
      </c>
      <c r="C240" s="1">
        <f>'2012'!C240</f>
        <v>0</v>
      </c>
      <c r="D240" s="1">
        <f>'2012'!D240</f>
        <v>0</v>
      </c>
      <c r="E240" s="1" t="str">
        <f>'2012'!E240</f>
        <v>Totalt</v>
      </c>
      <c r="F240" s="1" t="str">
        <f>'2012'!F240</f>
        <v>Blodförtunnande behandling vid stroke och förmaksflimmer</v>
      </c>
      <c r="G240" s="1" t="str">
        <f>'2012'!G240</f>
        <v>Ändrad</v>
      </c>
      <c r="H240" s="1" t="str">
        <f>'2012'!H240</f>
        <v>A003698</v>
      </c>
      <c r="I240" s="1">
        <f>'2012'!I240</f>
        <v>0</v>
      </c>
      <c r="J240" s="12">
        <f>(('2012'!J240-'2012'!$AE240)/'2012'!$AE240)*(('2012'!$I240-0.5+'2012'!$I240-0.5)*-1)</f>
        <v>7.462686567164179E-3</v>
      </c>
      <c r="K240" s="12">
        <f>(('2012'!K240-'2012'!$AE240)/'2012'!$AE240)*(('2012'!$I240-0.5+'2012'!$I240-0.5)*-1)</f>
        <v>-0.13283582089552237</v>
      </c>
      <c r="L240" s="12">
        <f>(('2012'!L240-'2012'!$AE240)/'2012'!$AE240)*(('2012'!$I240-0.5+'2012'!$I240-0.5)*-1)</f>
        <v>6.1194029850746186E-2</v>
      </c>
      <c r="M240" s="12">
        <f>(('2012'!M240-'2012'!$AE240)/'2012'!$AE240)*(('2012'!$I240-0.5+'2012'!$I240-0.5)*-1)</f>
        <v>0.17014925373134338</v>
      </c>
      <c r="N240" s="12">
        <f>(('2012'!N240-'2012'!$AE240)/'2012'!$AE240)*(('2012'!$I240-0.5+'2012'!$I240-0.5)*-1)</f>
        <v>-7.462686567164179E-3</v>
      </c>
      <c r="O240" s="12">
        <f>(('2012'!O240-'2012'!$AE240)/'2012'!$AE240)*(('2012'!$I240-0.5+'2012'!$I240-0.5)*-1)</f>
        <v>0.10597014925373126</v>
      </c>
      <c r="P240" s="12">
        <f>(('2012'!P240-'2012'!$AE240)/'2012'!$AE240)*(('2012'!$I240-0.5+'2012'!$I240-0.5)*-1)</f>
        <v>0.13283582089552248</v>
      </c>
      <c r="Q240" s="12" t="e">
        <f>(('2012'!Q240-'2012'!$AE240)/'2012'!$AE240)*(('2012'!$I240-0.5+'2012'!$I240-0.5)*-1)</f>
        <v>#VALUE!</v>
      </c>
      <c r="R240" s="12">
        <f>(('2012'!R240-'2012'!$AE240)/'2012'!$AE240)*(('2012'!$I240-0.5+'2012'!$I240-0.5)*-1)</f>
        <v>-3.4328358208955183E-2</v>
      </c>
      <c r="S240" s="12">
        <f>(('2012'!S240-'2012'!$AE240)/'2012'!$AE240)*(('2012'!$I240-0.5+'2012'!$I240-0.5)*-1)</f>
        <v>3.2835820895522429E-2</v>
      </c>
      <c r="T240" s="12">
        <f>(('2012'!T240-'2012'!$AE240)/'2012'!$AE240)*(('2012'!$I240-0.5+'2012'!$I240-0.5)*-1)</f>
        <v>0.17761194029850755</v>
      </c>
      <c r="U240" s="12">
        <f>(('2012'!U240-'2012'!$AE240)/'2012'!$AE240)*(('2012'!$I240-0.5+'2012'!$I240-0.5)*-1)</f>
        <v>-6.119402985074629E-2</v>
      </c>
      <c r="V240" s="12">
        <f>(('2012'!V240-'2012'!$AE240)/'2012'!$AE240)*(('2012'!$I240-0.5+'2012'!$I240-0.5)*-1)</f>
        <v>-9.253731343283586E-2</v>
      </c>
      <c r="W240" s="12">
        <f>(('2012'!W240-'2012'!$AE240)/'2012'!$AE240)*(('2012'!$I240-0.5+'2012'!$I240-0.5)*-1)</f>
        <v>-0.19552238805970151</v>
      </c>
      <c r="X240" s="12">
        <f>(('2012'!X240-'2012'!$AE240)/'2012'!$AE240)*(('2012'!$I240-0.5+'2012'!$I240-0.5)*-1)</f>
        <v>0.17164179104477612</v>
      </c>
      <c r="Y240" s="12">
        <f>(('2012'!Y240-'2012'!$AE240)/'2012'!$AE240)*(('2012'!$I240-0.5+'2012'!$I240-0.5)*-1)</f>
        <v>-0.11492537313432841</v>
      </c>
      <c r="Z240" s="12">
        <f>(('2012'!Z240-'2012'!$AE240)/'2012'!$AE240)*(('2012'!$I240-0.5+'2012'!$I240-0.5)*-1)</f>
        <v>2.9850746268657142E-3</v>
      </c>
      <c r="AA240" s="12">
        <f>(('2012'!AA240-'2012'!$AE240)/'2012'!$AE240)*(('2012'!$I240-0.5+'2012'!$I240-0.5)*-1)</f>
        <v>-0.12985074626865675</v>
      </c>
      <c r="AB240" s="12">
        <f>(('2012'!AB240-'2012'!$AE240)/'2012'!$AE240)*(('2012'!$I240-0.5+'2012'!$I240-0.5)*-1)</f>
        <v>6.1194029850746186E-2</v>
      </c>
      <c r="AC240" s="12">
        <f>(('2012'!AC240-'2012'!$AE240)/'2012'!$AE240)*(('2012'!$I240-0.5+'2012'!$I240-0.5)*-1)</f>
        <v>-8.059701492537312E-2</v>
      </c>
      <c r="AD240" s="12">
        <f>(('2012'!AD240-'2012'!$AE240)/'2012'!$AE240)*(('2012'!$I240-0.5+'2012'!$I240-0.5)*-1)</f>
        <v>9.7014925373134331E-2</v>
      </c>
      <c r="AE240" s="5">
        <f>((('2012'!AE240-'2012'!$AE240)/'2012'!$AE240)*100)*(('2012'!$I240-0.5+'2012'!$I240-0.5)*-1)</f>
        <v>0</v>
      </c>
      <c r="AF240" s="5"/>
      <c r="AG240" s="5">
        <f t="shared" si="98"/>
        <v>17.761194029850756</v>
      </c>
      <c r="AH240" s="5">
        <f t="shared" si="122"/>
        <v>19.552238805970152</v>
      </c>
      <c r="AI240" s="7">
        <v>0</v>
      </c>
      <c r="AN240" s="1"/>
      <c r="AO240" s="1"/>
      <c r="AP240" s="1"/>
      <c r="AQ240" s="1"/>
      <c r="AR240" s="1" t="str">
        <f t="shared" si="99"/>
        <v>Totalt</v>
      </c>
      <c r="AS240" s="1"/>
      <c r="AT240" s="1"/>
      <c r="AU240" s="1"/>
      <c r="AV240" s="1"/>
      <c r="AW240" s="104">
        <f t="shared" si="100"/>
        <v>7.462686567164179E-3</v>
      </c>
      <c r="AX240" s="104">
        <f t="shared" si="101"/>
        <v>-0.13283582089552237</v>
      </c>
      <c r="AY240" s="104">
        <f t="shared" si="102"/>
        <v>6.1194029850746186E-2</v>
      </c>
      <c r="AZ240" s="104">
        <f t="shared" si="103"/>
        <v>0.17014925373134338</v>
      </c>
      <c r="BA240" s="104">
        <f t="shared" si="104"/>
        <v>-7.462686567164179E-3</v>
      </c>
      <c r="BB240" s="104">
        <f t="shared" si="105"/>
        <v>0.10597014925373126</v>
      </c>
      <c r="BC240" s="104">
        <f t="shared" si="106"/>
        <v>0.13283582089552248</v>
      </c>
      <c r="BD240" s="104">
        <f t="shared" si="107"/>
        <v>0</v>
      </c>
      <c r="BE240" s="104">
        <f t="shared" si="108"/>
        <v>-3.4328358208955183E-2</v>
      </c>
      <c r="BF240" s="104">
        <f t="shared" si="109"/>
        <v>3.2835820895522429E-2</v>
      </c>
      <c r="BG240" s="104">
        <f t="shared" si="110"/>
        <v>0.17761194029850755</v>
      </c>
      <c r="BH240" s="104">
        <f t="shared" si="111"/>
        <v>-6.119402985074629E-2</v>
      </c>
      <c r="BI240" s="104">
        <f t="shared" si="112"/>
        <v>-9.253731343283586E-2</v>
      </c>
      <c r="BJ240" s="104">
        <f t="shared" si="113"/>
        <v>-0.19552238805970151</v>
      </c>
      <c r="BK240" s="104">
        <f t="shared" si="114"/>
        <v>0.17164179104477612</v>
      </c>
      <c r="BL240" s="104">
        <f t="shared" si="115"/>
        <v>-0.11492537313432841</v>
      </c>
      <c r="BM240" s="104">
        <f t="shared" si="116"/>
        <v>2.9850746268657142E-3</v>
      </c>
      <c r="BN240" s="104">
        <f t="shared" si="117"/>
        <v>-0.12985074626865675</v>
      </c>
      <c r="BO240" s="104">
        <f t="shared" si="118"/>
        <v>6.1194029850746186E-2</v>
      </c>
      <c r="BP240" s="104">
        <f t="shared" si="119"/>
        <v>-8.059701492537312E-2</v>
      </c>
      <c r="BQ240" s="104">
        <f t="shared" si="120"/>
        <v>9.7014925373134331E-2</v>
      </c>
      <c r="BR240" s="104">
        <f t="shared" si="121"/>
        <v>0</v>
      </c>
    </row>
    <row r="241" spans="1:70">
      <c r="A241" s="1">
        <v>240</v>
      </c>
      <c r="B241" s="1">
        <f>'2012'!B241</f>
        <v>0</v>
      </c>
      <c r="C241" s="1">
        <f>'2012'!C241</f>
        <v>0</v>
      </c>
      <c r="D241" s="1">
        <f>'2012'!D241</f>
        <v>107</v>
      </c>
      <c r="E241" s="1" t="str">
        <f>'2012'!E241</f>
        <v>Kvinnor</v>
      </c>
      <c r="F241" s="1" t="str">
        <f>'2012'!F241</f>
        <v>Blodfettssänkande behandling efter stroke</v>
      </c>
      <c r="G241" s="1" t="str">
        <f>'2012'!G241</f>
        <v>(tom)</v>
      </c>
      <c r="H241" s="1" t="str">
        <f>'2012'!H241</f>
        <v>A020305</v>
      </c>
      <c r="I241" s="1">
        <f>'2012'!I241</f>
        <v>0</v>
      </c>
      <c r="J241" s="12">
        <f>(('2012'!J241-'2012'!$AE241)/'2012'!$AE241)*(('2012'!$I241-0.5+'2012'!$I241-0.5)*-1)</f>
        <v>-5.9941520467836379E-2</v>
      </c>
      <c r="K241" s="12">
        <f>(('2012'!K241-'2012'!$AE241)/'2012'!$AE241)*(('2012'!$I241-0.5+'2012'!$I241-0.5)*-1)</f>
        <v>-8.4795321637426951E-2</v>
      </c>
      <c r="L241" s="12">
        <f>(('2012'!L241-'2012'!$AE241)/'2012'!$AE241)*(('2012'!$I241-0.5+'2012'!$I241-0.5)*-1)</f>
        <v>0.10087719298245601</v>
      </c>
      <c r="M241" s="12">
        <f>(('2012'!M241-'2012'!$AE241)/'2012'!$AE241)*(('2012'!$I241-0.5+'2012'!$I241-0.5)*-1)</f>
        <v>0.11257309941520451</v>
      </c>
      <c r="N241" s="12">
        <f>(('2012'!N241-'2012'!$AE241)/'2012'!$AE241)*(('2012'!$I241-0.5+'2012'!$I241-0.5)*-1)</f>
        <v>-8.9181286549707722E-2</v>
      </c>
      <c r="O241" s="12">
        <f>(('2012'!O241-'2012'!$AE241)/'2012'!$AE241)*(('2012'!$I241-0.5+'2012'!$I241-0.5)*-1)</f>
        <v>6.4327485380116831E-2</v>
      </c>
      <c r="P241" s="12">
        <f>(('2012'!P241-'2012'!$AE241)/'2012'!$AE241)*(('2012'!$I241-0.5+'2012'!$I241-0.5)*-1)</f>
        <v>4.2397660818713323E-2</v>
      </c>
      <c r="Q241" s="12">
        <f>(('2012'!Q241-'2012'!$AE241)/'2012'!$AE241)*(('2012'!$I241-0.5+'2012'!$I241-0.5)*-1)</f>
        <v>4.8245614035087675E-2</v>
      </c>
      <c r="R241" s="12">
        <f>(('2012'!R241-'2012'!$AE241)/'2012'!$AE241)*(('2012'!$I241-0.5+'2012'!$I241-0.5)*-1)</f>
        <v>-4.9707602339181367E-2</v>
      </c>
      <c r="S241" s="12">
        <f>(('2012'!S241-'2012'!$AE241)/'2012'!$AE241)*(('2012'!$I241-0.5+'2012'!$I241-0.5)*-1)</f>
        <v>7.7485380116959018E-2</v>
      </c>
      <c r="T241" s="12">
        <f>(('2012'!T241-'2012'!$AE241)/'2012'!$AE241)*(('2012'!$I241-0.5+'2012'!$I241-0.5)*-1)</f>
        <v>3.3625730994152003E-2</v>
      </c>
      <c r="U241" s="12">
        <f>(('2012'!U241-'2012'!$AE241)/'2012'!$AE241)*(('2012'!$I241-0.5+'2012'!$I241-0.5)*-1)</f>
        <v>-2.33918128654972E-2</v>
      </c>
      <c r="V241" s="12">
        <f>(('2012'!V241-'2012'!$AE241)/'2012'!$AE241)*(('2012'!$I241-0.5+'2012'!$I241-0.5)*-1)</f>
        <v>3.8011695906432663E-2</v>
      </c>
      <c r="W241" s="12">
        <f>(('2012'!W241-'2012'!$AE241)/'2012'!$AE241)*(('2012'!$I241-0.5+'2012'!$I241-0.5)*-1)</f>
        <v>1.315789473684198E-2</v>
      </c>
      <c r="X241" s="12">
        <f>(('2012'!X241-'2012'!$AE241)/'2012'!$AE241)*(('2012'!$I241-0.5+'2012'!$I241-0.5)*-1)</f>
        <v>8.6257309941520338E-2</v>
      </c>
      <c r="Y241" s="12">
        <f>(('2012'!Y241-'2012'!$AE241)/'2012'!$AE241)*(('2012'!$I241-0.5+'2012'!$I241-0.5)*-1)</f>
        <v>-8.0409356725146292E-2</v>
      </c>
      <c r="Z241" s="12">
        <f>(('2012'!Z241-'2012'!$AE241)/'2012'!$AE241)*(('2012'!$I241-0.5+'2012'!$I241-0.5)*-1)</f>
        <v>8.6257309941520338E-2</v>
      </c>
      <c r="AA241" s="12">
        <f>(('2012'!AA241-'2012'!$AE241)/'2012'!$AE241)*(('2012'!$I241-0.5+'2012'!$I241-0.5)*-1)</f>
        <v>-7.6023391812865534E-2</v>
      </c>
      <c r="AB241" s="12">
        <f>(('2012'!AB241-'2012'!$AE241)/'2012'!$AE241)*(('2012'!$I241-0.5+'2012'!$I241-0.5)*-1)</f>
        <v>6.4327485380116831E-2</v>
      </c>
      <c r="AC241" s="12">
        <f>(('2012'!AC241-'2012'!$AE241)/'2012'!$AE241)*(('2012'!$I241-0.5+'2012'!$I241-0.5)*-1)</f>
        <v>-1.6081871345029364E-2</v>
      </c>
      <c r="AD241" s="12">
        <f>(('2012'!AD241-'2012'!$AE241)/'2012'!$AE241)*(('2012'!$I241-0.5+'2012'!$I241-0.5)*-1)</f>
        <v>-0.12280701754385973</v>
      </c>
      <c r="AE241" s="5">
        <f>((('2012'!AE241-'2012'!$AE241)/'2012'!$AE241)*100)*(('2012'!$I241-0.5+'2012'!$I241-0.5)*-1)</f>
        <v>0</v>
      </c>
      <c r="AF241" s="5"/>
      <c r="AG241" s="5">
        <f t="shared" si="98"/>
        <v>11.25730994152045</v>
      </c>
      <c r="AH241" s="5">
        <f t="shared" si="122"/>
        <v>12.280701754385973</v>
      </c>
      <c r="AI241" s="7">
        <v>0</v>
      </c>
      <c r="AN241" s="1"/>
      <c r="AO241" s="1"/>
      <c r="AP241" s="1"/>
      <c r="AQ241" s="1"/>
      <c r="AR241" s="1" t="str">
        <f t="shared" si="99"/>
        <v>Kvinnor</v>
      </c>
      <c r="AS241" s="1"/>
      <c r="AT241" s="1"/>
      <c r="AU241" s="1"/>
      <c r="AV241" s="1"/>
      <c r="AW241" s="104">
        <f t="shared" si="100"/>
        <v>-5.9941520467836379E-2</v>
      </c>
      <c r="AX241" s="104">
        <f t="shared" si="101"/>
        <v>-8.4795321637426951E-2</v>
      </c>
      <c r="AY241" s="104">
        <f t="shared" si="102"/>
        <v>0.10087719298245601</v>
      </c>
      <c r="AZ241" s="104">
        <f t="shared" si="103"/>
        <v>0.11257309941520451</v>
      </c>
      <c r="BA241" s="104">
        <f t="shared" si="104"/>
        <v>-8.9181286549707722E-2</v>
      </c>
      <c r="BB241" s="104">
        <f t="shared" si="105"/>
        <v>6.4327485380116831E-2</v>
      </c>
      <c r="BC241" s="104">
        <f t="shared" si="106"/>
        <v>4.2397660818713323E-2</v>
      </c>
      <c r="BD241" s="104">
        <f t="shared" si="107"/>
        <v>4.8245614035087675E-2</v>
      </c>
      <c r="BE241" s="104">
        <f t="shared" si="108"/>
        <v>-4.9707602339181367E-2</v>
      </c>
      <c r="BF241" s="104">
        <f t="shared" si="109"/>
        <v>7.7485380116959018E-2</v>
      </c>
      <c r="BG241" s="104">
        <f t="shared" si="110"/>
        <v>3.3625730994152003E-2</v>
      </c>
      <c r="BH241" s="104">
        <f t="shared" si="111"/>
        <v>-2.33918128654972E-2</v>
      </c>
      <c r="BI241" s="104">
        <f t="shared" si="112"/>
        <v>3.8011695906432663E-2</v>
      </c>
      <c r="BJ241" s="104">
        <f t="shared" si="113"/>
        <v>1.315789473684198E-2</v>
      </c>
      <c r="BK241" s="104">
        <f t="shared" si="114"/>
        <v>8.6257309941520338E-2</v>
      </c>
      <c r="BL241" s="104">
        <f t="shared" si="115"/>
        <v>-8.0409356725146292E-2</v>
      </c>
      <c r="BM241" s="104">
        <f t="shared" si="116"/>
        <v>8.6257309941520338E-2</v>
      </c>
      <c r="BN241" s="104">
        <f t="shared" si="117"/>
        <v>-7.6023391812865534E-2</v>
      </c>
      <c r="BO241" s="104">
        <f t="shared" si="118"/>
        <v>6.4327485380116831E-2</v>
      </c>
      <c r="BP241" s="104">
        <f t="shared" si="119"/>
        <v>-1.6081871345029364E-2</v>
      </c>
      <c r="BQ241" s="104">
        <f t="shared" si="120"/>
        <v>-0.12280701754385973</v>
      </c>
      <c r="BR241" s="104">
        <f t="shared" si="121"/>
        <v>0</v>
      </c>
    </row>
    <row r="242" spans="1:70">
      <c r="A242" s="1">
        <v>241</v>
      </c>
      <c r="B242" s="1">
        <f>'2012'!B242</f>
        <v>0</v>
      </c>
      <c r="C242" s="1">
        <f>'2012'!C242</f>
        <v>0</v>
      </c>
      <c r="D242" s="1">
        <f>'2012'!D242</f>
        <v>0</v>
      </c>
      <c r="E242" s="1" t="str">
        <f>'2012'!E242</f>
        <v>Män</v>
      </c>
      <c r="F242" s="1" t="str">
        <f>'2012'!F242</f>
        <v>Blodfettssänkande behandling efter stroke</v>
      </c>
      <c r="G242" s="1" t="str">
        <f>'2012'!G242</f>
        <v>(tom)</v>
      </c>
      <c r="H242" s="1" t="str">
        <f>'2012'!H242</f>
        <v>A020305</v>
      </c>
      <c r="I242" s="1">
        <f>'2012'!I242</f>
        <v>0</v>
      </c>
      <c r="J242" s="12">
        <f>(('2012'!J242-'2012'!$AE242)/'2012'!$AE242)*(('2012'!$I242-0.5+'2012'!$I242-0.5)*-1)</f>
        <v>-6.4560439560439609E-2</v>
      </c>
      <c r="K242" s="12">
        <f>(('2012'!K242-'2012'!$AE242)/'2012'!$AE242)*(('2012'!$I242-0.5+'2012'!$I242-0.5)*-1)</f>
        <v>5.494505494505573E-3</v>
      </c>
      <c r="L242" s="12">
        <f>(('2012'!L242-'2012'!$AE242)/'2012'!$AE242)*(('2012'!$I242-0.5+'2012'!$I242-0.5)*-1)</f>
        <v>6.7307692307692388E-2</v>
      </c>
      <c r="M242" s="12">
        <f>(('2012'!M242-'2012'!$AE242)/'2012'!$AE242)*(('2012'!$I242-0.5+'2012'!$I242-0.5)*-1)</f>
        <v>6.1813186813186816E-2</v>
      </c>
      <c r="N242" s="12">
        <f>(('2012'!N242-'2012'!$AE242)/'2012'!$AE242)*(('2012'!$I242-0.5+'2012'!$I242-0.5)*-1)</f>
        <v>1.9230769230769308E-2</v>
      </c>
      <c r="O242" s="12">
        <f>(('2012'!O242-'2012'!$AE242)/'2012'!$AE242)*(('2012'!$I242-0.5+'2012'!$I242-0.5)*-1)</f>
        <v>5.906593406593403E-2</v>
      </c>
      <c r="P242" s="12">
        <f>(('2012'!P242-'2012'!$AE242)/'2012'!$AE242)*(('2012'!$I242-0.5+'2012'!$I242-0.5)*-1)</f>
        <v>0.10302197802197803</v>
      </c>
      <c r="Q242" s="12">
        <f>(('2012'!Q242-'2012'!$AE242)/'2012'!$AE242)*(('2012'!$I242-0.5+'2012'!$I242-0.5)*-1)</f>
        <v>-0.1936813186813186</v>
      </c>
      <c r="R242" s="12">
        <f>(('2012'!R242-'2012'!$AE242)/'2012'!$AE242)*(('2012'!$I242-0.5+'2012'!$I242-0.5)*-1)</f>
        <v>-9.6153846153846541E-3</v>
      </c>
      <c r="S242" s="12">
        <f>(('2012'!S242-'2012'!$AE242)/'2012'!$AE242)*(('2012'!$I242-0.5+'2012'!$I242-0.5)*-1)</f>
        <v>6.1813186813186816E-2</v>
      </c>
      <c r="T242" s="12">
        <f>(('2012'!T242-'2012'!$AE242)/'2012'!$AE242)*(('2012'!$I242-0.5+'2012'!$I242-0.5)*-1)</f>
        <v>2.1978021978022098E-2</v>
      </c>
      <c r="U242" s="12">
        <f>(('2012'!U242-'2012'!$AE242)/'2012'!$AE242)*(('2012'!$I242-0.5+'2012'!$I242-0.5)*-1)</f>
        <v>-2.4725274725274686E-2</v>
      </c>
      <c r="V242" s="12">
        <f>(('2012'!V242-'2012'!$AE242)/'2012'!$AE242)*(('2012'!$I242-0.5+'2012'!$I242-0.5)*-1)</f>
        <v>0</v>
      </c>
      <c r="W242" s="12">
        <f>(('2012'!W242-'2012'!$AE242)/'2012'!$AE242)*(('2012'!$I242-0.5+'2012'!$I242-0.5)*-1)</f>
        <v>-5.4945054945053778E-3</v>
      </c>
      <c r="X242" s="12">
        <f>(('2012'!X242-'2012'!$AE242)/'2012'!$AE242)*(('2012'!$I242-0.5+'2012'!$I242-0.5)*-1)</f>
        <v>6.4560439560439609E-2</v>
      </c>
      <c r="Y242" s="12">
        <f>(('2012'!Y242-'2012'!$AE242)/'2012'!$AE242)*(('2012'!$I242-0.5+'2012'!$I242-0.5)*-1)</f>
        <v>-9.8901098901098938E-2</v>
      </c>
      <c r="Z242" s="12">
        <f>(('2012'!Z242-'2012'!$AE242)/'2012'!$AE242)*(('2012'!$I242-0.5+'2012'!$I242-0.5)*-1)</f>
        <v>3.8461538461538422E-2</v>
      </c>
      <c r="AA242" s="12">
        <f>(('2012'!AA242-'2012'!$AE242)/'2012'!$AE242)*(('2012'!$I242-0.5+'2012'!$I242-0.5)*-1)</f>
        <v>1.5109890109890228E-2</v>
      </c>
      <c r="AB242" s="12">
        <f>(('2012'!AB242-'2012'!$AE242)/'2012'!$AE242)*(('2012'!$I242-0.5+'2012'!$I242-0.5)*-1)</f>
        <v>-1.6483516483516522E-2</v>
      </c>
      <c r="AC242" s="12">
        <f>(('2012'!AC242-'2012'!$AE242)/'2012'!$AE242)*(('2012'!$I242-0.5+'2012'!$I242-0.5)*-1)</f>
        <v>-3.8461538461538422E-2</v>
      </c>
      <c r="AD242" s="12">
        <f>(('2012'!AD242-'2012'!$AE242)/'2012'!$AE242)*(('2012'!$I242-0.5+'2012'!$I242-0.5)*-1)</f>
        <v>-3.296703296703285E-2</v>
      </c>
      <c r="AE242" s="5">
        <f>((('2012'!AE242-'2012'!$AE242)/'2012'!$AE242)*100)*(('2012'!$I242-0.5+'2012'!$I242-0.5)*-1)</f>
        <v>0</v>
      </c>
      <c r="AF242" s="5"/>
      <c r="AG242" s="5">
        <f t="shared" si="98"/>
        <v>10.302197802197803</v>
      </c>
      <c r="AH242" s="5">
        <f t="shared" si="122"/>
        <v>19.368131868131861</v>
      </c>
      <c r="AI242" s="7">
        <v>0</v>
      </c>
      <c r="AN242" s="1"/>
      <c r="AO242" s="1"/>
      <c r="AP242" s="1"/>
      <c r="AQ242" s="1"/>
      <c r="AR242" s="1" t="str">
        <f t="shared" si="99"/>
        <v>Män</v>
      </c>
      <c r="AS242" s="1"/>
      <c r="AT242" s="1"/>
      <c r="AU242" s="1"/>
      <c r="AV242" s="1"/>
      <c r="AW242" s="104">
        <f t="shared" si="100"/>
        <v>-6.4560439560439609E-2</v>
      </c>
      <c r="AX242" s="104">
        <f t="shared" si="101"/>
        <v>5.494505494505573E-3</v>
      </c>
      <c r="AY242" s="104">
        <f t="shared" si="102"/>
        <v>6.7307692307692388E-2</v>
      </c>
      <c r="AZ242" s="104">
        <f t="shared" si="103"/>
        <v>6.1813186813186816E-2</v>
      </c>
      <c r="BA242" s="104">
        <f t="shared" si="104"/>
        <v>1.9230769230769308E-2</v>
      </c>
      <c r="BB242" s="104">
        <f t="shared" si="105"/>
        <v>5.906593406593403E-2</v>
      </c>
      <c r="BC242" s="104">
        <f t="shared" si="106"/>
        <v>0.10302197802197803</v>
      </c>
      <c r="BD242" s="104">
        <f t="shared" si="107"/>
        <v>-0.1936813186813186</v>
      </c>
      <c r="BE242" s="104">
        <f t="shared" si="108"/>
        <v>-9.6153846153846541E-3</v>
      </c>
      <c r="BF242" s="104">
        <f t="shared" si="109"/>
        <v>6.1813186813186816E-2</v>
      </c>
      <c r="BG242" s="104">
        <f t="shared" si="110"/>
        <v>2.1978021978022098E-2</v>
      </c>
      <c r="BH242" s="104">
        <f t="shared" si="111"/>
        <v>-2.4725274725274686E-2</v>
      </c>
      <c r="BI242" s="104">
        <f t="shared" si="112"/>
        <v>0</v>
      </c>
      <c r="BJ242" s="104">
        <f t="shared" si="113"/>
        <v>-5.4945054945053778E-3</v>
      </c>
      <c r="BK242" s="104">
        <f t="shared" si="114"/>
        <v>6.4560439560439609E-2</v>
      </c>
      <c r="BL242" s="104">
        <f t="shared" si="115"/>
        <v>-9.8901098901098938E-2</v>
      </c>
      <c r="BM242" s="104">
        <f t="shared" si="116"/>
        <v>3.8461538461538422E-2</v>
      </c>
      <c r="BN242" s="104">
        <f t="shared" si="117"/>
        <v>1.5109890109890228E-2</v>
      </c>
      <c r="BO242" s="104">
        <f t="shared" si="118"/>
        <v>-1.6483516483516522E-2</v>
      </c>
      <c r="BP242" s="104">
        <f t="shared" si="119"/>
        <v>-3.8461538461538422E-2</v>
      </c>
      <c r="BQ242" s="104">
        <f t="shared" si="120"/>
        <v>-3.296703296703285E-2</v>
      </c>
      <c r="BR242" s="104">
        <f t="shared" si="121"/>
        <v>0</v>
      </c>
    </row>
    <row r="243" spans="1:70">
      <c r="A243" s="1">
        <v>242</v>
      </c>
      <c r="B243" s="1">
        <f>'2012'!B243</f>
        <v>0</v>
      </c>
      <c r="C243" s="1">
        <f>'2012'!C243</f>
        <v>0</v>
      </c>
      <c r="D243" s="1">
        <f>'2012'!D243</f>
        <v>0</v>
      </c>
      <c r="E243" s="1" t="str">
        <f>'2012'!E243</f>
        <v>Totalt</v>
      </c>
      <c r="F243" s="1" t="str">
        <f>'2012'!F243</f>
        <v>Blodfettssänkande behandling efter stroke</v>
      </c>
      <c r="G243" s="1" t="str">
        <f>'2012'!G243</f>
        <v>(tom)</v>
      </c>
      <c r="H243" s="1" t="str">
        <f>'2012'!H243</f>
        <v>A020305</v>
      </c>
      <c r="I243" s="1">
        <f>'2012'!I243</f>
        <v>0</v>
      </c>
      <c r="J243" s="12">
        <f>(('2012'!J243-'2012'!$AE243)/'2012'!$AE243)*(('2012'!$I243-0.5+'2012'!$I243-0.5)*-1)</f>
        <v>-6.2059238363892884E-2</v>
      </c>
      <c r="K243" s="12">
        <f>(('2012'!K243-'2012'!$AE243)/'2012'!$AE243)*(('2012'!$I243-0.5+'2012'!$I243-0.5)*-1)</f>
        <v>-3.3850493653032519E-2</v>
      </c>
      <c r="L243" s="12">
        <f>(('2012'!L243-'2012'!$AE243)/'2012'!$AE243)*(('2012'!$I243-0.5+'2012'!$I243-0.5)*-1)</f>
        <v>8.4626234132581094E-2</v>
      </c>
      <c r="M243" s="12">
        <f>(('2012'!M243-'2012'!$AE243)/'2012'!$AE243)*(('2012'!$I243-0.5+'2012'!$I243-0.5)*-1)</f>
        <v>8.180535966149502E-2</v>
      </c>
      <c r="N243" s="12">
        <f>(('2012'!N243-'2012'!$AE243)/'2012'!$AE243)*(('2012'!$I243-0.5+'2012'!$I243-0.5)*-1)</f>
        <v>-2.1156558533145273E-2</v>
      </c>
      <c r="O243" s="12">
        <f>(('2012'!O243-'2012'!$AE243)/'2012'!$AE243)*(('2012'!$I243-0.5+'2012'!$I243-0.5)*-1)</f>
        <v>6.0648801128349743E-2</v>
      </c>
      <c r="P243" s="12">
        <f>(('2012'!P243-'2012'!$AE243)/'2012'!$AE243)*(('2012'!$I243-0.5+'2012'!$I243-0.5)*-1)</f>
        <v>8.3215796897037952E-2</v>
      </c>
      <c r="Q243" s="12">
        <f>(('2012'!Q243-'2012'!$AE243)/'2012'!$AE243)*(('2012'!$I243-0.5+'2012'!$I243-0.5)*-1)</f>
        <v>-0.11142454160789853</v>
      </c>
      <c r="R243" s="12">
        <f>(('2012'!R243-'2012'!$AE243)/'2012'!$AE243)*(('2012'!$I243-0.5+'2012'!$I243-0.5)*-1)</f>
        <v>-1.692524682651626E-2</v>
      </c>
      <c r="S243" s="12">
        <f>(('2012'!S243-'2012'!$AE243)/'2012'!$AE243)*(('2012'!$I243-0.5+'2012'!$I243-0.5)*-1)</f>
        <v>6.9111424541607777E-2</v>
      </c>
      <c r="T243" s="12">
        <f>(('2012'!T243-'2012'!$AE243)/'2012'!$AE243)*(('2012'!$I243-0.5+'2012'!$I243-0.5)*-1)</f>
        <v>2.397743300423115E-2</v>
      </c>
      <c r="U243" s="12">
        <f>(('2012'!U243-'2012'!$AE243)/'2012'!$AE243)*(('2012'!$I243-0.5+'2012'!$I243-0.5)*-1)</f>
        <v>-2.1156558533145273E-2</v>
      </c>
      <c r="V243" s="12">
        <f>(('2012'!V243-'2012'!$AE243)/'2012'!$AE243)*(('2012'!$I243-0.5+'2012'!$I243-0.5)*-1)</f>
        <v>1.2693935119887043E-2</v>
      </c>
      <c r="W243" s="12">
        <f>(('2012'!W243-'2012'!$AE243)/'2012'!$AE243)*(('2012'!$I243-0.5+'2012'!$I243-0.5)*-1)</f>
        <v>2.8208744710858762E-3</v>
      </c>
      <c r="X243" s="12">
        <f>(('2012'!X243-'2012'!$AE243)/'2012'!$AE243)*(('2012'!$I243-0.5+'2012'!$I243-0.5)*-1)</f>
        <v>7.4753173483779925E-2</v>
      </c>
      <c r="Y243" s="12">
        <f>(('2012'!Y243-'2012'!$AE243)/'2012'!$AE243)*(('2012'!$I243-0.5+'2012'!$I243-0.5)*-1)</f>
        <v>-9.5909732016925403E-2</v>
      </c>
      <c r="Z243" s="12">
        <f>(('2012'!Z243-'2012'!$AE243)/'2012'!$AE243)*(('2012'!$I243-0.5+'2012'!$I243-0.5)*-1)</f>
        <v>5.5007052186177588E-2</v>
      </c>
      <c r="AA243" s="12">
        <f>(('2012'!AA243-'2012'!$AE243)/'2012'!$AE243)*(('2012'!$I243-0.5+'2012'!$I243-0.5)*-1)</f>
        <v>-1.8335684062059397E-2</v>
      </c>
      <c r="AB243" s="12">
        <f>(('2012'!AB243-'2012'!$AE243)/'2012'!$AE243)*(('2012'!$I243-0.5+'2012'!$I243-0.5)*-1)</f>
        <v>1.6925246826516058E-2</v>
      </c>
      <c r="AC243" s="12">
        <f>(('2012'!AC243-'2012'!$AE243)/'2012'!$AE243)*(('2012'!$I243-0.5+'2012'!$I243-0.5)*-1)</f>
        <v>-2.5387870239774488E-2</v>
      </c>
      <c r="AD243" s="12">
        <f>(('2012'!AD243-'2012'!$AE243)/'2012'!$AE243)*(('2012'!$I243-0.5+'2012'!$I243-0.5)*-1)</f>
        <v>-6.6290550070521898E-2</v>
      </c>
      <c r="AE243" s="5">
        <f>((('2012'!AE243-'2012'!$AE243)/'2012'!$AE243)*100)*(('2012'!$I243-0.5+'2012'!$I243-0.5)*-1)</f>
        <v>0</v>
      </c>
      <c r="AF243" s="5"/>
      <c r="AG243" s="5">
        <f t="shared" si="98"/>
        <v>8.4626234132581093</v>
      </c>
      <c r="AH243" s="5">
        <f t="shared" si="122"/>
        <v>11.142454160789853</v>
      </c>
      <c r="AI243" s="7">
        <v>0</v>
      </c>
      <c r="AN243" s="1"/>
      <c r="AO243" s="1"/>
      <c r="AP243" s="1"/>
      <c r="AQ243" s="1"/>
      <c r="AR243" s="1" t="str">
        <f t="shared" si="99"/>
        <v>Totalt</v>
      </c>
      <c r="AS243" s="1"/>
      <c r="AT243" s="1"/>
      <c r="AU243" s="1"/>
      <c r="AV243" s="1"/>
      <c r="AW243" s="104">
        <f t="shared" si="100"/>
        <v>-6.2059238363892884E-2</v>
      </c>
      <c r="AX243" s="104">
        <f t="shared" si="101"/>
        <v>-3.3850493653032519E-2</v>
      </c>
      <c r="AY243" s="104">
        <f t="shared" si="102"/>
        <v>8.4626234132581094E-2</v>
      </c>
      <c r="AZ243" s="104">
        <f t="shared" si="103"/>
        <v>8.180535966149502E-2</v>
      </c>
      <c r="BA243" s="104">
        <f t="shared" si="104"/>
        <v>-2.1156558533145273E-2</v>
      </c>
      <c r="BB243" s="104">
        <f t="shared" si="105"/>
        <v>6.0648801128349743E-2</v>
      </c>
      <c r="BC243" s="104">
        <f t="shared" si="106"/>
        <v>8.3215796897037952E-2</v>
      </c>
      <c r="BD243" s="104">
        <f t="shared" si="107"/>
        <v>-0.11142454160789853</v>
      </c>
      <c r="BE243" s="104">
        <f t="shared" si="108"/>
        <v>-1.692524682651626E-2</v>
      </c>
      <c r="BF243" s="104">
        <f t="shared" si="109"/>
        <v>6.9111424541607777E-2</v>
      </c>
      <c r="BG243" s="104">
        <f t="shared" si="110"/>
        <v>2.397743300423115E-2</v>
      </c>
      <c r="BH243" s="104">
        <f t="shared" si="111"/>
        <v>-2.1156558533145273E-2</v>
      </c>
      <c r="BI243" s="104">
        <f t="shared" si="112"/>
        <v>1.2693935119887043E-2</v>
      </c>
      <c r="BJ243" s="104">
        <f t="shared" si="113"/>
        <v>2.8208744710858762E-3</v>
      </c>
      <c r="BK243" s="104">
        <f t="shared" si="114"/>
        <v>7.4753173483779925E-2</v>
      </c>
      <c r="BL243" s="104">
        <f t="shared" si="115"/>
        <v>-9.5909732016925403E-2</v>
      </c>
      <c r="BM243" s="104">
        <f t="shared" si="116"/>
        <v>5.5007052186177588E-2</v>
      </c>
      <c r="BN243" s="104">
        <f t="shared" si="117"/>
        <v>-1.8335684062059397E-2</v>
      </c>
      <c r="BO243" s="104">
        <f t="shared" si="118"/>
        <v>1.6925246826516058E-2</v>
      </c>
      <c r="BP243" s="104">
        <f t="shared" si="119"/>
        <v>-2.5387870239774488E-2</v>
      </c>
      <c r="BQ243" s="104">
        <f t="shared" si="120"/>
        <v>-6.6290550070521898E-2</v>
      </c>
      <c r="BR243" s="104">
        <f t="shared" si="121"/>
        <v>0</v>
      </c>
    </row>
    <row r="244" spans="1:70">
      <c r="A244" s="1">
        <v>243</v>
      </c>
      <c r="B244" s="1">
        <f>'2012'!B244</f>
        <v>0</v>
      </c>
      <c r="C244" s="1">
        <f>'2012'!C244</f>
        <v>0</v>
      </c>
      <c r="D244" s="1">
        <f>'2012'!D244</f>
        <v>108</v>
      </c>
      <c r="E244" s="1" t="str">
        <f>'2012'!E244</f>
        <v>Kvinnor</v>
      </c>
      <c r="F244" s="1" t="str">
        <f>'2012'!F244</f>
        <v>Återinsjuknande efter stroke</v>
      </c>
      <c r="G244" s="1" t="str">
        <f>'2012'!G244</f>
        <v>(tom)</v>
      </c>
      <c r="H244" s="1" t="str">
        <f>'2012'!H244</f>
        <v>A003900</v>
      </c>
      <c r="I244" s="1">
        <f>'2012'!I244</f>
        <v>1</v>
      </c>
      <c r="J244" s="12">
        <f>(('2012'!J244-'2012'!$AE244)/'2012'!$AE244)*(('2012'!$I244-0.5+'2012'!$I244-0.5)*-1)</f>
        <v>-0.25428245558346735</v>
      </c>
      <c r="K244" s="12">
        <f>(('2012'!K244-'2012'!$AE244)/'2012'!$AE244)*(('2012'!$I244-0.5+'2012'!$I244-0.5)*-1)</f>
        <v>0.18006357396230552</v>
      </c>
      <c r="L244" s="12">
        <f>(('2012'!L244-'2012'!$AE244)/'2012'!$AE244)*(('2012'!$I244-0.5+'2012'!$I244-0.5)*-1)</f>
        <v>0.14193824329689991</v>
      </c>
      <c r="M244" s="12">
        <f>(('2012'!M244-'2012'!$AE244)/'2012'!$AE244)*(('2012'!$I244-0.5+'2012'!$I244-0.5)*-1)</f>
        <v>0.23583294714672531</v>
      </c>
      <c r="N244" s="12">
        <f>(('2012'!N244-'2012'!$AE244)/'2012'!$AE244)*(('2012'!$I244-0.5+'2012'!$I244-0.5)*-1)</f>
        <v>-0.18285638115956981</v>
      </c>
      <c r="O244" s="12">
        <f>(('2012'!O244-'2012'!$AE244)/'2012'!$AE244)*(('2012'!$I244-0.5+'2012'!$I244-0.5)*-1)</f>
        <v>-0.14828518715777991</v>
      </c>
      <c r="P244" s="12">
        <f>(('2012'!P244-'2012'!$AE244)/'2012'!$AE244)*(('2012'!$I244-0.5+'2012'!$I244-0.5)*-1)</f>
        <v>0.38843646437182305</v>
      </c>
      <c r="Q244" s="12">
        <f>(('2012'!Q244-'2012'!$AE244)/'2012'!$AE244)*(('2012'!$I244-0.5+'2012'!$I244-0.5)*-1)</f>
        <v>0.16098741236969549</v>
      </c>
      <c r="R244" s="12">
        <f>(('2012'!R244-'2012'!$AE244)/'2012'!$AE244)*(('2012'!$I244-0.5+'2012'!$I244-0.5)*-1)</f>
        <v>-5.7808702126910284E-2</v>
      </c>
      <c r="S244" s="12">
        <f>(('2012'!S244-'2012'!$AE244)/'2012'!$AE244)*(('2012'!$I244-0.5+'2012'!$I244-0.5)*-1)</f>
        <v>8.8544772525010029E-2</v>
      </c>
      <c r="T244" s="12">
        <f>(('2012'!T244-'2012'!$AE244)/'2012'!$AE244)*(('2012'!$I244-0.5+'2012'!$I244-0.5)*-1)</f>
        <v>0.22730059478643921</v>
      </c>
      <c r="U244" s="12">
        <f>(('2012'!U244-'2012'!$AE244)/'2012'!$AE244)*(('2012'!$I244-0.5+'2012'!$I244-0.5)*-1)</f>
        <v>4.0729498694441063E-2</v>
      </c>
      <c r="V244" s="12">
        <f>(('2012'!V244-'2012'!$AE244)/'2012'!$AE244)*(('2012'!$I244-0.5+'2012'!$I244-0.5)*-1)</f>
        <v>0.17951066235888546</v>
      </c>
      <c r="W244" s="12">
        <f>(('2012'!W244-'2012'!$AE244)/'2012'!$AE244)*(('2012'!$I244-0.5+'2012'!$I244-0.5)*-1)</f>
        <v>2.6261334464184639E-2</v>
      </c>
      <c r="X244" s="12">
        <f>(('2012'!X244-'2012'!$AE244)/'2012'!$AE244)*(('2012'!$I244-0.5+'2012'!$I244-0.5)*-1)</f>
        <v>-4.1365025404164056E-2</v>
      </c>
      <c r="Y244" s="12">
        <f>(('2012'!Y244-'2012'!$AE244)/'2012'!$AE244)*(('2012'!$I244-0.5+'2012'!$I244-0.5)*-1)</f>
        <v>4.6348061170504551E-2</v>
      </c>
      <c r="Z244" s="12">
        <f>(('2012'!Z244-'2012'!$AE244)/'2012'!$AE244)*(('2012'!$I244-0.5+'2012'!$I244-0.5)*-1)</f>
        <v>-8.3694010316214928E-2</v>
      </c>
      <c r="AA244" s="12">
        <f>(('2012'!AA244-'2012'!$AE244)/'2012'!$AE244)*(('2012'!$I244-0.5+'2012'!$I244-0.5)*-1)</f>
        <v>-0.15729384089048065</v>
      </c>
      <c r="AB244" s="12">
        <f>(('2012'!AB244-'2012'!$AE244)/'2012'!$AE244)*(('2012'!$I244-0.5+'2012'!$I244-0.5)*-1)</f>
        <v>-0.35351210679877781</v>
      </c>
      <c r="AC244" s="12">
        <f>(('2012'!AC244-'2012'!$AE244)/'2012'!$AE244)*(('2012'!$I244-0.5+'2012'!$I244-0.5)*-1)</f>
        <v>0.17579428464436964</v>
      </c>
      <c r="AD244" s="12">
        <f>(('2012'!AD244-'2012'!$AE244)/'2012'!$AE244)*(('2012'!$I244-0.5+'2012'!$I244-0.5)*-1)</f>
        <v>2.8310636791977577E-2</v>
      </c>
      <c r="AE244" s="5">
        <f>((('2012'!AE244-'2012'!$AE244)/'2012'!$AE244)*100)*(('2012'!$I244-0.5+'2012'!$I244-0.5)*-1)</f>
        <v>0</v>
      </c>
      <c r="AF244" s="5"/>
      <c r="AG244" s="5">
        <f t="shared" si="98"/>
        <v>38.843646437182308</v>
      </c>
      <c r="AH244" s="5">
        <f t="shared" si="122"/>
        <v>35.351210679877781</v>
      </c>
      <c r="AI244" s="7">
        <v>0</v>
      </c>
      <c r="AN244" s="1"/>
      <c r="AO244" s="1"/>
      <c r="AP244" s="1"/>
      <c r="AQ244" s="1"/>
      <c r="AR244" s="1" t="str">
        <f t="shared" si="99"/>
        <v>Kvinnor</v>
      </c>
      <c r="AS244" s="1"/>
      <c r="AT244" s="1"/>
      <c r="AU244" s="1"/>
      <c r="AV244" s="1"/>
      <c r="AW244" s="104">
        <f t="shared" si="100"/>
        <v>-0.25428245558346735</v>
      </c>
      <c r="AX244" s="104">
        <f t="shared" si="101"/>
        <v>0.18006357396230552</v>
      </c>
      <c r="AY244" s="104">
        <f t="shared" si="102"/>
        <v>0.14193824329689991</v>
      </c>
      <c r="AZ244" s="104">
        <f t="shared" si="103"/>
        <v>0.23583294714672531</v>
      </c>
      <c r="BA244" s="104">
        <f t="shared" si="104"/>
        <v>-0.18285638115956981</v>
      </c>
      <c r="BB244" s="104">
        <f t="shared" si="105"/>
        <v>-0.14828518715777991</v>
      </c>
      <c r="BC244" s="104">
        <f t="shared" si="106"/>
        <v>0.38843646437182305</v>
      </c>
      <c r="BD244" s="104">
        <f t="shared" si="107"/>
        <v>0.16098741236969549</v>
      </c>
      <c r="BE244" s="104">
        <f t="shared" si="108"/>
        <v>-5.7808702126910284E-2</v>
      </c>
      <c r="BF244" s="104">
        <f t="shared" si="109"/>
        <v>8.8544772525010029E-2</v>
      </c>
      <c r="BG244" s="104">
        <f t="shared" si="110"/>
        <v>0.22730059478643921</v>
      </c>
      <c r="BH244" s="104">
        <f t="shared" si="111"/>
        <v>4.0729498694441063E-2</v>
      </c>
      <c r="BI244" s="104">
        <f t="shared" si="112"/>
        <v>0.17951066235888546</v>
      </c>
      <c r="BJ244" s="104">
        <f t="shared" si="113"/>
        <v>2.6261334464184639E-2</v>
      </c>
      <c r="BK244" s="104">
        <f t="shared" si="114"/>
        <v>-4.1365025404164056E-2</v>
      </c>
      <c r="BL244" s="104">
        <f t="shared" si="115"/>
        <v>4.6348061170504551E-2</v>
      </c>
      <c r="BM244" s="104">
        <f t="shared" si="116"/>
        <v>-8.3694010316214928E-2</v>
      </c>
      <c r="BN244" s="104">
        <f t="shared" si="117"/>
        <v>-0.15729384089048065</v>
      </c>
      <c r="BO244" s="104">
        <f t="shared" si="118"/>
        <v>-0.35351210679877781</v>
      </c>
      <c r="BP244" s="104">
        <f t="shared" si="119"/>
        <v>0.17579428464436964</v>
      </c>
      <c r="BQ244" s="104">
        <f t="shared" si="120"/>
        <v>2.8310636791977577E-2</v>
      </c>
      <c r="BR244" s="104">
        <f t="shared" si="121"/>
        <v>0</v>
      </c>
    </row>
    <row r="245" spans="1:70">
      <c r="A245" s="1">
        <v>244</v>
      </c>
      <c r="B245" s="1">
        <f>'2012'!B245</f>
        <v>0</v>
      </c>
      <c r="C245" s="1">
        <f>'2012'!C245</f>
        <v>0</v>
      </c>
      <c r="D245" s="1">
        <f>'2012'!D245</f>
        <v>0</v>
      </c>
      <c r="E245" s="1" t="str">
        <f>'2012'!E245</f>
        <v>Män</v>
      </c>
      <c r="F245" s="1" t="str">
        <f>'2012'!F245</f>
        <v>Återinsjuknande efter stroke</v>
      </c>
      <c r="G245" s="1" t="str">
        <f>'2012'!G245</f>
        <v>(tom)</v>
      </c>
      <c r="H245" s="1" t="str">
        <f>'2012'!H245</f>
        <v>A003900</v>
      </c>
      <c r="I245" s="1">
        <f>'2012'!I245</f>
        <v>1</v>
      </c>
      <c r="J245" s="12">
        <f>(('2012'!J245-'2012'!$AE245)/'2012'!$AE245)*(('2012'!$I245-0.5+'2012'!$I245-0.5)*-1)</f>
        <v>-0.20944001419555963</v>
      </c>
      <c r="K245" s="12">
        <f>(('2012'!K245-'2012'!$AE245)/'2012'!$AE245)*(('2012'!$I245-0.5+'2012'!$I245-0.5)*-1)</f>
        <v>2.8524439533001406E-2</v>
      </c>
      <c r="L245" s="12">
        <f>(('2012'!L245-'2012'!$AE245)/'2012'!$AE245)*(('2012'!$I245-0.5+'2012'!$I245-0.5)*-1)</f>
        <v>-2.3034184421566028E-2</v>
      </c>
      <c r="M245" s="12">
        <f>(('2012'!M245-'2012'!$AE245)/'2012'!$AE245)*(('2012'!$I245-0.5+'2012'!$I245-0.5)*-1)</f>
        <v>0.19255533936143671</v>
      </c>
      <c r="N245" s="12">
        <f>(('2012'!N245-'2012'!$AE245)/'2012'!$AE245)*(('2012'!$I245-0.5+'2012'!$I245-0.5)*-1)</f>
        <v>-0.11467078538020335</v>
      </c>
      <c r="O245" s="12">
        <f>(('2012'!O245-'2012'!$AE245)/'2012'!$AE245)*(('2012'!$I245-0.5+'2012'!$I245-0.5)*-1)</f>
        <v>-3.1083814438053137E-2</v>
      </c>
      <c r="P245" s="12">
        <f>(('2012'!P245-'2012'!$AE245)/'2012'!$AE245)*(('2012'!$I245-0.5+'2012'!$I245-0.5)*-1)</f>
        <v>0.35035061668639528</v>
      </c>
      <c r="Q245" s="12">
        <f>(('2012'!Q245-'2012'!$AE245)/'2012'!$AE245)*(('2012'!$I245-0.5+'2012'!$I245-0.5)*-1)</f>
        <v>-0.12059516241905059</v>
      </c>
      <c r="R245" s="12">
        <f>(('2012'!R245-'2012'!$AE245)/'2012'!$AE245)*(('2012'!$I245-0.5+'2012'!$I245-0.5)*-1)</f>
        <v>1.7474989123805636E-2</v>
      </c>
      <c r="S245" s="12">
        <f>(('2012'!S245-'2012'!$AE245)/'2012'!$AE245)*(('2012'!$I245-0.5+'2012'!$I245-0.5)*-1)</f>
        <v>0.10086128336098665</v>
      </c>
      <c r="T245" s="12">
        <f>(('2012'!T245-'2012'!$AE245)/'2012'!$AE245)*(('2012'!$I245-0.5+'2012'!$I245-0.5)*-1)</f>
        <v>9.2961025808166259E-2</v>
      </c>
      <c r="U245" s="12">
        <f>(('2012'!U245-'2012'!$AE245)/'2012'!$AE245)*(('2012'!$I245-0.5+'2012'!$I245-0.5)*-1)</f>
        <v>3.6805040603321189E-2</v>
      </c>
      <c r="V245" s="12">
        <f>(('2012'!V245-'2012'!$AE245)/'2012'!$AE245)*(('2012'!$I245-0.5+'2012'!$I245-0.5)*-1)</f>
        <v>5.7677841648019458E-2</v>
      </c>
      <c r="W245" s="12">
        <f>(('2012'!W245-'2012'!$AE245)/'2012'!$AE245)*(('2012'!$I245-0.5+'2012'!$I245-0.5)*-1)</f>
        <v>0.1564746402155123</v>
      </c>
      <c r="X245" s="12">
        <f>(('2012'!X245-'2012'!$AE245)/'2012'!$AE245)*(('2012'!$I245-0.5+'2012'!$I245-0.5)*-1)</f>
        <v>0.11539028067089152</v>
      </c>
      <c r="Y245" s="12">
        <f>(('2012'!Y245-'2012'!$AE245)/'2012'!$AE245)*(('2012'!$I245-0.5+'2012'!$I245-0.5)*-1)</f>
        <v>4.8476604066596783E-2</v>
      </c>
      <c r="Z245" s="12">
        <f>(('2012'!Z245-'2012'!$AE245)/'2012'!$AE245)*(('2012'!$I245-0.5+'2012'!$I245-0.5)*-1)</f>
        <v>-0.12999505427350669</v>
      </c>
      <c r="AA245" s="12">
        <f>(('2012'!AA245-'2012'!$AE245)/'2012'!$AE245)*(('2012'!$I245-0.5+'2012'!$I245-0.5)*-1)</f>
        <v>-0.21503523060923996</v>
      </c>
      <c r="AB245" s="12">
        <f>(('2012'!AB245-'2012'!$AE245)/'2012'!$AE245)*(('2012'!$I245-0.5+'2012'!$I245-0.5)*-1)</f>
        <v>-0.11454740862596624</v>
      </c>
      <c r="AC245" s="12">
        <f>(('2012'!AC245-'2012'!$AE245)/'2012'!$AE245)*(('2012'!$I245-0.5+'2012'!$I245-0.5)*-1)</f>
        <v>9.5242551290406985E-2</v>
      </c>
      <c r="AD245" s="12">
        <f>(('2012'!AD245-'2012'!$AE245)/'2012'!$AE245)*(('2012'!$I245-0.5+'2012'!$I245-0.5)*-1)</f>
        <v>-0.15509275277901044</v>
      </c>
      <c r="AE245" s="5">
        <f>((('2012'!AE245-'2012'!$AE245)/'2012'!$AE245)*100)*(('2012'!$I245-0.5+'2012'!$I245-0.5)*-1)</f>
        <v>0</v>
      </c>
      <c r="AF245" s="5"/>
      <c r="AG245" s="5">
        <f t="shared" si="98"/>
        <v>35.035061668639528</v>
      </c>
      <c r="AH245" s="5">
        <f t="shared" si="122"/>
        <v>21.503523060923996</v>
      </c>
      <c r="AI245" s="7">
        <v>0</v>
      </c>
      <c r="AN245" s="1"/>
      <c r="AO245" s="1"/>
      <c r="AP245" s="1"/>
      <c r="AQ245" s="1"/>
      <c r="AR245" s="1" t="str">
        <f t="shared" si="99"/>
        <v>Män</v>
      </c>
      <c r="AS245" s="1"/>
      <c r="AT245" s="1"/>
      <c r="AU245" s="1"/>
      <c r="AV245" s="1"/>
      <c r="AW245" s="104">
        <f t="shared" si="100"/>
        <v>-0.20944001419555963</v>
      </c>
      <c r="AX245" s="104">
        <f t="shared" si="101"/>
        <v>2.8524439533001406E-2</v>
      </c>
      <c r="AY245" s="104">
        <f t="shared" si="102"/>
        <v>-2.3034184421566028E-2</v>
      </c>
      <c r="AZ245" s="104">
        <f t="shared" si="103"/>
        <v>0.19255533936143671</v>
      </c>
      <c r="BA245" s="104">
        <f t="shared" si="104"/>
        <v>-0.11467078538020335</v>
      </c>
      <c r="BB245" s="104">
        <f t="shared" si="105"/>
        <v>-3.1083814438053137E-2</v>
      </c>
      <c r="BC245" s="104">
        <f t="shared" si="106"/>
        <v>0.35035061668639528</v>
      </c>
      <c r="BD245" s="104">
        <f t="shared" si="107"/>
        <v>-0.12059516241905059</v>
      </c>
      <c r="BE245" s="104">
        <f t="shared" si="108"/>
        <v>1.7474989123805636E-2</v>
      </c>
      <c r="BF245" s="104">
        <f t="shared" si="109"/>
        <v>0.10086128336098665</v>
      </c>
      <c r="BG245" s="104">
        <f t="shared" si="110"/>
        <v>9.2961025808166259E-2</v>
      </c>
      <c r="BH245" s="104">
        <f t="shared" si="111"/>
        <v>3.6805040603321189E-2</v>
      </c>
      <c r="BI245" s="104">
        <f t="shared" si="112"/>
        <v>5.7677841648019458E-2</v>
      </c>
      <c r="BJ245" s="104">
        <f t="shared" si="113"/>
        <v>0.1564746402155123</v>
      </c>
      <c r="BK245" s="104">
        <f t="shared" si="114"/>
        <v>0.11539028067089152</v>
      </c>
      <c r="BL245" s="104">
        <f t="shared" si="115"/>
        <v>4.8476604066596783E-2</v>
      </c>
      <c r="BM245" s="104">
        <f t="shared" si="116"/>
        <v>-0.12999505427350669</v>
      </c>
      <c r="BN245" s="104">
        <f t="shared" si="117"/>
        <v>-0.21503523060923996</v>
      </c>
      <c r="BO245" s="104">
        <f t="shared" si="118"/>
        <v>-0.11454740862596624</v>
      </c>
      <c r="BP245" s="104">
        <f t="shared" si="119"/>
        <v>9.5242551290406985E-2</v>
      </c>
      <c r="BQ245" s="104">
        <f t="shared" si="120"/>
        <v>-0.15509275277901044</v>
      </c>
      <c r="BR245" s="104">
        <f t="shared" si="121"/>
        <v>0</v>
      </c>
    </row>
    <row r="246" spans="1:70">
      <c r="A246" s="1">
        <v>245</v>
      </c>
      <c r="B246" s="1">
        <f>'2012'!B246</f>
        <v>0</v>
      </c>
      <c r="C246" s="1">
        <f>'2012'!C246</f>
        <v>0</v>
      </c>
      <c r="D246" s="1">
        <f>'2012'!D246</f>
        <v>0</v>
      </c>
      <c r="E246" s="1" t="str">
        <f>'2012'!E246</f>
        <v>Totalt</v>
      </c>
      <c r="F246" s="1" t="str">
        <f>'2012'!F246</f>
        <v>Återinsjuknande efter stroke</v>
      </c>
      <c r="G246" s="1" t="str">
        <f>'2012'!G246</f>
        <v>(tom)</v>
      </c>
      <c r="H246" s="1" t="str">
        <f>'2012'!H246</f>
        <v>A003900</v>
      </c>
      <c r="I246" s="1">
        <f>'2012'!I246</f>
        <v>1</v>
      </c>
      <c r="J246" s="12">
        <f>(('2012'!J246-'2012'!$AE246)/'2012'!$AE246)*(('2012'!$I246-0.5+'2012'!$I246-0.5)*-1)</f>
        <v>-0.23613277063200722</v>
      </c>
      <c r="K246" s="12">
        <f>(('2012'!K246-'2012'!$AE246)/'2012'!$AE246)*(('2012'!$I246-0.5+'2012'!$I246-0.5)*-1)</f>
        <v>9.5733356374593861E-2</v>
      </c>
      <c r="L246" s="12">
        <f>(('2012'!L246-'2012'!$AE246)/'2012'!$AE246)*(('2012'!$I246-0.5+'2012'!$I246-0.5)*-1)</f>
        <v>6.3264632669651349E-2</v>
      </c>
      <c r="M246" s="12">
        <f>(('2012'!M246-'2012'!$AE246)/'2012'!$AE246)*(('2012'!$I246-0.5+'2012'!$I246-0.5)*-1)</f>
        <v>0.23213105126252898</v>
      </c>
      <c r="N246" s="12">
        <f>(('2012'!N246-'2012'!$AE246)/'2012'!$AE246)*(('2012'!$I246-0.5+'2012'!$I246-0.5)*-1)</f>
        <v>-0.1328625218035146</v>
      </c>
      <c r="O246" s="12">
        <f>(('2012'!O246-'2012'!$AE246)/'2012'!$AE246)*(('2012'!$I246-0.5+'2012'!$I246-0.5)*-1)</f>
        <v>-0.10111023222324055</v>
      </c>
      <c r="P246" s="12">
        <f>(('2012'!P246-'2012'!$AE246)/'2012'!$AE246)*(('2012'!$I246-0.5+'2012'!$I246-0.5)*-1)</f>
        <v>0.3533268950766581</v>
      </c>
      <c r="Q246" s="12">
        <f>(('2012'!Q246-'2012'!$AE246)/'2012'!$AE246)*(('2012'!$I246-0.5+'2012'!$I246-0.5)*-1)</f>
        <v>-8.6996216297570601E-3</v>
      </c>
      <c r="R246" s="12">
        <f>(('2012'!R246-'2012'!$AE246)/'2012'!$AE246)*(('2012'!$I246-0.5+'2012'!$I246-0.5)*-1)</f>
        <v>7.5301525302814585E-3</v>
      </c>
      <c r="S246" s="12">
        <f>(('2012'!S246-'2012'!$AE246)/'2012'!$AE246)*(('2012'!$I246-0.5+'2012'!$I246-0.5)*-1)</f>
        <v>9.6424071792422489E-2</v>
      </c>
      <c r="T246" s="12">
        <f>(('2012'!T246-'2012'!$AE246)/'2012'!$AE246)*(('2012'!$I246-0.5+'2012'!$I246-0.5)*-1)</f>
        <v>0.15096484068131766</v>
      </c>
      <c r="U246" s="12">
        <f>(('2012'!U246-'2012'!$AE246)/'2012'!$AE246)*(('2012'!$I246-0.5+'2012'!$I246-0.5)*-1)</f>
        <v>3.1568587167118092E-2</v>
      </c>
      <c r="V246" s="12">
        <f>(('2012'!V246-'2012'!$AE246)/'2012'!$AE246)*(('2012'!$I246-0.5+'2012'!$I246-0.5)*-1)</f>
        <v>0.12160616463333315</v>
      </c>
      <c r="W246" s="12">
        <f>(('2012'!W246-'2012'!$AE246)/'2012'!$AE246)*(('2012'!$I246-0.5+'2012'!$I246-0.5)*-1)</f>
        <v>8.793562489050212E-2</v>
      </c>
      <c r="X246" s="12">
        <f>(('2012'!X246-'2012'!$AE246)/'2012'!$AE246)*(('2012'!$I246-0.5+'2012'!$I246-0.5)*-1)</f>
        <v>6.1818028103388885E-2</v>
      </c>
      <c r="Y246" s="12">
        <f>(('2012'!Y246-'2012'!$AE246)/'2012'!$AE246)*(('2012'!$I246-0.5+'2012'!$I246-0.5)*-1)</f>
        <v>4.1195776636517085E-2</v>
      </c>
      <c r="Z246" s="12">
        <f>(('2012'!Z246-'2012'!$AE246)/'2012'!$AE246)*(('2012'!$I246-0.5+'2012'!$I246-0.5)*-1)</f>
        <v>-0.11817359784693958</v>
      </c>
      <c r="AA246" s="12">
        <f>(('2012'!AA246-'2012'!$AE246)/'2012'!$AE246)*(('2012'!$I246-0.5+'2012'!$I246-0.5)*-1)</f>
        <v>-0.17777781270584125</v>
      </c>
      <c r="AB246" s="12">
        <f>(('2012'!AB246-'2012'!$AE246)/'2012'!$AE246)*(('2012'!$I246-0.5+'2012'!$I246-0.5)*-1)</f>
        <v>-0.24667918248968848</v>
      </c>
      <c r="AC246" s="12">
        <f>(('2012'!AC246-'2012'!$AE246)/'2012'!$AE246)*(('2012'!$I246-0.5+'2012'!$I246-0.5)*-1)</f>
        <v>0.14333459744472157</v>
      </c>
      <c r="AD246" s="12">
        <f>(('2012'!AD246-'2012'!$AE246)/'2012'!$AE246)*(('2012'!$I246-0.5+'2012'!$I246-0.5)*-1)</f>
        <v>-5.2709658448972491E-2</v>
      </c>
      <c r="AE246" s="5">
        <f>((('2012'!AE246-'2012'!$AE246)/'2012'!$AE246)*100)*(('2012'!$I246-0.5+'2012'!$I246-0.5)*-1)</f>
        <v>0</v>
      </c>
      <c r="AF246" s="5"/>
      <c r="AG246" s="5">
        <f t="shared" si="98"/>
        <v>35.332689507665812</v>
      </c>
      <c r="AH246" s="5">
        <f t="shared" si="122"/>
        <v>24.667918248968849</v>
      </c>
      <c r="AI246" s="7">
        <v>0</v>
      </c>
      <c r="AN246" s="1"/>
      <c r="AO246" s="1"/>
      <c r="AP246" s="1"/>
      <c r="AQ246" s="1"/>
      <c r="AR246" s="1" t="str">
        <f t="shared" si="99"/>
        <v>Totalt</v>
      </c>
      <c r="AS246" s="1"/>
      <c r="AT246" s="1"/>
      <c r="AU246" s="1"/>
      <c r="AV246" s="1"/>
      <c r="AW246" s="104">
        <f t="shared" si="100"/>
        <v>-0.23613277063200722</v>
      </c>
      <c r="AX246" s="104">
        <f t="shared" si="101"/>
        <v>9.5733356374593861E-2</v>
      </c>
      <c r="AY246" s="104">
        <f t="shared" si="102"/>
        <v>6.3264632669651349E-2</v>
      </c>
      <c r="AZ246" s="104">
        <f t="shared" si="103"/>
        <v>0.23213105126252898</v>
      </c>
      <c r="BA246" s="104">
        <f t="shared" si="104"/>
        <v>-0.1328625218035146</v>
      </c>
      <c r="BB246" s="104">
        <f t="shared" si="105"/>
        <v>-0.10111023222324055</v>
      </c>
      <c r="BC246" s="104">
        <f t="shared" si="106"/>
        <v>0.3533268950766581</v>
      </c>
      <c r="BD246" s="104">
        <f t="shared" si="107"/>
        <v>-8.6996216297570601E-3</v>
      </c>
      <c r="BE246" s="104">
        <f t="shared" si="108"/>
        <v>7.5301525302814585E-3</v>
      </c>
      <c r="BF246" s="104">
        <f t="shared" si="109"/>
        <v>9.6424071792422489E-2</v>
      </c>
      <c r="BG246" s="104">
        <f t="shared" si="110"/>
        <v>0.15096484068131766</v>
      </c>
      <c r="BH246" s="104">
        <f t="shared" si="111"/>
        <v>3.1568587167118092E-2</v>
      </c>
      <c r="BI246" s="104">
        <f t="shared" si="112"/>
        <v>0.12160616463333315</v>
      </c>
      <c r="BJ246" s="104">
        <f t="shared" si="113"/>
        <v>8.793562489050212E-2</v>
      </c>
      <c r="BK246" s="104">
        <f t="shared" si="114"/>
        <v>6.1818028103388885E-2</v>
      </c>
      <c r="BL246" s="104">
        <f t="shared" si="115"/>
        <v>4.1195776636517085E-2</v>
      </c>
      <c r="BM246" s="104">
        <f t="shared" si="116"/>
        <v>-0.11817359784693958</v>
      </c>
      <c r="BN246" s="104">
        <f t="shared" si="117"/>
        <v>-0.17777781270584125</v>
      </c>
      <c r="BO246" s="104">
        <f t="shared" si="118"/>
        <v>-0.24667918248968848</v>
      </c>
      <c r="BP246" s="104">
        <f t="shared" si="119"/>
        <v>0.14333459744472157</v>
      </c>
      <c r="BQ246" s="104">
        <f t="shared" si="120"/>
        <v>-5.2709658448972491E-2</v>
      </c>
      <c r="BR246" s="104">
        <f t="shared" si="121"/>
        <v>0</v>
      </c>
    </row>
    <row r="247" spans="1:70">
      <c r="A247" s="1">
        <v>246</v>
      </c>
      <c r="B247" s="1">
        <f>'2012'!B247</f>
        <v>0</v>
      </c>
      <c r="C247" s="1">
        <f>'2012'!C247</f>
        <v>0</v>
      </c>
      <c r="D247" s="1">
        <f>'2012'!D247</f>
        <v>109</v>
      </c>
      <c r="E247" s="1" t="str">
        <f>'2012'!E247</f>
        <v>Kvinnor</v>
      </c>
      <c r="F247" s="1" t="str">
        <f>'2012'!F247</f>
        <v>Funktionsförmåga efter stroke</v>
      </c>
      <c r="G247" s="1" t="str">
        <f>'2012'!G247</f>
        <v>(tom)</v>
      </c>
      <c r="H247" s="1" t="str">
        <f>'2012'!H247</f>
        <v>A003600</v>
      </c>
      <c r="I247" s="1">
        <f>'2012'!I247</f>
        <v>0</v>
      </c>
      <c r="J247" s="12">
        <f>(('2012'!J247-'2012'!$AE247)/'2012'!$AE247)*(('2012'!$I247-0.5+'2012'!$I247-0.5)*-1)</f>
        <v>6.2845075439535662E-3</v>
      </c>
      <c r="K247" s="12">
        <f>(('2012'!K247-'2012'!$AE247)/'2012'!$AE247)*(('2012'!$I247-0.5+'2012'!$I247-0.5)*-1)</f>
        <v>-1.0838867262040934E-2</v>
      </c>
      <c r="L247" s="12">
        <f>(('2012'!L247-'2012'!$AE247)/'2012'!$AE247)*(('2012'!$I247-0.5+'2012'!$I247-0.5)*-1)</f>
        <v>-5.5593720581125824E-3</v>
      </c>
      <c r="M247" s="12">
        <f>(('2012'!M247-'2012'!$AE247)/'2012'!$AE247)*(('2012'!$I247-0.5+'2012'!$I247-0.5)*-1)</f>
        <v>8.5108007022364329E-3</v>
      </c>
      <c r="N247" s="12">
        <f>(('2012'!N247-'2012'!$AE247)/'2012'!$AE247)*(('2012'!$I247-0.5+'2012'!$I247-0.5)*-1)</f>
        <v>-1.7008879729282615E-2</v>
      </c>
      <c r="O247" s="12">
        <f>(('2012'!O247-'2012'!$AE247)/'2012'!$AE247)*(('2012'!$I247-0.5+'2012'!$I247-0.5)*-1)</f>
        <v>-3.312724219525208E-2</v>
      </c>
      <c r="P247" s="12">
        <f>(('2012'!P247-'2012'!$AE247)/'2012'!$AE247)*(('2012'!$I247-0.5+'2012'!$I247-0.5)*-1)</f>
        <v>-6.4855100119583745E-2</v>
      </c>
      <c r="Q247" s="12">
        <f>(('2012'!Q247-'2012'!$AE247)/'2012'!$AE247)*(('2012'!$I247-0.5+'2012'!$I247-0.5)*-1)</f>
        <v>5.1853548075210643E-2</v>
      </c>
      <c r="R247" s="12">
        <f>(('2012'!R247-'2012'!$AE247)/'2012'!$AE247)*(('2012'!$I247-0.5+'2012'!$I247-0.5)*-1)</f>
        <v>-4.5187390275551395E-2</v>
      </c>
      <c r="S247" s="12">
        <f>(('2012'!S247-'2012'!$AE247)/'2012'!$AE247)*(('2012'!$I247-0.5+'2012'!$I247-0.5)*-1)</f>
        <v>6.360837595106816E-5</v>
      </c>
      <c r="T247" s="12">
        <f>(('2012'!T247-'2012'!$AE247)/'2012'!$AE247)*(('2012'!$I247-0.5+'2012'!$I247-0.5)*-1)</f>
        <v>-4.8087932218914605E-3</v>
      </c>
      <c r="U247" s="12">
        <f>(('2012'!U247-'2012'!$AE247)/'2012'!$AE247)*(('2012'!$I247-0.5+'2012'!$I247-0.5)*-1)</f>
        <v>-3.6638424547744031E-3</v>
      </c>
      <c r="V247" s="12">
        <f>(('2012'!V247-'2012'!$AE247)/'2012'!$AE247)*(('2012'!$I247-0.5+'2012'!$I247-0.5)*-1)</f>
        <v>4.2782993664605931E-2</v>
      </c>
      <c r="W247" s="12">
        <f>(('2012'!W247-'2012'!$AE247)/'2012'!$AE247)*(('2012'!$I247-0.5+'2012'!$I247-0.5)*-1)</f>
        <v>-3.9182759585781332E-3</v>
      </c>
      <c r="X247" s="12">
        <f>(('2012'!X247-'2012'!$AE247)/'2012'!$AE247)*(('2012'!$I247-0.5+'2012'!$I247-0.5)*-1)</f>
        <v>1.2696231839808727E-2</v>
      </c>
      <c r="Y247" s="12">
        <f>(('2012'!Y247-'2012'!$AE247)/'2012'!$AE247)*(('2012'!$I247-0.5+'2012'!$I247-0.5)*-1)</f>
        <v>1.3332315599318143E-2</v>
      </c>
      <c r="Z247" s="12">
        <f>(('2012'!Z247-'2012'!$AE247)/'2012'!$AE247)*(('2012'!$I247-0.5+'2012'!$I247-0.5)*-1)</f>
        <v>-8.2436455232424519E-3</v>
      </c>
      <c r="AA247" s="12">
        <f>(('2012'!AA247-'2012'!$AE247)/'2012'!$AE247)*(('2012'!$I247-0.5+'2012'!$I247-0.5)*-1)</f>
        <v>4.3075592193980231E-2</v>
      </c>
      <c r="AB247" s="12">
        <f>(('2012'!AB247-'2012'!$AE247)/'2012'!$AE247)*(('2012'!$I247-0.5+'2012'!$I247-0.5)*-1)</f>
        <v>-4.8991171157417822E-2</v>
      </c>
      <c r="AC247" s="12">
        <f>(('2012'!AC247-'2012'!$AE247)/'2012'!$AE247)*(('2012'!$I247-0.5+'2012'!$I247-0.5)*-1)</f>
        <v>3.4043202808945912E-2</v>
      </c>
      <c r="AD247" s="12">
        <f>(('2012'!AD247-'2012'!$AE247)/'2012'!$AE247)*(('2012'!$I247-0.5+'2012'!$I247-0.5)*-1)</f>
        <v>-9.8592982723965817E-3</v>
      </c>
      <c r="AE247" s="5">
        <f>((('2012'!AE247-'2012'!$AE247)/'2012'!$AE247)*100)*(('2012'!$I247-0.5+'2012'!$I247-0.5)*-1)</f>
        <v>0</v>
      </c>
      <c r="AF247" s="5"/>
      <c r="AG247" s="5">
        <f t="shared" si="98"/>
        <v>5.1853548075210645</v>
      </c>
      <c r="AH247" s="5">
        <f t="shared" si="122"/>
        <v>6.4855100119583744</v>
      </c>
      <c r="AI247" s="7">
        <v>0</v>
      </c>
      <c r="AQ247" s="10"/>
      <c r="AR247" s="1" t="str">
        <f t="shared" si="99"/>
        <v>Kvinnor</v>
      </c>
      <c r="AS247" s="1"/>
      <c r="AT247" s="1"/>
      <c r="AU247" s="1"/>
      <c r="AV247" s="1"/>
      <c r="AW247" s="104">
        <f t="shared" si="100"/>
        <v>6.2845075439535662E-3</v>
      </c>
      <c r="AX247" s="104">
        <f t="shared" si="101"/>
        <v>-1.0838867262040934E-2</v>
      </c>
      <c r="AY247" s="104">
        <f t="shared" si="102"/>
        <v>-5.5593720581125824E-3</v>
      </c>
      <c r="AZ247" s="104">
        <f t="shared" si="103"/>
        <v>8.5108007022364329E-3</v>
      </c>
      <c r="BA247" s="104">
        <f t="shared" si="104"/>
        <v>-1.7008879729282615E-2</v>
      </c>
      <c r="BB247" s="104">
        <f t="shared" si="105"/>
        <v>-3.312724219525208E-2</v>
      </c>
      <c r="BC247" s="104">
        <f t="shared" si="106"/>
        <v>-6.4855100119583745E-2</v>
      </c>
      <c r="BD247" s="104">
        <f t="shared" si="107"/>
        <v>5.1853548075210643E-2</v>
      </c>
      <c r="BE247" s="104">
        <f t="shared" si="108"/>
        <v>-4.5187390275551395E-2</v>
      </c>
      <c r="BF247" s="104">
        <f t="shared" si="109"/>
        <v>6.360837595106816E-5</v>
      </c>
      <c r="BG247" s="104">
        <f t="shared" si="110"/>
        <v>-4.8087932218914605E-3</v>
      </c>
      <c r="BH247" s="104">
        <f t="shared" si="111"/>
        <v>-3.6638424547744031E-3</v>
      </c>
      <c r="BI247" s="104">
        <f t="shared" si="112"/>
        <v>4.2782993664605931E-2</v>
      </c>
      <c r="BJ247" s="104">
        <f t="shared" si="113"/>
        <v>-3.9182759585781332E-3</v>
      </c>
      <c r="BK247" s="104">
        <f t="shared" si="114"/>
        <v>1.2696231839808727E-2</v>
      </c>
      <c r="BL247" s="104">
        <f t="shared" si="115"/>
        <v>1.3332315599318143E-2</v>
      </c>
      <c r="BM247" s="104">
        <f t="shared" si="116"/>
        <v>-8.2436455232424519E-3</v>
      </c>
      <c r="BN247" s="104">
        <f t="shared" si="117"/>
        <v>4.3075592193980231E-2</v>
      </c>
      <c r="BO247" s="104">
        <f t="shared" si="118"/>
        <v>-4.8991171157417822E-2</v>
      </c>
      <c r="BP247" s="104">
        <f t="shared" si="119"/>
        <v>3.4043202808945912E-2</v>
      </c>
      <c r="BQ247" s="104">
        <f t="shared" si="120"/>
        <v>-9.8592982723965817E-3</v>
      </c>
      <c r="BR247" s="104">
        <f t="shared" si="121"/>
        <v>0</v>
      </c>
    </row>
    <row r="248" spans="1:70">
      <c r="A248" s="1">
        <v>247</v>
      </c>
      <c r="B248" s="1">
        <f>'2012'!B248</f>
        <v>0</v>
      </c>
      <c r="C248" s="1">
        <f>'2012'!C248</f>
        <v>0</v>
      </c>
      <c r="D248" s="1">
        <f>'2012'!D248</f>
        <v>0</v>
      </c>
      <c r="E248" s="1" t="str">
        <f>'2012'!E248</f>
        <v>Män</v>
      </c>
      <c r="F248" s="1" t="str">
        <f>'2012'!F248</f>
        <v>Funktionsförmåga efter stroke</v>
      </c>
      <c r="G248" s="1" t="str">
        <f>'2012'!G248</f>
        <v>(tom)</v>
      </c>
      <c r="H248" s="1" t="str">
        <f>'2012'!H248</f>
        <v>A003600</v>
      </c>
      <c r="I248" s="1">
        <f>'2012'!I248</f>
        <v>0</v>
      </c>
      <c r="J248" s="12">
        <f>(('2012'!J248-'2012'!$AE248)/'2012'!$AE248)*(('2012'!$I248-0.5+'2012'!$I248-0.5)*-1)</f>
        <v>1.3829170491328034E-2</v>
      </c>
      <c r="K248" s="12">
        <f>(('2012'!K248-'2012'!$AE248)/'2012'!$AE248)*(('2012'!$I248-0.5+'2012'!$I248-0.5)*-1)</f>
        <v>-2.8177689743466017E-2</v>
      </c>
      <c r="L248" s="12">
        <f>(('2012'!L248-'2012'!$AE248)/'2012'!$AE248)*(('2012'!$I248-0.5+'2012'!$I248-0.5)*-1)</f>
        <v>5.9060824194404329E-3</v>
      </c>
      <c r="M248" s="12">
        <f>(('2012'!M248-'2012'!$AE248)/'2012'!$AE248)*(('2012'!$I248-0.5+'2012'!$I248-0.5)*-1)</f>
        <v>5.0485530701965325E-3</v>
      </c>
      <c r="N248" s="12">
        <f>(('2012'!N248-'2012'!$AE248)/'2012'!$AE248)*(('2012'!$I248-0.5+'2012'!$I248-0.5)*-1)</f>
        <v>-3.0520798106188716E-2</v>
      </c>
      <c r="O248" s="12">
        <f>(('2012'!O248-'2012'!$AE248)/'2012'!$AE248)*(('2012'!$I248-0.5+'2012'!$I248-0.5)*-1)</f>
        <v>-2.2609787912459708E-2</v>
      </c>
      <c r="P248" s="12">
        <f>(('2012'!P248-'2012'!$AE248)/'2012'!$AE248)*(('2012'!$I248-0.5+'2012'!$I248-0.5)*-1)</f>
        <v>-5.3843180829991934E-2</v>
      </c>
      <c r="Q248" s="12">
        <f>(('2012'!Q248-'2012'!$AE248)/'2012'!$AE248)*(('2012'!$I248-0.5+'2012'!$I248-0.5)*-1)</f>
        <v>5.9024590559930264E-2</v>
      </c>
      <c r="R248" s="12">
        <f>(('2012'!R248-'2012'!$AE248)/'2012'!$AE248)*(('2012'!$I248-0.5+'2012'!$I248-0.5)*-1)</f>
        <v>-3.4107927919223298E-2</v>
      </c>
      <c r="S248" s="12">
        <f>(('2012'!S248-'2012'!$AE248)/'2012'!$AE248)*(('2012'!$I248-0.5+'2012'!$I248-0.5)*-1)</f>
        <v>4.1185564520024387E-3</v>
      </c>
      <c r="T248" s="12">
        <f>(('2012'!T248-'2012'!$AE248)/'2012'!$AE248)*(('2012'!$I248-0.5+'2012'!$I248-0.5)*-1)</f>
        <v>-2.0254601671578415E-2</v>
      </c>
      <c r="U248" s="12">
        <f>(('2012'!U248-'2012'!$AE248)/'2012'!$AE248)*(('2012'!$I248-0.5+'2012'!$I248-0.5)*-1)</f>
        <v>6.7636117686841607E-4</v>
      </c>
      <c r="V248" s="12">
        <f>(('2012'!V248-'2012'!$AE248)/'2012'!$AE248)*(('2012'!$I248-0.5+'2012'!$I248-0.5)*-1)</f>
        <v>1.609981158510071E-2</v>
      </c>
      <c r="W248" s="12">
        <f>(('2012'!W248-'2012'!$AE248)/'2012'!$AE248)*(('2012'!$I248-0.5+'2012'!$I248-0.5)*-1)</f>
        <v>5.9543939320739524E-3</v>
      </c>
      <c r="X248" s="12">
        <f>(('2012'!X248-'2012'!$AE248)/'2012'!$AE248)*(('2012'!$I248-0.5+'2012'!$I248-0.5)*-1)</f>
        <v>2.1172520411613917E-2</v>
      </c>
      <c r="Y248" s="12">
        <f>(('2012'!Y248-'2012'!$AE248)/'2012'!$AE248)*(('2012'!$I248-0.5+'2012'!$I248-0.5)*-1)</f>
        <v>2.0653171650803453E-3</v>
      </c>
      <c r="Z248" s="12">
        <f>(('2012'!Z248-'2012'!$AE248)/'2012'!$AE248)*(('2012'!$I248-0.5+'2012'!$I248-0.5)*-1)</f>
        <v>-1.3478912024735661E-2</v>
      </c>
      <c r="AA248" s="12">
        <f>(('2012'!AA248-'2012'!$AE248)/'2012'!$AE248)*(('2012'!$I248-0.5+'2012'!$I248-0.5)*-1)</f>
        <v>4.8782549881636633E-2</v>
      </c>
      <c r="AB248" s="12">
        <f>(('2012'!AB248-'2012'!$AE248)/'2012'!$AE248)*(('2012'!$I248-0.5+'2012'!$I248-0.5)*-1)</f>
        <v>-5.0545920092758129E-2</v>
      </c>
      <c r="AC248" s="12">
        <f>(('2012'!AC248-'2012'!$AE248)/'2012'!$AE248)*(('2012'!$I248-0.5+'2012'!$I248-0.5)*-1)</f>
        <v>9.1791874003573949E-3</v>
      </c>
      <c r="AD248" s="12">
        <f>(('2012'!AD248-'2012'!$AE248)/'2012'!$AE248)*(('2012'!$I248-0.5+'2012'!$I248-0.5)*-1)</f>
        <v>-2.0109667133678028E-2</v>
      </c>
      <c r="AE248" s="5">
        <f>((('2012'!AE248-'2012'!$AE248)/'2012'!$AE248)*100)*(('2012'!$I248-0.5+'2012'!$I248-0.5)*-1)</f>
        <v>0</v>
      </c>
      <c r="AG248" s="5">
        <f t="shared" ref="AG248:AG311" si="123">MAX(AW248:BQ248)*100</f>
        <v>5.9024590559930266</v>
      </c>
      <c r="AH248" s="5">
        <f t="shared" si="122"/>
        <v>5.3843180829991937</v>
      </c>
      <c r="AI248" s="7">
        <v>0</v>
      </c>
      <c r="AQ248" s="10"/>
      <c r="AR248" s="10"/>
      <c r="AS248" s="10"/>
      <c r="AT248" s="10"/>
      <c r="AU248" s="10"/>
      <c r="AV248" s="10"/>
      <c r="AW248" s="104">
        <f t="shared" ref="AW248:AW311" si="124">IF(ISERROR(J248),0,J248)</f>
        <v>1.3829170491328034E-2</v>
      </c>
      <c r="AX248" s="104">
        <f t="shared" ref="AX248:AX311" si="125">IF(ISERROR(K248),0,K248)</f>
        <v>-2.8177689743466017E-2</v>
      </c>
      <c r="AY248" s="104">
        <f t="shared" ref="AY248:AY311" si="126">IF(ISERROR(L248),0,L248)</f>
        <v>5.9060824194404329E-3</v>
      </c>
      <c r="AZ248" s="104">
        <f t="shared" ref="AZ248:AZ311" si="127">IF(ISERROR(M248),0,M248)</f>
        <v>5.0485530701965325E-3</v>
      </c>
      <c r="BA248" s="104">
        <f t="shared" ref="BA248:BA311" si="128">IF(ISERROR(N248),0,N248)</f>
        <v>-3.0520798106188716E-2</v>
      </c>
      <c r="BB248" s="104">
        <f t="shared" ref="BB248:BB311" si="129">IF(ISERROR(O248),0,O248)</f>
        <v>-2.2609787912459708E-2</v>
      </c>
      <c r="BC248" s="104">
        <f t="shared" ref="BC248:BC311" si="130">IF(ISERROR(P248),0,P248)</f>
        <v>-5.3843180829991934E-2</v>
      </c>
      <c r="BD248" s="104">
        <f t="shared" ref="BD248:BD311" si="131">IF(ISERROR(Q248),0,Q248)</f>
        <v>5.9024590559930264E-2</v>
      </c>
      <c r="BE248" s="104">
        <f t="shared" ref="BE248:BE311" si="132">IF(ISERROR(R248),0,R248)</f>
        <v>-3.4107927919223298E-2</v>
      </c>
      <c r="BF248" s="104">
        <f t="shared" ref="BF248:BF311" si="133">IF(ISERROR(S248),0,S248)</f>
        <v>4.1185564520024387E-3</v>
      </c>
      <c r="BG248" s="104">
        <f t="shared" ref="BG248:BG311" si="134">IF(ISERROR(T248),0,T248)</f>
        <v>-2.0254601671578415E-2</v>
      </c>
      <c r="BH248" s="104">
        <f t="shared" ref="BH248:BH311" si="135">IF(ISERROR(U248),0,U248)</f>
        <v>6.7636117686841607E-4</v>
      </c>
      <c r="BI248" s="104">
        <f t="shared" ref="BI248:BI311" si="136">IF(ISERROR(V248),0,V248)</f>
        <v>1.609981158510071E-2</v>
      </c>
      <c r="BJ248" s="104">
        <f t="shared" ref="BJ248:BJ311" si="137">IF(ISERROR(W248),0,W248)</f>
        <v>5.9543939320739524E-3</v>
      </c>
      <c r="BK248" s="104">
        <f t="shared" ref="BK248:BK311" si="138">IF(ISERROR(X248),0,X248)</f>
        <v>2.1172520411613917E-2</v>
      </c>
      <c r="BL248" s="104">
        <f t="shared" ref="BL248:BL311" si="139">IF(ISERROR(Y248),0,Y248)</f>
        <v>2.0653171650803453E-3</v>
      </c>
      <c r="BM248" s="104">
        <f t="shared" ref="BM248:BM311" si="140">IF(ISERROR(Z248),0,Z248)</f>
        <v>-1.3478912024735661E-2</v>
      </c>
      <c r="BN248" s="104">
        <f t="shared" ref="BN248:BN311" si="141">IF(ISERROR(AA248),0,AA248)</f>
        <v>4.8782549881636633E-2</v>
      </c>
      <c r="BO248" s="104">
        <f t="shared" ref="BO248:BO311" si="142">IF(ISERROR(AB248),0,AB248)</f>
        <v>-5.0545920092758129E-2</v>
      </c>
      <c r="BP248" s="104">
        <f t="shared" ref="BP248:BP311" si="143">IF(ISERROR(AC248),0,AC248)</f>
        <v>9.1791874003573949E-3</v>
      </c>
      <c r="BQ248" s="104">
        <f t="shared" ref="BQ248:BQ311" si="144">IF(ISERROR(AD248),0,AD248)</f>
        <v>-2.0109667133678028E-2</v>
      </c>
      <c r="BR248" s="104">
        <f t="shared" ref="BR248:BR311" si="145">IF(AE248=0,AE248,IF(AE248&gt;0,AE248,IF(AE248&lt;0,AE248,0)))</f>
        <v>0</v>
      </c>
    </row>
    <row r="249" spans="1:70">
      <c r="A249" s="1">
        <v>248</v>
      </c>
      <c r="B249" s="1">
        <f>'2012'!B249</f>
        <v>0</v>
      </c>
      <c r="C249" s="1">
        <f>'2012'!C249</f>
        <v>0</v>
      </c>
      <c r="D249" s="1">
        <f>'2012'!D249</f>
        <v>0</v>
      </c>
      <c r="E249" s="1" t="str">
        <f>'2012'!E249</f>
        <v>Totalt</v>
      </c>
      <c r="F249" s="1" t="str">
        <f>'2012'!F249</f>
        <v>Funktionsförmåga efter stroke</v>
      </c>
      <c r="G249" s="1" t="str">
        <f>'2012'!G249</f>
        <v>(tom)</v>
      </c>
      <c r="H249" s="1" t="str">
        <f>'2012'!H249</f>
        <v>A003600</v>
      </c>
      <c r="I249" s="1">
        <f>'2012'!I249</f>
        <v>0</v>
      </c>
      <c r="J249" s="12">
        <f>(('2012'!J249-'2012'!$AE249)/'2012'!$AE249)*(('2012'!$I249-0.5+'2012'!$I249-0.5)*-1)</f>
        <v>1.0496124222681071E-2</v>
      </c>
      <c r="K249" s="12">
        <f>(('2012'!K249-'2012'!$AE249)/'2012'!$AE249)*(('2012'!$I249-0.5+'2012'!$I249-0.5)*-1)</f>
        <v>-2.0176295325577718E-2</v>
      </c>
      <c r="L249" s="12">
        <f>(('2012'!L249-'2012'!$AE249)/'2012'!$AE249)*(('2012'!$I249-0.5+'2012'!$I249-0.5)*-1)</f>
        <v>1.7184467219701039E-3</v>
      </c>
      <c r="M249" s="12">
        <f>(('2012'!M249-'2012'!$AE249)/'2012'!$AE249)*(('2012'!$I249-0.5+'2012'!$I249-0.5)*-1)</f>
        <v>6.9726902963392502E-3</v>
      </c>
      <c r="N249" s="12">
        <f>(('2012'!N249-'2012'!$AE249)/'2012'!$AE249)*(('2012'!$I249-0.5+'2012'!$I249-0.5)*-1)</f>
        <v>-2.5096739896398695E-2</v>
      </c>
      <c r="O249" s="12">
        <f>(('2012'!O249-'2012'!$AE249)/'2012'!$AE249)*(('2012'!$I249-0.5+'2012'!$I249-0.5)*-1)</f>
        <v>-2.3403019026543209E-2</v>
      </c>
      <c r="P249" s="12">
        <f>(('2012'!P249-'2012'!$AE249)/'2012'!$AE249)*(('2012'!$I249-0.5+'2012'!$I249-0.5)*-1)</f>
        <v>-5.8439551473042514E-2</v>
      </c>
      <c r="Q249" s="12">
        <f>(('2012'!Q249-'2012'!$AE249)/'2012'!$AE249)*(('2012'!$I249-0.5+'2012'!$I249-0.5)*-1)</f>
        <v>5.555898970168259E-2</v>
      </c>
      <c r="R249" s="12">
        <f>(('2012'!R249-'2012'!$AE249)/'2012'!$AE249)*(('2012'!$I249-0.5+'2012'!$I249-0.5)*-1)</f>
        <v>-3.83621595559238E-2</v>
      </c>
      <c r="S249" s="12">
        <f>(('2012'!S249-'2012'!$AE249)/'2012'!$AE249)*(('2012'!$I249-0.5+'2012'!$I249-0.5)*-1)</f>
        <v>2.1387862079197129E-3</v>
      </c>
      <c r="T249" s="12">
        <f>(('2012'!T249-'2012'!$AE249)/'2012'!$AE249)*(('2012'!$I249-0.5+'2012'!$I249-0.5)*-1)</f>
        <v>-1.282035432146088E-2</v>
      </c>
      <c r="U249" s="12">
        <f>(('2012'!U249-'2012'!$AE249)/'2012'!$AE249)*(('2012'!$I249-0.5+'2012'!$I249-0.5)*-1)</f>
        <v>-2.9794651798187551E-3</v>
      </c>
      <c r="V249" s="12">
        <f>(('2012'!V249-'2012'!$AE249)/'2012'!$AE249)*(('2012'!$I249-0.5+'2012'!$I249-0.5)*-1)</f>
        <v>2.8879795269944473E-2</v>
      </c>
      <c r="W249" s="12">
        <f>(('2012'!W249-'2012'!$AE249)/'2012'!$AE249)*(('2012'!$I249-0.5+'2012'!$I249-0.5)*-1)</f>
        <v>1.9162535388875979E-3</v>
      </c>
      <c r="X249" s="12">
        <f>(('2012'!X249-'2012'!$AE249)/'2012'!$AE249)*(('2012'!$I249-0.5+'2012'!$I249-0.5)*-1)</f>
        <v>1.5775093649164837E-2</v>
      </c>
      <c r="Y249" s="12">
        <f>(('2012'!Y249-'2012'!$AE249)/'2012'!$AE249)*(('2012'!$I249-0.5+'2012'!$I249-0.5)*-1)</f>
        <v>6.8366981097085716E-3</v>
      </c>
      <c r="Z249" s="12">
        <f>(('2012'!Z249-'2012'!$AE249)/'2012'!$AE249)*(('2012'!$I249-0.5+'2012'!$I249-0.5)*-1)</f>
        <v>-1.0224139849419538E-2</v>
      </c>
      <c r="AA249" s="12">
        <f>(('2012'!AA249-'2012'!$AE249)/'2012'!$AE249)*(('2012'!$I249-0.5+'2012'!$I249-0.5)*-1)</f>
        <v>4.7931064324304218E-2</v>
      </c>
      <c r="AB249" s="12">
        <f>(('2012'!AB249-'2012'!$AE249)/'2012'!$AE249)*(('2012'!$I249-0.5+'2012'!$I249-0.5)*-1)</f>
        <v>-4.8413218440540466E-2</v>
      </c>
      <c r="AC249" s="12">
        <f>(('2012'!AC249-'2012'!$AE249)/'2012'!$AE249)*(('2012'!$I249-0.5+'2012'!$I249-0.5)*-1)</f>
        <v>2.004030313894704E-2</v>
      </c>
      <c r="AD249" s="12">
        <f>(('2012'!AD249-'2012'!$AE249)/'2012'!$AE249)*(('2012'!$I249-0.5+'2012'!$I249-0.5)*-1)</f>
        <v>-1.4637704451889642E-2</v>
      </c>
      <c r="AE249" s="5">
        <f>((('2012'!AE249-'2012'!$AE249)/'2012'!$AE249)*100)*(('2012'!$I249-0.5+'2012'!$I249-0.5)*-1)</f>
        <v>0</v>
      </c>
      <c r="AG249" s="5">
        <f t="shared" si="123"/>
        <v>5.5558989701682586</v>
      </c>
      <c r="AH249" s="5">
        <f t="shared" si="122"/>
        <v>5.8439551473042517</v>
      </c>
      <c r="AI249" s="7">
        <v>0</v>
      </c>
      <c r="AQ249" s="10"/>
      <c r="AR249" s="10"/>
      <c r="AS249" s="10"/>
      <c r="AT249" s="10"/>
      <c r="AU249" s="10"/>
      <c r="AV249" s="10"/>
      <c r="AW249" s="104">
        <f t="shared" si="124"/>
        <v>1.0496124222681071E-2</v>
      </c>
      <c r="AX249" s="104">
        <f t="shared" si="125"/>
        <v>-2.0176295325577718E-2</v>
      </c>
      <c r="AY249" s="104">
        <f t="shared" si="126"/>
        <v>1.7184467219701039E-3</v>
      </c>
      <c r="AZ249" s="104">
        <f t="shared" si="127"/>
        <v>6.9726902963392502E-3</v>
      </c>
      <c r="BA249" s="104">
        <f t="shared" si="128"/>
        <v>-2.5096739896398695E-2</v>
      </c>
      <c r="BB249" s="104">
        <f t="shared" si="129"/>
        <v>-2.3403019026543209E-2</v>
      </c>
      <c r="BC249" s="104">
        <f t="shared" si="130"/>
        <v>-5.8439551473042514E-2</v>
      </c>
      <c r="BD249" s="104">
        <f t="shared" si="131"/>
        <v>5.555898970168259E-2</v>
      </c>
      <c r="BE249" s="104">
        <f t="shared" si="132"/>
        <v>-3.83621595559238E-2</v>
      </c>
      <c r="BF249" s="104">
        <f t="shared" si="133"/>
        <v>2.1387862079197129E-3</v>
      </c>
      <c r="BG249" s="104">
        <f t="shared" si="134"/>
        <v>-1.282035432146088E-2</v>
      </c>
      <c r="BH249" s="104">
        <f t="shared" si="135"/>
        <v>-2.9794651798187551E-3</v>
      </c>
      <c r="BI249" s="104">
        <f t="shared" si="136"/>
        <v>2.8879795269944473E-2</v>
      </c>
      <c r="BJ249" s="104">
        <f t="shared" si="137"/>
        <v>1.9162535388875979E-3</v>
      </c>
      <c r="BK249" s="104">
        <f t="shared" si="138"/>
        <v>1.5775093649164837E-2</v>
      </c>
      <c r="BL249" s="104">
        <f t="shared" si="139"/>
        <v>6.8366981097085716E-3</v>
      </c>
      <c r="BM249" s="104">
        <f t="shared" si="140"/>
        <v>-1.0224139849419538E-2</v>
      </c>
      <c r="BN249" s="104">
        <f t="shared" si="141"/>
        <v>4.7931064324304218E-2</v>
      </c>
      <c r="BO249" s="104">
        <f t="shared" si="142"/>
        <v>-4.8413218440540466E-2</v>
      </c>
      <c r="BP249" s="104">
        <f t="shared" si="143"/>
        <v>2.004030313894704E-2</v>
      </c>
      <c r="BQ249" s="104">
        <f t="shared" si="144"/>
        <v>-1.4637704451889642E-2</v>
      </c>
      <c r="BR249" s="104">
        <f t="shared" si="145"/>
        <v>0</v>
      </c>
    </row>
    <row r="250" spans="1:70">
      <c r="A250" s="1">
        <v>249</v>
      </c>
      <c r="B250" s="1">
        <f>'2012'!B250</f>
        <v>0</v>
      </c>
      <c r="C250" s="1">
        <f>'2012'!C250</f>
        <v>0</v>
      </c>
      <c r="D250" s="1">
        <f>'2012'!D250</f>
        <v>110</v>
      </c>
      <c r="E250" s="1" t="str">
        <f>'2012'!E250</f>
        <v>Kvinnor</v>
      </c>
      <c r="F250" s="1" t="str">
        <f>'2012'!F250</f>
        <v>Nöjdhet med sjukhusvård vid stroke</v>
      </c>
      <c r="G250" s="1" t="str">
        <f>'2012'!G250</f>
        <v>(tom)</v>
      </c>
      <c r="H250" s="1" t="str">
        <f>'2012'!H250</f>
        <v>B000898</v>
      </c>
      <c r="I250" s="1">
        <f>'2012'!I250</f>
        <v>0</v>
      </c>
      <c r="J250" s="12">
        <f>(('2012'!J250-'2012'!$AE250)/'2012'!$AE250)*(('2012'!$I250-0.5+'2012'!$I250-0.5)*-1)</f>
        <v>-1.050420168067227E-2</v>
      </c>
      <c r="K250" s="12">
        <f>(('2012'!K250-'2012'!$AE250)/'2012'!$AE250)*(('2012'!$I250-0.5+'2012'!$I250-0.5)*-1)</f>
        <v>0</v>
      </c>
      <c r="L250" s="12">
        <f>(('2012'!L250-'2012'!$AE250)/'2012'!$AE250)*(('2012'!$I250-0.5+'2012'!$I250-0.5)*-1)</f>
        <v>-3.5714285714285629E-2</v>
      </c>
      <c r="M250" s="12">
        <f>(('2012'!M250-'2012'!$AE250)/'2012'!$AE250)*(('2012'!$I250-0.5+'2012'!$I250-0.5)*-1)</f>
        <v>-6.3025210084033025E-3</v>
      </c>
      <c r="N250" s="12">
        <f>(('2012'!N250-'2012'!$AE250)/'2012'!$AE250)*(('2012'!$I250-0.5+'2012'!$I250-0.5)*-1)</f>
        <v>1.9957983193277372E-2</v>
      </c>
      <c r="O250" s="12">
        <f>(('2012'!O250-'2012'!$AE250)/'2012'!$AE250)*(('2012'!$I250-0.5+'2012'!$I250-0.5)*-1)</f>
        <v>2.9411764705882477E-2</v>
      </c>
      <c r="P250" s="12">
        <f>(('2012'!P250-'2012'!$AE250)/'2012'!$AE250)*(('2012'!$I250-0.5+'2012'!$I250-0.5)*-1)</f>
        <v>1.4705882352941239E-2</v>
      </c>
      <c r="Q250" s="12">
        <f>(('2012'!Q250-'2012'!$AE250)/'2012'!$AE250)*(('2012'!$I250-0.5+'2012'!$I250-0.5)*-1)</f>
        <v>1.8907563025210204E-2</v>
      </c>
      <c r="R250" s="12">
        <f>(('2012'!R250-'2012'!$AE250)/'2012'!$AE250)*(('2012'!$I250-0.5+'2012'!$I250-0.5)*-1)</f>
        <v>-6.3025210084033025E-3</v>
      </c>
      <c r="S250" s="12">
        <f>(('2012'!S250-'2012'!$AE250)/'2012'!$AE250)*(('2012'!$I250-0.5+'2012'!$I250-0.5)*-1)</f>
        <v>-8.403361344537787E-3</v>
      </c>
      <c r="T250" s="12">
        <f>(('2012'!T250-'2012'!$AE250)/'2012'!$AE250)*(('2012'!$I250-0.5+'2012'!$I250-0.5)*-1)</f>
        <v>2.1008403361344689E-2</v>
      </c>
      <c r="U250" s="12">
        <f>(('2012'!U250-'2012'!$AE250)/'2012'!$AE250)*(('2012'!$I250-0.5+'2012'!$I250-0.5)*-1)</f>
        <v>-5.2521008403361349E-3</v>
      </c>
      <c r="V250" s="12">
        <f>(('2012'!V250-'2012'!$AE250)/'2012'!$AE250)*(('2012'!$I250-0.5+'2012'!$I250-0.5)*-1)</f>
        <v>2.3109243697479024E-2</v>
      </c>
      <c r="W250" s="12">
        <f>(('2012'!W250-'2012'!$AE250)/'2012'!$AE250)*(('2012'!$I250-0.5+'2012'!$I250-0.5)*-1)</f>
        <v>-2.1008403361343344E-3</v>
      </c>
      <c r="X250" s="12">
        <f>(('2012'!X250-'2012'!$AE250)/'2012'!$AE250)*(('2012'!$I250-0.5+'2012'!$I250-0.5)*-1)</f>
        <v>-1.2605042016806605E-2</v>
      </c>
      <c r="Y250" s="12">
        <f>(('2012'!Y250-'2012'!$AE250)/'2012'!$AE250)*(('2012'!$I250-0.5+'2012'!$I250-0.5)*-1)</f>
        <v>2.5210084033613508E-2</v>
      </c>
      <c r="Z250" s="12">
        <f>(('2012'!Z250-'2012'!$AE250)/'2012'!$AE250)*(('2012'!$I250-0.5+'2012'!$I250-0.5)*-1)</f>
        <v>1.4705882352941239E-2</v>
      </c>
      <c r="AA250" s="12">
        <f>(('2012'!AA250-'2012'!$AE250)/'2012'!$AE250)*(('2012'!$I250-0.5+'2012'!$I250-0.5)*-1)</f>
        <v>2.2058823529411856E-2</v>
      </c>
      <c r="AB250" s="12">
        <f>(('2012'!AB250-'2012'!$AE250)/'2012'!$AE250)*(('2012'!$I250-0.5+'2012'!$I250-0.5)*-1)</f>
        <v>-6.3025210084033025E-3</v>
      </c>
      <c r="AC250" s="12">
        <f>(('2012'!AC250-'2012'!$AE250)/'2012'!$AE250)*(('2012'!$I250-0.5+'2012'!$I250-0.5)*-1)</f>
        <v>3.9915966386554744E-2</v>
      </c>
      <c r="AD250" s="12">
        <f>(('2012'!AD250-'2012'!$AE250)/'2012'!$AE250)*(('2012'!$I250-0.5+'2012'!$I250-0.5)*-1)</f>
        <v>-1.6806722689075425E-2</v>
      </c>
      <c r="AE250" s="5">
        <f>((('2012'!AE250-'2012'!$AE250)/'2012'!$AE250)*100)*(('2012'!$I250-0.5+'2012'!$I250-0.5)*-1)</f>
        <v>0</v>
      </c>
      <c r="AG250" s="5">
        <f t="shared" si="123"/>
        <v>3.9915966386554742</v>
      </c>
      <c r="AH250" s="5">
        <f t="shared" si="122"/>
        <v>3.5714285714285627</v>
      </c>
      <c r="AI250" s="7">
        <v>0</v>
      </c>
      <c r="AJ250" s="1"/>
      <c r="AK250" s="1"/>
      <c r="AL250" s="1"/>
      <c r="AM250" s="1"/>
      <c r="AQ250" s="10"/>
      <c r="AR250" s="10"/>
      <c r="AS250" s="10"/>
      <c r="AT250" s="10"/>
      <c r="AU250" s="10"/>
      <c r="AV250" s="10"/>
      <c r="AW250" s="104">
        <f t="shared" si="124"/>
        <v>-1.050420168067227E-2</v>
      </c>
      <c r="AX250" s="104">
        <f t="shared" si="125"/>
        <v>0</v>
      </c>
      <c r="AY250" s="104">
        <f t="shared" si="126"/>
        <v>-3.5714285714285629E-2</v>
      </c>
      <c r="AZ250" s="104">
        <f t="shared" si="127"/>
        <v>-6.3025210084033025E-3</v>
      </c>
      <c r="BA250" s="104">
        <f t="shared" si="128"/>
        <v>1.9957983193277372E-2</v>
      </c>
      <c r="BB250" s="104">
        <f t="shared" si="129"/>
        <v>2.9411764705882477E-2</v>
      </c>
      <c r="BC250" s="104">
        <f t="shared" si="130"/>
        <v>1.4705882352941239E-2</v>
      </c>
      <c r="BD250" s="104">
        <f t="shared" si="131"/>
        <v>1.8907563025210204E-2</v>
      </c>
      <c r="BE250" s="104">
        <f t="shared" si="132"/>
        <v>-6.3025210084033025E-3</v>
      </c>
      <c r="BF250" s="104">
        <f t="shared" si="133"/>
        <v>-8.403361344537787E-3</v>
      </c>
      <c r="BG250" s="104">
        <f t="shared" si="134"/>
        <v>2.1008403361344689E-2</v>
      </c>
      <c r="BH250" s="104">
        <f t="shared" si="135"/>
        <v>-5.2521008403361349E-3</v>
      </c>
      <c r="BI250" s="104">
        <f t="shared" si="136"/>
        <v>2.3109243697479024E-2</v>
      </c>
      <c r="BJ250" s="104">
        <f t="shared" si="137"/>
        <v>-2.1008403361343344E-3</v>
      </c>
      <c r="BK250" s="104">
        <f t="shared" si="138"/>
        <v>-1.2605042016806605E-2</v>
      </c>
      <c r="BL250" s="104">
        <f t="shared" si="139"/>
        <v>2.5210084033613508E-2</v>
      </c>
      <c r="BM250" s="104">
        <f t="shared" si="140"/>
        <v>1.4705882352941239E-2</v>
      </c>
      <c r="BN250" s="104">
        <f t="shared" si="141"/>
        <v>2.2058823529411856E-2</v>
      </c>
      <c r="BO250" s="104">
        <f t="shared" si="142"/>
        <v>-6.3025210084033025E-3</v>
      </c>
      <c r="BP250" s="104">
        <f t="shared" si="143"/>
        <v>3.9915966386554744E-2</v>
      </c>
      <c r="BQ250" s="104">
        <f t="shared" si="144"/>
        <v>-1.6806722689075425E-2</v>
      </c>
      <c r="BR250" s="104">
        <f t="shared" si="145"/>
        <v>0</v>
      </c>
    </row>
    <row r="251" spans="1:70">
      <c r="A251" s="1">
        <v>250</v>
      </c>
      <c r="B251" s="1">
        <f>'2012'!B251</f>
        <v>0</v>
      </c>
      <c r="C251" s="1">
        <f>'2012'!C251</f>
        <v>0</v>
      </c>
      <c r="D251" s="1">
        <f>'2012'!D251</f>
        <v>0</v>
      </c>
      <c r="E251" s="1" t="str">
        <f>'2012'!E251</f>
        <v>Män</v>
      </c>
      <c r="F251" s="1" t="str">
        <f>'2012'!F251</f>
        <v>Nöjdhet med sjukhusvård vid stroke</v>
      </c>
      <c r="G251" s="1" t="str">
        <f>'2012'!G251</f>
        <v>(tom)</v>
      </c>
      <c r="H251" s="1" t="str">
        <f>'2012'!H251</f>
        <v>B000898</v>
      </c>
      <c r="I251" s="1">
        <f>'2012'!I251</f>
        <v>0</v>
      </c>
      <c r="J251" s="12">
        <f>(('2012'!J251-'2012'!$AE251)/'2012'!$AE251)*(('2012'!$I251-0.5+'2012'!$I251-0.5)*-1)</f>
        <v>-1.250000000000003E-2</v>
      </c>
      <c r="K251" s="12">
        <f>(('2012'!K251-'2012'!$AE251)/'2012'!$AE251)*(('2012'!$I251-0.5+'2012'!$I251-0.5)*-1)</f>
        <v>2.0833333333333628E-3</v>
      </c>
      <c r="L251" s="12">
        <f>(('2012'!L251-'2012'!$AE251)/'2012'!$AE251)*(('2012'!$I251-0.5+'2012'!$I251-0.5)*-1)</f>
        <v>-3.1249999999999702E-3</v>
      </c>
      <c r="M251" s="12">
        <f>(('2012'!M251-'2012'!$AE251)/'2012'!$AE251)*(('2012'!$I251-0.5+'2012'!$I251-0.5)*-1)</f>
        <v>9.3749999999999112E-3</v>
      </c>
      <c r="N251" s="12">
        <f>(('2012'!N251-'2012'!$AE251)/'2012'!$AE251)*(('2012'!$I251-0.5+'2012'!$I251-0.5)*-1)</f>
        <v>2.500000000000006E-2</v>
      </c>
      <c r="O251" s="12">
        <f>(('2012'!O251-'2012'!$AE251)/'2012'!$AE251)*(('2012'!$I251-0.5+'2012'!$I251-0.5)*-1)</f>
        <v>1.3541666666666638E-2</v>
      </c>
      <c r="P251" s="12">
        <f>(('2012'!P251-'2012'!$AE251)/'2012'!$AE251)*(('2012'!$I251-0.5+'2012'!$I251-0.5)*-1)</f>
        <v>0</v>
      </c>
      <c r="Q251" s="12">
        <f>(('2012'!Q251-'2012'!$AE251)/'2012'!$AE251)*(('2012'!$I251-0.5+'2012'!$I251-0.5)*-1)</f>
        <v>-1.0416666666667556E-3</v>
      </c>
      <c r="R251" s="12">
        <f>(('2012'!R251-'2012'!$AE251)/'2012'!$AE251)*(('2012'!$I251-0.5+'2012'!$I251-0.5)*-1)</f>
        <v>9.3749999999999112E-3</v>
      </c>
      <c r="S251" s="12">
        <f>(('2012'!S251-'2012'!$AE251)/'2012'!$AE251)*(('2012'!$I251-0.5+'2012'!$I251-0.5)*-1)</f>
        <v>-1.250000000000003E-2</v>
      </c>
      <c r="T251" s="12">
        <f>(('2012'!T251-'2012'!$AE251)/'2012'!$AE251)*(('2012'!$I251-0.5+'2012'!$I251-0.5)*-1)</f>
        <v>1.6666666666666607E-2</v>
      </c>
      <c r="U251" s="12">
        <f>(('2012'!U251-'2012'!$AE251)/'2012'!$AE251)*(('2012'!$I251-0.5+'2012'!$I251-0.5)*-1)</f>
        <v>-9.3750000000000586E-3</v>
      </c>
      <c r="V251" s="12">
        <f>(('2012'!V251-'2012'!$AE251)/'2012'!$AE251)*(('2012'!$I251-0.5+'2012'!$I251-0.5)*-1)</f>
        <v>1.5625E-2</v>
      </c>
      <c r="W251" s="12">
        <f>(('2012'!W251-'2012'!$AE251)/'2012'!$AE251)*(('2012'!$I251-0.5+'2012'!$I251-0.5)*-1)</f>
        <v>2.0833333333333628E-3</v>
      </c>
      <c r="X251" s="12">
        <f>(('2012'!X251-'2012'!$AE251)/'2012'!$AE251)*(('2012'!$I251-0.5+'2012'!$I251-0.5)*-1)</f>
        <v>-9.3750000000000586E-3</v>
      </c>
      <c r="Y251" s="12">
        <f>(('2012'!Y251-'2012'!$AE251)/'2012'!$AE251)*(('2012'!$I251-0.5+'2012'!$I251-0.5)*-1)</f>
        <v>3.5416666666666728E-2</v>
      </c>
      <c r="Z251" s="12">
        <f>(('2012'!Z251-'2012'!$AE251)/'2012'!$AE251)*(('2012'!$I251-0.5+'2012'!$I251-0.5)*-1)</f>
        <v>6.2499999999999405E-3</v>
      </c>
      <c r="AA251" s="12">
        <f>(('2012'!AA251-'2012'!$AE251)/'2012'!$AE251)*(('2012'!$I251-0.5+'2012'!$I251-0.5)*-1)</f>
        <v>2.3958333333333304E-2</v>
      </c>
      <c r="AB251" s="12">
        <f>(('2012'!AB251-'2012'!$AE251)/'2012'!$AE251)*(('2012'!$I251-0.5+'2012'!$I251-0.5)*-1)</f>
        <v>-6.2500000000000888E-3</v>
      </c>
      <c r="AC251" s="12">
        <f>(('2012'!AC251-'2012'!$AE251)/'2012'!$AE251)*(('2012'!$I251-0.5+'2012'!$I251-0.5)*-1)</f>
        <v>1.0416666666666666E-2</v>
      </c>
      <c r="AD251" s="12">
        <f>(('2012'!AD251-'2012'!$AE251)/'2012'!$AE251)*(('2012'!$I251-0.5+'2012'!$I251-0.5)*-1)</f>
        <v>5.208333333333333E-3</v>
      </c>
      <c r="AE251" s="5">
        <f>((('2012'!AE251-'2012'!$AE251)/'2012'!$AE251)*100)*(('2012'!$I251-0.5+'2012'!$I251-0.5)*-1)</f>
        <v>0</v>
      </c>
      <c r="AG251" s="5">
        <f t="shared" si="123"/>
        <v>3.5416666666666727</v>
      </c>
      <c r="AH251" s="5">
        <f t="shared" si="122"/>
        <v>1.2500000000000031</v>
      </c>
      <c r="AI251" s="7">
        <v>0</v>
      </c>
      <c r="AJ251" s="1"/>
      <c r="AK251" s="1"/>
      <c r="AL251" s="1"/>
      <c r="AM251" s="1"/>
      <c r="AR251" s="10"/>
      <c r="AS251" s="10"/>
      <c r="AT251" s="10"/>
      <c r="AU251" s="10"/>
      <c r="AV251" s="10"/>
      <c r="AW251" s="104">
        <f t="shared" si="124"/>
        <v>-1.250000000000003E-2</v>
      </c>
      <c r="AX251" s="104">
        <f t="shared" si="125"/>
        <v>2.0833333333333628E-3</v>
      </c>
      <c r="AY251" s="104">
        <f t="shared" si="126"/>
        <v>-3.1249999999999702E-3</v>
      </c>
      <c r="AZ251" s="104">
        <f t="shared" si="127"/>
        <v>9.3749999999999112E-3</v>
      </c>
      <c r="BA251" s="104">
        <f t="shared" si="128"/>
        <v>2.500000000000006E-2</v>
      </c>
      <c r="BB251" s="104">
        <f t="shared" si="129"/>
        <v>1.3541666666666638E-2</v>
      </c>
      <c r="BC251" s="104">
        <f t="shared" si="130"/>
        <v>0</v>
      </c>
      <c r="BD251" s="104">
        <f t="shared" si="131"/>
        <v>-1.0416666666667556E-3</v>
      </c>
      <c r="BE251" s="104">
        <f t="shared" si="132"/>
        <v>9.3749999999999112E-3</v>
      </c>
      <c r="BF251" s="104">
        <f t="shared" si="133"/>
        <v>-1.250000000000003E-2</v>
      </c>
      <c r="BG251" s="104">
        <f t="shared" si="134"/>
        <v>1.6666666666666607E-2</v>
      </c>
      <c r="BH251" s="104">
        <f t="shared" si="135"/>
        <v>-9.3750000000000586E-3</v>
      </c>
      <c r="BI251" s="104">
        <f t="shared" si="136"/>
        <v>1.5625E-2</v>
      </c>
      <c r="BJ251" s="104">
        <f t="shared" si="137"/>
        <v>2.0833333333333628E-3</v>
      </c>
      <c r="BK251" s="104">
        <f t="shared" si="138"/>
        <v>-9.3750000000000586E-3</v>
      </c>
      <c r="BL251" s="104">
        <f t="shared" si="139"/>
        <v>3.5416666666666728E-2</v>
      </c>
      <c r="BM251" s="104">
        <f t="shared" si="140"/>
        <v>6.2499999999999405E-3</v>
      </c>
      <c r="BN251" s="104">
        <f t="shared" si="141"/>
        <v>2.3958333333333304E-2</v>
      </c>
      <c r="BO251" s="104">
        <f t="shared" si="142"/>
        <v>-6.2500000000000888E-3</v>
      </c>
      <c r="BP251" s="104">
        <f t="shared" si="143"/>
        <v>1.0416666666666666E-2</v>
      </c>
      <c r="BQ251" s="104">
        <f t="shared" si="144"/>
        <v>5.208333333333333E-3</v>
      </c>
      <c r="BR251" s="104">
        <f t="shared" si="145"/>
        <v>0</v>
      </c>
    </row>
    <row r="252" spans="1:70">
      <c r="A252" s="1">
        <v>251</v>
      </c>
      <c r="B252" s="1">
        <f>'2012'!B252</f>
        <v>0</v>
      </c>
      <c r="C252" s="1">
        <f>'2012'!C252</f>
        <v>0</v>
      </c>
      <c r="D252" s="1">
        <f>'2012'!D252</f>
        <v>0</v>
      </c>
      <c r="E252" s="1" t="str">
        <f>'2012'!E252</f>
        <v>Totalt</v>
      </c>
      <c r="F252" s="1" t="str">
        <f>'2012'!F252</f>
        <v>Nöjdhet med sjukhusvård vid stroke</v>
      </c>
      <c r="G252" s="1" t="str">
        <f>'2012'!G252</f>
        <v>(tom)</v>
      </c>
      <c r="H252" s="1" t="str">
        <f>'2012'!H252</f>
        <v>B000898</v>
      </c>
      <c r="I252" s="1">
        <f>'2012'!I252</f>
        <v>0</v>
      </c>
      <c r="J252" s="12">
        <f>(('2012'!J252-'2012'!$AE252)/'2012'!$AE252)*(('2012'!$I252-0.5+'2012'!$I252-0.5)*-1)</f>
        <v>-1.1506276150627557E-2</v>
      </c>
      <c r="K252" s="12">
        <f>(('2012'!K252-'2012'!$AE252)/'2012'!$AE252)*(('2012'!$I252-0.5+'2012'!$I252-0.5)*-1)</f>
        <v>1.0460251046025997E-3</v>
      </c>
      <c r="L252" s="12">
        <f>(('2012'!L252-'2012'!$AE252)/'2012'!$AE252)*(('2012'!$I252-0.5+'2012'!$I252-0.5)*-1)</f>
        <v>-1.778242677824271E-2</v>
      </c>
      <c r="M252" s="12">
        <f>(('2012'!M252-'2012'!$AE252)/'2012'!$AE252)*(('2012'!$I252-0.5+'2012'!$I252-0.5)*-1)</f>
        <v>3.1380753138075018E-3</v>
      </c>
      <c r="N252" s="12">
        <f>(('2012'!N252-'2012'!$AE252)/'2012'!$AE252)*(('2012'!$I252-0.5+'2012'!$I252-0.5)*-1)</f>
        <v>2.3012552301255262E-2</v>
      </c>
      <c r="O252" s="12">
        <f>(('2012'!O252-'2012'!$AE252)/'2012'!$AE252)*(('2012'!$I252-0.5+'2012'!$I252-0.5)*-1)</f>
        <v>2.0920502092050212E-2</v>
      </c>
      <c r="P252" s="12">
        <f>(('2012'!P252-'2012'!$AE252)/'2012'!$AE252)*(('2012'!$I252-0.5+'2012'!$I252-0.5)*-1)</f>
        <v>6.276150627615152E-3</v>
      </c>
      <c r="Q252" s="12">
        <f>(('2012'!Q252-'2012'!$AE252)/'2012'!$AE252)*(('2012'!$I252-0.5+'2012'!$I252-0.5)*-1)</f>
        <v>9.4142259414226534E-3</v>
      </c>
      <c r="R252" s="12">
        <f>(('2012'!R252-'2012'!$AE252)/'2012'!$AE252)*(('2012'!$I252-0.5+'2012'!$I252-0.5)*-1)</f>
        <v>2.0920502092050507E-3</v>
      </c>
      <c r="S252" s="12">
        <f>(('2012'!S252-'2012'!$AE252)/'2012'!$AE252)*(('2012'!$I252-0.5+'2012'!$I252-0.5)*-1)</f>
        <v>-9.4142259414226534E-3</v>
      </c>
      <c r="T252" s="12">
        <f>(('2012'!T252-'2012'!$AE252)/'2012'!$AE252)*(('2012'!$I252-0.5+'2012'!$I252-0.5)*-1)</f>
        <v>1.8828451882845161E-2</v>
      </c>
      <c r="U252" s="12">
        <f>(('2012'!U252-'2012'!$AE252)/'2012'!$AE252)*(('2012'!$I252-0.5+'2012'!$I252-0.5)*-1)</f>
        <v>-7.3221757322176036E-3</v>
      </c>
      <c r="V252" s="12">
        <f>(('2012'!V252-'2012'!$AE252)/'2012'!$AE252)*(('2012'!$I252-0.5+'2012'!$I252-0.5)*-1)</f>
        <v>1.9874476987447761E-2</v>
      </c>
      <c r="W252" s="12">
        <f>(('2012'!W252-'2012'!$AE252)/'2012'!$AE252)*(('2012'!$I252-0.5+'2012'!$I252-0.5)*-1)</f>
        <v>0</v>
      </c>
      <c r="X252" s="12">
        <f>(('2012'!X252-'2012'!$AE252)/'2012'!$AE252)*(('2012'!$I252-0.5+'2012'!$I252-0.5)*-1)</f>
        <v>-1.0460251046025106E-2</v>
      </c>
      <c r="Y252" s="12">
        <f>(('2012'!Y252-'2012'!$AE252)/'2012'!$AE252)*(('2012'!$I252-0.5+'2012'!$I252-0.5)*-1)</f>
        <v>3.0334728033472865E-2</v>
      </c>
      <c r="Z252" s="12">
        <f>(('2012'!Z252-'2012'!$AE252)/'2012'!$AE252)*(('2012'!$I252-0.5+'2012'!$I252-0.5)*-1)</f>
        <v>1.0460251046025106E-2</v>
      </c>
      <c r="AA252" s="12">
        <f>(('2012'!AA252-'2012'!$AE252)/'2012'!$AE252)*(('2012'!$I252-0.5+'2012'!$I252-0.5)*-1)</f>
        <v>2.4058577405857713E-2</v>
      </c>
      <c r="AB252" s="12">
        <f>(('2012'!AB252-'2012'!$AE252)/'2012'!$AE252)*(('2012'!$I252-0.5+'2012'!$I252-0.5)*-1)</f>
        <v>-5.2301255230125529E-3</v>
      </c>
      <c r="AC252" s="12">
        <f>(('2012'!AC252-'2012'!$AE252)/'2012'!$AE252)*(('2012'!$I252-0.5+'2012'!$I252-0.5)*-1)</f>
        <v>2.4058577405857713E-2</v>
      </c>
      <c r="AD252" s="12">
        <f>(('2012'!AD252-'2012'!$AE252)/'2012'!$AE252)*(('2012'!$I252-0.5+'2012'!$I252-0.5)*-1)</f>
        <v>-4.1841004184101013E-3</v>
      </c>
      <c r="AE252" s="5">
        <f>((('2012'!AE252-'2012'!$AE252)/'2012'!$AE252)*100)*(('2012'!$I252-0.5+'2012'!$I252-0.5)*-1)</f>
        <v>0</v>
      </c>
      <c r="AG252" s="5">
        <f t="shared" si="123"/>
        <v>3.0334728033472866</v>
      </c>
      <c r="AH252" s="5">
        <f t="shared" si="122"/>
        <v>1.778242677824271</v>
      </c>
      <c r="AI252" s="7">
        <v>0</v>
      </c>
      <c r="AJ252" s="1"/>
      <c r="AK252" s="1"/>
      <c r="AL252" s="1"/>
      <c r="AM252" s="1"/>
      <c r="AW252" s="104">
        <f t="shared" si="124"/>
        <v>-1.1506276150627557E-2</v>
      </c>
      <c r="AX252" s="104">
        <f t="shared" si="125"/>
        <v>1.0460251046025997E-3</v>
      </c>
      <c r="AY252" s="104">
        <f t="shared" si="126"/>
        <v>-1.778242677824271E-2</v>
      </c>
      <c r="AZ252" s="104">
        <f t="shared" si="127"/>
        <v>3.1380753138075018E-3</v>
      </c>
      <c r="BA252" s="104">
        <f t="shared" si="128"/>
        <v>2.3012552301255262E-2</v>
      </c>
      <c r="BB252" s="104">
        <f t="shared" si="129"/>
        <v>2.0920502092050212E-2</v>
      </c>
      <c r="BC252" s="104">
        <f t="shared" si="130"/>
        <v>6.276150627615152E-3</v>
      </c>
      <c r="BD252" s="104">
        <f t="shared" si="131"/>
        <v>9.4142259414226534E-3</v>
      </c>
      <c r="BE252" s="104">
        <f t="shared" si="132"/>
        <v>2.0920502092050507E-3</v>
      </c>
      <c r="BF252" s="104">
        <f t="shared" si="133"/>
        <v>-9.4142259414226534E-3</v>
      </c>
      <c r="BG252" s="104">
        <f t="shared" si="134"/>
        <v>1.8828451882845161E-2</v>
      </c>
      <c r="BH252" s="104">
        <f t="shared" si="135"/>
        <v>-7.3221757322176036E-3</v>
      </c>
      <c r="BI252" s="104">
        <f t="shared" si="136"/>
        <v>1.9874476987447761E-2</v>
      </c>
      <c r="BJ252" s="104">
        <f t="shared" si="137"/>
        <v>0</v>
      </c>
      <c r="BK252" s="104">
        <f t="shared" si="138"/>
        <v>-1.0460251046025106E-2</v>
      </c>
      <c r="BL252" s="104">
        <f t="shared" si="139"/>
        <v>3.0334728033472865E-2</v>
      </c>
      <c r="BM252" s="104">
        <f t="shared" si="140"/>
        <v>1.0460251046025106E-2</v>
      </c>
      <c r="BN252" s="104">
        <f t="shared" si="141"/>
        <v>2.4058577405857713E-2</v>
      </c>
      <c r="BO252" s="104">
        <f t="shared" si="142"/>
        <v>-5.2301255230125529E-3</v>
      </c>
      <c r="BP252" s="104">
        <f t="shared" si="143"/>
        <v>2.4058577405857713E-2</v>
      </c>
      <c r="BQ252" s="104">
        <f t="shared" si="144"/>
        <v>-4.1841004184101013E-3</v>
      </c>
      <c r="BR252" s="104">
        <f t="shared" si="145"/>
        <v>0</v>
      </c>
    </row>
    <row r="253" spans="1:70">
      <c r="A253" s="1">
        <v>252</v>
      </c>
      <c r="B253" s="1">
        <f>'2012'!B253</f>
        <v>0</v>
      </c>
      <c r="C253" s="1">
        <f>'2012'!C253</f>
        <v>0</v>
      </c>
      <c r="D253" s="1">
        <f>'2012'!D253</f>
        <v>111</v>
      </c>
      <c r="E253" s="1" t="str">
        <f>'2012'!E253</f>
        <v>Kvinnor</v>
      </c>
      <c r="F253" s="1" t="str">
        <f>'2012'!F253</f>
        <v>Tillgodosedda behov av rehabilitering efter stroke</v>
      </c>
      <c r="G253" s="1" t="str">
        <f>'2012'!G253</f>
        <v>(tom)</v>
      </c>
      <c r="H253" s="1" t="str">
        <f>'2012'!H253</f>
        <v>A020300</v>
      </c>
      <c r="I253" s="1">
        <f>'2012'!I253</f>
        <v>0</v>
      </c>
      <c r="J253" s="12">
        <f>(('2012'!J253-'2012'!$AE253)/'2012'!$AE253)*(('2012'!$I253-0.5+'2012'!$I253-0.5)*-1)</f>
        <v>-6.7001675041875814E-3</v>
      </c>
      <c r="K253" s="12">
        <f>(('2012'!K253-'2012'!$AE253)/'2012'!$AE253)*(('2012'!$I253-0.5+'2012'!$I253-0.5)*-1)</f>
        <v>1.5075376884422207E-2</v>
      </c>
      <c r="L253" s="12">
        <f>(('2012'!L253-'2012'!$AE253)/'2012'!$AE253)*(('2012'!$I253-0.5+'2012'!$I253-0.5)*-1)</f>
        <v>-9.3802345058626377E-2</v>
      </c>
      <c r="M253" s="12">
        <f>(('2012'!M253-'2012'!$AE253)/'2012'!$AE253)*(('2012'!$I253-0.5+'2012'!$I253-0.5)*-1)</f>
        <v>5.0251256281407156E-2</v>
      </c>
      <c r="N253" s="12">
        <f>(('2012'!N253-'2012'!$AE253)/'2012'!$AE253)*(('2012'!$I253-0.5+'2012'!$I253-0.5)*-1)</f>
        <v>-5.0251256281406559E-3</v>
      </c>
      <c r="O253" s="12">
        <f>(('2012'!O253-'2012'!$AE253)/'2012'!$AE253)*(('2012'!$I253-0.5+'2012'!$I253-0.5)*-1)</f>
        <v>0.12395309882747091</v>
      </c>
      <c r="P253" s="12">
        <f>(('2012'!P253-'2012'!$AE253)/'2012'!$AE253)*(('2012'!$I253-0.5+'2012'!$I253-0.5)*-1)</f>
        <v>6.8676716917923097E-2</v>
      </c>
      <c r="Q253" s="12">
        <f>(('2012'!Q253-'2012'!$AE253)/'2012'!$AE253)*(('2012'!$I253-0.5+'2012'!$I253-0.5)*-1)</f>
        <v>4.6901172529313306E-2</v>
      </c>
      <c r="R253" s="12">
        <f>(('2012'!R253-'2012'!$AE253)/'2012'!$AE253)*(('2012'!$I253-0.5+'2012'!$I253-0.5)*-1)</f>
        <v>-3.3500837520938027E-2</v>
      </c>
      <c r="S253" s="12">
        <f>(('2012'!S253-'2012'!$AE253)/'2012'!$AE253)*(('2012'!$I253-0.5+'2012'!$I253-0.5)*-1)</f>
        <v>5.0251256281407756E-3</v>
      </c>
      <c r="T253" s="12">
        <f>(('2012'!T253-'2012'!$AE253)/'2012'!$AE253)*(('2012'!$I253-0.5+'2012'!$I253-0.5)*-1)</f>
        <v>-1.3400335008375163E-2</v>
      </c>
      <c r="U253" s="12">
        <f>(('2012'!U253-'2012'!$AE253)/'2012'!$AE253)*(('2012'!$I253-0.5+'2012'!$I253-0.5)*-1)</f>
        <v>3.5175879396984952E-2</v>
      </c>
      <c r="V253" s="12">
        <f>(('2012'!V253-'2012'!$AE253)/'2012'!$AE253)*(('2012'!$I253-0.5+'2012'!$I253-0.5)*-1)</f>
        <v>6.1976549413735392E-2</v>
      </c>
      <c r="W253" s="12">
        <f>(('2012'!W253-'2012'!$AE253)/'2012'!$AE253)*(('2012'!$I253-0.5+'2012'!$I253-0.5)*-1)</f>
        <v>-3.0150753768844175E-2</v>
      </c>
      <c r="X253" s="12">
        <f>(('2012'!X253-'2012'!$AE253)/'2012'!$AE253)*(('2012'!$I253-0.5+'2012'!$I253-0.5)*-1)</f>
        <v>-7.5376884422110435E-2</v>
      </c>
      <c r="Y253" s="12">
        <f>(('2012'!Y253-'2012'!$AE253)/'2012'!$AE253)*(('2012'!$I253-0.5+'2012'!$I253-0.5)*-1)</f>
        <v>-8.7102177554438678E-2</v>
      </c>
      <c r="Z253" s="12">
        <f>(('2012'!Z253-'2012'!$AE253)/'2012'!$AE253)*(('2012'!$I253-0.5+'2012'!$I253-0.5)*-1)</f>
        <v>-3.0150753768844175E-2</v>
      </c>
      <c r="AA253" s="12">
        <f>(('2012'!AA253-'2012'!$AE253)/'2012'!$AE253)*(('2012'!$I253-0.5+'2012'!$I253-0.5)*-1)</f>
        <v>-1.5075376884422087E-2</v>
      </c>
      <c r="AB253" s="12">
        <f>(('2012'!AB253-'2012'!$AE253)/'2012'!$AE253)*(('2012'!$I253-0.5+'2012'!$I253-0.5)*-1)</f>
        <v>-0.26298157453936344</v>
      </c>
      <c r="AC253" s="12">
        <f>(('2012'!AC253-'2012'!$AE253)/'2012'!$AE253)*(('2012'!$I253-0.5+'2012'!$I253-0.5)*-1)</f>
        <v>9.7152428810720351E-2</v>
      </c>
      <c r="AD253" s="12">
        <f>(('2012'!AD253-'2012'!$AE253)/'2012'!$AE253)*(('2012'!$I253-0.5+'2012'!$I253-0.5)*-1)</f>
        <v>-0.10887772194304847</v>
      </c>
      <c r="AE253" s="5">
        <f>((('2012'!AE253-'2012'!$AE253)/'2012'!$AE253)*100)*(('2012'!$I253-0.5+'2012'!$I253-0.5)*-1)</f>
        <v>0</v>
      </c>
      <c r="AG253" s="5">
        <f t="shared" si="123"/>
        <v>12.395309882747091</v>
      </c>
      <c r="AH253" s="5">
        <f t="shared" si="122"/>
        <v>26.298157453936344</v>
      </c>
      <c r="AI253" s="7">
        <v>0</v>
      </c>
      <c r="AJ253" s="1"/>
      <c r="AK253" s="1"/>
      <c r="AL253" s="1"/>
      <c r="AM253" s="1"/>
      <c r="AN253" s="1"/>
      <c r="AO253" s="1"/>
      <c r="AP253" s="1"/>
      <c r="AW253" s="104">
        <f t="shared" si="124"/>
        <v>-6.7001675041875814E-3</v>
      </c>
      <c r="AX253" s="104">
        <f t="shared" si="125"/>
        <v>1.5075376884422207E-2</v>
      </c>
      <c r="AY253" s="104">
        <f t="shared" si="126"/>
        <v>-9.3802345058626377E-2</v>
      </c>
      <c r="AZ253" s="104">
        <f t="shared" si="127"/>
        <v>5.0251256281407156E-2</v>
      </c>
      <c r="BA253" s="104">
        <f t="shared" si="128"/>
        <v>-5.0251256281406559E-3</v>
      </c>
      <c r="BB253" s="104">
        <f t="shared" si="129"/>
        <v>0.12395309882747091</v>
      </c>
      <c r="BC253" s="104">
        <f t="shared" si="130"/>
        <v>6.8676716917923097E-2</v>
      </c>
      <c r="BD253" s="104">
        <f t="shared" si="131"/>
        <v>4.6901172529313306E-2</v>
      </c>
      <c r="BE253" s="104">
        <f t="shared" si="132"/>
        <v>-3.3500837520938027E-2</v>
      </c>
      <c r="BF253" s="104">
        <f t="shared" si="133"/>
        <v>5.0251256281407756E-3</v>
      </c>
      <c r="BG253" s="104">
        <f t="shared" si="134"/>
        <v>-1.3400335008375163E-2</v>
      </c>
      <c r="BH253" s="104">
        <f t="shared" si="135"/>
        <v>3.5175879396984952E-2</v>
      </c>
      <c r="BI253" s="104">
        <f t="shared" si="136"/>
        <v>6.1976549413735392E-2</v>
      </c>
      <c r="BJ253" s="104">
        <f t="shared" si="137"/>
        <v>-3.0150753768844175E-2</v>
      </c>
      <c r="BK253" s="104">
        <f t="shared" si="138"/>
        <v>-7.5376884422110435E-2</v>
      </c>
      <c r="BL253" s="104">
        <f t="shared" si="139"/>
        <v>-8.7102177554438678E-2</v>
      </c>
      <c r="BM253" s="104">
        <f t="shared" si="140"/>
        <v>-3.0150753768844175E-2</v>
      </c>
      <c r="BN253" s="104">
        <f t="shared" si="141"/>
        <v>-1.5075376884422087E-2</v>
      </c>
      <c r="BO253" s="104">
        <f t="shared" si="142"/>
        <v>-0.26298157453936344</v>
      </c>
      <c r="BP253" s="104">
        <f t="shared" si="143"/>
        <v>9.7152428810720351E-2</v>
      </c>
      <c r="BQ253" s="104">
        <f t="shared" si="144"/>
        <v>-0.10887772194304847</v>
      </c>
      <c r="BR253" s="104">
        <f t="shared" si="145"/>
        <v>0</v>
      </c>
    </row>
    <row r="254" spans="1:70">
      <c r="A254" s="1">
        <v>253</v>
      </c>
      <c r="B254" s="1">
        <f>'2012'!B254</f>
        <v>0</v>
      </c>
      <c r="C254" s="1">
        <f>'2012'!C254</f>
        <v>0</v>
      </c>
      <c r="D254" s="1">
        <f>'2012'!D254</f>
        <v>0</v>
      </c>
      <c r="E254" s="1" t="str">
        <f>'2012'!E254</f>
        <v>Män</v>
      </c>
      <c r="F254" s="1" t="str">
        <f>'2012'!F254</f>
        <v>Tillgodosedda behov av rehabilitering efter stroke</v>
      </c>
      <c r="G254" s="1" t="str">
        <f>'2012'!G254</f>
        <v>(tom)</v>
      </c>
      <c r="H254" s="1" t="str">
        <f>'2012'!H254</f>
        <v>A020300</v>
      </c>
      <c r="I254" s="1">
        <f>'2012'!I254</f>
        <v>0</v>
      </c>
      <c r="J254" s="12">
        <f>(('2012'!J254-'2012'!$AE254)/'2012'!$AE254)*(('2012'!$I254-0.5+'2012'!$I254-0.5)*-1)</f>
        <v>5.0909090909090723E-2</v>
      </c>
      <c r="K254" s="12">
        <f>(('2012'!K254-'2012'!$AE254)/'2012'!$AE254)*(('2012'!$I254-0.5+'2012'!$I254-0.5)*-1)</f>
        <v>-2.3636363636363712E-2</v>
      </c>
      <c r="L254" s="12">
        <f>(('2012'!L254-'2012'!$AE254)/'2012'!$AE254)*(('2012'!$I254-0.5+'2012'!$I254-0.5)*-1)</f>
        <v>9.8181818181818009E-2</v>
      </c>
      <c r="M254" s="12">
        <f>(('2012'!M254-'2012'!$AE254)/'2012'!$AE254)*(('2012'!$I254-0.5+'2012'!$I254-0.5)*-1)</f>
        <v>-6.0000000000000067E-2</v>
      </c>
      <c r="N254" s="12">
        <f>(('2012'!N254-'2012'!$AE254)/'2012'!$AE254)*(('2012'!$I254-0.5+'2012'!$I254-0.5)*-1)</f>
        <v>9.0909090909090905E-3</v>
      </c>
      <c r="O254" s="12">
        <f>(('2012'!O254-'2012'!$AE254)/'2012'!$AE254)*(('2012'!$I254-0.5+'2012'!$I254-0.5)*-1)</f>
        <v>-0.10727272727272737</v>
      </c>
      <c r="P254" s="12">
        <f>(('2012'!P254-'2012'!$AE254)/'2012'!$AE254)*(('2012'!$I254-0.5+'2012'!$I254-0.5)*-1)</f>
        <v>9.4545454545454322E-2</v>
      </c>
      <c r="Q254" s="12">
        <f>(('2012'!Q254-'2012'!$AE254)/'2012'!$AE254)*(('2012'!$I254-0.5+'2012'!$I254-0.5)*-1)</f>
        <v>3.0909090909090699E-2</v>
      </c>
      <c r="R254" s="12">
        <f>(('2012'!R254-'2012'!$AE254)/'2012'!$AE254)*(('2012'!$I254-0.5+'2012'!$I254-0.5)*-1)</f>
        <v>-7.4545454545454692E-2</v>
      </c>
      <c r="S254" s="12">
        <f>(('2012'!S254-'2012'!$AE254)/'2012'!$AE254)*(('2012'!$I254-0.5+'2012'!$I254-0.5)*-1)</f>
        <v>1.2727272727272648E-2</v>
      </c>
      <c r="T254" s="12">
        <f>(('2012'!T254-'2012'!$AE254)/'2012'!$AE254)*(('2012'!$I254-0.5+'2012'!$I254-0.5)*-1)</f>
        <v>9.0909090909090905E-3</v>
      </c>
      <c r="U254" s="12">
        <f>(('2012'!U254-'2012'!$AE254)/'2012'!$AE254)*(('2012'!$I254-0.5+'2012'!$I254-0.5)*-1)</f>
        <v>-3.4545454545454643E-2</v>
      </c>
      <c r="V254" s="12">
        <f>(('2012'!V254-'2012'!$AE254)/'2012'!$AE254)*(('2012'!$I254-0.5+'2012'!$I254-0.5)*-1)</f>
        <v>-4.3636363636363737E-2</v>
      </c>
      <c r="W254" s="12">
        <f>(('2012'!W254-'2012'!$AE254)/'2012'!$AE254)*(('2012'!$I254-0.5+'2012'!$I254-0.5)*-1)</f>
        <v>3.2727272727272542E-2</v>
      </c>
      <c r="X254" s="12">
        <f>(('2012'!X254-'2012'!$AE254)/'2012'!$AE254)*(('2012'!$I254-0.5+'2012'!$I254-0.5)*-1)</f>
        <v>3.2727272727272542E-2</v>
      </c>
      <c r="Y254" s="12">
        <f>(('2012'!Y254-'2012'!$AE254)/'2012'!$AE254)*(('2012'!$I254-0.5+'2012'!$I254-0.5)*-1)</f>
        <v>-5.2727272727272824E-2</v>
      </c>
      <c r="Z254" s="12">
        <f>(('2012'!Z254-'2012'!$AE254)/'2012'!$AE254)*(('2012'!$I254-0.5+'2012'!$I254-0.5)*-1)</f>
        <v>7.9999999999999835E-2</v>
      </c>
      <c r="AA254" s="12">
        <f>(('2012'!AA254-'2012'!$AE254)/'2012'!$AE254)*(('2012'!$I254-0.5+'2012'!$I254-0.5)*-1)</f>
        <v>-0.11818181818181829</v>
      </c>
      <c r="AB254" s="12">
        <f>(('2012'!AB254-'2012'!$AE254)/'2012'!$AE254)*(('2012'!$I254-0.5+'2012'!$I254-0.5)*-1)</f>
        <v>-0.39454545454545453</v>
      </c>
      <c r="AC254" s="12">
        <f>(('2012'!AC254-'2012'!$AE254)/'2012'!$AE254)*(('2012'!$I254-0.5+'2012'!$I254-0.5)*-1)</f>
        <v>0.11454545454545435</v>
      </c>
      <c r="AD254" s="12">
        <f>(('2012'!AD254-'2012'!$AE254)/'2012'!$AE254)*(('2012'!$I254-0.5+'2012'!$I254-0.5)*-1)</f>
        <v>-6.5454545454545598E-2</v>
      </c>
      <c r="AE254" s="5">
        <f>((('2012'!AE254-'2012'!$AE254)/'2012'!$AE254)*100)*(('2012'!$I254-0.5+'2012'!$I254-0.5)*-1)</f>
        <v>0</v>
      </c>
      <c r="AG254" s="5">
        <f t="shared" si="123"/>
        <v>11.454545454545435</v>
      </c>
      <c r="AH254" s="5">
        <f t="shared" si="122"/>
        <v>39.454545454545453</v>
      </c>
      <c r="AI254" s="7">
        <v>0</v>
      </c>
      <c r="AJ254" s="1"/>
      <c r="AK254" s="1"/>
      <c r="AL254" s="1"/>
      <c r="AM254" s="1"/>
      <c r="AN254" s="1"/>
      <c r="AO254" s="1"/>
      <c r="AP254" s="1"/>
      <c r="AW254" s="104">
        <f t="shared" si="124"/>
        <v>5.0909090909090723E-2</v>
      </c>
      <c r="AX254" s="104">
        <f t="shared" si="125"/>
        <v>-2.3636363636363712E-2</v>
      </c>
      <c r="AY254" s="104">
        <f t="shared" si="126"/>
        <v>9.8181818181818009E-2</v>
      </c>
      <c r="AZ254" s="104">
        <f t="shared" si="127"/>
        <v>-6.0000000000000067E-2</v>
      </c>
      <c r="BA254" s="104">
        <f t="shared" si="128"/>
        <v>9.0909090909090905E-3</v>
      </c>
      <c r="BB254" s="104">
        <f t="shared" si="129"/>
        <v>-0.10727272727272737</v>
      </c>
      <c r="BC254" s="104">
        <f t="shared" si="130"/>
        <v>9.4545454545454322E-2</v>
      </c>
      <c r="BD254" s="104">
        <f t="shared" si="131"/>
        <v>3.0909090909090699E-2</v>
      </c>
      <c r="BE254" s="104">
        <f t="shared" si="132"/>
        <v>-7.4545454545454692E-2</v>
      </c>
      <c r="BF254" s="104">
        <f t="shared" si="133"/>
        <v>1.2727272727272648E-2</v>
      </c>
      <c r="BG254" s="104">
        <f t="shared" si="134"/>
        <v>9.0909090909090905E-3</v>
      </c>
      <c r="BH254" s="104">
        <f t="shared" si="135"/>
        <v>-3.4545454545454643E-2</v>
      </c>
      <c r="BI254" s="104">
        <f t="shared" si="136"/>
        <v>-4.3636363636363737E-2</v>
      </c>
      <c r="BJ254" s="104">
        <f t="shared" si="137"/>
        <v>3.2727272727272542E-2</v>
      </c>
      <c r="BK254" s="104">
        <f t="shared" si="138"/>
        <v>3.2727272727272542E-2</v>
      </c>
      <c r="BL254" s="104">
        <f t="shared" si="139"/>
        <v>-5.2727272727272824E-2</v>
      </c>
      <c r="BM254" s="104">
        <f t="shared" si="140"/>
        <v>7.9999999999999835E-2</v>
      </c>
      <c r="BN254" s="104">
        <f t="shared" si="141"/>
        <v>-0.11818181818181829</v>
      </c>
      <c r="BO254" s="104">
        <f t="shared" si="142"/>
        <v>-0.39454545454545453</v>
      </c>
      <c r="BP254" s="104">
        <f t="shared" si="143"/>
        <v>0.11454545454545435</v>
      </c>
      <c r="BQ254" s="104">
        <f t="shared" si="144"/>
        <v>-6.5454545454545598E-2</v>
      </c>
      <c r="BR254" s="104">
        <f t="shared" si="145"/>
        <v>0</v>
      </c>
    </row>
    <row r="255" spans="1:70">
      <c r="A255" s="1">
        <v>254</v>
      </c>
      <c r="B255" s="1">
        <f>'2012'!B255</f>
        <v>0</v>
      </c>
      <c r="C255" s="1">
        <f>'2012'!C255</f>
        <v>0</v>
      </c>
      <c r="D255" s="1">
        <f>'2012'!D255</f>
        <v>0</v>
      </c>
      <c r="E255" s="1" t="str">
        <f>'2012'!E255</f>
        <v>Totalt</v>
      </c>
      <c r="F255" s="1" t="str">
        <f>'2012'!F255</f>
        <v>Tillgodosedda behov av rehabilitering efter stroke</v>
      </c>
      <c r="G255" s="1" t="str">
        <f>'2012'!G255</f>
        <v>(tom)</v>
      </c>
      <c r="H255" s="1" t="str">
        <f>'2012'!H255</f>
        <v>A020300</v>
      </c>
      <c r="I255" s="1">
        <f>'2012'!I255</f>
        <v>0</v>
      </c>
      <c r="J255" s="12">
        <f>(('2012'!J255-'2012'!$AE255)/'2012'!$AE255)*(('2012'!$I255-0.5+'2012'!$I255-0.5)*-1)</f>
        <v>2.0905923344947661E-2</v>
      </c>
      <c r="K255" s="12">
        <f>(('2012'!K255-'2012'!$AE255)/'2012'!$AE255)*(('2012'!$I255-0.5+'2012'!$I255-0.5)*-1)</f>
        <v>-5.226480836237008E-3</v>
      </c>
      <c r="L255" s="12">
        <f>(('2012'!L255-'2012'!$AE255)/'2012'!$AE255)*(('2012'!$I255-0.5+'2012'!$I255-0.5)*-1)</f>
        <v>-8.7108013937283475E-3</v>
      </c>
      <c r="M255" s="12">
        <f>(('2012'!M255-'2012'!$AE255)/'2012'!$AE255)*(('2012'!$I255-0.5+'2012'!$I255-0.5)*-1)</f>
        <v>0</v>
      </c>
      <c r="N255" s="12">
        <f>(('2012'!N255-'2012'!$AE255)/'2012'!$AE255)*(('2012'!$I255-0.5+'2012'!$I255-0.5)*-1)</f>
        <v>1.7421602787455457E-3</v>
      </c>
      <c r="O255" s="12">
        <f>(('2012'!O255-'2012'!$AE255)/'2012'!$AE255)*(('2012'!$I255-0.5+'2012'!$I255-0.5)*-1)</f>
        <v>3.484320557491289E-2</v>
      </c>
      <c r="P255" s="12">
        <f>(('2012'!P255-'2012'!$AE255)/'2012'!$AE255)*(('2012'!$I255-0.5+'2012'!$I255-0.5)*-1)</f>
        <v>8.3623693379791017E-2</v>
      </c>
      <c r="Q255" s="12">
        <f>(('2012'!Q255-'2012'!$AE255)/'2012'!$AE255)*(('2012'!$I255-0.5+'2012'!$I255-0.5)*-1)</f>
        <v>3.3101045296167225E-2</v>
      </c>
      <c r="R255" s="12">
        <f>(('2012'!R255-'2012'!$AE255)/'2012'!$AE255)*(('2012'!$I255-0.5+'2012'!$I255-0.5)*-1)</f>
        <v>-4.5296167247386665E-2</v>
      </c>
      <c r="S255" s="12">
        <f>(('2012'!S255-'2012'!$AE255)/'2012'!$AE255)*(('2012'!$I255-0.5+'2012'!$I255-0.5)*-1)</f>
        <v>1.045296167247377E-2</v>
      </c>
      <c r="T255" s="12">
        <f>(('2012'!T255-'2012'!$AE255)/'2012'!$AE255)*(('2012'!$I255-0.5+'2012'!$I255-0.5)*-1)</f>
        <v>-1.7421602787456693E-3</v>
      </c>
      <c r="U255" s="12">
        <f>(('2012'!U255-'2012'!$AE255)/'2012'!$AE255)*(('2012'!$I255-0.5+'2012'!$I255-0.5)*-1)</f>
        <v>5.2264808362368848E-3</v>
      </c>
      <c r="V255" s="12">
        <f>(('2012'!V255-'2012'!$AE255)/'2012'!$AE255)*(('2012'!$I255-0.5+'2012'!$I255-0.5)*-1)</f>
        <v>1.3937282229965108E-2</v>
      </c>
      <c r="W255" s="12">
        <f>(('2012'!W255-'2012'!$AE255)/'2012'!$AE255)*(('2012'!$I255-0.5+'2012'!$I255-0.5)*-1)</f>
        <v>-1.7421602787456693E-3</v>
      </c>
      <c r="X255" s="12">
        <f>(('2012'!X255-'2012'!$AE255)/'2012'!$AE255)*(('2012'!$I255-0.5+'2012'!$I255-0.5)*-1)</f>
        <v>-2.4390243902438876E-2</v>
      </c>
      <c r="Y255" s="12">
        <f>(('2012'!Y255-'2012'!$AE255)/'2012'!$AE255)*(('2012'!$I255-0.5+'2012'!$I255-0.5)*-1)</f>
        <v>-6.9686411149825656E-2</v>
      </c>
      <c r="Z255" s="12">
        <f>(('2012'!Z255-'2012'!$AE255)/'2012'!$AE255)*(('2012'!$I255-0.5+'2012'!$I255-0.5)*-1)</f>
        <v>2.2648083623693333E-2</v>
      </c>
      <c r="AA255" s="12">
        <f>(('2012'!AA255-'2012'!$AE255)/'2012'!$AE255)*(('2012'!$I255-0.5+'2012'!$I255-0.5)*-1)</f>
        <v>-5.9233449477351895E-2</v>
      </c>
      <c r="AB255" s="12">
        <f>(('2012'!AB255-'2012'!$AE255)/'2012'!$AE255)*(('2012'!$I255-0.5+'2012'!$I255-0.5)*-1)</f>
        <v>-0.32926829268292679</v>
      </c>
      <c r="AC255" s="12">
        <f>(('2012'!AC255-'2012'!$AE255)/'2012'!$AE255)*(('2012'!$I255-0.5+'2012'!$I255-0.5)*-1)</f>
        <v>0.10627177700348435</v>
      </c>
      <c r="AD255" s="12">
        <f>(('2012'!AD255-'2012'!$AE255)/'2012'!$AE255)*(('2012'!$I255-0.5+'2012'!$I255-0.5)*-1)</f>
        <v>-8.8850174216027783E-2</v>
      </c>
      <c r="AE255" s="5">
        <f>((('2012'!AE255-'2012'!$AE255)/'2012'!$AE255)*100)*(('2012'!$I255-0.5+'2012'!$I255-0.5)*-1)</f>
        <v>0</v>
      </c>
      <c r="AG255" s="5">
        <f t="shared" si="123"/>
        <v>10.627177700348435</v>
      </c>
      <c r="AH255" s="5">
        <f t="shared" si="122"/>
        <v>32.926829268292678</v>
      </c>
      <c r="AI255" s="7">
        <v>0</v>
      </c>
      <c r="AJ255" s="1"/>
      <c r="AK255" s="1"/>
      <c r="AL255" s="1"/>
      <c r="AM255" s="1"/>
      <c r="AN255" s="1"/>
      <c r="AO255" s="1"/>
      <c r="AP255" s="1"/>
      <c r="AW255" s="104">
        <f t="shared" si="124"/>
        <v>2.0905923344947661E-2</v>
      </c>
      <c r="AX255" s="104">
        <f t="shared" si="125"/>
        <v>-5.226480836237008E-3</v>
      </c>
      <c r="AY255" s="104">
        <f t="shared" si="126"/>
        <v>-8.7108013937283475E-3</v>
      </c>
      <c r="AZ255" s="104">
        <f t="shared" si="127"/>
        <v>0</v>
      </c>
      <c r="BA255" s="104">
        <f t="shared" si="128"/>
        <v>1.7421602787455457E-3</v>
      </c>
      <c r="BB255" s="104">
        <f t="shared" si="129"/>
        <v>3.484320557491289E-2</v>
      </c>
      <c r="BC255" s="104">
        <f t="shared" si="130"/>
        <v>8.3623693379791017E-2</v>
      </c>
      <c r="BD255" s="104">
        <f t="shared" si="131"/>
        <v>3.3101045296167225E-2</v>
      </c>
      <c r="BE255" s="104">
        <f t="shared" si="132"/>
        <v>-4.5296167247386665E-2</v>
      </c>
      <c r="BF255" s="104">
        <f t="shared" si="133"/>
        <v>1.045296167247377E-2</v>
      </c>
      <c r="BG255" s="104">
        <f t="shared" si="134"/>
        <v>-1.7421602787456693E-3</v>
      </c>
      <c r="BH255" s="104">
        <f t="shared" si="135"/>
        <v>5.2264808362368848E-3</v>
      </c>
      <c r="BI255" s="104">
        <f t="shared" si="136"/>
        <v>1.3937282229965108E-2</v>
      </c>
      <c r="BJ255" s="104">
        <f t="shared" si="137"/>
        <v>-1.7421602787456693E-3</v>
      </c>
      <c r="BK255" s="104">
        <f t="shared" si="138"/>
        <v>-2.4390243902438876E-2</v>
      </c>
      <c r="BL255" s="104">
        <f t="shared" si="139"/>
        <v>-6.9686411149825656E-2</v>
      </c>
      <c r="BM255" s="104">
        <f t="shared" si="140"/>
        <v>2.2648083623693333E-2</v>
      </c>
      <c r="BN255" s="104">
        <f t="shared" si="141"/>
        <v>-5.9233449477351895E-2</v>
      </c>
      <c r="BO255" s="104">
        <f t="shared" si="142"/>
        <v>-0.32926829268292679</v>
      </c>
      <c r="BP255" s="104">
        <f t="shared" si="143"/>
        <v>0.10627177700348435</v>
      </c>
      <c r="BQ255" s="104">
        <f t="shared" si="144"/>
        <v>-8.8850174216027783E-2</v>
      </c>
      <c r="BR255" s="104">
        <f t="shared" si="145"/>
        <v>0</v>
      </c>
    </row>
    <row r="256" spans="1:70">
      <c r="A256" s="1">
        <v>255</v>
      </c>
      <c r="B256" s="1" t="str">
        <f>'2012'!B256</f>
        <v>L</v>
      </c>
      <c r="C256" s="1" t="str">
        <f>'2012'!C256</f>
        <v>Njursjukvård</v>
      </c>
      <c r="D256" s="1">
        <f>'2012'!D256</f>
        <v>112</v>
      </c>
      <c r="E256" s="1" t="str">
        <f>'2012'!E256</f>
        <v>Totalt</v>
      </c>
      <c r="F256" s="1" t="str">
        <f>'2012'!F256</f>
        <v>Risk för död i dialysbehandling</v>
      </c>
      <c r="G256" s="1" t="str">
        <f>'2012'!G256</f>
        <v>(tom)</v>
      </c>
      <c r="H256" s="1" t="str">
        <f>'2012'!H256</f>
        <v>A006080</v>
      </c>
      <c r="I256" s="1">
        <f>'2012'!I256</f>
        <v>1</v>
      </c>
      <c r="J256" s="12">
        <f>(('2012'!J256-'2012'!$AE256)/'2012'!$AE256)*(('2012'!$I256-0.5+'2012'!$I256-0.5)*-1)</f>
        <v>-1.895251681271648E-2</v>
      </c>
      <c r="K256" s="12">
        <f>(('2012'!K256-'2012'!$AE256)/'2012'!$AE256)*(('2012'!$I256-0.5+'2012'!$I256-0.5)*-1)</f>
        <v>4.0859389986572014E-2</v>
      </c>
      <c r="L256" s="12">
        <f>(('2012'!L256-'2012'!$AE256)/'2012'!$AE256)*(('2012'!$I256-0.5+'2012'!$I256-0.5)*-1)</f>
        <v>-0.12994350282485878</v>
      </c>
      <c r="M256" s="12">
        <f>(('2012'!M256-'2012'!$AE256)/'2012'!$AE256)*(('2012'!$I256-0.5+'2012'!$I256-0.5)*-1)</f>
        <v>-0.38102472034249413</v>
      </c>
      <c r="N256" s="12">
        <f>(('2012'!N256-'2012'!$AE256)/'2012'!$AE256)*(('2012'!$I256-0.5+'2012'!$I256-0.5)*-1)</f>
        <v>-2.2913256955810146E-2</v>
      </c>
      <c r="O256" s="12">
        <f>(('2012'!O256-'2012'!$AE256)/'2012'!$AE256)*(('2012'!$I256-0.5+'2012'!$I256-0.5)*-1)</f>
        <v>-9.8418277680140553E-2</v>
      </c>
      <c r="P256" s="12">
        <f>(('2012'!P256-'2012'!$AE256)/'2012'!$AE256)*(('2012'!$I256-0.5+'2012'!$I256-0.5)*-1)</f>
        <v>2.7048063825647062E-2</v>
      </c>
      <c r="Q256" s="12">
        <f>(('2012'!Q256-'2012'!$AE256)/'2012'!$AE256)*(('2012'!$I256-0.5+'2012'!$I256-0.5)*-1)</f>
        <v>0.10658447243813096</v>
      </c>
      <c r="R256" s="12">
        <f>(('2012'!R256-'2012'!$AE256)/'2012'!$AE256)*(('2012'!$I256-0.5+'2012'!$I256-0.5)*-1)</f>
        <v>0.18440583965418811</v>
      </c>
      <c r="S256" s="12">
        <f>(('2012'!S256-'2012'!$AE256)/'2012'!$AE256)*(('2012'!$I256-0.5+'2012'!$I256-0.5)*-1)</f>
        <v>0.10793933987511151</v>
      </c>
      <c r="T256" s="12">
        <f>(('2012'!T256-'2012'!$AE256)/'2012'!$AE256)*(('2012'!$I256-0.5+'2012'!$I256-0.5)*-1)</f>
        <v>-5.8089091101470647E-2</v>
      </c>
      <c r="U256" s="12">
        <f>(('2012'!U256-'2012'!$AE256)/'2012'!$AE256)*(('2012'!$I256-0.5+'2012'!$I256-0.5)*-1)</f>
        <v>2.229174814235424E-2</v>
      </c>
      <c r="V256" s="12">
        <f>(('2012'!V256-'2012'!$AE256)/'2012'!$AE256)*(('2012'!$I256-0.5+'2012'!$I256-0.5)*-1)</f>
        <v>5.1323403851627036E-2</v>
      </c>
      <c r="W256" s="12">
        <f>(('2012'!W256-'2012'!$AE256)/'2012'!$AE256)*(('2012'!$I256-0.5+'2012'!$I256-0.5)*-1)</f>
        <v>0.12587412587412583</v>
      </c>
      <c r="X256" s="12">
        <f>(('2012'!X256-'2012'!$AE256)/'2012'!$AE256)*(('2012'!$I256-0.5+'2012'!$I256-0.5)*-1)</f>
        <v>-6.2360565175820559E-2</v>
      </c>
      <c r="Y256" s="12">
        <f>(('2012'!Y256-'2012'!$AE256)/'2012'!$AE256)*(('2012'!$I256-0.5+'2012'!$I256-0.5)*-1)</f>
        <v>4.5801526717557328E-2</v>
      </c>
      <c r="Z256" s="12">
        <f>(('2012'!Z256-'2012'!$AE256)/'2012'!$AE256)*(('2012'!$I256-0.5+'2012'!$I256-0.5)*-1)</f>
        <v>-0.19961612284069097</v>
      </c>
      <c r="AA256" s="12">
        <f>(('2012'!AA256-'2012'!$AE256)/'2012'!$AE256)*(('2012'!$I256-0.5+'2012'!$I256-0.5)*-1)</f>
        <v>-2.0408163265306145E-2</v>
      </c>
      <c r="AB256" s="12">
        <f>(('2012'!AB256-'2012'!$AE256)/'2012'!$AE256)*(('2012'!$I256-0.5+'2012'!$I256-0.5)*-1)</f>
        <v>-2.0304050607080848E-2</v>
      </c>
      <c r="AC256" s="12">
        <f>(('2012'!AC256-'2012'!$AE256)/'2012'!$AE256)*(('2012'!$I256-0.5+'2012'!$I256-0.5)*-1)</f>
        <v>9.2394263931747989E-2</v>
      </c>
      <c r="AD256" s="12">
        <f>(('2012'!AD256-'2012'!$AE256)/'2012'!$AE256)*(('2012'!$I256-0.5+'2012'!$I256-0.5)*-1)</f>
        <v>-6.1796559779146332E-2</v>
      </c>
      <c r="AE256" s="5">
        <f>((('2012'!AE256-'2012'!$AE256)/'2012'!$AE256)*100)*(('2012'!$I256-0.5+'2012'!$I256-0.5)*-1)</f>
        <v>0</v>
      </c>
      <c r="AG256" s="5">
        <f t="shared" si="123"/>
        <v>18.44058396541881</v>
      </c>
      <c r="AH256" s="5">
        <f t="shared" si="122"/>
        <v>38.102472034249416</v>
      </c>
      <c r="AI256" s="7">
        <v>0</v>
      </c>
      <c r="AJ256" s="1"/>
      <c r="AK256" s="1"/>
      <c r="AL256" s="1"/>
      <c r="AM256" s="1"/>
      <c r="AN256" s="1"/>
      <c r="AO256" s="1"/>
      <c r="AP256" s="1"/>
      <c r="AW256" s="104">
        <f t="shared" si="124"/>
        <v>-1.895251681271648E-2</v>
      </c>
      <c r="AX256" s="104">
        <f t="shared" si="125"/>
        <v>4.0859389986572014E-2</v>
      </c>
      <c r="AY256" s="104">
        <f t="shared" si="126"/>
        <v>-0.12994350282485878</v>
      </c>
      <c r="AZ256" s="104">
        <f t="shared" si="127"/>
        <v>-0.38102472034249413</v>
      </c>
      <c r="BA256" s="104">
        <f t="shared" si="128"/>
        <v>-2.2913256955810146E-2</v>
      </c>
      <c r="BB256" s="104">
        <f t="shared" si="129"/>
        <v>-9.8418277680140553E-2</v>
      </c>
      <c r="BC256" s="104">
        <f t="shared" si="130"/>
        <v>2.7048063825647062E-2</v>
      </c>
      <c r="BD256" s="104">
        <f t="shared" si="131"/>
        <v>0.10658447243813096</v>
      </c>
      <c r="BE256" s="104">
        <f t="shared" si="132"/>
        <v>0.18440583965418811</v>
      </c>
      <c r="BF256" s="104">
        <f t="shared" si="133"/>
        <v>0.10793933987511151</v>
      </c>
      <c r="BG256" s="104">
        <f t="shared" si="134"/>
        <v>-5.8089091101470647E-2</v>
      </c>
      <c r="BH256" s="104">
        <f t="shared" si="135"/>
        <v>2.229174814235424E-2</v>
      </c>
      <c r="BI256" s="104">
        <f t="shared" si="136"/>
        <v>5.1323403851627036E-2</v>
      </c>
      <c r="BJ256" s="104">
        <f t="shared" si="137"/>
        <v>0.12587412587412583</v>
      </c>
      <c r="BK256" s="104">
        <f t="shared" si="138"/>
        <v>-6.2360565175820559E-2</v>
      </c>
      <c r="BL256" s="104">
        <f t="shared" si="139"/>
        <v>4.5801526717557328E-2</v>
      </c>
      <c r="BM256" s="104">
        <f t="shared" si="140"/>
        <v>-0.19961612284069097</v>
      </c>
      <c r="BN256" s="104">
        <f t="shared" si="141"/>
        <v>-2.0408163265306145E-2</v>
      </c>
      <c r="BO256" s="104">
        <f t="shared" si="142"/>
        <v>-2.0304050607080848E-2</v>
      </c>
      <c r="BP256" s="104">
        <f t="shared" si="143"/>
        <v>9.2394263931747989E-2</v>
      </c>
      <c r="BQ256" s="104">
        <f t="shared" si="144"/>
        <v>-6.1796559779146332E-2</v>
      </c>
      <c r="BR256" s="104">
        <f t="shared" si="145"/>
        <v>0</v>
      </c>
    </row>
    <row r="257" spans="1:70">
      <c r="A257" s="1">
        <v>256</v>
      </c>
      <c r="B257" s="1">
        <f>'2012'!B257</f>
        <v>0</v>
      </c>
      <c r="C257" s="1">
        <f>'2012'!C257</f>
        <v>0</v>
      </c>
      <c r="D257" s="1">
        <f>'2012'!D257</f>
        <v>113</v>
      </c>
      <c r="E257" s="1" t="str">
        <f>'2012'!E257</f>
        <v>Kvinnor</v>
      </c>
      <c r="F257" s="1" t="str">
        <f>'2012'!F257</f>
        <v>Måluppfyllelse för dialysdos vid hemodialys</v>
      </c>
      <c r="G257" s="1" t="str">
        <f>'2012'!G257</f>
        <v>(tom)</v>
      </c>
      <c r="H257" s="1" t="str">
        <f>'2012'!H257</f>
        <v>A006070</v>
      </c>
      <c r="I257" s="1">
        <f>'2012'!I257</f>
        <v>0</v>
      </c>
      <c r="J257" s="12">
        <f>(('2012'!J257-'2012'!$AE257)/'2012'!$AE257)*(('2012'!$I257-0.5+'2012'!$I257-0.5)*-1)</f>
        <v>3.2627970209244482E-2</v>
      </c>
      <c r="K257" s="12">
        <f>(('2012'!K257-'2012'!$AE257)/'2012'!$AE257)*(('2012'!$I257-0.5+'2012'!$I257-0.5)*-1)</f>
        <v>-0.17247901643220243</v>
      </c>
      <c r="L257" s="12">
        <f>(('2012'!L257-'2012'!$AE257)/'2012'!$AE257)*(('2012'!$I257-0.5+'2012'!$I257-0.5)*-1)</f>
        <v>3.8893486227686395E-2</v>
      </c>
      <c r="M257" s="12">
        <f>(('2012'!M257-'2012'!$AE257)/'2012'!$AE257)*(('2012'!$I257-0.5+'2012'!$I257-0.5)*-1)</f>
        <v>-9.7765693344367063E-2</v>
      </c>
      <c r="N257" s="12">
        <f>(('2012'!N257-'2012'!$AE257)/'2012'!$AE257)*(('2012'!$I257-0.5+'2012'!$I257-0.5)*-1)</f>
        <v>9.1263742759191371E-2</v>
      </c>
      <c r="O257" s="12">
        <f>(('2012'!O257-'2012'!$AE257)/'2012'!$AE257)*(('2012'!$I257-0.5+'2012'!$I257-0.5)*-1)</f>
        <v>0.18217283366828224</v>
      </c>
      <c r="P257" s="12">
        <f>(('2012'!P257-'2012'!$AE257)/'2012'!$AE257)*(('2012'!$I257-0.5+'2012'!$I257-0.5)*-1)</f>
        <v>-9.3628088426527978E-2</v>
      </c>
      <c r="Q257" s="12">
        <f>(('2012'!Q257-'2012'!$AE257)/'2012'!$AE257)*(('2012'!$I257-0.5+'2012'!$I257-0.5)*-1)</f>
        <v>3.5465185010049812E-4</v>
      </c>
      <c r="R257" s="12">
        <f>(('2012'!R257-'2012'!$AE257)/'2012'!$AE257)*(('2012'!$I257-0.5+'2012'!$I257-0.5)*-1)</f>
        <v>-2.6480671474169631E-2</v>
      </c>
      <c r="S257" s="12">
        <f>(('2012'!S257-'2012'!$AE257)/'2012'!$AE257)*(('2012'!$I257-0.5+'2012'!$I257-0.5)*-1)</f>
        <v>3.6765575127083575E-2</v>
      </c>
      <c r="T257" s="12">
        <f>(('2012'!T257-'2012'!$AE257)/'2012'!$AE257)*(('2012'!$I257-0.5+'2012'!$I257-0.5)*-1)</f>
        <v>2.9672538125073776E-2</v>
      </c>
      <c r="U257" s="12">
        <f>(('2012'!U257-'2012'!$AE257)/'2012'!$AE257)*(('2012'!$I257-0.5+'2012'!$I257-0.5)*-1)</f>
        <v>3.7947747960751788E-2</v>
      </c>
      <c r="V257" s="12">
        <f>(('2012'!V257-'2012'!$AE257)/'2012'!$AE257)*(('2012'!$I257-0.5+'2012'!$I257-0.5)*-1)</f>
        <v>2.2461283839697262E-2</v>
      </c>
      <c r="W257" s="12">
        <f>(('2012'!W257-'2012'!$AE257)/'2012'!$AE257)*(('2012'!$I257-0.5+'2012'!$I257-0.5)*-1)</f>
        <v>-8.8071876108287067E-2</v>
      </c>
      <c r="X257" s="12">
        <f>(('2012'!X257-'2012'!$AE257)/'2012'!$AE257)*(('2012'!$I257-0.5+'2012'!$I257-0.5)*-1)</f>
        <v>0.11266107104858732</v>
      </c>
      <c r="Y257" s="12">
        <f>(('2012'!Y257-'2012'!$AE257)/'2012'!$AE257)*(('2012'!$I257-0.5+'2012'!$I257-0.5)*-1)</f>
        <v>3.5465185010049812E-4</v>
      </c>
      <c r="Z257" s="12">
        <f>(('2012'!Z257-'2012'!$AE257)/'2012'!$AE257)*(('2012'!$I257-0.5+'2012'!$I257-0.5)*-1)</f>
        <v>-0.19612247310556807</v>
      </c>
      <c r="AA257" s="12">
        <f>(('2012'!AA257-'2012'!$AE257)/'2012'!$AE257)*(('2012'!$I257-0.5+'2012'!$I257-0.5)*-1)</f>
        <v>-3.9484572644520669E-2</v>
      </c>
      <c r="AB257" s="12">
        <f>(('2012'!AB257-'2012'!$AE257)/'2012'!$AE257)*(('2012'!$I257-0.5+'2012'!$I257-0.5)*-1)</f>
        <v>5.0833431847736102E-2</v>
      </c>
      <c r="AC257" s="12">
        <f>(('2012'!AC257-'2012'!$AE257)/'2012'!$AE257)*(('2012'!$I257-0.5+'2012'!$I257-0.5)*-1)</f>
        <v>-0.29708003310083936</v>
      </c>
      <c r="AD257" s="12">
        <f>(('2012'!AD257-'2012'!$AE257)/'2012'!$AE257)*(('2012'!$I257-0.5+'2012'!$I257-0.5)*-1)</f>
        <v>-4.3031091145525481E-2</v>
      </c>
      <c r="AE257" s="5">
        <f>((('2012'!AE257-'2012'!$AE257)/'2012'!$AE257)*100)*(('2012'!$I257-0.5+'2012'!$I257-0.5)*-1)</f>
        <v>0</v>
      </c>
      <c r="AG257" s="5">
        <f t="shared" si="123"/>
        <v>18.217283366828223</v>
      </c>
      <c r="AH257" s="5">
        <f t="shared" si="122"/>
        <v>29.708003310083935</v>
      </c>
      <c r="AI257" s="7">
        <v>0</v>
      </c>
      <c r="AJ257" s="1"/>
      <c r="AK257" s="1"/>
      <c r="AL257" s="1"/>
      <c r="AM257" s="1"/>
      <c r="AN257" s="1"/>
      <c r="AO257" s="1"/>
      <c r="AP257" s="1"/>
      <c r="AW257" s="104">
        <f t="shared" si="124"/>
        <v>3.2627970209244482E-2</v>
      </c>
      <c r="AX257" s="104">
        <f t="shared" si="125"/>
        <v>-0.17247901643220243</v>
      </c>
      <c r="AY257" s="104">
        <f t="shared" si="126"/>
        <v>3.8893486227686395E-2</v>
      </c>
      <c r="AZ257" s="104">
        <f t="shared" si="127"/>
        <v>-9.7765693344367063E-2</v>
      </c>
      <c r="BA257" s="104">
        <f t="shared" si="128"/>
        <v>9.1263742759191371E-2</v>
      </c>
      <c r="BB257" s="104">
        <f t="shared" si="129"/>
        <v>0.18217283366828224</v>
      </c>
      <c r="BC257" s="104">
        <f t="shared" si="130"/>
        <v>-9.3628088426527978E-2</v>
      </c>
      <c r="BD257" s="104">
        <f t="shared" si="131"/>
        <v>3.5465185010049812E-4</v>
      </c>
      <c r="BE257" s="104">
        <f t="shared" si="132"/>
        <v>-2.6480671474169631E-2</v>
      </c>
      <c r="BF257" s="104">
        <f t="shared" si="133"/>
        <v>3.6765575127083575E-2</v>
      </c>
      <c r="BG257" s="104">
        <f t="shared" si="134"/>
        <v>2.9672538125073776E-2</v>
      </c>
      <c r="BH257" s="104">
        <f t="shared" si="135"/>
        <v>3.7947747960751788E-2</v>
      </c>
      <c r="BI257" s="104">
        <f t="shared" si="136"/>
        <v>2.2461283839697262E-2</v>
      </c>
      <c r="BJ257" s="104">
        <f t="shared" si="137"/>
        <v>-8.8071876108287067E-2</v>
      </c>
      <c r="BK257" s="104">
        <f t="shared" si="138"/>
        <v>0.11266107104858732</v>
      </c>
      <c r="BL257" s="104">
        <f t="shared" si="139"/>
        <v>3.5465185010049812E-4</v>
      </c>
      <c r="BM257" s="104">
        <f t="shared" si="140"/>
        <v>-0.19612247310556807</v>
      </c>
      <c r="BN257" s="104">
        <f t="shared" si="141"/>
        <v>-3.9484572644520669E-2</v>
      </c>
      <c r="BO257" s="104">
        <f t="shared" si="142"/>
        <v>5.0833431847736102E-2</v>
      </c>
      <c r="BP257" s="104">
        <f t="shared" si="143"/>
        <v>-0.29708003310083936</v>
      </c>
      <c r="BQ257" s="104">
        <f t="shared" si="144"/>
        <v>-4.3031091145525481E-2</v>
      </c>
      <c r="BR257" s="104">
        <f t="shared" si="145"/>
        <v>0</v>
      </c>
    </row>
    <row r="258" spans="1:70">
      <c r="A258" s="1">
        <v>257</v>
      </c>
      <c r="B258" s="1">
        <f>'2012'!B258</f>
        <v>0</v>
      </c>
      <c r="C258" s="1">
        <f>'2012'!C258</f>
        <v>0</v>
      </c>
      <c r="D258" s="1">
        <f>'2012'!D258</f>
        <v>0</v>
      </c>
      <c r="E258" s="1" t="str">
        <f>'2012'!E258</f>
        <v>Män</v>
      </c>
      <c r="F258" s="1" t="str">
        <f>'2012'!F258</f>
        <v>Måluppfyllelse för dialysdos vid hemodialys</v>
      </c>
      <c r="G258" s="1" t="str">
        <f>'2012'!G258</f>
        <v>(tom)</v>
      </c>
      <c r="H258" s="1" t="str">
        <f>'2012'!H258</f>
        <v>A006070</v>
      </c>
      <c r="I258" s="1">
        <f>'2012'!I258</f>
        <v>0</v>
      </c>
      <c r="J258" s="12">
        <f>(('2012'!J258-'2012'!$AE258)/'2012'!$AE258)*(('2012'!$I258-0.5+'2012'!$I258-0.5)*-1)</f>
        <v>-2.4915908807774121E-3</v>
      </c>
      <c r="K258" s="12">
        <f>(('2012'!K258-'2012'!$AE258)/'2012'!$AE258)*(('2012'!$I258-0.5+'2012'!$I258-0.5)*-1)</f>
        <v>0.17254266849383343</v>
      </c>
      <c r="L258" s="12">
        <f>(('2012'!L258-'2012'!$AE258)/'2012'!$AE258)*(('2012'!$I258-0.5+'2012'!$I258-0.5)*-1)</f>
        <v>-0.16045845272206299</v>
      </c>
      <c r="M258" s="12">
        <f>(('2012'!M258-'2012'!$AE258)/'2012'!$AE258)*(('2012'!$I258-0.5+'2012'!$I258-0.5)*-1)</f>
        <v>2.0680204310452359E-2</v>
      </c>
      <c r="N258" s="12">
        <f>(('2012'!N258-'2012'!$AE258)/'2012'!$AE258)*(('2012'!$I258-0.5+'2012'!$I258-0.5)*-1)</f>
        <v>0.13653918026660034</v>
      </c>
      <c r="O258" s="12">
        <f>(('2012'!O258-'2012'!$AE258)/'2012'!$AE258)*(('2012'!$I258-0.5+'2012'!$I258-0.5)*-1)</f>
        <v>7.4000249159088052E-2</v>
      </c>
      <c r="P258" s="12">
        <f>(('2012'!P258-'2012'!$AE258)/'2012'!$AE258)*(('2012'!$I258-0.5+'2012'!$I258-0.5)*-1)</f>
        <v>-0.22137784975706984</v>
      </c>
      <c r="Q258" s="12">
        <f>(('2012'!Q258-'2012'!$AE258)/'2012'!$AE258)*(('2012'!$I258-0.5+'2012'!$I258-0.5)*-1)</f>
        <v>-6.5653419708483818E-2</v>
      </c>
      <c r="R258" s="12">
        <f>(('2012'!R258-'2012'!$AE258)/'2012'!$AE258)*(('2012'!$I258-0.5+'2012'!$I258-0.5)*-1)</f>
        <v>-5.0828453967858456E-2</v>
      </c>
      <c r="S258" s="12">
        <f>(('2012'!S258-'2012'!$AE258)/'2012'!$AE258)*(('2012'!$I258-0.5+'2012'!$I258-0.5)*-1)</f>
        <v>4.048835181263237E-2</v>
      </c>
      <c r="T258" s="12">
        <f>(('2012'!T258-'2012'!$AE258)/'2012'!$AE258)*(('2012'!$I258-0.5+'2012'!$I258-0.5)*-1)</f>
        <v>8.6707362651052805E-2</v>
      </c>
      <c r="U258" s="12">
        <f>(('2012'!U258-'2012'!$AE258)/'2012'!$AE258)*(('2012'!$I258-0.5+'2012'!$I258-0.5)*-1)</f>
        <v>6.9639965117727715E-2</v>
      </c>
      <c r="V258" s="12">
        <f>(('2012'!V258-'2012'!$AE258)/'2012'!$AE258)*(('2012'!$I258-0.5+'2012'!$I258-0.5)*-1)</f>
        <v>-0.25601096299987541</v>
      </c>
      <c r="W258" s="12">
        <f>(('2012'!W258-'2012'!$AE258)/'2012'!$AE258)*(('2012'!$I258-0.5+'2012'!$I258-0.5)*-1)</f>
        <v>7.0387442381960957E-2</v>
      </c>
      <c r="X258" s="12">
        <f>(('2012'!X258-'2012'!$AE258)/'2012'!$AE258)*(('2012'!$I258-0.5+'2012'!$I258-0.5)*-1)</f>
        <v>0.19160333873178037</v>
      </c>
      <c r="Y258" s="12">
        <f>(('2012'!Y258-'2012'!$AE258)/'2012'!$AE258)*(('2012'!$I258-0.5+'2012'!$I258-0.5)*-1)</f>
        <v>-9.7172044350317833E-3</v>
      </c>
      <c r="Z258" s="12">
        <f>(('2012'!Z258-'2012'!$AE258)/'2012'!$AE258)*(('2012'!$I258-0.5+'2012'!$I258-0.5)*-1)</f>
        <v>-0.15460321415223616</v>
      </c>
      <c r="AA258" s="12">
        <f>(('2012'!AA258-'2012'!$AE258)/'2012'!$AE258)*(('2012'!$I258-0.5+'2012'!$I258-0.5)*-1)</f>
        <v>-3.3636476890494087E-3</v>
      </c>
      <c r="AB258" s="12">
        <f>(('2012'!AB258-'2012'!$AE258)/'2012'!$AE258)*(('2012'!$I258-0.5+'2012'!$I258-0.5)*-1)</f>
        <v>-3.3636476890494087E-3</v>
      </c>
      <c r="AC258" s="12">
        <f>(('2012'!AC258-'2012'!$AE258)/'2012'!$AE258)*(('2012'!$I258-0.5+'2012'!$I258-0.5)*-1)</f>
        <v>-0.13753581661891109</v>
      </c>
      <c r="AD258" s="12">
        <f>(('2012'!AD258-'2012'!$AE258)/'2012'!$AE258)*(('2012'!$I258-0.5+'2012'!$I258-0.5)*-1)</f>
        <v>-0.10302728292014447</v>
      </c>
      <c r="AE258" s="5">
        <f>((('2012'!AE258-'2012'!$AE258)/'2012'!$AE258)*100)*(('2012'!$I258-0.5+'2012'!$I258-0.5)*-1)</f>
        <v>0</v>
      </c>
      <c r="AG258" s="5">
        <f t="shared" si="123"/>
        <v>19.160333873178036</v>
      </c>
      <c r="AH258" s="5">
        <f t="shared" si="122"/>
        <v>25.601096299987542</v>
      </c>
      <c r="AI258" s="7">
        <v>0</v>
      </c>
      <c r="AJ258" s="1"/>
      <c r="AK258" s="1"/>
      <c r="AL258" s="1"/>
      <c r="AM258" s="1"/>
      <c r="AN258" s="1"/>
      <c r="AO258" s="1"/>
      <c r="AP258" s="1"/>
      <c r="AW258" s="104">
        <f t="shared" si="124"/>
        <v>-2.4915908807774121E-3</v>
      </c>
      <c r="AX258" s="104">
        <f t="shared" si="125"/>
        <v>0.17254266849383343</v>
      </c>
      <c r="AY258" s="104">
        <f t="shared" si="126"/>
        <v>-0.16045845272206299</v>
      </c>
      <c r="AZ258" s="104">
        <f t="shared" si="127"/>
        <v>2.0680204310452359E-2</v>
      </c>
      <c r="BA258" s="104">
        <f t="shared" si="128"/>
        <v>0.13653918026660034</v>
      </c>
      <c r="BB258" s="104">
        <f t="shared" si="129"/>
        <v>7.4000249159088052E-2</v>
      </c>
      <c r="BC258" s="104">
        <f t="shared" si="130"/>
        <v>-0.22137784975706984</v>
      </c>
      <c r="BD258" s="104">
        <f t="shared" si="131"/>
        <v>-6.5653419708483818E-2</v>
      </c>
      <c r="BE258" s="104">
        <f t="shared" si="132"/>
        <v>-5.0828453967858456E-2</v>
      </c>
      <c r="BF258" s="104">
        <f t="shared" si="133"/>
        <v>4.048835181263237E-2</v>
      </c>
      <c r="BG258" s="104">
        <f t="shared" si="134"/>
        <v>8.6707362651052805E-2</v>
      </c>
      <c r="BH258" s="104">
        <f t="shared" si="135"/>
        <v>6.9639965117727715E-2</v>
      </c>
      <c r="BI258" s="104">
        <f t="shared" si="136"/>
        <v>-0.25601096299987541</v>
      </c>
      <c r="BJ258" s="104">
        <f t="shared" si="137"/>
        <v>7.0387442381960957E-2</v>
      </c>
      <c r="BK258" s="104">
        <f t="shared" si="138"/>
        <v>0.19160333873178037</v>
      </c>
      <c r="BL258" s="104">
        <f t="shared" si="139"/>
        <v>-9.7172044350317833E-3</v>
      </c>
      <c r="BM258" s="104">
        <f t="shared" si="140"/>
        <v>-0.15460321415223616</v>
      </c>
      <c r="BN258" s="104">
        <f t="shared" si="141"/>
        <v>-3.3636476890494087E-3</v>
      </c>
      <c r="BO258" s="104">
        <f t="shared" si="142"/>
        <v>-3.3636476890494087E-3</v>
      </c>
      <c r="BP258" s="104">
        <f t="shared" si="143"/>
        <v>-0.13753581661891109</v>
      </c>
      <c r="BQ258" s="104">
        <f t="shared" si="144"/>
        <v>-0.10302728292014447</v>
      </c>
      <c r="BR258" s="104">
        <f t="shared" si="145"/>
        <v>0</v>
      </c>
    </row>
    <row r="259" spans="1:70">
      <c r="A259" s="1">
        <v>258</v>
      </c>
      <c r="B259" s="1">
        <f>'2012'!B259</f>
        <v>0</v>
      </c>
      <c r="C259" s="1">
        <f>'2012'!C259</f>
        <v>0</v>
      </c>
      <c r="D259" s="1">
        <f>'2012'!D259</f>
        <v>0</v>
      </c>
      <c r="E259" s="1" t="str">
        <f>'2012'!E259</f>
        <v>Totalt</v>
      </c>
      <c r="F259" s="1" t="str">
        <f>'2012'!F259</f>
        <v>Måluppfyllelse för dialysdos vid hemodialys</v>
      </c>
      <c r="G259" s="1" t="str">
        <f>'2012'!G259</f>
        <v>(tom)</v>
      </c>
      <c r="H259" s="1" t="str">
        <f>'2012'!H259</f>
        <v>A006070</v>
      </c>
      <c r="I259" s="1">
        <f>'2012'!I259</f>
        <v>0</v>
      </c>
      <c r="J259" s="12">
        <f>(('2012'!J259-'2012'!$AE259)/'2012'!$AE259)*(('2012'!$I259-0.5+'2012'!$I259-0.5)*-1)</f>
        <v>1.2347188264058742E-2</v>
      </c>
      <c r="K259" s="12">
        <f>(('2012'!K259-'2012'!$AE259)/'2012'!$AE259)*(('2012'!$I259-0.5+'2012'!$I259-0.5)*-1)</f>
        <v>4.1442542787286069E-2</v>
      </c>
      <c r="L259" s="12">
        <f>(('2012'!L259-'2012'!$AE259)/'2012'!$AE259)*(('2012'!$I259-0.5+'2012'!$I259-0.5)*-1)</f>
        <v>-7.1515892420537824E-2</v>
      </c>
      <c r="M259" s="12">
        <f>(('2012'!M259-'2012'!$AE259)/'2012'!$AE259)*(('2012'!$I259-0.5+'2012'!$I259-0.5)*-1)</f>
        <v>-1.9926650366748112E-2</v>
      </c>
      <c r="N259" s="12">
        <f>(('2012'!N259-'2012'!$AE259)/'2012'!$AE259)*(('2012'!$I259-0.5+'2012'!$I259-0.5)*-1)</f>
        <v>0.12066014669926656</v>
      </c>
      <c r="O259" s="12">
        <f>(('2012'!O259-'2012'!$AE259)/'2012'!$AE259)*(('2012'!$I259-0.5+'2012'!$I259-0.5)*-1)</f>
        <v>0.1061124694376529</v>
      </c>
      <c r="P259" s="12">
        <f>(('2012'!P259-'2012'!$AE259)/'2012'!$AE259)*(('2012'!$I259-0.5+'2012'!$I259-0.5)*-1)</f>
        <v>-0.18068459657701713</v>
      </c>
      <c r="Q259" s="12">
        <f>(('2012'!Q259-'2012'!$AE259)/'2012'!$AE259)*(('2012'!$I259-0.5+'2012'!$I259-0.5)*-1)</f>
        <v>-3.0440097799510939E-2</v>
      </c>
      <c r="R259" s="12">
        <f>(('2012'!R259-'2012'!$AE259)/'2012'!$AE259)*(('2012'!$I259-0.5+'2012'!$I259-0.5)*-1)</f>
        <v>-4.682151589242052E-2</v>
      </c>
      <c r="S259" s="12">
        <f>(('2012'!S259-'2012'!$AE259)/'2012'!$AE259)*(('2012'!$I259-0.5+'2012'!$I259-0.5)*-1)</f>
        <v>3.6797066014669991E-2</v>
      </c>
      <c r="T259" s="12">
        <f>(('2012'!T259-'2012'!$AE259)/'2012'!$AE259)*(('2012'!$I259-0.5+'2012'!$I259-0.5)*-1)</f>
        <v>6.577017114914438E-2</v>
      </c>
      <c r="U259" s="12">
        <f>(('2012'!U259-'2012'!$AE259)/'2012'!$AE259)*(('2012'!$I259-0.5+'2012'!$I259-0.5)*-1)</f>
        <v>5.8068459657701715E-2</v>
      </c>
      <c r="V259" s="12">
        <f>(('2012'!V259-'2012'!$AE259)/'2012'!$AE259)*(('2012'!$I259-0.5+'2012'!$I259-0.5)*-1)</f>
        <v>-0.15880195599021998</v>
      </c>
      <c r="W259" s="12">
        <f>(('2012'!W259-'2012'!$AE259)/'2012'!$AE259)*(('2012'!$I259-0.5+'2012'!$I259-0.5)*-1)</f>
        <v>1.4914425427872847E-2</v>
      </c>
      <c r="X259" s="12">
        <f>(('2012'!X259-'2012'!$AE259)/'2012'!$AE259)*(('2012'!$I259-0.5+'2012'!$I259-0.5)*-1)</f>
        <v>0.16136919315403428</v>
      </c>
      <c r="Y259" s="12">
        <f>(('2012'!Y259-'2012'!$AE259)/'2012'!$AE259)*(('2012'!$I259-0.5+'2012'!$I259-0.5)*-1)</f>
        <v>-7.3349633251833047E-3</v>
      </c>
      <c r="Z259" s="12">
        <f>(('2012'!Z259-'2012'!$AE259)/'2012'!$AE259)*(('2012'!$I259-0.5+'2012'!$I259-0.5)*-1)</f>
        <v>-0.16992665036674806</v>
      </c>
      <c r="AA259" s="12">
        <f>(('2012'!AA259-'2012'!$AE259)/'2012'!$AE259)*(('2012'!$I259-0.5+'2012'!$I259-0.5)*-1)</f>
        <v>-1.6992665036674823E-2</v>
      </c>
      <c r="AB259" s="12">
        <f>(('2012'!AB259-'2012'!$AE259)/'2012'!$AE259)*(('2012'!$I259-0.5+'2012'!$I259-0.5)*-1)</f>
        <v>2.3471882640586819E-2</v>
      </c>
      <c r="AC259" s="12">
        <f>(('2012'!AC259-'2012'!$AE259)/'2012'!$AE259)*(('2012'!$I259-0.5+'2012'!$I259-0.5)*-1)</f>
        <v>-0.21185819070904643</v>
      </c>
      <c r="AD259" s="12">
        <f>(('2012'!AD259-'2012'!$AE259)/'2012'!$AE259)*(('2012'!$I259-0.5+'2012'!$I259-0.5)*-1)</f>
        <v>-8.7408312958435111E-2</v>
      </c>
      <c r="AE259" s="5">
        <f>((('2012'!AE259-'2012'!$AE259)/'2012'!$AE259)*100)*(('2012'!$I259-0.5+'2012'!$I259-0.5)*-1)</f>
        <v>0</v>
      </c>
      <c r="AG259" s="5">
        <f t="shared" si="123"/>
        <v>16.136919315403428</v>
      </c>
      <c r="AH259" s="5">
        <f t="shared" si="122"/>
        <v>21.185819070904643</v>
      </c>
      <c r="AI259" s="7">
        <v>0</v>
      </c>
      <c r="AJ259" s="1"/>
      <c r="AK259" s="1"/>
      <c r="AL259" s="1"/>
      <c r="AM259" s="1"/>
      <c r="AN259" s="1"/>
      <c r="AO259" s="1"/>
      <c r="AP259" s="1"/>
      <c r="AW259" s="104">
        <f t="shared" si="124"/>
        <v>1.2347188264058742E-2</v>
      </c>
      <c r="AX259" s="104">
        <f t="shared" si="125"/>
        <v>4.1442542787286069E-2</v>
      </c>
      <c r="AY259" s="104">
        <f t="shared" si="126"/>
        <v>-7.1515892420537824E-2</v>
      </c>
      <c r="AZ259" s="104">
        <f t="shared" si="127"/>
        <v>-1.9926650366748112E-2</v>
      </c>
      <c r="BA259" s="104">
        <f t="shared" si="128"/>
        <v>0.12066014669926656</v>
      </c>
      <c r="BB259" s="104">
        <f t="shared" si="129"/>
        <v>0.1061124694376529</v>
      </c>
      <c r="BC259" s="104">
        <f t="shared" si="130"/>
        <v>-0.18068459657701713</v>
      </c>
      <c r="BD259" s="104">
        <f t="shared" si="131"/>
        <v>-3.0440097799510939E-2</v>
      </c>
      <c r="BE259" s="104">
        <f t="shared" si="132"/>
        <v>-4.682151589242052E-2</v>
      </c>
      <c r="BF259" s="104">
        <f t="shared" si="133"/>
        <v>3.6797066014669991E-2</v>
      </c>
      <c r="BG259" s="104">
        <f t="shared" si="134"/>
        <v>6.577017114914438E-2</v>
      </c>
      <c r="BH259" s="104">
        <f t="shared" si="135"/>
        <v>5.8068459657701715E-2</v>
      </c>
      <c r="BI259" s="104">
        <f t="shared" si="136"/>
        <v>-0.15880195599021998</v>
      </c>
      <c r="BJ259" s="104">
        <f t="shared" si="137"/>
        <v>1.4914425427872847E-2</v>
      </c>
      <c r="BK259" s="104">
        <f t="shared" si="138"/>
        <v>0.16136919315403428</v>
      </c>
      <c r="BL259" s="104">
        <f t="shared" si="139"/>
        <v>-7.3349633251833047E-3</v>
      </c>
      <c r="BM259" s="104">
        <f t="shared" si="140"/>
        <v>-0.16992665036674806</v>
      </c>
      <c r="BN259" s="104">
        <f t="shared" si="141"/>
        <v>-1.6992665036674823E-2</v>
      </c>
      <c r="BO259" s="104">
        <f t="shared" si="142"/>
        <v>2.3471882640586819E-2</v>
      </c>
      <c r="BP259" s="104">
        <f t="shared" si="143"/>
        <v>-0.21185819070904643</v>
      </c>
      <c r="BQ259" s="104">
        <f t="shared" si="144"/>
        <v>-8.7408312958435111E-2</v>
      </c>
      <c r="BR259" s="104">
        <f t="shared" si="145"/>
        <v>0</v>
      </c>
    </row>
    <row r="260" spans="1:70">
      <c r="A260" s="1">
        <v>259</v>
      </c>
      <c r="B260" s="1">
        <f>'2012'!B260</f>
        <v>0</v>
      </c>
      <c r="C260" s="1">
        <f>'2012'!C260</f>
        <v>0</v>
      </c>
      <c r="D260" s="1">
        <f>'2012'!D260</f>
        <v>114</v>
      </c>
      <c r="E260" s="1" t="str">
        <f>'2012'!E260</f>
        <v>Kvinnor</v>
      </c>
      <c r="F260" s="1" t="str">
        <f>'2012'!F260</f>
        <v>Kärlacccess vid dialys</v>
      </c>
      <c r="G260" s="1" t="str">
        <f>'2012'!G260</f>
        <v>(tom)</v>
      </c>
      <c r="H260" s="1" t="str">
        <f>'2012'!H260</f>
        <v>A006090</v>
      </c>
      <c r="I260" s="1">
        <f>'2012'!I260</f>
        <v>0</v>
      </c>
      <c r="J260" s="12">
        <f>(('2012'!J260-'2012'!$AE260)/'2012'!$AE260)*(('2012'!$I260-0.5+'2012'!$I260-0.5)*-1)</f>
        <v>2.6987951807228912E-2</v>
      </c>
      <c r="K260" s="12">
        <f>(('2012'!K260-'2012'!$AE260)/'2012'!$AE260)*(('2012'!$I260-0.5+'2012'!$I260-0.5)*-1)</f>
        <v>-0.41092369477911644</v>
      </c>
      <c r="L260" s="12">
        <f>(('2012'!L260-'2012'!$AE260)/'2012'!$AE260)*(('2012'!$I260-0.5+'2012'!$I260-0.5)*-1)</f>
        <v>-0.41590361445783136</v>
      </c>
      <c r="M260" s="12">
        <f>(('2012'!M260-'2012'!$AE260)/'2012'!$AE260)*(('2012'!$I260-0.5+'2012'!$I260-0.5)*-1)</f>
        <v>0.12449799196787148</v>
      </c>
      <c r="N260" s="12">
        <f>(('2012'!N260-'2012'!$AE260)/'2012'!$AE260)*(('2012'!$I260-0.5+'2012'!$I260-0.5)*-1)</f>
        <v>-7.6305220883534142E-2</v>
      </c>
      <c r="O260" s="12">
        <f>(('2012'!O260-'2012'!$AE260)/'2012'!$AE260)*(('2012'!$I260-0.5+'2012'!$I260-0.5)*-1)</f>
        <v>0.11212851405622497</v>
      </c>
      <c r="P260" s="12">
        <f>(('2012'!P260-'2012'!$AE260)/'2012'!$AE260)*(('2012'!$I260-0.5+'2012'!$I260-0.5)*-1)</f>
        <v>0.30522088353413657</v>
      </c>
      <c r="Q260" s="12">
        <f>(('2012'!Q260-'2012'!$AE260)/'2012'!$AE260)*(('2012'!$I260-0.5+'2012'!$I260-0.5)*-1)</f>
        <v>-1.1405622489959853E-2</v>
      </c>
      <c r="R260" s="12">
        <f>(('2012'!R260-'2012'!$AE260)/'2012'!$AE260)*(('2012'!$I260-0.5+'2012'!$I260-0.5)*-1)</f>
        <v>-0.11646586345381527</v>
      </c>
      <c r="S260" s="12">
        <f>(('2012'!S260-'2012'!$AE260)/'2012'!$AE260)*(('2012'!$I260-0.5+'2012'!$I260-0.5)*-1)</f>
        <v>0.22698795180722883</v>
      </c>
      <c r="T260" s="12">
        <f>(('2012'!T260-'2012'!$AE260)/'2012'!$AE260)*(('2012'!$I260-0.5+'2012'!$I260-0.5)*-1)</f>
        <v>-0.24690763052208831</v>
      </c>
      <c r="U260" s="12">
        <f>(('2012'!U260-'2012'!$AE260)/'2012'!$AE260)*(('2012'!$I260-0.5+'2012'!$I260-0.5)*-1)</f>
        <v>-2.6666666666666613E-2</v>
      </c>
      <c r="V260" s="12">
        <f>(('2012'!V260-'2012'!$AE260)/'2012'!$AE260)*(('2012'!$I260-0.5+'2012'!$I260-0.5)*-1)</f>
        <v>0.31807228915662644</v>
      </c>
      <c r="W260" s="12">
        <f>(('2012'!W260-'2012'!$AE260)/'2012'!$AE260)*(('2012'!$I260-0.5+'2012'!$I260-0.5)*-1)</f>
        <v>-0.12787148594377512</v>
      </c>
      <c r="X260" s="12">
        <f>(('2012'!X260-'2012'!$AE260)/'2012'!$AE260)*(('2012'!$I260-0.5+'2012'!$I260-0.5)*-1)</f>
        <v>9.7991967871485855E-3</v>
      </c>
      <c r="Y260" s="12">
        <f>(('2012'!Y260-'2012'!$AE260)/'2012'!$AE260)*(('2012'!$I260-0.5+'2012'!$I260-0.5)*-1)</f>
        <v>-4.3855421686746936E-2</v>
      </c>
      <c r="Z260" s="12">
        <f>(('2012'!Z260-'2012'!$AE260)/'2012'!$AE260)*(('2012'!$I260-0.5+'2012'!$I260-0.5)*-1)</f>
        <v>-0.16706827309236946</v>
      </c>
      <c r="AA260" s="12">
        <f>(('2012'!AA260-'2012'!$AE260)/'2012'!$AE260)*(('2012'!$I260-0.5+'2012'!$I260-0.5)*-1)</f>
        <v>-0.2971887550200803</v>
      </c>
      <c r="AB260" s="12">
        <f>(('2012'!AB260-'2012'!$AE260)/'2012'!$AE260)*(('2012'!$I260-0.5+'2012'!$I260-0.5)*-1)</f>
        <v>0.26827309236947794</v>
      </c>
      <c r="AC260" s="12">
        <f>(('2012'!AC260-'2012'!$AE260)/'2012'!$AE260)*(('2012'!$I260-0.5+'2012'!$I260-0.5)*-1)</f>
        <v>-0.30538152610441766</v>
      </c>
      <c r="AD260" s="12">
        <f>(('2012'!AD260-'2012'!$AE260)/'2012'!$AE260)*(('2012'!$I260-0.5+'2012'!$I260-0.5)*-1)</f>
        <v>0.37686746987951797</v>
      </c>
      <c r="AE260" s="5">
        <f>((('2012'!AE260-'2012'!$AE260)/'2012'!$AE260)*100)*(('2012'!$I260-0.5+'2012'!$I260-0.5)*-1)</f>
        <v>0</v>
      </c>
      <c r="AG260" s="5">
        <f t="shared" si="123"/>
        <v>37.6867469879518</v>
      </c>
      <c r="AH260" s="5">
        <f t="shared" si="122"/>
        <v>41.590361445783138</v>
      </c>
      <c r="AI260" s="7">
        <v>0</v>
      </c>
      <c r="AJ260" s="1"/>
      <c r="AK260" s="1"/>
      <c r="AL260" s="1"/>
      <c r="AM260" s="1"/>
      <c r="AN260" s="1"/>
      <c r="AO260" s="1"/>
      <c r="AP260" s="1"/>
      <c r="AW260" s="104">
        <f t="shared" si="124"/>
        <v>2.6987951807228912E-2</v>
      </c>
      <c r="AX260" s="104">
        <f t="shared" si="125"/>
        <v>-0.41092369477911644</v>
      </c>
      <c r="AY260" s="104">
        <f t="shared" si="126"/>
        <v>-0.41590361445783136</v>
      </c>
      <c r="AZ260" s="104">
        <f t="shared" si="127"/>
        <v>0.12449799196787148</v>
      </c>
      <c r="BA260" s="104">
        <f t="shared" si="128"/>
        <v>-7.6305220883534142E-2</v>
      </c>
      <c r="BB260" s="104">
        <f t="shared" si="129"/>
        <v>0.11212851405622497</v>
      </c>
      <c r="BC260" s="104">
        <f t="shared" si="130"/>
        <v>0.30522088353413657</v>
      </c>
      <c r="BD260" s="104">
        <f t="shared" si="131"/>
        <v>-1.1405622489959853E-2</v>
      </c>
      <c r="BE260" s="104">
        <f t="shared" si="132"/>
        <v>-0.11646586345381527</v>
      </c>
      <c r="BF260" s="104">
        <f t="shared" si="133"/>
        <v>0.22698795180722883</v>
      </c>
      <c r="BG260" s="104">
        <f t="shared" si="134"/>
        <v>-0.24690763052208831</v>
      </c>
      <c r="BH260" s="104">
        <f t="shared" si="135"/>
        <v>-2.6666666666666613E-2</v>
      </c>
      <c r="BI260" s="104">
        <f t="shared" si="136"/>
        <v>0.31807228915662644</v>
      </c>
      <c r="BJ260" s="104">
        <f t="shared" si="137"/>
        <v>-0.12787148594377512</v>
      </c>
      <c r="BK260" s="104">
        <f t="shared" si="138"/>
        <v>9.7991967871485855E-3</v>
      </c>
      <c r="BL260" s="104">
        <f t="shared" si="139"/>
        <v>-4.3855421686746936E-2</v>
      </c>
      <c r="BM260" s="104">
        <f t="shared" si="140"/>
        <v>-0.16706827309236946</v>
      </c>
      <c r="BN260" s="104">
        <f t="shared" si="141"/>
        <v>-0.2971887550200803</v>
      </c>
      <c r="BO260" s="104">
        <f t="shared" si="142"/>
        <v>0.26827309236947794</v>
      </c>
      <c r="BP260" s="104">
        <f t="shared" si="143"/>
        <v>-0.30538152610441766</v>
      </c>
      <c r="BQ260" s="104">
        <f t="shared" si="144"/>
        <v>0.37686746987951797</v>
      </c>
      <c r="BR260" s="104">
        <f t="shared" si="145"/>
        <v>0</v>
      </c>
    </row>
    <row r="261" spans="1:70">
      <c r="A261" s="1">
        <v>260</v>
      </c>
      <c r="B261" s="1">
        <f>'2012'!B261</f>
        <v>0</v>
      </c>
      <c r="C261" s="1">
        <f>'2012'!C261</f>
        <v>0</v>
      </c>
      <c r="D261" s="1">
        <f>'2012'!D261</f>
        <v>0</v>
      </c>
      <c r="E261" s="1" t="str">
        <f>'2012'!E261</f>
        <v>Män</v>
      </c>
      <c r="F261" s="1" t="str">
        <f>'2012'!F261</f>
        <v>Kärlacccess vid dialys</v>
      </c>
      <c r="G261" s="1" t="str">
        <f>'2012'!G261</f>
        <v>(tom)</v>
      </c>
      <c r="H261" s="1" t="str">
        <f>'2012'!H261</f>
        <v>A006090</v>
      </c>
      <c r="I261" s="1">
        <f>'2012'!I261</f>
        <v>0</v>
      </c>
      <c r="J261" s="12">
        <f>(('2012'!J261-'2012'!$AE261)/'2012'!$AE261)*(('2012'!$I261-0.5+'2012'!$I261-0.5)*-1)</f>
        <v>6.6851595006934925E-2</v>
      </c>
      <c r="K261" s="12">
        <f>(('2012'!K261-'2012'!$AE261)/'2012'!$AE261)*(('2012'!$I261-0.5+'2012'!$I261-0.5)*-1)</f>
        <v>-0.22649098474341181</v>
      </c>
      <c r="L261" s="12">
        <f>(('2012'!L261-'2012'!$AE261)/'2012'!$AE261)*(('2012'!$I261-0.5+'2012'!$I261-0.5)*-1)</f>
        <v>-0.36685159500693476</v>
      </c>
      <c r="M261" s="12">
        <f>(('2012'!M261-'2012'!$AE261)/'2012'!$AE261)*(('2012'!$I261-0.5+'2012'!$I261-0.5)*-1)</f>
        <v>-4.7156726768375762E-3</v>
      </c>
      <c r="N261" s="12">
        <f>(('2012'!N261-'2012'!$AE261)/'2012'!$AE261)*(('2012'!$I261-0.5+'2012'!$I261-0.5)*-1)</f>
        <v>5.2149791955617274E-2</v>
      </c>
      <c r="O261" s="12">
        <f>(('2012'!O261-'2012'!$AE261)/'2012'!$AE261)*(('2012'!$I261-0.5+'2012'!$I261-0.5)*-1)</f>
        <v>0.16324549237170613</v>
      </c>
      <c r="P261" s="12">
        <f>(('2012'!P261-'2012'!$AE261)/'2012'!$AE261)*(('2012'!$I261-0.5+'2012'!$I261-0.5)*-1)</f>
        <v>0.10527045769764222</v>
      </c>
      <c r="Q261" s="12">
        <f>(('2012'!Q261-'2012'!$AE261)/'2012'!$AE261)*(('2012'!$I261-0.5+'2012'!$I261-0.5)*-1)</f>
        <v>-0.10249653259361999</v>
      </c>
      <c r="R261" s="12">
        <f>(('2012'!R261-'2012'!$AE261)/'2012'!$AE261)*(('2012'!$I261-0.5+'2012'!$I261-0.5)*-1)</f>
        <v>-5.5617198335644817E-2</v>
      </c>
      <c r="S261" s="12">
        <f>(('2012'!S261-'2012'!$AE261)/'2012'!$AE261)*(('2012'!$I261-0.5+'2012'!$I261-0.5)*-1)</f>
        <v>0.12538141470180314</v>
      </c>
      <c r="T261" s="12">
        <f>(('2012'!T261-'2012'!$AE261)/'2012'!$AE261)*(('2012'!$I261-0.5+'2012'!$I261-0.5)*-1)</f>
        <v>-0.11470180305131757</v>
      </c>
      <c r="U261" s="12">
        <f>(('2012'!U261-'2012'!$AE261)/'2012'!$AE261)*(('2012'!$I261-0.5+'2012'!$I261-0.5)*-1)</f>
        <v>-5.1317614424410386E-2</v>
      </c>
      <c r="V261" s="12">
        <f>(('2012'!V261-'2012'!$AE261)/'2012'!$AE261)*(('2012'!$I261-0.5+'2012'!$I261-0.5)*-1)</f>
        <v>0.23495145631067979</v>
      </c>
      <c r="W261" s="12">
        <f>(('2012'!W261-'2012'!$AE261)/'2012'!$AE261)*(('2012'!$I261-0.5+'2012'!$I261-0.5)*-1)</f>
        <v>-0.13314840499306513</v>
      </c>
      <c r="X261" s="12">
        <f>(('2012'!X261-'2012'!$AE261)/'2012'!$AE261)*(('2012'!$I261-0.5+'2012'!$I261-0.5)*-1)</f>
        <v>-0.15090152565880716</v>
      </c>
      <c r="Y261" s="12">
        <f>(('2012'!Y261-'2012'!$AE261)/'2012'!$AE261)*(('2012'!$I261-0.5+'2012'!$I261-0.5)*-1)</f>
        <v>-5.2843273231622585E-2</v>
      </c>
      <c r="Z261" s="12">
        <f>(('2012'!Z261-'2012'!$AE261)/'2012'!$AE261)*(('2012'!$I261-0.5+'2012'!$I261-0.5)*-1)</f>
        <v>-0.19708737864077663</v>
      </c>
      <c r="AA261" s="12">
        <f>(('2012'!AA261-'2012'!$AE261)/'2012'!$AE261)*(('2012'!$I261-0.5+'2012'!$I261-0.5)*-1)</f>
        <v>2.9126213592234117E-3</v>
      </c>
      <c r="AB261" s="12">
        <f>(('2012'!AB261-'2012'!$AE261)/'2012'!$AE261)*(('2012'!$I261-0.5+'2012'!$I261-0.5)*-1)</f>
        <v>0.12024965325936203</v>
      </c>
      <c r="AC261" s="12">
        <f>(('2012'!AC261-'2012'!$AE261)/'2012'!$AE261)*(('2012'!$I261-0.5+'2012'!$I261-0.5)*-1)</f>
        <v>-0.16782246879334251</v>
      </c>
      <c r="AD261" s="12">
        <f>(('2012'!AD261-'2012'!$AE261)/'2012'!$AE261)*(('2012'!$I261-0.5+'2012'!$I261-0.5)*-1)</f>
        <v>2.7323162274618572E-2</v>
      </c>
      <c r="AE261" s="5">
        <f>((('2012'!AE261-'2012'!$AE261)/'2012'!$AE261)*100)*(('2012'!$I261-0.5+'2012'!$I261-0.5)*-1)</f>
        <v>0</v>
      </c>
      <c r="AG261" s="5">
        <f t="shared" si="123"/>
        <v>23.495145631067977</v>
      </c>
      <c r="AH261" s="5">
        <f t="shared" si="122"/>
        <v>36.685159500693473</v>
      </c>
      <c r="AI261" s="7">
        <v>0</v>
      </c>
      <c r="AJ261" s="1"/>
      <c r="AK261" s="1"/>
      <c r="AL261" s="1"/>
      <c r="AM261" s="1"/>
      <c r="AN261" s="1"/>
      <c r="AO261" s="1"/>
      <c r="AP261" s="1"/>
      <c r="AW261" s="104">
        <f t="shared" si="124"/>
        <v>6.6851595006934925E-2</v>
      </c>
      <c r="AX261" s="104">
        <f t="shared" si="125"/>
        <v>-0.22649098474341181</v>
      </c>
      <c r="AY261" s="104">
        <f t="shared" si="126"/>
        <v>-0.36685159500693476</v>
      </c>
      <c r="AZ261" s="104">
        <f t="shared" si="127"/>
        <v>-4.7156726768375762E-3</v>
      </c>
      <c r="BA261" s="104">
        <f t="shared" si="128"/>
        <v>5.2149791955617274E-2</v>
      </c>
      <c r="BB261" s="104">
        <f t="shared" si="129"/>
        <v>0.16324549237170613</v>
      </c>
      <c r="BC261" s="104">
        <f t="shared" si="130"/>
        <v>0.10527045769764222</v>
      </c>
      <c r="BD261" s="104">
        <f t="shared" si="131"/>
        <v>-0.10249653259361999</v>
      </c>
      <c r="BE261" s="104">
        <f t="shared" si="132"/>
        <v>-5.5617198335644817E-2</v>
      </c>
      <c r="BF261" s="104">
        <f t="shared" si="133"/>
        <v>0.12538141470180314</v>
      </c>
      <c r="BG261" s="104">
        <f t="shared" si="134"/>
        <v>-0.11470180305131757</v>
      </c>
      <c r="BH261" s="104">
        <f t="shared" si="135"/>
        <v>-5.1317614424410386E-2</v>
      </c>
      <c r="BI261" s="104">
        <f t="shared" si="136"/>
        <v>0.23495145631067979</v>
      </c>
      <c r="BJ261" s="104">
        <f t="shared" si="137"/>
        <v>-0.13314840499306513</v>
      </c>
      <c r="BK261" s="104">
        <f t="shared" si="138"/>
        <v>-0.15090152565880716</v>
      </c>
      <c r="BL261" s="104">
        <f t="shared" si="139"/>
        <v>-5.2843273231622585E-2</v>
      </c>
      <c r="BM261" s="104">
        <f t="shared" si="140"/>
        <v>-0.19708737864077663</v>
      </c>
      <c r="BN261" s="104">
        <f t="shared" si="141"/>
        <v>2.9126213592234117E-3</v>
      </c>
      <c r="BO261" s="104">
        <f t="shared" si="142"/>
        <v>0.12024965325936203</v>
      </c>
      <c r="BP261" s="104">
        <f t="shared" si="143"/>
        <v>-0.16782246879334251</v>
      </c>
      <c r="BQ261" s="104">
        <f t="shared" si="144"/>
        <v>2.7323162274618572E-2</v>
      </c>
      <c r="BR261" s="104">
        <f t="shared" si="145"/>
        <v>0</v>
      </c>
    </row>
    <row r="262" spans="1:70">
      <c r="A262" s="1">
        <v>261</v>
      </c>
      <c r="B262" s="1">
        <f>'2012'!B262</f>
        <v>0</v>
      </c>
      <c r="C262" s="1">
        <f>'2012'!C262</f>
        <v>0</v>
      </c>
      <c r="D262" s="1">
        <f>'2012'!D262</f>
        <v>0</v>
      </c>
      <c r="E262" s="1" t="str">
        <f>'2012'!E262</f>
        <v>Totalt</v>
      </c>
      <c r="F262" s="1" t="str">
        <f>'2012'!F262</f>
        <v>Kärlacccess vid dialys</v>
      </c>
      <c r="G262" s="1" t="str">
        <f>'2012'!G262</f>
        <v>(tom)</v>
      </c>
      <c r="H262" s="1" t="str">
        <f>'2012'!H262</f>
        <v>A006090</v>
      </c>
      <c r="I262" s="1">
        <f>'2012'!I262</f>
        <v>0</v>
      </c>
      <c r="J262" s="12">
        <f>(('2012'!J262-'2012'!$AE262)/'2012'!$AE262)*(('2012'!$I262-0.5+'2012'!$I262-0.5)*-1)</f>
        <v>5.2600903395016753E-2</v>
      </c>
      <c r="K262" s="12">
        <f>(('2012'!K262-'2012'!$AE262)/'2012'!$AE262)*(('2012'!$I262-0.5+'2012'!$I262-0.5)*-1)</f>
        <v>-0.2892321142357569</v>
      </c>
      <c r="L262" s="12">
        <f>(('2012'!L262-'2012'!$AE262)/'2012'!$AE262)*(('2012'!$I262-0.5+'2012'!$I262-0.5)*-1)</f>
        <v>-0.39137403467871185</v>
      </c>
      <c r="M262" s="12">
        <f>(('2012'!M262-'2012'!$AE262)/'2012'!$AE262)*(('2012'!$I262-0.5+'2012'!$I262-0.5)*-1)</f>
        <v>3.7447180533294586E-2</v>
      </c>
      <c r="N262" s="12">
        <f>(('2012'!N262-'2012'!$AE262)/'2012'!$AE262)*(('2012'!$I262-0.5+'2012'!$I262-0.5)*-1)</f>
        <v>-3.7884307154304373E-3</v>
      </c>
      <c r="O262" s="12">
        <f>(('2012'!O262-'2012'!$AE262)/'2012'!$AE262)*(('2012'!$I262-0.5+'2012'!$I262-0.5)*-1)</f>
        <v>0.15911409004808397</v>
      </c>
      <c r="P262" s="12">
        <f>(('2012'!P262-'2012'!$AE262)/'2012'!$AE262)*(('2012'!$I262-0.5+'2012'!$I262-0.5)*-1)</f>
        <v>0.16873087571033074</v>
      </c>
      <c r="Q262" s="12">
        <f>(('2012'!Q262-'2012'!$AE262)/'2012'!$AE262)*(('2012'!$I262-0.5+'2012'!$I262-0.5)*-1)</f>
        <v>-7.7225703045315425E-2</v>
      </c>
      <c r="R262" s="12">
        <f>(('2012'!R262-'2012'!$AE262)/'2012'!$AE262)*(('2012'!$I262-0.5+'2012'!$I262-0.5)*-1)</f>
        <v>-6.4840448783330742E-2</v>
      </c>
      <c r="S262" s="12">
        <f>(('2012'!S262-'2012'!$AE262)/'2012'!$AE262)*(('2012'!$I262-0.5+'2012'!$I262-0.5)*-1)</f>
        <v>0.16071688765845843</v>
      </c>
      <c r="T262" s="12">
        <f>(('2012'!T262-'2012'!$AE262)/'2012'!$AE262)*(('2012'!$I262-0.5+'2012'!$I262-0.5)*-1)</f>
        <v>-0.17004225557336436</v>
      </c>
      <c r="U262" s="12">
        <f>(('2012'!U262-'2012'!$AE262)/'2012'!$AE262)*(('2012'!$I262-0.5+'2012'!$I262-0.5)*-1)</f>
        <v>-4.3858370974792234E-2</v>
      </c>
      <c r="V262" s="12">
        <f>(('2012'!V262-'2012'!$AE262)/'2012'!$AE262)*(('2012'!$I262-0.5+'2012'!$I262-0.5)*-1)</f>
        <v>0.26198455485939104</v>
      </c>
      <c r="W262" s="12">
        <f>(('2012'!W262-'2012'!$AE262)/'2012'!$AE262)*(('2012'!$I262-0.5+'2012'!$I262-0.5)*-1)</f>
        <v>-0.12851522657729847</v>
      </c>
      <c r="X262" s="12">
        <f>(('2012'!X262-'2012'!$AE262)/'2012'!$AE262)*(('2012'!$I262-0.5+'2012'!$I262-0.5)*-1)</f>
        <v>-9.806207198018356E-2</v>
      </c>
      <c r="Y262" s="12">
        <f>(('2012'!Y262-'2012'!$AE262)/'2012'!$AE262)*(('2012'!$I262-0.5+'2012'!$I262-0.5)*-1)</f>
        <v>-4.8229637184904597E-2</v>
      </c>
      <c r="Z262" s="12">
        <f>(('2012'!Z262-'2012'!$AE262)/'2012'!$AE262)*(('2012'!$I262-0.5+'2012'!$I262-0.5)*-1)</f>
        <v>-0.18475885181407539</v>
      </c>
      <c r="AA262" s="12">
        <f>(('2012'!AA262-'2012'!$AE262)/'2012'!$AE262)*(('2012'!$I262-0.5+'2012'!$I262-0.5)*-1)</f>
        <v>-8.3636893486813274E-2</v>
      </c>
      <c r="AB262" s="12">
        <f>(('2012'!AB262-'2012'!$AE262)/'2012'!$AE262)*(('2012'!$I262-0.5+'2012'!$I262-0.5)*-1)</f>
        <v>0.16567098936325231</v>
      </c>
      <c r="AC262" s="12">
        <f>(('2012'!AC262-'2012'!$AE262)/'2012'!$AE262)*(('2012'!$I262-0.5+'2012'!$I262-0.5)*-1)</f>
        <v>-0.243042401282238</v>
      </c>
      <c r="AD262" s="12">
        <f>(('2012'!AD262-'2012'!$AE262)/'2012'!$AE262)*(('2012'!$I262-0.5+'2012'!$I262-0.5)*-1)</f>
        <v>0.12676672009325374</v>
      </c>
      <c r="AE262" s="5">
        <f>((('2012'!AE262-'2012'!$AE262)/'2012'!$AE262)*100)*(('2012'!$I262-0.5+'2012'!$I262-0.5)*-1)</f>
        <v>0</v>
      </c>
      <c r="AG262" s="5">
        <f t="shared" si="123"/>
        <v>26.198455485939103</v>
      </c>
      <c r="AH262" s="5">
        <f t="shared" si="122"/>
        <v>39.137403467871188</v>
      </c>
      <c r="AI262" s="7">
        <v>0</v>
      </c>
      <c r="AJ262" s="1"/>
      <c r="AK262" s="1"/>
      <c r="AL262" s="1"/>
      <c r="AM262" s="1"/>
      <c r="AN262" s="1"/>
      <c r="AO262" s="1"/>
      <c r="AP262" s="1"/>
      <c r="AW262" s="104">
        <f t="shared" si="124"/>
        <v>5.2600903395016753E-2</v>
      </c>
      <c r="AX262" s="104">
        <f t="shared" si="125"/>
        <v>-0.2892321142357569</v>
      </c>
      <c r="AY262" s="104">
        <f t="shared" si="126"/>
        <v>-0.39137403467871185</v>
      </c>
      <c r="AZ262" s="104">
        <f t="shared" si="127"/>
        <v>3.7447180533294586E-2</v>
      </c>
      <c r="BA262" s="104">
        <f t="shared" si="128"/>
        <v>-3.7884307154304373E-3</v>
      </c>
      <c r="BB262" s="104">
        <f t="shared" si="129"/>
        <v>0.15911409004808397</v>
      </c>
      <c r="BC262" s="104">
        <f t="shared" si="130"/>
        <v>0.16873087571033074</v>
      </c>
      <c r="BD262" s="104">
        <f t="shared" si="131"/>
        <v>-7.7225703045315425E-2</v>
      </c>
      <c r="BE262" s="104">
        <f t="shared" si="132"/>
        <v>-6.4840448783330742E-2</v>
      </c>
      <c r="BF262" s="104">
        <f t="shared" si="133"/>
        <v>0.16071688765845843</v>
      </c>
      <c r="BG262" s="104">
        <f t="shared" si="134"/>
        <v>-0.17004225557336436</v>
      </c>
      <c r="BH262" s="104">
        <f t="shared" si="135"/>
        <v>-4.3858370974792234E-2</v>
      </c>
      <c r="BI262" s="104">
        <f t="shared" si="136"/>
        <v>0.26198455485939104</v>
      </c>
      <c r="BJ262" s="104">
        <f t="shared" si="137"/>
        <v>-0.12851522657729847</v>
      </c>
      <c r="BK262" s="104">
        <f t="shared" si="138"/>
        <v>-9.806207198018356E-2</v>
      </c>
      <c r="BL262" s="104">
        <f t="shared" si="139"/>
        <v>-4.8229637184904597E-2</v>
      </c>
      <c r="BM262" s="104">
        <f t="shared" si="140"/>
        <v>-0.18475885181407539</v>
      </c>
      <c r="BN262" s="104">
        <f t="shared" si="141"/>
        <v>-8.3636893486813274E-2</v>
      </c>
      <c r="BO262" s="104">
        <f t="shared" si="142"/>
        <v>0.16567098936325231</v>
      </c>
      <c r="BP262" s="104">
        <f t="shared" si="143"/>
        <v>-0.243042401282238</v>
      </c>
      <c r="BQ262" s="104">
        <f t="shared" si="144"/>
        <v>0.12676672009325374</v>
      </c>
      <c r="BR262" s="104">
        <f t="shared" si="145"/>
        <v>0</v>
      </c>
    </row>
    <row r="263" spans="1:70">
      <c r="A263" s="1">
        <v>262</v>
      </c>
      <c r="B263" s="1">
        <f>'2012'!B263</f>
        <v>0</v>
      </c>
      <c r="C263" s="1">
        <f>'2012'!C263</f>
        <v>0</v>
      </c>
      <c r="D263" s="1">
        <f>'2012'!D263</f>
        <v>115</v>
      </c>
      <c r="E263" s="1" t="str">
        <f>'2012'!E263</f>
        <v>Kvinnor</v>
      </c>
      <c r="F263" s="1" t="str">
        <f>'2012'!F263</f>
        <v>Måluppfyllelse för blodtryck för patienter i hemodialys</v>
      </c>
      <c r="G263" s="1" t="str">
        <f>'2012'!G263</f>
        <v>(tom)</v>
      </c>
      <c r="H263" s="1" t="str">
        <f>'2012'!H263</f>
        <v>A020315</v>
      </c>
      <c r="I263" s="1">
        <f>'2012'!I263</f>
        <v>0</v>
      </c>
      <c r="J263" s="12">
        <f>(('2012'!J263-'2012'!$AE263)/'2012'!$AE263)*(('2012'!$I263-0.5+'2012'!$I263-0.5)*-1)</f>
        <v>0.19292214357937307</v>
      </c>
      <c r="K263" s="12">
        <f>(('2012'!K263-'2012'!$AE263)/'2012'!$AE263)*(('2012'!$I263-0.5+'2012'!$I263-0.5)*-1)</f>
        <v>7.8463094034378067E-2</v>
      </c>
      <c r="L263" s="12">
        <f>(('2012'!L263-'2012'!$AE263)/'2012'!$AE263)*(('2012'!$I263-0.5+'2012'!$I263-0.5)*-1)</f>
        <v>0.22568250758341751</v>
      </c>
      <c r="M263" s="12">
        <f>(('2012'!M263-'2012'!$AE263)/'2012'!$AE263)*(('2012'!$I263-0.5+'2012'!$I263-0.5)*-1)</f>
        <v>-0.29221435793731043</v>
      </c>
      <c r="N263" s="12">
        <f>(('2012'!N263-'2012'!$AE263)/'2012'!$AE263)*(('2012'!$I263-0.5+'2012'!$I263-0.5)*-1)</f>
        <v>-0.17027300303336707</v>
      </c>
      <c r="O263" s="12">
        <f>(('2012'!O263-'2012'!$AE263)/'2012'!$AE263)*(('2012'!$I263-0.5+'2012'!$I263-0.5)*-1)</f>
        <v>0.24448938321536898</v>
      </c>
      <c r="P263" s="12">
        <f>(('2012'!P263-'2012'!$AE263)/'2012'!$AE263)*(('2012'!$I263-0.5+'2012'!$I263-0.5)*-1)</f>
        <v>0.1089989888776542</v>
      </c>
      <c r="Q263" s="12">
        <f>(('2012'!Q263-'2012'!$AE263)/'2012'!$AE263)*(('2012'!$I263-0.5+'2012'!$I263-0.5)*-1)</f>
        <v>-6.6734074823053671E-2</v>
      </c>
      <c r="R263" s="12">
        <f>(('2012'!R263-'2012'!$AE263)/'2012'!$AE263)*(('2012'!$I263-0.5+'2012'!$I263-0.5)*-1)</f>
        <v>-0.10131445904954509</v>
      </c>
      <c r="S263" s="12">
        <f>(('2012'!S263-'2012'!$AE263)/'2012'!$AE263)*(('2012'!$I263-0.5+'2012'!$I263-0.5)*-1)</f>
        <v>-7.9271991911021258E-2</v>
      </c>
      <c r="T263" s="12">
        <f>(('2012'!T263-'2012'!$AE263)/'2012'!$AE263)*(('2012'!$I263-0.5+'2012'!$I263-0.5)*-1)</f>
        <v>-5.1971688574317498E-2</v>
      </c>
      <c r="U263" s="12">
        <f>(('2012'!U263-'2012'!$AE263)/'2012'!$AE263)*(('2012'!$I263-0.5+'2012'!$I263-0.5)*-1)</f>
        <v>4.7320525783619741E-2</v>
      </c>
      <c r="V263" s="12">
        <f>(('2012'!V263-'2012'!$AE263)/'2012'!$AE263)*(('2012'!$I263-0.5+'2012'!$I263-0.5)*-1)</f>
        <v>8.8978766430738085E-2</v>
      </c>
      <c r="W263" s="12">
        <f>(('2012'!W263-'2012'!$AE263)/'2012'!$AE263)*(('2012'!$I263-0.5+'2012'!$I263-0.5)*-1)</f>
        <v>9.7876643073811845E-2</v>
      </c>
      <c r="X263" s="12">
        <f>(('2012'!X263-'2012'!$AE263)/'2012'!$AE263)*(('2012'!$I263-0.5+'2012'!$I263-0.5)*-1)</f>
        <v>4.0040444893832086E-2</v>
      </c>
      <c r="Y263" s="12">
        <f>(('2012'!Y263-'2012'!$AE263)/'2012'!$AE263)*(('2012'!$I263-0.5+'2012'!$I263-0.5)*-1)</f>
        <v>-0.16157735085945402</v>
      </c>
      <c r="Z263" s="12">
        <f>(('2012'!Z263-'2012'!$AE263)/'2012'!$AE263)*(('2012'!$I263-0.5+'2012'!$I263-0.5)*-1)</f>
        <v>-0.35288169868554098</v>
      </c>
      <c r="AA263" s="12">
        <f>(('2012'!AA263-'2012'!$AE263)/'2012'!$AE263)*(('2012'!$I263-0.5+'2012'!$I263-0.5)*-1)</f>
        <v>-0.24165824064711836</v>
      </c>
      <c r="AB263" s="12">
        <f>(('2012'!AB263-'2012'!$AE263)/'2012'!$AE263)*(('2012'!$I263-0.5+'2012'!$I263-0.5)*-1)</f>
        <v>-0.43822042467138522</v>
      </c>
      <c r="AC263" s="12">
        <f>(('2012'!AC263-'2012'!$AE263)/'2012'!$AE263)*(('2012'!$I263-0.5+'2012'!$I263-0.5)*-1)</f>
        <v>-0.12558139534883722</v>
      </c>
      <c r="AD263" s="12">
        <f>(('2012'!AD263-'2012'!$AE263)/'2012'!$AE263)*(('2012'!$I263-0.5+'2012'!$I263-0.5)*-1)</f>
        <v>5.9251769464105146E-2</v>
      </c>
      <c r="AE263" s="5">
        <f>((('2012'!AE263-'2012'!$AE263)/'2012'!$AE263)*100)*(('2012'!$I263-0.5+'2012'!$I263-0.5)*-1)</f>
        <v>0</v>
      </c>
      <c r="AG263" s="5">
        <f t="shared" si="123"/>
        <v>24.448938321536897</v>
      </c>
      <c r="AH263" s="5">
        <f t="shared" ref="AH263:AH326" si="146">(MIN(AW263:BQ263)*-1)*100</f>
        <v>43.822042467138523</v>
      </c>
      <c r="AI263" s="7">
        <v>0</v>
      </c>
      <c r="AJ263" s="1"/>
      <c r="AK263" s="1"/>
      <c r="AL263" s="1"/>
      <c r="AM263" s="1"/>
      <c r="AN263" s="1"/>
      <c r="AO263" s="1"/>
      <c r="AP263" s="1"/>
      <c r="AW263" s="104">
        <f t="shared" si="124"/>
        <v>0.19292214357937307</v>
      </c>
      <c r="AX263" s="104">
        <f t="shared" si="125"/>
        <v>7.8463094034378067E-2</v>
      </c>
      <c r="AY263" s="104">
        <f t="shared" si="126"/>
        <v>0.22568250758341751</v>
      </c>
      <c r="AZ263" s="104">
        <f t="shared" si="127"/>
        <v>-0.29221435793731043</v>
      </c>
      <c r="BA263" s="104">
        <f t="shared" si="128"/>
        <v>-0.17027300303336707</v>
      </c>
      <c r="BB263" s="104">
        <f t="shared" si="129"/>
        <v>0.24448938321536898</v>
      </c>
      <c r="BC263" s="104">
        <f t="shared" si="130"/>
        <v>0.1089989888776542</v>
      </c>
      <c r="BD263" s="104">
        <f t="shared" si="131"/>
        <v>-6.6734074823053671E-2</v>
      </c>
      <c r="BE263" s="104">
        <f t="shared" si="132"/>
        <v>-0.10131445904954509</v>
      </c>
      <c r="BF263" s="104">
        <f t="shared" si="133"/>
        <v>-7.9271991911021258E-2</v>
      </c>
      <c r="BG263" s="104">
        <f t="shared" si="134"/>
        <v>-5.1971688574317498E-2</v>
      </c>
      <c r="BH263" s="104">
        <f t="shared" si="135"/>
        <v>4.7320525783619741E-2</v>
      </c>
      <c r="BI263" s="104">
        <f t="shared" si="136"/>
        <v>8.8978766430738085E-2</v>
      </c>
      <c r="BJ263" s="104">
        <f t="shared" si="137"/>
        <v>9.7876643073811845E-2</v>
      </c>
      <c r="BK263" s="104">
        <f t="shared" si="138"/>
        <v>4.0040444893832086E-2</v>
      </c>
      <c r="BL263" s="104">
        <f t="shared" si="139"/>
        <v>-0.16157735085945402</v>
      </c>
      <c r="BM263" s="104">
        <f t="shared" si="140"/>
        <v>-0.35288169868554098</v>
      </c>
      <c r="BN263" s="104">
        <f t="shared" si="141"/>
        <v>-0.24165824064711836</v>
      </c>
      <c r="BO263" s="104">
        <f t="shared" si="142"/>
        <v>-0.43822042467138522</v>
      </c>
      <c r="BP263" s="104">
        <f t="shared" si="143"/>
        <v>-0.12558139534883722</v>
      </c>
      <c r="BQ263" s="104">
        <f t="shared" si="144"/>
        <v>5.9251769464105146E-2</v>
      </c>
      <c r="BR263" s="104">
        <f t="shared" si="145"/>
        <v>0</v>
      </c>
    </row>
    <row r="264" spans="1:70">
      <c r="A264" s="1">
        <v>263</v>
      </c>
      <c r="B264" s="1">
        <f>'2012'!B264</f>
        <v>0</v>
      </c>
      <c r="C264" s="1">
        <f>'2012'!C264</f>
        <v>0</v>
      </c>
      <c r="D264" s="1">
        <f>'2012'!D264</f>
        <v>0</v>
      </c>
      <c r="E264" s="1" t="str">
        <f>'2012'!E264</f>
        <v>Män</v>
      </c>
      <c r="F264" s="1" t="str">
        <f>'2012'!F264</f>
        <v>Måluppfyllelse för blodtryck för patienter i hemodialys</v>
      </c>
      <c r="G264" s="1" t="str">
        <f>'2012'!G264</f>
        <v>(tom)</v>
      </c>
      <c r="H264" s="1" t="str">
        <f>'2012'!H264</f>
        <v>A020315</v>
      </c>
      <c r="I264" s="1">
        <f>'2012'!I264</f>
        <v>0</v>
      </c>
      <c r="J264" s="12">
        <f>(('2012'!J264-'2012'!$AE264)/'2012'!$AE264)*(('2012'!$I264-0.5+'2012'!$I264-0.5)*-1)</f>
        <v>-3.9259560618388929E-2</v>
      </c>
      <c r="K264" s="12">
        <f>(('2012'!K264-'2012'!$AE264)/'2012'!$AE264)*(('2012'!$I264-0.5+'2012'!$I264-0.5)*-1)</f>
        <v>-8.2587469487388029E-2</v>
      </c>
      <c r="L264" s="12">
        <f>(('2012'!L264-'2012'!$AE264)/'2012'!$AE264)*(('2012'!$I264-0.5+'2012'!$I264-0.5)*-1)</f>
        <v>-0.24816924328722531</v>
      </c>
      <c r="M264" s="12">
        <f>(('2012'!M264-'2012'!$AE264)/'2012'!$AE264)*(('2012'!$I264-0.5+'2012'!$I264-0.5)*-1)</f>
        <v>2.9088689991863443E-2</v>
      </c>
      <c r="N264" s="12">
        <f>(('2012'!N264-'2012'!$AE264)/'2012'!$AE264)*(('2012'!$I264-0.5+'2012'!$I264-0.5)*-1)</f>
        <v>8.7266069975590041E-2</v>
      </c>
      <c r="O264" s="12">
        <f>(('2012'!O264-'2012'!$AE264)/'2012'!$AE264)*(('2012'!$I264-0.5+'2012'!$I264-0.5)*-1)</f>
        <v>-0.14686737184703008</v>
      </c>
      <c r="P264" s="12">
        <f>(('2012'!P264-'2012'!$AE264)/'2012'!$AE264)*(('2012'!$I264-0.5+'2012'!$I264-0.5)*-1)</f>
        <v>9.7843775427176621E-2</v>
      </c>
      <c r="Q264" s="12">
        <f>(('2012'!Q264-'2012'!$AE264)/'2012'!$AE264)*(('2012'!$I264-0.5+'2012'!$I264-0.5)*-1)</f>
        <v>-4.2717656631407537E-2</v>
      </c>
      <c r="R264" s="12">
        <f>(('2012'!R264-'2012'!$AE264)/'2012'!$AE264)*(('2012'!$I264-0.5+'2012'!$I264-0.5)*-1)</f>
        <v>0.16863303498779508</v>
      </c>
      <c r="S264" s="12">
        <f>(('2012'!S264-'2012'!$AE264)/'2012'!$AE264)*(('2012'!$I264-0.5+'2012'!$I264-0.5)*-1)</f>
        <v>7.9536208299430505E-2</v>
      </c>
      <c r="T264" s="12">
        <f>(('2012'!T264-'2012'!$AE264)/'2012'!$AE264)*(('2012'!$I264-0.5+'2012'!$I264-0.5)*-1)</f>
        <v>-0.17758340113913745</v>
      </c>
      <c r="U264" s="12">
        <f>(('2012'!U264-'2012'!$AE264)/'2012'!$AE264)*(('2012'!$I264-0.5+'2012'!$I264-0.5)*-1)</f>
        <v>5.6956875508543621E-2</v>
      </c>
      <c r="V264" s="12">
        <f>(('2012'!V264-'2012'!$AE264)/'2012'!$AE264)*(('2012'!$I264-0.5+'2012'!$I264-0.5)*-1)</f>
        <v>-0.1918226200162734</v>
      </c>
      <c r="W264" s="12">
        <f>(('2012'!W264-'2012'!$AE264)/'2012'!$AE264)*(('2012'!$I264-0.5+'2012'!$I264-0.5)*-1)</f>
        <v>-5.4515866558177375E-2</v>
      </c>
      <c r="X264" s="12">
        <f>(('2012'!X264-'2012'!$AE264)/'2012'!$AE264)*(('2012'!$I264-0.5+'2012'!$I264-0.5)*-1)</f>
        <v>0.24532139951179827</v>
      </c>
      <c r="Y264" s="12">
        <f>(('2012'!Y264-'2012'!$AE264)/'2012'!$AE264)*(('2012'!$I264-0.5+'2012'!$I264-0.5)*-1)</f>
        <v>-5.9194467046379103E-2</v>
      </c>
      <c r="Z264" s="12">
        <f>(('2012'!Z264-'2012'!$AE264)/'2012'!$AE264)*(('2012'!$I264-0.5+'2012'!$I264-0.5)*-1)</f>
        <v>-2.8478437754270438E-3</v>
      </c>
      <c r="AA264" s="12">
        <f>(('2012'!AA264-'2012'!$AE264)/'2012'!$AE264)*(('2012'!$I264-0.5+'2012'!$I264-0.5)*-1)</f>
        <v>0.12652563059397898</v>
      </c>
      <c r="AB264" s="12">
        <f>(('2012'!AB264-'2012'!$AE264)/'2012'!$AE264)*(('2012'!$I264-0.5+'2012'!$I264-0.5)*-1)</f>
        <v>-0.43043124491456464</v>
      </c>
      <c r="AC264" s="12">
        <f>(('2012'!AC264-'2012'!$AE264)/'2012'!$AE264)*(('2012'!$I264-0.5+'2012'!$I264-0.5)*-1)</f>
        <v>-8.4621643612693184E-2</v>
      </c>
      <c r="AD264" s="12">
        <f>(('2012'!AD264-'2012'!$AE264)/'2012'!$AE264)*(('2012'!$I264-0.5+'2012'!$I264-0.5)*-1)</f>
        <v>-5.8177379983726601E-2</v>
      </c>
      <c r="AE264" s="5">
        <f>((('2012'!AE264-'2012'!$AE264)/'2012'!$AE264)*100)*(('2012'!$I264-0.5+'2012'!$I264-0.5)*-1)</f>
        <v>0</v>
      </c>
      <c r="AG264" s="5">
        <f t="shared" si="123"/>
        <v>24.532139951179825</v>
      </c>
      <c r="AH264" s="5">
        <f t="shared" si="146"/>
        <v>43.043124491456467</v>
      </c>
      <c r="AI264" s="7">
        <v>0</v>
      </c>
      <c r="AJ264" s="1"/>
      <c r="AK264" s="1"/>
      <c r="AL264" s="1"/>
      <c r="AM264" s="1"/>
      <c r="AN264" s="1"/>
      <c r="AO264" s="1"/>
      <c r="AP264" s="1"/>
      <c r="AW264" s="104">
        <f t="shared" si="124"/>
        <v>-3.9259560618388929E-2</v>
      </c>
      <c r="AX264" s="104">
        <f t="shared" si="125"/>
        <v>-8.2587469487388029E-2</v>
      </c>
      <c r="AY264" s="104">
        <f t="shared" si="126"/>
        <v>-0.24816924328722531</v>
      </c>
      <c r="AZ264" s="104">
        <f t="shared" si="127"/>
        <v>2.9088689991863443E-2</v>
      </c>
      <c r="BA264" s="104">
        <f t="shared" si="128"/>
        <v>8.7266069975590041E-2</v>
      </c>
      <c r="BB264" s="104">
        <f t="shared" si="129"/>
        <v>-0.14686737184703008</v>
      </c>
      <c r="BC264" s="104">
        <f t="shared" si="130"/>
        <v>9.7843775427176621E-2</v>
      </c>
      <c r="BD264" s="104">
        <f t="shared" si="131"/>
        <v>-4.2717656631407537E-2</v>
      </c>
      <c r="BE264" s="104">
        <f t="shared" si="132"/>
        <v>0.16863303498779508</v>
      </c>
      <c r="BF264" s="104">
        <f t="shared" si="133"/>
        <v>7.9536208299430505E-2</v>
      </c>
      <c r="BG264" s="104">
        <f t="shared" si="134"/>
        <v>-0.17758340113913745</v>
      </c>
      <c r="BH264" s="104">
        <f t="shared" si="135"/>
        <v>5.6956875508543621E-2</v>
      </c>
      <c r="BI264" s="104">
        <f t="shared" si="136"/>
        <v>-0.1918226200162734</v>
      </c>
      <c r="BJ264" s="104">
        <f t="shared" si="137"/>
        <v>-5.4515866558177375E-2</v>
      </c>
      <c r="BK264" s="104">
        <f t="shared" si="138"/>
        <v>0.24532139951179827</v>
      </c>
      <c r="BL264" s="104">
        <f t="shared" si="139"/>
        <v>-5.9194467046379103E-2</v>
      </c>
      <c r="BM264" s="104">
        <f t="shared" si="140"/>
        <v>-2.8478437754270438E-3</v>
      </c>
      <c r="BN264" s="104">
        <f t="shared" si="141"/>
        <v>0.12652563059397898</v>
      </c>
      <c r="BO264" s="104">
        <f t="shared" si="142"/>
        <v>-0.43043124491456464</v>
      </c>
      <c r="BP264" s="104">
        <f t="shared" si="143"/>
        <v>-8.4621643612693184E-2</v>
      </c>
      <c r="BQ264" s="104">
        <f t="shared" si="144"/>
        <v>-5.8177379983726601E-2</v>
      </c>
      <c r="BR264" s="104">
        <f t="shared" si="145"/>
        <v>0</v>
      </c>
    </row>
    <row r="265" spans="1:70">
      <c r="A265" s="1">
        <v>264</v>
      </c>
      <c r="B265" s="1">
        <f>'2012'!B265</f>
        <v>0</v>
      </c>
      <c r="C265" s="1">
        <f>'2012'!C265</f>
        <v>0</v>
      </c>
      <c r="D265" s="1">
        <f>'2012'!D265</f>
        <v>0</v>
      </c>
      <c r="E265" s="1" t="str">
        <f>'2012'!E265</f>
        <v>Totalt</v>
      </c>
      <c r="F265" s="1" t="str">
        <f>'2012'!F265</f>
        <v>Måluppfyllelse för blodtryck för patienter i hemodialys</v>
      </c>
      <c r="G265" s="1" t="str">
        <f>'2012'!G265</f>
        <v>(tom)</v>
      </c>
      <c r="H265" s="1" t="str">
        <f>'2012'!H265</f>
        <v>A020315</v>
      </c>
      <c r="I265" s="1">
        <f>'2012'!I265</f>
        <v>0</v>
      </c>
      <c r="J265" s="12">
        <f>(('2012'!J265-'2012'!$AE265)/'2012'!$AE265)*(('2012'!$I265-0.5+'2012'!$I265-0.5)*-1)</f>
        <v>4.6488022736500184E-2</v>
      </c>
      <c r="K265" s="12">
        <f>(('2012'!K265-'2012'!$AE265)/'2012'!$AE265)*(('2012'!$I265-0.5+'2012'!$I265-0.5)*-1)</f>
        <v>-2.25334957369062E-2</v>
      </c>
      <c r="L265" s="12">
        <f>(('2012'!L265-'2012'!$AE265)/'2012'!$AE265)*(('2012'!$I265-0.5+'2012'!$I265-0.5)*-1)</f>
        <v>-4.9127080795777399E-2</v>
      </c>
      <c r="M265" s="12">
        <f>(('2012'!M265-'2012'!$AE265)/'2012'!$AE265)*(('2012'!$I265-0.5+'2012'!$I265-0.5)*-1)</f>
        <v>-7.4299634591960956E-2</v>
      </c>
      <c r="N265" s="12">
        <f>(('2012'!N265-'2012'!$AE265)/'2012'!$AE265)*(('2012'!$I265-0.5+'2012'!$I265-0.5)*-1)</f>
        <v>-1.6443361753958489E-2</v>
      </c>
      <c r="O265" s="12">
        <f>(('2012'!O265-'2012'!$AE265)/'2012'!$AE265)*(('2012'!$I265-0.5+'2012'!$I265-0.5)*-1)</f>
        <v>-3.105968331303291E-2</v>
      </c>
      <c r="P265" s="12">
        <f>(('2012'!P265-'2012'!$AE265)/'2012'!$AE265)*(('2012'!$I265-0.5+'2012'!$I265-0.5)*-1)</f>
        <v>0.10150223304912709</v>
      </c>
      <c r="Q265" s="12">
        <f>(('2012'!Q265-'2012'!$AE265)/'2012'!$AE265)*(('2012'!$I265-0.5+'2012'!$I265-0.5)*-1)</f>
        <v>-5.2578156719447752E-2</v>
      </c>
      <c r="R265" s="12">
        <f>(('2012'!R265-'2012'!$AE265)/'2012'!$AE265)*(('2012'!$I265-0.5+'2012'!$I265-0.5)*-1)</f>
        <v>9.3179049939098729E-2</v>
      </c>
      <c r="S265" s="12">
        <f>(('2012'!S265-'2012'!$AE265)/'2012'!$AE265)*(('2012'!$I265-0.5+'2012'!$I265-0.5)*-1)</f>
        <v>3.0247665448639913E-2</v>
      </c>
      <c r="T265" s="12">
        <f>(('2012'!T265-'2012'!$AE265)/'2012'!$AE265)*(('2012'!$I265-0.5+'2012'!$I265-0.5)*-1)</f>
        <v>-0.12626877791311408</v>
      </c>
      <c r="U265" s="12">
        <f>(('2012'!U265-'2012'!$AE265)/'2012'!$AE265)*(('2012'!$I265-0.5+'2012'!$I265-0.5)*-1)</f>
        <v>5.3593179049939113E-2</v>
      </c>
      <c r="V265" s="12">
        <f>(('2012'!V265-'2012'!$AE265)/'2012'!$AE265)*(('2012'!$I265-0.5+'2012'!$I265-0.5)*-1)</f>
        <v>-9.3788063337393368E-2</v>
      </c>
      <c r="W265" s="12">
        <f>(('2012'!W265-'2012'!$AE265)/'2012'!$AE265)*(('2012'!$I265-0.5+'2012'!$I265-0.5)*-1)</f>
        <v>-4.0600893219649966E-3</v>
      </c>
      <c r="X265" s="12">
        <f>(('2012'!X265-'2012'!$AE265)/'2012'!$AE265)*(('2012'!$I265-0.5+'2012'!$I265-0.5)*-1)</f>
        <v>0.15996751928542433</v>
      </c>
      <c r="Y265" s="12">
        <f>(('2012'!Y265-'2012'!$AE265)/'2012'!$AE265)*(('2012'!$I265-0.5+'2012'!$I265-0.5)*-1)</f>
        <v>-9.399106780349159E-2</v>
      </c>
      <c r="Z265" s="12">
        <f>(('2012'!Z265-'2012'!$AE265)/'2012'!$AE265)*(('2012'!$I265-0.5+'2012'!$I265-0.5)*-1)</f>
        <v>-0.11855460820138036</v>
      </c>
      <c r="AA265" s="12">
        <f>(('2012'!AA265-'2012'!$AE265)/'2012'!$AE265)*(('2012'!$I265-0.5+'2012'!$I265-0.5)*-1)</f>
        <v>4.4660982541615685E-3</v>
      </c>
      <c r="AB265" s="12">
        <f>(('2012'!AB265-'2012'!$AE265)/'2012'!$AE265)*(('2012'!$I265-0.5+'2012'!$I265-0.5)*-1)</f>
        <v>-0.43341453511977263</v>
      </c>
      <c r="AC265" s="12">
        <f>(('2012'!AC265-'2012'!$AE265)/'2012'!$AE265)*(('2012'!$I265-0.5+'2012'!$I265-0.5)*-1)</f>
        <v>-0.10353227771010966</v>
      </c>
      <c r="AD265" s="12">
        <f>(('2012'!AD265-'2012'!$AE265)/'2012'!$AE265)*(('2012'!$I265-0.5+'2012'!$I265-0.5)*-1)</f>
        <v>-2.5578562728379984E-2</v>
      </c>
      <c r="AE265" s="5">
        <f>((('2012'!AE265-'2012'!$AE265)/'2012'!$AE265)*100)*(('2012'!$I265-0.5+'2012'!$I265-0.5)*-1)</f>
        <v>0</v>
      </c>
      <c r="AG265" s="5">
        <f t="shared" si="123"/>
        <v>15.996751928542432</v>
      </c>
      <c r="AH265" s="5">
        <f t="shared" si="146"/>
        <v>43.341453511977264</v>
      </c>
      <c r="AI265" s="7">
        <v>0</v>
      </c>
      <c r="AJ265" s="1"/>
      <c r="AK265" s="1"/>
      <c r="AL265" s="1"/>
      <c r="AM265" s="1"/>
      <c r="AN265" s="1"/>
      <c r="AO265" s="1"/>
      <c r="AP265" s="1"/>
      <c r="AW265" s="104">
        <f t="shared" si="124"/>
        <v>4.6488022736500184E-2</v>
      </c>
      <c r="AX265" s="104">
        <f t="shared" si="125"/>
        <v>-2.25334957369062E-2</v>
      </c>
      <c r="AY265" s="104">
        <f t="shared" si="126"/>
        <v>-4.9127080795777399E-2</v>
      </c>
      <c r="AZ265" s="104">
        <f t="shared" si="127"/>
        <v>-7.4299634591960956E-2</v>
      </c>
      <c r="BA265" s="104">
        <f t="shared" si="128"/>
        <v>-1.6443361753958489E-2</v>
      </c>
      <c r="BB265" s="104">
        <f t="shared" si="129"/>
        <v>-3.105968331303291E-2</v>
      </c>
      <c r="BC265" s="104">
        <f t="shared" si="130"/>
        <v>0.10150223304912709</v>
      </c>
      <c r="BD265" s="104">
        <f t="shared" si="131"/>
        <v>-5.2578156719447752E-2</v>
      </c>
      <c r="BE265" s="104">
        <f t="shared" si="132"/>
        <v>9.3179049939098729E-2</v>
      </c>
      <c r="BF265" s="104">
        <f t="shared" si="133"/>
        <v>3.0247665448639913E-2</v>
      </c>
      <c r="BG265" s="104">
        <f t="shared" si="134"/>
        <v>-0.12626877791311408</v>
      </c>
      <c r="BH265" s="104">
        <f t="shared" si="135"/>
        <v>5.3593179049939113E-2</v>
      </c>
      <c r="BI265" s="104">
        <f t="shared" si="136"/>
        <v>-9.3788063337393368E-2</v>
      </c>
      <c r="BJ265" s="104">
        <f t="shared" si="137"/>
        <v>-4.0600893219649966E-3</v>
      </c>
      <c r="BK265" s="104">
        <f t="shared" si="138"/>
        <v>0.15996751928542433</v>
      </c>
      <c r="BL265" s="104">
        <f t="shared" si="139"/>
        <v>-9.399106780349159E-2</v>
      </c>
      <c r="BM265" s="104">
        <f t="shared" si="140"/>
        <v>-0.11855460820138036</v>
      </c>
      <c r="BN265" s="104">
        <f t="shared" si="141"/>
        <v>4.4660982541615685E-3</v>
      </c>
      <c r="BO265" s="104">
        <f t="shared" si="142"/>
        <v>-0.43341453511977263</v>
      </c>
      <c r="BP265" s="104">
        <f t="shared" si="143"/>
        <v>-0.10353227771010966</v>
      </c>
      <c r="BQ265" s="104">
        <f t="shared" si="144"/>
        <v>-2.5578562728379984E-2</v>
      </c>
      <c r="BR265" s="104">
        <f t="shared" si="145"/>
        <v>0</v>
      </c>
    </row>
    <row r="266" spans="1:70">
      <c r="A266" s="1">
        <v>265</v>
      </c>
      <c r="B266" s="1" t="str">
        <f>'2012'!B266</f>
        <v>M</v>
      </c>
      <c r="C266" s="1" t="str">
        <f>'2012'!C266</f>
        <v>Cancersjukvård</v>
      </c>
      <c r="D266" s="1">
        <f>'2012'!D266</f>
        <v>116</v>
      </c>
      <c r="E266" s="1" t="str">
        <f>'2012'!E266</f>
        <v>Kvinnor</v>
      </c>
      <c r="F266" s="1" t="str">
        <f>'2012'!F266</f>
        <v>Överlevnad vid tjocktarmscancer</v>
      </c>
      <c r="G266" s="1" t="str">
        <f>'2012'!G266</f>
        <v>(tom)</v>
      </c>
      <c r="H266" s="1" t="str">
        <f>'2012'!H266</f>
        <v>A001490</v>
      </c>
      <c r="I266" s="1">
        <f>'2012'!I266</f>
        <v>0</v>
      </c>
      <c r="J266" s="12">
        <f>(('2012'!J266-'2012'!$AE266)/'2012'!$AE266)*(('2012'!$I266-0.5+'2012'!$I266-0.5)*-1)</f>
        <v>3.1833598283320726E-2</v>
      </c>
      <c r="K266" s="12">
        <f>(('2012'!K266-'2012'!$AE266)/'2012'!$AE266)*(('2012'!$I266-0.5+'2012'!$I266-0.5)*-1)</f>
        <v>-4.1147963943867695E-2</v>
      </c>
      <c r="L266" s="12">
        <f>(('2012'!L266-'2012'!$AE266)/'2012'!$AE266)*(('2012'!$I266-0.5+'2012'!$I266-0.5)*-1)</f>
        <v>-4.7275980039904263E-2</v>
      </c>
      <c r="M266" s="12">
        <f>(('2012'!M266-'2012'!$AE266)/'2012'!$AE266)*(('2012'!$I266-0.5+'2012'!$I266-0.5)*-1)</f>
        <v>-1.7264937955721347E-2</v>
      </c>
      <c r="N266" s="12">
        <f>(('2012'!N266-'2012'!$AE266)/'2012'!$AE266)*(('2012'!$I266-0.5+'2012'!$I266-0.5)*-1)</f>
        <v>-4.2803698318057803E-2</v>
      </c>
      <c r="O266" s="12">
        <f>(('2012'!O266-'2012'!$AE266)/'2012'!$AE266)*(('2012'!$I266-0.5+'2012'!$I266-0.5)*-1)</f>
        <v>3.2243572638923454E-2</v>
      </c>
      <c r="P266" s="12">
        <f>(('2012'!P266-'2012'!$AE266)/'2012'!$AE266)*(('2012'!$I266-0.5+'2012'!$I266-0.5)*-1)</f>
        <v>3.957012409773325E-2</v>
      </c>
      <c r="Q266" s="12">
        <f>(('2012'!Q266-'2012'!$AE266)/'2012'!$AE266)*(('2012'!$I266-0.5+'2012'!$I266-0.5)*-1)</f>
        <v>3.9326861424599693E-2</v>
      </c>
      <c r="R266" s="12">
        <f>(('2012'!R266-'2012'!$AE266)/'2012'!$AE266)*(('2012'!$I266-0.5+'2012'!$I266-0.5)*-1)</f>
        <v>-8.223456161760255E-2</v>
      </c>
      <c r="S266" s="12">
        <f>(('2012'!S266-'2012'!$AE266)/'2012'!$AE266)*(('2012'!$I266-0.5+'2012'!$I266-0.5)*-1)</f>
        <v>1.9037203618006558E-2</v>
      </c>
      <c r="T266" s="12">
        <f>(('2012'!T266-'2012'!$AE266)/'2012'!$AE266)*(('2012'!$I266-0.5+'2012'!$I266-0.5)*-1)</f>
        <v>6.0177692474624428E-2</v>
      </c>
      <c r="U266" s="12">
        <f>(('2012'!U266-'2012'!$AE266)/'2012'!$AE266)*(('2012'!$I266-0.5+'2012'!$I266-0.5)*-1)</f>
        <v>-1.6418096408516443E-2</v>
      </c>
      <c r="V266" s="12">
        <f>(('2012'!V266-'2012'!$AE266)/'2012'!$AE266)*(('2012'!$I266-0.5+'2012'!$I266-0.5)*-1)</f>
        <v>-1.1908273124018097E-2</v>
      </c>
      <c r="W266" s="12">
        <f>(('2012'!W266-'2012'!$AE266)/'2012'!$AE266)*(('2012'!$I266-0.5+'2012'!$I266-0.5)*-1)</f>
        <v>6.8180439153147842E-3</v>
      </c>
      <c r="X266" s="12">
        <f>(('2012'!X266-'2012'!$AE266)/'2012'!$AE266)*(('2012'!$I266-0.5+'2012'!$I266-0.5)*-1)</f>
        <v>3.0250460141805885E-3</v>
      </c>
      <c r="Y266" s="12">
        <f>(('2012'!Y266-'2012'!$AE266)/'2012'!$AE266)*(('2012'!$I266-0.5+'2012'!$I266-0.5)*-1)</f>
        <v>6.5375202099607222E-3</v>
      </c>
      <c r="Z266" s="12">
        <f>(('2012'!Z266-'2012'!$AE266)/'2012'!$AE266)*(('2012'!$I266-0.5+'2012'!$I266-0.5)*-1)</f>
        <v>2.8558222715362732E-2</v>
      </c>
      <c r="AA266" s="12">
        <f>(('2012'!AA266-'2012'!$AE266)/'2012'!$AE266)*(('2012'!$I266-0.5+'2012'!$I266-0.5)*-1)</f>
        <v>-3.9260426485599291E-2</v>
      </c>
      <c r="AB266" s="12">
        <f>(('2012'!AB266-'2012'!$AE266)/'2012'!$AE266)*(('2012'!$I266-0.5+'2012'!$I266-0.5)*-1)</f>
        <v>-0.16596814799493012</v>
      </c>
      <c r="AC266" s="12">
        <f>(('2012'!AC266-'2012'!$AE266)/'2012'!$AE266)*(('2012'!$I266-0.5+'2012'!$I266-0.5)*-1)</f>
        <v>1.5456720764541861E-2</v>
      </c>
      <c r="AD266" s="12">
        <f>(('2012'!AD266-'2012'!$AE266)/'2012'!$AE266)*(('2012'!$I266-0.5+'2012'!$I266-0.5)*-1)</f>
        <v>-3.6952077468910709E-2</v>
      </c>
      <c r="AE266" s="5">
        <f>((('2012'!AE266-'2012'!$AE266)/'2012'!$AE266)*100)*(('2012'!$I266-0.5+'2012'!$I266-0.5)*-1)</f>
        <v>0</v>
      </c>
      <c r="AG266" s="5">
        <f t="shared" si="123"/>
        <v>6.0177692474624429</v>
      </c>
      <c r="AH266" s="5">
        <f t="shared" si="146"/>
        <v>16.596814799493011</v>
      </c>
      <c r="AI266" s="7">
        <v>0</v>
      </c>
      <c r="AJ266" s="1"/>
      <c r="AK266" s="1"/>
      <c r="AL266" s="1"/>
      <c r="AM266" s="1"/>
      <c r="AN266" s="1"/>
      <c r="AO266" s="1"/>
      <c r="AP266" s="1"/>
      <c r="AW266" s="104">
        <f t="shared" si="124"/>
        <v>3.1833598283320726E-2</v>
      </c>
      <c r="AX266" s="104">
        <f t="shared" si="125"/>
        <v>-4.1147963943867695E-2</v>
      </c>
      <c r="AY266" s="104">
        <f t="shared" si="126"/>
        <v>-4.7275980039904263E-2</v>
      </c>
      <c r="AZ266" s="104">
        <f t="shared" si="127"/>
        <v>-1.7264937955721347E-2</v>
      </c>
      <c r="BA266" s="104">
        <f t="shared" si="128"/>
        <v>-4.2803698318057803E-2</v>
      </c>
      <c r="BB266" s="104">
        <f t="shared" si="129"/>
        <v>3.2243572638923454E-2</v>
      </c>
      <c r="BC266" s="104">
        <f t="shared" si="130"/>
        <v>3.957012409773325E-2</v>
      </c>
      <c r="BD266" s="104">
        <f t="shared" si="131"/>
        <v>3.9326861424599693E-2</v>
      </c>
      <c r="BE266" s="104">
        <f t="shared" si="132"/>
        <v>-8.223456161760255E-2</v>
      </c>
      <c r="BF266" s="104">
        <f t="shared" si="133"/>
        <v>1.9037203618006558E-2</v>
      </c>
      <c r="BG266" s="104">
        <f t="shared" si="134"/>
        <v>6.0177692474624428E-2</v>
      </c>
      <c r="BH266" s="104">
        <f t="shared" si="135"/>
        <v>-1.6418096408516443E-2</v>
      </c>
      <c r="BI266" s="104">
        <f t="shared" si="136"/>
        <v>-1.1908273124018097E-2</v>
      </c>
      <c r="BJ266" s="104">
        <f t="shared" si="137"/>
        <v>6.8180439153147842E-3</v>
      </c>
      <c r="BK266" s="104">
        <f t="shared" si="138"/>
        <v>3.0250460141805885E-3</v>
      </c>
      <c r="BL266" s="104">
        <f t="shared" si="139"/>
        <v>6.5375202099607222E-3</v>
      </c>
      <c r="BM266" s="104">
        <f t="shared" si="140"/>
        <v>2.8558222715362732E-2</v>
      </c>
      <c r="BN266" s="104">
        <f t="shared" si="141"/>
        <v>-3.9260426485599291E-2</v>
      </c>
      <c r="BO266" s="104">
        <f t="shared" si="142"/>
        <v>-0.16596814799493012</v>
      </c>
      <c r="BP266" s="104">
        <f t="shared" si="143"/>
        <v>1.5456720764541861E-2</v>
      </c>
      <c r="BQ266" s="104">
        <f t="shared" si="144"/>
        <v>-3.6952077468910709E-2</v>
      </c>
      <c r="BR266" s="104">
        <f t="shared" si="145"/>
        <v>0</v>
      </c>
    </row>
    <row r="267" spans="1:70">
      <c r="A267" s="1">
        <v>266</v>
      </c>
      <c r="B267" s="1">
        <f>'2012'!B267</f>
        <v>0</v>
      </c>
      <c r="C267" s="1">
        <f>'2012'!C267</f>
        <v>0</v>
      </c>
      <c r="D267" s="1">
        <f>'2012'!D267</f>
        <v>0</v>
      </c>
      <c r="E267" s="1" t="str">
        <f>'2012'!E267</f>
        <v>Män</v>
      </c>
      <c r="F267" s="1" t="str">
        <f>'2012'!F267</f>
        <v>Överlevnad vid tjocktarmscancer</v>
      </c>
      <c r="G267" s="1" t="str">
        <f>'2012'!G267</f>
        <v>(tom)</v>
      </c>
      <c r="H267" s="1" t="str">
        <f>'2012'!H267</f>
        <v>A001490</v>
      </c>
      <c r="I267" s="1">
        <f>'2012'!I267</f>
        <v>0</v>
      </c>
      <c r="J267" s="12">
        <f>(('2012'!J267-'2012'!$AE267)/'2012'!$AE267)*(('2012'!$I267-0.5+'2012'!$I267-0.5)*-1)</f>
        <v>-1.9209672708246434E-2</v>
      </c>
      <c r="K267" s="12">
        <f>(('2012'!K267-'2012'!$AE267)/'2012'!$AE267)*(('2012'!$I267-0.5+'2012'!$I267-0.5)*-1)</f>
        <v>2.2920672937641533E-2</v>
      </c>
      <c r="L267" s="12">
        <f>(('2012'!L267-'2012'!$AE267)/'2012'!$AE267)*(('2012'!$I267-0.5+'2012'!$I267-0.5)*-1)</f>
        <v>3.5472678395311909E-2</v>
      </c>
      <c r="M267" s="12">
        <f>(('2012'!M267-'2012'!$AE267)/'2012'!$AE267)*(('2012'!$I267-0.5+'2012'!$I267-0.5)*-1)</f>
        <v>6.0997727227013195E-2</v>
      </c>
      <c r="N267" s="12">
        <f>(('2012'!N267-'2012'!$AE267)/'2012'!$AE267)*(('2012'!$I267-0.5+'2012'!$I267-0.5)*-1)</f>
        <v>8.4165022642883856E-3</v>
      </c>
      <c r="O267" s="12">
        <f>(('2012'!O267-'2012'!$AE267)/'2012'!$AE267)*(('2012'!$I267-0.5+'2012'!$I267-0.5)*-1)</f>
        <v>-1.8984632771753249E-2</v>
      </c>
      <c r="P267" s="12">
        <f>(('2012'!P267-'2012'!$AE267)/'2012'!$AE267)*(('2012'!$I267-0.5+'2012'!$I267-0.5)*-1)</f>
        <v>2.0234255502983248E-3</v>
      </c>
      <c r="Q267" s="12">
        <f>(('2012'!Q267-'2012'!$AE267)/'2012'!$AE267)*(('2012'!$I267-0.5+'2012'!$I267-0.5)*-1)</f>
        <v>0.18534676496397676</v>
      </c>
      <c r="R267" s="12">
        <f>(('2012'!R267-'2012'!$AE267)/'2012'!$AE267)*(('2012'!$I267-0.5+'2012'!$I267-0.5)*-1)</f>
        <v>-9.2873551539019356E-2</v>
      </c>
      <c r="S267" s="12">
        <f>(('2012'!S267-'2012'!$AE267)/'2012'!$AE267)*(('2012'!$I267-0.5+'2012'!$I267-0.5)*-1)</f>
        <v>4.3787917788706027E-2</v>
      </c>
      <c r="T267" s="12">
        <f>(('2012'!T267-'2012'!$AE267)/'2012'!$AE267)*(('2012'!$I267-0.5+'2012'!$I267-0.5)*-1)</f>
        <v>6.7535817546474738E-2</v>
      </c>
      <c r="U267" s="12">
        <f>(('2012'!U267-'2012'!$AE267)/'2012'!$AE267)*(('2012'!$I267-0.5+'2012'!$I267-0.5)*-1)</f>
        <v>-3.7117655484689857E-2</v>
      </c>
      <c r="V267" s="12">
        <f>(('2012'!V267-'2012'!$AE267)/'2012'!$AE267)*(('2012'!$I267-0.5+'2012'!$I267-0.5)*-1)</f>
        <v>-4.8317074194784509E-2</v>
      </c>
      <c r="W267" s="12">
        <f>(('2012'!W267-'2012'!$AE267)/'2012'!$AE267)*(('2012'!$I267-0.5+'2012'!$I267-0.5)*-1)</f>
        <v>-5.944398241999841E-2</v>
      </c>
      <c r="X267" s="12">
        <f>(('2012'!X267-'2012'!$AE267)/'2012'!$AE267)*(('2012'!$I267-0.5+'2012'!$I267-0.5)*-1)</f>
        <v>-1.5960517573463263E-3</v>
      </c>
      <c r="Y267" s="12">
        <f>(('2012'!Y267-'2012'!$AE267)/'2012'!$AE267)*(('2012'!$I267-0.5+'2012'!$I267-0.5)*-1)</f>
        <v>5.6260235541913679E-2</v>
      </c>
      <c r="Z267" s="12">
        <f>(('2012'!Z267-'2012'!$AE267)/'2012'!$AE267)*(('2012'!$I267-0.5+'2012'!$I267-0.5)*-1)</f>
        <v>-1.2161381913084414E-2</v>
      </c>
      <c r="AA267" s="12">
        <f>(('2012'!AA267-'2012'!$AE267)/'2012'!$AE267)*(('2012'!$I267-0.5+'2012'!$I267-0.5)*-1)</f>
        <v>4.0900722497765545E-2</v>
      </c>
      <c r="AB267" s="12">
        <f>(('2012'!AB267-'2012'!$AE267)/'2012'!$AE267)*(('2012'!$I267-0.5+'2012'!$I267-0.5)*-1)</f>
        <v>-0.14946512392489961</v>
      </c>
      <c r="AC267" s="12">
        <f>(('2012'!AC267-'2012'!$AE267)/'2012'!$AE267)*(('2012'!$I267-0.5+'2012'!$I267-0.5)*-1)</f>
        <v>-2.712814566525177E-2</v>
      </c>
      <c r="AD267" s="12">
        <f>(('2012'!AD267-'2012'!$AE267)/'2012'!$AE267)*(('2012'!$I267-0.5+'2012'!$I267-0.5)*-1)</f>
        <v>6.3224219827980266E-2</v>
      </c>
      <c r="AE267" s="5">
        <f>((('2012'!AE267-'2012'!$AE267)/'2012'!$AE267)*100)*(('2012'!$I267-0.5+'2012'!$I267-0.5)*-1)</f>
        <v>0</v>
      </c>
      <c r="AG267" s="5">
        <f t="shared" si="123"/>
        <v>18.534676496397676</v>
      </c>
      <c r="AH267" s="5">
        <f t="shared" si="146"/>
        <v>14.946512392489961</v>
      </c>
      <c r="AI267" s="7">
        <v>0</v>
      </c>
      <c r="AJ267" s="1"/>
      <c r="AK267" s="1"/>
      <c r="AL267" s="1"/>
      <c r="AM267" s="1"/>
      <c r="AN267" s="1"/>
      <c r="AO267" s="1"/>
      <c r="AP267" s="1"/>
      <c r="AW267" s="104">
        <f t="shared" si="124"/>
        <v>-1.9209672708246434E-2</v>
      </c>
      <c r="AX267" s="104">
        <f t="shared" si="125"/>
        <v>2.2920672937641533E-2</v>
      </c>
      <c r="AY267" s="104">
        <f t="shared" si="126"/>
        <v>3.5472678395311909E-2</v>
      </c>
      <c r="AZ267" s="104">
        <f t="shared" si="127"/>
        <v>6.0997727227013195E-2</v>
      </c>
      <c r="BA267" s="104">
        <f t="shared" si="128"/>
        <v>8.4165022642883856E-3</v>
      </c>
      <c r="BB267" s="104">
        <f t="shared" si="129"/>
        <v>-1.8984632771753249E-2</v>
      </c>
      <c r="BC267" s="104">
        <f t="shared" si="130"/>
        <v>2.0234255502983248E-3</v>
      </c>
      <c r="BD267" s="104">
        <f t="shared" si="131"/>
        <v>0.18534676496397676</v>
      </c>
      <c r="BE267" s="104">
        <f t="shared" si="132"/>
        <v>-9.2873551539019356E-2</v>
      </c>
      <c r="BF267" s="104">
        <f t="shared" si="133"/>
        <v>4.3787917788706027E-2</v>
      </c>
      <c r="BG267" s="104">
        <f t="shared" si="134"/>
        <v>6.7535817546474738E-2</v>
      </c>
      <c r="BH267" s="104">
        <f t="shared" si="135"/>
        <v>-3.7117655484689857E-2</v>
      </c>
      <c r="BI267" s="104">
        <f t="shared" si="136"/>
        <v>-4.8317074194784509E-2</v>
      </c>
      <c r="BJ267" s="104">
        <f t="shared" si="137"/>
        <v>-5.944398241999841E-2</v>
      </c>
      <c r="BK267" s="104">
        <f t="shared" si="138"/>
        <v>-1.5960517573463263E-3</v>
      </c>
      <c r="BL267" s="104">
        <f t="shared" si="139"/>
        <v>5.6260235541913679E-2</v>
      </c>
      <c r="BM267" s="104">
        <f t="shared" si="140"/>
        <v>-1.2161381913084414E-2</v>
      </c>
      <c r="BN267" s="104">
        <f t="shared" si="141"/>
        <v>4.0900722497765545E-2</v>
      </c>
      <c r="BO267" s="104">
        <f t="shared" si="142"/>
        <v>-0.14946512392489961</v>
      </c>
      <c r="BP267" s="104">
        <f t="shared" si="143"/>
        <v>-2.712814566525177E-2</v>
      </c>
      <c r="BQ267" s="104">
        <f t="shared" si="144"/>
        <v>6.3224219827980266E-2</v>
      </c>
      <c r="BR267" s="104">
        <f t="shared" si="145"/>
        <v>0</v>
      </c>
    </row>
    <row r="268" spans="1:70">
      <c r="A268" s="1">
        <v>267</v>
      </c>
      <c r="B268" s="1">
        <f>'2012'!B268</f>
        <v>0</v>
      </c>
      <c r="C268" s="1">
        <f>'2012'!C268</f>
        <v>0</v>
      </c>
      <c r="D268" s="1">
        <f>'2012'!D268</f>
        <v>0</v>
      </c>
      <c r="E268" s="1" t="str">
        <f>'2012'!E268</f>
        <v>Totalt</v>
      </c>
      <c r="F268" s="1" t="str">
        <f>'2012'!F268</f>
        <v>Överlevnad vid tjocktarmscancer</v>
      </c>
      <c r="G268" s="1" t="str">
        <f>'2012'!G268</f>
        <v>(tom)</v>
      </c>
      <c r="H268" s="1" t="str">
        <f>'2012'!H268</f>
        <v>A001490</v>
      </c>
      <c r="I268" s="1">
        <f>'2012'!I268</f>
        <v>0</v>
      </c>
      <c r="J268" s="12">
        <f>(('2012'!J268-'2012'!$AE268)/'2012'!$AE268)*(('2012'!$I268-0.5+'2012'!$I268-0.5)*-1)</f>
        <v>8.5529451287554327E-3</v>
      </c>
      <c r="K268" s="12">
        <f>(('2012'!K268-'2012'!$AE268)/'2012'!$AE268)*(('2012'!$I268-0.5+'2012'!$I268-0.5)*-1)</f>
        <v>-1.1310693183279137E-2</v>
      </c>
      <c r="L268" s="12">
        <f>(('2012'!L268-'2012'!$AE268)/'2012'!$AE268)*(('2012'!$I268-0.5+'2012'!$I268-0.5)*-1)</f>
        <v>-6.7406848396723441E-3</v>
      </c>
      <c r="M268" s="12">
        <f>(('2012'!M268-'2012'!$AE268)/'2012'!$AE268)*(('2012'!$I268-0.5+'2012'!$I268-0.5)*-1)</f>
        <v>2.06044229652067E-2</v>
      </c>
      <c r="N268" s="12">
        <f>(('2012'!N268-'2012'!$AE268)/'2012'!$AE268)*(('2012'!$I268-0.5+'2012'!$I268-0.5)*-1)</f>
        <v>-1.9242052903733372E-2</v>
      </c>
      <c r="O268" s="12">
        <f>(('2012'!O268-'2012'!$AE268)/'2012'!$AE268)*(('2012'!$I268-0.5+'2012'!$I268-0.5)*-1)</f>
        <v>6.860244535388851E-3</v>
      </c>
      <c r="P268" s="12">
        <f>(('2012'!P268-'2012'!$AE268)/'2012'!$AE268)*(('2012'!$I268-0.5+'2012'!$I268-0.5)*-1)</f>
        <v>2.124926566692811E-2</v>
      </c>
      <c r="Q268" s="12">
        <f>(('2012'!Q268-'2012'!$AE268)/'2012'!$AE268)*(('2012'!$I268-0.5+'2012'!$I268-0.5)*-1)</f>
        <v>0.11252471616027603</v>
      </c>
      <c r="R268" s="12">
        <f>(('2012'!R268-'2012'!$AE268)/'2012'!$AE268)*(('2012'!$I268-0.5+'2012'!$I268-0.5)*-1)</f>
        <v>-8.7492466319634477E-2</v>
      </c>
      <c r="S268" s="12">
        <f>(('2012'!S268-'2012'!$AE268)/'2012'!$AE268)*(('2012'!$I268-0.5+'2012'!$I268-0.5)*-1)</f>
        <v>3.0355886202671094E-2</v>
      </c>
      <c r="T268" s="12">
        <f>(('2012'!T268-'2012'!$AE268)/'2012'!$AE268)*(('2012'!$I268-0.5+'2012'!$I268-0.5)*-1)</f>
        <v>6.2462974460065553E-2</v>
      </c>
      <c r="U268" s="12">
        <f>(('2012'!U268-'2012'!$AE268)/'2012'!$AE268)*(('2012'!$I268-0.5+'2012'!$I268-0.5)*-1)</f>
        <v>-2.6540878864178198E-2</v>
      </c>
      <c r="V268" s="12">
        <f>(('2012'!V268-'2012'!$AE268)/'2012'!$AE268)*(('2012'!$I268-0.5+'2012'!$I268-0.5)*-1)</f>
        <v>-2.9917037341025049E-2</v>
      </c>
      <c r="W268" s="12">
        <f>(('2012'!W268-'2012'!$AE268)/'2012'!$AE268)*(('2012'!$I268-0.5+'2012'!$I268-0.5)*-1)</f>
        <v>-2.1503524590869582E-2</v>
      </c>
      <c r="X268" s="12">
        <f>(('2012'!X268-'2012'!$AE268)/'2012'!$AE268)*(('2012'!$I268-0.5+'2012'!$I268-0.5)*-1)</f>
        <v>1.9402159688165878E-3</v>
      </c>
      <c r="Y268" s="12">
        <f>(('2012'!Y268-'2012'!$AE268)/'2012'!$AE268)*(('2012'!$I268-0.5+'2012'!$I268-0.5)*-1)</f>
        <v>3.0624204021421374E-2</v>
      </c>
      <c r="Z268" s="12">
        <f>(('2012'!Z268-'2012'!$AE268)/'2012'!$AE268)*(('2012'!$I268-0.5+'2012'!$I268-0.5)*-1)</f>
        <v>1.2343519374364854E-2</v>
      </c>
      <c r="AA268" s="12">
        <f>(('2012'!AA268-'2012'!$AE268)/'2012'!$AE268)*(('2012'!$I268-0.5+'2012'!$I268-0.5)*-1)</f>
        <v>-1.7628918091382876E-3</v>
      </c>
      <c r="AB268" s="12">
        <f>(('2012'!AB268-'2012'!$AE268)/'2012'!$AE268)*(('2012'!$I268-0.5+'2012'!$I268-0.5)*-1)</f>
        <v>-0.15708355124514317</v>
      </c>
      <c r="AC268" s="12">
        <f>(('2012'!AC268-'2012'!$AE268)/'2012'!$AE268)*(('2012'!$I268-0.5+'2012'!$I268-0.5)*-1)</f>
        <v>-6.632416028218964E-3</v>
      </c>
      <c r="AD268" s="12">
        <f>(('2012'!AD268-'2012'!$AE268)/'2012'!$AE268)*(('2012'!$I268-0.5+'2012'!$I268-0.5)*-1)</f>
        <v>1.1761170473865405E-2</v>
      </c>
      <c r="AE268" s="5">
        <f>((('2012'!AE268-'2012'!$AE268)/'2012'!$AE268)*100)*(('2012'!$I268-0.5+'2012'!$I268-0.5)*-1)</f>
        <v>0</v>
      </c>
      <c r="AG268" s="5">
        <f t="shared" si="123"/>
        <v>11.252471616027602</v>
      </c>
      <c r="AH268" s="5">
        <f t="shared" si="146"/>
        <v>15.708355124514316</v>
      </c>
      <c r="AI268" s="7">
        <v>0</v>
      </c>
      <c r="AJ268" s="1"/>
      <c r="AK268" s="1"/>
      <c r="AL268" s="1"/>
      <c r="AM268" s="1"/>
      <c r="AN268" s="1"/>
      <c r="AO268" s="1"/>
      <c r="AP268" s="1"/>
      <c r="AW268" s="104">
        <f t="shared" si="124"/>
        <v>8.5529451287554327E-3</v>
      </c>
      <c r="AX268" s="104">
        <f t="shared" si="125"/>
        <v>-1.1310693183279137E-2</v>
      </c>
      <c r="AY268" s="104">
        <f t="shared" si="126"/>
        <v>-6.7406848396723441E-3</v>
      </c>
      <c r="AZ268" s="104">
        <f t="shared" si="127"/>
        <v>2.06044229652067E-2</v>
      </c>
      <c r="BA268" s="104">
        <f t="shared" si="128"/>
        <v>-1.9242052903733372E-2</v>
      </c>
      <c r="BB268" s="104">
        <f t="shared" si="129"/>
        <v>6.860244535388851E-3</v>
      </c>
      <c r="BC268" s="104">
        <f t="shared" si="130"/>
        <v>2.124926566692811E-2</v>
      </c>
      <c r="BD268" s="104">
        <f t="shared" si="131"/>
        <v>0.11252471616027603</v>
      </c>
      <c r="BE268" s="104">
        <f t="shared" si="132"/>
        <v>-8.7492466319634477E-2</v>
      </c>
      <c r="BF268" s="104">
        <f t="shared" si="133"/>
        <v>3.0355886202671094E-2</v>
      </c>
      <c r="BG268" s="104">
        <f t="shared" si="134"/>
        <v>6.2462974460065553E-2</v>
      </c>
      <c r="BH268" s="104">
        <f t="shared" si="135"/>
        <v>-2.6540878864178198E-2</v>
      </c>
      <c r="BI268" s="104">
        <f t="shared" si="136"/>
        <v>-2.9917037341025049E-2</v>
      </c>
      <c r="BJ268" s="104">
        <f t="shared" si="137"/>
        <v>-2.1503524590869582E-2</v>
      </c>
      <c r="BK268" s="104">
        <f t="shared" si="138"/>
        <v>1.9402159688165878E-3</v>
      </c>
      <c r="BL268" s="104">
        <f t="shared" si="139"/>
        <v>3.0624204021421374E-2</v>
      </c>
      <c r="BM268" s="104">
        <f t="shared" si="140"/>
        <v>1.2343519374364854E-2</v>
      </c>
      <c r="BN268" s="104">
        <f t="shared" si="141"/>
        <v>-1.7628918091382876E-3</v>
      </c>
      <c r="BO268" s="104">
        <f t="shared" si="142"/>
        <v>-0.15708355124514317</v>
      </c>
      <c r="BP268" s="104">
        <f t="shared" si="143"/>
        <v>-6.632416028218964E-3</v>
      </c>
      <c r="BQ268" s="104">
        <f t="shared" si="144"/>
        <v>1.1761170473865405E-2</v>
      </c>
      <c r="BR268" s="104">
        <f t="shared" si="145"/>
        <v>0</v>
      </c>
    </row>
    <row r="269" spans="1:70">
      <c r="A269" s="1">
        <v>268</v>
      </c>
      <c r="B269" s="1">
        <f>'2012'!B269</f>
        <v>0</v>
      </c>
      <c r="C269" s="1">
        <f>'2012'!C269</f>
        <v>0</v>
      </c>
      <c r="D269" s="1">
        <f>'2012'!D269</f>
        <v>117</v>
      </c>
      <c r="E269" s="1" t="str">
        <f>'2012'!E269</f>
        <v>Kvinnor</v>
      </c>
      <c r="F269" s="1" t="str">
        <f>'2012'!F269</f>
        <v>Omoperation vid tjocktarmscancer</v>
      </c>
      <c r="G269" s="1" t="str">
        <f>'2012'!G269</f>
        <v>(tom)</v>
      </c>
      <c r="H269" s="1" t="str">
        <f>'2012'!H269</f>
        <v>A020320</v>
      </c>
      <c r="I269" s="1">
        <f>'2012'!I269</f>
        <v>1</v>
      </c>
      <c r="J269" s="12">
        <f>(('2012'!J269-'2012'!$AE269)/'2012'!$AE269)*(('2012'!$I269-0.5+'2012'!$I269-0.5)*-1)</f>
        <v>-0.12848297213622292</v>
      </c>
      <c r="K269" s="12">
        <f>(('2012'!K269-'2012'!$AE269)/'2012'!$AE269)*(('2012'!$I269-0.5+'2012'!$I269-0.5)*-1)</f>
        <v>0.16253869969040244</v>
      </c>
      <c r="L269" s="12">
        <f>(('2012'!L269-'2012'!$AE269)/'2012'!$AE269)*(('2012'!$I269-0.5+'2012'!$I269-0.5)*-1)</f>
        <v>-3.2507739938080489E-2</v>
      </c>
      <c r="M269" s="12">
        <f>(('2012'!M269-'2012'!$AE269)/'2012'!$AE269)*(('2012'!$I269-0.5+'2012'!$I269-0.5)*-1)</f>
        <v>0.19969040247678019</v>
      </c>
      <c r="N269" s="12">
        <f>(('2012'!N269-'2012'!$AE269)/'2012'!$AE269)*(('2012'!$I269-0.5+'2012'!$I269-0.5)*-1)</f>
        <v>-4.7987616099071144E-2</v>
      </c>
      <c r="O269" s="12">
        <f>(('2012'!O269-'2012'!$AE269)/'2012'!$AE269)*(('2012'!$I269-0.5+'2012'!$I269-0.5)*-1)</f>
        <v>-0.20278637770897828</v>
      </c>
      <c r="P269" s="12">
        <f>(('2012'!P269-'2012'!$AE269)/'2012'!$AE269)*(('2012'!$I269-0.5+'2012'!$I269-0.5)*-1)</f>
        <v>-2.4767801857585162E-2</v>
      </c>
      <c r="Q269" s="12">
        <f>(('2012'!Q269-'2012'!$AE269)/'2012'!$AE269)*(('2012'!$I269-0.5+'2012'!$I269-0.5)*-1)</f>
        <v>0.39318885448916407</v>
      </c>
      <c r="R269" s="12">
        <f>(('2012'!R269-'2012'!$AE269)/'2012'!$AE269)*(('2012'!$I269-0.5+'2012'!$I269-0.5)*-1)</f>
        <v>-0.22136222910216713</v>
      </c>
      <c r="S269" s="12">
        <f>(('2012'!S269-'2012'!$AE269)/'2012'!$AE269)*(('2012'!$I269-0.5+'2012'!$I269-0.5)*-1)</f>
        <v>0.18575851393188858</v>
      </c>
      <c r="T269" s="12">
        <f>(('2012'!T269-'2012'!$AE269)/'2012'!$AE269)*(('2012'!$I269-0.5+'2012'!$I269-0.5)*-1)</f>
        <v>0.36222910216718263</v>
      </c>
      <c r="U269" s="12">
        <f>(('2012'!U269-'2012'!$AE269)/'2012'!$AE269)*(('2012'!$I269-0.5+'2012'!$I269-0.5)*-1)</f>
        <v>-0.16253869969040244</v>
      </c>
      <c r="V269" s="12">
        <f>(('2012'!V269-'2012'!$AE269)/'2012'!$AE269)*(('2012'!$I269-0.5+'2012'!$I269-0.5)*-1)</f>
        <v>0.19504643962848295</v>
      </c>
      <c r="W269" s="12">
        <f>(('2012'!W269-'2012'!$AE269)/'2012'!$AE269)*(('2012'!$I269-0.5+'2012'!$I269-0.5)*-1)</f>
        <v>-9.2879256965944221E-2</v>
      </c>
      <c r="X269" s="12">
        <f>(('2012'!X269-'2012'!$AE269)/'2012'!$AE269)*(('2012'!$I269-0.5+'2012'!$I269-0.5)*-1)</f>
        <v>0.57739938080495357</v>
      </c>
      <c r="Y269" s="12">
        <f>(('2012'!Y269-'2012'!$AE269)/'2012'!$AE269)*(('2012'!$I269-0.5+'2012'!$I269-0.5)*-1)</f>
        <v>0.16718266253869971</v>
      </c>
      <c r="Z269" s="12">
        <f>(('2012'!Z269-'2012'!$AE269)/'2012'!$AE269)*(('2012'!$I269-0.5+'2012'!$I269-0.5)*-1)</f>
        <v>-0.1609907120743034</v>
      </c>
      <c r="AA269" s="12">
        <f>(('2012'!AA269-'2012'!$AE269)/'2012'!$AE269)*(('2012'!$I269-0.5+'2012'!$I269-0.5)*-1)</f>
        <v>-0.4628482972136222</v>
      </c>
      <c r="AB269" s="12">
        <f>(('2012'!AB269-'2012'!$AE269)/'2012'!$AE269)*(('2012'!$I269-0.5+'2012'!$I269-0.5)*-1)</f>
        <v>-0.67801857585139313</v>
      </c>
      <c r="AC269" s="12">
        <f>(('2012'!AC269-'2012'!$AE269)/'2012'!$AE269)*(('2012'!$I269-0.5+'2012'!$I269-0.5)*-1)</f>
        <v>0.18575851393188858</v>
      </c>
      <c r="AD269" s="12">
        <f>(('2012'!AD269-'2012'!$AE269)/'2012'!$AE269)*(('2012'!$I269-0.5+'2012'!$I269-0.5)*-1)</f>
        <v>0.2260061919504644</v>
      </c>
      <c r="AE269" s="5">
        <f>((('2012'!AE269-'2012'!$AE269)/'2012'!$AE269)*100)*(('2012'!$I269-0.5+'2012'!$I269-0.5)*-1)</f>
        <v>0</v>
      </c>
      <c r="AG269" s="5">
        <f t="shared" si="123"/>
        <v>57.739938080495357</v>
      </c>
      <c r="AH269" s="5">
        <f t="shared" si="146"/>
        <v>67.801857585139317</v>
      </c>
      <c r="AI269" s="7">
        <v>0</v>
      </c>
      <c r="AJ269" s="1"/>
      <c r="AK269" s="1"/>
      <c r="AL269" s="1"/>
      <c r="AM269" s="1"/>
      <c r="AN269" s="1"/>
      <c r="AO269" s="1"/>
      <c r="AP269" s="1"/>
      <c r="AW269" s="104">
        <f t="shared" si="124"/>
        <v>-0.12848297213622292</v>
      </c>
      <c r="AX269" s="104">
        <f t="shared" si="125"/>
        <v>0.16253869969040244</v>
      </c>
      <c r="AY269" s="104">
        <f t="shared" si="126"/>
        <v>-3.2507739938080489E-2</v>
      </c>
      <c r="AZ269" s="104">
        <f t="shared" si="127"/>
        <v>0.19969040247678019</v>
      </c>
      <c r="BA269" s="104">
        <f t="shared" si="128"/>
        <v>-4.7987616099071144E-2</v>
      </c>
      <c r="BB269" s="104">
        <f t="shared" si="129"/>
        <v>-0.20278637770897828</v>
      </c>
      <c r="BC269" s="104">
        <f t="shared" si="130"/>
        <v>-2.4767801857585162E-2</v>
      </c>
      <c r="BD269" s="104">
        <f t="shared" si="131"/>
        <v>0.39318885448916407</v>
      </c>
      <c r="BE269" s="104">
        <f t="shared" si="132"/>
        <v>-0.22136222910216713</v>
      </c>
      <c r="BF269" s="104">
        <f t="shared" si="133"/>
        <v>0.18575851393188858</v>
      </c>
      <c r="BG269" s="104">
        <f t="shared" si="134"/>
        <v>0.36222910216718263</v>
      </c>
      <c r="BH269" s="104">
        <f t="shared" si="135"/>
        <v>-0.16253869969040244</v>
      </c>
      <c r="BI269" s="104">
        <f t="shared" si="136"/>
        <v>0.19504643962848295</v>
      </c>
      <c r="BJ269" s="104">
        <f t="shared" si="137"/>
        <v>-9.2879256965944221E-2</v>
      </c>
      <c r="BK269" s="104">
        <f t="shared" si="138"/>
        <v>0.57739938080495357</v>
      </c>
      <c r="BL269" s="104">
        <f t="shared" si="139"/>
        <v>0.16718266253869971</v>
      </c>
      <c r="BM269" s="104">
        <f t="shared" si="140"/>
        <v>-0.1609907120743034</v>
      </c>
      <c r="BN269" s="104">
        <f t="shared" si="141"/>
        <v>-0.4628482972136222</v>
      </c>
      <c r="BO269" s="104">
        <f t="shared" si="142"/>
        <v>-0.67801857585139313</v>
      </c>
      <c r="BP269" s="104">
        <f t="shared" si="143"/>
        <v>0.18575851393188858</v>
      </c>
      <c r="BQ269" s="104">
        <f t="shared" si="144"/>
        <v>0.2260061919504644</v>
      </c>
      <c r="BR269" s="104">
        <f t="shared" si="145"/>
        <v>0</v>
      </c>
    </row>
    <row r="270" spans="1:70">
      <c r="A270" s="1">
        <v>269</v>
      </c>
      <c r="B270" s="1">
        <f>'2012'!B270</f>
        <v>0</v>
      </c>
      <c r="C270" s="1">
        <f>'2012'!C270</f>
        <v>0</v>
      </c>
      <c r="D270" s="1">
        <f>'2012'!D270</f>
        <v>0</v>
      </c>
      <c r="E270" s="1" t="str">
        <f>'2012'!E270</f>
        <v>Män</v>
      </c>
      <c r="F270" s="1" t="str">
        <f>'2012'!F270</f>
        <v>Omoperation vid tjocktarmscancer</v>
      </c>
      <c r="G270" s="1" t="str">
        <f>'2012'!G270</f>
        <v>(tom)</v>
      </c>
      <c r="H270" s="1" t="str">
        <f>'2012'!H270</f>
        <v>A020320</v>
      </c>
      <c r="I270" s="1">
        <f>'2012'!I270</f>
        <v>1</v>
      </c>
      <c r="J270" s="12">
        <f>(('2012'!J270-'2012'!$AE270)/'2012'!$AE270)*(('2012'!$I270-0.5+'2012'!$I270-0.5)*-1)</f>
        <v>-0.11453744493392078</v>
      </c>
      <c r="K270" s="12">
        <f>(('2012'!K270-'2012'!$AE270)/'2012'!$AE270)*(('2012'!$I270-0.5+'2012'!$I270-0.5)*-1)</f>
        <v>0.13039647577092514</v>
      </c>
      <c r="L270" s="12">
        <f>(('2012'!L270-'2012'!$AE270)/'2012'!$AE270)*(('2012'!$I270-0.5+'2012'!$I270-0.5)*-1)</f>
        <v>0.48193832599118941</v>
      </c>
      <c r="M270" s="12">
        <f>(('2012'!M270-'2012'!$AE270)/'2012'!$AE270)*(('2012'!$I270-0.5+'2012'!$I270-0.5)*-1)</f>
        <v>2.9955947136563865E-2</v>
      </c>
      <c r="N270" s="12">
        <f>(('2012'!N270-'2012'!$AE270)/'2012'!$AE270)*(('2012'!$I270-0.5+'2012'!$I270-0.5)*-1)</f>
        <v>-0.24405286343612331</v>
      </c>
      <c r="O270" s="12">
        <f>(('2012'!O270-'2012'!$AE270)/'2012'!$AE270)*(('2012'!$I270-0.5+'2012'!$I270-0.5)*-1)</f>
        <v>-0.19471365638766527</v>
      </c>
      <c r="P270" s="12">
        <f>(('2012'!P270-'2012'!$AE270)/'2012'!$AE270)*(('2012'!$I270-0.5+'2012'!$I270-0.5)*-1)</f>
        <v>-0.22026431718061676</v>
      </c>
      <c r="Q270" s="12">
        <f>(('2012'!Q270-'2012'!$AE270)/'2012'!$AE270)*(('2012'!$I270-0.5+'2012'!$I270-0.5)*-1)</f>
        <v>7.2246696035242322E-2</v>
      </c>
      <c r="R270" s="12">
        <f>(('2012'!R270-'2012'!$AE270)/'2012'!$AE270)*(('2012'!$I270-0.5+'2012'!$I270-0.5)*-1)</f>
        <v>-0.11982378854625561</v>
      </c>
      <c r="S270" s="12">
        <f>(('2012'!S270-'2012'!$AE270)/'2012'!$AE270)*(('2012'!$I270-0.5+'2012'!$I270-0.5)*-1)</f>
        <v>0.2052863436123348</v>
      </c>
      <c r="T270" s="12">
        <f>(('2012'!T270-'2012'!$AE270)/'2012'!$AE270)*(('2012'!$I270-0.5+'2012'!$I270-0.5)*-1)</f>
        <v>-0.16211453744493393</v>
      </c>
      <c r="U270" s="12">
        <f>(('2012'!U270-'2012'!$AE270)/'2012'!$AE270)*(('2012'!$I270-0.5+'2012'!$I270-0.5)*-1)</f>
        <v>-2.6431718061674072E-2</v>
      </c>
      <c r="V270" s="12">
        <f>(('2012'!V270-'2012'!$AE270)/'2012'!$AE270)*(('2012'!$I270-0.5+'2012'!$I270-0.5)*-1)</f>
        <v>-0.15154185022026437</v>
      </c>
      <c r="W270" s="12">
        <f>(('2012'!W270-'2012'!$AE270)/'2012'!$AE270)*(('2012'!$I270-0.5+'2012'!$I270-0.5)*-1)</f>
        <v>-4.405286343612335E-2</v>
      </c>
      <c r="X270" s="12">
        <f>(('2012'!X270-'2012'!$AE270)/'2012'!$AE270)*(('2012'!$I270-0.5+'2012'!$I270-0.5)*-1)</f>
        <v>0.71806167400881049</v>
      </c>
      <c r="Y270" s="12">
        <f>(('2012'!Y270-'2012'!$AE270)/'2012'!$AE270)*(('2012'!$I270-0.5+'2012'!$I270-0.5)*-1)</f>
        <v>-1.674008810572683E-2</v>
      </c>
      <c r="Z270" s="12">
        <f>(('2012'!Z270-'2012'!$AE270)/'2012'!$AE270)*(('2012'!$I270-0.5+'2012'!$I270-0.5)*-1)</f>
        <v>-8.8105726872244824E-4</v>
      </c>
      <c r="AA270" s="12">
        <f>(('2012'!AA270-'2012'!$AE270)/'2012'!$AE270)*(('2012'!$I270-0.5+'2012'!$I270-0.5)*-1)</f>
        <v>0.54008810572687227</v>
      </c>
      <c r="AB270" s="12">
        <f>(('2012'!AB270-'2012'!$AE270)/'2012'!$AE270)*(('2012'!$I270-0.5+'2012'!$I270-0.5)*-1)</f>
        <v>-0.56916299559471362</v>
      </c>
      <c r="AC270" s="12">
        <f>(('2012'!AC270-'2012'!$AE270)/'2012'!$AE270)*(('2012'!$I270-0.5+'2012'!$I270-0.5)*-1)</f>
        <v>-0.5022026431718063</v>
      </c>
      <c r="AD270" s="12">
        <f>(('2012'!AD270-'2012'!$AE270)/'2012'!$AE270)*(('2012'!$I270-0.5+'2012'!$I270-0.5)*-1)</f>
        <v>0.10220264317180618</v>
      </c>
      <c r="AE270" s="5">
        <f>((('2012'!AE270-'2012'!$AE270)/'2012'!$AE270)*100)*(('2012'!$I270-0.5+'2012'!$I270-0.5)*-1)</f>
        <v>0</v>
      </c>
      <c r="AG270" s="5">
        <f t="shared" si="123"/>
        <v>71.806167400881051</v>
      </c>
      <c r="AH270" s="5">
        <f t="shared" si="146"/>
        <v>56.916299559471362</v>
      </c>
      <c r="AI270" s="7">
        <v>0</v>
      </c>
      <c r="AJ270" s="1"/>
      <c r="AK270" s="1"/>
      <c r="AL270" s="1"/>
      <c r="AM270" s="1"/>
      <c r="AN270" s="1"/>
      <c r="AO270" s="1"/>
      <c r="AP270" s="1"/>
      <c r="AW270" s="104">
        <f t="shared" si="124"/>
        <v>-0.11453744493392078</v>
      </c>
      <c r="AX270" s="104">
        <f t="shared" si="125"/>
        <v>0.13039647577092514</v>
      </c>
      <c r="AY270" s="104">
        <f t="shared" si="126"/>
        <v>0.48193832599118941</v>
      </c>
      <c r="AZ270" s="104">
        <f t="shared" si="127"/>
        <v>2.9955947136563865E-2</v>
      </c>
      <c r="BA270" s="104">
        <f t="shared" si="128"/>
        <v>-0.24405286343612331</v>
      </c>
      <c r="BB270" s="104">
        <f t="shared" si="129"/>
        <v>-0.19471365638766527</v>
      </c>
      <c r="BC270" s="104">
        <f t="shared" si="130"/>
        <v>-0.22026431718061676</v>
      </c>
      <c r="BD270" s="104">
        <f t="shared" si="131"/>
        <v>7.2246696035242322E-2</v>
      </c>
      <c r="BE270" s="104">
        <f t="shared" si="132"/>
        <v>-0.11982378854625561</v>
      </c>
      <c r="BF270" s="104">
        <f t="shared" si="133"/>
        <v>0.2052863436123348</v>
      </c>
      <c r="BG270" s="104">
        <f t="shared" si="134"/>
        <v>-0.16211453744493393</v>
      </c>
      <c r="BH270" s="104">
        <f t="shared" si="135"/>
        <v>-2.6431718061674072E-2</v>
      </c>
      <c r="BI270" s="104">
        <f t="shared" si="136"/>
        <v>-0.15154185022026437</v>
      </c>
      <c r="BJ270" s="104">
        <f t="shared" si="137"/>
        <v>-4.405286343612335E-2</v>
      </c>
      <c r="BK270" s="104">
        <f t="shared" si="138"/>
        <v>0.71806167400881049</v>
      </c>
      <c r="BL270" s="104">
        <f t="shared" si="139"/>
        <v>-1.674008810572683E-2</v>
      </c>
      <c r="BM270" s="104">
        <f t="shared" si="140"/>
        <v>-8.8105726872244824E-4</v>
      </c>
      <c r="BN270" s="104">
        <f t="shared" si="141"/>
        <v>0.54008810572687227</v>
      </c>
      <c r="BO270" s="104">
        <f t="shared" si="142"/>
        <v>-0.56916299559471362</v>
      </c>
      <c r="BP270" s="104">
        <f t="shared" si="143"/>
        <v>-0.5022026431718063</v>
      </c>
      <c r="BQ270" s="104">
        <f t="shared" si="144"/>
        <v>0.10220264317180618</v>
      </c>
      <c r="BR270" s="104">
        <f t="shared" si="145"/>
        <v>0</v>
      </c>
    </row>
    <row r="271" spans="1:70">
      <c r="A271" s="1">
        <v>270</v>
      </c>
      <c r="B271" s="1">
        <f>'2012'!B271</f>
        <v>0</v>
      </c>
      <c r="C271" s="1">
        <f>'2012'!C271</f>
        <v>0</v>
      </c>
      <c r="D271" s="1">
        <f>'2012'!D271</f>
        <v>0</v>
      </c>
      <c r="E271" s="1" t="str">
        <f>'2012'!E271</f>
        <v>Totalt</v>
      </c>
      <c r="F271" s="1" t="str">
        <f>'2012'!F271</f>
        <v>Omoperation vid tjocktarmscancer</v>
      </c>
      <c r="G271" s="1" t="str">
        <f>'2012'!G271</f>
        <v>(tom)</v>
      </c>
      <c r="H271" s="1" t="str">
        <f>'2012'!H271</f>
        <v>A020320</v>
      </c>
      <c r="I271" s="1">
        <f>'2012'!I271</f>
        <v>1</v>
      </c>
      <c r="J271" s="12">
        <f>(('2012'!J271-'2012'!$AE271)/'2012'!$AE271)*(('2012'!$I271-0.5+'2012'!$I271-0.5)*-1)</f>
        <v>-0.1126126126126126</v>
      </c>
      <c r="K271" s="12">
        <f>(('2012'!K271-'2012'!$AE271)/'2012'!$AE271)*(('2012'!$I271-0.5+'2012'!$I271-0.5)*-1)</f>
        <v>0.13626126126126134</v>
      </c>
      <c r="L271" s="12">
        <f>(('2012'!L271-'2012'!$AE271)/'2012'!$AE271)*(('2012'!$I271-0.5+'2012'!$I271-0.5)*-1)</f>
        <v>0.28828828828828834</v>
      </c>
      <c r="M271" s="12">
        <f>(('2012'!M271-'2012'!$AE271)/'2012'!$AE271)*(('2012'!$I271-0.5+'2012'!$I271-0.5)*-1)</f>
        <v>9.9099099099099183E-2</v>
      </c>
      <c r="N271" s="12">
        <f>(('2012'!N271-'2012'!$AE271)/'2012'!$AE271)*(('2012'!$I271-0.5+'2012'!$I271-0.5)*-1)</f>
        <v>-0.15990990990990989</v>
      </c>
      <c r="O271" s="12">
        <f>(('2012'!O271-'2012'!$AE271)/'2012'!$AE271)*(('2012'!$I271-0.5+'2012'!$I271-0.5)*-1)</f>
        <v>-0.2229729729729728</v>
      </c>
      <c r="P271" s="12">
        <f>(('2012'!P271-'2012'!$AE271)/'2012'!$AE271)*(('2012'!$I271-0.5+'2012'!$I271-0.5)*-1)</f>
        <v>-0.12162162162162161</v>
      </c>
      <c r="Q271" s="12">
        <f>(('2012'!Q271-'2012'!$AE271)/'2012'!$AE271)*(('2012'!$I271-0.5+'2012'!$I271-0.5)*-1)</f>
        <v>0.24099099099099103</v>
      </c>
      <c r="R271" s="12">
        <f>(('2012'!R271-'2012'!$AE271)/'2012'!$AE271)*(('2012'!$I271-0.5+'2012'!$I271-0.5)*-1)</f>
        <v>-0.2184684684684684</v>
      </c>
      <c r="S271" s="12">
        <f>(('2012'!S271-'2012'!$AE271)/'2012'!$AE271)*(('2012'!$I271-0.5+'2012'!$I271-0.5)*-1)</f>
        <v>0.19819819819819826</v>
      </c>
      <c r="T271" s="12">
        <f>(('2012'!T271-'2012'!$AE271)/'2012'!$AE271)*(('2012'!$I271-0.5+'2012'!$I271-0.5)*-1)</f>
        <v>4.1666666666666775E-2</v>
      </c>
      <c r="U271" s="12">
        <f>(('2012'!U271-'2012'!$AE271)/'2012'!$AE271)*(('2012'!$I271-0.5+'2012'!$I271-0.5)*-1)</f>
        <v>-7.9954954954954846E-2</v>
      </c>
      <c r="V271" s="12">
        <f>(('2012'!V271-'2012'!$AE271)/'2012'!$AE271)*(('2012'!$I271-0.5+'2012'!$I271-0.5)*-1)</f>
        <v>-3.265765765765756E-2</v>
      </c>
      <c r="W271" s="12">
        <f>(('2012'!W271-'2012'!$AE271)/'2012'!$AE271)*(('2012'!$I271-0.5+'2012'!$I271-0.5)*-1)</f>
        <v>-3.3783783783783661E-2</v>
      </c>
      <c r="X271" s="12">
        <f>(('2012'!X271-'2012'!$AE271)/'2012'!$AE271)*(('2012'!$I271-0.5+'2012'!$I271-0.5)*-1)</f>
        <v>0.6644144144144144</v>
      </c>
      <c r="Y271" s="12">
        <f>(('2012'!Y271-'2012'!$AE271)/'2012'!$AE271)*(('2012'!$I271-0.5+'2012'!$I271-0.5)*-1)</f>
        <v>5.180180180180189E-2</v>
      </c>
      <c r="Z271" s="12">
        <f>(('2012'!Z271-'2012'!$AE271)/'2012'!$AE271)*(('2012'!$I271-0.5+'2012'!$I271-0.5)*-1)</f>
        <v>-7.2072072072071933E-2</v>
      </c>
      <c r="AA271" s="12">
        <f>(('2012'!AA271-'2012'!$AE271)/'2012'!$AE271)*(('2012'!$I271-0.5+'2012'!$I271-0.5)*-1)</f>
        <v>0.18018018018018023</v>
      </c>
      <c r="AB271" s="12">
        <f>(('2012'!AB271-'2012'!$AE271)/'2012'!$AE271)*(('2012'!$I271-0.5+'2012'!$I271-0.5)*-1)</f>
        <v>-0.58783783783783761</v>
      </c>
      <c r="AC271" s="12">
        <f>(('2012'!AC271-'2012'!$AE271)/'2012'!$AE271)*(('2012'!$I271-0.5+'2012'!$I271-0.5)*-1)</f>
        <v>-0.20270270270270258</v>
      </c>
      <c r="AD271" s="12">
        <f>(('2012'!AD271-'2012'!$AE271)/'2012'!$AE271)*(('2012'!$I271-0.5+'2012'!$I271-0.5)*-1)</f>
        <v>0.13400900900900903</v>
      </c>
      <c r="AE271" s="5">
        <f>((('2012'!AE271-'2012'!$AE271)/'2012'!$AE271)*100)*(('2012'!$I271-0.5+'2012'!$I271-0.5)*-1)</f>
        <v>0</v>
      </c>
      <c r="AG271" s="5">
        <f t="shared" si="123"/>
        <v>66.441441441441441</v>
      </c>
      <c r="AH271" s="5">
        <f t="shared" si="146"/>
        <v>58.783783783783761</v>
      </c>
      <c r="AI271" s="7">
        <v>0</v>
      </c>
      <c r="AJ271" s="1"/>
      <c r="AK271" s="1"/>
      <c r="AL271" s="1"/>
      <c r="AM271" s="1"/>
      <c r="AN271" s="1"/>
      <c r="AO271" s="1"/>
      <c r="AP271" s="1"/>
      <c r="AW271" s="104">
        <f t="shared" si="124"/>
        <v>-0.1126126126126126</v>
      </c>
      <c r="AX271" s="104">
        <f t="shared" si="125"/>
        <v>0.13626126126126134</v>
      </c>
      <c r="AY271" s="104">
        <f t="shared" si="126"/>
        <v>0.28828828828828834</v>
      </c>
      <c r="AZ271" s="104">
        <f t="shared" si="127"/>
        <v>9.9099099099099183E-2</v>
      </c>
      <c r="BA271" s="104">
        <f t="shared" si="128"/>
        <v>-0.15990990990990989</v>
      </c>
      <c r="BB271" s="104">
        <f t="shared" si="129"/>
        <v>-0.2229729729729728</v>
      </c>
      <c r="BC271" s="104">
        <f t="shared" si="130"/>
        <v>-0.12162162162162161</v>
      </c>
      <c r="BD271" s="104">
        <f t="shared" si="131"/>
        <v>0.24099099099099103</v>
      </c>
      <c r="BE271" s="104">
        <f t="shared" si="132"/>
        <v>-0.2184684684684684</v>
      </c>
      <c r="BF271" s="104">
        <f t="shared" si="133"/>
        <v>0.19819819819819826</v>
      </c>
      <c r="BG271" s="104">
        <f t="shared" si="134"/>
        <v>4.1666666666666775E-2</v>
      </c>
      <c r="BH271" s="104">
        <f t="shared" si="135"/>
        <v>-7.9954954954954846E-2</v>
      </c>
      <c r="BI271" s="104">
        <f t="shared" si="136"/>
        <v>-3.265765765765756E-2</v>
      </c>
      <c r="BJ271" s="104">
        <f t="shared" si="137"/>
        <v>-3.3783783783783661E-2</v>
      </c>
      <c r="BK271" s="104">
        <f t="shared" si="138"/>
        <v>0.6644144144144144</v>
      </c>
      <c r="BL271" s="104">
        <f t="shared" si="139"/>
        <v>5.180180180180189E-2</v>
      </c>
      <c r="BM271" s="104">
        <f t="shared" si="140"/>
        <v>-7.2072072072071933E-2</v>
      </c>
      <c r="BN271" s="104">
        <f t="shared" si="141"/>
        <v>0.18018018018018023</v>
      </c>
      <c r="BO271" s="104">
        <f t="shared" si="142"/>
        <v>-0.58783783783783761</v>
      </c>
      <c r="BP271" s="104">
        <f t="shared" si="143"/>
        <v>-0.20270270270270258</v>
      </c>
      <c r="BQ271" s="104">
        <f t="shared" si="144"/>
        <v>0.13400900900900903</v>
      </c>
      <c r="BR271" s="104">
        <f t="shared" si="145"/>
        <v>0</v>
      </c>
    </row>
    <row r="272" spans="1:70">
      <c r="A272" s="1">
        <v>271</v>
      </c>
      <c r="B272" s="1">
        <f>'2012'!B272</f>
        <v>0</v>
      </c>
      <c r="C272" s="1">
        <f>'2012'!C272</f>
        <v>0</v>
      </c>
      <c r="D272" s="1">
        <f>'2012'!D272</f>
        <v>118</v>
      </c>
      <c r="E272" s="1" t="str">
        <f>'2012'!E272</f>
        <v>Kvinnor</v>
      </c>
      <c r="F272" s="1" t="str">
        <f>'2012'!F272</f>
        <v>Dödlighet vid operation för tjocktarmscancer</v>
      </c>
      <c r="G272" s="1" t="str">
        <f>'2012'!G272</f>
        <v>(tom)</v>
      </c>
      <c r="H272" s="1" t="str">
        <f>'2012'!H272</f>
        <v>A020325</v>
      </c>
      <c r="I272" s="1">
        <f>'2012'!I272</f>
        <v>1</v>
      </c>
      <c r="J272" s="12">
        <f>(('2012'!J272-'2012'!$AE272)/'2012'!$AE272)*(('2012'!$I272-0.5+'2012'!$I272-0.5)*-1)</f>
        <v>0.38943248532289632</v>
      </c>
      <c r="K272" s="12">
        <f>(('2012'!K272-'2012'!$AE272)/'2012'!$AE272)*(('2012'!$I272-0.5+'2012'!$I272-0.5)*-1)</f>
        <v>0.56555772994129161</v>
      </c>
      <c r="L272" s="12">
        <f>(('2012'!L272-'2012'!$AE272)/'2012'!$AE272)*(('2012'!$I272-0.5+'2012'!$I272-0.5)*-1)</f>
        <v>-0.38747553816046953</v>
      </c>
      <c r="M272" s="12">
        <f>(('2012'!M272-'2012'!$AE272)/'2012'!$AE272)*(('2012'!$I272-0.5+'2012'!$I272-0.5)*-1)</f>
        <v>-0.16242661448140899</v>
      </c>
      <c r="N272" s="12">
        <f>(('2012'!N272-'2012'!$AE272)/'2012'!$AE272)*(('2012'!$I272-0.5+'2012'!$I272-0.5)*-1)</f>
        <v>-0.92563600782778854</v>
      </c>
      <c r="O272" s="12">
        <f>(('2012'!O272-'2012'!$AE272)/'2012'!$AE272)*(('2012'!$I272-0.5+'2012'!$I272-0.5)*-1)</f>
        <v>0.14872798434442283</v>
      </c>
      <c r="P272" s="12">
        <f>(('2012'!P272-'2012'!$AE272)/'2012'!$AE272)*(('2012'!$I272-0.5+'2012'!$I272-0.5)*-1)</f>
        <v>-0.24853228962817994</v>
      </c>
      <c r="Q272" s="12">
        <f>(('2012'!Q272-'2012'!$AE272)/'2012'!$AE272)*(('2012'!$I272-0.5+'2012'!$I272-0.5)*-1)</f>
        <v>0.14872798434442283</v>
      </c>
      <c r="R272" s="12">
        <f>(('2012'!R272-'2012'!$AE272)/'2012'!$AE272)*(('2012'!$I272-0.5+'2012'!$I272-0.5)*-1)</f>
        <v>-0.70254403131115439</v>
      </c>
      <c r="S272" s="12">
        <f>(('2012'!S272-'2012'!$AE272)/'2012'!$AE272)*(('2012'!$I272-0.5+'2012'!$I272-0.5)*-1)</f>
        <v>-7.6320939334637891E-2</v>
      </c>
      <c r="T272" s="12">
        <f>(('2012'!T272-'2012'!$AE272)/'2012'!$AE272)*(('2012'!$I272-0.5+'2012'!$I272-0.5)*-1)</f>
        <v>-0.19569471624266144</v>
      </c>
      <c r="U272" s="12">
        <f>(('2012'!U272-'2012'!$AE272)/'2012'!$AE272)*(('2012'!$I272-0.5+'2012'!$I272-0.5)*-1)</f>
        <v>-0.29745596868884527</v>
      </c>
      <c r="V272" s="12">
        <f>(('2012'!V272-'2012'!$AE272)/'2012'!$AE272)*(('2012'!$I272-0.5+'2012'!$I272-0.5)*-1)</f>
        <v>0.16046966731898243</v>
      </c>
      <c r="W272" s="12">
        <f>(('2012'!W272-'2012'!$AE272)/'2012'!$AE272)*(('2012'!$I272-0.5+'2012'!$I272-0.5)*-1)</f>
        <v>-0.2152641878669275</v>
      </c>
      <c r="X272" s="12">
        <f>(('2012'!X272-'2012'!$AE272)/'2012'!$AE272)*(('2012'!$I272-0.5+'2012'!$I272-0.5)*-1)</f>
        <v>3.326810176125243E-2</v>
      </c>
      <c r="Y272" s="12">
        <f>(('2012'!Y272-'2012'!$AE272)/'2012'!$AE272)*(('2012'!$I272-0.5+'2012'!$I272-0.5)*-1)</f>
        <v>0.32876712328767127</v>
      </c>
      <c r="Z272" s="12">
        <f>(('2012'!Z272-'2012'!$AE272)/'2012'!$AE272)*(('2012'!$I272-0.5+'2012'!$I272-0.5)*-1)</f>
        <v>0.21722113502935425</v>
      </c>
      <c r="AA272" s="12">
        <f>(('2012'!AA272-'2012'!$AE272)/'2012'!$AE272)*(('2012'!$I272-0.5+'2012'!$I272-0.5)*-1)</f>
        <v>5.8708414872798917E-3</v>
      </c>
      <c r="AB272" s="12">
        <f>(('2012'!AB272-'2012'!$AE272)/'2012'!$AE272)*(('2012'!$I272-0.5+'2012'!$I272-0.5)*-1)</f>
        <v>0.22700587084148729</v>
      </c>
      <c r="AC272" s="12">
        <f>(('2012'!AC272-'2012'!$AE272)/'2012'!$AE272)*(('2012'!$I272-0.5+'2012'!$I272-0.5)*-1)</f>
        <v>0.31506849315068497</v>
      </c>
      <c r="AD272" s="12">
        <f>(('2012'!AD272-'2012'!$AE272)/'2012'!$AE272)*(('2012'!$I272-0.5+'2012'!$I272-0.5)*-1)</f>
        <v>1</v>
      </c>
      <c r="AE272" s="5">
        <f>((('2012'!AE272-'2012'!$AE272)/'2012'!$AE272)*100)*(('2012'!$I272-0.5+'2012'!$I272-0.5)*-1)</f>
        <v>0</v>
      </c>
      <c r="AG272" s="5">
        <f t="shared" si="123"/>
        <v>100</v>
      </c>
      <c r="AH272" s="5">
        <f t="shared" si="146"/>
        <v>92.563600782778849</v>
      </c>
      <c r="AI272" s="7">
        <v>0</v>
      </c>
      <c r="AJ272" s="1"/>
      <c r="AK272" s="1"/>
      <c r="AL272" s="1"/>
      <c r="AM272" s="1"/>
      <c r="AN272" s="1"/>
      <c r="AO272" s="1"/>
      <c r="AP272" s="1"/>
      <c r="AW272" s="104">
        <f t="shared" si="124"/>
        <v>0.38943248532289632</v>
      </c>
      <c r="AX272" s="104">
        <f t="shared" si="125"/>
        <v>0.56555772994129161</v>
      </c>
      <c r="AY272" s="104">
        <f t="shared" si="126"/>
        <v>-0.38747553816046953</v>
      </c>
      <c r="AZ272" s="104">
        <f t="shared" si="127"/>
        <v>-0.16242661448140899</v>
      </c>
      <c r="BA272" s="104">
        <f t="shared" si="128"/>
        <v>-0.92563600782778854</v>
      </c>
      <c r="BB272" s="104">
        <f t="shared" si="129"/>
        <v>0.14872798434442283</v>
      </c>
      <c r="BC272" s="104">
        <f t="shared" si="130"/>
        <v>-0.24853228962817994</v>
      </c>
      <c r="BD272" s="104">
        <f t="shared" si="131"/>
        <v>0.14872798434442283</v>
      </c>
      <c r="BE272" s="104">
        <f t="shared" si="132"/>
        <v>-0.70254403131115439</v>
      </c>
      <c r="BF272" s="104">
        <f t="shared" si="133"/>
        <v>-7.6320939334637891E-2</v>
      </c>
      <c r="BG272" s="104">
        <f t="shared" si="134"/>
        <v>-0.19569471624266144</v>
      </c>
      <c r="BH272" s="104">
        <f t="shared" si="135"/>
        <v>-0.29745596868884527</v>
      </c>
      <c r="BI272" s="104">
        <f t="shared" si="136"/>
        <v>0.16046966731898243</v>
      </c>
      <c r="BJ272" s="104">
        <f t="shared" si="137"/>
        <v>-0.2152641878669275</v>
      </c>
      <c r="BK272" s="104">
        <f t="shared" si="138"/>
        <v>3.326810176125243E-2</v>
      </c>
      <c r="BL272" s="104">
        <f t="shared" si="139"/>
        <v>0.32876712328767127</v>
      </c>
      <c r="BM272" s="104">
        <f t="shared" si="140"/>
        <v>0.21722113502935425</v>
      </c>
      <c r="BN272" s="104">
        <f t="shared" si="141"/>
        <v>5.8708414872798917E-3</v>
      </c>
      <c r="BO272" s="104">
        <f t="shared" si="142"/>
        <v>0.22700587084148729</v>
      </c>
      <c r="BP272" s="104">
        <f t="shared" si="143"/>
        <v>0.31506849315068497</v>
      </c>
      <c r="BQ272" s="104">
        <f t="shared" si="144"/>
        <v>1</v>
      </c>
      <c r="BR272" s="104">
        <f t="shared" si="145"/>
        <v>0</v>
      </c>
    </row>
    <row r="273" spans="1:70">
      <c r="A273" s="1">
        <v>272</v>
      </c>
      <c r="B273" s="1">
        <f>'2012'!B273</f>
        <v>0</v>
      </c>
      <c r="C273" s="1">
        <f>'2012'!C273</f>
        <v>0</v>
      </c>
      <c r="D273" s="1">
        <f>'2012'!D273</f>
        <v>0</v>
      </c>
      <c r="E273" s="1" t="str">
        <f>'2012'!E273</f>
        <v>Män</v>
      </c>
      <c r="F273" s="1" t="str">
        <f>'2012'!F273</f>
        <v>Dödlighet vid operation för tjocktarmscancer</v>
      </c>
      <c r="G273" s="1" t="str">
        <f>'2012'!G273</f>
        <v>(tom)</v>
      </c>
      <c r="H273" s="1" t="str">
        <f>'2012'!H273</f>
        <v>A020325</v>
      </c>
      <c r="I273" s="1">
        <f>'2012'!I273</f>
        <v>1</v>
      </c>
      <c r="J273" s="12">
        <f>(('2012'!J273-'2012'!$AE273)/'2012'!$AE273)*(('2012'!$I273-0.5+'2012'!$I273-0.5)*-1)</f>
        <v>0.10771992818671464</v>
      </c>
      <c r="K273" s="12">
        <f>(('2012'!K273-'2012'!$AE273)/'2012'!$AE273)*(('2012'!$I273-0.5+'2012'!$I273-0.5)*-1)</f>
        <v>0.35008976660682228</v>
      </c>
      <c r="L273" s="12">
        <f>(('2012'!L273-'2012'!$AE273)/'2012'!$AE273)*(('2012'!$I273-0.5+'2012'!$I273-0.5)*-1)</f>
        <v>1.7953321364453634E-3</v>
      </c>
      <c r="M273" s="12">
        <f>(('2012'!M273-'2012'!$AE273)/'2012'!$AE273)*(('2012'!$I273-0.5+'2012'!$I273-0.5)*-1)</f>
        <v>0.12926391382405755</v>
      </c>
      <c r="N273" s="12">
        <f>(('2012'!N273-'2012'!$AE273)/'2012'!$AE273)*(('2012'!$I273-0.5+'2012'!$I273-0.5)*-1)</f>
        <v>-0.44883303411131059</v>
      </c>
      <c r="O273" s="12">
        <f>(('2012'!O273-'2012'!$AE273)/'2012'!$AE273)*(('2012'!$I273-0.5+'2012'!$I273-0.5)*-1)</f>
        <v>0.1454219030520647</v>
      </c>
      <c r="P273" s="12">
        <f>(('2012'!P273-'2012'!$AE273)/'2012'!$AE273)*(('2012'!$I273-0.5+'2012'!$I273-0.5)*-1)</f>
        <v>-0.34649910233393172</v>
      </c>
      <c r="Q273" s="12">
        <f>(('2012'!Q273-'2012'!$AE273)/'2012'!$AE273)*(('2012'!$I273-0.5+'2012'!$I273-0.5)*-1)</f>
        <v>1</v>
      </c>
      <c r="R273" s="12">
        <f>(('2012'!R273-'2012'!$AE273)/'2012'!$AE273)*(('2012'!$I273-0.5+'2012'!$I273-0.5)*-1)</f>
        <v>3.7701974865350082E-2</v>
      </c>
      <c r="S273" s="12">
        <f>(('2012'!S273-'2012'!$AE273)/'2012'!$AE273)*(('2012'!$I273-0.5+'2012'!$I273-0.5)*-1)</f>
        <v>0.11131059245960503</v>
      </c>
      <c r="T273" s="12">
        <f>(('2012'!T273-'2012'!$AE273)/'2012'!$AE273)*(('2012'!$I273-0.5+'2012'!$I273-0.5)*-1)</f>
        <v>-1.0771992818671383E-2</v>
      </c>
      <c r="U273" s="12">
        <f>(('2012'!U273-'2012'!$AE273)/'2012'!$AE273)*(('2012'!$I273-0.5+'2012'!$I273-0.5)*-1)</f>
        <v>-0.14901256732495513</v>
      </c>
      <c r="V273" s="12">
        <f>(('2012'!V273-'2012'!$AE273)/'2012'!$AE273)*(('2012'!$I273-0.5+'2012'!$I273-0.5)*-1)</f>
        <v>0.10771992818671464</v>
      </c>
      <c r="W273" s="12">
        <f>(('2012'!W273-'2012'!$AE273)/'2012'!$AE273)*(('2012'!$I273-0.5+'2012'!$I273-0.5)*-1)</f>
        <v>-0.28186714542190294</v>
      </c>
      <c r="X273" s="12">
        <f>(('2012'!X273-'2012'!$AE273)/'2012'!$AE273)*(('2012'!$I273-0.5+'2012'!$I273-0.5)*-1)</f>
        <v>0.24416517055655301</v>
      </c>
      <c r="Y273" s="12">
        <f>(('2012'!Y273-'2012'!$AE273)/'2012'!$AE273)*(('2012'!$I273-0.5+'2012'!$I273-0.5)*-1)</f>
        <v>0.34290843806104132</v>
      </c>
      <c r="Z273" s="12">
        <f>(('2012'!Z273-'2012'!$AE273)/'2012'!$AE273)*(('2012'!$I273-0.5+'2012'!$I273-0.5)*-1)</f>
        <v>-0.34649910233393172</v>
      </c>
      <c r="AA273" s="12">
        <f>(('2012'!AA273-'2012'!$AE273)/'2012'!$AE273)*(('2012'!$I273-0.5+'2012'!$I273-0.5)*-1)</f>
        <v>0.29263913824057453</v>
      </c>
      <c r="AB273" s="12">
        <f>(('2012'!AB273-'2012'!$AE273)/'2012'!$AE273)*(('2012'!$I273-0.5+'2012'!$I273-0.5)*-1)</f>
        <v>-0.68402154398563741</v>
      </c>
      <c r="AC273" s="12">
        <f>(('2012'!AC273-'2012'!$AE273)/'2012'!$AE273)*(('2012'!$I273-0.5+'2012'!$I273-0.5)*-1)</f>
        <v>-0.7666068222621184</v>
      </c>
      <c r="AD273" s="12">
        <f>(('2012'!AD273-'2012'!$AE273)/'2012'!$AE273)*(('2012'!$I273-0.5+'2012'!$I273-0.5)*-1)</f>
        <v>0.48294434470377023</v>
      </c>
      <c r="AE273" s="5">
        <f>((('2012'!AE273-'2012'!$AE273)/'2012'!$AE273)*100)*(('2012'!$I273-0.5+'2012'!$I273-0.5)*-1)</f>
        <v>0</v>
      </c>
      <c r="AG273" s="5">
        <f t="shared" si="123"/>
        <v>100</v>
      </c>
      <c r="AH273" s="5">
        <f t="shared" si="146"/>
        <v>76.660682226211847</v>
      </c>
      <c r="AI273" s="7">
        <v>0</v>
      </c>
      <c r="AJ273" s="1"/>
      <c r="AK273" s="1"/>
      <c r="AL273" s="1"/>
      <c r="AM273" s="1"/>
      <c r="AN273" s="1"/>
      <c r="AO273" s="1"/>
      <c r="AP273" s="1"/>
      <c r="AW273" s="104">
        <f t="shared" si="124"/>
        <v>0.10771992818671464</v>
      </c>
      <c r="AX273" s="104">
        <f t="shared" si="125"/>
        <v>0.35008976660682228</v>
      </c>
      <c r="AY273" s="104">
        <f t="shared" si="126"/>
        <v>1.7953321364453634E-3</v>
      </c>
      <c r="AZ273" s="104">
        <f t="shared" si="127"/>
        <v>0.12926391382405755</v>
      </c>
      <c r="BA273" s="104">
        <f t="shared" si="128"/>
        <v>-0.44883303411131059</v>
      </c>
      <c r="BB273" s="104">
        <f t="shared" si="129"/>
        <v>0.1454219030520647</v>
      </c>
      <c r="BC273" s="104">
        <f t="shared" si="130"/>
        <v>-0.34649910233393172</v>
      </c>
      <c r="BD273" s="104">
        <f t="shared" si="131"/>
        <v>1</v>
      </c>
      <c r="BE273" s="104">
        <f t="shared" si="132"/>
        <v>3.7701974865350082E-2</v>
      </c>
      <c r="BF273" s="104">
        <f t="shared" si="133"/>
        <v>0.11131059245960503</v>
      </c>
      <c r="BG273" s="104">
        <f t="shared" si="134"/>
        <v>-1.0771992818671383E-2</v>
      </c>
      <c r="BH273" s="104">
        <f t="shared" si="135"/>
        <v>-0.14901256732495513</v>
      </c>
      <c r="BI273" s="104">
        <f t="shared" si="136"/>
        <v>0.10771992818671464</v>
      </c>
      <c r="BJ273" s="104">
        <f t="shared" si="137"/>
        <v>-0.28186714542190294</v>
      </c>
      <c r="BK273" s="104">
        <f t="shared" si="138"/>
        <v>0.24416517055655301</v>
      </c>
      <c r="BL273" s="104">
        <f t="shared" si="139"/>
        <v>0.34290843806104132</v>
      </c>
      <c r="BM273" s="104">
        <f t="shared" si="140"/>
        <v>-0.34649910233393172</v>
      </c>
      <c r="BN273" s="104">
        <f t="shared" si="141"/>
        <v>0.29263913824057453</v>
      </c>
      <c r="BO273" s="104">
        <f t="shared" si="142"/>
        <v>-0.68402154398563741</v>
      </c>
      <c r="BP273" s="104">
        <f t="shared" si="143"/>
        <v>-0.7666068222621184</v>
      </c>
      <c r="BQ273" s="104">
        <f t="shared" si="144"/>
        <v>0.48294434470377023</v>
      </c>
      <c r="BR273" s="104">
        <f t="shared" si="145"/>
        <v>0</v>
      </c>
    </row>
    <row r="274" spans="1:70">
      <c r="A274" s="1">
        <v>273</v>
      </c>
      <c r="B274" s="1">
        <f>'2012'!B274</f>
        <v>0</v>
      </c>
      <c r="C274" s="1">
        <f>'2012'!C274</f>
        <v>0</v>
      </c>
      <c r="D274" s="1">
        <f>'2012'!D274</f>
        <v>0</v>
      </c>
      <c r="E274" s="1" t="str">
        <f>'2012'!E274</f>
        <v>Totalt</v>
      </c>
      <c r="F274" s="1" t="str">
        <f>'2012'!F274</f>
        <v>Dödlighet vid operation för tjocktarmscancer</v>
      </c>
      <c r="G274" s="1" t="str">
        <f>'2012'!G274</f>
        <v>(tom)</v>
      </c>
      <c r="H274" s="1" t="str">
        <f>'2012'!H274</f>
        <v>A020325</v>
      </c>
      <c r="I274" s="1">
        <f>'2012'!I274</f>
        <v>1</v>
      </c>
      <c r="J274" s="12">
        <f>(('2012'!J274-'2012'!$AE274)/'2012'!$AE274)*(('2012'!$I274-0.5+'2012'!$I274-0.5)*-1)</f>
        <v>0.2528089887640449</v>
      </c>
      <c r="K274" s="12">
        <f>(('2012'!K274-'2012'!$AE274)/'2012'!$AE274)*(('2012'!$I274-0.5+'2012'!$I274-0.5)*-1)</f>
        <v>0.45131086142322091</v>
      </c>
      <c r="L274" s="12">
        <f>(('2012'!L274-'2012'!$AE274)/'2012'!$AE274)*(('2012'!$I274-0.5+'2012'!$I274-0.5)*-1)</f>
        <v>-0.20411985018726589</v>
      </c>
      <c r="M274" s="12">
        <f>(('2012'!M274-'2012'!$AE274)/'2012'!$AE274)*(('2012'!$I274-0.5+'2012'!$I274-0.5)*-1)</f>
        <v>-1.3108614232209791E-2</v>
      </c>
      <c r="N274" s="12">
        <f>(('2012'!N274-'2012'!$AE274)/'2012'!$AE274)*(('2012'!$I274-0.5+'2012'!$I274-0.5)*-1)</f>
        <v>-0.68726591760299627</v>
      </c>
      <c r="O274" s="12">
        <f>(('2012'!O274-'2012'!$AE274)/'2012'!$AE274)*(('2012'!$I274-0.5+'2012'!$I274-0.5)*-1)</f>
        <v>0.14419475655430705</v>
      </c>
      <c r="P274" s="12">
        <f>(('2012'!P274-'2012'!$AE274)/'2012'!$AE274)*(('2012'!$I274-0.5+'2012'!$I274-0.5)*-1)</f>
        <v>-0.29213483146067426</v>
      </c>
      <c r="Q274" s="12">
        <f>(('2012'!Q274-'2012'!$AE274)/'2012'!$AE274)*(('2012'!$I274-0.5+'2012'!$I274-0.5)*-1)</f>
        <v>0.51310861423220966</v>
      </c>
      <c r="R274" s="12">
        <f>(('2012'!R274-'2012'!$AE274)/'2012'!$AE274)*(('2012'!$I274-0.5+'2012'!$I274-0.5)*-1)</f>
        <v>-0.24157303370786518</v>
      </c>
      <c r="S274" s="12">
        <f>(('2012'!S274-'2012'!$AE274)/'2012'!$AE274)*(('2012'!$I274-0.5+'2012'!$I274-0.5)*-1)</f>
        <v>2.0599250936329482E-2</v>
      </c>
      <c r="T274" s="12">
        <f>(('2012'!T274-'2012'!$AE274)/'2012'!$AE274)*(('2012'!$I274-0.5+'2012'!$I274-0.5)*-1)</f>
        <v>-0.10112359550561799</v>
      </c>
      <c r="U274" s="12">
        <f>(('2012'!U274-'2012'!$AE274)/'2012'!$AE274)*(('2012'!$I274-0.5+'2012'!$I274-0.5)*-1)</f>
        <v>-0.22097378277153554</v>
      </c>
      <c r="V274" s="12">
        <f>(('2012'!V274-'2012'!$AE274)/'2012'!$AE274)*(('2012'!$I274-0.5+'2012'!$I274-0.5)*-1)</f>
        <v>0.13295880149812733</v>
      </c>
      <c r="W274" s="12">
        <f>(('2012'!W274-'2012'!$AE274)/'2012'!$AE274)*(('2012'!$I274-0.5+'2012'!$I274-0.5)*-1)</f>
        <v>-0.23970037453183526</v>
      </c>
      <c r="X274" s="12">
        <f>(('2012'!X274-'2012'!$AE274)/'2012'!$AE274)*(('2012'!$I274-0.5+'2012'!$I274-0.5)*-1)</f>
        <v>0.14794007490636704</v>
      </c>
      <c r="Y274" s="12">
        <f>(('2012'!Y274-'2012'!$AE274)/'2012'!$AE274)*(('2012'!$I274-0.5+'2012'!$I274-0.5)*-1)</f>
        <v>0.33707865168539325</v>
      </c>
      <c r="Z274" s="12">
        <f>(('2012'!Z274-'2012'!$AE274)/'2012'!$AE274)*(('2012'!$I274-0.5+'2012'!$I274-0.5)*-1)</f>
        <v>-8.8014981273408191E-2</v>
      </c>
      <c r="AA274" s="12">
        <f>(('2012'!AA274-'2012'!$AE274)/'2012'!$AE274)*(('2012'!$I274-0.5+'2012'!$I274-0.5)*-1)</f>
        <v>0.15917602996254676</v>
      </c>
      <c r="AB274" s="12">
        <f>(('2012'!AB274-'2012'!$AE274)/'2012'!$AE274)*(('2012'!$I274-0.5+'2012'!$I274-0.5)*-1)</f>
        <v>-0.20411985018726589</v>
      </c>
      <c r="AC274" s="12">
        <f>(('2012'!AC274-'2012'!$AE274)/'2012'!$AE274)*(('2012'!$I274-0.5+'2012'!$I274-0.5)*-1)</f>
        <v>-0.20224719101123598</v>
      </c>
      <c r="AD274" s="12">
        <f>(('2012'!AD274-'2012'!$AE274)/'2012'!$AE274)*(('2012'!$I274-0.5+'2012'!$I274-0.5)*-1)</f>
        <v>0.7191011235955056</v>
      </c>
      <c r="AE274" s="5">
        <f>((('2012'!AE274-'2012'!$AE274)/'2012'!$AE274)*100)*(('2012'!$I274-0.5+'2012'!$I274-0.5)*-1)</f>
        <v>0</v>
      </c>
      <c r="AG274" s="5">
        <f t="shared" si="123"/>
        <v>71.910112359550567</v>
      </c>
      <c r="AH274" s="5">
        <f t="shared" si="146"/>
        <v>68.726591760299627</v>
      </c>
      <c r="AI274" s="7">
        <v>0</v>
      </c>
      <c r="AJ274" s="1"/>
      <c r="AK274" s="1"/>
      <c r="AL274" s="1"/>
      <c r="AM274" s="1"/>
      <c r="AN274" s="1"/>
      <c r="AO274" s="1"/>
      <c r="AP274" s="1"/>
      <c r="AW274" s="104">
        <f t="shared" si="124"/>
        <v>0.2528089887640449</v>
      </c>
      <c r="AX274" s="104">
        <f t="shared" si="125"/>
        <v>0.45131086142322091</v>
      </c>
      <c r="AY274" s="104">
        <f t="shared" si="126"/>
        <v>-0.20411985018726589</v>
      </c>
      <c r="AZ274" s="104">
        <f t="shared" si="127"/>
        <v>-1.3108614232209791E-2</v>
      </c>
      <c r="BA274" s="104">
        <f t="shared" si="128"/>
        <v>-0.68726591760299627</v>
      </c>
      <c r="BB274" s="104">
        <f t="shared" si="129"/>
        <v>0.14419475655430705</v>
      </c>
      <c r="BC274" s="104">
        <f t="shared" si="130"/>
        <v>-0.29213483146067426</v>
      </c>
      <c r="BD274" s="104">
        <f t="shared" si="131"/>
        <v>0.51310861423220966</v>
      </c>
      <c r="BE274" s="104">
        <f t="shared" si="132"/>
        <v>-0.24157303370786518</v>
      </c>
      <c r="BF274" s="104">
        <f t="shared" si="133"/>
        <v>2.0599250936329482E-2</v>
      </c>
      <c r="BG274" s="104">
        <f t="shared" si="134"/>
        <v>-0.10112359550561799</v>
      </c>
      <c r="BH274" s="104">
        <f t="shared" si="135"/>
        <v>-0.22097378277153554</v>
      </c>
      <c r="BI274" s="104">
        <f t="shared" si="136"/>
        <v>0.13295880149812733</v>
      </c>
      <c r="BJ274" s="104">
        <f t="shared" si="137"/>
        <v>-0.23970037453183526</v>
      </c>
      <c r="BK274" s="104">
        <f t="shared" si="138"/>
        <v>0.14794007490636704</v>
      </c>
      <c r="BL274" s="104">
        <f t="shared" si="139"/>
        <v>0.33707865168539325</v>
      </c>
      <c r="BM274" s="104">
        <f t="shared" si="140"/>
        <v>-8.8014981273408191E-2</v>
      </c>
      <c r="BN274" s="104">
        <f t="shared" si="141"/>
        <v>0.15917602996254676</v>
      </c>
      <c r="BO274" s="104">
        <f t="shared" si="142"/>
        <v>-0.20411985018726589</v>
      </c>
      <c r="BP274" s="104">
        <f t="shared" si="143"/>
        <v>-0.20224719101123598</v>
      </c>
      <c r="BQ274" s="104">
        <f t="shared" si="144"/>
        <v>0.7191011235955056</v>
      </c>
      <c r="BR274" s="104">
        <f t="shared" si="145"/>
        <v>0</v>
      </c>
    </row>
    <row r="275" spans="1:70">
      <c r="A275" s="1">
        <v>274</v>
      </c>
      <c r="B275" s="1">
        <f>'2012'!B275</f>
        <v>0</v>
      </c>
      <c r="C275" s="1">
        <f>'2012'!C275</f>
        <v>0</v>
      </c>
      <c r="D275" s="1">
        <f>'2012'!D275</f>
        <v>119</v>
      </c>
      <c r="E275" s="1" t="str">
        <f>'2012'!E275</f>
        <v>Kvinnor</v>
      </c>
      <c r="F275" s="1" t="str">
        <f>'2012'!F275</f>
        <v>Överlevnad vid ändtarmscancer</v>
      </c>
      <c r="G275" s="1" t="str">
        <f>'2012'!G275</f>
        <v>(tom)</v>
      </c>
      <c r="H275" s="1" t="str">
        <f>'2012'!H275</f>
        <v>A001690</v>
      </c>
      <c r="I275" s="1">
        <f>'2012'!I275</f>
        <v>0</v>
      </c>
      <c r="J275" s="12">
        <f>(('2012'!J275-'2012'!$AE275)/'2012'!$AE275)*(('2012'!$I275-0.5+'2012'!$I275-0.5)*-1)</f>
        <v>4.2088682673619586E-2</v>
      </c>
      <c r="K275" s="12">
        <f>(('2012'!K275-'2012'!$AE275)/'2012'!$AE275)*(('2012'!$I275-0.5+'2012'!$I275-0.5)*-1)</f>
        <v>4.8877339688572975E-2</v>
      </c>
      <c r="L275" s="12">
        <f>(('2012'!L275-'2012'!$AE275)/'2012'!$AE275)*(('2012'!$I275-0.5+'2012'!$I275-0.5)*-1)</f>
        <v>2.1702723608377831E-2</v>
      </c>
      <c r="M275" s="12">
        <f>(('2012'!M275-'2012'!$AE275)/'2012'!$AE275)*(('2012'!$I275-0.5+'2012'!$I275-0.5)*-1)</f>
        <v>1.3535917963545089E-2</v>
      </c>
      <c r="N275" s="12">
        <f>(('2012'!N275-'2012'!$AE275)/'2012'!$AE275)*(('2012'!$I275-0.5+'2012'!$I275-0.5)*-1)</f>
        <v>1.5363915615111181E-2</v>
      </c>
      <c r="O275" s="12">
        <f>(('2012'!O275-'2012'!$AE275)/'2012'!$AE275)*(('2012'!$I275-0.5+'2012'!$I275-0.5)*-1)</f>
        <v>-4.7491502693631345E-2</v>
      </c>
      <c r="P275" s="12">
        <f>(('2012'!P275-'2012'!$AE275)/'2012'!$AE275)*(('2012'!$I275-0.5+'2012'!$I275-0.5)*-1)</f>
        <v>-5.2347783389626876E-3</v>
      </c>
      <c r="Q275" s="12">
        <f>(('2012'!Q275-'2012'!$AE275)/'2012'!$AE275)*(('2012'!$I275-0.5+'2012'!$I275-0.5)*-1)</f>
        <v>-3.6934910309706073E-3</v>
      </c>
      <c r="R275" s="12">
        <f>(('2012'!R275-'2012'!$AE275)/'2012'!$AE275)*(('2012'!$I275-0.5+'2012'!$I275-0.5)*-1)</f>
        <v>0.16760067989362212</v>
      </c>
      <c r="S275" s="12">
        <f>(('2012'!S275-'2012'!$AE275)/'2012'!$AE275)*(('2012'!$I275-0.5+'2012'!$I275-0.5)*-1)</f>
        <v>-1.5942329418173955E-2</v>
      </c>
      <c r="T275" s="12">
        <f>(('2012'!T275-'2012'!$AE275)/'2012'!$AE275)*(('2012'!$I275-0.5+'2012'!$I275-0.5)*-1)</f>
        <v>-3.2207091859689639E-2</v>
      </c>
      <c r="U275" s="12">
        <f>(('2012'!U275-'2012'!$AE275)/'2012'!$AE275)*(('2012'!$I275-0.5+'2012'!$I275-0.5)*-1)</f>
        <v>-1.7753858833644508E-2</v>
      </c>
      <c r="V275" s="12">
        <f>(('2012'!V275-'2012'!$AE275)/'2012'!$AE275)*(('2012'!$I275-0.5+'2012'!$I275-0.5)*-1)</f>
        <v>-1.6302785493823121E-2</v>
      </c>
      <c r="W275" s="12">
        <f>(('2012'!W275-'2012'!$AE275)/'2012'!$AE275)*(('2012'!$I275-0.5+'2012'!$I275-0.5)*-1)</f>
        <v>5.0646731843523585E-2</v>
      </c>
      <c r="X275" s="12">
        <f>(('2012'!X275-'2012'!$AE275)/'2012'!$AE275)*(('2012'!$I275-0.5+'2012'!$I275-0.5)*-1)</f>
        <v>0.12438649230358721</v>
      </c>
      <c r="Y275" s="12">
        <f>(('2012'!Y275-'2012'!$AE275)/'2012'!$AE275)*(('2012'!$I275-0.5+'2012'!$I275-0.5)*-1)</f>
        <v>-8.3121450204056244E-2</v>
      </c>
      <c r="Z275" s="12">
        <f>(('2012'!Z275-'2012'!$AE275)/'2012'!$AE275)*(('2012'!$I275-0.5+'2012'!$I275-0.5)*-1)</f>
        <v>-0.10604541793450828</v>
      </c>
      <c r="AA275" s="12">
        <f>(('2012'!AA275-'2012'!$AE275)/'2012'!$AE275)*(('2012'!$I275-0.5+'2012'!$I275-0.5)*-1)</f>
        <v>-4.100853770093519E-2</v>
      </c>
      <c r="AB275" s="12">
        <f>(('2012'!AB275-'2012'!$AE275)/'2012'!$AE275)*(('2012'!$I275-0.5+'2012'!$I275-0.5)*-1)</f>
        <v>-6.2985044061144455E-2</v>
      </c>
      <c r="AC275" s="12">
        <f>(('2012'!AC275-'2012'!$AE275)/'2012'!$AE275)*(('2012'!$I275-0.5+'2012'!$I275-0.5)*-1)</f>
        <v>-4.1074285167832333E-2</v>
      </c>
      <c r="AD275" s="12">
        <f>(('2012'!AD275-'2012'!$AE275)/'2012'!$AE275)*(('2012'!$I275-0.5+'2012'!$I275-0.5)*-1)</f>
        <v>-6.9485071525997755E-2</v>
      </c>
      <c r="AE275" s="5">
        <f>((('2012'!AE275-'2012'!$AE275)/'2012'!$AE275)*100)*(('2012'!$I275-0.5+'2012'!$I275-0.5)*-1)</f>
        <v>0</v>
      </c>
      <c r="AG275" s="5">
        <f t="shared" si="123"/>
        <v>16.760067989362213</v>
      </c>
      <c r="AH275" s="5">
        <f t="shared" si="146"/>
        <v>10.604541793450828</v>
      </c>
      <c r="AI275" s="7">
        <v>0</v>
      </c>
      <c r="AJ275" s="1"/>
      <c r="AK275" s="1"/>
      <c r="AL275" s="1"/>
      <c r="AM275" s="1"/>
      <c r="AN275" s="1"/>
      <c r="AO275" s="1"/>
      <c r="AP275" s="1"/>
      <c r="AW275" s="104">
        <f t="shared" si="124"/>
        <v>4.2088682673619586E-2</v>
      </c>
      <c r="AX275" s="104">
        <f t="shared" si="125"/>
        <v>4.8877339688572975E-2</v>
      </c>
      <c r="AY275" s="104">
        <f t="shared" si="126"/>
        <v>2.1702723608377831E-2</v>
      </c>
      <c r="AZ275" s="104">
        <f t="shared" si="127"/>
        <v>1.3535917963545089E-2</v>
      </c>
      <c r="BA275" s="104">
        <f t="shared" si="128"/>
        <v>1.5363915615111181E-2</v>
      </c>
      <c r="BB275" s="104">
        <f t="shared" si="129"/>
        <v>-4.7491502693631345E-2</v>
      </c>
      <c r="BC275" s="104">
        <f t="shared" si="130"/>
        <v>-5.2347783389626876E-3</v>
      </c>
      <c r="BD275" s="104">
        <f t="shared" si="131"/>
        <v>-3.6934910309706073E-3</v>
      </c>
      <c r="BE275" s="104">
        <f t="shared" si="132"/>
        <v>0.16760067989362212</v>
      </c>
      <c r="BF275" s="104">
        <f t="shared" si="133"/>
        <v>-1.5942329418173955E-2</v>
      </c>
      <c r="BG275" s="104">
        <f t="shared" si="134"/>
        <v>-3.2207091859689639E-2</v>
      </c>
      <c r="BH275" s="104">
        <f t="shared" si="135"/>
        <v>-1.7753858833644508E-2</v>
      </c>
      <c r="BI275" s="104">
        <f t="shared" si="136"/>
        <v>-1.6302785493823121E-2</v>
      </c>
      <c r="BJ275" s="104">
        <f t="shared" si="137"/>
        <v>5.0646731843523585E-2</v>
      </c>
      <c r="BK275" s="104">
        <f t="shared" si="138"/>
        <v>0.12438649230358721</v>
      </c>
      <c r="BL275" s="104">
        <f t="shared" si="139"/>
        <v>-8.3121450204056244E-2</v>
      </c>
      <c r="BM275" s="104">
        <f t="shared" si="140"/>
        <v>-0.10604541793450828</v>
      </c>
      <c r="BN275" s="104">
        <f t="shared" si="141"/>
        <v>-4.100853770093519E-2</v>
      </c>
      <c r="BO275" s="104">
        <f t="shared" si="142"/>
        <v>-6.2985044061144455E-2</v>
      </c>
      <c r="BP275" s="104">
        <f t="shared" si="143"/>
        <v>-4.1074285167832333E-2</v>
      </c>
      <c r="BQ275" s="104">
        <f t="shared" si="144"/>
        <v>-6.9485071525997755E-2</v>
      </c>
      <c r="BR275" s="104">
        <f t="shared" si="145"/>
        <v>0</v>
      </c>
    </row>
    <row r="276" spans="1:70">
      <c r="A276" s="1">
        <v>275</v>
      </c>
      <c r="B276" s="1">
        <f>'2012'!B276</f>
        <v>0</v>
      </c>
      <c r="C276" s="1">
        <f>'2012'!C276</f>
        <v>0</v>
      </c>
      <c r="D276" s="1">
        <f>'2012'!D276</f>
        <v>0</v>
      </c>
      <c r="E276" s="1" t="str">
        <f>'2012'!E276</f>
        <v>Män</v>
      </c>
      <c r="F276" s="1" t="str">
        <f>'2012'!F276</f>
        <v>Överlevnad vid ändtarmscancer</v>
      </c>
      <c r="G276" s="1" t="str">
        <f>'2012'!G276</f>
        <v>(tom)</v>
      </c>
      <c r="H276" s="1" t="str">
        <f>'2012'!H276</f>
        <v>A001690</v>
      </c>
      <c r="I276" s="1">
        <f>'2012'!I276</f>
        <v>0</v>
      </c>
      <c r="J276" s="12">
        <f>(('2012'!J276-'2012'!$AE276)/'2012'!$AE276)*(('2012'!$I276-0.5+'2012'!$I276-0.5)*-1)</f>
        <v>4.9217696897903673E-2</v>
      </c>
      <c r="K276" s="12">
        <f>(('2012'!K276-'2012'!$AE276)/'2012'!$AE276)*(('2012'!$I276-0.5+'2012'!$I276-0.5)*-1)</f>
        <v>7.1187260537007649E-2</v>
      </c>
      <c r="L276" s="12">
        <f>(('2012'!L276-'2012'!$AE276)/'2012'!$AE276)*(('2012'!$I276-0.5+'2012'!$I276-0.5)*-1)</f>
        <v>6.5633315779600257E-2</v>
      </c>
      <c r="M276" s="12">
        <f>(('2012'!M276-'2012'!$AE276)/'2012'!$AE276)*(('2012'!$I276-0.5+'2012'!$I276-0.5)*-1)</f>
        <v>-2.6738896341427981E-2</v>
      </c>
      <c r="N276" s="12">
        <f>(('2012'!N276-'2012'!$AE276)/'2012'!$AE276)*(('2012'!$I276-0.5+'2012'!$I276-0.5)*-1)</f>
        <v>-4.6048615355640116E-2</v>
      </c>
      <c r="O276" s="12">
        <f>(('2012'!O276-'2012'!$AE276)/'2012'!$AE276)*(('2012'!$I276-0.5+'2012'!$I276-0.5)*-1)</f>
        <v>-0.24458735597944559</v>
      </c>
      <c r="P276" s="12">
        <f>(('2012'!P276-'2012'!$AE276)/'2012'!$AE276)*(('2012'!$I276-0.5+'2012'!$I276-0.5)*-1)</f>
        <v>-9.6446794574034794E-2</v>
      </c>
      <c r="Q276" s="12">
        <f>(('2012'!Q276-'2012'!$AE276)/'2012'!$AE276)*(('2012'!$I276-0.5+'2012'!$I276-0.5)*-1)</f>
        <v>9.6104109290260836E-2</v>
      </c>
      <c r="R276" s="12">
        <f>(('2012'!R276-'2012'!$AE276)/'2012'!$AE276)*(('2012'!$I276-0.5+'2012'!$I276-0.5)*-1)</f>
        <v>-5.4057925567779094E-2</v>
      </c>
      <c r="S276" s="12">
        <f>(('2012'!S276-'2012'!$AE276)/'2012'!$AE276)*(('2012'!$I276-0.5+'2012'!$I276-0.5)*-1)</f>
        <v>1.1880777981662968E-2</v>
      </c>
      <c r="T276" s="12">
        <f>(('2012'!T276-'2012'!$AE276)/'2012'!$AE276)*(('2012'!$I276-0.5+'2012'!$I276-0.5)*-1)</f>
        <v>7.051789694349446E-2</v>
      </c>
      <c r="U276" s="12">
        <f>(('2012'!U276-'2012'!$AE276)/'2012'!$AE276)*(('2012'!$I276-0.5+'2012'!$I276-0.5)*-1)</f>
        <v>-3.4637532792632771E-2</v>
      </c>
      <c r="V276" s="12">
        <f>(('2012'!V276-'2012'!$AE276)/'2012'!$AE276)*(('2012'!$I276-0.5+'2012'!$I276-0.5)*-1)</f>
        <v>3.5898710266496457E-2</v>
      </c>
      <c r="W276" s="12">
        <f>(('2012'!W276-'2012'!$AE276)/'2012'!$AE276)*(('2012'!$I276-0.5+'2012'!$I276-0.5)*-1)</f>
        <v>-1.415334635781897E-2</v>
      </c>
      <c r="X276" s="12">
        <f>(('2012'!X276-'2012'!$AE276)/'2012'!$AE276)*(('2012'!$I276-0.5+'2012'!$I276-0.5)*-1)</f>
        <v>7.9540797689481926E-2</v>
      </c>
      <c r="Y276" s="12">
        <f>(('2012'!Y276-'2012'!$AE276)/'2012'!$AE276)*(('2012'!$I276-0.5+'2012'!$I276-0.5)*-1)</f>
        <v>-6.4009950746861362E-3</v>
      </c>
      <c r="Z276" s="12">
        <f>(('2012'!Z276-'2012'!$AE276)/'2012'!$AE276)*(('2012'!$I276-0.5+'2012'!$I276-0.5)*-1)</f>
        <v>-2.3732977063002222E-3</v>
      </c>
      <c r="AA276" s="12">
        <f>(('2012'!AA276-'2012'!$AE276)/'2012'!$AE276)*(('2012'!$I276-0.5+'2012'!$I276-0.5)*-1)</f>
        <v>-0.10198734119733127</v>
      </c>
      <c r="AB276" s="12">
        <f>(('2012'!AB276-'2012'!$AE276)/'2012'!$AE276)*(('2012'!$I276-0.5+'2012'!$I276-0.5)*-1)</f>
        <v>1.5686429358030593E-2</v>
      </c>
      <c r="AC276" s="12">
        <f>(('2012'!AC276-'2012'!$AE276)/'2012'!$AE276)*(('2012'!$I276-0.5+'2012'!$I276-0.5)*-1)</f>
        <v>-2.7465825454699656E-2</v>
      </c>
      <c r="AD276" s="12">
        <f>(('2012'!AD276-'2012'!$AE276)/'2012'!$AE276)*(('2012'!$I276-0.5+'2012'!$I276-0.5)*-1)</f>
        <v>6.7170849522787887E-2</v>
      </c>
      <c r="AE276" s="5">
        <f>((('2012'!AE276-'2012'!$AE276)/'2012'!$AE276)*100)*(('2012'!$I276-0.5+'2012'!$I276-0.5)*-1)</f>
        <v>0</v>
      </c>
      <c r="AG276" s="5">
        <f t="shared" si="123"/>
        <v>9.6104109290260844</v>
      </c>
      <c r="AH276" s="5">
        <f t="shared" si="146"/>
        <v>24.45873559794456</v>
      </c>
      <c r="AI276" s="7">
        <v>0</v>
      </c>
      <c r="AJ276" s="1"/>
      <c r="AK276" s="1"/>
      <c r="AL276" s="1"/>
      <c r="AM276" s="1"/>
      <c r="AN276" s="1"/>
      <c r="AO276" s="1"/>
      <c r="AP276" s="1"/>
      <c r="AW276" s="104">
        <f t="shared" si="124"/>
        <v>4.9217696897903673E-2</v>
      </c>
      <c r="AX276" s="104">
        <f t="shared" si="125"/>
        <v>7.1187260537007649E-2</v>
      </c>
      <c r="AY276" s="104">
        <f t="shared" si="126"/>
        <v>6.5633315779600257E-2</v>
      </c>
      <c r="AZ276" s="104">
        <f t="shared" si="127"/>
        <v>-2.6738896341427981E-2</v>
      </c>
      <c r="BA276" s="104">
        <f t="shared" si="128"/>
        <v>-4.6048615355640116E-2</v>
      </c>
      <c r="BB276" s="104">
        <f t="shared" si="129"/>
        <v>-0.24458735597944559</v>
      </c>
      <c r="BC276" s="104">
        <f t="shared" si="130"/>
        <v>-9.6446794574034794E-2</v>
      </c>
      <c r="BD276" s="104">
        <f t="shared" si="131"/>
        <v>9.6104109290260836E-2</v>
      </c>
      <c r="BE276" s="104">
        <f t="shared" si="132"/>
        <v>-5.4057925567779094E-2</v>
      </c>
      <c r="BF276" s="104">
        <f t="shared" si="133"/>
        <v>1.1880777981662968E-2</v>
      </c>
      <c r="BG276" s="104">
        <f t="shared" si="134"/>
        <v>7.051789694349446E-2</v>
      </c>
      <c r="BH276" s="104">
        <f t="shared" si="135"/>
        <v>-3.4637532792632771E-2</v>
      </c>
      <c r="BI276" s="104">
        <f t="shared" si="136"/>
        <v>3.5898710266496457E-2</v>
      </c>
      <c r="BJ276" s="104">
        <f t="shared" si="137"/>
        <v>-1.415334635781897E-2</v>
      </c>
      <c r="BK276" s="104">
        <f t="shared" si="138"/>
        <v>7.9540797689481926E-2</v>
      </c>
      <c r="BL276" s="104">
        <f t="shared" si="139"/>
        <v>-6.4009950746861362E-3</v>
      </c>
      <c r="BM276" s="104">
        <f t="shared" si="140"/>
        <v>-2.3732977063002222E-3</v>
      </c>
      <c r="BN276" s="104">
        <f t="shared" si="141"/>
        <v>-0.10198734119733127</v>
      </c>
      <c r="BO276" s="104">
        <f t="shared" si="142"/>
        <v>1.5686429358030593E-2</v>
      </c>
      <c r="BP276" s="104">
        <f t="shared" si="143"/>
        <v>-2.7465825454699656E-2</v>
      </c>
      <c r="BQ276" s="104">
        <f t="shared" si="144"/>
        <v>6.7170849522787887E-2</v>
      </c>
      <c r="BR276" s="104">
        <f t="shared" si="145"/>
        <v>0</v>
      </c>
    </row>
    <row r="277" spans="1:70">
      <c r="A277" s="1">
        <v>276</v>
      </c>
      <c r="B277" s="1">
        <f>'2012'!B277</f>
        <v>0</v>
      </c>
      <c r="C277" s="1">
        <f>'2012'!C277</f>
        <v>0</v>
      </c>
      <c r="D277" s="1">
        <f>'2012'!D277</f>
        <v>0</v>
      </c>
      <c r="E277" s="1" t="str">
        <f>'2012'!E277</f>
        <v>Totalt</v>
      </c>
      <c r="F277" s="1" t="str">
        <f>'2012'!F277</f>
        <v>Överlevnad vid ändtarmscancer</v>
      </c>
      <c r="G277" s="1" t="str">
        <f>'2012'!G277</f>
        <v>(tom)</v>
      </c>
      <c r="H277" s="1" t="str">
        <f>'2012'!H277</f>
        <v>A001690</v>
      </c>
      <c r="I277" s="1">
        <f>'2012'!I277</f>
        <v>0</v>
      </c>
      <c r="J277" s="12">
        <f>(('2012'!J277-'2012'!$AE277)/'2012'!$AE277)*(('2012'!$I277-0.5+'2012'!$I277-0.5)*-1)</f>
        <v>4.667281116791E-2</v>
      </c>
      <c r="K277" s="12">
        <f>(('2012'!K277-'2012'!$AE277)/'2012'!$AE277)*(('2012'!$I277-0.5+'2012'!$I277-0.5)*-1)</f>
        <v>6.239323993528334E-2</v>
      </c>
      <c r="L277" s="12">
        <f>(('2012'!L277-'2012'!$AE277)/'2012'!$AE277)*(('2012'!$I277-0.5+'2012'!$I277-0.5)*-1)</f>
        <v>4.6154155283420054E-2</v>
      </c>
      <c r="M277" s="12">
        <f>(('2012'!M277-'2012'!$AE277)/'2012'!$AE277)*(('2012'!$I277-0.5+'2012'!$I277-0.5)*-1)</f>
        <v>-6.5576135608628721E-3</v>
      </c>
      <c r="N277" s="12">
        <f>(('2012'!N277-'2012'!$AE277)/'2012'!$AE277)*(('2012'!$I277-0.5+'2012'!$I277-0.5)*-1)</f>
        <v>-2.265648794587714E-2</v>
      </c>
      <c r="O277" s="12">
        <f>(('2012'!O277-'2012'!$AE277)/'2012'!$AE277)*(('2012'!$I277-0.5+'2012'!$I277-0.5)*-1)</f>
        <v>-0.15097531242455858</v>
      </c>
      <c r="P277" s="12">
        <f>(('2012'!P277-'2012'!$AE277)/'2012'!$AE277)*(('2012'!$I277-0.5+'2012'!$I277-0.5)*-1)</f>
        <v>-6.4098465158314882E-2</v>
      </c>
      <c r="Q277" s="12">
        <f>(('2012'!Q277-'2012'!$AE277)/'2012'!$AE277)*(('2012'!$I277-0.5+'2012'!$I277-0.5)*-1)</f>
        <v>3.9803096514918042E-2</v>
      </c>
      <c r="R277" s="12">
        <f>(('2012'!R277-'2012'!$AE277)/'2012'!$AE277)*(('2012'!$I277-0.5+'2012'!$I277-0.5)*-1)</f>
        <v>5.1103420171139349E-2</v>
      </c>
      <c r="S277" s="12">
        <f>(('2012'!S277-'2012'!$AE277)/'2012'!$AE277)*(('2012'!$I277-0.5+'2012'!$I277-0.5)*-1)</f>
        <v>-1.112395239650869E-4</v>
      </c>
      <c r="T277" s="12">
        <f>(('2012'!T277-'2012'!$AE277)/'2012'!$AE277)*(('2012'!$I277-0.5+'2012'!$I277-0.5)*-1)</f>
        <v>2.837982962721227E-2</v>
      </c>
      <c r="U277" s="12">
        <f>(('2012'!U277-'2012'!$AE277)/'2012'!$AE277)*(('2012'!$I277-0.5+'2012'!$I277-0.5)*-1)</f>
        <v>-2.6677594603593403E-2</v>
      </c>
      <c r="V277" s="12">
        <f>(('2012'!V277-'2012'!$AE277)/'2012'!$AE277)*(('2012'!$I277-0.5+'2012'!$I277-0.5)*-1)</f>
        <v>1.3454884518227178E-2</v>
      </c>
      <c r="W277" s="12">
        <f>(('2012'!W277-'2012'!$AE277)/'2012'!$AE277)*(('2012'!$I277-0.5+'2012'!$I277-0.5)*-1)</f>
        <v>1.6038471047621367E-2</v>
      </c>
      <c r="X277" s="12">
        <f>(('2012'!X277-'2012'!$AE277)/'2012'!$AE277)*(('2012'!$I277-0.5+'2012'!$I277-0.5)*-1)</f>
        <v>9.3819510728477121E-2</v>
      </c>
      <c r="Y277" s="12">
        <f>(('2012'!Y277-'2012'!$AE277)/'2012'!$AE277)*(('2012'!$I277-0.5+'2012'!$I277-0.5)*-1)</f>
        <v>-4.1420796267830053E-2</v>
      </c>
      <c r="Z277" s="12">
        <f>(('2012'!Z277-'2012'!$AE277)/'2012'!$AE277)*(('2012'!$I277-0.5+'2012'!$I277-0.5)*-1)</f>
        <v>-4.8840969468376634E-2</v>
      </c>
      <c r="AA277" s="12">
        <f>(('2012'!AA277-'2012'!$AE277)/'2012'!$AE277)*(('2012'!$I277-0.5+'2012'!$I277-0.5)*-1)</f>
        <v>-7.7045973180197888E-2</v>
      </c>
      <c r="AB277" s="12">
        <f>(('2012'!AB277-'2012'!$AE277)/'2012'!$AE277)*(('2012'!$I277-0.5+'2012'!$I277-0.5)*-1)</f>
        <v>-1.8229298553370705E-2</v>
      </c>
      <c r="AC277" s="12">
        <f>(('2012'!AC277-'2012'!$AE277)/'2012'!$AE277)*(('2012'!$I277-0.5+'2012'!$I277-0.5)*-1)</f>
        <v>-3.5265773557749812E-2</v>
      </c>
      <c r="AD277" s="12">
        <f>(('2012'!AD277-'2012'!$AE277)/'2012'!$AE277)*(('2012'!$I277-0.5+'2012'!$I277-0.5)*-1)</f>
        <v>8.4355723663071883E-3</v>
      </c>
      <c r="AE277" s="5">
        <f>((('2012'!AE277-'2012'!$AE277)/'2012'!$AE277)*100)*(('2012'!$I277-0.5+'2012'!$I277-0.5)*-1)</f>
        <v>0</v>
      </c>
      <c r="AG277" s="5">
        <f t="shared" si="123"/>
        <v>9.3819510728477127</v>
      </c>
      <c r="AH277" s="5">
        <f t="shared" si="146"/>
        <v>15.097531242455858</v>
      </c>
      <c r="AI277" s="7">
        <v>0</v>
      </c>
      <c r="AJ277" s="1"/>
      <c r="AK277" s="1"/>
      <c r="AL277" s="1"/>
      <c r="AM277" s="1"/>
      <c r="AN277" s="1"/>
      <c r="AO277" s="1"/>
      <c r="AP277" s="1"/>
      <c r="AW277" s="104">
        <f t="shared" si="124"/>
        <v>4.667281116791E-2</v>
      </c>
      <c r="AX277" s="104">
        <f t="shared" si="125"/>
        <v>6.239323993528334E-2</v>
      </c>
      <c r="AY277" s="104">
        <f t="shared" si="126"/>
        <v>4.6154155283420054E-2</v>
      </c>
      <c r="AZ277" s="104">
        <f t="shared" si="127"/>
        <v>-6.5576135608628721E-3</v>
      </c>
      <c r="BA277" s="104">
        <f t="shared" si="128"/>
        <v>-2.265648794587714E-2</v>
      </c>
      <c r="BB277" s="104">
        <f t="shared" si="129"/>
        <v>-0.15097531242455858</v>
      </c>
      <c r="BC277" s="104">
        <f t="shared" si="130"/>
        <v>-6.4098465158314882E-2</v>
      </c>
      <c r="BD277" s="104">
        <f t="shared" si="131"/>
        <v>3.9803096514918042E-2</v>
      </c>
      <c r="BE277" s="104">
        <f t="shared" si="132"/>
        <v>5.1103420171139349E-2</v>
      </c>
      <c r="BF277" s="104">
        <f t="shared" si="133"/>
        <v>-1.112395239650869E-4</v>
      </c>
      <c r="BG277" s="104">
        <f t="shared" si="134"/>
        <v>2.837982962721227E-2</v>
      </c>
      <c r="BH277" s="104">
        <f t="shared" si="135"/>
        <v>-2.6677594603593403E-2</v>
      </c>
      <c r="BI277" s="104">
        <f t="shared" si="136"/>
        <v>1.3454884518227178E-2</v>
      </c>
      <c r="BJ277" s="104">
        <f t="shared" si="137"/>
        <v>1.6038471047621367E-2</v>
      </c>
      <c r="BK277" s="104">
        <f t="shared" si="138"/>
        <v>9.3819510728477121E-2</v>
      </c>
      <c r="BL277" s="104">
        <f t="shared" si="139"/>
        <v>-4.1420796267830053E-2</v>
      </c>
      <c r="BM277" s="104">
        <f t="shared" si="140"/>
        <v>-4.8840969468376634E-2</v>
      </c>
      <c r="BN277" s="104">
        <f t="shared" si="141"/>
        <v>-7.7045973180197888E-2</v>
      </c>
      <c r="BO277" s="104">
        <f t="shared" si="142"/>
        <v>-1.8229298553370705E-2</v>
      </c>
      <c r="BP277" s="104">
        <f t="shared" si="143"/>
        <v>-3.5265773557749812E-2</v>
      </c>
      <c r="BQ277" s="104">
        <f t="shared" si="144"/>
        <v>8.4355723663071883E-3</v>
      </c>
      <c r="BR277" s="104">
        <f t="shared" si="145"/>
        <v>0</v>
      </c>
    </row>
    <row r="278" spans="1:70">
      <c r="A278" s="1">
        <v>277</v>
      </c>
      <c r="B278" s="1">
        <f>'2012'!B278</f>
        <v>0</v>
      </c>
      <c r="C278" s="1">
        <f>'2012'!C278</f>
        <v>0</v>
      </c>
      <c r="D278" s="1">
        <f>'2012'!D278</f>
        <v>120</v>
      </c>
      <c r="E278" s="1" t="str">
        <f>'2012'!E278</f>
        <v>Kvinnor</v>
      </c>
      <c r="F278" s="1" t="str">
        <f>'2012'!F278</f>
        <v>Omoperation vid ändtarmscancer</v>
      </c>
      <c r="G278" s="1" t="str">
        <f>'2012'!G278</f>
        <v>(tom)</v>
      </c>
      <c r="H278" s="1" t="str">
        <f>'2012'!H278</f>
        <v>A001900</v>
      </c>
      <c r="I278" s="1">
        <f>'2012'!I278</f>
        <v>1</v>
      </c>
      <c r="J278" s="12">
        <f>(('2012'!J278-'2012'!$AE278)/'2012'!$AE278)*(('2012'!$I278-0.5+'2012'!$I278-0.5)*-1)</f>
        <v>7.6549210206561455E-2</v>
      </c>
      <c r="K278" s="12">
        <f>(('2012'!K278-'2012'!$AE278)/'2012'!$AE278)*(('2012'!$I278-0.5+'2012'!$I278-0.5)*-1)</f>
        <v>0.32442284325637916</v>
      </c>
      <c r="L278" s="12">
        <f>(('2012'!L278-'2012'!$AE278)/'2012'!$AE278)*(('2012'!$I278-0.5+'2012'!$I278-0.5)*-1)</f>
        <v>0.14945321992709604</v>
      </c>
      <c r="M278" s="12">
        <f>(('2012'!M278-'2012'!$AE278)/'2012'!$AE278)*(('2012'!$I278-0.5+'2012'!$I278-0.5)*-1)</f>
        <v>8.8699878493317175E-2</v>
      </c>
      <c r="N278" s="12">
        <f>(('2012'!N278-'2012'!$AE278)/'2012'!$AE278)*(('2012'!$I278-0.5+'2012'!$I278-0.5)*-1)</f>
        <v>-0.20291616038882138</v>
      </c>
      <c r="O278" s="12">
        <f>(('2012'!O278-'2012'!$AE278)/'2012'!$AE278)*(('2012'!$I278-0.5+'2012'!$I278-0.5)*-1)</f>
        <v>-0.47752126366950176</v>
      </c>
      <c r="P278" s="12">
        <f>(('2012'!P278-'2012'!$AE278)/'2012'!$AE278)*(('2012'!$I278-0.5+'2012'!$I278-0.5)*-1)</f>
        <v>0.39975698663426484</v>
      </c>
      <c r="Q278" s="12">
        <f>(('2012'!Q278-'2012'!$AE278)/'2012'!$AE278)*(('2012'!$I278-0.5+'2012'!$I278-0.5)*-1)</f>
        <v>0.44714459295261244</v>
      </c>
      <c r="R278" s="12">
        <f>(('2012'!R278-'2012'!$AE278)/'2012'!$AE278)*(('2012'!$I278-0.5+'2012'!$I278-0.5)*-1)</f>
        <v>-0.30133657351154319</v>
      </c>
      <c r="S278" s="12">
        <f>(('2012'!S278-'2012'!$AE278)/'2012'!$AE278)*(('2012'!$I278-0.5+'2012'!$I278-0.5)*-1)</f>
        <v>-6.1968408262454408E-2</v>
      </c>
      <c r="T278" s="12">
        <f>(('2012'!T278-'2012'!$AE278)/'2012'!$AE278)*(('2012'!$I278-0.5+'2012'!$I278-0.5)*-1)</f>
        <v>-0.26123936816524912</v>
      </c>
      <c r="U278" s="12">
        <f>(('2012'!U278-'2012'!$AE278)/'2012'!$AE278)*(('2012'!$I278-0.5+'2012'!$I278-0.5)*-1)</f>
        <v>-0.19684082624544338</v>
      </c>
      <c r="V278" s="12">
        <f>(('2012'!V278-'2012'!$AE278)/'2012'!$AE278)*(('2012'!$I278-0.5+'2012'!$I278-0.5)*-1)</f>
        <v>-2.1871202916160352E-2</v>
      </c>
      <c r="W278" s="12">
        <f>(('2012'!W278-'2012'!$AE278)/'2012'!$AE278)*(('2012'!$I278-0.5+'2012'!$I278-0.5)*-1)</f>
        <v>7.4119076549210239E-2</v>
      </c>
      <c r="X278" s="12">
        <f>(('2012'!X278-'2012'!$AE278)/'2012'!$AE278)*(('2012'!$I278-0.5+'2012'!$I278-0.5)*-1)</f>
        <v>0.44106925880923459</v>
      </c>
      <c r="Y278" s="12">
        <f>(('2012'!Y278-'2012'!$AE278)/'2012'!$AE278)*(('2012'!$I278-0.5+'2012'!$I278-0.5)*-1)</f>
        <v>0.31227217496962334</v>
      </c>
      <c r="Z278" s="12">
        <f>(('2012'!Z278-'2012'!$AE278)/'2012'!$AE278)*(('2012'!$I278-0.5+'2012'!$I278-0.5)*-1)</f>
        <v>-2.1871202916160352E-2</v>
      </c>
      <c r="AA278" s="12">
        <f>(('2012'!AA278-'2012'!$AE278)/'2012'!$AE278)*(('2012'!$I278-0.5+'2012'!$I278-0.5)*-1)</f>
        <v>7.7764277035237001E-2</v>
      </c>
      <c r="AB278" s="12">
        <f>(('2012'!AB278-'2012'!$AE278)/'2012'!$AE278)*(('2012'!$I278-0.5+'2012'!$I278-0.5)*-1)</f>
        <v>1.4580801944107045E-2</v>
      </c>
      <c r="AC278" s="12">
        <f>(('2012'!AC278-'2012'!$AE278)/'2012'!$AE278)*(('2012'!$I278-0.5+'2012'!$I278-0.5)*-1)</f>
        <v>0.19927095990279473</v>
      </c>
      <c r="AD278" s="12">
        <f>(('2012'!AD278-'2012'!$AE278)/'2012'!$AE278)*(('2012'!$I278-0.5+'2012'!$I278-0.5)*-1)</f>
        <v>-0.13973268529769142</v>
      </c>
      <c r="AE278" s="5">
        <f>((('2012'!AE278-'2012'!$AE278)/'2012'!$AE278)*100)*(('2012'!$I278-0.5+'2012'!$I278-0.5)*-1)</f>
        <v>0</v>
      </c>
      <c r="AG278" s="5">
        <f t="shared" si="123"/>
        <v>44.714459295261243</v>
      </c>
      <c r="AH278" s="5">
        <f t="shared" si="146"/>
        <v>47.752126366950179</v>
      </c>
      <c r="AI278" s="7">
        <v>0</v>
      </c>
      <c r="AJ278" s="1"/>
      <c r="AK278" s="1"/>
      <c r="AL278" s="1"/>
      <c r="AM278" s="1"/>
      <c r="AN278" s="1"/>
      <c r="AO278" s="1"/>
      <c r="AP278" s="1"/>
      <c r="AW278" s="104">
        <f t="shared" si="124"/>
        <v>7.6549210206561455E-2</v>
      </c>
      <c r="AX278" s="104">
        <f t="shared" si="125"/>
        <v>0.32442284325637916</v>
      </c>
      <c r="AY278" s="104">
        <f t="shared" si="126"/>
        <v>0.14945321992709604</v>
      </c>
      <c r="AZ278" s="104">
        <f t="shared" si="127"/>
        <v>8.8699878493317175E-2</v>
      </c>
      <c r="BA278" s="104">
        <f t="shared" si="128"/>
        <v>-0.20291616038882138</v>
      </c>
      <c r="BB278" s="104">
        <f t="shared" si="129"/>
        <v>-0.47752126366950176</v>
      </c>
      <c r="BC278" s="104">
        <f t="shared" si="130"/>
        <v>0.39975698663426484</v>
      </c>
      <c r="BD278" s="104">
        <f t="shared" si="131"/>
        <v>0.44714459295261244</v>
      </c>
      <c r="BE278" s="104">
        <f t="shared" si="132"/>
        <v>-0.30133657351154319</v>
      </c>
      <c r="BF278" s="104">
        <f t="shared" si="133"/>
        <v>-6.1968408262454408E-2</v>
      </c>
      <c r="BG278" s="104">
        <f t="shared" si="134"/>
        <v>-0.26123936816524912</v>
      </c>
      <c r="BH278" s="104">
        <f t="shared" si="135"/>
        <v>-0.19684082624544338</v>
      </c>
      <c r="BI278" s="104">
        <f t="shared" si="136"/>
        <v>-2.1871202916160352E-2</v>
      </c>
      <c r="BJ278" s="104">
        <f t="shared" si="137"/>
        <v>7.4119076549210239E-2</v>
      </c>
      <c r="BK278" s="104">
        <f t="shared" si="138"/>
        <v>0.44106925880923459</v>
      </c>
      <c r="BL278" s="104">
        <f t="shared" si="139"/>
        <v>0.31227217496962334</v>
      </c>
      <c r="BM278" s="104">
        <f t="shared" si="140"/>
        <v>-2.1871202916160352E-2</v>
      </c>
      <c r="BN278" s="104">
        <f t="shared" si="141"/>
        <v>7.7764277035237001E-2</v>
      </c>
      <c r="BO278" s="104">
        <f t="shared" si="142"/>
        <v>1.4580801944107045E-2</v>
      </c>
      <c r="BP278" s="104">
        <f t="shared" si="143"/>
        <v>0.19927095990279473</v>
      </c>
      <c r="BQ278" s="104">
        <f t="shared" si="144"/>
        <v>-0.13973268529769142</v>
      </c>
      <c r="BR278" s="104">
        <f t="shared" si="145"/>
        <v>0</v>
      </c>
    </row>
    <row r="279" spans="1:70">
      <c r="A279" s="1">
        <v>278</v>
      </c>
      <c r="B279" s="1">
        <f>'2012'!B279</f>
        <v>0</v>
      </c>
      <c r="C279" s="1">
        <f>'2012'!C279</f>
        <v>0</v>
      </c>
      <c r="D279" s="1">
        <f>'2012'!D279</f>
        <v>0</v>
      </c>
      <c r="E279" s="1" t="str">
        <f>'2012'!E279</f>
        <v>Män</v>
      </c>
      <c r="F279" s="1" t="str">
        <f>'2012'!F279</f>
        <v>Omoperation vid ändtarmscancer</v>
      </c>
      <c r="G279" s="1" t="str">
        <f>'2012'!G279</f>
        <v>(tom)</v>
      </c>
      <c r="H279" s="1" t="str">
        <f>'2012'!H279</f>
        <v>A001900</v>
      </c>
      <c r="I279" s="1">
        <f>'2012'!I279</f>
        <v>1</v>
      </c>
      <c r="J279" s="12">
        <f>(('2012'!J279-'2012'!$AE279)/'2012'!$AE279)*(('2012'!$I279-0.5+'2012'!$I279-0.5)*-1)</f>
        <v>-0.1963350785340314</v>
      </c>
      <c r="K279" s="12">
        <f>(('2012'!K279-'2012'!$AE279)/'2012'!$AE279)*(('2012'!$I279-0.5+'2012'!$I279-0.5)*-1)</f>
        <v>0.54886561954624791</v>
      </c>
      <c r="L279" s="12">
        <f>(('2012'!L279-'2012'!$AE279)/'2012'!$AE279)*(('2012'!$I279-0.5+'2012'!$I279-0.5)*-1)</f>
        <v>0.55497382198952883</v>
      </c>
      <c r="M279" s="12">
        <f>(('2012'!M279-'2012'!$AE279)/'2012'!$AE279)*(('2012'!$I279-0.5+'2012'!$I279-0.5)*-1)</f>
        <v>0.24083769633507865</v>
      </c>
      <c r="N279" s="12">
        <f>(('2012'!N279-'2012'!$AE279)/'2012'!$AE279)*(('2012'!$I279-0.5+'2012'!$I279-0.5)*-1)</f>
        <v>-8.7260034904013649E-3</v>
      </c>
      <c r="O279" s="12">
        <f>(('2012'!O279-'2012'!$AE279)/'2012'!$AE279)*(('2012'!$I279-0.5+'2012'!$I279-0.5)*-1)</f>
        <v>-2.0942408376963213E-2</v>
      </c>
      <c r="P279" s="12">
        <f>(('2012'!P279-'2012'!$AE279)/'2012'!$AE279)*(('2012'!$I279-0.5+'2012'!$I279-0.5)*-1)</f>
        <v>-0.1055846422338568</v>
      </c>
      <c r="Q279" s="12">
        <f>(('2012'!Q279-'2012'!$AE279)/'2012'!$AE279)*(('2012'!$I279-0.5+'2012'!$I279-0.5)*-1)</f>
        <v>-0.34205933682373468</v>
      </c>
      <c r="R279" s="12">
        <f>(('2012'!R279-'2012'!$AE279)/'2012'!$AE279)*(('2012'!$I279-0.5+'2012'!$I279-0.5)*-1)</f>
        <v>0.3952879581151833</v>
      </c>
      <c r="S279" s="12">
        <f>(('2012'!S279-'2012'!$AE279)/'2012'!$AE279)*(('2012'!$I279-0.5+'2012'!$I279-0.5)*-1)</f>
        <v>0.18499127399650966</v>
      </c>
      <c r="T279" s="12">
        <f>(('2012'!T279-'2012'!$AE279)/'2012'!$AE279)*(('2012'!$I279-0.5+'2012'!$I279-0.5)*-1)</f>
        <v>-0.28446771378708546</v>
      </c>
      <c r="U279" s="12">
        <f>(('2012'!U279-'2012'!$AE279)/'2012'!$AE279)*(('2012'!$I279-0.5+'2012'!$I279-0.5)*-1)</f>
        <v>-0.31239092495636983</v>
      </c>
      <c r="V279" s="12">
        <f>(('2012'!V279-'2012'!$AE279)/'2012'!$AE279)*(('2012'!$I279-0.5+'2012'!$I279-0.5)*-1)</f>
        <v>-0.14397905759162291</v>
      </c>
      <c r="W279" s="12">
        <f>(('2012'!W279-'2012'!$AE279)/'2012'!$AE279)*(('2012'!$I279-0.5+'2012'!$I279-0.5)*-1)</f>
        <v>-4.5375218150087222E-2</v>
      </c>
      <c r="X279" s="12">
        <f>(('2012'!X279-'2012'!$AE279)/'2012'!$AE279)*(('2012'!$I279-0.5+'2012'!$I279-0.5)*-1)</f>
        <v>0.76265270506108196</v>
      </c>
      <c r="Y279" s="12">
        <f>(('2012'!Y279-'2012'!$AE279)/'2012'!$AE279)*(('2012'!$I279-0.5+'2012'!$I279-0.5)*-1)</f>
        <v>0.18848167539267016</v>
      </c>
      <c r="Z279" s="12">
        <f>(('2012'!Z279-'2012'!$AE279)/'2012'!$AE279)*(('2012'!$I279-0.5+'2012'!$I279-0.5)*-1)</f>
        <v>3.6649214659686007E-2</v>
      </c>
      <c r="AA279" s="12">
        <f>(('2012'!AA279-'2012'!$AE279)/'2012'!$AE279)*(('2012'!$I279-0.5+'2012'!$I279-0.5)*-1)</f>
        <v>0.26701570680628273</v>
      </c>
      <c r="AB279" s="12">
        <f>(('2012'!AB279-'2012'!$AE279)/'2012'!$AE279)*(('2012'!$I279-0.5+'2012'!$I279-0.5)*-1)</f>
        <v>-0.57068062827225119</v>
      </c>
      <c r="AC279" s="12">
        <f>(('2012'!AC279-'2012'!$AE279)/'2012'!$AE279)*(('2012'!$I279-0.5+'2012'!$I279-0.5)*-1)</f>
        <v>-6.0209424083769586E-2</v>
      </c>
      <c r="AD279" s="12">
        <f>(('2012'!AD279-'2012'!$AE279)/'2012'!$AE279)*(('2012'!$I279-0.5+'2012'!$I279-0.5)*-1)</f>
        <v>1.2216404886562003E-2</v>
      </c>
      <c r="AE279" s="5">
        <f>((('2012'!AE279-'2012'!$AE279)/'2012'!$AE279)*100)*(('2012'!$I279-0.5+'2012'!$I279-0.5)*-1)</f>
        <v>0</v>
      </c>
      <c r="AG279" s="5">
        <f t="shared" si="123"/>
        <v>76.265270506108195</v>
      </c>
      <c r="AH279" s="5">
        <f t="shared" si="146"/>
        <v>57.06806282722512</v>
      </c>
      <c r="AI279" s="7">
        <v>0</v>
      </c>
      <c r="AJ279" s="1"/>
      <c r="AK279" s="1"/>
      <c r="AL279" s="1"/>
      <c r="AM279" s="1"/>
      <c r="AN279" s="1"/>
      <c r="AO279" s="1"/>
      <c r="AP279" s="1"/>
      <c r="AW279" s="104">
        <f t="shared" si="124"/>
        <v>-0.1963350785340314</v>
      </c>
      <c r="AX279" s="104">
        <f t="shared" si="125"/>
        <v>0.54886561954624791</v>
      </c>
      <c r="AY279" s="104">
        <f t="shared" si="126"/>
        <v>0.55497382198952883</v>
      </c>
      <c r="AZ279" s="104">
        <f t="shared" si="127"/>
        <v>0.24083769633507865</v>
      </c>
      <c r="BA279" s="104">
        <f t="shared" si="128"/>
        <v>-8.7260034904013649E-3</v>
      </c>
      <c r="BB279" s="104">
        <f t="shared" si="129"/>
        <v>-2.0942408376963213E-2</v>
      </c>
      <c r="BC279" s="104">
        <f t="shared" si="130"/>
        <v>-0.1055846422338568</v>
      </c>
      <c r="BD279" s="104">
        <f t="shared" si="131"/>
        <v>-0.34205933682373468</v>
      </c>
      <c r="BE279" s="104">
        <f t="shared" si="132"/>
        <v>0.3952879581151833</v>
      </c>
      <c r="BF279" s="104">
        <f t="shared" si="133"/>
        <v>0.18499127399650966</v>
      </c>
      <c r="BG279" s="104">
        <f t="shared" si="134"/>
        <v>-0.28446771378708546</v>
      </c>
      <c r="BH279" s="104">
        <f t="shared" si="135"/>
        <v>-0.31239092495636983</v>
      </c>
      <c r="BI279" s="104">
        <f t="shared" si="136"/>
        <v>-0.14397905759162291</v>
      </c>
      <c r="BJ279" s="104">
        <f t="shared" si="137"/>
        <v>-4.5375218150087222E-2</v>
      </c>
      <c r="BK279" s="104">
        <f t="shared" si="138"/>
        <v>0.76265270506108196</v>
      </c>
      <c r="BL279" s="104">
        <f t="shared" si="139"/>
        <v>0.18848167539267016</v>
      </c>
      <c r="BM279" s="104">
        <f t="shared" si="140"/>
        <v>3.6649214659686007E-2</v>
      </c>
      <c r="BN279" s="104">
        <f t="shared" si="141"/>
        <v>0.26701570680628273</v>
      </c>
      <c r="BO279" s="104">
        <f t="shared" si="142"/>
        <v>-0.57068062827225119</v>
      </c>
      <c r="BP279" s="104">
        <f t="shared" si="143"/>
        <v>-6.0209424083769586E-2</v>
      </c>
      <c r="BQ279" s="104">
        <f t="shared" si="144"/>
        <v>1.2216404886562003E-2</v>
      </c>
      <c r="BR279" s="104">
        <f t="shared" si="145"/>
        <v>0</v>
      </c>
    </row>
    <row r="280" spans="1:70">
      <c r="A280" s="1">
        <v>279</v>
      </c>
      <c r="B280" s="1">
        <f>'2012'!B280</f>
        <v>0</v>
      </c>
      <c r="C280" s="1">
        <f>'2012'!C280</f>
        <v>0</v>
      </c>
      <c r="D280" s="1">
        <f>'2012'!D280</f>
        <v>0</v>
      </c>
      <c r="E280" s="1" t="str">
        <f>'2012'!E280</f>
        <v>Totalt</v>
      </c>
      <c r="F280" s="1" t="str">
        <f>'2012'!F280</f>
        <v>Omoperation vid ändtarmscancer</v>
      </c>
      <c r="G280" s="1" t="str">
        <f>'2012'!G280</f>
        <v>(tom)</v>
      </c>
      <c r="H280" s="1" t="str">
        <f>'2012'!H280</f>
        <v>A001900</v>
      </c>
      <c r="I280" s="1">
        <f>'2012'!I280</f>
        <v>1</v>
      </c>
      <c r="J280" s="12">
        <f>(('2012'!J280-'2012'!$AE280)/'2012'!$AE280)*(('2012'!$I280-0.5+'2012'!$I280-0.5)*-1)</f>
        <v>-9.9605522682445727E-2</v>
      </c>
      <c r="K280" s="12">
        <f>(('2012'!K280-'2012'!$AE280)/'2012'!$AE280)*(('2012'!$I280-0.5+'2012'!$I280-0.5)*-1)</f>
        <v>0.47337278106508879</v>
      </c>
      <c r="L280" s="12">
        <f>(('2012'!L280-'2012'!$AE280)/'2012'!$AE280)*(('2012'!$I280-0.5+'2012'!$I280-0.5)*-1)</f>
        <v>0.42406311637080873</v>
      </c>
      <c r="M280" s="12">
        <f>(('2012'!M280-'2012'!$AE280)/'2012'!$AE280)*(('2012'!$I280-0.5+'2012'!$I280-0.5)*-1)</f>
        <v>0.19428007889546356</v>
      </c>
      <c r="N280" s="12">
        <f>(('2012'!N280-'2012'!$AE280)/'2012'!$AE280)*(('2012'!$I280-0.5+'2012'!$I280-0.5)*-1)</f>
        <v>-7.3964497041420108E-2</v>
      </c>
      <c r="O280" s="12">
        <f>(('2012'!O280-'2012'!$AE280)/'2012'!$AE280)*(('2012'!$I280-0.5+'2012'!$I280-0.5)*-1)</f>
        <v>-0.17357001972386585</v>
      </c>
      <c r="P280" s="12">
        <f>(('2012'!P280-'2012'!$AE280)/'2012'!$AE280)*(('2012'!$I280-0.5+'2012'!$I280-0.5)*-1)</f>
        <v>1.7751479289940801E-2</v>
      </c>
      <c r="Q280" s="12">
        <f>(('2012'!Q280-'2012'!$AE280)/'2012'!$AE280)*(('2012'!$I280-0.5+'2012'!$I280-0.5)*-1)</f>
        <v>-2.7613412228796781E-2</v>
      </c>
      <c r="R280" s="12">
        <f>(('2012'!R280-'2012'!$AE280)/'2012'!$AE280)*(('2012'!$I280-0.5+'2012'!$I280-0.5)*-1)</f>
        <v>0.183431952662722</v>
      </c>
      <c r="S280" s="12">
        <f>(('2012'!S280-'2012'!$AE280)/'2012'!$AE280)*(('2012'!$I280-0.5+'2012'!$I280-0.5)*-1)</f>
        <v>0.10355029585798824</v>
      </c>
      <c r="T280" s="12">
        <f>(('2012'!T280-'2012'!$AE280)/'2012'!$AE280)*(('2012'!$I280-0.5+'2012'!$I280-0.5)*-1)</f>
        <v>-0.28303747534516754</v>
      </c>
      <c r="U280" s="12">
        <f>(('2012'!U280-'2012'!$AE280)/'2012'!$AE280)*(('2012'!$I280-0.5+'2012'!$I280-0.5)*-1)</f>
        <v>-0.2682445759368835</v>
      </c>
      <c r="V280" s="12">
        <f>(('2012'!V280-'2012'!$AE280)/'2012'!$AE280)*(('2012'!$I280-0.5+'2012'!$I280-0.5)*-1)</f>
        <v>-0.12228796844181461</v>
      </c>
      <c r="W280" s="12">
        <f>(('2012'!W280-'2012'!$AE280)/'2012'!$AE280)*(('2012'!$I280-0.5+'2012'!$I280-0.5)*-1)</f>
        <v>-1.4792899408283882E-2</v>
      </c>
      <c r="X280" s="12">
        <f>(('2012'!X280-'2012'!$AE280)/'2012'!$AE280)*(('2012'!$I280-0.5+'2012'!$I280-0.5)*-1)</f>
        <v>0.66272189349112431</v>
      </c>
      <c r="Y280" s="12">
        <f>(('2012'!Y280-'2012'!$AE280)/'2012'!$AE280)*(('2012'!$I280-0.5+'2012'!$I280-0.5)*-1)</f>
        <v>0.21992110453648919</v>
      </c>
      <c r="Z280" s="12">
        <f>(('2012'!Z280-'2012'!$AE280)/'2012'!$AE280)*(('2012'!$I280-0.5+'2012'!$I280-0.5)*-1)</f>
        <v>1.7751479289940801E-2</v>
      </c>
      <c r="AA280" s="12">
        <f>(('2012'!AA280-'2012'!$AE280)/'2012'!$AE280)*(('2012'!$I280-0.5+'2012'!$I280-0.5)*-1)</f>
        <v>0.20315581854043396</v>
      </c>
      <c r="AB280" s="12">
        <f>(('2012'!AB280-'2012'!$AE280)/'2012'!$AE280)*(('2012'!$I280-0.5+'2012'!$I280-0.5)*-1)</f>
        <v>-0.35996055226824442</v>
      </c>
      <c r="AC280" s="12">
        <f>(('2012'!AC280-'2012'!$AE280)/'2012'!$AE280)*(('2012'!$I280-0.5+'2012'!$I280-0.5)*-1)</f>
        <v>5.3254437869822577E-2</v>
      </c>
      <c r="AD280" s="12">
        <f>(('2012'!AD280-'2012'!$AE280)/'2012'!$AE280)*(('2012'!$I280-0.5+'2012'!$I280-0.5)*-1)</f>
        <v>-4.4378698224851999E-2</v>
      </c>
      <c r="AE280" s="5">
        <f>((('2012'!AE280-'2012'!$AE280)/'2012'!$AE280)*100)*(('2012'!$I280-0.5+'2012'!$I280-0.5)*-1)</f>
        <v>0</v>
      </c>
      <c r="AG280" s="5">
        <f t="shared" si="123"/>
        <v>66.272189349112438</v>
      </c>
      <c r="AH280" s="5">
        <f t="shared" si="146"/>
        <v>35.996055226824438</v>
      </c>
      <c r="AI280" s="7">
        <v>0</v>
      </c>
      <c r="AJ280" s="1"/>
      <c r="AK280" s="1"/>
      <c r="AL280" s="1"/>
      <c r="AM280" s="1"/>
      <c r="AN280" s="1"/>
      <c r="AO280" s="1"/>
      <c r="AP280" s="1"/>
      <c r="AW280" s="104">
        <f t="shared" si="124"/>
        <v>-9.9605522682445727E-2</v>
      </c>
      <c r="AX280" s="104">
        <f t="shared" si="125"/>
        <v>0.47337278106508879</v>
      </c>
      <c r="AY280" s="104">
        <f t="shared" si="126"/>
        <v>0.42406311637080873</v>
      </c>
      <c r="AZ280" s="104">
        <f t="shared" si="127"/>
        <v>0.19428007889546356</v>
      </c>
      <c r="BA280" s="104">
        <f t="shared" si="128"/>
        <v>-7.3964497041420108E-2</v>
      </c>
      <c r="BB280" s="104">
        <f t="shared" si="129"/>
        <v>-0.17357001972386585</v>
      </c>
      <c r="BC280" s="104">
        <f t="shared" si="130"/>
        <v>1.7751479289940801E-2</v>
      </c>
      <c r="BD280" s="104">
        <f t="shared" si="131"/>
        <v>-2.7613412228796781E-2</v>
      </c>
      <c r="BE280" s="104">
        <f t="shared" si="132"/>
        <v>0.183431952662722</v>
      </c>
      <c r="BF280" s="104">
        <f t="shared" si="133"/>
        <v>0.10355029585798824</v>
      </c>
      <c r="BG280" s="104">
        <f t="shared" si="134"/>
        <v>-0.28303747534516754</v>
      </c>
      <c r="BH280" s="104">
        <f t="shared" si="135"/>
        <v>-0.2682445759368835</v>
      </c>
      <c r="BI280" s="104">
        <f t="shared" si="136"/>
        <v>-0.12228796844181461</v>
      </c>
      <c r="BJ280" s="104">
        <f t="shared" si="137"/>
        <v>-1.4792899408283882E-2</v>
      </c>
      <c r="BK280" s="104">
        <f t="shared" si="138"/>
        <v>0.66272189349112431</v>
      </c>
      <c r="BL280" s="104">
        <f t="shared" si="139"/>
        <v>0.21992110453648919</v>
      </c>
      <c r="BM280" s="104">
        <f t="shared" si="140"/>
        <v>1.7751479289940801E-2</v>
      </c>
      <c r="BN280" s="104">
        <f t="shared" si="141"/>
        <v>0.20315581854043396</v>
      </c>
      <c r="BO280" s="104">
        <f t="shared" si="142"/>
        <v>-0.35996055226824442</v>
      </c>
      <c r="BP280" s="104">
        <f t="shared" si="143"/>
        <v>5.3254437869822577E-2</v>
      </c>
      <c r="BQ280" s="104">
        <f t="shared" si="144"/>
        <v>-4.4378698224851999E-2</v>
      </c>
      <c r="BR280" s="104">
        <f t="shared" si="145"/>
        <v>0</v>
      </c>
    </row>
    <row r="281" spans="1:70">
      <c r="A281" s="1">
        <v>280</v>
      </c>
      <c r="B281" s="1">
        <f>'2012'!B281</f>
        <v>0</v>
      </c>
      <c r="C281" s="1">
        <f>'2012'!C281</f>
        <v>0</v>
      </c>
      <c r="D281" s="1">
        <f>'2012'!D281</f>
        <v>121</v>
      </c>
      <c r="E281" s="1" t="str">
        <f>'2012'!E281</f>
        <v>Kvinnor</v>
      </c>
      <c r="F281" s="1" t="str">
        <f>'2012'!F281</f>
        <v>Dödlighet vid operation för ändtarmscancer</v>
      </c>
      <c r="G281" s="1" t="str">
        <f>'2012'!G281</f>
        <v>(tom)</v>
      </c>
      <c r="H281" s="1" t="str">
        <f>'2012'!H281</f>
        <v>A020330</v>
      </c>
      <c r="I281" s="1">
        <f>'2012'!I281</f>
        <v>1</v>
      </c>
      <c r="J281" s="12">
        <f>(('2012'!J281-'2012'!$AE281)/'2012'!$AE281)*(('2012'!$I281-0.5+'2012'!$I281-0.5)*-1)</f>
        <v>0.23809523809523811</v>
      </c>
      <c r="K281" s="12">
        <f>(('2012'!K281-'2012'!$AE281)/'2012'!$AE281)*(('2012'!$I281-0.5+'2012'!$I281-0.5)*-1)</f>
        <v>0.16883116883116889</v>
      </c>
      <c r="L281" s="12">
        <f>(('2012'!L281-'2012'!$AE281)/'2012'!$AE281)*(('2012'!$I281-0.5+'2012'!$I281-0.5)*-1)</f>
        <v>-1.4502164502164503</v>
      </c>
      <c r="M281" s="12">
        <f>(('2012'!M281-'2012'!$AE281)/'2012'!$AE281)*(('2012'!$I281-0.5+'2012'!$I281-0.5)*-1)</f>
        <v>0.48484848484848486</v>
      </c>
      <c r="N281" s="12">
        <f>(('2012'!N281-'2012'!$AE281)/'2012'!$AE281)*(('2012'!$I281-0.5+'2012'!$I281-0.5)*-1)</f>
        <v>-1.4502164502164503</v>
      </c>
      <c r="O281" s="12">
        <f>(('2012'!O281-'2012'!$AE281)/'2012'!$AE281)*(('2012'!$I281-0.5+'2012'!$I281-0.5)*-1)</f>
        <v>-0.39826839826839822</v>
      </c>
      <c r="P281" s="12">
        <f>(('2012'!P281-'2012'!$AE281)/'2012'!$AE281)*(('2012'!$I281-0.5+'2012'!$I281-0.5)*-1)</f>
        <v>-8.2251082251082228E-2</v>
      </c>
      <c r="Q281" s="12">
        <f>(('2012'!Q281-'2012'!$AE281)/'2012'!$AE281)*(('2012'!$I281-0.5+'2012'!$I281-0.5)*-1)</f>
        <v>1</v>
      </c>
      <c r="R281" s="12">
        <f>(('2012'!R281-'2012'!$AE281)/'2012'!$AE281)*(('2012'!$I281-0.5+'2012'!$I281-0.5)*-1)</f>
        <v>-1.5454545454545454</v>
      </c>
      <c r="S281" s="12">
        <f>(('2012'!S281-'2012'!$AE281)/'2012'!$AE281)*(('2012'!$I281-0.5+'2012'!$I281-0.5)*-1)</f>
        <v>2.1645021645021759E-2</v>
      </c>
      <c r="T281" s="12">
        <f>(('2012'!T281-'2012'!$AE281)/'2012'!$AE281)*(('2012'!$I281-0.5+'2012'!$I281-0.5)*-1)</f>
        <v>1</v>
      </c>
      <c r="U281" s="12">
        <f>(('2012'!U281-'2012'!$AE281)/'2012'!$AE281)*(('2012'!$I281-0.5+'2012'!$I281-0.5)*-1)</f>
        <v>-0.28571428571428575</v>
      </c>
      <c r="V281" s="12">
        <f>(('2012'!V281-'2012'!$AE281)/'2012'!$AE281)*(('2012'!$I281-0.5+'2012'!$I281-0.5)*-1)</f>
        <v>1</v>
      </c>
      <c r="W281" s="12">
        <f>(('2012'!W281-'2012'!$AE281)/'2012'!$AE281)*(('2012'!$I281-0.5+'2012'!$I281-0.5)*-1)</f>
        <v>0.18181818181818188</v>
      </c>
      <c r="X281" s="12">
        <f>(('2012'!X281-'2012'!$AE281)/'2012'!$AE281)*(('2012'!$I281-0.5+'2012'!$I281-0.5)*-1)</f>
        <v>-3.0303030303030234E-2</v>
      </c>
      <c r="Y281" s="12">
        <f>(('2012'!Y281-'2012'!$AE281)/'2012'!$AE281)*(('2012'!$I281-0.5+'2012'!$I281-0.5)*-1)</f>
        <v>1</v>
      </c>
      <c r="Z281" s="12">
        <f>(('2012'!Z281-'2012'!$AE281)/'2012'!$AE281)*(('2012'!$I281-0.5+'2012'!$I281-0.5)*-1)</f>
        <v>-0.76623376623376627</v>
      </c>
      <c r="AA281" s="12">
        <f>(('2012'!AA281-'2012'!$AE281)/'2012'!$AE281)*(('2012'!$I281-0.5+'2012'!$I281-0.5)*-1)</f>
        <v>-5.6277056277056231E-2</v>
      </c>
      <c r="AB281" s="12">
        <f>(('2012'!AB281-'2012'!$AE281)/'2012'!$AE281)*(('2012'!$I281-0.5+'2012'!$I281-0.5)*-1)</f>
        <v>1</v>
      </c>
      <c r="AC281" s="12">
        <f>(('2012'!AC281-'2012'!$AE281)/'2012'!$AE281)*(('2012'!$I281-0.5+'2012'!$I281-0.5)*-1)</f>
        <v>3.8961038961038898E-2</v>
      </c>
      <c r="AD281" s="12">
        <f>(('2012'!AD281-'2012'!$AE281)/'2012'!$AE281)*(('2012'!$I281-0.5+'2012'!$I281-0.5)*-1)</f>
        <v>-0.16883116883116889</v>
      </c>
      <c r="AE281" s="5">
        <f>((('2012'!AE281-'2012'!$AE281)/'2012'!$AE281)*100)*(('2012'!$I281-0.5+'2012'!$I281-0.5)*-1)</f>
        <v>0</v>
      </c>
      <c r="AG281" s="5">
        <f t="shared" si="123"/>
        <v>100</v>
      </c>
      <c r="AH281" s="5">
        <f t="shared" si="146"/>
        <v>154.54545454545453</v>
      </c>
      <c r="AI281" s="7">
        <v>0</v>
      </c>
      <c r="AJ281" s="1"/>
      <c r="AK281" s="1"/>
      <c r="AL281" s="1"/>
      <c r="AM281" s="1"/>
      <c r="AN281" s="1"/>
      <c r="AO281" s="1"/>
      <c r="AP281" s="1"/>
      <c r="AW281" s="104">
        <f t="shared" si="124"/>
        <v>0.23809523809523811</v>
      </c>
      <c r="AX281" s="104">
        <f t="shared" si="125"/>
        <v>0.16883116883116889</v>
      </c>
      <c r="AY281" s="104">
        <f t="shared" si="126"/>
        <v>-1.4502164502164503</v>
      </c>
      <c r="AZ281" s="104">
        <f t="shared" si="127"/>
        <v>0.48484848484848486</v>
      </c>
      <c r="BA281" s="104">
        <f t="shared" si="128"/>
        <v>-1.4502164502164503</v>
      </c>
      <c r="BB281" s="104">
        <f t="shared" si="129"/>
        <v>-0.39826839826839822</v>
      </c>
      <c r="BC281" s="104">
        <f t="shared" si="130"/>
        <v>-8.2251082251082228E-2</v>
      </c>
      <c r="BD281" s="104">
        <f t="shared" si="131"/>
        <v>1</v>
      </c>
      <c r="BE281" s="104">
        <f t="shared" si="132"/>
        <v>-1.5454545454545454</v>
      </c>
      <c r="BF281" s="104">
        <f t="shared" si="133"/>
        <v>2.1645021645021759E-2</v>
      </c>
      <c r="BG281" s="104">
        <f t="shared" si="134"/>
        <v>1</v>
      </c>
      <c r="BH281" s="104">
        <f t="shared" si="135"/>
        <v>-0.28571428571428575</v>
      </c>
      <c r="BI281" s="104">
        <f t="shared" si="136"/>
        <v>1</v>
      </c>
      <c r="BJ281" s="104">
        <f t="shared" si="137"/>
        <v>0.18181818181818188</v>
      </c>
      <c r="BK281" s="104">
        <f t="shared" si="138"/>
        <v>-3.0303030303030234E-2</v>
      </c>
      <c r="BL281" s="104">
        <f t="shared" si="139"/>
        <v>1</v>
      </c>
      <c r="BM281" s="104">
        <f t="shared" si="140"/>
        <v>-0.76623376623376627</v>
      </c>
      <c r="BN281" s="104">
        <f t="shared" si="141"/>
        <v>-5.6277056277056231E-2</v>
      </c>
      <c r="BO281" s="104">
        <f t="shared" si="142"/>
        <v>1</v>
      </c>
      <c r="BP281" s="104">
        <f t="shared" si="143"/>
        <v>3.8961038961038898E-2</v>
      </c>
      <c r="BQ281" s="104">
        <f t="shared" si="144"/>
        <v>-0.16883116883116889</v>
      </c>
      <c r="BR281" s="104">
        <f t="shared" si="145"/>
        <v>0</v>
      </c>
    </row>
    <row r="282" spans="1:70">
      <c r="A282" s="1">
        <v>281</v>
      </c>
      <c r="B282" s="1">
        <f>'2012'!B282</f>
        <v>0</v>
      </c>
      <c r="C282" s="1">
        <f>'2012'!C282</f>
        <v>0</v>
      </c>
      <c r="D282" s="1">
        <f>'2012'!D282</f>
        <v>0</v>
      </c>
      <c r="E282" s="1" t="str">
        <f>'2012'!E282</f>
        <v>Män</v>
      </c>
      <c r="F282" s="1" t="str">
        <f>'2012'!F282</f>
        <v>Dödlighet vid operation för ändtarmscancer</v>
      </c>
      <c r="G282" s="1" t="str">
        <f>'2012'!G282</f>
        <v>(tom)</v>
      </c>
      <c r="H282" s="1" t="str">
        <f>'2012'!H282</f>
        <v>A020330</v>
      </c>
      <c r="I282" s="1">
        <f>'2012'!I282</f>
        <v>1</v>
      </c>
      <c r="J282" s="12">
        <f>(('2012'!J282-'2012'!$AE282)/'2012'!$AE282)*(('2012'!$I282-0.5+'2012'!$I282-0.5)*-1)</f>
        <v>0.52336448598130836</v>
      </c>
      <c r="K282" s="12">
        <f>(('2012'!K282-'2012'!$AE282)/'2012'!$AE282)*(('2012'!$I282-0.5+'2012'!$I282-0.5)*-1)</f>
        <v>-0.76323987538940818</v>
      </c>
      <c r="L282" s="12">
        <f>(('2012'!L282-'2012'!$AE282)/'2012'!$AE282)*(('2012'!$I282-0.5+'2012'!$I282-0.5)*-1)</f>
        <v>-0.75077881619937703</v>
      </c>
      <c r="M282" s="12">
        <f>(('2012'!M282-'2012'!$AE282)/'2012'!$AE282)*(('2012'!$I282-0.5+'2012'!$I282-0.5)*-1)</f>
        <v>0.46728971962616822</v>
      </c>
      <c r="N282" s="12">
        <f>(('2012'!N282-'2012'!$AE282)/'2012'!$AE282)*(('2012'!$I282-0.5+'2012'!$I282-0.5)*-1)</f>
        <v>-1.4579439252336448</v>
      </c>
      <c r="O282" s="12">
        <f>(('2012'!O282-'2012'!$AE282)/'2012'!$AE282)*(('2012'!$I282-0.5+'2012'!$I282-0.5)*-1)</f>
        <v>-0.35514018691588778</v>
      </c>
      <c r="P282" s="12">
        <f>(('2012'!P282-'2012'!$AE282)/'2012'!$AE282)*(('2012'!$I282-0.5+'2012'!$I282-0.5)*-1)</f>
        <v>-0.21495327102803738</v>
      </c>
      <c r="Q282" s="12">
        <f>(('2012'!Q282-'2012'!$AE282)/'2012'!$AE282)*(('2012'!$I282-0.5+'2012'!$I282-0.5)*-1)</f>
        <v>1</v>
      </c>
      <c r="R282" s="12">
        <f>(('2012'!R282-'2012'!$AE282)/'2012'!$AE282)*(('2012'!$I282-0.5+'2012'!$I282-0.5)*-1)</f>
        <v>1</v>
      </c>
      <c r="S282" s="12">
        <f>(('2012'!S282-'2012'!$AE282)/'2012'!$AE282)*(('2012'!$I282-0.5+'2012'!$I282-0.5)*-1)</f>
        <v>0.27414330218068533</v>
      </c>
      <c r="T282" s="12">
        <f>(('2012'!T282-'2012'!$AE282)/'2012'!$AE282)*(('2012'!$I282-0.5+'2012'!$I282-0.5)*-1)</f>
        <v>0.33644859813084116</v>
      </c>
      <c r="U282" s="12">
        <f>(('2012'!U282-'2012'!$AE282)/'2012'!$AE282)*(('2012'!$I282-0.5+'2012'!$I282-0.5)*-1)</f>
        <v>-0.15264797507788169</v>
      </c>
      <c r="V282" s="12">
        <f>(('2012'!V282-'2012'!$AE282)/'2012'!$AE282)*(('2012'!$I282-0.5+'2012'!$I282-0.5)*-1)</f>
        <v>-0.44236760124610591</v>
      </c>
      <c r="W282" s="12">
        <f>(('2012'!W282-'2012'!$AE282)/'2012'!$AE282)*(('2012'!$I282-0.5+'2012'!$I282-0.5)*-1)</f>
        <v>-3.738317757009349E-2</v>
      </c>
      <c r="X282" s="12">
        <f>(('2012'!X282-'2012'!$AE282)/'2012'!$AE282)*(('2012'!$I282-0.5+'2012'!$I282-0.5)*-1)</f>
        <v>0.52024922118380057</v>
      </c>
      <c r="Y282" s="12">
        <f>(('2012'!Y282-'2012'!$AE282)/'2012'!$AE282)*(('2012'!$I282-0.5+'2012'!$I282-0.5)*-1)</f>
        <v>-1.5576323987538885E-2</v>
      </c>
      <c r="Z282" s="12">
        <f>(('2012'!Z282-'2012'!$AE282)/'2012'!$AE282)*(('2012'!$I282-0.5+'2012'!$I282-0.5)*-1)</f>
        <v>-6.2305295950155819E-2</v>
      </c>
      <c r="AA282" s="12">
        <f>(('2012'!AA282-'2012'!$AE282)/'2012'!$AE282)*(('2012'!$I282-0.5+'2012'!$I282-0.5)*-1)</f>
        <v>0.55451713395638635</v>
      </c>
      <c r="AB282" s="12">
        <f>(('2012'!AB282-'2012'!$AE282)/'2012'!$AE282)*(('2012'!$I282-0.5+'2012'!$I282-0.5)*-1)</f>
        <v>-1.1495327102803741</v>
      </c>
      <c r="AC282" s="12">
        <f>(('2012'!AC282-'2012'!$AE282)/'2012'!$AE282)*(('2012'!$I282-0.5+'2012'!$I282-0.5)*-1)</f>
        <v>-1.0778816199376946</v>
      </c>
      <c r="AD282" s="12">
        <f>(('2012'!AD282-'2012'!$AE282)/'2012'!$AE282)*(('2012'!$I282-0.5+'2012'!$I282-0.5)*-1)</f>
        <v>-0.97819314641744537</v>
      </c>
      <c r="AE282" s="5">
        <f>((('2012'!AE282-'2012'!$AE282)/'2012'!$AE282)*100)*(('2012'!$I282-0.5+'2012'!$I282-0.5)*-1)</f>
        <v>0</v>
      </c>
      <c r="AG282" s="5">
        <f t="shared" si="123"/>
        <v>100</v>
      </c>
      <c r="AH282" s="5">
        <f t="shared" si="146"/>
        <v>145.79439252336448</v>
      </c>
      <c r="AI282" s="7">
        <v>0</v>
      </c>
      <c r="AJ282" s="1"/>
      <c r="AK282" s="1"/>
      <c r="AL282" s="1"/>
      <c r="AM282" s="1"/>
      <c r="AN282" s="1"/>
      <c r="AO282" s="1"/>
      <c r="AP282" s="1"/>
      <c r="AW282" s="104">
        <f t="shared" si="124"/>
        <v>0.52336448598130836</v>
      </c>
      <c r="AX282" s="104">
        <f t="shared" si="125"/>
        <v>-0.76323987538940818</v>
      </c>
      <c r="AY282" s="104">
        <f t="shared" si="126"/>
        <v>-0.75077881619937703</v>
      </c>
      <c r="AZ282" s="104">
        <f t="shared" si="127"/>
        <v>0.46728971962616822</v>
      </c>
      <c r="BA282" s="104">
        <f t="shared" si="128"/>
        <v>-1.4579439252336448</v>
      </c>
      <c r="BB282" s="104">
        <f t="shared" si="129"/>
        <v>-0.35514018691588778</v>
      </c>
      <c r="BC282" s="104">
        <f t="shared" si="130"/>
        <v>-0.21495327102803738</v>
      </c>
      <c r="BD282" s="104">
        <f t="shared" si="131"/>
        <v>1</v>
      </c>
      <c r="BE282" s="104">
        <f t="shared" si="132"/>
        <v>1</v>
      </c>
      <c r="BF282" s="104">
        <f t="shared" si="133"/>
        <v>0.27414330218068533</v>
      </c>
      <c r="BG282" s="104">
        <f t="shared" si="134"/>
        <v>0.33644859813084116</v>
      </c>
      <c r="BH282" s="104">
        <f t="shared" si="135"/>
        <v>-0.15264797507788169</v>
      </c>
      <c r="BI282" s="104">
        <f t="shared" si="136"/>
        <v>-0.44236760124610591</v>
      </c>
      <c r="BJ282" s="104">
        <f t="shared" si="137"/>
        <v>-3.738317757009349E-2</v>
      </c>
      <c r="BK282" s="104">
        <f t="shared" si="138"/>
        <v>0.52024922118380057</v>
      </c>
      <c r="BL282" s="104">
        <f t="shared" si="139"/>
        <v>-1.5576323987538885E-2</v>
      </c>
      <c r="BM282" s="104">
        <f t="shared" si="140"/>
        <v>-6.2305295950155819E-2</v>
      </c>
      <c r="BN282" s="104">
        <f t="shared" si="141"/>
        <v>0.55451713395638635</v>
      </c>
      <c r="BO282" s="104">
        <f t="shared" si="142"/>
        <v>-1.1495327102803741</v>
      </c>
      <c r="BP282" s="104">
        <f t="shared" si="143"/>
        <v>-1.0778816199376946</v>
      </c>
      <c r="BQ282" s="104">
        <f t="shared" si="144"/>
        <v>-0.97819314641744537</v>
      </c>
      <c r="BR282" s="104">
        <f t="shared" si="145"/>
        <v>0</v>
      </c>
    </row>
    <row r="283" spans="1:70">
      <c r="A283" s="1">
        <v>282</v>
      </c>
      <c r="B283" s="1">
        <f>'2012'!B283</f>
        <v>0</v>
      </c>
      <c r="C283" s="1">
        <f>'2012'!C283</f>
        <v>0</v>
      </c>
      <c r="D283" s="1">
        <f>'2012'!D283</f>
        <v>0</v>
      </c>
      <c r="E283" s="1" t="str">
        <f>'2012'!E283</f>
        <v>Totalt</v>
      </c>
      <c r="F283" s="1" t="str">
        <f>'2012'!F283</f>
        <v>Dödlighet vid operation för ändtarmscancer</v>
      </c>
      <c r="G283" s="1" t="str">
        <f>'2012'!G283</f>
        <v>(tom)</v>
      </c>
      <c r="H283" s="1" t="str">
        <f>'2012'!H283</f>
        <v>A020330</v>
      </c>
      <c r="I283" s="1">
        <f>'2012'!I283</f>
        <v>1</v>
      </c>
      <c r="J283" s="12">
        <f>(('2012'!J283-'2012'!$AE283)/'2012'!$AE283)*(('2012'!$I283-0.5+'2012'!$I283-0.5)*-1)</f>
        <v>0.42807017543859655</v>
      </c>
      <c r="K283" s="12">
        <f>(('2012'!K283-'2012'!$AE283)/'2012'!$AE283)*(('2012'!$I283-0.5+'2012'!$I283-0.5)*-1)</f>
        <v>-0.33684210526315789</v>
      </c>
      <c r="L283" s="12">
        <f>(('2012'!L283-'2012'!$AE283)/'2012'!$AE283)*(('2012'!$I283-0.5+'2012'!$I283-0.5)*-1)</f>
        <v>-0.97543859649122799</v>
      </c>
      <c r="M283" s="12">
        <f>(('2012'!M283-'2012'!$AE283)/'2012'!$AE283)*(('2012'!$I283-0.5+'2012'!$I283-0.5)*-1)</f>
        <v>0.47719298245614039</v>
      </c>
      <c r="N283" s="12">
        <f>(('2012'!N283-'2012'!$AE283)/'2012'!$AE283)*(('2012'!$I283-0.5+'2012'!$I283-0.5)*-1)</f>
        <v>-1.4491228070175441</v>
      </c>
      <c r="O283" s="12">
        <f>(('2012'!O283-'2012'!$AE283)/'2012'!$AE283)*(('2012'!$I283-0.5+'2012'!$I283-0.5)*-1)</f>
        <v>-0.36842105263157887</v>
      </c>
      <c r="P283" s="12">
        <f>(('2012'!P283-'2012'!$AE283)/'2012'!$AE283)*(('2012'!$I283-0.5+'2012'!$I283-0.5)*-1)</f>
        <v>-0.19999999999999993</v>
      </c>
      <c r="Q283" s="12">
        <f>(('2012'!Q283-'2012'!$AE283)/'2012'!$AE283)*(('2012'!$I283-0.5+'2012'!$I283-0.5)*-1)</f>
        <v>1</v>
      </c>
      <c r="R283" s="12">
        <f>(('2012'!R283-'2012'!$AE283)/'2012'!$AE283)*(('2012'!$I283-0.5+'2012'!$I283-0.5)*-1)</f>
        <v>0.27719298245614038</v>
      </c>
      <c r="S283" s="12">
        <f>(('2012'!S283-'2012'!$AE283)/'2012'!$AE283)*(('2012'!$I283-0.5+'2012'!$I283-0.5)*-1)</f>
        <v>0.19298245614035098</v>
      </c>
      <c r="T283" s="12">
        <f>(('2012'!T283-'2012'!$AE283)/'2012'!$AE283)*(('2012'!$I283-0.5+'2012'!$I283-0.5)*-1)</f>
        <v>0.55087719298245619</v>
      </c>
      <c r="U283" s="12">
        <f>(('2012'!U283-'2012'!$AE283)/'2012'!$AE283)*(('2012'!$I283-0.5+'2012'!$I283-0.5)*-1)</f>
        <v>-0.19649122807017544</v>
      </c>
      <c r="V283" s="12">
        <f>(('2012'!V283-'2012'!$AE283)/'2012'!$AE283)*(('2012'!$I283-0.5+'2012'!$I283-0.5)*-1)</f>
        <v>-0.11578947368421055</v>
      </c>
      <c r="W283" s="12">
        <f>(('2012'!W283-'2012'!$AE283)/'2012'!$AE283)*(('2012'!$I283-0.5+'2012'!$I283-0.5)*-1)</f>
        <v>1.75438596491229E-2</v>
      </c>
      <c r="X283" s="12">
        <f>(('2012'!X283-'2012'!$AE283)/'2012'!$AE283)*(('2012'!$I283-0.5+'2012'!$I283-0.5)*-1)</f>
        <v>0.34385964912280698</v>
      </c>
      <c r="Y283" s="12">
        <f>(('2012'!Y283-'2012'!$AE283)/'2012'!$AE283)*(('2012'!$I283-0.5+'2012'!$I283-0.5)*-1)</f>
        <v>0.32631578947368428</v>
      </c>
      <c r="Z283" s="12">
        <f>(('2012'!Z283-'2012'!$AE283)/'2012'!$AE283)*(('2012'!$I283-0.5+'2012'!$I283-0.5)*-1)</f>
        <v>-0.28070175438596484</v>
      </c>
      <c r="AA283" s="12">
        <f>(('2012'!AA283-'2012'!$AE283)/'2012'!$AE283)*(('2012'!$I283-0.5+'2012'!$I283-0.5)*-1)</f>
        <v>0.36842105263157893</v>
      </c>
      <c r="AB283" s="12">
        <f>(('2012'!AB283-'2012'!$AE283)/'2012'!$AE283)*(('2012'!$I283-0.5+'2012'!$I283-0.5)*-1)</f>
        <v>-0.25263157894736832</v>
      </c>
      <c r="AC283" s="12">
        <f>(('2012'!AC283-'2012'!$AE283)/'2012'!$AE283)*(('2012'!$I283-0.5+'2012'!$I283-0.5)*-1)</f>
        <v>-0.67017543859649109</v>
      </c>
      <c r="AD283" s="12">
        <f>(('2012'!AD283-'2012'!$AE283)/'2012'!$AE283)*(('2012'!$I283-0.5+'2012'!$I283-0.5)*-1)</f>
        <v>-0.7543859649122806</v>
      </c>
      <c r="AE283" s="5">
        <f>((('2012'!AE283-'2012'!$AE283)/'2012'!$AE283)*100)*(('2012'!$I283-0.5+'2012'!$I283-0.5)*-1)</f>
        <v>0</v>
      </c>
      <c r="AG283" s="5">
        <f t="shared" si="123"/>
        <v>100</v>
      </c>
      <c r="AH283" s="5">
        <f t="shared" si="146"/>
        <v>144.91228070175441</v>
      </c>
      <c r="AI283" s="7">
        <v>0</v>
      </c>
      <c r="AJ283" s="1"/>
      <c r="AK283" s="1"/>
      <c r="AL283" s="1"/>
      <c r="AM283" s="1"/>
      <c r="AN283" s="1"/>
      <c r="AO283" s="1"/>
      <c r="AP283" s="1"/>
      <c r="AW283" s="104">
        <f t="shared" si="124"/>
        <v>0.42807017543859655</v>
      </c>
      <c r="AX283" s="104">
        <f t="shared" si="125"/>
        <v>-0.33684210526315789</v>
      </c>
      <c r="AY283" s="104">
        <f t="shared" si="126"/>
        <v>-0.97543859649122799</v>
      </c>
      <c r="AZ283" s="104">
        <f t="shared" si="127"/>
        <v>0.47719298245614039</v>
      </c>
      <c r="BA283" s="104">
        <f t="shared" si="128"/>
        <v>-1.4491228070175441</v>
      </c>
      <c r="BB283" s="104">
        <f t="shared" si="129"/>
        <v>-0.36842105263157887</v>
      </c>
      <c r="BC283" s="104">
        <f t="shared" si="130"/>
        <v>-0.19999999999999993</v>
      </c>
      <c r="BD283" s="104">
        <f t="shared" si="131"/>
        <v>1</v>
      </c>
      <c r="BE283" s="104">
        <f t="shared" si="132"/>
        <v>0.27719298245614038</v>
      </c>
      <c r="BF283" s="104">
        <f t="shared" si="133"/>
        <v>0.19298245614035098</v>
      </c>
      <c r="BG283" s="104">
        <f t="shared" si="134"/>
        <v>0.55087719298245619</v>
      </c>
      <c r="BH283" s="104">
        <f t="shared" si="135"/>
        <v>-0.19649122807017544</v>
      </c>
      <c r="BI283" s="104">
        <f t="shared" si="136"/>
        <v>-0.11578947368421055</v>
      </c>
      <c r="BJ283" s="104">
        <f t="shared" si="137"/>
        <v>1.75438596491229E-2</v>
      </c>
      <c r="BK283" s="104">
        <f t="shared" si="138"/>
        <v>0.34385964912280698</v>
      </c>
      <c r="BL283" s="104">
        <f t="shared" si="139"/>
        <v>0.32631578947368428</v>
      </c>
      <c r="BM283" s="104">
        <f t="shared" si="140"/>
        <v>-0.28070175438596484</v>
      </c>
      <c r="BN283" s="104">
        <f t="shared" si="141"/>
        <v>0.36842105263157893</v>
      </c>
      <c r="BO283" s="104">
        <f t="shared" si="142"/>
        <v>-0.25263157894736832</v>
      </c>
      <c r="BP283" s="104">
        <f t="shared" si="143"/>
        <v>-0.67017543859649109</v>
      </c>
      <c r="BQ283" s="104">
        <f t="shared" si="144"/>
        <v>-0.7543859649122806</v>
      </c>
      <c r="BR283" s="104">
        <f t="shared" si="145"/>
        <v>0</v>
      </c>
    </row>
    <row r="284" spans="1:70">
      <c r="A284" s="1">
        <v>283</v>
      </c>
      <c r="B284" s="1">
        <f>'2012'!B284</f>
        <v>0</v>
      </c>
      <c r="C284" s="1">
        <f>'2012'!C284</f>
        <v>0</v>
      </c>
      <c r="D284" s="1">
        <f>'2012'!D284</f>
        <v>122</v>
      </c>
      <c r="E284" s="1" t="str">
        <f>'2012'!E284</f>
        <v>Kvinnor</v>
      </c>
      <c r="F284" s="1" t="str">
        <f>'2012'!F284</f>
        <v>Överlevnad vid bröstcancer</v>
      </c>
      <c r="G284" s="1" t="str">
        <f>'2012'!G284</f>
        <v>(tom)</v>
      </c>
      <c r="H284" s="1" t="str">
        <f>'2012'!H284</f>
        <v>A001400</v>
      </c>
      <c r="I284" s="1">
        <f>'2012'!I284</f>
        <v>0</v>
      </c>
      <c r="J284" s="12">
        <f>(('2012'!J284-'2012'!$AE284)/'2012'!$AE284)*(('2012'!$I284-0.5+'2012'!$I284-0.5)*-1)</f>
        <v>1.4029766347320644E-2</v>
      </c>
      <c r="K284" s="12">
        <f>(('2012'!K284-'2012'!$AE284)/'2012'!$AE284)*(('2012'!$I284-0.5+'2012'!$I284-0.5)*-1)</f>
        <v>3.0086083545615712E-2</v>
      </c>
      <c r="L284" s="12">
        <f>(('2012'!L284-'2012'!$AE284)/'2012'!$AE284)*(('2012'!$I284-0.5+'2012'!$I284-0.5)*-1)</f>
        <v>-4.2221654130886356E-4</v>
      </c>
      <c r="M284" s="12">
        <f>(('2012'!M284-'2012'!$AE284)/'2012'!$AE284)*(('2012'!$I284-0.5+'2012'!$I284-0.5)*-1)</f>
        <v>-1.9406189882990463E-2</v>
      </c>
      <c r="N284" s="12">
        <f>(('2012'!N284-'2012'!$AE284)/'2012'!$AE284)*(('2012'!$I284-0.5+'2012'!$I284-0.5)*-1)</f>
        <v>2.7828863699653344E-3</v>
      </c>
      <c r="O284" s="12">
        <f>(('2012'!O284-'2012'!$AE284)/'2012'!$AE284)*(('2012'!$I284-0.5+'2012'!$I284-0.5)*-1)</f>
        <v>2.6314047843007986E-2</v>
      </c>
      <c r="P284" s="12">
        <f>(('2012'!P284-'2012'!$AE284)/'2012'!$AE284)*(('2012'!$I284-0.5+'2012'!$I284-0.5)*-1)</f>
        <v>1.7455036148023906E-2</v>
      </c>
      <c r="Q284" s="12">
        <f>(('2012'!Q284-'2012'!$AE284)/'2012'!$AE284)*(('2012'!$I284-0.5+'2012'!$I284-0.5)*-1)</f>
        <v>-2.3834189000534894E-2</v>
      </c>
      <c r="R284" s="12">
        <f>(('2012'!R284-'2012'!$AE284)/'2012'!$AE284)*(('2012'!$I284-0.5+'2012'!$I284-0.5)*-1)</f>
        <v>-9.7789371083802541E-3</v>
      </c>
      <c r="S284" s="12">
        <f>(('2012'!S284-'2012'!$AE284)/'2012'!$AE284)*(('2012'!$I284-0.5+'2012'!$I284-0.5)*-1)</f>
        <v>-1.3328392010462561E-2</v>
      </c>
      <c r="T284" s="12">
        <f>(('2012'!T284-'2012'!$AE284)/'2012'!$AE284)*(('2012'!$I284-0.5+'2012'!$I284-0.5)*-1)</f>
        <v>-1.5966440487816082E-3</v>
      </c>
      <c r="U284" s="12">
        <f>(('2012'!U284-'2012'!$AE284)/'2012'!$AE284)*(('2012'!$I284-0.5+'2012'!$I284-0.5)*-1)</f>
        <v>-1.6006091588495426E-2</v>
      </c>
      <c r="V284" s="12">
        <f>(('2012'!V284-'2012'!$AE284)/'2012'!$AE284)*(('2012'!$I284-0.5+'2012'!$I284-0.5)*-1)</f>
        <v>-1.7835666468719986E-2</v>
      </c>
      <c r="W284" s="12">
        <f>(('2012'!W284-'2012'!$AE284)/'2012'!$AE284)*(('2012'!$I284-0.5+'2012'!$I284-0.5)*-1)</f>
        <v>-3.6866190753554848E-3</v>
      </c>
      <c r="X284" s="12">
        <f>(('2012'!X284-'2012'!$AE284)/'2012'!$AE284)*(('2012'!$I284-0.5+'2012'!$I284-0.5)*-1)</f>
        <v>3.5845091741013767E-2</v>
      </c>
      <c r="Y284" s="12">
        <f>(('2012'!Y284-'2012'!$AE284)/'2012'!$AE284)*(('2012'!$I284-0.5+'2012'!$I284-0.5)*-1)</f>
        <v>-3.2577019502709509E-3</v>
      </c>
      <c r="Z284" s="12">
        <f>(('2012'!Z284-'2012'!$AE284)/'2012'!$AE284)*(('2012'!$I284-0.5+'2012'!$I284-0.5)*-1)</f>
        <v>-1.0617255439496652E-2</v>
      </c>
      <c r="AA284" s="12">
        <f>(('2012'!AA284-'2012'!$AE284)/'2012'!$AE284)*(('2012'!$I284-0.5+'2012'!$I284-0.5)*-1)</f>
        <v>2.3359077859746269E-3</v>
      </c>
      <c r="AB284" s="12">
        <f>(('2012'!AB284-'2012'!$AE284)/'2012'!$AE284)*(('2012'!$I284-0.5+'2012'!$I284-0.5)*-1)</f>
        <v>1.1393856530274853E-2</v>
      </c>
      <c r="AC284" s="12">
        <f>(('2012'!AC284-'2012'!$AE284)/'2012'!$AE284)*(('2012'!$I284-0.5+'2012'!$I284-0.5)*-1)</f>
        <v>-2.186165680677225E-2</v>
      </c>
      <c r="AD284" s="12">
        <f>(('2012'!AD284-'2012'!$AE284)/'2012'!$AE284)*(('2012'!$I284-0.5+'2012'!$I284-0.5)*-1)</f>
        <v>4.0204551435550219E-2</v>
      </c>
      <c r="AE284" s="5">
        <f>((('2012'!AE284-'2012'!$AE284)/'2012'!$AE284)*100)*(('2012'!$I284-0.5+'2012'!$I284-0.5)*-1)</f>
        <v>0</v>
      </c>
      <c r="AG284" s="5">
        <f t="shared" si="123"/>
        <v>4.0204551435550222</v>
      </c>
      <c r="AH284" s="5">
        <f t="shared" si="146"/>
        <v>2.3834189000534893</v>
      </c>
      <c r="AI284" s="7">
        <v>0</v>
      </c>
      <c r="AJ284" s="1"/>
      <c r="AK284" s="1"/>
      <c r="AL284" s="1"/>
      <c r="AM284" s="1"/>
      <c r="AN284" s="1"/>
      <c r="AO284" s="1"/>
      <c r="AP284" s="1"/>
      <c r="AW284" s="104">
        <f t="shared" si="124"/>
        <v>1.4029766347320644E-2</v>
      </c>
      <c r="AX284" s="104">
        <f t="shared" si="125"/>
        <v>3.0086083545615712E-2</v>
      </c>
      <c r="AY284" s="104">
        <f t="shared" si="126"/>
        <v>-4.2221654130886356E-4</v>
      </c>
      <c r="AZ284" s="104">
        <f t="shared" si="127"/>
        <v>-1.9406189882990463E-2</v>
      </c>
      <c r="BA284" s="104">
        <f t="shared" si="128"/>
        <v>2.7828863699653344E-3</v>
      </c>
      <c r="BB284" s="104">
        <f t="shared" si="129"/>
        <v>2.6314047843007986E-2</v>
      </c>
      <c r="BC284" s="104">
        <f t="shared" si="130"/>
        <v>1.7455036148023906E-2</v>
      </c>
      <c r="BD284" s="104">
        <f t="shared" si="131"/>
        <v>-2.3834189000534894E-2</v>
      </c>
      <c r="BE284" s="104">
        <f t="shared" si="132"/>
        <v>-9.7789371083802541E-3</v>
      </c>
      <c r="BF284" s="104">
        <f t="shared" si="133"/>
        <v>-1.3328392010462561E-2</v>
      </c>
      <c r="BG284" s="104">
        <f t="shared" si="134"/>
        <v>-1.5966440487816082E-3</v>
      </c>
      <c r="BH284" s="104">
        <f t="shared" si="135"/>
        <v>-1.6006091588495426E-2</v>
      </c>
      <c r="BI284" s="104">
        <f t="shared" si="136"/>
        <v>-1.7835666468719986E-2</v>
      </c>
      <c r="BJ284" s="104">
        <f t="shared" si="137"/>
        <v>-3.6866190753554848E-3</v>
      </c>
      <c r="BK284" s="104">
        <f t="shared" si="138"/>
        <v>3.5845091741013767E-2</v>
      </c>
      <c r="BL284" s="104">
        <f t="shared" si="139"/>
        <v>-3.2577019502709509E-3</v>
      </c>
      <c r="BM284" s="104">
        <f t="shared" si="140"/>
        <v>-1.0617255439496652E-2</v>
      </c>
      <c r="BN284" s="104">
        <f t="shared" si="141"/>
        <v>2.3359077859746269E-3</v>
      </c>
      <c r="BO284" s="104">
        <f t="shared" si="142"/>
        <v>1.1393856530274853E-2</v>
      </c>
      <c r="BP284" s="104">
        <f t="shared" si="143"/>
        <v>-2.186165680677225E-2</v>
      </c>
      <c r="BQ284" s="104">
        <f t="shared" si="144"/>
        <v>4.0204551435550219E-2</v>
      </c>
      <c r="BR284" s="104">
        <f t="shared" si="145"/>
        <v>0</v>
      </c>
    </row>
    <row r="285" spans="1:70">
      <c r="A285" s="1">
        <v>284</v>
      </c>
      <c r="B285" s="1">
        <f>'2012'!B285</f>
        <v>0</v>
      </c>
      <c r="C285" s="1">
        <f>'2012'!C285</f>
        <v>0</v>
      </c>
      <c r="D285" s="1">
        <f>'2012'!D285</f>
        <v>123</v>
      </c>
      <c r="E285" s="1" t="str">
        <f>'2012'!E285</f>
        <v>Kvinnor</v>
      </c>
      <c r="F285" s="1" t="str">
        <f>'2012'!F285</f>
        <v>Omoperation vid bröstcancer på grund av tumördata</v>
      </c>
      <c r="G285" s="1" t="str">
        <f>'2012'!G285</f>
        <v>(tom)</v>
      </c>
      <c r="H285" s="1" t="str">
        <f>'2012'!H285</f>
        <v>A020335</v>
      </c>
      <c r="I285" s="1">
        <f>'2012'!I285</f>
        <v>1</v>
      </c>
      <c r="J285" s="12">
        <f>(('2012'!J285-'2012'!$AE285)/'2012'!$AE285)*(('2012'!$I285-0.5+'2012'!$I285-0.5)*-1)</f>
        <v>0.11066812682628067</v>
      </c>
      <c r="K285" s="12">
        <f>(('2012'!K285-'2012'!$AE285)/'2012'!$AE285)*(('2012'!$I285-0.5+'2012'!$I285-0.5)*-1)</f>
        <v>0.10092052337379906</v>
      </c>
      <c r="L285" s="12">
        <f>(('2012'!L285-'2012'!$AE285)/'2012'!$AE285)*(('2012'!$I285-0.5+'2012'!$I285-0.5)*-1)</f>
        <v>0.24587700404311966</v>
      </c>
      <c r="M285" s="12">
        <f>(('2012'!M285-'2012'!$AE285)/'2012'!$AE285)*(('2012'!$I285-0.5+'2012'!$I285-0.5)*-1)</f>
        <v>-0.14025836520944818</v>
      </c>
      <c r="N285" s="12">
        <f>(('2012'!N285-'2012'!$AE285)/'2012'!$AE285)*(('2012'!$I285-0.5+'2012'!$I285-0.5)*-1)</f>
        <v>-5.0636051756084294E-2</v>
      </c>
      <c r="O285" s="12">
        <f>(('2012'!O285-'2012'!$AE285)/'2012'!$AE285)*(('2012'!$I285-0.5+'2012'!$I285-0.5)*-1)</f>
        <v>-0.82356323927068154</v>
      </c>
      <c r="P285" s="12">
        <f>(('2012'!P285-'2012'!$AE285)/'2012'!$AE285)*(('2012'!$I285-0.5+'2012'!$I285-0.5)*-1)</f>
        <v>-0.32514259911871413</v>
      </c>
      <c r="Q285" s="12">
        <f>(('2012'!Q285-'2012'!$AE285)/'2012'!$AE285)*(('2012'!$I285-0.5+'2012'!$I285-0.5)*-1)</f>
        <v>-0.81654928298204743</v>
      </c>
      <c r="R285" s="12">
        <f>(('2012'!R285-'2012'!$AE285)/'2012'!$AE285)*(('2012'!$I285-0.5+'2012'!$I285-0.5)*-1)</f>
        <v>8.2533619137086234E-3</v>
      </c>
      <c r="S285" s="12">
        <f>(('2012'!S285-'2012'!$AE285)/'2012'!$AE285)*(('2012'!$I285-0.5+'2012'!$I285-0.5)*-1)</f>
        <v>-0.20450400419363393</v>
      </c>
      <c r="T285" s="12">
        <f>(('2012'!T285-'2012'!$AE285)/'2012'!$AE285)*(('2012'!$I285-0.5+'2012'!$I285-0.5)*-1)</f>
        <v>0.28294104519055596</v>
      </c>
      <c r="U285" s="12">
        <f>(('2012'!U285-'2012'!$AE285)/'2012'!$AE285)*(('2012'!$I285-0.5+'2012'!$I285-0.5)*-1)</f>
        <v>0.28936944979317286</v>
      </c>
      <c r="V285" s="12">
        <f>(('2012'!V285-'2012'!$AE285)/'2012'!$AE285)*(('2012'!$I285-0.5+'2012'!$I285-0.5)*-1)</f>
        <v>0.13071535710763837</v>
      </c>
      <c r="W285" s="12">
        <f>(('2012'!W285-'2012'!$AE285)/'2012'!$AE285)*(('2012'!$I285-0.5+'2012'!$I285-0.5)*-1)</f>
        <v>-0.66286090941647258</v>
      </c>
      <c r="X285" s="12">
        <f>(('2012'!X285-'2012'!$AE285)/'2012'!$AE285)*(('2012'!$I285-0.5+'2012'!$I285-0.5)*-1)</f>
        <v>0.13116586132981781</v>
      </c>
      <c r="Y285" s="12">
        <f>(('2012'!Y285-'2012'!$AE285)/'2012'!$AE285)*(('2012'!$I285-0.5+'2012'!$I285-0.5)*-1)</f>
        <v>-0.14359043560851809</v>
      </c>
      <c r="Z285" s="12">
        <f>(('2012'!Z285-'2012'!$AE285)/'2012'!$AE285)*(('2012'!$I285-0.5+'2012'!$I285-0.5)*-1)</f>
        <v>-0.42474451531870078</v>
      </c>
      <c r="AA285" s="12">
        <f>(('2012'!AA285-'2012'!$AE285)/'2012'!$AE285)*(('2012'!$I285-0.5+'2012'!$I285-0.5)*-1)</f>
        <v>-0.38844570853207255</v>
      </c>
      <c r="AB285" s="12">
        <f>(('2012'!AB285-'2012'!$AE285)/'2012'!$AE285)*(('2012'!$I285-0.5+'2012'!$I285-0.5)*-1)</f>
        <v>0.5281689702241622</v>
      </c>
      <c r="AC285" s="12">
        <f>(('2012'!AC285-'2012'!$AE285)/'2012'!$AE285)*(('2012'!$I285-0.5+'2012'!$I285-0.5)*-1)</f>
        <v>5.633804425114048E-2</v>
      </c>
      <c r="AD285" s="12">
        <f>(('2012'!AD285-'2012'!$AE285)/'2012'!$AE285)*(('2012'!$I285-0.5+'2012'!$I285-0.5)*-1)</f>
        <v>8.409284123878269E-2</v>
      </c>
      <c r="AE285" s="5">
        <f>((('2012'!AE285-'2012'!$AE285)/'2012'!$AE285)*100)*(('2012'!$I285-0.5+'2012'!$I285-0.5)*-1)</f>
        <v>0</v>
      </c>
      <c r="AG285" s="5">
        <f t="shared" si="123"/>
        <v>52.816897022416221</v>
      </c>
      <c r="AH285" s="5">
        <f t="shared" si="146"/>
        <v>82.356323927068161</v>
      </c>
      <c r="AI285" s="7">
        <v>0</v>
      </c>
      <c r="AJ285" s="1"/>
      <c r="AK285" s="1"/>
      <c r="AL285" s="1"/>
      <c r="AM285" s="1"/>
      <c r="AN285" s="1"/>
      <c r="AO285" s="1"/>
      <c r="AP285" s="1"/>
      <c r="AW285" s="104">
        <f t="shared" si="124"/>
        <v>0.11066812682628067</v>
      </c>
      <c r="AX285" s="104">
        <f t="shared" si="125"/>
        <v>0.10092052337379906</v>
      </c>
      <c r="AY285" s="104">
        <f t="shared" si="126"/>
        <v>0.24587700404311966</v>
      </c>
      <c r="AZ285" s="104">
        <f t="shared" si="127"/>
        <v>-0.14025836520944818</v>
      </c>
      <c r="BA285" s="104">
        <f t="shared" si="128"/>
        <v>-5.0636051756084294E-2</v>
      </c>
      <c r="BB285" s="104">
        <f t="shared" si="129"/>
        <v>-0.82356323927068154</v>
      </c>
      <c r="BC285" s="104">
        <f t="shared" si="130"/>
        <v>-0.32514259911871413</v>
      </c>
      <c r="BD285" s="104">
        <f t="shared" si="131"/>
        <v>-0.81654928298204743</v>
      </c>
      <c r="BE285" s="104">
        <f t="shared" si="132"/>
        <v>8.2533619137086234E-3</v>
      </c>
      <c r="BF285" s="104">
        <f t="shared" si="133"/>
        <v>-0.20450400419363393</v>
      </c>
      <c r="BG285" s="104">
        <f t="shared" si="134"/>
        <v>0.28294104519055596</v>
      </c>
      <c r="BH285" s="104">
        <f t="shared" si="135"/>
        <v>0.28936944979317286</v>
      </c>
      <c r="BI285" s="104">
        <f t="shared" si="136"/>
        <v>0.13071535710763837</v>
      </c>
      <c r="BJ285" s="104">
        <f t="shared" si="137"/>
        <v>-0.66286090941647258</v>
      </c>
      <c r="BK285" s="104">
        <f t="shared" si="138"/>
        <v>0.13116586132981781</v>
      </c>
      <c r="BL285" s="104">
        <f t="shared" si="139"/>
        <v>-0.14359043560851809</v>
      </c>
      <c r="BM285" s="104">
        <f t="shared" si="140"/>
        <v>-0.42474451531870078</v>
      </c>
      <c r="BN285" s="104">
        <f t="shared" si="141"/>
        <v>-0.38844570853207255</v>
      </c>
      <c r="BO285" s="104">
        <f t="shared" si="142"/>
        <v>0.5281689702241622</v>
      </c>
      <c r="BP285" s="104">
        <f t="shared" si="143"/>
        <v>5.633804425114048E-2</v>
      </c>
      <c r="BQ285" s="104">
        <f t="shared" si="144"/>
        <v>8.409284123878269E-2</v>
      </c>
      <c r="BR285" s="104">
        <f t="shared" si="145"/>
        <v>0</v>
      </c>
    </row>
    <row r="286" spans="1:70">
      <c r="A286" s="1">
        <v>285</v>
      </c>
      <c r="B286" s="1">
        <f>'2012'!B286</f>
        <v>0</v>
      </c>
      <c r="C286" s="1">
        <f>'2012'!C286</f>
        <v>0</v>
      </c>
      <c r="D286" s="1">
        <f>'2012'!D286</f>
        <v>124</v>
      </c>
      <c r="E286" s="1" t="str">
        <f>'2012'!E286</f>
        <v>Kvinnor</v>
      </c>
      <c r="F286" s="1" t="str">
        <f>'2012'!F286</f>
        <v>Omoperation vid bröstcancer på grund av komplikation</v>
      </c>
      <c r="G286" s="1" t="str">
        <f>'2012'!G286</f>
        <v>(tom)</v>
      </c>
      <c r="H286" s="1" t="str">
        <f>'2012'!H286</f>
        <v>A020340</v>
      </c>
      <c r="I286" s="1">
        <f>'2012'!I286</f>
        <v>1</v>
      </c>
      <c r="J286" s="12">
        <f>(('2012'!J286-'2012'!$AE286)/'2012'!$AE286)*(('2012'!$I286-0.5+'2012'!$I286-0.5)*-1)</f>
        <v>0.30816196890036957</v>
      </c>
      <c r="K286" s="12">
        <f>(('2012'!K286-'2012'!$AE286)/'2012'!$AE286)*(('2012'!$I286-0.5+'2012'!$I286-0.5)*-1)</f>
        <v>0.50427347629249697</v>
      </c>
      <c r="L286" s="12">
        <f>(('2012'!L286-'2012'!$AE286)/'2012'!$AE286)*(('2012'!$I286-0.5+'2012'!$I286-0.5)*-1)</f>
        <v>0.46190367664140614</v>
      </c>
      <c r="M286" s="12">
        <f>(('2012'!M286-'2012'!$AE286)/'2012'!$AE286)*(('2012'!$I286-0.5+'2012'!$I286-0.5)*-1)</f>
        <v>-0.43084679412155424</v>
      </c>
      <c r="N286" s="12">
        <f>(('2012'!N286-'2012'!$AE286)/'2012'!$AE286)*(('2012'!$I286-0.5+'2012'!$I286-0.5)*-1)</f>
        <v>0.23533678045353157</v>
      </c>
      <c r="O286" s="12">
        <f>(('2012'!O286-'2012'!$AE286)/'2012'!$AE286)*(('2012'!$I286-0.5+'2012'!$I286-0.5)*-1)</f>
        <v>-1.5523215806806814</v>
      </c>
      <c r="P286" s="12">
        <f>(('2012'!P286-'2012'!$AE286)/'2012'!$AE286)*(('2012'!$I286-0.5+'2012'!$I286-0.5)*-1)</f>
        <v>-1.3441533790109286</v>
      </c>
      <c r="Q286" s="12">
        <f>(('2012'!Q286-'2012'!$AE286)/'2012'!$AE286)*(('2012'!$I286-0.5+'2012'!$I286-0.5)*-1)</f>
        <v>1</v>
      </c>
      <c r="R286" s="12">
        <f>(('2012'!R286-'2012'!$AE286)/'2012'!$AE286)*(('2012'!$I286-0.5+'2012'!$I286-0.5)*-1)</f>
        <v>1</v>
      </c>
      <c r="S286" s="12">
        <f>(('2012'!S286-'2012'!$AE286)/'2012'!$AE286)*(('2012'!$I286-0.5+'2012'!$I286-0.5)*-1)</f>
        <v>0.34605279974111974</v>
      </c>
      <c r="T286" s="12">
        <f>(('2012'!T286-'2012'!$AE286)/'2012'!$AE286)*(('2012'!$I286-0.5+'2012'!$I286-0.5)*-1)</f>
        <v>-0.24257749567326187</v>
      </c>
      <c r="U286" s="12">
        <f>(('2012'!U286-'2012'!$AE286)/'2012'!$AE286)*(('2012'!$I286-0.5+'2012'!$I286-0.5)*-1)</f>
        <v>-0.12881812212324642</v>
      </c>
      <c r="V286" s="12">
        <f>(('2012'!V286-'2012'!$AE286)/'2012'!$AE286)*(('2012'!$I286-0.5+'2012'!$I286-0.5)*-1)</f>
        <v>6.9596739820911788E-2</v>
      </c>
      <c r="W286" s="12">
        <f>(('2012'!W286-'2012'!$AE286)/'2012'!$AE286)*(('2012'!$I286-0.5+'2012'!$I286-0.5)*-1)</f>
        <v>-0.22247146304502896</v>
      </c>
      <c r="X286" s="12">
        <f>(('2012'!X286-'2012'!$AE286)/'2012'!$AE286)*(('2012'!$I286-0.5+'2012'!$I286-0.5)*-1)</f>
        <v>0.72265523530593145</v>
      </c>
      <c r="Y286" s="12">
        <f>(('2012'!Y286-'2012'!$AE286)/'2012'!$AE286)*(('2012'!$I286-0.5+'2012'!$I286-0.5)*-1)</f>
        <v>-1.6676806983723662</v>
      </c>
      <c r="Z286" s="12">
        <f>(('2012'!Z286-'2012'!$AE286)/'2012'!$AE286)*(('2012'!$I286-0.5+'2012'!$I286-0.5)*-1)</f>
        <v>-0.23445600829524949</v>
      </c>
      <c r="AA286" s="12">
        <f>(('2012'!AA286-'2012'!$AE286)/'2012'!$AE286)*(('2012'!$I286-0.5+'2012'!$I286-0.5)*-1)</f>
        <v>0.19799682569462329</v>
      </c>
      <c r="AB286" s="12">
        <f>(('2012'!AB286-'2012'!$AE286)/'2012'!$AE286)*(('2012'!$I286-0.5+'2012'!$I286-0.5)*-1)</f>
        <v>-4.007964094211772</v>
      </c>
      <c r="AC286" s="12">
        <f>(('2012'!AC286-'2012'!$AE286)/'2012'!$AE286)*(('2012'!$I286-0.5+'2012'!$I286-0.5)*-1)</f>
        <v>0.69732085352425344</v>
      </c>
      <c r="AD286" s="12">
        <f>(('2012'!AD286-'2012'!$AE286)/'2012'!$AE286)*(('2012'!$I286-0.5+'2012'!$I286-0.5)*-1)</f>
        <v>7.8673918504336859E-2</v>
      </c>
      <c r="AE286" s="5">
        <f>((('2012'!AE286-'2012'!$AE286)/'2012'!$AE286)*100)*(('2012'!$I286-0.5+'2012'!$I286-0.5)*-1)</f>
        <v>0</v>
      </c>
      <c r="AG286" s="5">
        <f t="shared" si="123"/>
        <v>100</v>
      </c>
      <c r="AH286" s="5">
        <f t="shared" si="146"/>
        <v>400.7964094211772</v>
      </c>
      <c r="AI286" s="7">
        <v>0</v>
      </c>
      <c r="AJ286" s="1"/>
      <c r="AK286" s="1"/>
      <c r="AL286" s="1"/>
      <c r="AM286" s="1"/>
      <c r="AN286" s="1"/>
      <c r="AO286" s="1"/>
      <c r="AP286" s="1"/>
      <c r="AW286" s="104">
        <f t="shared" si="124"/>
        <v>0.30816196890036957</v>
      </c>
      <c r="AX286" s="104">
        <f t="shared" si="125"/>
        <v>0.50427347629249697</v>
      </c>
      <c r="AY286" s="104">
        <f t="shared" si="126"/>
        <v>0.46190367664140614</v>
      </c>
      <c r="AZ286" s="104">
        <f t="shared" si="127"/>
        <v>-0.43084679412155424</v>
      </c>
      <c r="BA286" s="104">
        <f t="shared" si="128"/>
        <v>0.23533678045353157</v>
      </c>
      <c r="BB286" s="104">
        <f t="shared" si="129"/>
        <v>-1.5523215806806814</v>
      </c>
      <c r="BC286" s="104">
        <f t="shared" si="130"/>
        <v>-1.3441533790109286</v>
      </c>
      <c r="BD286" s="104">
        <f t="shared" si="131"/>
        <v>1</v>
      </c>
      <c r="BE286" s="104">
        <f t="shared" si="132"/>
        <v>1</v>
      </c>
      <c r="BF286" s="104">
        <f t="shared" si="133"/>
        <v>0.34605279974111974</v>
      </c>
      <c r="BG286" s="104">
        <f t="shared" si="134"/>
        <v>-0.24257749567326187</v>
      </c>
      <c r="BH286" s="104">
        <f t="shared" si="135"/>
        <v>-0.12881812212324642</v>
      </c>
      <c r="BI286" s="104">
        <f t="shared" si="136"/>
        <v>6.9596739820911788E-2</v>
      </c>
      <c r="BJ286" s="104">
        <f t="shared" si="137"/>
        <v>-0.22247146304502896</v>
      </c>
      <c r="BK286" s="104">
        <f t="shared" si="138"/>
        <v>0.72265523530593145</v>
      </c>
      <c r="BL286" s="104">
        <f t="shared" si="139"/>
        <v>-1.6676806983723662</v>
      </c>
      <c r="BM286" s="104">
        <f t="shared" si="140"/>
        <v>-0.23445600829524949</v>
      </c>
      <c r="BN286" s="104">
        <f t="shared" si="141"/>
        <v>0.19799682569462329</v>
      </c>
      <c r="BO286" s="104">
        <f t="shared" si="142"/>
        <v>-4.007964094211772</v>
      </c>
      <c r="BP286" s="104">
        <f t="shared" si="143"/>
        <v>0.69732085352425344</v>
      </c>
      <c r="BQ286" s="104">
        <f t="shared" si="144"/>
        <v>7.8673918504336859E-2</v>
      </c>
      <c r="BR286" s="104">
        <f t="shared" si="145"/>
        <v>0</v>
      </c>
    </row>
    <row r="287" spans="1:70">
      <c r="A287" s="1">
        <v>286</v>
      </c>
      <c r="B287" s="1">
        <f>'2012'!B287</f>
        <v>0</v>
      </c>
      <c r="C287" s="1">
        <f>'2012'!C287</f>
        <v>0</v>
      </c>
      <c r="D287" s="1">
        <f>'2012'!D287</f>
        <v>125</v>
      </c>
      <c r="E287" s="1" t="str">
        <f>'2012'!E287</f>
        <v>Kvinnor</v>
      </c>
      <c r="F287" s="1" t="str">
        <f>'2012'!F287</f>
        <v>Tid till operation vid bröstcancer</v>
      </c>
      <c r="G287" s="1" t="str">
        <f>'2012'!G287</f>
        <v>(tom)</v>
      </c>
      <c r="H287" s="1" t="str">
        <f>'2012'!H287</f>
        <v>A020345</v>
      </c>
      <c r="I287" s="1">
        <f>'2012'!I287</f>
        <v>1</v>
      </c>
      <c r="J287" s="12">
        <f>(('2012'!J287-'2012'!$AE287)/'2012'!$AE287)*(('2012'!$I287-0.5+'2012'!$I287-0.5)*-1)</f>
        <v>-4.7619047619047616E-2</v>
      </c>
      <c r="K287" s="12">
        <f>(('2012'!K287-'2012'!$AE287)/'2012'!$AE287)*(('2012'!$I287-0.5+'2012'!$I287-0.5)*-1)</f>
        <v>0.2857142857142857</v>
      </c>
      <c r="L287" s="12">
        <f>(('2012'!L287-'2012'!$AE287)/'2012'!$AE287)*(('2012'!$I287-0.5+'2012'!$I287-0.5)*-1)</f>
        <v>-0.7142857142857143</v>
      </c>
      <c r="M287" s="12">
        <f>(('2012'!M287-'2012'!$AE287)/'2012'!$AE287)*(('2012'!$I287-0.5+'2012'!$I287-0.5)*-1)</f>
        <v>9.5238095238095233E-2</v>
      </c>
      <c r="N287" s="12">
        <f>(('2012'!N287-'2012'!$AE287)/'2012'!$AE287)*(('2012'!$I287-0.5+'2012'!$I287-0.5)*-1)</f>
        <v>4.7619047619047616E-2</v>
      </c>
      <c r="O287" s="12">
        <f>(('2012'!O287-'2012'!$AE287)/'2012'!$AE287)*(('2012'!$I287-0.5+'2012'!$I287-0.5)*-1)</f>
        <v>0.38095238095238093</v>
      </c>
      <c r="P287" s="12">
        <f>(('2012'!P287-'2012'!$AE287)/'2012'!$AE287)*(('2012'!$I287-0.5+'2012'!$I287-0.5)*-1)</f>
        <v>4.7619047619047616E-2</v>
      </c>
      <c r="Q287" s="12">
        <f>(('2012'!Q287-'2012'!$AE287)/'2012'!$AE287)*(('2012'!$I287-0.5+'2012'!$I287-0.5)*-1)</f>
        <v>7.1428571428571425E-2</v>
      </c>
      <c r="R287" s="12">
        <f>(('2012'!R287-'2012'!$AE287)/'2012'!$AE287)*(('2012'!$I287-0.5+'2012'!$I287-0.5)*-1)</f>
        <v>4.7619047619047616E-2</v>
      </c>
      <c r="S287" s="12">
        <f>(('2012'!S287-'2012'!$AE287)/'2012'!$AE287)*(('2012'!$I287-0.5+'2012'!$I287-0.5)*-1)</f>
        <v>9.5238095238095233E-2</v>
      </c>
      <c r="T287" s="12">
        <f>(('2012'!T287-'2012'!$AE287)/'2012'!$AE287)*(('2012'!$I287-0.5+'2012'!$I287-0.5)*-1)</f>
        <v>4.7619047619047616E-2</v>
      </c>
      <c r="U287" s="12">
        <f>(('2012'!U287-'2012'!$AE287)/'2012'!$AE287)*(('2012'!$I287-0.5+'2012'!$I287-0.5)*-1)</f>
        <v>-4.7619047619047616E-2</v>
      </c>
      <c r="V287" s="12">
        <f>(('2012'!V287-'2012'!$AE287)/'2012'!$AE287)*(('2012'!$I287-0.5+'2012'!$I287-0.5)*-1)</f>
        <v>0.23809523809523808</v>
      </c>
      <c r="W287" s="12">
        <f>(('2012'!W287-'2012'!$AE287)/'2012'!$AE287)*(('2012'!$I287-0.5+'2012'!$I287-0.5)*-1)</f>
        <v>-4.7619047619047616E-2</v>
      </c>
      <c r="X287" s="12">
        <f>(('2012'!X287-'2012'!$AE287)/'2012'!$AE287)*(('2012'!$I287-0.5+'2012'!$I287-0.5)*-1)</f>
        <v>0.38095238095238093</v>
      </c>
      <c r="Y287" s="12">
        <f>(('2012'!Y287-'2012'!$AE287)/'2012'!$AE287)*(('2012'!$I287-0.5+'2012'!$I287-0.5)*-1)</f>
        <v>-0.42857142857142855</v>
      </c>
      <c r="Z287" s="12">
        <f>(('2012'!Z287-'2012'!$AE287)/'2012'!$AE287)*(('2012'!$I287-0.5+'2012'!$I287-0.5)*-1)</f>
        <v>-0.2857142857142857</v>
      </c>
      <c r="AA287" s="12">
        <f>(('2012'!AA287-'2012'!$AE287)/'2012'!$AE287)*(('2012'!$I287-0.5+'2012'!$I287-0.5)*-1)</f>
        <v>0.14285714285714285</v>
      </c>
      <c r="AB287" s="12">
        <f>(('2012'!AB287-'2012'!$AE287)/'2012'!$AE287)*(('2012'!$I287-0.5+'2012'!$I287-0.5)*-1)</f>
        <v>9.5238095238095233E-2</v>
      </c>
      <c r="AC287" s="12">
        <f>(('2012'!AC287-'2012'!$AE287)/'2012'!$AE287)*(('2012'!$I287-0.5+'2012'!$I287-0.5)*-1)</f>
        <v>-0.2857142857142857</v>
      </c>
      <c r="AD287" s="12">
        <f>(('2012'!AD287-'2012'!$AE287)/'2012'!$AE287)*(('2012'!$I287-0.5+'2012'!$I287-0.5)*-1)</f>
        <v>0.21428571428571427</v>
      </c>
      <c r="AE287" s="5">
        <f>((('2012'!AE287-'2012'!$AE287)/'2012'!$AE287)*100)*(('2012'!$I287-0.5+'2012'!$I287-0.5)*-1)</f>
        <v>0</v>
      </c>
      <c r="AG287" s="5">
        <f t="shared" si="123"/>
        <v>38.095238095238095</v>
      </c>
      <c r="AH287" s="5">
        <f t="shared" si="146"/>
        <v>71.428571428571431</v>
      </c>
      <c r="AI287" s="7">
        <v>0</v>
      </c>
      <c r="AJ287" s="1"/>
      <c r="AK287" s="1"/>
      <c r="AL287" s="1"/>
      <c r="AM287" s="1"/>
      <c r="AN287" s="1"/>
      <c r="AO287" s="1"/>
      <c r="AP287" s="1"/>
      <c r="AW287" s="104">
        <f t="shared" si="124"/>
        <v>-4.7619047619047616E-2</v>
      </c>
      <c r="AX287" s="104">
        <f t="shared" si="125"/>
        <v>0.2857142857142857</v>
      </c>
      <c r="AY287" s="104">
        <f t="shared" si="126"/>
        <v>-0.7142857142857143</v>
      </c>
      <c r="AZ287" s="104">
        <f t="shared" si="127"/>
        <v>9.5238095238095233E-2</v>
      </c>
      <c r="BA287" s="104">
        <f t="shared" si="128"/>
        <v>4.7619047619047616E-2</v>
      </c>
      <c r="BB287" s="104">
        <f t="shared" si="129"/>
        <v>0.38095238095238093</v>
      </c>
      <c r="BC287" s="104">
        <f t="shared" si="130"/>
        <v>4.7619047619047616E-2</v>
      </c>
      <c r="BD287" s="104">
        <f t="shared" si="131"/>
        <v>7.1428571428571425E-2</v>
      </c>
      <c r="BE287" s="104">
        <f t="shared" si="132"/>
        <v>4.7619047619047616E-2</v>
      </c>
      <c r="BF287" s="104">
        <f t="shared" si="133"/>
        <v>9.5238095238095233E-2</v>
      </c>
      <c r="BG287" s="104">
        <f t="shared" si="134"/>
        <v>4.7619047619047616E-2</v>
      </c>
      <c r="BH287" s="104">
        <f t="shared" si="135"/>
        <v>-4.7619047619047616E-2</v>
      </c>
      <c r="BI287" s="104">
        <f t="shared" si="136"/>
        <v>0.23809523809523808</v>
      </c>
      <c r="BJ287" s="104">
        <f t="shared" si="137"/>
        <v>-4.7619047619047616E-2</v>
      </c>
      <c r="BK287" s="104">
        <f t="shared" si="138"/>
        <v>0.38095238095238093</v>
      </c>
      <c r="BL287" s="104">
        <f t="shared" si="139"/>
        <v>-0.42857142857142855</v>
      </c>
      <c r="BM287" s="104">
        <f t="shared" si="140"/>
        <v>-0.2857142857142857</v>
      </c>
      <c r="BN287" s="104">
        <f t="shared" si="141"/>
        <v>0.14285714285714285</v>
      </c>
      <c r="BO287" s="104">
        <f t="shared" si="142"/>
        <v>9.5238095238095233E-2</v>
      </c>
      <c r="BP287" s="104">
        <f t="shared" si="143"/>
        <v>-0.2857142857142857</v>
      </c>
      <c r="BQ287" s="104">
        <f t="shared" si="144"/>
        <v>0.21428571428571427</v>
      </c>
      <c r="BR287" s="104">
        <f t="shared" si="145"/>
        <v>0</v>
      </c>
    </row>
    <row r="288" spans="1:70">
      <c r="A288" s="1">
        <v>287</v>
      </c>
      <c r="B288" s="1">
        <f>'2012'!B288</f>
        <v>0</v>
      </c>
      <c r="C288" s="1">
        <f>'2012'!C288</f>
        <v>0</v>
      </c>
      <c r="D288" s="1">
        <f>'2012'!D288</f>
        <v>126</v>
      </c>
      <c r="E288" s="1" t="str">
        <f>'2012'!E288</f>
        <v>Kvinnor</v>
      </c>
      <c r="F288" s="1" t="str">
        <f>'2012'!F288</f>
        <v>Överlevnad vid lungcancer</v>
      </c>
      <c r="G288" s="1" t="str">
        <f>'2012'!G288</f>
        <v>(tom)</v>
      </c>
      <c r="H288" s="1" t="str">
        <f>'2012'!H288</f>
        <v>A001850</v>
      </c>
      <c r="I288" s="1">
        <f>'2012'!I288</f>
        <v>0</v>
      </c>
      <c r="J288" s="12">
        <f>(('2012'!J288-'2012'!$AE288)/'2012'!$AE288)*(('2012'!$I288-0.5+'2012'!$I288-0.5)*-1)</f>
        <v>7.3481653342451436E-2</v>
      </c>
      <c r="K288" s="12">
        <f>(('2012'!K288-'2012'!$AE288)/'2012'!$AE288)*(('2012'!$I288-0.5+'2012'!$I288-0.5)*-1)</f>
        <v>0.16015938525048234</v>
      </c>
      <c r="L288" s="12">
        <f>(('2012'!L288-'2012'!$AE288)/'2012'!$AE288)*(('2012'!$I288-0.5+'2012'!$I288-0.5)*-1)</f>
        <v>-3.2342513950786911E-2</v>
      </c>
      <c r="M288" s="12">
        <f>(('2012'!M288-'2012'!$AE288)/'2012'!$AE288)*(('2012'!$I288-0.5+'2012'!$I288-0.5)*-1)</f>
        <v>5.186415043032333E-2</v>
      </c>
      <c r="N288" s="12">
        <f>(('2012'!N288-'2012'!$AE288)/'2012'!$AE288)*(('2012'!$I288-0.5+'2012'!$I288-0.5)*-1)</f>
        <v>1.9079004257815259E-2</v>
      </c>
      <c r="O288" s="12">
        <f>(('2012'!O288-'2012'!$AE288)/'2012'!$AE288)*(('2012'!$I288-0.5+'2012'!$I288-0.5)*-1)</f>
        <v>-9.5015558315663592E-2</v>
      </c>
      <c r="P288" s="12">
        <f>(('2012'!P288-'2012'!$AE288)/'2012'!$AE288)*(('2012'!$I288-0.5+'2012'!$I288-0.5)*-1)</f>
        <v>-3.3845486305645524E-2</v>
      </c>
      <c r="Q288" s="12">
        <f>(('2012'!Q288-'2012'!$AE288)/'2012'!$AE288)*(('2012'!$I288-0.5+'2012'!$I288-0.5)*-1)</f>
        <v>0.12639878120545886</v>
      </c>
      <c r="R288" s="12">
        <f>(('2012'!R288-'2012'!$AE288)/'2012'!$AE288)*(('2012'!$I288-0.5+'2012'!$I288-0.5)*-1)</f>
        <v>-5.8470698880857722E-2</v>
      </c>
      <c r="S288" s="12">
        <f>(('2012'!S288-'2012'!$AE288)/'2012'!$AE288)*(('2012'!$I288-0.5+'2012'!$I288-0.5)*-1)</f>
        <v>-2.8524914081690294E-3</v>
      </c>
      <c r="T288" s="12">
        <f>(('2012'!T288-'2012'!$AE288)/'2012'!$AE288)*(('2012'!$I288-0.5+'2012'!$I288-0.5)*-1)</f>
        <v>8.8374915620965777E-2</v>
      </c>
      <c r="U288" s="12">
        <f>(('2012'!U288-'2012'!$AE288)/'2012'!$AE288)*(('2012'!$I288-0.5+'2012'!$I288-0.5)*-1)</f>
        <v>-1.7030155464394105E-2</v>
      </c>
      <c r="V288" s="12">
        <f>(('2012'!V288-'2012'!$AE288)/'2012'!$AE288)*(('2012'!$I288-0.5+'2012'!$I288-0.5)*-1)</f>
        <v>-0.18946701600986129</v>
      </c>
      <c r="W288" s="12">
        <f>(('2012'!W288-'2012'!$AE288)/'2012'!$AE288)*(('2012'!$I288-0.5+'2012'!$I288-0.5)*-1)</f>
        <v>-4.0692052248439053E-2</v>
      </c>
      <c r="X288" s="12">
        <f>(('2012'!X288-'2012'!$AE288)/'2012'!$AE288)*(('2012'!$I288-0.5+'2012'!$I288-0.5)*-1)</f>
        <v>-0.17568819137151478</v>
      </c>
      <c r="Y288" s="12">
        <f>(('2012'!Y288-'2012'!$AE288)/'2012'!$AE288)*(('2012'!$I288-0.5+'2012'!$I288-0.5)*-1)</f>
        <v>-1.4848947257791652E-2</v>
      </c>
      <c r="Z288" s="12">
        <f>(('2012'!Z288-'2012'!$AE288)/'2012'!$AE288)*(('2012'!$I288-0.5+'2012'!$I288-0.5)*-1)</f>
        <v>-5.3088154849164335E-2</v>
      </c>
      <c r="AA288" s="12">
        <f>(('2012'!AA288-'2012'!$AE288)/'2012'!$AE288)*(('2012'!$I288-0.5+'2012'!$I288-0.5)*-1)</f>
        <v>-0.15673789777783637</v>
      </c>
      <c r="AB288" s="12">
        <f>(('2012'!AB288-'2012'!$AE288)/'2012'!$AE288)*(('2012'!$I288-0.5+'2012'!$I288-0.5)*-1)</f>
        <v>-0.12627287439148935</v>
      </c>
      <c r="AC288" s="12">
        <f>(('2012'!AC288-'2012'!$AE288)/'2012'!$AE288)*(('2012'!$I288-0.5+'2012'!$I288-0.5)*-1)</f>
        <v>1.2917618952473902E-2</v>
      </c>
      <c r="AD288" s="12">
        <f>(('2012'!AD288-'2012'!$AE288)/'2012'!$AE288)*(('2012'!$I288-0.5+'2012'!$I288-0.5)*-1)</f>
        <v>9.9641277891827432E-3</v>
      </c>
      <c r="AE288" s="5">
        <f>((('2012'!AE288-'2012'!$AE288)/'2012'!$AE288)*100)*(('2012'!$I288-0.5+'2012'!$I288-0.5)*-1)</f>
        <v>0</v>
      </c>
      <c r="AG288" s="5">
        <f t="shared" si="123"/>
        <v>16.015938525048234</v>
      </c>
      <c r="AH288" s="5">
        <f t="shared" si="146"/>
        <v>18.946701600986131</v>
      </c>
      <c r="AI288" s="7">
        <v>0</v>
      </c>
      <c r="AJ288" s="1"/>
      <c r="AK288" s="1"/>
      <c r="AL288" s="1"/>
      <c r="AM288" s="1"/>
      <c r="AN288" s="1"/>
      <c r="AO288" s="1"/>
      <c r="AP288" s="1"/>
      <c r="AW288" s="104">
        <f t="shared" si="124"/>
        <v>7.3481653342451436E-2</v>
      </c>
      <c r="AX288" s="104">
        <f t="shared" si="125"/>
        <v>0.16015938525048234</v>
      </c>
      <c r="AY288" s="104">
        <f t="shared" si="126"/>
        <v>-3.2342513950786911E-2</v>
      </c>
      <c r="AZ288" s="104">
        <f t="shared" si="127"/>
        <v>5.186415043032333E-2</v>
      </c>
      <c r="BA288" s="104">
        <f t="shared" si="128"/>
        <v>1.9079004257815259E-2</v>
      </c>
      <c r="BB288" s="104">
        <f t="shared" si="129"/>
        <v>-9.5015558315663592E-2</v>
      </c>
      <c r="BC288" s="104">
        <f t="shared" si="130"/>
        <v>-3.3845486305645524E-2</v>
      </c>
      <c r="BD288" s="104">
        <f t="shared" si="131"/>
        <v>0.12639878120545886</v>
      </c>
      <c r="BE288" s="104">
        <f t="shared" si="132"/>
        <v>-5.8470698880857722E-2</v>
      </c>
      <c r="BF288" s="104">
        <f t="shared" si="133"/>
        <v>-2.8524914081690294E-3</v>
      </c>
      <c r="BG288" s="104">
        <f t="shared" si="134"/>
        <v>8.8374915620965777E-2</v>
      </c>
      <c r="BH288" s="104">
        <f t="shared" si="135"/>
        <v>-1.7030155464394105E-2</v>
      </c>
      <c r="BI288" s="104">
        <f t="shared" si="136"/>
        <v>-0.18946701600986129</v>
      </c>
      <c r="BJ288" s="104">
        <f t="shared" si="137"/>
        <v>-4.0692052248439053E-2</v>
      </c>
      <c r="BK288" s="104">
        <f t="shared" si="138"/>
        <v>-0.17568819137151478</v>
      </c>
      <c r="BL288" s="104">
        <f t="shared" si="139"/>
        <v>-1.4848947257791652E-2</v>
      </c>
      <c r="BM288" s="104">
        <f t="shared" si="140"/>
        <v>-5.3088154849164335E-2</v>
      </c>
      <c r="BN288" s="104">
        <f t="shared" si="141"/>
        <v>-0.15673789777783637</v>
      </c>
      <c r="BO288" s="104">
        <f t="shared" si="142"/>
        <v>-0.12627287439148935</v>
      </c>
      <c r="BP288" s="104">
        <f t="shared" si="143"/>
        <v>1.2917618952473902E-2</v>
      </c>
      <c r="BQ288" s="104">
        <f t="shared" si="144"/>
        <v>9.9641277891827432E-3</v>
      </c>
      <c r="BR288" s="104">
        <f t="shared" si="145"/>
        <v>0</v>
      </c>
    </row>
    <row r="289" spans="1:70">
      <c r="A289" s="1">
        <v>288</v>
      </c>
      <c r="B289" s="1">
        <f>'2012'!B289</f>
        <v>0</v>
      </c>
      <c r="C289" s="1">
        <f>'2012'!C289</f>
        <v>0</v>
      </c>
      <c r="D289" s="1">
        <f>'2012'!D289</f>
        <v>0</v>
      </c>
      <c r="E289" s="1" t="str">
        <f>'2012'!E289</f>
        <v>Män</v>
      </c>
      <c r="F289" s="1" t="str">
        <f>'2012'!F289</f>
        <v>Överlevnad vid lungcancer</v>
      </c>
      <c r="G289" s="1" t="str">
        <f>'2012'!G289</f>
        <v>(tom)</v>
      </c>
      <c r="H289" s="1" t="str">
        <f>'2012'!H289</f>
        <v>A001850</v>
      </c>
      <c r="I289" s="1">
        <f>'2012'!I289</f>
        <v>0</v>
      </c>
      <c r="J289" s="12">
        <f>(('2012'!J289-'2012'!$AE289)/'2012'!$AE289)*(('2012'!$I289-0.5+'2012'!$I289-0.5)*-1)</f>
        <v>6.5549563316379553E-2</v>
      </c>
      <c r="K289" s="12">
        <f>(('2012'!K289-'2012'!$AE289)/'2012'!$AE289)*(('2012'!$I289-0.5+'2012'!$I289-0.5)*-1)</f>
        <v>-6.4200794066637715E-2</v>
      </c>
      <c r="L289" s="12">
        <f>(('2012'!L289-'2012'!$AE289)/'2012'!$AE289)*(('2012'!$I289-0.5+'2012'!$I289-0.5)*-1)</f>
        <v>-8.3584908903451605E-2</v>
      </c>
      <c r="M289" s="12">
        <f>(('2012'!M289-'2012'!$AE289)/'2012'!$AE289)*(('2012'!$I289-0.5+'2012'!$I289-0.5)*-1)</f>
        <v>2.2865933256259553E-2</v>
      </c>
      <c r="N289" s="12">
        <f>(('2012'!N289-'2012'!$AE289)/'2012'!$AE289)*(('2012'!$I289-0.5+'2012'!$I289-0.5)*-1)</f>
        <v>3.6699685711786084E-2</v>
      </c>
      <c r="O289" s="12">
        <f>(('2012'!O289-'2012'!$AE289)/'2012'!$AE289)*(('2012'!$I289-0.5+'2012'!$I289-0.5)*-1)</f>
        <v>-2.036999365641495E-2</v>
      </c>
      <c r="P289" s="12">
        <f>(('2012'!P289-'2012'!$AE289)/'2012'!$AE289)*(('2012'!$I289-0.5+'2012'!$I289-0.5)*-1)</f>
        <v>2.394304524980565E-4</v>
      </c>
      <c r="Q289" s="12">
        <f>(('2012'!Q289-'2012'!$AE289)/'2012'!$AE289)*(('2012'!$I289-0.5+'2012'!$I289-0.5)*-1)</f>
        <v>-1.1139025605904363E-2</v>
      </c>
      <c r="R289" s="12">
        <f>(('2012'!R289-'2012'!$AE289)/'2012'!$AE289)*(('2012'!$I289-0.5+'2012'!$I289-0.5)*-1)</f>
        <v>3.0000093213435108E-2</v>
      </c>
      <c r="S289" s="12">
        <f>(('2012'!S289-'2012'!$AE289)/'2012'!$AE289)*(('2012'!$I289-0.5+'2012'!$I289-0.5)*-1)</f>
        <v>-5.39392396398874E-2</v>
      </c>
      <c r="T289" s="12">
        <f>(('2012'!T289-'2012'!$AE289)/'2012'!$AE289)*(('2012'!$I289-0.5+'2012'!$I289-0.5)*-1)</f>
        <v>0.15318149303697889</v>
      </c>
      <c r="U289" s="12">
        <f>(('2012'!U289-'2012'!$AE289)/'2012'!$AE289)*(('2012'!$I289-0.5+'2012'!$I289-0.5)*-1)</f>
        <v>7.3723544763746899E-3</v>
      </c>
      <c r="V289" s="12">
        <f>(('2012'!V289-'2012'!$AE289)/'2012'!$AE289)*(('2012'!$I289-0.5+'2012'!$I289-0.5)*-1)</f>
        <v>1.8016643585518279E-2</v>
      </c>
      <c r="W289" s="12">
        <f>(('2012'!W289-'2012'!$AE289)/'2012'!$AE289)*(('2012'!$I289-0.5+'2012'!$I289-0.5)*-1)</f>
        <v>-0.16827747082964978</v>
      </c>
      <c r="X289" s="12">
        <f>(('2012'!X289-'2012'!$AE289)/'2012'!$AE289)*(('2012'!$I289-0.5+'2012'!$I289-0.5)*-1)</f>
        <v>3.189725706829951E-2</v>
      </c>
      <c r="Y289" s="12">
        <f>(('2012'!Y289-'2012'!$AE289)/'2012'!$AE289)*(('2012'!$I289-0.5+'2012'!$I289-0.5)*-1)</f>
        <v>0.11099144125616356</v>
      </c>
      <c r="Z289" s="12">
        <f>(('2012'!Z289-'2012'!$AE289)/'2012'!$AE289)*(('2012'!$I289-0.5+'2012'!$I289-0.5)*-1)</f>
        <v>-8.4829271211058141E-2</v>
      </c>
      <c r="AA289" s="12">
        <f>(('2012'!AA289-'2012'!$AE289)/'2012'!$AE289)*(('2012'!$I289-0.5+'2012'!$I289-0.5)*-1)</f>
        <v>-0.18619210359856914</v>
      </c>
      <c r="AB289" s="12">
        <f>(('2012'!AB289-'2012'!$AE289)/'2012'!$AE289)*(('2012'!$I289-0.5+'2012'!$I289-0.5)*-1)</f>
        <v>-0.16736200099119983</v>
      </c>
      <c r="AC289" s="12">
        <f>(('2012'!AC289-'2012'!$AE289)/'2012'!$AE289)*(('2012'!$I289-0.5+'2012'!$I289-0.5)*-1)</f>
        <v>-7.0905474681597205E-2</v>
      </c>
      <c r="AD289" s="12">
        <f>(('2012'!AD289-'2012'!$AE289)/'2012'!$AE289)*(('2012'!$I289-0.5+'2012'!$I289-0.5)*-1)</f>
        <v>0.1939617546138066</v>
      </c>
      <c r="AE289" s="5">
        <f>((('2012'!AE289-'2012'!$AE289)/'2012'!$AE289)*100)*(('2012'!$I289-0.5+'2012'!$I289-0.5)*-1)</f>
        <v>0</v>
      </c>
      <c r="AG289" s="5">
        <f t="shared" si="123"/>
        <v>19.396175461380661</v>
      </c>
      <c r="AH289" s="5">
        <f t="shared" si="146"/>
        <v>18.619210359856915</v>
      </c>
      <c r="AI289" s="7">
        <v>0</v>
      </c>
      <c r="AJ289" s="1"/>
      <c r="AK289" s="1"/>
      <c r="AL289" s="1"/>
      <c r="AM289" s="1"/>
      <c r="AN289" s="1"/>
      <c r="AO289" s="1"/>
      <c r="AP289" s="1"/>
      <c r="AW289" s="104">
        <f t="shared" si="124"/>
        <v>6.5549563316379553E-2</v>
      </c>
      <c r="AX289" s="104">
        <f t="shared" si="125"/>
        <v>-6.4200794066637715E-2</v>
      </c>
      <c r="AY289" s="104">
        <f t="shared" si="126"/>
        <v>-8.3584908903451605E-2</v>
      </c>
      <c r="AZ289" s="104">
        <f t="shared" si="127"/>
        <v>2.2865933256259553E-2</v>
      </c>
      <c r="BA289" s="104">
        <f t="shared" si="128"/>
        <v>3.6699685711786084E-2</v>
      </c>
      <c r="BB289" s="104">
        <f t="shared" si="129"/>
        <v>-2.036999365641495E-2</v>
      </c>
      <c r="BC289" s="104">
        <f t="shared" si="130"/>
        <v>2.394304524980565E-4</v>
      </c>
      <c r="BD289" s="104">
        <f t="shared" si="131"/>
        <v>-1.1139025605904363E-2</v>
      </c>
      <c r="BE289" s="104">
        <f t="shared" si="132"/>
        <v>3.0000093213435108E-2</v>
      </c>
      <c r="BF289" s="104">
        <f t="shared" si="133"/>
        <v>-5.39392396398874E-2</v>
      </c>
      <c r="BG289" s="104">
        <f t="shared" si="134"/>
        <v>0.15318149303697889</v>
      </c>
      <c r="BH289" s="104">
        <f t="shared" si="135"/>
        <v>7.3723544763746899E-3</v>
      </c>
      <c r="BI289" s="104">
        <f t="shared" si="136"/>
        <v>1.8016643585518279E-2</v>
      </c>
      <c r="BJ289" s="104">
        <f t="shared" si="137"/>
        <v>-0.16827747082964978</v>
      </c>
      <c r="BK289" s="104">
        <f t="shared" si="138"/>
        <v>3.189725706829951E-2</v>
      </c>
      <c r="BL289" s="104">
        <f t="shared" si="139"/>
        <v>0.11099144125616356</v>
      </c>
      <c r="BM289" s="104">
        <f t="shared" si="140"/>
        <v>-8.4829271211058141E-2</v>
      </c>
      <c r="BN289" s="104">
        <f t="shared" si="141"/>
        <v>-0.18619210359856914</v>
      </c>
      <c r="BO289" s="104">
        <f t="shared" si="142"/>
        <v>-0.16736200099119983</v>
      </c>
      <c r="BP289" s="104">
        <f t="shared" si="143"/>
        <v>-7.0905474681597205E-2</v>
      </c>
      <c r="BQ289" s="104">
        <f t="shared" si="144"/>
        <v>0.1939617546138066</v>
      </c>
      <c r="BR289" s="104">
        <f t="shared" si="145"/>
        <v>0</v>
      </c>
    </row>
    <row r="290" spans="1:70">
      <c r="A290" s="1">
        <v>289</v>
      </c>
      <c r="B290" s="1">
        <f>'2012'!B290</f>
        <v>0</v>
      </c>
      <c r="C290" s="1">
        <f>'2012'!C290</f>
        <v>0</v>
      </c>
      <c r="D290" s="1">
        <f>'2012'!D290</f>
        <v>0</v>
      </c>
      <c r="E290" s="1" t="str">
        <f>'2012'!E290</f>
        <v>Totalt</v>
      </c>
      <c r="F290" s="1" t="str">
        <f>'2012'!F290</f>
        <v>Överlevnad vid lungcancer</v>
      </c>
      <c r="G290" s="1" t="str">
        <f>'2012'!G290</f>
        <v>(tom)</v>
      </c>
      <c r="H290" s="1" t="str">
        <f>'2012'!H290</f>
        <v>A001850</v>
      </c>
      <c r="I290" s="1">
        <f>'2012'!I290</f>
        <v>0</v>
      </c>
      <c r="J290" s="12">
        <f>(('2012'!J290-'2012'!$AE290)/'2012'!$AE290)*(('2012'!$I290-0.5+'2012'!$I290-0.5)*-1)</f>
        <v>7.47033481177731E-2</v>
      </c>
      <c r="K290" s="12">
        <f>(('2012'!K290-'2012'!$AE290)/'2012'!$AE290)*(('2012'!$I290-0.5+'2012'!$I290-0.5)*-1)</f>
        <v>5.1418342589097235E-2</v>
      </c>
      <c r="L290" s="12">
        <f>(('2012'!L290-'2012'!$AE290)/'2012'!$AE290)*(('2012'!$I290-0.5+'2012'!$I290-0.5)*-1)</f>
        <v>-5.4994965517392497E-2</v>
      </c>
      <c r="M290" s="12">
        <f>(('2012'!M290-'2012'!$AE290)/'2012'!$AE290)*(('2012'!$I290-0.5+'2012'!$I290-0.5)*-1)</f>
        <v>3.5549629418966743E-2</v>
      </c>
      <c r="N290" s="12">
        <f>(('2012'!N290-'2012'!$AE290)/'2012'!$AE290)*(('2012'!$I290-0.5+'2012'!$I290-0.5)*-1)</f>
        <v>1.9202219533387035E-2</v>
      </c>
      <c r="O290" s="12">
        <f>(('2012'!O290-'2012'!$AE290)/'2012'!$AE290)*(('2012'!$I290-0.5+'2012'!$I290-0.5)*-1)</f>
        <v>-5.9498196457241519E-2</v>
      </c>
      <c r="P290" s="12">
        <f>(('2012'!P290-'2012'!$AE290)/'2012'!$AE290)*(('2012'!$I290-0.5+'2012'!$I290-0.5)*-1)</f>
        <v>-2.2784845212734446E-2</v>
      </c>
      <c r="Q290" s="12">
        <f>(('2012'!Q290-'2012'!$AE290)/'2012'!$AE290)*(('2012'!$I290-0.5+'2012'!$I290-0.5)*-1)</f>
        <v>3.1525941242150662E-2</v>
      </c>
      <c r="R290" s="12">
        <f>(('2012'!R290-'2012'!$AE290)/'2012'!$AE290)*(('2012'!$I290-0.5+'2012'!$I290-0.5)*-1)</f>
        <v>-1.7623131586944715E-2</v>
      </c>
      <c r="S290" s="12">
        <f>(('2012'!S290-'2012'!$AE290)/'2012'!$AE290)*(('2012'!$I290-0.5+'2012'!$I290-0.5)*-1)</f>
        <v>-2.7039514202458932E-2</v>
      </c>
      <c r="T290" s="12">
        <f>(('2012'!T290-'2012'!$AE290)/'2012'!$AE290)*(('2012'!$I290-0.5+'2012'!$I290-0.5)*-1)</f>
        <v>0.11898895215238336</v>
      </c>
      <c r="U290" s="12">
        <f>(('2012'!U290-'2012'!$AE290)/'2012'!$AE290)*(('2012'!$I290-0.5+'2012'!$I290-0.5)*-1)</f>
        <v>-6.5552876823333434E-3</v>
      </c>
      <c r="V290" s="12">
        <f>(('2012'!V290-'2012'!$AE290)/'2012'!$AE290)*(('2012'!$I290-0.5+'2012'!$I290-0.5)*-1)</f>
        <v>-9.0589339682613193E-2</v>
      </c>
      <c r="W290" s="12">
        <f>(('2012'!W290-'2012'!$AE290)/'2012'!$AE290)*(('2012'!$I290-0.5+'2012'!$I290-0.5)*-1)</f>
        <v>-0.10154079845159232</v>
      </c>
      <c r="X290" s="12">
        <f>(('2012'!X290-'2012'!$AE290)/'2012'!$AE290)*(('2012'!$I290-0.5+'2012'!$I290-0.5)*-1)</f>
        <v>-7.6093858448358823E-2</v>
      </c>
      <c r="Y290" s="12">
        <f>(('2012'!Y290-'2012'!$AE290)/'2012'!$AE290)*(('2012'!$I290-0.5+'2012'!$I290-0.5)*-1)</f>
        <v>4.6239313362708104E-2</v>
      </c>
      <c r="Z290" s="12">
        <f>(('2012'!Z290-'2012'!$AE290)/'2012'!$AE290)*(('2012'!$I290-0.5+'2012'!$I290-0.5)*-1)</f>
        <v>-7.0415967595454793E-2</v>
      </c>
      <c r="AA290" s="12">
        <f>(('2012'!AA290-'2012'!$AE290)/'2012'!$AE290)*(('2012'!$I290-0.5+'2012'!$I290-0.5)*-1)</f>
        <v>-0.1717473597548656</v>
      </c>
      <c r="AB290" s="12">
        <f>(('2012'!AB290-'2012'!$AE290)/'2012'!$AE290)*(('2012'!$I290-0.5+'2012'!$I290-0.5)*-1)</f>
        <v>-0.14823488159904685</v>
      </c>
      <c r="AC290" s="12">
        <f>(('2012'!AC290-'2012'!$AE290)/'2012'!$AE290)*(('2012'!$I290-0.5+'2012'!$I290-0.5)*-1)</f>
        <v>-3.4391766390529599E-2</v>
      </c>
      <c r="AD290" s="12">
        <f>(('2012'!AD290-'2012'!$AE290)/'2012'!$AE290)*(('2012'!$I290-0.5+'2012'!$I290-0.5)*-1)</f>
        <v>9.7727297732449328E-2</v>
      </c>
      <c r="AE290" s="5">
        <f>((('2012'!AE290-'2012'!$AE290)/'2012'!$AE290)*100)*(('2012'!$I290-0.5+'2012'!$I290-0.5)*-1)</f>
        <v>0</v>
      </c>
      <c r="AG290" s="5">
        <f t="shared" si="123"/>
        <v>11.898895215238337</v>
      </c>
      <c r="AH290" s="5">
        <f t="shared" si="146"/>
        <v>17.174735975486559</v>
      </c>
      <c r="AI290" s="7">
        <v>0</v>
      </c>
      <c r="AJ290" s="1"/>
      <c r="AK290" s="1"/>
      <c r="AL290" s="1"/>
      <c r="AM290" s="1"/>
      <c r="AN290" s="1"/>
      <c r="AO290" s="1"/>
      <c r="AP290" s="1"/>
      <c r="AW290" s="104">
        <f t="shared" si="124"/>
        <v>7.47033481177731E-2</v>
      </c>
      <c r="AX290" s="104">
        <f t="shared" si="125"/>
        <v>5.1418342589097235E-2</v>
      </c>
      <c r="AY290" s="104">
        <f t="shared" si="126"/>
        <v>-5.4994965517392497E-2</v>
      </c>
      <c r="AZ290" s="104">
        <f t="shared" si="127"/>
        <v>3.5549629418966743E-2</v>
      </c>
      <c r="BA290" s="104">
        <f t="shared" si="128"/>
        <v>1.9202219533387035E-2</v>
      </c>
      <c r="BB290" s="104">
        <f t="shared" si="129"/>
        <v>-5.9498196457241519E-2</v>
      </c>
      <c r="BC290" s="104">
        <f t="shared" si="130"/>
        <v>-2.2784845212734446E-2</v>
      </c>
      <c r="BD290" s="104">
        <f t="shared" si="131"/>
        <v>3.1525941242150662E-2</v>
      </c>
      <c r="BE290" s="104">
        <f t="shared" si="132"/>
        <v>-1.7623131586944715E-2</v>
      </c>
      <c r="BF290" s="104">
        <f t="shared" si="133"/>
        <v>-2.7039514202458932E-2</v>
      </c>
      <c r="BG290" s="104">
        <f t="shared" si="134"/>
        <v>0.11898895215238336</v>
      </c>
      <c r="BH290" s="104">
        <f t="shared" si="135"/>
        <v>-6.5552876823333434E-3</v>
      </c>
      <c r="BI290" s="104">
        <f t="shared" si="136"/>
        <v>-9.0589339682613193E-2</v>
      </c>
      <c r="BJ290" s="104">
        <f t="shared" si="137"/>
        <v>-0.10154079845159232</v>
      </c>
      <c r="BK290" s="104">
        <f t="shared" si="138"/>
        <v>-7.6093858448358823E-2</v>
      </c>
      <c r="BL290" s="104">
        <f t="shared" si="139"/>
        <v>4.6239313362708104E-2</v>
      </c>
      <c r="BM290" s="104">
        <f t="shared" si="140"/>
        <v>-7.0415967595454793E-2</v>
      </c>
      <c r="BN290" s="104">
        <f t="shared" si="141"/>
        <v>-0.1717473597548656</v>
      </c>
      <c r="BO290" s="104">
        <f t="shared" si="142"/>
        <v>-0.14823488159904685</v>
      </c>
      <c r="BP290" s="104">
        <f t="shared" si="143"/>
        <v>-3.4391766390529599E-2</v>
      </c>
      <c r="BQ290" s="104">
        <f t="shared" si="144"/>
        <v>9.7727297732449328E-2</v>
      </c>
      <c r="BR290" s="104">
        <f t="shared" si="145"/>
        <v>0</v>
      </c>
    </row>
    <row r="291" spans="1:70">
      <c r="A291" s="1">
        <v>290</v>
      </c>
      <c r="B291" s="1">
        <f>'2012'!B291</f>
        <v>0</v>
      </c>
      <c r="C291" s="1">
        <f>'2012'!C291</f>
        <v>0</v>
      </c>
      <c r="D291" s="1">
        <f>'2012'!D291</f>
        <v>127</v>
      </c>
      <c r="E291" s="1" t="str">
        <f>'2012'!E291</f>
        <v>Kvinnor</v>
      </c>
      <c r="F291" s="1" t="str">
        <f>'2012'!F291</f>
        <v xml:space="preserve">Multidisciplinär konferens vid lungcancer </v>
      </c>
      <c r="G291" s="1" t="str">
        <f>'2012'!G291</f>
        <v>(tom)</v>
      </c>
      <c r="H291" s="1" t="str">
        <f>'2012'!H291</f>
        <v>A020350</v>
      </c>
      <c r="I291" s="1">
        <f>'2012'!I291</f>
        <v>0</v>
      </c>
      <c r="J291" s="12">
        <f>(('2012'!J291-'2012'!$AE291)/'2012'!$AE291)*(('2012'!$I291-0.5+'2012'!$I291-0.5)*-1)</f>
        <v>0.44638153131511887</v>
      </c>
      <c r="K291" s="12">
        <f>(('2012'!K291-'2012'!$AE291)/'2012'!$AE291)*(('2012'!$I291-0.5+'2012'!$I291-0.5)*-1)</f>
        <v>-5.6054565541092193E-2</v>
      </c>
      <c r="L291" s="12">
        <f>(('2012'!L291-'2012'!$AE291)/'2012'!$AE291)*(('2012'!$I291-0.5+'2012'!$I291-0.5)*-1)</f>
        <v>0.25953597392371208</v>
      </c>
      <c r="M291" s="12">
        <f>(('2012'!M291-'2012'!$AE291)/'2012'!$AE291)*(('2012'!$I291-0.5+'2012'!$I291-0.5)*-1)</f>
        <v>0.36048303595078141</v>
      </c>
      <c r="N291" s="12">
        <f>(('2012'!N291-'2012'!$AE291)/'2012'!$AE291)*(('2012'!$I291-0.5+'2012'!$I291-0.5)*-1)</f>
        <v>-0.15778775717613644</v>
      </c>
      <c r="O291" s="12">
        <f>(('2012'!O291-'2012'!$AE291)/'2012'!$AE291)*(('2012'!$I291-0.5+'2012'!$I291-0.5)*-1)</f>
        <v>-8.0466053076078594E-3</v>
      </c>
      <c r="P291" s="12">
        <f>(('2012'!P291-'2012'!$AE291)/'2012'!$AE291)*(('2012'!$I291-0.5+'2012'!$I291-0.5)*-1)</f>
        <v>-5.7871842230094603E-2</v>
      </c>
      <c r="Q291" s="12">
        <f>(('2012'!Q291-'2012'!$AE291)/'2012'!$AE291)*(('2012'!$I291-0.5+'2012'!$I291-0.5)*-1)</f>
        <v>-0.21747579001019365</v>
      </c>
      <c r="R291" s="12">
        <f>(('2012'!R291-'2012'!$AE291)/'2012'!$AE291)*(('2012'!$I291-0.5+'2012'!$I291-0.5)*-1)</f>
        <v>-0.40981339044539855</v>
      </c>
      <c r="S291" s="12">
        <f>(('2012'!S291-'2012'!$AE291)/'2012'!$AE291)*(('2012'!$I291-0.5+'2012'!$I291-0.5)*-1)</f>
        <v>-0.39275017214194913</v>
      </c>
      <c r="T291" s="12">
        <f>(('2012'!T291-'2012'!$AE291)/'2012'!$AE291)*(('2012'!$I291-0.5+'2012'!$I291-0.5)*-1)</f>
        <v>-0.338353513504554</v>
      </c>
      <c r="U291" s="12">
        <f>(('2012'!U291-'2012'!$AE291)/'2012'!$AE291)*(('2012'!$I291-0.5+'2012'!$I291-0.5)*-1)</f>
        <v>-0.2064308411075412</v>
      </c>
      <c r="V291" s="12">
        <f>(('2012'!V291-'2012'!$AE291)/'2012'!$AE291)*(('2012'!$I291-0.5+'2012'!$I291-0.5)*-1)</f>
        <v>0.4097028731075622</v>
      </c>
      <c r="W291" s="12">
        <f>(('2012'!W291-'2012'!$AE291)/'2012'!$AE291)*(('2012'!$I291-0.5+'2012'!$I291-0.5)*-1)</f>
        <v>-6.3184635050078011E-3</v>
      </c>
      <c r="X291" s="12">
        <f>(('2012'!X291-'2012'!$AE291)/'2012'!$AE291)*(('2012'!$I291-0.5+'2012'!$I291-0.5)*-1)</f>
        <v>-0.29244610063614856</v>
      </c>
      <c r="Y291" s="12">
        <f>(('2012'!Y291-'2012'!$AE291)/'2012'!$AE291)*(('2012'!$I291-0.5+'2012'!$I291-0.5)*-1)</f>
        <v>-0.70473462915577378</v>
      </c>
      <c r="Z291" s="12">
        <f>(('2012'!Z291-'2012'!$AE291)/'2012'!$AE291)*(('2012'!$I291-0.5+'2012'!$I291-0.5)*-1)</f>
        <v>0.3812173357280389</v>
      </c>
      <c r="AA291" s="12">
        <f>(('2012'!AA291-'2012'!$AE291)/'2012'!$AE291)*(('2012'!$I291-0.5+'2012'!$I291-0.5)*-1)</f>
        <v>-0.24785951391455971</v>
      </c>
      <c r="AB291" s="12">
        <f>(('2012'!AB291-'2012'!$AE291)/'2012'!$AE291)*(('2012'!$I291-0.5+'2012'!$I291-0.5)*-1)</f>
        <v>-0.15116017899410839</v>
      </c>
      <c r="AC291" s="12">
        <f>(('2012'!AC291-'2012'!$AE291)/'2012'!$AE291)*(('2012'!$I291-0.5+'2012'!$I291-0.5)*-1)</f>
        <v>0.5371564679403722</v>
      </c>
      <c r="AD291" s="12">
        <f>(('2012'!AD291-'2012'!$AE291)/'2012'!$AE291)*(('2012'!$I291-0.5+'2012'!$I291-0.5)*-1)</f>
        <v>-9.7295528624104857E-2</v>
      </c>
      <c r="AE291" s="5">
        <f>((('2012'!AE291-'2012'!$AE291)/'2012'!$AE291)*100)*(('2012'!$I291-0.5+'2012'!$I291-0.5)*-1)</f>
        <v>0</v>
      </c>
      <c r="AG291" s="5">
        <f t="shared" si="123"/>
        <v>53.71564679403722</v>
      </c>
      <c r="AH291" s="5">
        <f t="shared" si="146"/>
        <v>70.473462915577372</v>
      </c>
      <c r="AI291" s="7">
        <v>0</v>
      </c>
      <c r="AJ291" s="1"/>
      <c r="AK291" s="1"/>
      <c r="AL291" s="1"/>
      <c r="AM291" s="1"/>
      <c r="AN291" s="1"/>
      <c r="AO291" s="1"/>
      <c r="AP291" s="1"/>
      <c r="AW291" s="104">
        <f t="shared" si="124"/>
        <v>0.44638153131511887</v>
      </c>
      <c r="AX291" s="104">
        <f t="shared" si="125"/>
        <v>-5.6054565541092193E-2</v>
      </c>
      <c r="AY291" s="104">
        <f t="shared" si="126"/>
        <v>0.25953597392371208</v>
      </c>
      <c r="AZ291" s="104">
        <f t="shared" si="127"/>
        <v>0.36048303595078141</v>
      </c>
      <c r="BA291" s="104">
        <f t="shared" si="128"/>
        <v>-0.15778775717613644</v>
      </c>
      <c r="BB291" s="104">
        <f t="shared" si="129"/>
        <v>-8.0466053076078594E-3</v>
      </c>
      <c r="BC291" s="104">
        <f t="shared" si="130"/>
        <v>-5.7871842230094603E-2</v>
      </c>
      <c r="BD291" s="104">
        <f t="shared" si="131"/>
        <v>-0.21747579001019365</v>
      </c>
      <c r="BE291" s="104">
        <f t="shared" si="132"/>
        <v>-0.40981339044539855</v>
      </c>
      <c r="BF291" s="104">
        <f t="shared" si="133"/>
        <v>-0.39275017214194913</v>
      </c>
      <c r="BG291" s="104">
        <f t="shared" si="134"/>
        <v>-0.338353513504554</v>
      </c>
      <c r="BH291" s="104">
        <f t="shared" si="135"/>
        <v>-0.2064308411075412</v>
      </c>
      <c r="BI291" s="104">
        <f t="shared" si="136"/>
        <v>0.4097028731075622</v>
      </c>
      <c r="BJ291" s="104">
        <f t="shared" si="137"/>
        <v>-6.3184635050078011E-3</v>
      </c>
      <c r="BK291" s="104">
        <f t="shared" si="138"/>
        <v>-0.29244610063614856</v>
      </c>
      <c r="BL291" s="104">
        <f t="shared" si="139"/>
        <v>-0.70473462915577378</v>
      </c>
      <c r="BM291" s="104">
        <f t="shared" si="140"/>
        <v>0.3812173357280389</v>
      </c>
      <c r="BN291" s="104">
        <f t="shared" si="141"/>
        <v>-0.24785951391455971</v>
      </c>
      <c r="BO291" s="104">
        <f t="shared" si="142"/>
        <v>-0.15116017899410839</v>
      </c>
      <c r="BP291" s="104">
        <f t="shared" si="143"/>
        <v>0.5371564679403722</v>
      </c>
      <c r="BQ291" s="104">
        <f t="shared" si="144"/>
        <v>-9.7295528624104857E-2</v>
      </c>
      <c r="BR291" s="104">
        <f t="shared" si="145"/>
        <v>0</v>
      </c>
    </row>
    <row r="292" spans="1:70">
      <c r="A292" s="1">
        <v>291</v>
      </c>
      <c r="B292" s="1">
        <f>'2012'!B292</f>
        <v>0</v>
      </c>
      <c r="C292" s="1">
        <f>'2012'!C292</f>
        <v>0</v>
      </c>
      <c r="D292" s="1">
        <f>'2012'!D292</f>
        <v>0</v>
      </c>
      <c r="E292" s="1" t="str">
        <f>'2012'!E292</f>
        <v>Män</v>
      </c>
      <c r="F292" s="1" t="str">
        <f>'2012'!F292</f>
        <v xml:space="preserve">Multidisciplinär konferens vid lungcancer </v>
      </c>
      <c r="G292" s="1" t="str">
        <f>'2012'!G292</f>
        <v>(tom)</v>
      </c>
      <c r="H292" s="1" t="str">
        <f>'2012'!H292</f>
        <v>A020350</v>
      </c>
      <c r="I292" s="1">
        <f>'2012'!I292</f>
        <v>0</v>
      </c>
      <c r="J292" s="12">
        <f>(('2012'!J292-'2012'!$AE292)/'2012'!$AE292)*(('2012'!$I292-0.5+'2012'!$I292-0.5)*-1)</f>
        <v>0.5220522698143184</v>
      </c>
      <c r="K292" s="12">
        <f>(('2012'!K292-'2012'!$AE292)/'2012'!$AE292)*(('2012'!$I292-0.5+'2012'!$I292-0.5)*-1)</f>
        <v>-9.8139052231061938E-2</v>
      </c>
      <c r="L292" s="12">
        <f>(('2012'!L292-'2012'!$AE292)/'2012'!$AE292)*(('2012'!$I292-0.5+'2012'!$I292-0.5)*-1)</f>
        <v>0.40173329605814934</v>
      </c>
      <c r="M292" s="12">
        <f>(('2012'!M292-'2012'!$AE292)/'2012'!$AE292)*(('2012'!$I292-0.5+'2012'!$I292-0.5)*-1)</f>
        <v>0.42956716052849053</v>
      </c>
      <c r="N292" s="12">
        <f>(('2012'!N292-'2012'!$AE292)/'2012'!$AE292)*(('2012'!$I292-0.5+'2012'!$I292-0.5)*-1)</f>
        <v>-0.11000564364907425</v>
      </c>
      <c r="O292" s="12">
        <f>(('2012'!O292-'2012'!$AE292)/'2012'!$AE292)*(('2012'!$I292-0.5+'2012'!$I292-0.5)*-1)</f>
        <v>0.18376131727913114</v>
      </c>
      <c r="P292" s="12">
        <f>(('2012'!P292-'2012'!$AE292)/'2012'!$AE292)*(('2012'!$I292-0.5+'2012'!$I292-0.5)*-1)</f>
        <v>-0.15950828832184769</v>
      </c>
      <c r="Q292" s="12">
        <f>(('2012'!Q292-'2012'!$AE292)/'2012'!$AE292)*(('2012'!$I292-0.5+'2012'!$I292-0.5)*-1)</f>
        <v>-0.33929600896048495</v>
      </c>
      <c r="R292" s="12">
        <f>(('2012'!R292-'2012'!$AE292)/'2012'!$AE292)*(('2012'!$I292-0.5+'2012'!$I292-0.5)*-1)</f>
        <v>-0.4513797217261169</v>
      </c>
      <c r="S292" s="12">
        <f>(('2012'!S292-'2012'!$AE292)/'2012'!$AE292)*(('2012'!$I292-0.5+'2012'!$I292-0.5)*-1)</f>
        <v>-0.42035662080697767</v>
      </c>
      <c r="T292" s="12">
        <f>(('2012'!T292-'2012'!$AE292)/'2012'!$AE292)*(('2012'!$I292-0.5+'2012'!$I292-0.5)*-1)</f>
        <v>-0.51282360211271705</v>
      </c>
      <c r="U292" s="12">
        <f>(('2012'!U292-'2012'!$AE292)/'2012'!$AE292)*(('2012'!$I292-0.5+'2012'!$I292-0.5)*-1)</f>
        <v>-0.24723737642353652</v>
      </c>
      <c r="V292" s="12">
        <f>(('2012'!V292-'2012'!$AE292)/'2012'!$AE292)*(('2012'!$I292-0.5+'2012'!$I292-0.5)*-1)</f>
        <v>0.57667997861702458</v>
      </c>
      <c r="W292" s="12">
        <f>(('2012'!W292-'2012'!$AE292)/'2012'!$AE292)*(('2012'!$I292-0.5+'2012'!$I292-0.5)*-1)</f>
        <v>-5.4523389361487611E-4</v>
      </c>
      <c r="X292" s="12">
        <f>(('2012'!X292-'2012'!$AE292)/'2012'!$AE292)*(('2012'!$I292-0.5+'2012'!$I292-0.5)*-1)</f>
        <v>-0.32318127747171627</v>
      </c>
      <c r="Y292" s="12">
        <f>(('2012'!Y292-'2012'!$AE292)/'2012'!$AE292)*(('2012'!$I292-0.5+'2012'!$I292-0.5)*-1)</f>
        <v>-0.71709217404956926</v>
      </c>
      <c r="Z292" s="12">
        <f>(('2012'!Z292-'2012'!$AE292)/'2012'!$AE292)*(('2012'!$I292-0.5+'2012'!$I292-0.5)*-1)</f>
        <v>0.43862965790862152</v>
      </c>
      <c r="AA292" s="12">
        <f>(('2012'!AA292-'2012'!$AE292)/'2012'!$AE292)*(('2012'!$I292-0.5+'2012'!$I292-0.5)*-1)</f>
        <v>-0.25670801008054561</v>
      </c>
      <c r="AB292" s="12">
        <f>(('2012'!AB292-'2012'!$AE292)/'2012'!$AE292)*(('2012'!$I292-0.5+'2012'!$I292-0.5)*-1)</f>
        <v>-2.2902548462688938E-2</v>
      </c>
      <c r="AC292" s="12">
        <f>(('2012'!AC292-'2012'!$AE292)/'2012'!$AE292)*(('2012'!$I292-0.5+'2012'!$I292-0.5)*-1)</f>
        <v>0.48658397983890878</v>
      </c>
      <c r="AD292" s="12">
        <f>(('2012'!AD292-'2012'!$AE292)/'2012'!$AE292)*(('2012'!$I292-0.5+'2012'!$I292-0.5)*-1)</f>
        <v>4.8095180030309881E-2</v>
      </c>
      <c r="AE292" s="5">
        <f>((('2012'!AE292-'2012'!$AE292)/'2012'!$AE292)*100)*(('2012'!$I292-0.5+'2012'!$I292-0.5)*-1)</f>
        <v>0</v>
      </c>
      <c r="AG292" s="5">
        <f t="shared" si="123"/>
        <v>57.66799786170246</v>
      </c>
      <c r="AH292" s="5">
        <f t="shared" si="146"/>
        <v>71.709217404956931</v>
      </c>
      <c r="AI292" s="7">
        <v>0</v>
      </c>
      <c r="AJ292" s="1"/>
      <c r="AK292" s="1"/>
      <c r="AL292" s="1"/>
      <c r="AM292" s="1"/>
      <c r="AN292" s="1"/>
      <c r="AO292" s="1"/>
      <c r="AP292" s="1"/>
      <c r="AW292" s="104">
        <f t="shared" si="124"/>
        <v>0.5220522698143184</v>
      </c>
      <c r="AX292" s="104">
        <f t="shared" si="125"/>
        <v>-9.8139052231061938E-2</v>
      </c>
      <c r="AY292" s="104">
        <f t="shared" si="126"/>
        <v>0.40173329605814934</v>
      </c>
      <c r="AZ292" s="104">
        <f t="shared" si="127"/>
        <v>0.42956716052849053</v>
      </c>
      <c r="BA292" s="104">
        <f t="shared" si="128"/>
        <v>-0.11000564364907425</v>
      </c>
      <c r="BB292" s="104">
        <f t="shared" si="129"/>
        <v>0.18376131727913114</v>
      </c>
      <c r="BC292" s="104">
        <f t="shared" si="130"/>
        <v>-0.15950828832184769</v>
      </c>
      <c r="BD292" s="104">
        <f t="shared" si="131"/>
        <v>-0.33929600896048495</v>
      </c>
      <c r="BE292" s="104">
        <f t="shared" si="132"/>
        <v>-0.4513797217261169</v>
      </c>
      <c r="BF292" s="104">
        <f t="shared" si="133"/>
        <v>-0.42035662080697767</v>
      </c>
      <c r="BG292" s="104">
        <f t="shared" si="134"/>
        <v>-0.51282360211271705</v>
      </c>
      <c r="BH292" s="104">
        <f t="shared" si="135"/>
        <v>-0.24723737642353652</v>
      </c>
      <c r="BI292" s="104">
        <f t="shared" si="136"/>
        <v>0.57667997861702458</v>
      </c>
      <c r="BJ292" s="104">
        <f t="shared" si="137"/>
        <v>-5.4523389361487611E-4</v>
      </c>
      <c r="BK292" s="104">
        <f t="shared" si="138"/>
        <v>-0.32318127747171627</v>
      </c>
      <c r="BL292" s="104">
        <f t="shared" si="139"/>
        <v>-0.71709217404956926</v>
      </c>
      <c r="BM292" s="104">
        <f t="shared" si="140"/>
        <v>0.43862965790862152</v>
      </c>
      <c r="BN292" s="104">
        <f t="shared" si="141"/>
        <v>-0.25670801008054561</v>
      </c>
      <c r="BO292" s="104">
        <f t="shared" si="142"/>
        <v>-2.2902548462688938E-2</v>
      </c>
      <c r="BP292" s="104">
        <f t="shared" si="143"/>
        <v>0.48658397983890878</v>
      </c>
      <c r="BQ292" s="104">
        <f t="shared" si="144"/>
        <v>4.8095180030309881E-2</v>
      </c>
      <c r="BR292" s="104">
        <f t="shared" si="145"/>
        <v>0</v>
      </c>
    </row>
    <row r="293" spans="1:70">
      <c r="A293" s="1">
        <v>292</v>
      </c>
      <c r="B293" s="1">
        <f>'2012'!B293</f>
        <v>0</v>
      </c>
      <c r="C293" s="1">
        <f>'2012'!C293</f>
        <v>0</v>
      </c>
      <c r="D293" s="1">
        <f>'2012'!D293</f>
        <v>0</v>
      </c>
      <c r="E293" s="1" t="str">
        <f>'2012'!E293</f>
        <v>Totalt</v>
      </c>
      <c r="F293" s="1" t="str">
        <f>'2012'!F293</f>
        <v xml:space="preserve">Multidisciplinär konferens vid lungcancer </v>
      </c>
      <c r="G293" s="1" t="str">
        <f>'2012'!G293</f>
        <v>(tom)</v>
      </c>
      <c r="H293" s="1" t="str">
        <f>'2012'!H293</f>
        <v>A020350</v>
      </c>
      <c r="I293" s="1">
        <f>'2012'!I293</f>
        <v>0</v>
      </c>
      <c r="J293" s="12">
        <f>(('2012'!J293-'2012'!$AE293)/'2012'!$AE293)*(('2012'!$I293-0.5+'2012'!$I293-0.5)*-1)</f>
        <v>0.48331844744560026</v>
      </c>
      <c r="K293" s="12">
        <f>(('2012'!K293-'2012'!$AE293)/'2012'!$AE293)*(('2012'!$I293-0.5+'2012'!$I293-0.5)*-1)</f>
        <v>-7.7405841232320957E-2</v>
      </c>
      <c r="L293" s="12">
        <f>(('2012'!L293-'2012'!$AE293)/'2012'!$AE293)*(('2012'!$I293-0.5+'2012'!$I293-0.5)*-1)</f>
        <v>0.32646894211633692</v>
      </c>
      <c r="M293" s="12">
        <f>(('2012'!M293-'2012'!$AE293)/'2012'!$AE293)*(('2012'!$I293-0.5+'2012'!$I293-0.5)*-1)</f>
        <v>0.39439572597092948</v>
      </c>
      <c r="N293" s="12">
        <f>(('2012'!N293-'2012'!$AE293)/'2012'!$AE293)*(('2012'!$I293-0.5+'2012'!$I293-0.5)*-1)</f>
        <v>-0.13303683272699304</v>
      </c>
      <c r="O293" s="12">
        <f>(('2012'!O293-'2012'!$AE293)/'2012'!$AE293)*(('2012'!$I293-0.5+'2012'!$I293-0.5)*-1)</f>
        <v>8.2821703493626664E-2</v>
      </c>
      <c r="P293" s="12">
        <f>(('2012'!P293-'2012'!$AE293)/'2012'!$AE293)*(('2012'!$I293-0.5+'2012'!$I293-0.5)*-1)</f>
        <v>-0.11606391551540689</v>
      </c>
      <c r="Q293" s="12">
        <f>(('2012'!Q293-'2012'!$AE293)/'2012'!$AE293)*(('2012'!$I293-0.5+'2012'!$I293-0.5)*-1)</f>
        <v>-0.28717721835651211</v>
      </c>
      <c r="R293" s="12">
        <f>(('2012'!R293-'2012'!$AE293)/'2012'!$AE293)*(('2012'!$I293-0.5+'2012'!$I293-0.5)*-1)</f>
        <v>-0.42992853028544376</v>
      </c>
      <c r="S293" s="12">
        <f>(('2012'!S293-'2012'!$AE293)/'2012'!$AE293)*(('2012'!$I293-0.5+'2012'!$I293-0.5)*-1)</f>
        <v>-0.40619125163903474</v>
      </c>
      <c r="T293" s="12">
        <f>(('2012'!T293-'2012'!$AE293)/'2012'!$AE293)*(('2012'!$I293-0.5+'2012'!$I293-0.5)*-1)</f>
        <v>-0.42783230788661741</v>
      </c>
      <c r="U293" s="12">
        <f>(('2012'!U293-'2012'!$AE293)/'2012'!$AE293)*(('2012'!$I293-0.5+'2012'!$I293-0.5)*-1)</f>
        <v>-0.22764528392657804</v>
      </c>
      <c r="V293" s="12">
        <f>(('2012'!V293-'2012'!$AE293)/'2012'!$AE293)*(('2012'!$I293-0.5+'2012'!$I293-0.5)*-1)</f>
        <v>0.49347042763458077</v>
      </c>
      <c r="W293" s="12">
        <f>(('2012'!W293-'2012'!$AE293)/'2012'!$AE293)*(('2012'!$I293-0.5+'2012'!$I293-0.5)*-1)</f>
        <v>-3.7143581106257786E-3</v>
      </c>
      <c r="X293" s="12">
        <f>(('2012'!X293-'2012'!$AE293)/'2012'!$AE293)*(('2012'!$I293-0.5+'2012'!$I293-0.5)*-1)</f>
        <v>-0.30856555169205152</v>
      </c>
      <c r="Y293" s="12">
        <f>(('2012'!Y293-'2012'!$AE293)/'2012'!$AE293)*(('2012'!$I293-0.5+'2012'!$I293-0.5)*-1)</f>
        <v>-0.71049558621871789</v>
      </c>
      <c r="Z293" s="12">
        <f>(('2012'!Z293-'2012'!$AE293)/'2012'!$AE293)*(('2012'!$I293-0.5+'2012'!$I293-0.5)*-1)</f>
        <v>0.40987805475292627</v>
      </c>
      <c r="AA293" s="12">
        <f>(('2012'!AA293-'2012'!$AE293)/'2012'!$AE293)*(('2012'!$I293-0.5+'2012'!$I293-0.5)*-1)</f>
        <v>-0.25205408235919036</v>
      </c>
      <c r="AB293" s="12">
        <f>(('2012'!AB293-'2012'!$AE293)/'2012'!$AE293)*(('2012'!$I293-0.5+'2012'!$I293-0.5)*-1)</f>
        <v>-8.3766250890008151E-2</v>
      </c>
      <c r="AC293" s="12">
        <f>(('2012'!AC293-'2012'!$AE293)/'2012'!$AE293)*(('2012'!$I293-0.5+'2012'!$I293-0.5)*-1)</f>
        <v>0.51546698234487487</v>
      </c>
      <c r="AD293" s="12">
        <f>(('2012'!AD293-'2012'!$AE293)/'2012'!$AE293)*(('2012'!$I293-0.5+'2012'!$I293-0.5)*-1)</f>
        <v>-2.5008820681181706E-2</v>
      </c>
      <c r="AE293" s="5">
        <f>((('2012'!AE293-'2012'!$AE293)/'2012'!$AE293)*100)*(('2012'!$I293-0.5+'2012'!$I293-0.5)*-1)</f>
        <v>0</v>
      </c>
      <c r="AG293" s="5">
        <f t="shared" si="123"/>
        <v>51.546698234487486</v>
      </c>
      <c r="AH293" s="5">
        <f t="shared" si="146"/>
        <v>71.049558621871796</v>
      </c>
      <c r="AI293" s="7">
        <v>0</v>
      </c>
      <c r="AJ293" s="1"/>
      <c r="AK293" s="1"/>
      <c r="AL293" s="1"/>
      <c r="AM293" s="1"/>
      <c r="AN293" s="1"/>
      <c r="AO293" s="1"/>
      <c r="AP293" s="1"/>
      <c r="AW293" s="104">
        <f t="shared" si="124"/>
        <v>0.48331844744560026</v>
      </c>
      <c r="AX293" s="104">
        <f t="shared" si="125"/>
        <v>-7.7405841232320957E-2</v>
      </c>
      <c r="AY293" s="104">
        <f t="shared" si="126"/>
        <v>0.32646894211633692</v>
      </c>
      <c r="AZ293" s="104">
        <f t="shared" si="127"/>
        <v>0.39439572597092948</v>
      </c>
      <c r="BA293" s="104">
        <f t="shared" si="128"/>
        <v>-0.13303683272699304</v>
      </c>
      <c r="BB293" s="104">
        <f t="shared" si="129"/>
        <v>8.2821703493626664E-2</v>
      </c>
      <c r="BC293" s="104">
        <f t="shared" si="130"/>
        <v>-0.11606391551540689</v>
      </c>
      <c r="BD293" s="104">
        <f t="shared" si="131"/>
        <v>-0.28717721835651211</v>
      </c>
      <c r="BE293" s="104">
        <f t="shared" si="132"/>
        <v>-0.42992853028544376</v>
      </c>
      <c r="BF293" s="104">
        <f t="shared" si="133"/>
        <v>-0.40619125163903474</v>
      </c>
      <c r="BG293" s="104">
        <f t="shared" si="134"/>
        <v>-0.42783230788661741</v>
      </c>
      <c r="BH293" s="104">
        <f t="shared" si="135"/>
        <v>-0.22764528392657804</v>
      </c>
      <c r="BI293" s="104">
        <f t="shared" si="136"/>
        <v>0.49347042763458077</v>
      </c>
      <c r="BJ293" s="104">
        <f t="shared" si="137"/>
        <v>-3.7143581106257786E-3</v>
      </c>
      <c r="BK293" s="104">
        <f t="shared" si="138"/>
        <v>-0.30856555169205152</v>
      </c>
      <c r="BL293" s="104">
        <f t="shared" si="139"/>
        <v>-0.71049558621871789</v>
      </c>
      <c r="BM293" s="104">
        <f t="shared" si="140"/>
        <v>0.40987805475292627</v>
      </c>
      <c r="BN293" s="104">
        <f t="shared" si="141"/>
        <v>-0.25205408235919036</v>
      </c>
      <c r="BO293" s="104">
        <f t="shared" si="142"/>
        <v>-8.3766250890008151E-2</v>
      </c>
      <c r="BP293" s="104">
        <f t="shared" si="143"/>
        <v>0.51546698234487487</v>
      </c>
      <c r="BQ293" s="104">
        <f t="shared" si="144"/>
        <v>-2.5008820681181706E-2</v>
      </c>
      <c r="BR293" s="104">
        <f t="shared" si="145"/>
        <v>0</v>
      </c>
    </row>
    <row r="294" spans="1:70">
      <c r="A294" s="1">
        <v>293</v>
      </c>
      <c r="B294" s="1">
        <f>'2012'!B294</f>
        <v>0</v>
      </c>
      <c r="C294" s="1">
        <f>'2012'!C294</f>
        <v>0</v>
      </c>
      <c r="D294" s="1">
        <f>'2012'!D294</f>
        <v>128</v>
      </c>
      <c r="E294" s="1" t="str">
        <f>'2012'!E294</f>
        <v>Totalt</v>
      </c>
      <c r="F294" s="1" t="str">
        <f>'2012'!F294</f>
        <v>Tid till behandlingsbeslut vid lungcancer</v>
      </c>
      <c r="G294" s="1" t="str">
        <f>'2012'!G294</f>
        <v>(tom)</v>
      </c>
      <c r="H294" s="1" t="str">
        <f>'2012'!H294</f>
        <v>A020355</v>
      </c>
      <c r="I294" s="1">
        <f>'2012'!I294</f>
        <v>1</v>
      </c>
      <c r="J294" s="12">
        <f>(('2012'!J294-'2012'!$AE294)/'2012'!$AE294)*(('2012'!$I294-0.5+'2012'!$I294-0.5)*-1)</f>
        <v>-0.16129032258064516</v>
      </c>
      <c r="K294" s="12">
        <f>(('2012'!K294-'2012'!$AE294)/'2012'!$AE294)*(('2012'!$I294-0.5+'2012'!$I294-0.5)*-1)</f>
        <v>6.4516129032258063E-2</v>
      </c>
      <c r="L294" s="12">
        <f>(('2012'!L294-'2012'!$AE294)/'2012'!$AE294)*(('2012'!$I294-0.5+'2012'!$I294-0.5)*-1)</f>
        <v>0.12903225806451613</v>
      </c>
      <c r="M294" s="12">
        <f>(('2012'!M294-'2012'!$AE294)/'2012'!$AE294)*(('2012'!$I294-0.5+'2012'!$I294-0.5)*-1)</f>
        <v>-0.19354838709677419</v>
      </c>
      <c r="N294" s="12">
        <f>(('2012'!N294-'2012'!$AE294)/'2012'!$AE294)*(('2012'!$I294-0.5+'2012'!$I294-0.5)*-1)</f>
        <v>-0.29032258064516131</v>
      </c>
      <c r="O294" s="12">
        <f>(('2012'!O294-'2012'!$AE294)/'2012'!$AE294)*(('2012'!$I294-0.5+'2012'!$I294-0.5)*-1)</f>
        <v>0.33870967741935482</v>
      </c>
      <c r="P294" s="12">
        <f>(('2012'!P294-'2012'!$AE294)/'2012'!$AE294)*(('2012'!$I294-0.5+'2012'!$I294-0.5)*-1)</f>
        <v>-0.38709677419354838</v>
      </c>
      <c r="Q294" s="12">
        <f>(('2012'!Q294-'2012'!$AE294)/'2012'!$AE294)*(('2012'!$I294-0.5+'2012'!$I294-0.5)*-1)</f>
        <v>-0.24193548387096775</v>
      </c>
      <c r="R294" s="12">
        <f>(('2012'!R294-'2012'!$AE294)/'2012'!$AE294)*(('2012'!$I294-0.5+'2012'!$I294-0.5)*-1)</f>
        <v>3.2258064516129031E-2</v>
      </c>
      <c r="S294" s="12">
        <f>(('2012'!S294-'2012'!$AE294)/'2012'!$AE294)*(('2012'!$I294-0.5+'2012'!$I294-0.5)*-1)</f>
        <v>6.4516129032258063E-2</v>
      </c>
      <c r="T294" s="12">
        <f>(('2012'!T294-'2012'!$AE294)/'2012'!$AE294)*(('2012'!$I294-0.5+'2012'!$I294-0.5)*-1)</f>
        <v>0.19354838709677419</v>
      </c>
      <c r="U294" s="12">
        <f>(('2012'!U294-'2012'!$AE294)/'2012'!$AE294)*(('2012'!$I294-0.5+'2012'!$I294-0.5)*-1)</f>
        <v>-9.6774193548387094E-2</v>
      </c>
      <c r="V294" s="12">
        <f>(('2012'!V294-'2012'!$AE294)/'2012'!$AE294)*(('2012'!$I294-0.5+'2012'!$I294-0.5)*-1)</f>
        <v>3.2258064516129031E-2</v>
      </c>
      <c r="W294" s="12">
        <f>(('2012'!W294-'2012'!$AE294)/'2012'!$AE294)*(('2012'!$I294-0.5+'2012'!$I294-0.5)*-1)</f>
        <v>0.41935483870967744</v>
      </c>
      <c r="X294" s="12">
        <f>(('2012'!X294-'2012'!$AE294)/'2012'!$AE294)*(('2012'!$I294-0.5+'2012'!$I294-0.5)*-1)</f>
        <v>-6.4516129032258063E-2</v>
      </c>
      <c r="Y294" s="12">
        <f>(('2012'!Y294-'2012'!$AE294)/'2012'!$AE294)*(('2012'!$I294-0.5+'2012'!$I294-0.5)*-1)</f>
        <v>0.25806451612903225</v>
      </c>
      <c r="Z294" s="12">
        <f>(('2012'!Z294-'2012'!$AE294)/'2012'!$AE294)*(('2012'!$I294-0.5+'2012'!$I294-0.5)*-1)</f>
        <v>0.22580645161290322</v>
      </c>
      <c r="AA294" s="12">
        <f>(('2012'!AA294-'2012'!$AE294)/'2012'!$AE294)*(('2012'!$I294-0.5+'2012'!$I294-0.5)*-1)</f>
        <v>0.11290322580645161</v>
      </c>
      <c r="AB294" s="12">
        <f>(('2012'!AB294-'2012'!$AE294)/'2012'!$AE294)*(('2012'!$I294-0.5+'2012'!$I294-0.5)*-1)</f>
        <v>6.4516129032258063E-2</v>
      </c>
      <c r="AC294" s="12">
        <f>(('2012'!AC294-'2012'!$AE294)/'2012'!$AE294)*(('2012'!$I294-0.5+'2012'!$I294-0.5)*-1)</f>
        <v>0.29032258064516131</v>
      </c>
      <c r="AD294" s="12">
        <f>(('2012'!AD294-'2012'!$AE294)/'2012'!$AE294)*(('2012'!$I294-0.5+'2012'!$I294-0.5)*-1)</f>
        <v>6.4516129032258063E-2</v>
      </c>
      <c r="AE294" s="5">
        <f>((('2012'!AE294-'2012'!$AE294)/'2012'!$AE294)*100)*(('2012'!$I294-0.5+'2012'!$I294-0.5)*-1)</f>
        <v>0</v>
      </c>
      <c r="AG294" s="5">
        <f t="shared" si="123"/>
        <v>41.935483870967744</v>
      </c>
      <c r="AH294" s="5">
        <f t="shared" si="146"/>
        <v>38.70967741935484</v>
      </c>
      <c r="AI294" s="7">
        <v>0</v>
      </c>
      <c r="AJ294" s="1"/>
      <c r="AK294" s="1"/>
      <c r="AL294" s="1"/>
      <c r="AM294" s="1"/>
      <c r="AN294" s="1"/>
      <c r="AO294" s="1"/>
      <c r="AP294" s="1"/>
      <c r="AW294" s="104">
        <f t="shared" si="124"/>
        <v>-0.16129032258064516</v>
      </c>
      <c r="AX294" s="104">
        <f t="shared" si="125"/>
        <v>6.4516129032258063E-2</v>
      </c>
      <c r="AY294" s="104">
        <f t="shared" si="126"/>
        <v>0.12903225806451613</v>
      </c>
      <c r="AZ294" s="104">
        <f t="shared" si="127"/>
        <v>-0.19354838709677419</v>
      </c>
      <c r="BA294" s="104">
        <f t="shared" si="128"/>
        <v>-0.29032258064516131</v>
      </c>
      <c r="BB294" s="104">
        <f t="shared" si="129"/>
        <v>0.33870967741935482</v>
      </c>
      <c r="BC294" s="104">
        <f t="shared" si="130"/>
        <v>-0.38709677419354838</v>
      </c>
      <c r="BD294" s="104">
        <f t="shared" si="131"/>
        <v>-0.24193548387096775</v>
      </c>
      <c r="BE294" s="104">
        <f t="shared" si="132"/>
        <v>3.2258064516129031E-2</v>
      </c>
      <c r="BF294" s="104">
        <f t="shared" si="133"/>
        <v>6.4516129032258063E-2</v>
      </c>
      <c r="BG294" s="104">
        <f t="shared" si="134"/>
        <v>0.19354838709677419</v>
      </c>
      <c r="BH294" s="104">
        <f t="shared" si="135"/>
        <v>-9.6774193548387094E-2</v>
      </c>
      <c r="BI294" s="104">
        <f t="shared" si="136"/>
        <v>3.2258064516129031E-2</v>
      </c>
      <c r="BJ294" s="104">
        <f t="shared" si="137"/>
        <v>0.41935483870967744</v>
      </c>
      <c r="BK294" s="104">
        <f t="shared" si="138"/>
        <v>-6.4516129032258063E-2</v>
      </c>
      <c r="BL294" s="104">
        <f t="shared" si="139"/>
        <v>0.25806451612903225</v>
      </c>
      <c r="BM294" s="104">
        <f t="shared" si="140"/>
        <v>0.22580645161290322</v>
      </c>
      <c r="BN294" s="104">
        <f t="shared" si="141"/>
        <v>0.11290322580645161</v>
      </c>
      <c r="BO294" s="104">
        <f t="shared" si="142"/>
        <v>6.4516129032258063E-2</v>
      </c>
      <c r="BP294" s="104">
        <f t="shared" si="143"/>
        <v>0.29032258064516131</v>
      </c>
      <c r="BQ294" s="104">
        <f t="shared" si="144"/>
        <v>6.4516129032258063E-2</v>
      </c>
      <c r="BR294" s="104">
        <f t="shared" si="145"/>
        <v>0</v>
      </c>
    </row>
    <row r="295" spans="1:70">
      <c r="A295" s="1">
        <v>294</v>
      </c>
      <c r="B295" s="1">
        <f>'2012'!B295</f>
        <v>0</v>
      </c>
      <c r="C295" s="1">
        <f>'2012'!C295</f>
        <v>0</v>
      </c>
      <c r="D295" s="1">
        <f>'2012'!D295</f>
        <v>129</v>
      </c>
      <c r="E295" s="1" t="str">
        <f>'2012'!E295</f>
        <v>Män</v>
      </c>
      <c r="F295" s="1" t="str">
        <f>'2012'!F295</f>
        <v>Tid till besök vid prostatacancer</v>
      </c>
      <c r="G295" s="1" t="str">
        <f>'2012'!G295</f>
        <v>(tom)</v>
      </c>
      <c r="H295" s="1" t="str">
        <f>'2012'!H295</f>
        <v>A020360</v>
      </c>
      <c r="I295" s="1">
        <f>'2012'!I295</f>
        <v>1</v>
      </c>
      <c r="J295" s="12">
        <f>(('2012'!J295-'2012'!$AE295)/'2012'!$AE295)*(('2012'!$I295-0.5+'2012'!$I295-0.5)*-1)</f>
        <v>0.23749999999999999</v>
      </c>
      <c r="K295" s="12">
        <f>(('2012'!K295-'2012'!$AE295)/'2012'!$AE295)*(('2012'!$I295-0.5+'2012'!$I295-0.5)*-1)</f>
        <v>-0.25</v>
      </c>
      <c r="L295" s="12">
        <f>(('2012'!L295-'2012'!$AE295)/'2012'!$AE295)*(('2012'!$I295-0.5+'2012'!$I295-0.5)*-1)</f>
        <v>2.5000000000000001E-2</v>
      </c>
      <c r="M295" s="12">
        <f>(('2012'!M295-'2012'!$AE295)/'2012'!$AE295)*(('2012'!$I295-0.5+'2012'!$I295-0.5)*-1)</f>
        <v>-2.5000000000000001E-2</v>
      </c>
      <c r="N295" s="12">
        <f>(('2012'!N295-'2012'!$AE295)/'2012'!$AE295)*(('2012'!$I295-0.5+'2012'!$I295-0.5)*-1)</f>
        <v>-0.1</v>
      </c>
      <c r="O295" s="12">
        <f>(('2012'!O295-'2012'!$AE295)/'2012'!$AE295)*(('2012'!$I295-0.5+'2012'!$I295-0.5)*-1)</f>
        <v>-0.21249999999999999</v>
      </c>
      <c r="P295" s="12">
        <f>(('2012'!P295-'2012'!$AE295)/'2012'!$AE295)*(('2012'!$I295-0.5+'2012'!$I295-0.5)*-1)</f>
        <v>-0.45</v>
      </c>
      <c r="Q295" s="12">
        <f>(('2012'!Q295-'2012'!$AE295)/'2012'!$AE295)*(('2012'!$I295-0.5+'2012'!$I295-0.5)*-1)</f>
        <v>-1.2500000000000001E-2</v>
      </c>
      <c r="R295" s="12">
        <f>(('2012'!R295-'2012'!$AE295)/'2012'!$AE295)*(('2012'!$I295-0.5+'2012'!$I295-0.5)*-1)</f>
        <v>0.05</v>
      </c>
      <c r="S295" s="12">
        <f>(('2012'!S295-'2012'!$AE295)/'2012'!$AE295)*(('2012'!$I295-0.5+'2012'!$I295-0.5)*-1)</f>
        <v>0.125</v>
      </c>
      <c r="T295" s="12">
        <f>(('2012'!T295-'2012'!$AE295)/'2012'!$AE295)*(('2012'!$I295-0.5+'2012'!$I295-0.5)*-1)</f>
        <v>0.3</v>
      </c>
      <c r="U295" s="12">
        <f>(('2012'!U295-'2012'!$AE295)/'2012'!$AE295)*(('2012'!$I295-0.5+'2012'!$I295-0.5)*-1)</f>
        <v>0.125</v>
      </c>
      <c r="V295" s="12">
        <f>(('2012'!V295-'2012'!$AE295)/'2012'!$AE295)*(('2012'!$I295-0.5+'2012'!$I295-0.5)*-1)</f>
        <v>-0.15</v>
      </c>
      <c r="W295" s="12">
        <f>(('2012'!W295-'2012'!$AE295)/'2012'!$AE295)*(('2012'!$I295-0.5+'2012'!$I295-0.5)*-1)</f>
        <v>-2.5000000000000001E-2</v>
      </c>
      <c r="X295" s="12">
        <f>(('2012'!X295-'2012'!$AE295)/'2012'!$AE295)*(('2012'!$I295-0.5+'2012'!$I295-0.5)*-1)</f>
        <v>-0.26250000000000001</v>
      </c>
      <c r="Y295" s="12">
        <f>(('2012'!Y295-'2012'!$AE295)/'2012'!$AE295)*(('2012'!$I295-0.5+'2012'!$I295-0.5)*-1)</f>
        <v>-0.47499999999999998</v>
      </c>
      <c r="Z295" s="12">
        <f>(('2012'!Z295-'2012'!$AE295)/'2012'!$AE295)*(('2012'!$I295-0.5+'2012'!$I295-0.5)*-1)</f>
        <v>-0.375</v>
      </c>
      <c r="AA295" s="12">
        <f>(('2012'!AA295-'2012'!$AE295)/'2012'!$AE295)*(('2012'!$I295-0.5+'2012'!$I295-0.5)*-1)</f>
        <v>-0.22500000000000001</v>
      </c>
      <c r="AB295" s="12">
        <f>(('2012'!AB295-'2012'!$AE295)/'2012'!$AE295)*(('2012'!$I295-0.5+'2012'!$I295-0.5)*-1)</f>
        <v>-1.125</v>
      </c>
      <c r="AC295" s="12">
        <f>(('2012'!AC295-'2012'!$AE295)/'2012'!$AE295)*(('2012'!$I295-0.5+'2012'!$I295-0.5)*-1)</f>
        <v>0</v>
      </c>
      <c r="AD295" s="12">
        <f>(('2012'!AD295-'2012'!$AE295)/'2012'!$AE295)*(('2012'!$I295-0.5+'2012'!$I295-0.5)*-1)</f>
        <v>-0.25</v>
      </c>
      <c r="AE295" s="5">
        <f>((('2012'!AE295-'2012'!$AE295)/'2012'!$AE295)*100)*(('2012'!$I295-0.5+'2012'!$I295-0.5)*-1)</f>
        <v>0</v>
      </c>
      <c r="AG295" s="5">
        <f t="shared" si="123"/>
        <v>30</v>
      </c>
      <c r="AH295" s="5">
        <f t="shared" si="146"/>
        <v>112.5</v>
      </c>
      <c r="AI295" s="7">
        <v>0</v>
      </c>
      <c r="AJ295" s="1"/>
      <c r="AK295" s="1"/>
      <c r="AL295" s="1"/>
      <c r="AM295" s="1"/>
      <c r="AN295" s="1"/>
      <c r="AO295" s="1"/>
      <c r="AP295" s="1"/>
      <c r="AW295" s="104">
        <f t="shared" si="124"/>
        <v>0.23749999999999999</v>
      </c>
      <c r="AX295" s="104">
        <f t="shared" si="125"/>
        <v>-0.25</v>
      </c>
      <c r="AY295" s="104">
        <f t="shared" si="126"/>
        <v>2.5000000000000001E-2</v>
      </c>
      <c r="AZ295" s="104">
        <f t="shared" si="127"/>
        <v>-2.5000000000000001E-2</v>
      </c>
      <c r="BA295" s="104">
        <f t="shared" si="128"/>
        <v>-0.1</v>
      </c>
      <c r="BB295" s="104">
        <f t="shared" si="129"/>
        <v>-0.21249999999999999</v>
      </c>
      <c r="BC295" s="104">
        <f t="shared" si="130"/>
        <v>-0.45</v>
      </c>
      <c r="BD295" s="104">
        <f t="shared" si="131"/>
        <v>-1.2500000000000001E-2</v>
      </c>
      <c r="BE295" s="104">
        <f t="shared" si="132"/>
        <v>0.05</v>
      </c>
      <c r="BF295" s="104">
        <f t="shared" si="133"/>
        <v>0.125</v>
      </c>
      <c r="BG295" s="104">
        <f t="shared" si="134"/>
        <v>0.3</v>
      </c>
      <c r="BH295" s="104">
        <f t="shared" si="135"/>
        <v>0.125</v>
      </c>
      <c r="BI295" s="104">
        <f t="shared" si="136"/>
        <v>-0.15</v>
      </c>
      <c r="BJ295" s="104">
        <f t="shared" si="137"/>
        <v>-2.5000000000000001E-2</v>
      </c>
      <c r="BK295" s="104">
        <f t="shared" si="138"/>
        <v>-0.26250000000000001</v>
      </c>
      <c r="BL295" s="104">
        <f t="shared" si="139"/>
        <v>-0.47499999999999998</v>
      </c>
      <c r="BM295" s="104">
        <f t="shared" si="140"/>
        <v>-0.375</v>
      </c>
      <c r="BN295" s="104">
        <f t="shared" si="141"/>
        <v>-0.22500000000000001</v>
      </c>
      <c r="BO295" s="104">
        <f t="shared" si="142"/>
        <v>-1.125</v>
      </c>
      <c r="BP295" s="104">
        <f t="shared" si="143"/>
        <v>0</v>
      </c>
      <c r="BQ295" s="104">
        <f t="shared" si="144"/>
        <v>-0.25</v>
      </c>
      <c r="BR295" s="104">
        <f t="shared" si="145"/>
        <v>0</v>
      </c>
    </row>
    <row r="296" spans="1:70">
      <c r="A296" s="1">
        <v>295</v>
      </c>
      <c r="B296" s="1">
        <f>'2012'!B296</f>
        <v>0</v>
      </c>
      <c r="C296" s="1">
        <f>'2012'!C296</f>
        <v>0</v>
      </c>
      <c r="D296" s="1">
        <f>'2012'!D296</f>
        <v>130</v>
      </c>
      <c r="E296" s="1" t="str">
        <f>'2012'!E296</f>
        <v>Män</v>
      </c>
      <c r="F296" s="1" t="str">
        <f>'2012'!F296</f>
        <v>Kurativ behandling vid prostatacancer</v>
      </c>
      <c r="G296" s="1" t="str">
        <f>'2012'!G296</f>
        <v>Ändrad</v>
      </c>
      <c r="H296" s="1" t="str">
        <f>'2012'!H296</f>
        <v>A002000</v>
      </c>
      <c r="I296" s="1">
        <f>'2012'!I296</f>
        <v>0</v>
      </c>
      <c r="J296" s="12">
        <f>(('2012'!J296-'2012'!$AE296)/'2012'!$AE296)*(('2012'!$I296-0.5+'2012'!$I296-0.5)*-1)</f>
        <v>4.6469011606626788E-2</v>
      </c>
      <c r="K296" s="12">
        <f>(('2012'!K296-'2012'!$AE296)/'2012'!$AE296)*(('2012'!$I296-0.5+'2012'!$I296-0.5)*-1)</f>
        <v>0.10256956463853042</v>
      </c>
      <c r="L296" s="12">
        <f>(('2012'!L296-'2012'!$AE296)/'2012'!$AE296)*(('2012'!$I296-0.5+'2012'!$I296-0.5)*-1)</f>
        <v>-5.9325992659325935E-2</v>
      </c>
      <c r="M296" s="12">
        <f>(('2012'!M296-'2012'!$AE296)/'2012'!$AE296)*(('2012'!$I296-0.5+'2012'!$I296-0.5)*-1)</f>
        <v>-0.14605579877546432</v>
      </c>
      <c r="N296" s="12">
        <f>(('2012'!N296-'2012'!$AE296)/'2012'!$AE296)*(('2012'!$I296-0.5+'2012'!$I296-0.5)*-1)</f>
        <v>5.2352799227799382E-2</v>
      </c>
      <c r="O296" s="12">
        <f>(('2012'!O296-'2012'!$AE296)/'2012'!$AE296)*(('2012'!$I296-0.5+'2012'!$I296-0.5)*-1)</f>
        <v>0.21109932538503962</v>
      </c>
      <c r="P296" s="12">
        <f>(('2012'!P296-'2012'!$AE296)/'2012'!$AE296)*(('2012'!$I296-0.5+'2012'!$I296-0.5)*-1)</f>
        <v>-5.8820797166661325E-2</v>
      </c>
      <c r="Q296" s="12">
        <f>(('2012'!Q296-'2012'!$AE296)/'2012'!$AE296)*(('2012'!$I296-0.5+'2012'!$I296-0.5)*-1)</f>
        <v>5.6739969783454027E-3</v>
      </c>
      <c r="R296" s="12">
        <f>(('2012'!R296-'2012'!$AE296)/'2012'!$AE296)*(('2012'!$I296-0.5+'2012'!$I296-0.5)*-1)</f>
        <v>8.4816863195241302E-2</v>
      </c>
      <c r="S296" s="12">
        <f>(('2012'!S296-'2012'!$AE296)/'2012'!$AE296)*(('2012'!$I296-0.5+'2012'!$I296-0.5)*-1)</f>
        <v>3.4069498069498216E-2</v>
      </c>
      <c r="T296" s="12">
        <f>(('2012'!T296-'2012'!$AE296)/'2012'!$AE296)*(('2012'!$I296-0.5+'2012'!$I296-0.5)*-1)</f>
        <v>1.8376483407158854E-2</v>
      </c>
      <c r="U296" s="12">
        <f>(('2012'!U296-'2012'!$AE296)/'2012'!$AE296)*(('2012'!$I296-0.5+'2012'!$I296-0.5)*-1)</f>
        <v>-0.11223747475876994</v>
      </c>
      <c r="V296" s="12">
        <f>(('2012'!V296-'2012'!$AE296)/'2012'!$AE296)*(('2012'!$I296-0.5+'2012'!$I296-0.5)*-1)</f>
        <v>0.10550193050193066</v>
      </c>
      <c r="W296" s="12">
        <f>(('2012'!W296-'2012'!$AE296)/'2012'!$AE296)*(('2012'!$I296-0.5+'2012'!$I296-0.5)*-1)</f>
        <v>-8.6442360728075512E-2</v>
      </c>
      <c r="X296" s="12">
        <f>(('2012'!X296-'2012'!$AE296)/'2012'!$AE296)*(('2012'!$I296-0.5+'2012'!$I296-0.5)*-1)</f>
        <v>2.3184555984556168E-2</v>
      </c>
      <c r="Y296" s="12">
        <f>(('2012'!Y296-'2012'!$AE296)/'2012'!$AE296)*(('2012'!$I296-0.5+'2012'!$I296-0.5)*-1)</f>
        <v>5.5432468516580444E-2</v>
      </c>
      <c r="Z296" s="12">
        <f>(('2012'!Z296-'2012'!$AE296)/'2012'!$AE296)*(('2012'!$I296-0.5+'2012'!$I296-0.5)*-1)</f>
        <v>-0.16269676269676314</v>
      </c>
      <c r="AA296" s="12">
        <f>(('2012'!AA296-'2012'!$AE296)/'2012'!$AE296)*(('2012'!$I296-0.5+'2012'!$I296-0.5)*-1)</f>
        <v>0.10716935422817736</v>
      </c>
      <c r="AB296" s="12">
        <f>(('2012'!AB296-'2012'!$AE296)/'2012'!$AE296)*(('2012'!$I296-0.5+'2012'!$I296-0.5)*-1)</f>
        <v>7.2001872001872261E-2</v>
      </c>
      <c r="AC296" s="12">
        <f>(('2012'!AC296-'2012'!$AE296)/'2012'!$AE296)*(('2012'!$I296-0.5+'2012'!$I296-0.5)*-1)</f>
        <v>0.24399338113623809</v>
      </c>
      <c r="AD296" s="12">
        <f>(('2012'!AD296-'2012'!$AE296)/'2012'!$AE296)*(('2012'!$I296-0.5+'2012'!$I296-0.5)*-1)</f>
        <v>-0.21227392806340109</v>
      </c>
      <c r="AE296" s="5">
        <f>((('2012'!AE296-'2012'!$AE296)/'2012'!$AE296)*100)*(('2012'!$I296-0.5+'2012'!$I296-0.5)*-1)</f>
        <v>0</v>
      </c>
      <c r="AG296" s="5">
        <f t="shared" si="123"/>
        <v>24.399338113623809</v>
      </c>
      <c r="AH296" s="5">
        <f t="shared" si="146"/>
        <v>21.227392806340109</v>
      </c>
      <c r="AI296" s="7">
        <v>0</v>
      </c>
      <c r="AJ296" s="1"/>
      <c r="AK296" s="1"/>
      <c r="AL296" s="1"/>
      <c r="AM296" s="1"/>
      <c r="AN296" s="1"/>
      <c r="AO296" s="1"/>
      <c r="AP296" s="1"/>
      <c r="AW296" s="104">
        <f t="shared" si="124"/>
        <v>4.6469011606626788E-2</v>
      </c>
      <c r="AX296" s="104">
        <f t="shared" si="125"/>
        <v>0.10256956463853042</v>
      </c>
      <c r="AY296" s="104">
        <f t="shared" si="126"/>
        <v>-5.9325992659325935E-2</v>
      </c>
      <c r="AZ296" s="104">
        <f t="shared" si="127"/>
        <v>-0.14605579877546432</v>
      </c>
      <c r="BA296" s="104">
        <f t="shared" si="128"/>
        <v>5.2352799227799382E-2</v>
      </c>
      <c r="BB296" s="104">
        <f t="shared" si="129"/>
        <v>0.21109932538503962</v>
      </c>
      <c r="BC296" s="104">
        <f t="shared" si="130"/>
        <v>-5.8820797166661325E-2</v>
      </c>
      <c r="BD296" s="104">
        <f t="shared" si="131"/>
        <v>5.6739969783454027E-3</v>
      </c>
      <c r="BE296" s="104">
        <f t="shared" si="132"/>
        <v>8.4816863195241302E-2</v>
      </c>
      <c r="BF296" s="104">
        <f t="shared" si="133"/>
        <v>3.4069498069498216E-2</v>
      </c>
      <c r="BG296" s="104">
        <f t="shared" si="134"/>
        <v>1.8376483407158854E-2</v>
      </c>
      <c r="BH296" s="104">
        <f t="shared" si="135"/>
        <v>-0.11223747475876994</v>
      </c>
      <c r="BI296" s="104">
        <f t="shared" si="136"/>
        <v>0.10550193050193066</v>
      </c>
      <c r="BJ296" s="104">
        <f t="shared" si="137"/>
        <v>-8.6442360728075512E-2</v>
      </c>
      <c r="BK296" s="104">
        <f t="shared" si="138"/>
        <v>2.3184555984556168E-2</v>
      </c>
      <c r="BL296" s="104">
        <f t="shared" si="139"/>
        <v>5.5432468516580444E-2</v>
      </c>
      <c r="BM296" s="104">
        <f t="shared" si="140"/>
        <v>-0.16269676269676314</v>
      </c>
      <c r="BN296" s="104">
        <f t="shared" si="141"/>
        <v>0.10716935422817736</v>
      </c>
      <c r="BO296" s="104">
        <f t="shared" si="142"/>
        <v>7.2001872001872261E-2</v>
      </c>
      <c r="BP296" s="104">
        <f t="shared" si="143"/>
        <v>0.24399338113623809</v>
      </c>
      <c r="BQ296" s="104">
        <f t="shared" si="144"/>
        <v>-0.21227392806340109</v>
      </c>
      <c r="BR296" s="104">
        <f t="shared" si="145"/>
        <v>0</v>
      </c>
    </row>
    <row r="297" spans="1:70">
      <c r="A297" s="1">
        <v>296</v>
      </c>
      <c r="B297" s="1">
        <f>'2012'!B297</f>
        <v>0</v>
      </c>
      <c r="C297" s="1">
        <f>'2012'!C297</f>
        <v>0</v>
      </c>
      <c r="D297" s="1">
        <f>'2012'!D297</f>
        <v>131</v>
      </c>
      <c r="E297" s="1" t="str">
        <f>'2012'!E297</f>
        <v>Totalt</v>
      </c>
      <c r="F297" s="1" t="str">
        <f>'2012'!F297</f>
        <v>Tid till behandlingsbeslut vid huvud- och halscancer</v>
      </c>
      <c r="G297" s="1" t="str">
        <f>'2012'!G297</f>
        <v>Ändrad</v>
      </c>
      <c r="H297" s="1" t="str">
        <f>'2012'!H297</f>
        <v>A002050</v>
      </c>
      <c r="I297" s="1">
        <f>'2012'!I297</f>
        <v>1</v>
      </c>
      <c r="J297" s="12">
        <f>(('2012'!J297-'2012'!$AE297)/'2012'!$AE297)*(('2012'!$I297-0.5+'2012'!$I297-0.5)*-1)</f>
        <v>0.14912280701754385</v>
      </c>
      <c r="K297" s="12">
        <f>(('2012'!K297-'2012'!$AE297)/'2012'!$AE297)*(('2012'!$I297-0.5+'2012'!$I297-0.5)*-1)</f>
        <v>0.31578947368421051</v>
      </c>
      <c r="L297" s="12">
        <f>(('2012'!L297-'2012'!$AE297)/'2012'!$AE297)*(('2012'!$I297-0.5+'2012'!$I297-0.5)*-1)</f>
        <v>0.14912280701754385</v>
      </c>
      <c r="M297" s="12">
        <f>(('2012'!M297-'2012'!$AE297)/'2012'!$AE297)*(('2012'!$I297-0.5+'2012'!$I297-0.5)*-1)</f>
        <v>-0.31578947368421051</v>
      </c>
      <c r="N297" s="12">
        <f>(('2012'!N297-'2012'!$AE297)/'2012'!$AE297)*(('2012'!$I297-0.5+'2012'!$I297-0.5)*-1)</f>
        <v>-9.6491228070175433E-2</v>
      </c>
      <c r="O297" s="12">
        <f>(('2012'!O297-'2012'!$AE297)/'2012'!$AE297)*(('2012'!$I297-0.5+'2012'!$I297-0.5)*-1)</f>
        <v>-2.6315789473684209E-2</v>
      </c>
      <c r="P297" s="12">
        <f>(('2012'!P297-'2012'!$AE297)/'2012'!$AE297)*(('2012'!$I297-0.5+'2012'!$I297-0.5)*-1)</f>
        <v>0</v>
      </c>
      <c r="Q297" s="12">
        <f>(('2012'!Q297-'2012'!$AE297)/'2012'!$AE297)*(('2012'!$I297-0.5+'2012'!$I297-0.5)*-1)</f>
        <v>0.35087719298245612</v>
      </c>
      <c r="R297" s="12">
        <f>(('2012'!R297-'2012'!$AE297)/'2012'!$AE297)*(('2012'!$I297-0.5+'2012'!$I297-0.5)*-1)</f>
        <v>-0.12280701754385964</v>
      </c>
      <c r="S297" s="12">
        <f>(('2012'!S297-'2012'!$AE297)/'2012'!$AE297)*(('2012'!$I297-0.5+'2012'!$I297-0.5)*-1)</f>
        <v>0</v>
      </c>
      <c r="T297" s="12">
        <f>(('2012'!T297-'2012'!$AE297)/'2012'!$AE297)*(('2012'!$I297-0.5+'2012'!$I297-0.5)*-1)</f>
        <v>-0.15789473684210525</v>
      </c>
      <c r="U297" s="12">
        <f>(('2012'!U297-'2012'!$AE297)/'2012'!$AE297)*(('2012'!$I297-0.5+'2012'!$I297-0.5)*-1)</f>
        <v>-0.14035087719298245</v>
      </c>
      <c r="V297" s="12">
        <f>(('2012'!V297-'2012'!$AE297)/'2012'!$AE297)*(('2012'!$I297-0.5+'2012'!$I297-0.5)*-1)</f>
        <v>-0.10526315789473684</v>
      </c>
      <c r="W297" s="12">
        <f>(('2012'!W297-'2012'!$AE297)/'2012'!$AE297)*(('2012'!$I297-0.5+'2012'!$I297-0.5)*-1)</f>
        <v>1.7543859649122806E-2</v>
      </c>
      <c r="X297" s="12">
        <f>(('2012'!X297-'2012'!$AE297)/'2012'!$AE297)*(('2012'!$I297-0.5+'2012'!$I297-0.5)*-1)</f>
        <v>-0.41228070175438597</v>
      </c>
      <c r="Y297" s="12">
        <f>(('2012'!Y297-'2012'!$AE297)/'2012'!$AE297)*(('2012'!$I297-0.5+'2012'!$I297-0.5)*-1)</f>
        <v>0.19298245614035087</v>
      </c>
      <c r="Z297" s="12">
        <f>(('2012'!Z297-'2012'!$AE297)/'2012'!$AE297)*(('2012'!$I297-0.5+'2012'!$I297-0.5)*-1)</f>
        <v>3.5087719298245612E-2</v>
      </c>
      <c r="AA297" s="12">
        <f>(('2012'!AA297-'2012'!$AE297)/'2012'!$AE297)*(('2012'!$I297-0.5+'2012'!$I297-0.5)*-1)</f>
        <v>-0.21052631578947367</v>
      </c>
      <c r="AB297" s="12">
        <f>(('2012'!AB297-'2012'!$AE297)/'2012'!$AE297)*(('2012'!$I297-0.5+'2012'!$I297-0.5)*-1)</f>
        <v>-0.13157894736842105</v>
      </c>
      <c r="AC297" s="12">
        <f>(('2012'!AC297-'2012'!$AE297)/'2012'!$AE297)*(('2012'!$I297-0.5+'2012'!$I297-0.5)*-1)</f>
        <v>-7.0175438596491224E-2</v>
      </c>
      <c r="AD297" s="12">
        <f>(('2012'!AD297-'2012'!$AE297)/'2012'!$AE297)*(('2012'!$I297-0.5+'2012'!$I297-0.5)*-1)</f>
        <v>-0.20175438596491227</v>
      </c>
      <c r="AE297" s="5">
        <f>((('2012'!AE297-'2012'!$AE297)/'2012'!$AE297)*100)*(('2012'!$I297-0.5+'2012'!$I297-0.5)*-1)</f>
        <v>0</v>
      </c>
      <c r="AG297" s="5">
        <f t="shared" si="123"/>
        <v>35.087719298245609</v>
      </c>
      <c r="AH297" s="5">
        <f t="shared" si="146"/>
        <v>41.228070175438596</v>
      </c>
      <c r="AI297" s="7">
        <v>0</v>
      </c>
      <c r="AJ297" s="1"/>
      <c r="AK297" s="1"/>
      <c r="AL297" s="1"/>
      <c r="AM297" s="1"/>
      <c r="AN297" s="1"/>
      <c r="AO297" s="1"/>
      <c r="AP297" s="1"/>
      <c r="AW297" s="104">
        <f t="shared" si="124"/>
        <v>0.14912280701754385</v>
      </c>
      <c r="AX297" s="104">
        <f t="shared" si="125"/>
        <v>0.31578947368421051</v>
      </c>
      <c r="AY297" s="104">
        <f t="shared" si="126"/>
        <v>0.14912280701754385</v>
      </c>
      <c r="AZ297" s="104">
        <f t="shared" si="127"/>
        <v>-0.31578947368421051</v>
      </c>
      <c r="BA297" s="104">
        <f t="shared" si="128"/>
        <v>-9.6491228070175433E-2</v>
      </c>
      <c r="BB297" s="104">
        <f t="shared" si="129"/>
        <v>-2.6315789473684209E-2</v>
      </c>
      <c r="BC297" s="104">
        <f t="shared" si="130"/>
        <v>0</v>
      </c>
      <c r="BD297" s="104">
        <f t="shared" si="131"/>
        <v>0.35087719298245612</v>
      </c>
      <c r="BE297" s="104">
        <f t="shared" si="132"/>
        <v>-0.12280701754385964</v>
      </c>
      <c r="BF297" s="104">
        <f t="shared" si="133"/>
        <v>0</v>
      </c>
      <c r="BG297" s="104">
        <f t="shared" si="134"/>
        <v>-0.15789473684210525</v>
      </c>
      <c r="BH297" s="104">
        <f t="shared" si="135"/>
        <v>-0.14035087719298245</v>
      </c>
      <c r="BI297" s="104">
        <f t="shared" si="136"/>
        <v>-0.10526315789473684</v>
      </c>
      <c r="BJ297" s="104">
        <f t="shared" si="137"/>
        <v>1.7543859649122806E-2</v>
      </c>
      <c r="BK297" s="104">
        <f t="shared" si="138"/>
        <v>-0.41228070175438597</v>
      </c>
      <c r="BL297" s="104">
        <f t="shared" si="139"/>
        <v>0.19298245614035087</v>
      </c>
      <c r="BM297" s="104">
        <f t="shared" si="140"/>
        <v>3.5087719298245612E-2</v>
      </c>
      <c r="BN297" s="104">
        <f t="shared" si="141"/>
        <v>-0.21052631578947367</v>
      </c>
      <c r="BO297" s="104">
        <f t="shared" si="142"/>
        <v>-0.13157894736842105</v>
      </c>
      <c r="BP297" s="104">
        <f t="shared" si="143"/>
        <v>-7.0175438596491224E-2</v>
      </c>
      <c r="BQ297" s="104">
        <f t="shared" si="144"/>
        <v>-0.20175438596491227</v>
      </c>
      <c r="BR297" s="104">
        <f t="shared" si="145"/>
        <v>0</v>
      </c>
    </row>
    <row r="298" spans="1:70">
      <c r="A298" s="1">
        <v>297</v>
      </c>
      <c r="B298" s="1" t="str">
        <f>'2012'!B298</f>
        <v>N</v>
      </c>
      <c r="C298" s="1" t="str">
        <f>'2012'!C298</f>
        <v>Psykiatrisk vård</v>
      </c>
      <c r="D298" s="1">
        <f>'2012'!D298</f>
        <v>132</v>
      </c>
      <c r="E298" s="1" t="str">
        <f>'2012'!E298</f>
        <v>Kvinnor</v>
      </c>
      <c r="F298" s="1" t="str">
        <f>'2012'!F298</f>
        <v>Regelbunden behandling med sömnmedel eller lugnande medel</v>
      </c>
      <c r="G298" s="1" t="str">
        <f>'2012'!G298</f>
        <v>(tom)</v>
      </c>
      <c r="H298" s="1" t="str">
        <f>'2012'!H298</f>
        <v>A002960</v>
      </c>
      <c r="I298" s="1">
        <f>'2012'!I298</f>
        <v>1</v>
      </c>
      <c r="J298" s="12">
        <f>(('2012'!J298-'2012'!$AE298)/'2012'!$AE298)*(('2012'!$I298-0.5+'2012'!$I298-0.5)*-1)</f>
        <v>9.1547276153161022E-2</v>
      </c>
      <c r="K298" s="12">
        <f>(('2012'!K298-'2012'!$AE298)/'2012'!$AE298)*(('2012'!$I298-0.5+'2012'!$I298-0.5)*-1)</f>
        <v>-3.1919833802887827E-2</v>
      </c>
      <c r="L298" s="12">
        <f>(('2012'!L298-'2012'!$AE298)/'2012'!$AE298)*(('2012'!$I298-0.5+'2012'!$I298-0.5)*-1)</f>
        <v>0.22794654424861563</v>
      </c>
      <c r="M298" s="12">
        <f>(('2012'!M298-'2012'!$AE298)/'2012'!$AE298)*(('2012'!$I298-0.5+'2012'!$I298-0.5)*-1)</f>
        <v>9.5576326132084444E-2</v>
      </c>
      <c r="N298" s="12">
        <f>(('2012'!N298-'2012'!$AE298)/'2012'!$AE298)*(('2012'!$I298-0.5+'2012'!$I298-0.5)*-1)</f>
        <v>-2.5551344778546686E-2</v>
      </c>
      <c r="O298" s="12">
        <f>(('2012'!O298-'2012'!$AE298)/'2012'!$AE298)*(('2012'!$I298-0.5+'2012'!$I298-0.5)*-1)</f>
        <v>-0.19438195317679241</v>
      </c>
      <c r="P298" s="12">
        <f>(('2012'!P298-'2012'!$AE298)/'2012'!$AE298)*(('2012'!$I298-0.5+'2012'!$I298-0.5)*-1)</f>
        <v>7.8657590128988139E-2</v>
      </c>
      <c r="Q298" s="12">
        <f>(('2012'!Q298-'2012'!$AE298)/'2012'!$AE298)*(('2012'!$I298-0.5+'2012'!$I298-0.5)*-1)</f>
        <v>7.5253517608638951E-2</v>
      </c>
      <c r="R298" s="12">
        <f>(('2012'!R298-'2012'!$AE298)/'2012'!$AE298)*(('2012'!$I298-0.5+'2012'!$I298-0.5)*-1)</f>
        <v>5.5974533620258581E-2</v>
      </c>
      <c r="S298" s="12">
        <f>(('2012'!S298-'2012'!$AE298)/'2012'!$AE298)*(('2012'!$I298-0.5+'2012'!$I298-0.5)*-1)</f>
        <v>-5.4459367921305006E-2</v>
      </c>
      <c r="T298" s="12">
        <f>(('2012'!T298-'2012'!$AE298)/'2012'!$AE298)*(('2012'!$I298-0.5+'2012'!$I298-0.5)*-1)</f>
        <v>-7.5978988339101272E-2</v>
      </c>
      <c r="U298" s="12">
        <f>(('2012'!U298-'2012'!$AE298)/'2012'!$AE298)*(('2012'!$I298-0.5+'2012'!$I298-0.5)*-1)</f>
        <v>-0.23813289740889029</v>
      </c>
      <c r="V298" s="12">
        <f>(('2012'!V298-'2012'!$AE298)/'2012'!$AE298)*(('2012'!$I298-0.5+'2012'!$I298-0.5)*-1)</f>
        <v>-0.11553645386149308</v>
      </c>
      <c r="W298" s="12">
        <f>(('2012'!W298-'2012'!$AE298)/'2012'!$AE298)*(('2012'!$I298-0.5+'2012'!$I298-0.5)*-1)</f>
        <v>0.26569276769022887</v>
      </c>
      <c r="X298" s="12">
        <f>(('2012'!X298-'2012'!$AE298)/'2012'!$AE298)*(('2012'!$I298-0.5+'2012'!$I298-0.5)*-1)</f>
        <v>-0.11476134797071903</v>
      </c>
      <c r="Y298" s="12">
        <f>(('2012'!Y298-'2012'!$AE298)/'2012'!$AE298)*(('2012'!$I298-0.5+'2012'!$I298-0.5)*-1)</f>
        <v>6.6723288830976987E-2</v>
      </c>
      <c r="Z298" s="12">
        <f>(('2012'!Z298-'2012'!$AE298)/'2012'!$AE298)*(('2012'!$I298-0.5+'2012'!$I298-0.5)*-1)</f>
        <v>-1.8407286722674585E-2</v>
      </c>
      <c r="AA298" s="12">
        <f>(('2012'!AA298-'2012'!$AE298)/'2012'!$AE298)*(('2012'!$I298-0.5+'2012'!$I298-0.5)*-1)</f>
        <v>0.16747797150552704</v>
      </c>
      <c r="AB298" s="12">
        <f>(('2012'!AB298-'2012'!$AE298)/'2012'!$AE298)*(('2012'!$I298-0.5+'2012'!$I298-0.5)*-1)</f>
        <v>0.10907281589826599</v>
      </c>
      <c r="AC298" s="12">
        <f>(('2012'!AC298-'2012'!$AE298)/'2012'!$AE298)*(('2012'!$I298-0.5+'2012'!$I298-0.5)*-1)</f>
        <v>5.5670189026692803E-2</v>
      </c>
      <c r="AD298" s="12">
        <f>(('2012'!AD298-'2012'!$AE298)/'2012'!$AE298)*(('2012'!$I298-0.5+'2012'!$I298-0.5)*-1)</f>
        <v>0.29608738277148028</v>
      </c>
      <c r="AE298" s="5">
        <f>((('2012'!AE298-'2012'!$AE298)/'2012'!$AE298)*100)*(('2012'!$I298-0.5+'2012'!$I298-0.5)*-1)</f>
        <v>0</v>
      </c>
      <c r="AG298" s="5">
        <f t="shared" si="123"/>
        <v>29.608738277148028</v>
      </c>
      <c r="AH298" s="5">
        <f t="shared" si="146"/>
        <v>23.813289740889029</v>
      </c>
      <c r="AI298" s="7">
        <v>0</v>
      </c>
      <c r="AJ298" s="1"/>
      <c r="AK298" s="1"/>
      <c r="AL298" s="1"/>
      <c r="AM298" s="1"/>
      <c r="AN298" s="1"/>
      <c r="AO298" s="1"/>
      <c r="AP298" s="1"/>
      <c r="AW298" s="104">
        <f t="shared" si="124"/>
        <v>9.1547276153161022E-2</v>
      </c>
      <c r="AX298" s="104">
        <f t="shared" si="125"/>
        <v>-3.1919833802887827E-2</v>
      </c>
      <c r="AY298" s="104">
        <f t="shared" si="126"/>
        <v>0.22794654424861563</v>
      </c>
      <c r="AZ298" s="104">
        <f t="shared" si="127"/>
        <v>9.5576326132084444E-2</v>
      </c>
      <c r="BA298" s="104">
        <f t="shared" si="128"/>
        <v>-2.5551344778546686E-2</v>
      </c>
      <c r="BB298" s="104">
        <f t="shared" si="129"/>
        <v>-0.19438195317679241</v>
      </c>
      <c r="BC298" s="104">
        <f t="shared" si="130"/>
        <v>7.8657590128988139E-2</v>
      </c>
      <c r="BD298" s="104">
        <f t="shared" si="131"/>
        <v>7.5253517608638951E-2</v>
      </c>
      <c r="BE298" s="104">
        <f t="shared" si="132"/>
        <v>5.5974533620258581E-2</v>
      </c>
      <c r="BF298" s="104">
        <f t="shared" si="133"/>
        <v>-5.4459367921305006E-2</v>
      </c>
      <c r="BG298" s="104">
        <f t="shared" si="134"/>
        <v>-7.5978988339101272E-2</v>
      </c>
      <c r="BH298" s="104">
        <f t="shared" si="135"/>
        <v>-0.23813289740889029</v>
      </c>
      <c r="BI298" s="104">
        <f t="shared" si="136"/>
        <v>-0.11553645386149308</v>
      </c>
      <c r="BJ298" s="104">
        <f t="shared" si="137"/>
        <v>0.26569276769022887</v>
      </c>
      <c r="BK298" s="104">
        <f t="shared" si="138"/>
        <v>-0.11476134797071903</v>
      </c>
      <c r="BL298" s="104">
        <f t="shared" si="139"/>
        <v>6.6723288830976987E-2</v>
      </c>
      <c r="BM298" s="104">
        <f t="shared" si="140"/>
        <v>-1.8407286722674585E-2</v>
      </c>
      <c r="BN298" s="104">
        <f t="shared" si="141"/>
        <v>0.16747797150552704</v>
      </c>
      <c r="BO298" s="104">
        <f t="shared" si="142"/>
        <v>0.10907281589826599</v>
      </c>
      <c r="BP298" s="104">
        <f t="shared" si="143"/>
        <v>5.5670189026692803E-2</v>
      </c>
      <c r="BQ298" s="104">
        <f t="shared" si="144"/>
        <v>0.29608738277148028</v>
      </c>
      <c r="BR298" s="104">
        <f t="shared" si="145"/>
        <v>0</v>
      </c>
    </row>
    <row r="299" spans="1:70">
      <c r="A299" s="1">
        <v>298</v>
      </c>
      <c r="B299" s="1">
        <f>'2012'!B299</f>
        <v>0</v>
      </c>
      <c r="C299" s="1">
        <f>'2012'!C299</f>
        <v>0</v>
      </c>
      <c r="D299" s="1">
        <f>'2012'!D299</f>
        <v>0</v>
      </c>
      <c r="E299" s="1" t="str">
        <f>'2012'!E299</f>
        <v>Män</v>
      </c>
      <c r="F299" s="1" t="str">
        <f>'2012'!F299</f>
        <v>Regelbunden behandling med sömnmedel eller lugnande medel</v>
      </c>
      <c r="G299" s="1" t="str">
        <f>'2012'!G299</f>
        <v>(tom)</v>
      </c>
      <c r="H299" s="1" t="str">
        <f>'2012'!H299</f>
        <v>A002960</v>
      </c>
      <c r="I299" s="1">
        <f>'2012'!I299</f>
        <v>1</v>
      </c>
      <c r="J299" s="12">
        <f>(('2012'!J299-'2012'!$AE299)/'2012'!$AE299)*(('2012'!$I299-0.5+'2012'!$I299-0.5)*-1)</f>
        <v>5.4934730860488397E-2</v>
      </c>
      <c r="K299" s="12">
        <f>(('2012'!K299-'2012'!$AE299)/'2012'!$AE299)*(('2012'!$I299-0.5+'2012'!$I299-0.5)*-1)</f>
        <v>-4.2750736829126586E-3</v>
      </c>
      <c r="L299" s="12">
        <f>(('2012'!L299-'2012'!$AE299)/'2012'!$AE299)*(('2012'!$I299-0.5+'2012'!$I299-0.5)*-1)</f>
        <v>0.22086542046066898</v>
      </c>
      <c r="M299" s="12">
        <f>(('2012'!M299-'2012'!$AE299)/'2012'!$AE299)*(('2012'!$I299-0.5+'2012'!$I299-0.5)*-1)</f>
        <v>0.12999669546925913</v>
      </c>
      <c r="N299" s="12">
        <f>(('2012'!N299-'2012'!$AE299)/'2012'!$AE299)*(('2012'!$I299-0.5+'2012'!$I299-0.5)*-1)</f>
        <v>-6.0570374556755749E-2</v>
      </c>
      <c r="O299" s="12">
        <f>(('2012'!O299-'2012'!$AE299)/'2012'!$AE299)*(('2012'!$I299-0.5+'2012'!$I299-0.5)*-1)</f>
        <v>-0.14711653479124576</v>
      </c>
      <c r="P299" s="12">
        <f>(('2012'!P299-'2012'!$AE299)/'2012'!$AE299)*(('2012'!$I299-0.5+'2012'!$I299-0.5)*-1)</f>
        <v>2.5588770681555287E-3</v>
      </c>
      <c r="Q299" s="12">
        <f>(('2012'!Q299-'2012'!$AE299)/'2012'!$AE299)*(('2012'!$I299-0.5+'2012'!$I299-0.5)*-1)</f>
        <v>0.12958677304580976</v>
      </c>
      <c r="R299" s="12">
        <f>(('2012'!R299-'2012'!$AE299)/'2012'!$AE299)*(('2012'!$I299-0.5+'2012'!$I299-0.5)*-1)</f>
        <v>-5.8064390505233945E-2</v>
      </c>
      <c r="S299" s="12">
        <f>(('2012'!S299-'2012'!$AE299)/'2012'!$AE299)*(('2012'!$I299-0.5+'2012'!$I299-0.5)*-1)</f>
        <v>-3.198668631027729E-2</v>
      </c>
      <c r="T299" s="12">
        <f>(('2012'!T299-'2012'!$AE299)/'2012'!$AE299)*(('2012'!$I299-0.5+'2012'!$I299-0.5)*-1)</f>
        <v>-6.555225338091758E-2</v>
      </c>
      <c r="U299" s="12">
        <f>(('2012'!U299-'2012'!$AE299)/'2012'!$AE299)*(('2012'!$I299-0.5+'2012'!$I299-0.5)*-1)</f>
        <v>-0.23454061317412458</v>
      </c>
      <c r="V299" s="12">
        <f>(('2012'!V299-'2012'!$AE299)/'2012'!$AE299)*(('2012'!$I299-0.5+'2012'!$I299-0.5)*-1)</f>
        <v>-0.1471737118779701</v>
      </c>
      <c r="W299" s="12">
        <f>(('2012'!W299-'2012'!$AE299)/'2012'!$AE299)*(('2012'!$I299-0.5+'2012'!$I299-0.5)*-1)</f>
        <v>0.29272287117155371</v>
      </c>
      <c r="X299" s="12">
        <f>(('2012'!X299-'2012'!$AE299)/'2012'!$AE299)*(('2012'!$I299-0.5+'2012'!$I299-0.5)*-1)</f>
        <v>-0.12179277917266713</v>
      </c>
      <c r="Y299" s="12">
        <f>(('2012'!Y299-'2012'!$AE299)/'2012'!$AE299)*(('2012'!$I299-0.5+'2012'!$I299-0.5)*-1)</f>
        <v>9.9128010841582001E-2</v>
      </c>
      <c r="Z299" s="12">
        <f>(('2012'!Z299-'2012'!$AE299)/'2012'!$AE299)*(('2012'!$I299-0.5+'2012'!$I299-0.5)*-1)</f>
        <v>-1.4043637355252226E-2</v>
      </c>
      <c r="AA299" s="12">
        <f>(('2012'!AA299-'2012'!$AE299)/'2012'!$AE299)*(('2012'!$I299-0.5+'2012'!$I299-0.5)*-1)</f>
        <v>0.20703959728165147</v>
      </c>
      <c r="AB299" s="12">
        <f>(('2012'!AB299-'2012'!$AE299)/'2012'!$AE299)*(('2012'!$I299-0.5+'2012'!$I299-0.5)*-1)</f>
        <v>0.16960883571147548</v>
      </c>
      <c r="AC299" s="12">
        <f>(('2012'!AC299-'2012'!$AE299)/'2012'!$AE299)*(('2012'!$I299-0.5+'2012'!$I299-0.5)*-1)</f>
        <v>0.13987540409777405</v>
      </c>
      <c r="AD299" s="12">
        <f>(('2012'!AD299-'2012'!$AE299)/'2012'!$AE299)*(('2012'!$I299-0.5+'2012'!$I299-0.5)*-1)</f>
        <v>0.26842368778318804</v>
      </c>
      <c r="AE299" s="5">
        <f>((('2012'!AE299-'2012'!$AE299)/'2012'!$AE299)*100)*(('2012'!$I299-0.5+'2012'!$I299-0.5)*-1)</f>
        <v>0</v>
      </c>
      <c r="AG299" s="5">
        <f t="shared" si="123"/>
        <v>29.272287117155372</v>
      </c>
      <c r="AH299" s="5">
        <f t="shared" si="146"/>
        <v>23.45406131741246</v>
      </c>
      <c r="AI299" s="7">
        <v>0</v>
      </c>
      <c r="AJ299" s="1"/>
      <c r="AK299" s="1"/>
      <c r="AL299" s="1"/>
      <c r="AM299" s="1"/>
      <c r="AN299" s="1"/>
      <c r="AO299" s="1"/>
      <c r="AP299" s="1"/>
      <c r="AW299" s="104">
        <f t="shared" si="124"/>
        <v>5.4934730860488397E-2</v>
      </c>
      <c r="AX299" s="104">
        <f t="shared" si="125"/>
        <v>-4.2750736829126586E-3</v>
      </c>
      <c r="AY299" s="104">
        <f t="shared" si="126"/>
        <v>0.22086542046066898</v>
      </c>
      <c r="AZ299" s="104">
        <f t="shared" si="127"/>
        <v>0.12999669546925913</v>
      </c>
      <c r="BA299" s="104">
        <f t="shared" si="128"/>
        <v>-6.0570374556755749E-2</v>
      </c>
      <c r="BB299" s="104">
        <f t="shared" si="129"/>
        <v>-0.14711653479124576</v>
      </c>
      <c r="BC299" s="104">
        <f t="shared" si="130"/>
        <v>2.5588770681555287E-3</v>
      </c>
      <c r="BD299" s="104">
        <f t="shared" si="131"/>
        <v>0.12958677304580976</v>
      </c>
      <c r="BE299" s="104">
        <f t="shared" si="132"/>
        <v>-5.8064390505233945E-2</v>
      </c>
      <c r="BF299" s="104">
        <f t="shared" si="133"/>
        <v>-3.198668631027729E-2</v>
      </c>
      <c r="BG299" s="104">
        <f t="shared" si="134"/>
        <v>-6.555225338091758E-2</v>
      </c>
      <c r="BH299" s="104">
        <f t="shared" si="135"/>
        <v>-0.23454061317412458</v>
      </c>
      <c r="BI299" s="104">
        <f t="shared" si="136"/>
        <v>-0.1471737118779701</v>
      </c>
      <c r="BJ299" s="104">
        <f t="shared" si="137"/>
        <v>0.29272287117155371</v>
      </c>
      <c r="BK299" s="104">
        <f t="shared" si="138"/>
        <v>-0.12179277917266713</v>
      </c>
      <c r="BL299" s="104">
        <f t="shared" si="139"/>
        <v>9.9128010841582001E-2</v>
      </c>
      <c r="BM299" s="104">
        <f t="shared" si="140"/>
        <v>-1.4043637355252226E-2</v>
      </c>
      <c r="BN299" s="104">
        <f t="shared" si="141"/>
        <v>0.20703959728165147</v>
      </c>
      <c r="BO299" s="104">
        <f t="shared" si="142"/>
        <v>0.16960883571147548</v>
      </c>
      <c r="BP299" s="104">
        <f t="shared" si="143"/>
        <v>0.13987540409777405</v>
      </c>
      <c r="BQ299" s="104">
        <f t="shared" si="144"/>
        <v>0.26842368778318804</v>
      </c>
      <c r="BR299" s="104">
        <f t="shared" si="145"/>
        <v>0</v>
      </c>
    </row>
    <row r="300" spans="1:70">
      <c r="A300" s="1">
        <v>299</v>
      </c>
      <c r="B300" s="1">
        <f>'2012'!B300</f>
        <v>0</v>
      </c>
      <c r="C300" s="1">
        <f>'2012'!C300</f>
        <v>0</v>
      </c>
      <c r="D300" s="1">
        <f>'2012'!D300</f>
        <v>0</v>
      </c>
      <c r="E300" s="1" t="str">
        <f>'2012'!E300</f>
        <v>Totalt</v>
      </c>
      <c r="F300" s="1" t="str">
        <f>'2012'!F300</f>
        <v>Regelbunden behandling med sömnmedel eller lugnande medel</v>
      </c>
      <c r="G300" s="1" t="str">
        <f>'2012'!G300</f>
        <v>(tom)</v>
      </c>
      <c r="H300" s="1" t="str">
        <f>'2012'!H300</f>
        <v>A002960</v>
      </c>
      <c r="I300" s="1">
        <f>'2012'!I300</f>
        <v>1</v>
      </c>
      <c r="J300" s="12">
        <f>(('2012'!J300-'2012'!$AE300)/'2012'!$AE300)*(('2012'!$I300-0.5+'2012'!$I300-0.5)*-1)</f>
        <v>7.4066403696324432E-2</v>
      </c>
      <c r="K300" s="12">
        <f>(('2012'!K300-'2012'!$AE300)/'2012'!$AE300)*(('2012'!$I300-0.5+'2012'!$I300-0.5)*-1)</f>
        <v>-2.0869313328135689E-2</v>
      </c>
      <c r="L300" s="12">
        <f>(('2012'!L300-'2012'!$AE300)/'2012'!$AE300)*(('2012'!$I300-0.5+'2012'!$I300-0.5)*-1)</f>
        <v>0.22633839635930927</v>
      </c>
      <c r="M300" s="12">
        <f>(('2012'!M300-'2012'!$AE300)/'2012'!$AE300)*(('2012'!$I300-0.5+'2012'!$I300-0.5)*-1)</f>
        <v>0.10931540051024538</v>
      </c>
      <c r="N300" s="12">
        <f>(('2012'!N300-'2012'!$AE300)/'2012'!$AE300)*(('2012'!$I300-0.5+'2012'!$I300-0.5)*-1)</f>
        <v>-3.9271538365585029E-2</v>
      </c>
      <c r="O300" s="12">
        <f>(('2012'!O300-'2012'!$AE300)/'2012'!$AE300)*(('2012'!$I300-0.5+'2012'!$I300-0.5)*-1)</f>
        <v>-0.17148177588837113</v>
      </c>
      <c r="P300" s="12">
        <f>(('2012'!P300-'2012'!$AE300)/'2012'!$AE300)*(('2012'!$I300-0.5+'2012'!$I300-0.5)*-1)</f>
        <v>5.1985105253100607E-2</v>
      </c>
      <c r="Q300" s="12">
        <f>(('2012'!Q300-'2012'!$AE300)/'2012'!$AE300)*(('2012'!$I300-0.5+'2012'!$I300-0.5)*-1)</f>
        <v>9.6336897691551238E-2</v>
      </c>
      <c r="R300" s="12">
        <f>(('2012'!R300-'2012'!$AE300)/'2012'!$AE300)*(('2012'!$I300-0.5+'2012'!$I300-0.5)*-1)</f>
        <v>1.4092501825466702E-2</v>
      </c>
      <c r="S300" s="12">
        <f>(('2012'!S300-'2012'!$AE300)/'2012'!$AE300)*(('2012'!$I300-0.5+'2012'!$I300-0.5)*-1)</f>
        <v>-4.7137852858358961E-2</v>
      </c>
      <c r="T300" s="12">
        <f>(('2012'!T300-'2012'!$AE300)/'2012'!$AE300)*(('2012'!$I300-0.5+'2012'!$I300-0.5)*-1)</f>
        <v>-7.2098551450524587E-2</v>
      </c>
      <c r="U300" s="12">
        <f>(('2012'!U300-'2012'!$AE300)/'2012'!$AE300)*(('2012'!$I300-0.5+'2012'!$I300-0.5)*-1)</f>
        <v>-0.23612048915924183</v>
      </c>
      <c r="V300" s="12">
        <f>(('2012'!V300-'2012'!$AE300)/'2012'!$AE300)*(('2012'!$I300-0.5+'2012'!$I300-0.5)*-1)</f>
        <v>-0.12623655609488232</v>
      </c>
      <c r="W300" s="12">
        <f>(('2012'!W300-'2012'!$AE300)/'2012'!$AE300)*(('2012'!$I300-0.5+'2012'!$I300-0.5)*-1)</f>
        <v>0.27672789665338171</v>
      </c>
      <c r="X300" s="12">
        <f>(('2012'!X300-'2012'!$AE300)/'2012'!$AE300)*(('2012'!$I300-0.5+'2012'!$I300-0.5)*-1)</f>
        <v>-0.11543371741134929</v>
      </c>
      <c r="Y300" s="12">
        <f>(('2012'!Y300-'2012'!$AE300)/'2012'!$AE300)*(('2012'!$I300-0.5+'2012'!$I300-0.5)*-1)</f>
        <v>8.2179038430564677E-2</v>
      </c>
      <c r="Z300" s="12">
        <f>(('2012'!Z300-'2012'!$AE300)/'2012'!$AE300)*(('2012'!$I300-0.5+'2012'!$I300-0.5)*-1)</f>
        <v>-1.4794356019720824E-2</v>
      </c>
      <c r="AA300" s="12">
        <f>(('2012'!AA300-'2012'!$AE300)/'2012'!$AE300)*(('2012'!$I300-0.5+'2012'!$I300-0.5)*-1)</f>
        <v>0.18454993403769018</v>
      </c>
      <c r="AB300" s="12">
        <f>(('2012'!AB300-'2012'!$AE300)/'2012'!$AE300)*(('2012'!$I300-0.5+'2012'!$I300-0.5)*-1)</f>
        <v>0.13719313221383411</v>
      </c>
      <c r="AC300" s="12">
        <f>(('2012'!AC300-'2012'!$AE300)/'2012'!$AE300)*(('2012'!$I300-0.5+'2012'!$I300-0.5)*-1)</f>
        <v>8.9783071129331607E-2</v>
      </c>
      <c r="AD300" s="12">
        <f>(('2012'!AD300-'2012'!$AE300)/'2012'!$AE300)*(('2012'!$I300-0.5+'2012'!$I300-0.5)*-1)</f>
        <v>0.28816427743294742</v>
      </c>
      <c r="AE300" s="5">
        <f>((('2012'!AE300-'2012'!$AE300)/'2012'!$AE300)*100)*(('2012'!$I300-0.5+'2012'!$I300-0.5)*-1)</f>
        <v>0</v>
      </c>
      <c r="AG300" s="5">
        <f t="shared" si="123"/>
        <v>28.816427743294742</v>
      </c>
      <c r="AH300" s="5">
        <f t="shared" si="146"/>
        <v>23.612048915924184</v>
      </c>
      <c r="AI300" s="7">
        <v>0</v>
      </c>
      <c r="AJ300" s="1"/>
      <c r="AK300" s="1"/>
      <c r="AL300" s="1"/>
      <c r="AM300" s="1"/>
      <c r="AN300" s="1"/>
      <c r="AO300" s="1"/>
      <c r="AP300" s="1"/>
      <c r="AW300" s="104">
        <f t="shared" si="124"/>
        <v>7.4066403696324432E-2</v>
      </c>
      <c r="AX300" s="104">
        <f t="shared" si="125"/>
        <v>-2.0869313328135689E-2</v>
      </c>
      <c r="AY300" s="104">
        <f t="shared" si="126"/>
        <v>0.22633839635930927</v>
      </c>
      <c r="AZ300" s="104">
        <f t="shared" si="127"/>
        <v>0.10931540051024538</v>
      </c>
      <c r="BA300" s="104">
        <f t="shared" si="128"/>
        <v>-3.9271538365585029E-2</v>
      </c>
      <c r="BB300" s="104">
        <f t="shared" si="129"/>
        <v>-0.17148177588837113</v>
      </c>
      <c r="BC300" s="104">
        <f t="shared" si="130"/>
        <v>5.1985105253100607E-2</v>
      </c>
      <c r="BD300" s="104">
        <f t="shared" si="131"/>
        <v>9.6336897691551238E-2</v>
      </c>
      <c r="BE300" s="104">
        <f t="shared" si="132"/>
        <v>1.4092501825466702E-2</v>
      </c>
      <c r="BF300" s="104">
        <f t="shared" si="133"/>
        <v>-4.7137852858358961E-2</v>
      </c>
      <c r="BG300" s="104">
        <f t="shared" si="134"/>
        <v>-7.2098551450524587E-2</v>
      </c>
      <c r="BH300" s="104">
        <f t="shared" si="135"/>
        <v>-0.23612048915924183</v>
      </c>
      <c r="BI300" s="104">
        <f t="shared" si="136"/>
        <v>-0.12623655609488232</v>
      </c>
      <c r="BJ300" s="104">
        <f t="shared" si="137"/>
        <v>0.27672789665338171</v>
      </c>
      <c r="BK300" s="104">
        <f t="shared" si="138"/>
        <v>-0.11543371741134929</v>
      </c>
      <c r="BL300" s="104">
        <f t="shared" si="139"/>
        <v>8.2179038430564677E-2</v>
      </c>
      <c r="BM300" s="104">
        <f t="shared" si="140"/>
        <v>-1.4794356019720824E-2</v>
      </c>
      <c r="BN300" s="104">
        <f t="shared" si="141"/>
        <v>0.18454993403769018</v>
      </c>
      <c r="BO300" s="104">
        <f t="shared" si="142"/>
        <v>0.13719313221383411</v>
      </c>
      <c r="BP300" s="104">
        <f t="shared" si="143"/>
        <v>8.9783071129331607E-2</v>
      </c>
      <c r="BQ300" s="104">
        <f t="shared" si="144"/>
        <v>0.28816427743294742</v>
      </c>
      <c r="BR300" s="104">
        <f t="shared" si="145"/>
        <v>0</v>
      </c>
    </row>
    <row r="301" spans="1:70">
      <c r="A301" s="1">
        <v>300</v>
      </c>
      <c r="B301" s="1">
        <f>'2012'!B301</f>
        <v>0</v>
      </c>
      <c r="C301" s="1">
        <f>'2012'!C301</f>
        <v>0</v>
      </c>
      <c r="D301" s="1">
        <f>'2012'!D301</f>
        <v>133</v>
      </c>
      <c r="E301" s="1" t="str">
        <f>'2012'!E301</f>
        <v>Kvinnor</v>
      </c>
      <c r="F301" s="1" t="str">
        <f>'2012'!F301</f>
        <v>Tre eller fler psykofarmaka bland äldre</v>
      </c>
      <c r="G301" s="1" t="str">
        <f>'2012'!G301</f>
        <v>(tom)</v>
      </c>
      <c r="H301" s="1" t="str">
        <f>'2012'!H301</f>
        <v>A002920</v>
      </c>
      <c r="I301" s="1">
        <f>'2012'!I301</f>
        <v>1</v>
      </c>
      <c r="J301" s="12">
        <f>(('2012'!J301-'2012'!$AE301)/'2012'!$AE301)*(('2012'!$I301-0.5+'2012'!$I301-0.5)*-1)</f>
        <v>0.11214392855429668</v>
      </c>
      <c r="K301" s="12">
        <f>(('2012'!K301-'2012'!$AE301)/'2012'!$AE301)*(('2012'!$I301-0.5+'2012'!$I301-0.5)*-1)</f>
        <v>-4.7929194339107445E-2</v>
      </c>
      <c r="L301" s="12">
        <f>(('2012'!L301-'2012'!$AE301)/'2012'!$AE301)*(('2012'!$I301-0.5+'2012'!$I301-0.5)*-1)</f>
        <v>7.384955352894837E-2</v>
      </c>
      <c r="M301" s="12">
        <f>(('2012'!M301-'2012'!$AE301)/'2012'!$AE301)*(('2012'!$I301-0.5+'2012'!$I301-0.5)*-1)</f>
        <v>0.11513769170094133</v>
      </c>
      <c r="N301" s="12">
        <f>(('2012'!N301-'2012'!$AE301)/'2012'!$AE301)*(('2012'!$I301-0.5+'2012'!$I301-0.5)*-1)</f>
        <v>-2.1969885489483913E-2</v>
      </c>
      <c r="O301" s="12">
        <f>(('2012'!O301-'2012'!$AE301)/'2012'!$AE301)*(('2012'!$I301-0.5+'2012'!$I301-0.5)*-1)</f>
        <v>-0.2635144819796737</v>
      </c>
      <c r="P301" s="12">
        <f>(('2012'!P301-'2012'!$AE301)/'2012'!$AE301)*(('2012'!$I301-0.5+'2012'!$I301-0.5)*-1)</f>
        <v>0.15638820129132086</v>
      </c>
      <c r="Q301" s="12">
        <f>(('2012'!Q301-'2012'!$AE301)/'2012'!$AE301)*(('2012'!$I301-0.5+'2012'!$I301-0.5)*-1)</f>
        <v>0.31839391938928663</v>
      </c>
      <c r="R301" s="12">
        <f>(('2012'!R301-'2012'!$AE301)/'2012'!$AE301)*(('2012'!$I301-0.5+'2012'!$I301-0.5)*-1)</f>
        <v>-5.15563588171205E-2</v>
      </c>
      <c r="S301" s="12">
        <f>(('2012'!S301-'2012'!$AE301)/'2012'!$AE301)*(('2012'!$I301-0.5+'2012'!$I301-0.5)*-1)</f>
        <v>-5.2616093290288712E-2</v>
      </c>
      <c r="T301" s="12">
        <f>(('2012'!T301-'2012'!$AE301)/'2012'!$AE301)*(('2012'!$I301-0.5+'2012'!$I301-0.5)*-1)</f>
        <v>-0.11950300761890123</v>
      </c>
      <c r="U301" s="12">
        <f>(('2012'!U301-'2012'!$AE301)/'2012'!$AE301)*(('2012'!$I301-0.5+'2012'!$I301-0.5)*-1)</f>
        <v>-0.27567750372008015</v>
      </c>
      <c r="V301" s="12">
        <f>(('2012'!V301-'2012'!$AE301)/'2012'!$AE301)*(('2012'!$I301-0.5+'2012'!$I301-0.5)*-1)</f>
        <v>-2.3267996362776967E-2</v>
      </c>
      <c r="W301" s="12">
        <f>(('2012'!W301-'2012'!$AE301)/'2012'!$AE301)*(('2012'!$I301-0.5+'2012'!$I301-0.5)*-1)</f>
        <v>0.16470008517809101</v>
      </c>
      <c r="X301" s="12">
        <f>(('2012'!X301-'2012'!$AE301)/'2012'!$AE301)*(('2012'!$I301-0.5+'2012'!$I301-0.5)*-1)</f>
        <v>3.2320547075483236E-2</v>
      </c>
      <c r="Y301" s="12">
        <f>(('2012'!Y301-'2012'!$AE301)/'2012'!$AE301)*(('2012'!$I301-0.5+'2012'!$I301-0.5)*-1)</f>
        <v>0.10117707133456087</v>
      </c>
      <c r="Z301" s="12">
        <f>(('2012'!Z301-'2012'!$AE301)/'2012'!$AE301)*(('2012'!$I301-0.5+'2012'!$I301-0.5)*-1)</f>
        <v>0.1475015171927653</v>
      </c>
      <c r="AA301" s="12">
        <f>(('2012'!AA301-'2012'!$AE301)/'2012'!$AE301)*(('2012'!$I301-0.5+'2012'!$I301-0.5)*-1)</f>
        <v>0.15166973502689032</v>
      </c>
      <c r="AB301" s="12">
        <f>(('2012'!AB301-'2012'!$AE301)/'2012'!$AE301)*(('2012'!$I301-0.5+'2012'!$I301-0.5)*-1)</f>
        <v>0.16640935982695601</v>
      </c>
      <c r="AC301" s="12">
        <f>(('2012'!AC301-'2012'!$AE301)/'2012'!$AE301)*(('2012'!$I301-0.5+'2012'!$I301-0.5)*-1)</f>
        <v>3.3987627886243571E-2</v>
      </c>
      <c r="AD301" s="12">
        <f>(('2012'!AD301-'2012'!$AE301)/'2012'!$AE301)*(('2012'!$I301-0.5+'2012'!$I301-0.5)*-1)</f>
        <v>0.34470257998213144</v>
      </c>
      <c r="AE301" s="5">
        <f>((('2012'!AE301-'2012'!$AE301)/'2012'!$AE301)*100)*(('2012'!$I301-0.5+'2012'!$I301-0.5)*-1)</f>
        <v>0</v>
      </c>
      <c r="AG301" s="5">
        <f t="shared" si="123"/>
        <v>34.470257998213143</v>
      </c>
      <c r="AH301" s="5">
        <f t="shared" si="146"/>
        <v>27.567750372008014</v>
      </c>
      <c r="AI301" s="7">
        <v>0</v>
      </c>
      <c r="AJ301" s="1"/>
      <c r="AK301" s="1"/>
      <c r="AL301" s="1"/>
      <c r="AM301" s="1"/>
      <c r="AN301" s="1"/>
      <c r="AO301" s="1"/>
      <c r="AP301" s="1"/>
      <c r="AW301" s="104">
        <f t="shared" si="124"/>
        <v>0.11214392855429668</v>
      </c>
      <c r="AX301" s="104">
        <f t="shared" si="125"/>
        <v>-4.7929194339107445E-2</v>
      </c>
      <c r="AY301" s="104">
        <f t="shared" si="126"/>
        <v>7.384955352894837E-2</v>
      </c>
      <c r="AZ301" s="104">
        <f t="shared" si="127"/>
        <v>0.11513769170094133</v>
      </c>
      <c r="BA301" s="104">
        <f t="shared" si="128"/>
        <v>-2.1969885489483913E-2</v>
      </c>
      <c r="BB301" s="104">
        <f t="shared" si="129"/>
        <v>-0.2635144819796737</v>
      </c>
      <c r="BC301" s="104">
        <f t="shared" si="130"/>
        <v>0.15638820129132086</v>
      </c>
      <c r="BD301" s="104">
        <f t="shared" si="131"/>
        <v>0.31839391938928663</v>
      </c>
      <c r="BE301" s="104">
        <f t="shared" si="132"/>
        <v>-5.15563588171205E-2</v>
      </c>
      <c r="BF301" s="104">
        <f t="shared" si="133"/>
        <v>-5.2616093290288712E-2</v>
      </c>
      <c r="BG301" s="104">
        <f t="shared" si="134"/>
        <v>-0.11950300761890123</v>
      </c>
      <c r="BH301" s="104">
        <f t="shared" si="135"/>
        <v>-0.27567750372008015</v>
      </c>
      <c r="BI301" s="104">
        <f t="shared" si="136"/>
        <v>-2.3267996362776967E-2</v>
      </c>
      <c r="BJ301" s="104">
        <f t="shared" si="137"/>
        <v>0.16470008517809101</v>
      </c>
      <c r="BK301" s="104">
        <f t="shared" si="138"/>
        <v>3.2320547075483236E-2</v>
      </c>
      <c r="BL301" s="104">
        <f t="shared" si="139"/>
        <v>0.10117707133456087</v>
      </c>
      <c r="BM301" s="104">
        <f t="shared" si="140"/>
        <v>0.1475015171927653</v>
      </c>
      <c r="BN301" s="104">
        <f t="shared" si="141"/>
        <v>0.15166973502689032</v>
      </c>
      <c r="BO301" s="104">
        <f t="shared" si="142"/>
        <v>0.16640935982695601</v>
      </c>
      <c r="BP301" s="104">
        <f t="shared" si="143"/>
        <v>3.3987627886243571E-2</v>
      </c>
      <c r="BQ301" s="104">
        <f t="shared" si="144"/>
        <v>0.34470257998213144</v>
      </c>
      <c r="BR301" s="104">
        <f t="shared" si="145"/>
        <v>0</v>
      </c>
    </row>
    <row r="302" spans="1:70">
      <c r="A302" s="1">
        <v>301</v>
      </c>
      <c r="B302" s="1">
        <f>'2012'!B302</f>
        <v>0</v>
      </c>
      <c r="C302" s="1">
        <f>'2012'!C302</f>
        <v>0</v>
      </c>
      <c r="D302" s="1">
        <f>'2012'!D302</f>
        <v>0</v>
      </c>
      <c r="E302" s="1" t="str">
        <f>'2012'!E302</f>
        <v>Män</v>
      </c>
      <c r="F302" s="1" t="str">
        <f>'2012'!F302</f>
        <v>Tre eller fler psykofarmaka bland äldre</v>
      </c>
      <c r="G302" s="1" t="str">
        <f>'2012'!G302</f>
        <v>(tom)</v>
      </c>
      <c r="H302" s="1" t="str">
        <f>'2012'!H302</f>
        <v>A002920</v>
      </c>
      <c r="I302" s="1">
        <f>'2012'!I302</f>
        <v>1</v>
      </c>
      <c r="J302" s="12">
        <f>(('2012'!J302-'2012'!$AE302)/'2012'!$AE302)*(('2012'!$I302-0.5+'2012'!$I302-0.5)*-1)</f>
        <v>6.1023147730024707E-2</v>
      </c>
      <c r="K302" s="12">
        <f>(('2012'!K302-'2012'!$AE302)/'2012'!$AE302)*(('2012'!$I302-0.5+'2012'!$I302-0.5)*-1)</f>
        <v>-0.1390702399044389</v>
      </c>
      <c r="L302" s="12">
        <f>(('2012'!L302-'2012'!$AE302)/'2012'!$AE302)*(('2012'!$I302-0.5+'2012'!$I302-0.5)*-1)</f>
        <v>0.18881580647755136</v>
      </c>
      <c r="M302" s="12">
        <f>(('2012'!M302-'2012'!$AE302)/'2012'!$AE302)*(('2012'!$I302-0.5+'2012'!$I302-0.5)*-1)</f>
        <v>0.1718552141111844</v>
      </c>
      <c r="N302" s="12">
        <f>(('2012'!N302-'2012'!$AE302)/'2012'!$AE302)*(('2012'!$I302-0.5+'2012'!$I302-0.5)*-1)</f>
        <v>6.8653096798696259E-2</v>
      </c>
      <c r="O302" s="12">
        <f>(('2012'!O302-'2012'!$AE302)/'2012'!$AE302)*(('2012'!$I302-0.5+'2012'!$I302-0.5)*-1)</f>
        <v>-0.27106224909279525</v>
      </c>
      <c r="P302" s="12">
        <f>(('2012'!P302-'2012'!$AE302)/'2012'!$AE302)*(('2012'!$I302-0.5+'2012'!$I302-0.5)*-1)</f>
        <v>8.1848691570461624E-2</v>
      </c>
      <c r="Q302" s="12">
        <f>(('2012'!Q302-'2012'!$AE302)/'2012'!$AE302)*(('2012'!$I302-0.5+'2012'!$I302-0.5)*-1)</f>
        <v>0.29451877327005616</v>
      </c>
      <c r="R302" s="12">
        <f>(('2012'!R302-'2012'!$AE302)/'2012'!$AE302)*(('2012'!$I302-0.5+'2012'!$I302-0.5)*-1)</f>
        <v>1.958714638586943E-2</v>
      </c>
      <c r="S302" s="12">
        <f>(('2012'!S302-'2012'!$AE302)/'2012'!$AE302)*(('2012'!$I302-0.5+'2012'!$I302-0.5)*-1)</f>
        <v>1.3334564310161509E-2</v>
      </c>
      <c r="T302" s="12">
        <f>(('2012'!T302-'2012'!$AE302)/'2012'!$AE302)*(('2012'!$I302-0.5+'2012'!$I302-0.5)*-1)</f>
        <v>-0.13209956613762505</v>
      </c>
      <c r="U302" s="12">
        <f>(('2012'!U302-'2012'!$AE302)/'2012'!$AE302)*(('2012'!$I302-0.5+'2012'!$I302-0.5)*-1)</f>
        <v>-0.26293327805829048</v>
      </c>
      <c r="V302" s="12">
        <f>(('2012'!V302-'2012'!$AE302)/'2012'!$AE302)*(('2012'!$I302-0.5+'2012'!$I302-0.5)*-1)</f>
        <v>9.3890954413658346E-3</v>
      </c>
      <c r="W302" s="12">
        <f>(('2012'!W302-'2012'!$AE302)/'2012'!$AE302)*(('2012'!$I302-0.5+'2012'!$I302-0.5)*-1)</f>
        <v>0.18743249291552244</v>
      </c>
      <c r="X302" s="12">
        <f>(('2012'!X302-'2012'!$AE302)/'2012'!$AE302)*(('2012'!$I302-0.5+'2012'!$I302-0.5)*-1)</f>
        <v>8.9869801492603082E-2</v>
      </c>
      <c r="Y302" s="12">
        <f>(('2012'!Y302-'2012'!$AE302)/'2012'!$AE302)*(('2012'!$I302-0.5+'2012'!$I302-0.5)*-1)</f>
        <v>0.11674553392754652</v>
      </c>
      <c r="Z302" s="12">
        <f>(('2012'!Z302-'2012'!$AE302)/'2012'!$AE302)*(('2012'!$I302-0.5+'2012'!$I302-0.5)*-1)</f>
        <v>0.14044594565933752</v>
      </c>
      <c r="AA302" s="12">
        <f>(('2012'!AA302-'2012'!$AE302)/'2012'!$AE302)*(('2012'!$I302-0.5+'2012'!$I302-0.5)*-1)</f>
        <v>0.11778390506689738</v>
      </c>
      <c r="AB302" s="12">
        <f>(('2012'!AB302-'2012'!$AE302)/'2012'!$AE302)*(('2012'!$I302-0.5+'2012'!$I302-0.5)*-1)</f>
        <v>2.3396112514080723E-2</v>
      </c>
      <c r="AC302" s="12">
        <f>(('2012'!AC302-'2012'!$AE302)/'2012'!$AE302)*(('2012'!$I302-0.5+'2012'!$I302-0.5)*-1)</f>
        <v>-5.0764351987959797E-2</v>
      </c>
      <c r="AD302" s="12">
        <f>(('2012'!AD302-'2012'!$AE302)/'2012'!$AE302)*(('2012'!$I302-0.5+'2012'!$I302-0.5)*-1)</f>
        <v>0.22448698390178348</v>
      </c>
      <c r="AE302" s="5">
        <f>((('2012'!AE302-'2012'!$AE302)/'2012'!$AE302)*100)*(('2012'!$I302-0.5+'2012'!$I302-0.5)*-1)</f>
        <v>0</v>
      </c>
      <c r="AG302" s="5">
        <f t="shared" si="123"/>
        <v>29.451877327005615</v>
      </c>
      <c r="AH302" s="5">
        <f t="shared" si="146"/>
        <v>27.106224909279526</v>
      </c>
      <c r="AI302" s="7">
        <v>0</v>
      </c>
      <c r="AJ302" s="1"/>
      <c r="AK302" s="1"/>
      <c r="AL302" s="1"/>
      <c r="AM302" s="1"/>
      <c r="AN302" s="1"/>
      <c r="AO302" s="1"/>
      <c r="AP302" s="1"/>
      <c r="AW302" s="104">
        <f t="shared" si="124"/>
        <v>6.1023147730024707E-2</v>
      </c>
      <c r="AX302" s="104">
        <f t="shared" si="125"/>
        <v>-0.1390702399044389</v>
      </c>
      <c r="AY302" s="104">
        <f t="shared" si="126"/>
        <v>0.18881580647755136</v>
      </c>
      <c r="AZ302" s="104">
        <f t="shared" si="127"/>
        <v>0.1718552141111844</v>
      </c>
      <c r="BA302" s="104">
        <f t="shared" si="128"/>
        <v>6.8653096798696259E-2</v>
      </c>
      <c r="BB302" s="104">
        <f t="shared" si="129"/>
        <v>-0.27106224909279525</v>
      </c>
      <c r="BC302" s="104">
        <f t="shared" si="130"/>
        <v>8.1848691570461624E-2</v>
      </c>
      <c r="BD302" s="104">
        <f t="shared" si="131"/>
        <v>0.29451877327005616</v>
      </c>
      <c r="BE302" s="104">
        <f t="shared" si="132"/>
        <v>1.958714638586943E-2</v>
      </c>
      <c r="BF302" s="104">
        <f t="shared" si="133"/>
        <v>1.3334564310161509E-2</v>
      </c>
      <c r="BG302" s="104">
        <f t="shared" si="134"/>
        <v>-0.13209956613762505</v>
      </c>
      <c r="BH302" s="104">
        <f t="shared" si="135"/>
        <v>-0.26293327805829048</v>
      </c>
      <c r="BI302" s="104">
        <f t="shared" si="136"/>
        <v>9.3890954413658346E-3</v>
      </c>
      <c r="BJ302" s="104">
        <f t="shared" si="137"/>
        <v>0.18743249291552244</v>
      </c>
      <c r="BK302" s="104">
        <f t="shared" si="138"/>
        <v>8.9869801492603082E-2</v>
      </c>
      <c r="BL302" s="104">
        <f t="shared" si="139"/>
        <v>0.11674553392754652</v>
      </c>
      <c r="BM302" s="104">
        <f t="shared" si="140"/>
        <v>0.14044594565933752</v>
      </c>
      <c r="BN302" s="104">
        <f t="shared" si="141"/>
        <v>0.11778390506689738</v>
      </c>
      <c r="BO302" s="104">
        <f t="shared" si="142"/>
        <v>2.3396112514080723E-2</v>
      </c>
      <c r="BP302" s="104">
        <f t="shared" si="143"/>
        <v>-5.0764351987959797E-2</v>
      </c>
      <c r="BQ302" s="104">
        <f t="shared" si="144"/>
        <v>0.22448698390178348</v>
      </c>
      <c r="BR302" s="104">
        <f t="shared" si="145"/>
        <v>0</v>
      </c>
    </row>
    <row r="303" spans="1:70">
      <c r="A303" s="1">
        <v>302</v>
      </c>
      <c r="B303" s="1">
        <f>'2012'!B303</f>
        <v>0</v>
      </c>
      <c r="C303" s="1">
        <f>'2012'!C303</f>
        <v>0</v>
      </c>
      <c r="D303" s="1">
        <f>'2012'!D303</f>
        <v>0</v>
      </c>
      <c r="E303" s="1" t="str">
        <f>'2012'!E303</f>
        <v>Totalt</v>
      </c>
      <c r="F303" s="1" t="str">
        <f>'2012'!F303</f>
        <v>Tre eller fler psykofarmaka bland äldre</v>
      </c>
      <c r="G303" s="1" t="str">
        <f>'2012'!G303</f>
        <v>(tom)</v>
      </c>
      <c r="H303" s="1" t="str">
        <f>'2012'!H303</f>
        <v>A002920</v>
      </c>
      <c r="I303" s="1">
        <f>'2012'!I303</f>
        <v>1</v>
      </c>
      <c r="J303" s="12">
        <f>(('2012'!J303-'2012'!$AE303)/'2012'!$AE303)*(('2012'!$I303-0.5+'2012'!$I303-0.5)*-1)</f>
        <v>8.9191035212055611E-2</v>
      </c>
      <c r="K303" s="12">
        <f>(('2012'!K303-'2012'!$AE303)/'2012'!$AE303)*(('2012'!$I303-0.5+'2012'!$I303-0.5)*-1)</f>
        <v>-6.4667682916386471E-2</v>
      </c>
      <c r="L303" s="12">
        <f>(('2012'!L303-'2012'!$AE303)/'2012'!$AE303)*(('2012'!$I303-0.5+'2012'!$I303-0.5)*-1)</f>
        <v>0.10168891861803589</v>
      </c>
      <c r="M303" s="12">
        <f>(('2012'!M303-'2012'!$AE303)/'2012'!$AE303)*(('2012'!$I303-0.5+'2012'!$I303-0.5)*-1)</f>
        <v>0.13124796978933073</v>
      </c>
      <c r="N303" s="12">
        <f>(('2012'!N303-'2012'!$AE303)/'2012'!$AE303)*(('2012'!$I303-0.5+'2012'!$I303-0.5)*-1)</f>
        <v>2.8325893484924089E-3</v>
      </c>
      <c r="O303" s="12">
        <f>(('2012'!O303-'2012'!$AE303)/'2012'!$AE303)*(('2012'!$I303-0.5+'2012'!$I303-0.5)*-1)</f>
        <v>-0.25497208942877497</v>
      </c>
      <c r="P303" s="12">
        <f>(('2012'!P303-'2012'!$AE303)/'2012'!$AE303)*(('2012'!$I303-0.5+'2012'!$I303-0.5)*-1)</f>
        <v>0.14279114948653138</v>
      </c>
      <c r="Q303" s="12">
        <f>(('2012'!Q303-'2012'!$AE303)/'2012'!$AE303)*(('2012'!$I303-0.5+'2012'!$I303-0.5)*-1)</f>
        <v>0.31305571729889037</v>
      </c>
      <c r="R303" s="12">
        <f>(('2012'!R303-'2012'!$AE303)/'2012'!$AE303)*(('2012'!$I303-0.5+'2012'!$I303-0.5)*-1)</f>
        <v>-2.6385866932607381E-2</v>
      </c>
      <c r="S303" s="12">
        <f>(('2012'!S303-'2012'!$AE303)/'2012'!$AE303)*(('2012'!$I303-0.5+'2012'!$I303-0.5)*-1)</f>
        <v>-3.8760270701095063E-2</v>
      </c>
      <c r="T303" s="12">
        <f>(('2012'!T303-'2012'!$AE303)/'2012'!$AE303)*(('2012'!$I303-0.5+'2012'!$I303-0.5)*-1)</f>
        <v>-0.11180163533017332</v>
      </c>
      <c r="U303" s="12">
        <f>(('2012'!U303-'2012'!$AE303)/'2012'!$AE303)*(('2012'!$I303-0.5+'2012'!$I303-0.5)*-1)</f>
        <v>-0.2685746739477386</v>
      </c>
      <c r="V303" s="12">
        <f>(('2012'!V303-'2012'!$AE303)/'2012'!$AE303)*(('2012'!$I303-0.5+'2012'!$I303-0.5)*-1)</f>
        <v>-9.3442258252950019E-3</v>
      </c>
      <c r="W303" s="12">
        <f>(('2012'!W303-'2012'!$AE303)/'2012'!$AE303)*(('2012'!$I303-0.5+'2012'!$I303-0.5)*-1)</f>
        <v>0.16769427650837268</v>
      </c>
      <c r="X303" s="12">
        <f>(('2012'!X303-'2012'!$AE303)/'2012'!$AE303)*(('2012'!$I303-0.5+'2012'!$I303-0.5)*-1)</f>
        <v>4.7180635090556054E-2</v>
      </c>
      <c r="Y303" s="12">
        <f>(('2012'!Y303-'2012'!$AE303)/'2012'!$AE303)*(('2012'!$I303-0.5+'2012'!$I303-0.5)*-1)</f>
        <v>0.10798652052435617</v>
      </c>
      <c r="Z303" s="12">
        <f>(('2012'!Z303-'2012'!$AE303)/'2012'!$AE303)*(('2012'!$I303-0.5+'2012'!$I303-0.5)*-1)</f>
        <v>0.14928315266527023</v>
      </c>
      <c r="AA303" s="12">
        <f>(('2012'!AA303-'2012'!$AE303)/'2012'!$AE303)*(('2012'!$I303-0.5+'2012'!$I303-0.5)*-1)</f>
        <v>0.14303588888035568</v>
      </c>
      <c r="AB303" s="12">
        <f>(('2012'!AB303-'2012'!$AE303)/'2012'!$AE303)*(('2012'!$I303-0.5+'2012'!$I303-0.5)*-1)</f>
        <v>0.13258815387448197</v>
      </c>
      <c r="AC303" s="12">
        <f>(('2012'!AC303-'2012'!$AE303)/'2012'!$AE303)*(('2012'!$I303-0.5+'2012'!$I303-0.5)*-1)</f>
        <v>1.5368953688606374E-2</v>
      </c>
      <c r="AD303" s="12">
        <f>(('2012'!AD303-'2012'!$AE303)/'2012'!$AE303)*(('2012'!$I303-0.5+'2012'!$I303-0.5)*-1)</f>
        <v>0.31869583004256136</v>
      </c>
      <c r="AE303" s="5">
        <f>((('2012'!AE303-'2012'!$AE303)/'2012'!$AE303)*100)*(('2012'!$I303-0.5+'2012'!$I303-0.5)*-1)</f>
        <v>0</v>
      </c>
      <c r="AG303" s="5">
        <f t="shared" si="123"/>
        <v>31.869583004256135</v>
      </c>
      <c r="AH303" s="5">
        <f t="shared" si="146"/>
        <v>26.85746739477386</v>
      </c>
      <c r="AI303" s="7">
        <v>0</v>
      </c>
      <c r="AJ303" s="1"/>
      <c r="AK303" s="1"/>
      <c r="AL303" s="1"/>
      <c r="AM303" s="1"/>
      <c r="AN303" s="1"/>
      <c r="AO303" s="1"/>
      <c r="AP303" s="1"/>
      <c r="AW303" s="104">
        <f t="shared" si="124"/>
        <v>8.9191035212055611E-2</v>
      </c>
      <c r="AX303" s="104">
        <f t="shared" si="125"/>
        <v>-6.4667682916386471E-2</v>
      </c>
      <c r="AY303" s="104">
        <f t="shared" si="126"/>
        <v>0.10168891861803589</v>
      </c>
      <c r="AZ303" s="104">
        <f t="shared" si="127"/>
        <v>0.13124796978933073</v>
      </c>
      <c r="BA303" s="104">
        <f t="shared" si="128"/>
        <v>2.8325893484924089E-3</v>
      </c>
      <c r="BB303" s="104">
        <f t="shared" si="129"/>
        <v>-0.25497208942877497</v>
      </c>
      <c r="BC303" s="104">
        <f t="shared" si="130"/>
        <v>0.14279114948653138</v>
      </c>
      <c r="BD303" s="104">
        <f t="shared" si="131"/>
        <v>0.31305571729889037</v>
      </c>
      <c r="BE303" s="104">
        <f t="shared" si="132"/>
        <v>-2.6385866932607381E-2</v>
      </c>
      <c r="BF303" s="104">
        <f t="shared" si="133"/>
        <v>-3.8760270701095063E-2</v>
      </c>
      <c r="BG303" s="104">
        <f t="shared" si="134"/>
        <v>-0.11180163533017332</v>
      </c>
      <c r="BH303" s="104">
        <f t="shared" si="135"/>
        <v>-0.2685746739477386</v>
      </c>
      <c r="BI303" s="104">
        <f t="shared" si="136"/>
        <v>-9.3442258252950019E-3</v>
      </c>
      <c r="BJ303" s="104">
        <f t="shared" si="137"/>
        <v>0.16769427650837268</v>
      </c>
      <c r="BK303" s="104">
        <f t="shared" si="138"/>
        <v>4.7180635090556054E-2</v>
      </c>
      <c r="BL303" s="104">
        <f t="shared" si="139"/>
        <v>0.10798652052435617</v>
      </c>
      <c r="BM303" s="104">
        <f t="shared" si="140"/>
        <v>0.14928315266527023</v>
      </c>
      <c r="BN303" s="104">
        <f t="shared" si="141"/>
        <v>0.14303588888035568</v>
      </c>
      <c r="BO303" s="104">
        <f t="shared" si="142"/>
        <v>0.13258815387448197</v>
      </c>
      <c r="BP303" s="104">
        <f t="shared" si="143"/>
        <v>1.5368953688606374E-2</v>
      </c>
      <c r="BQ303" s="104">
        <f t="shared" si="144"/>
        <v>0.31869583004256136</v>
      </c>
      <c r="BR303" s="104">
        <f t="shared" si="145"/>
        <v>0</v>
      </c>
    </row>
    <row r="304" spans="1:70">
      <c r="A304" s="1">
        <v>303</v>
      </c>
      <c r="B304" s="1">
        <f>'2012'!B304</f>
        <v>0</v>
      </c>
      <c r="C304" s="1">
        <f>'2012'!C304</f>
        <v>0</v>
      </c>
      <c r="D304" s="1">
        <f>'2012'!D304</f>
        <v>134</v>
      </c>
      <c r="E304" s="1" t="str">
        <f>'2012'!E304</f>
        <v>Totalt</v>
      </c>
      <c r="F304" s="1" t="str">
        <f>'2012'!F304</f>
        <v>Användning av lämpliga sömnmedel till äldre</v>
      </c>
      <c r="G304" s="1" t="str">
        <f>'2012'!G304</f>
        <v>(tom)</v>
      </c>
      <c r="H304" s="1" t="str">
        <f>'2012'!H304</f>
        <v>A001050</v>
      </c>
      <c r="I304" s="1">
        <f>'2012'!I304</f>
        <v>0</v>
      </c>
      <c r="J304" s="12">
        <f>(('2012'!J304-'2012'!$AE304)/'2012'!$AE304)*(('2012'!$I304-0.5+'2012'!$I304-0.5)*-1)</f>
        <v>0.10046929307001166</v>
      </c>
      <c r="K304" s="12">
        <f>(('2012'!K304-'2012'!$AE304)/'2012'!$AE304)*(('2012'!$I304-0.5+'2012'!$I304-0.5)*-1)</f>
        <v>8.1037277231304758E-2</v>
      </c>
      <c r="L304" s="12">
        <f>(('2012'!L304-'2012'!$AE304)/'2012'!$AE304)*(('2012'!$I304-0.5+'2012'!$I304-0.5)*-1)</f>
        <v>3.072639000197456E-3</v>
      </c>
      <c r="M304" s="12">
        <f>(('2012'!M304-'2012'!$AE304)/'2012'!$AE304)*(('2012'!$I304-0.5+'2012'!$I304-0.5)*-1)</f>
        <v>-0.25040523334489917</v>
      </c>
      <c r="N304" s="12">
        <f>(('2012'!N304-'2012'!$AE304)/'2012'!$AE304)*(('2012'!$I304-0.5+'2012'!$I304-0.5)*-1)</f>
        <v>7.7161718616034672E-2</v>
      </c>
      <c r="O304" s="12">
        <f>(('2012'!O304-'2012'!$AE304)/'2012'!$AE304)*(('2012'!$I304-0.5+'2012'!$I304-0.5)*-1)</f>
        <v>0.22660074074739311</v>
      </c>
      <c r="P304" s="12">
        <f>(('2012'!P304-'2012'!$AE304)/'2012'!$AE304)*(('2012'!$I304-0.5+'2012'!$I304-0.5)*-1)</f>
        <v>0.13953261250499996</v>
      </c>
      <c r="Q304" s="12">
        <f>(('2012'!Q304-'2012'!$AE304)/'2012'!$AE304)*(('2012'!$I304-0.5+'2012'!$I304-0.5)*-1)</f>
        <v>0.18268886079999566</v>
      </c>
      <c r="R304" s="12">
        <f>(('2012'!R304-'2012'!$AE304)/'2012'!$AE304)*(('2012'!$I304-0.5+'2012'!$I304-0.5)*-1)</f>
        <v>-3.8504440865304655E-2</v>
      </c>
      <c r="S304" s="12">
        <f>(('2012'!S304-'2012'!$AE304)/'2012'!$AE304)*(('2012'!$I304-0.5+'2012'!$I304-0.5)*-1)</f>
        <v>-1.5231851167219888E-2</v>
      </c>
      <c r="T304" s="12">
        <f>(('2012'!T304-'2012'!$AE304)/'2012'!$AE304)*(('2012'!$I304-0.5+'2012'!$I304-0.5)*-1)</f>
        <v>-0.11987242981264461</v>
      </c>
      <c r="U304" s="12">
        <f>(('2012'!U304-'2012'!$AE304)/'2012'!$AE304)*(('2012'!$I304-0.5+'2012'!$I304-0.5)*-1)</f>
        <v>5.9795574059448107E-3</v>
      </c>
      <c r="V304" s="12">
        <f>(('2012'!V304-'2012'!$AE304)/'2012'!$AE304)*(('2012'!$I304-0.5+'2012'!$I304-0.5)*-1)</f>
        <v>0.11071858559910057</v>
      </c>
      <c r="W304" s="12">
        <f>(('2012'!W304-'2012'!$AE304)/'2012'!$AE304)*(('2012'!$I304-0.5+'2012'!$I304-0.5)*-1)</f>
        <v>-0.2658348339321312</v>
      </c>
      <c r="X304" s="12">
        <f>(('2012'!X304-'2012'!$AE304)/'2012'!$AE304)*(('2012'!$I304-0.5+'2012'!$I304-0.5)*-1)</f>
        <v>-0.22583409507243229</v>
      </c>
      <c r="Y304" s="12">
        <f>(('2012'!Y304-'2012'!$AE304)/'2012'!$AE304)*(('2012'!$I304-0.5+'2012'!$I304-0.5)*-1)</f>
        <v>-7.3650057623121908E-3</v>
      </c>
      <c r="Z304" s="12">
        <f>(('2012'!Z304-'2012'!$AE304)/'2012'!$AE304)*(('2012'!$I304-0.5+'2012'!$I304-0.5)*-1)</f>
        <v>0.14242866826097789</v>
      </c>
      <c r="AA304" s="12">
        <f>(('2012'!AA304-'2012'!$AE304)/'2012'!$AE304)*(('2012'!$I304-0.5+'2012'!$I304-0.5)*-1)</f>
        <v>-8.3095938770685357E-2</v>
      </c>
      <c r="AB304" s="12">
        <f>(('2012'!AB304-'2012'!$AE304)/'2012'!$AE304)*(('2012'!$I304-0.5+'2012'!$I304-0.5)*-1)</f>
        <v>7.4950239554313763E-2</v>
      </c>
      <c r="AC304" s="12">
        <f>(('2012'!AC304-'2012'!$AE304)/'2012'!$AE304)*(('2012'!$I304-0.5+'2012'!$I304-0.5)*-1)</f>
        <v>-0.25483356770313781</v>
      </c>
      <c r="AD304" s="12">
        <f>(('2012'!AD304-'2012'!$AE304)/'2012'!$AE304)*(('2012'!$I304-0.5+'2012'!$I304-0.5)*-1)</f>
        <v>-0.17977076065925171</v>
      </c>
      <c r="AE304" s="5">
        <f>((('2012'!AE304-'2012'!$AE304)/'2012'!$AE304)*100)*(('2012'!$I304-0.5+'2012'!$I304-0.5)*-1)</f>
        <v>0</v>
      </c>
      <c r="AG304" s="5">
        <f t="shared" si="123"/>
        <v>22.660074074739313</v>
      </c>
      <c r="AH304" s="5">
        <f t="shared" si="146"/>
        <v>26.583483393213118</v>
      </c>
      <c r="AI304" s="7">
        <v>0</v>
      </c>
      <c r="AJ304" s="1"/>
      <c r="AK304" s="1"/>
      <c r="AL304" s="1"/>
      <c r="AM304" s="1"/>
      <c r="AN304" s="1"/>
      <c r="AO304" s="1"/>
      <c r="AP304" s="1"/>
      <c r="AW304" s="104">
        <f t="shared" si="124"/>
        <v>0.10046929307001166</v>
      </c>
      <c r="AX304" s="104">
        <f t="shared" si="125"/>
        <v>8.1037277231304758E-2</v>
      </c>
      <c r="AY304" s="104">
        <f t="shared" si="126"/>
        <v>3.072639000197456E-3</v>
      </c>
      <c r="AZ304" s="104">
        <f t="shared" si="127"/>
        <v>-0.25040523334489917</v>
      </c>
      <c r="BA304" s="104">
        <f t="shared" si="128"/>
        <v>7.7161718616034672E-2</v>
      </c>
      <c r="BB304" s="104">
        <f t="shared" si="129"/>
        <v>0.22660074074739311</v>
      </c>
      <c r="BC304" s="104">
        <f t="shared" si="130"/>
        <v>0.13953261250499996</v>
      </c>
      <c r="BD304" s="104">
        <f t="shared" si="131"/>
        <v>0.18268886079999566</v>
      </c>
      <c r="BE304" s="104">
        <f t="shared" si="132"/>
        <v>-3.8504440865304655E-2</v>
      </c>
      <c r="BF304" s="104">
        <f t="shared" si="133"/>
        <v>-1.5231851167219888E-2</v>
      </c>
      <c r="BG304" s="104">
        <f t="shared" si="134"/>
        <v>-0.11987242981264461</v>
      </c>
      <c r="BH304" s="104">
        <f t="shared" si="135"/>
        <v>5.9795574059448107E-3</v>
      </c>
      <c r="BI304" s="104">
        <f t="shared" si="136"/>
        <v>0.11071858559910057</v>
      </c>
      <c r="BJ304" s="104">
        <f t="shared" si="137"/>
        <v>-0.2658348339321312</v>
      </c>
      <c r="BK304" s="104">
        <f t="shared" si="138"/>
        <v>-0.22583409507243229</v>
      </c>
      <c r="BL304" s="104">
        <f t="shared" si="139"/>
        <v>-7.3650057623121908E-3</v>
      </c>
      <c r="BM304" s="104">
        <f t="shared" si="140"/>
        <v>0.14242866826097789</v>
      </c>
      <c r="BN304" s="104">
        <f t="shared" si="141"/>
        <v>-8.3095938770685357E-2</v>
      </c>
      <c r="BO304" s="104">
        <f t="shared" si="142"/>
        <v>7.4950239554313763E-2</v>
      </c>
      <c r="BP304" s="104">
        <f t="shared" si="143"/>
        <v>-0.25483356770313781</v>
      </c>
      <c r="BQ304" s="104">
        <f t="shared" si="144"/>
        <v>-0.17977076065925171</v>
      </c>
      <c r="BR304" s="104">
        <f t="shared" si="145"/>
        <v>0</v>
      </c>
    </row>
    <row r="305" spans="1:70">
      <c r="A305" s="1">
        <v>304</v>
      </c>
      <c r="B305" s="1">
        <f>'2012'!B305</f>
        <v>0</v>
      </c>
      <c r="C305" s="1">
        <f>'2012'!C305</f>
        <v>0</v>
      </c>
      <c r="D305" s="1">
        <f>'2012'!D305</f>
        <v>135</v>
      </c>
      <c r="E305" s="1" t="str">
        <f>'2012'!E305</f>
        <v>Kvinnor</v>
      </c>
      <c r="F305" s="1" t="str">
        <f>'2012'!F305</f>
        <v>Undvikbar somatisk slutenvård för personer med psykiatrisk diagnos</v>
      </c>
      <c r="G305" s="1" t="str">
        <f>'2012'!G305</f>
        <v>(tom)</v>
      </c>
      <c r="H305" s="1" t="str">
        <f>'2012'!H305</f>
        <v>E000800</v>
      </c>
      <c r="I305" s="1">
        <f>'2012'!I305</f>
        <v>1</v>
      </c>
      <c r="J305" s="12">
        <f>(('2012'!J305-'2012'!$AE305)/'2012'!$AE305)*(('2012'!$I305-0.5+'2012'!$I305-0.5)*-1)</f>
        <v>8.1911844836533618E-2</v>
      </c>
      <c r="K305" s="12">
        <f>(('2012'!K305-'2012'!$AE305)/'2012'!$AE305)*(('2012'!$I305-0.5+'2012'!$I305-0.5)*-1)</f>
        <v>0.10333472683667409</v>
      </c>
      <c r="L305" s="12">
        <f>(('2012'!L305-'2012'!$AE305)/'2012'!$AE305)*(('2012'!$I305-0.5+'2012'!$I305-0.5)*-1)</f>
        <v>0.1523121229424764</v>
      </c>
      <c r="M305" s="12">
        <f>(('2012'!M305-'2012'!$AE305)/'2012'!$AE305)*(('2012'!$I305-0.5+'2012'!$I305-0.5)*-1)</f>
        <v>-1.8889916743755716E-2</v>
      </c>
      <c r="N305" s="12">
        <f>(('2012'!N305-'2012'!$AE305)/'2012'!$AE305)*(('2012'!$I305-0.5+'2012'!$I305-0.5)*-1)</f>
        <v>-0.28470896991283146</v>
      </c>
      <c r="O305" s="12">
        <f>(('2012'!O305-'2012'!$AE305)/'2012'!$AE305)*(('2012'!$I305-0.5+'2012'!$I305-0.5)*-1)</f>
        <v>-0.13002027505679448</v>
      </c>
      <c r="P305" s="12">
        <f>(('2012'!P305-'2012'!$AE305)/'2012'!$AE305)*(('2012'!$I305-0.5+'2012'!$I305-0.5)*-1)</f>
        <v>-0.29979105202873885</v>
      </c>
      <c r="Q305" s="12">
        <f>(('2012'!Q305-'2012'!$AE305)/'2012'!$AE305)*(('2012'!$I305-0.5+'2012'!$I305-0.5)*-1)</f>
        <v>-0.22751975683890574</v>
      </c>
      <c r="R305" s="12">
        <f>(('2012'!R305-'2012'!$AE305)/'2012'!$AE305)*(('2012'!$I305-0.5+'2012'!$I305-0.5)*-1)</f>
        <v>0.15660012033036161</v>
      </c>
      <c r="S305" s="12">
        <f>(('2012'!S305-'2012'!$AE305)/'2012'!$AE305)*(('2012'!$I305-0.5+'2012'!$I305-0.5)*-1)</f>
        <v>-0.10052290708483069</v>
      </c>
      <c r="T305" s="12">
        <f>(('2012'!T305-'2012'!$AE305)/'2012'!$AE305)*(('2012'!$I305-0.5+'2012'!$I305-0.5)*-1)</f>
        <v>-0.20892097264437662</v>
      </c>
      <c r="U305" s="12">
        <f>(('2012'!U305-'2012'!$AE305)/'2012'!$AE305)*(('2012'!$I305-0.5+'2012'!$I305-0.5)*-1)</f>
        <v>6.0018250211715723E-2</v>
      </c>
      <c r="V305" s="12">
        <f>(('2012'!V305-'2012'!$AE305)/'2012'!$AE305)*(('2012'!$I305-0.5+'2012'!$I305-0.5)*-1)</f>
        <v>-4.9304541124166136E-2</v>
      </c>
      <c r="W305" s="12">
        <f>(('2012'!W305-'2012'!$AE305)/'2012'!$AE305)*(('2012'!$I305-0.5+'2012'!$I305-0.5)*-1)</f>
        <v>3.0101138291397669E-2</v>
      </c>
      <c r="X305" s="12">
        <f>(('2012'!X305-'2012'!$AE305)/'2012'!$AE305)*(('2012'!$I305-0.5+'2012'!$I305-0.5)*-1)</f>
        <v>-0.23603039080390045</v>
      </c>
      <c r="Y305" s="12">
        <f>(('2012'!Y305-'2012'!$AE305)/'2012'!$AE305)*(('2012'!$I305-0.5+'2012'!$I305-0.5)*-1)</f>
        <v>-0.17539651837524153</v>
      </c>
      <c r="Z305" s="12">
        <f>(('2012'!Z305-'2012'!$AE305)/'2012'!$AE305)*(('2012'!$I305-0.5+'2012'!$I305-0.5)*-1)</f>
        <v>-8.34958824025408E-2</v>
      </c>
      <c r="AA305" s="12">
        <f>(('2012'!AA305-'2012'!$AE305)/'2012'!$AE305)*(('2012'!$I305-0.5+'2012'!$I305-0.5)*-1)</f>
        <v>0.23165678409487278</v>
      </c>
      <c r="AB305" s="12">
        <f>(('2012'!AB305-'2012'!$AE305)/'2012'!$AE305)*(('2012'!$I305-0.5+'2012'!$I305-0.5)*-1)</f>
        <v>0.50885845330615376</v>
      </c>
      <c r="AC305" s="12">
        <f>(('2012'!AC305-'2012'!$AE305)/'2012'!$AE305)*(('2012'!$I305-0.5+'2012'!$I305-0.5)*-1)</f>
        <v>-6.3859837407099204E-2</v>
      </c>
      <c r="AD305" s="12">
        <f>(('2012'!AD305-'2012'!$AE305)/'2012'!$AE305)*(('2012'!$I305-0.5+'2012'!$I305-0.5)*-1)</f>
        <v>0.11627595099935539</v>
      </c>
      <c r="AE305" s="5">
        <f>((('2012'!AE305-'2012'!$AE305)/'2012'!$AE305)*100)*(('2012'!$I305-0.5+'2012'!$I305-0.5)*-1)</f>
        <v>0</v>
      </c>
      <c r="AG305" s="5">
        <f t="shared" si="123"/>
        <v>50.885845330615375</v>
      </c>
      <c r="AH305" s="5">
        <f t="shared" si="146"/>
        <v>29.979105202873885</v>
      </c>
      <c r="AI305" s="7">
        <v>0</v>
      </c>
      <c r="AJ305" s="1"/>
      <c r="AK305" s="1"/>
      <c r="AL305" s="1"/>
      <c r="AM305" s="1"/>
      <c r="AN305" s="1"/>
      <c r="AO305" s="1"/>
      <c r="AP305" s="1"/>
      <c r="AW305" s="104">
        <f t="shared" si="124"/>
        <v>8.1911844836533618E-2</v>
      </c>
      <c r="AX305" s="104">
        <f t="shared" si="125"/>
        <v>0.10333472683667409</v>
      </c>
      <c r="AY305" s="104">
        <f t="shared" si="126"/>
        <v>0.1523121229424764</v>
      </c>
      <c r="AZ305" s="104">
        <f t="shared" si="127"/>
        <v>-1.8889916743755716E-2</v>
      </c>
      <c r="BA305" s="104">
        <f t="shared" si="128"/>
        <v>-0.28470896991283146</v>
      </c>
      <c r="BB305" s="104">
        <f t="shared" si="129"/>
        <v>-0.13002027505679448</v>
      </c>
      <c r="BC305" s="104">
        <f t="shared" si="130"/>
        <v>-0.29979105202873885</v>
      </c>
      <c r="BD305" s="104">
        <f t="shared" si="131"/>
        <v>-0.22751975683890574</v>
      </c>
      <c r="BE305" s="104">
        <f t="shared" si="132"/>
        <v>0.15660012033036161</v>
      </c>
      <c r="BF305" s="104">
        <f t="shared" si="133"/>
        <v>-0.10052290708483069</v>
      </c>
      <c r="BG305" s="104">
        <f t="shared" si="134"/>
        <v>-0.20892097264437662</v>
      </c>
      <c r="BH305" s="104">
        <f t="shared" si="135"/>
        <v>6.0018250211715723E-2</v>
      </c>
      <c r="BI305" s="104">
        <f t="shared" si="136"/>
        <v>-4.9304541124166136E-2</v>
      </c>
      <c r="BJ305" s="104">
        <f t="shared" si="137"/>
        <v>3.0101138291397669E-2</v>
      </c>
      <c r="BK305" s="104">
        <f t="shared" si="138"/>
        <v>-0.23603039080390045</v>
      </c>
      <c r="BL305" s="104">
        <f t="shared" si="139"/>
        <v>-0.17539651837524153</v>
      </c>
      <c r="BM305" s="104">
        <f t="shared" si="140"/>
        <v>-8.34958824025408E-2</v>
      </c>
      <c r="BN305" s="104">
        <f t="shared" si="141"/>
        <v>0.23165678409487278</v>
      </c>
      <c r="BO305" s="104">
        <f t="shared" si="142"/>
        <v>0.50885845330615376</v>
      </c>
      <c r="BP305" s="104">
        <f t="shared" si="143"/>
        <v>-6.3859837407099204E-2</v>
      </c>
      <c r="BQ305" s="104">
        <f t="shared" si="144"/>
        <v>0.11627595099935539</v>
      </c>
      <c r="BR305" s="104">
        <f t="shared" si="145"/>
        <v>0</v>
      </c>
    </row>
    <row r="306" spans="1:70">
      <c r="A306" s="1">
        <v>305</v>
      </c>
      <c r="B306" s="1">
        <f>'2012'!B306</f>
        <v>0</v>
      </c>
      <c r="C306" s="1">
        <f>'2012'!C306</f>
        <v>0</v>
      </c>
      <c r="D306" s="1">
        <f>'2012'!D306</f>
        <v>0</v>
      </c>
      <c r="E306" s="1" t="str">
        <f>'2012'!E306</f>
        <v>Män</v>
      </c>
      <c r="F306" s="1" t="str">
        <f>'2012'!F306</f>
        <v>Undvikbar somatisk slutenvård för personer med psykiatrisk diagnos</v>
      </c>
      <c r="G306" s="1" t="str">
        <f>'2012'!G306</f>
        <v>(tom)</v>
      </c>
      <c r="H306" s="1" t="str">
        <f>'2012'!H306</f>
        <v>E000800</v>
      </c>
      <c r="I306" s="1">
        <f>'2012'!I306</f>
        <v>1</v>
      </c>
      <c r="J306" s="12">
        <f>(('2012'!J306-'2012'!$AE306)/'2012'!$AE306)*(('2012'!$I306-0.5+'2012'!$I306-0.5)*-1)</f>
        <v>2.7226887620480998E-2</v>
      </c>
      <c r="K306" s="12">
        <f>(('2012'!K306-'2012'!$AE306)/'2012'!$AE306)*(('2012'!$I306-0.5+'2012'!$I306-0.5)*-1)</f>
        <v>5.0866313745434377E-2</v>
      </c>
      <c r="L306" s="12">
        <f>(('2012'!L306-'2012'!$AE306)/'2012'!$AE306)*(('2012'!$I306-0.5+'2012'!$I306-0.5)*-1)</f>
        <v>-1.2493526670119295E-2</v>
      </c>
      <c r="M306" s="12">
        <f>(('2012'!M306-'2012'!$AE306)/'2012'!$AE306)*(('2012'!$I306-0.5+'2012'!$I306-0.5)*-1)</f>
        <v>-0.1287793229884128</v>
      </c>
      <c r="N306" s="12">
        <f>(('2012'!N306-'2012'!$AE306)/'2012'!$AE306)*(('2012'!$I306-0.5+'2012'!$I306-0.5)*-1)</f>
        <v>-0.16145285536208184</v>
      </c>
      <c r="O306" s="12">
        <f>(('2012'!O306-'2012'!$AE306)/'2012'!$AE306)*(('2012'!$I306-0.5+'2012'!$I306-0.5)*-1)</f>
        <v>0.30120865897826909</v>
      </c>
      <c r="P306" s="12">
        <f>(('2012'!P306-'2012'!$AE306)/'2012'!$AE306)*(('2012'!$I306-0.5+'2012'!$I306-0.5)*-1)</f>
        <v>-0.4078768636564491</v>
      </c>
      <c r="Q306" s="12">
        <f>(('2012'!Q306-'2012'!$AE306)/'2012'!$AE306)*(('2012'!$I306-0.5+'2012'!$I306-0.5)*-1)</f>
        <v>8.8817169222165218E-2</v>
      </c>
      <c r="R306" s="12">
        <f>(('2012'!R306-'2012'!$AE306)/'2012'!$AE306)*(('2012'!$I306-0.5+'2012'!$I306-0.5)*-1)</f>
        <v>-0.1551835176782001</v>
      </c>
      <c r="S306" s="12">
        <f>(('2012'!S306-'2012'!$AE306)/'2012'!$AE306)*(('2012'!$I306-0.5+'2012'!$I306-0.5)*-1)</f>
        <v>6.8874475754481815E-2</v>
      </c>
      <c r="T306" s="12">
        <f>(('2012'!T306-'2012'!$AE306)/'2012'!$AE306)*(('2012'!$I306-0.5+'2012'!$I306-0.5)*-1)</f>
        <v>-1.7735547770790342E-2</v>
      </c>
      <c r="U306" s="12">
        <f>(('2012'!U306-'2012'!$AE306)/'2012'!$AE306)*(('2012'!$I306-0.5+'2012'!$I306-0.5)*-1)</f>
        <v>2.0401747920919837E-3</v>
      </c>
      <c r="V306" s="12">
        <f>(('2012'!V306-'2012'!$AE306)/'2012'!$AE306)*(('2012'!$I306-0.5+'2012'!$I306-0.5)*-1)</f>
        <v>6.9780057382603525E-2</v>
      </c>
      <c r="W306" s="12">
        <f>(('2012'!W306-'2012'!$AE306)/'2012'!$AE306)*(('2012'!$I306-0.5+'2012'!$I306-0.5)*-1)</f>
        <v>-0.18826687995963509</v>
      </c>
      <c r="X306" s="12">
        <f>(('2012'!X306-'2012'!$AE306)/'2012'!$AE306)*(('2012'!$I306-0.5+'2012'!$I306-0.5)*-1)</f>
        <v>0.11997374343585887</v>
      </c>
      <c r="Y306" s="12">
        <f>(('2012'!Y306-'2012'!$AE306)/'2012'!$AE306)*(('2012'!$I306-0.5+'2012'!$I306-0.5)*-1)</f>
        <v>-0.12752306805074981</v>
      </c>
      <c r="Z306" s="12">
        <f>(('2012'!Z306-'2012'!$AE306)/'2012'!$AE306)*(('2012'!$I306-0.5+'2012'!$I306-0.5)*-1)</f>
        <v>1.3124849241595866E-3</v>
      </c>
      <c r="AA306" s="12">
        <f>(('2012'!AA306-'2012'!$AE306)/'2012'!$AE306)*(('2012'!$I306-0.5+'2012'!$I306-0.5)*-1)</f>
        <v>0.21606856455493173</v>
      </c>
      <c r="AB306" s="12">
        <f>(('2012'!AB306-'2012'!$AE306)/'2012'!$AE306)*(('2012'!$I306-0.5+'2012'!$I306-0.5)*-1)</f>
        <v>0.55998687171792938</v>
      </c>
      <c r="AC306" s="12">
        <f>(('2012'!AC306-'2012'!$AE306)/'2012'!$AE306)*(('2012'!$I306-0.5+'2012'!$I306-0.5)*-1)</f>
        <v>-0.11610577249806321</v>
      </c>
      <c r="AD306" s="12">
        <f>(('2012'!AD306-'2012'!$AE306)/'2012'!$AE306)*(('2012'!$I306-0.5+'2012'!$I306-0.5)*-1)</f>
        <v>-8.9986858872252357E-2</v>
      </c>
      <c r="AE306" s="5">
        <f>((('2012'!AE306-'2012'!$AE306)/'2012'!$AE306)*100)*(('2012'!$I306-0.5+'2012'!$I306-0.5)*-1)</f>
        <v>0</v>
      </c>
      <c r="AG306" s="5">
        <f t="shared" si="123"/>
        <v>55.998687171792938</v>
      </c>
      <c r="AH306" s="5">
        <f t="shared" si="146"/>
        <v>40.787686365644909</v>
      </c>
      <c r="AI306" s="7">
        <v>0</v>
      </c>
      <c r="AJ306" s="1"/>
      <c r="AK306" s="1"/>
      <c r="AL306" s="1"/>
      <c r="AM306" s="1"/>
      <c r="AN306" s="1"/>
      <c r="AO306" s="1"/>
      <c r="AP306" s="1"/>
      <c r="AW306" s="104">
        <f t="shared" si="124"/>
        <v>2.7226887620480998E-2</v>
      </c>
      <c r="AX306" s="104">
        <f t="shared" si="125"/>
        <v>5.0866313745434377E-2</v>
      </c>
      <c r="AY306" s="104">
        <f t="shared" si="126"/>
        <v>-1.2493526670119295E-2</v>
      </c>
      <c r="AZ306" s="104">
        <f t="shared" si="127"/>
        <v>-0.1287793229884128</v>
      </c>
      <c r="BA306" s="104">
        <f t="shared" si="128"/>
        <v>-0.16145285536208184</v>
      </c>
      <c r="BB306" s="104">
        <f t="shared" si="129"/>
        <v>0.30120865897826909</v>
      </c>
      <c r="BC306" s="104">
        <f t="shared" si="130"/>
        <v>-0.4078768636564491</v>
      </c>
      <c r="BD306" s="104">
        <f t="shared" si="131"/>
        <v>8.8817169222165218E-2</v>
      </c>
      <c r="BE306" s="104">
        <f t="shared" si="132"/>
        <v>-0.1551835176782001</v>
      </c>
      <c r="BF306" s="104">
        <f t="shared" si="133"/>
        <v>6.8874475754481815E-2</v>
      </c>
      <c r="BG306" s="104">
        <f t="shared" si="134"/>
        <v>-1.7735547770790342E-2</v>
      </c>
      <c r="BH306" s="104">
        <f t="shared" si="135"/>
        <v>2.0401747920919837E-3</v>
      </c>
      <c r="BI306" s="104">
        <f t="shared" si="136"/>
        <v>6.9780057382603525E-2</v>
      </c>
      <c r="BJ306" s="104">
        <f t="shared" si="137"/>
        <v>-0.18826687995963509</v>
      </c>
      <c r="BK306" s="104">
        <f t="shared" si="138"/>
        <v>0.11997374343585887</v>
      </c>
      <c r="BL306" s="104">
        <f t="shared" si="139"/>
        <v>-0.12752306805074981</v>
      </c>
      <c r="BM306" s="104">
        <f t="shared" si="140"/>
        <v>1.3124849241595866E-3</v>
      </c>
      <c r="BN306" s="104">
        <f t="shared" si="141"/>
        <v>0.21606856455493173</v>
      </c>
      <c r="BO306" s="104">
        <f t="shared" si="142"/>
        <v>0.55998687171792938</v>
      </c>
      <c r="BP306" s="104">
        <f t="shared" si="143"/>
        <v>-0.11610577249806321</v>
      </c>
      <c r="BQ306" s="104">
        <f t="shared" si="144"/>
        <v>-8.9986858872252357E-2</v>
      </c>
      <c r="BR306" s="104">
        <f t="shared" si="145"/>
        <v>0</v>
      </c>
    </row>
    <row r="307" spans="1:70">
      <c r="A307" s="1">
        <v>306</v>
      </c>
      <c r="B307" s="1">
        <f>'2012'!B307</f>
        <v>0</v>
      </c>
      <c r="C307" s="1">
        <f>'2012'!C307</f>
        <v>0</v>
      </c>
      <c r="D307" s="1">
        <f>'2012'!D307</f>
        <v>0</v>
      </c>
      <c r="E307" s="1" t="str">
        <f>'2012'!E307</f>
        <v>Totalt</v>
      </c>
      <c r="F307" s="1" t="str">
        <f>'2012'!F307</f>
        <v>Undvikbar somatisk slutenvård för personer med psykiatrisk diagnos</v>
      </c>
      <c r="G307" s="1" t="str">
        <f>'2012'!G307</f>
        <v>(tom)</v>
      </c>
      <c r="H307" s="1" t="str">
        <f>'2012'!H307</f>
        <v>E000800</v>
      </c>
      <c r="I307" s="1">
        <f>'2012'!I307</f>
        <v>1</v>
      </c>
      <c r="J307" s="12">
        <f>(('2012'!J307-'2012'!$AE307)/'2012'!$AE307)*(('2012'!$I307-0.5+'2012'!$I307-0.5)*-1)</f>
        <v>5.2342924851601302E-2</v>
      </c>
      <c r="K307" s="12">
        <f>(('2012'!K307-'2012'!$AE307)/'2012'!$AE307)*(('2012'!$I307-0.5+'2012'!$I307-0.5)*-1)</f>
        <v>7.6799335124534046E-2</v>
      </c>
      <c r="L307" s="12">
        <f>(('2012'!L307-'2012'!$AE307)/'2012'!$AE307)*(('2012'!$I307-0.5+'2012'!$I307-0.5)*-1)</f>
        <v>6.3818002999442278E-2</v>
      </c>
      <c r="M307" s="12">
        <f>(('2012'!M307-'2012'!$AE307)/'2012'!$AE307)*(('2012'!$I307-0.5+'2012'!$I307-0.5)*-1)</f>
        <v>-7.9757710909369436E-2</v>
      </c>
      <c r="N307" s="12">
        <f>(('2012'!N307-'2012'!$AE307)/'2012'!$AE307)*(('2012'!$I307-0.5+'2012'!$I307-0.5)*-1)</f>
        <v>-0.2176156177021929</v>
      </c>
      <c r="O307" s="12">
        <f>(('2012'!O307-'2012'!$AE307)/'2012'!$AE307)*(('2012'!$I307-0.5+'2012'!$I307-0.5)*-1)</f>
        <v>0.10120281503670543</v>
      </c>
      <c r="P307" s="12">
        <f>(('2012'!P307-'2012'!$AE307)/'2012'!$AE307)*(('2012'!$I307-0.5+'2012'!$I307-0.5)*-1)</f>
        <v>-0.35883510944173697</v>
      </c>
      <c r="Q307" s="12">
        <f>(('2012'!Q307-'2012'!$AE307)/'2012'!$AE307)*(('2012'!$I307-0.5+'2012'!$I307-0.5)*-1)</f>
        <v>-5.3731302538124415E-2</v>
      </c>
      <c r="R307" s="12">
        <f>(('2012'!R307-'2012'!$AE307)/'2012'!$AE307)*(('2012'!$I307-0.5+'2012'!$I307-0.5)*-1)</f>
        <v>-2.0668710185095855E-2</v>
      </c>
      <c r="S307" s="12">
        <f>(('2012'!S307-'2012'!$AE307)/'2012'!$AE307)*(('2012'!$I307-0.5+'2012'!$I307-0.5)*-1)</f>
        <v>-9.8934565061426141E-3</v>
      </c>
      <c r="T307" s="12">
        <f>(('2012'!T307-'2012'!$AE307)/'2012'!$AE307)*(('2012'!$I307-0.5+'2012'!$I307-0.5)*-1)</f>
        <v>-0.10730172413259238</v>
      </c>
      <c r="U307" s="12">
        <f>(('2012'!U307-'2012'!$AE307)/'2012'!$AE307)*(('2012'!$I307-0.5+'2012'!$I307-0.5)*-1)</f>
        <v>2.8428627027697613E-2</v>
      </c>
      <c r="V307" s="12">
        <f>(('2012'!V307-'2012'!$AE307)/'2012'!$AE307)*(('2012'!$I307-0.5+'2012'!$I307-0.5)*-1)</f>
        <v>1.4098779456902221E-2</v>
      </c>
      <c r="W307" s="12">
        <f>(('2012'!W307-'2012'!$AE307)/'2012'!$AE307)*(('2012'!$I307-0.5+'2012'!$I307-0.5)*-1)</f>
        <v>-9.2851031013096968E-2</v>
      </c>
      <c r="X307" s="12">
        <f>(('2012'!X307-'2012'!$AE307)/'2012'!$AE307)*(('2012'!$I307-0.5+'2012'!$I307-0.5)*-1)</f>
        <v>-3.8587587979983115E-2</v>
      </c>
      <c r="Y307" s="12">
        <f>(('2012'!Y307-'2012'!$AE307)/'2012'!$AE307)*(('2012'!$I307-0.5+'2012'!$I307-0.5)*-1)</f>
        <v>-0.14971552394828286</v>
      </c>
      <c r="Z307" s="12">
        <f>(('2012'!Z307-'2012'!$AE307)/'2012'!$AE307)*(('2012'!$I307-0.5+'2012'!$I307-0.5)*-1)</f>
        <v>-3.838994999939687E-2</v>
      </c>
      <c r="AA307" s="12">
        <f>(('2012'!AA307-'2012'!$AE307)/'2012'!$AE307)*(('2012'!$I307-0.5+'2012'!$I307-0.5)*-1)</f>
        <v>0.22306649018107907</v>
      </c>
      <c r="AB307" s="12">
        <f>(('2012'!AB307-'2012'!$AE307)/'2012'!$AE307)*(('2012'!$I307-0.5+'2012'!$I307-0.5)*-1)</f>
        <v>0.53457084178412562</v>
      </c>
      <c r="AC307" s="12">
        <f>(('2012'!AC307-'2012'!$AE307)/'2012'!$AE307)*(('2012'!$I307-0.5+'2012'!$I307-0.5)*-1)</f>
        <v>-9.0942230722559109E-2</v>
      </c>
      <c r="AD307" s="12">
        <f>(('2012'!AD307-'2012'!$AE307)/'2012'!$AE307)*(('2012'!$I307-0.5+'2012'!$I307-0.5)*-1)</f>
        <v>2.8019081118975469E-3</v>
      </c>
      <c r="AE307" s="5">
        <f>((('2012'!AE307-'2012'!$AE307)/'2012'!$AE307)*100)*(('2012'!$I307-0.5+'2012'!$I307-0.5)*-1)</f>
        <v>0</v>
      </c>
      <c r="AG307" s="5">
        <f t="shared" si="123"/>
        <v>53.457084178412565</v>
      </c>
      <c r="AH307" s="5">
        <f t="shared" si="146"/>
        <v>35.883510944173693</v>
      </c>
      <c r="AI307" s="7">
        <v>0</v>
      </c>
      <c r="AJ307" s="1"/>
      <c r="AK307" s="1"/>
      <c r="AL307" s="1"/>
      <c r="AM307" s="1"/>
      <c r="AN307" s="1"/>
      <c r="AO307" s="1"/>
      <c r="AP307" s="1"/>
      <c r="AW307" s="104">
        <f t="shared" si="124"/>
        <v>5.2342924851601302E-2</v>
      </c>
      <c r="AX307" s="104">
        <f t="shared" si="125"/>
        <v>7.6799335124534046E-2</v>
      </c>
      <c r="AY307" s="104">
        <f t="shared" si="126"/>
        <v>6.3818002999442278E-2</v>
      </c>
      <c r="AZ307" s="104">
        <f t="shared" si="127"/>
        <v>-7.9757710909369436E-2</v>
      </c>
      <c r="BA307" s="104">
        <f t="shared" si="128"/>
        <v>-0.2176156177021929</v>
      </c>
      <c r="BB307" s="104">
        <f t="shared" si="129"/>
        <v>0.10120281503670543</v>
      </c>
      <c r="BC307" s="104">
        <f t="shared" si="130"/>
        <v>-0.35883510944173697</v>
      </c>
      <c r="BD307" s="104">
        <f t="shared" si="131"/>
        <v>-5.3731302538124415E-2</v>
      </c>
      <c r="BE307" s="104">
        <f t="shared" si="132"/>
        <v>-2.0668710185095855E-2</v>
      </c>
      <c r="BF307" s="104">
        <f t="shared" si="133"/>
        <v>-9.8934565061426141E-3</v>
      </c>
      <c r="BG307" s="104">
        <f t="shared" si="134"/>
        <v>-0.10730172413259238</v>
      </c>
      <c r="BH307" s="104">
        <f t="shared" si="135"/>
        <v>2.8428627027697613E-2</v>
      </c>
      <c r="BI307" s="104">
        <f t="shared" si="136"/>
        <v>1.4098779456902221E-2</v>
      </c>
      <c r="BJ307" s="104">
        <f t="shared" si="137"/>
        <v>-9.2851031013096968E-2</v>
      </c>
      <c r="BK307" s="104">
        <f t="shared" si="138"/>
        <v>-3.8587587979983115E-2</v>
      </c>
      <c r="BL307" s="104">
        <f t="shared" si="139"/>
        <v>-0.14971552394828286</v>
      </c>
      <c r="BM307" s="104">
        <f t="shared" si="140"/>
        <v>-3.838994999939687E-2</v>
      </c>
      <c r="BN307" s="104">
        <f t="shared" si="141"/>
        <v>0.22306649018107907</v>
      </c>
      <c r="BO307" s="104">
        <f t="shared" si="142"/>
        <v>0.53457084178412562</v>
      </c>
      <c r="BP307" s="104">
        <f t="shared" si="143"/>
        <v>-9.0942230722559109E-2</v>
      </c>
      <c r="BQ307" s="104">
        <f t="shared" si="144"/>
        <v>2.8019081118975469E-3</v>
      </c>
      <c r="BR307" s="104">
        <f t="shared" si="145"/>
        <v>0</v>
      </c>
    </row>
    <row r="308" spans="1:70">
      <c r="A308" s="1">
        <v>307</v>
      </c>
      <c r="B308" s="1">
        <f>'2012'!B308</f>
        <v>0</v>
      </c>
      <c r="C308" s="1">
        <f>'2012'!C308</f>
        <v>0</v>
      </c>
      <c r="D308" s="1">
        <f>'2012'!D308</f>
        <v>136</v>
      </c>
      <c r="E308" s="1" t="str">
        <f>'2012'!E308</f>
        <v>Kvinnor</v>
      </c>
      <c r="F308" s="1" t="str">
        <f>'2012'!F308</f>
        <v>Återinskrivning efter 28 dagar efter vård för schizofreni</v>
      </c>
      <c r="G308" s="1" t="str">
        <f>'2012'!G308</f>
        <v>(tom)</v>
      </c>
      <c r="H308" s="1" t="str">
        <f>'2012'!H308</f>
        <v>E000020</v>
      </c>
      <c r="I308" s="1">
        <f>'2012'!I308</f>
        <v>1</v>
      </c>
      <c r="J308" s="12">
        <f>(('2012'!J308-'2012'!$AE308)/'2012'!$AE308)*(('2012'!$I308-0.5+'2012'!$I308-0.5)*-1)</f>
        <v>5.8961983431727323E-2</v>
      </c>
      <c r="K308" s="12">
        <f>(('2012'!K308-'2012'!$AE308)/'2012'!$AE308)*(('2012'!$I308-0.5+'2012'!$I308-0.5)*-1)</f>
        <v>1.5061251887900581E-2</v>
      </c>
      <c r="L308" s="12">
        <f>(('2012'!L308-'2012'!$AE308)/'2012'!$AE308)*(('2012'!$I308-0.5+'2012'!$I308-0.5)*-1)</f>
        <v>-0.22853263414177363</v>
      </c>
      <c r="M308" s="12">
        <f>(('2012'!M308-'2012'!$AE308)/'2012'!$AE308)*(('2012'!$I308-0.5+'2012'!$I308-0.5)*-1)</f>
        <v>5.2118644067796292E-3</v>
      </c>
      <c r="N308" s="12">
        <f>(('2012'!N308-'2012'!$AE308)/'2012'!$AE308)*(('2012'!$I308-0.5+'2012'!$I308-0.5)*-1)</f>
        <v>-0.13258611262985245</v>
      </c>
      <c r="O308" s="12">
        <f>(('2012'!O308-'2012'!$AE308)/'2012'!$AE308)*(('2012'!$I308-0.5+'2012'!$I308-0.5)*-1)</f>
        <v>6.9048536209553174E-2</v>
      </c>
      <c r="P308" s="12">
        <f>(('2012'!P308-'2012'!$AE308)/'2012'!$AE308)*(('2012'!$I308-0.5+'2012'!$I308-0.5)*-1)</f>
        <v>-0.21910310734463295</v>
      </c>
      <c r="Q308" s="12">
        <f>(('2012'!Q308-'2012'!$AE308)/'2012'!$AE308)*(('2012'!$I308-0.5+'2012'!$I308-0.5)*-1)</f>
        <v>0.45140360169491522</v>
      </c>
      <c r="R308" s="12">
        <f>(('2012'!R308-'2012'!$AE308)/'2012'!$AE308)*(('2012'!$I308-0.5+'2012'!$I308-0.5)*-1)</f>
        <v>-0.11108131302295658</v>
      </c>
      <c r="S308" s="12">
        <f>(('2012'!S308-'2012'!$AE308)/'2012'!$AE308)*(('2012'!$I308-0.5+'2012'!$I308-0.5)*-1)</f>
        <v>3.650421036762763E-3</v>
      </c>
      <c r="T308" s="12">
        <f>(('2012'!T308-'2012'!$AE308)/'2012'!$AE308)*(('2012'!$I308-0.5+'2012'!$I308-0.5)*-1)</f>
        <v>0.19595031698796733</v>
      </c>
      <c r="U308" s="12">
        <f>(('2012'!U308-'2012'!$AE308)/'2012'!$AE308)*(('2012'!$I308-0.5+'2012'!$I308-0.5)*-1)</f>
        <v>4.613990398745945E-2</v>
      </c>
      <c r="V308" s="12">
        <f>(('2012'!V308-'2012'!$AE308)/'2012'!$AE308)*(('2012'!$I308-0.5+'2012'!$I308-0.5)*-1)</f>
        <v>-3.5698215089245519E-2</v>
      </c>
      <c r="W308" s="12">
        <f>(('2012'!W308-'2012'!$AE308)/'2012'!$AE308)*(('2012'!$I308-0.5+'2012'!$I308-0.5)*-1)</f>
        <v>-9.9213409495271174E-2</v>
      </c>
      <c r="X308" s="12">
        <f>(('2012'!X308-'2012'!$AE308)/'2012'!$AE308)*(('2012'!$I308-0.5+'2012'!$I308-0.5)*-1)</f>
        <v>-0.31077966101694932</v>
      </c>
      <c r="Y308" s="12">
        <f>(('2012'!Y308-'2012'!$AE308)/'2012'!$AE308)*(('2012'!$I308-0.5+'2012'!$I308-0.5)*-1)</f>
        <v>-0.12053732419762002</v>
      </c>
      <c r="Z308" s="12">
        <f>(('2012'!Z308-'2012'!$AE308)/'2012'!$AE308)*(('2012'!$I308-0.5+'2012'!$I308-0.5)*-1)</f>
        <v>-0.18862552966101698</v>
      </c>
      <c r="AA308" s="12">
        <f>(('2012'!AA308-'2012'!$AE308)/'2012'!$AE308)*(('2012'!$I308-0.5+'2012'!$I308-0.5)*-1)</f>
        <v>-0.16140509768404715</v>
      </c>
      <c r="AB308" s="12">
        <f>(('2012'!AB308-'2012'!$AE308)/'2012'!$AE308)*(('2012'!$I308-0.5+'2012'!$I308-0.5)*-1)</f>
        <v>0.41483050847457625</v>
      </c>
      <c r="AC308" s="12">
        <f>(('2012'!AC308-'2012'!$AE308)/'2012'!$AE308)*(('2012'!$I308-0.5+'2012'!$I308-0.5)*-1)</f>
        <v>7.22922695328648E-2</v>
      </c>
      <c r="AD308" s="12">
        <f>(('2012'!AD308-'2012'!$AE308)/'2012'!$AE308)*(('2012'!$I308-0.5+'2012'!$I308-0.5)*-1)</f>
        <v>0.11337955829481246</v>
      </c>
      <c r="AE308" s="5">
        <f>((('2012'!AE308-'2012'!$AE308)/'2012'!$AE308)*100)*(('2012'!$I308-0.5+'2012'!$I308-0.5)*-1)</f>
        <v>0</v>
      </c>
      <c r="AG308" s="5">
        <f t="shared" si="123"/>
        <v>45.140360169491522</v>
      </c>
      <c r="AH308" s="5">
        <f t="shared" si="146"/>
        <v>31.077966101694933</v>
      </c>
      <c r="AI308" s="7">
        <v>0</v>
      </c>
      <c r="AJ308" s="1"/>
      <c r="AK308" s="1"/>
      <c r="AL308" s="1"/>
      <c r="AM308" s="1"/>
      <c r="AN308" s="1"/>
      <c r="AO308" s="1"/>
      <c r="AP308" s="1"/>
      <c r="AW308" s="104">
        <f t="shared" si="124"/>
        <v>5.8961983431727323E-2</v>
      </c>
      <c r="AX308" s="104">
        <f t="shared" si="125"/>
        <v>1.5061251887900581E-2</v>
      </c>
      <c r="AY308" s="104">
        <f t="shared" si="126"/>
        <v>-0.22853263414177363</v>
      </c>
      <c r="AZ308" s="104">
        <f t="shared" si="127"/>
        <v>5.2118644067796292E-3</v>
      </c>
      <c r="BA308" s="104">
        <f t="shared" si="128"/>
        <v>-0.13258611262985245</v>
      </c>
      <c r="BB308" s="104">
        <f t="shared" si="129"/>
        <v>6.9048536209553174E-2</v>
      </c>
      <c r="BC308" s="104">
        <f t="shared" si="130"/>
        <v>-0.21910310734463295</v>
      </c>
      <c r="BD308" s="104">
        <f t="shared" si="131"/>
        <v>0.45140360169491522</v>
      </c>
      <c r="BE308" s="104">
        <f t="shared" si="132"/>
        <v>-0.11108131302295658</v>
      </c>
      <c r="BF308" s="104">
        <f t="shared" si="133"/>
        <v>3.650421036762763E-3</v>
      </c>
      <c r="BG308" s="104">
        <f t="shared" si="134"/>
        <v>0.19595031698796733</v>
      </c>
      <c r="BH308" s="104">
        <f t="shared" si="135"/>
        <v>4.613990398745945E-2</v>
      </c>
      <c r="BI308" s="104">
        <f t="shared" si="136"/>
        <v>-3.5698215089245519E-2</v>
      </c>
      <c r="BJ308" s="104">
        <f t="shared" si="137"/>
        <v>-9.9213409495271174E-2</v>
      </c>
      <c r="BK308" s="104">
        <f t="shared" si="138"/>
        <v>-0.31077966101694932</v>
      </c>
      <c r="BL308" s="104">
        <f t="shared" si="139"/>
        <v>-0.12053732419762002</v>
      </c>
      <c r="BM308" s="104">
        <f t="shared" si="140"/>
        <v>-0.18862552966101698</v>
      </c>
      <c r="BN308" s="104">
        <f t="shared" si="141"/>
        <v>-0.16140509768404715</v>
      </c>
      <c r="BO308" s="104">
        <f t="shared" si="142"/>
        <v>0.41483050847457625</v>
      </c>
      <c r="BP308" s="104">
        <f t="shared" si="143"/>
        <v>7.22922695328648E-2</v>
      </c>
      <c r="BQ308" s="104">
        <f t="shared" si="144"/>
        <v>0.11337955829481246</v>
      </c>
      <c r="BR308" s="104">
        <f t="shared" si="145"/>
        <v>0</v>
      </c>
    </row>
    <row r="309" spans="1:70">
      <c r="A309" s="1">
        <v>308</v>
      </c>
      <c r="B309" s="1">
        <f>'2012'!B309</f>
        <v>0</v>
      </c>
      <c r="C309" s="1">
        <f>'2012'!C309</f>
        <v>0</v>
      </c>
      <c r="D309" s="1">
        <f>'2012'!D309</f>
        <v>0</v>
      </c>
      <c r="E309" s="1" t="str">
        <f>'2012'!E309</f>
        <v>Män</v>
      </c>
      <c r="F309" s="1" t="str">
        <f>'2012'!F309</f>
        <v>Återinskrivning efter 28 dagar efter vård för schizofreni</v>
      </c>
      <c r="G309" s="1" t="str">
        <f>'2012'!G309</f>
        <v>(tom)</v>
      </c>
      <c r="H309" s="1" t="str">
        <f>'2012'!H309</f>
        <v>E000020</v>
      </c>
      <c r="I309" s="1">
        <f>'2012'!I309</f>
        <v>1</v>
      </c>
      <c r="J309" s="12">
        <f>(('2012'!J309-'2012'!$AE309)/'2012'!$AE309)*(('2012'!$I309-0.5+'2012'!$I309-0.5)*-1)</f>
        <v>-2.4073287871149301E-2</v>
      </c>
      <c r="K309" s="12">
        <f>(('2012'!K309-'2012'!$AE309)/'2012'!$AE309)*(('2012'!$I309-0.5+'2012'!$I309-0.5)*-1)</f>
        <v>-7.2808801775148091E-2</v>
      </c>
      <c r="L309" s="12">
        <f>(('2012'!L309-'2012'!$AE309)/'2012'!$AE309)*(('2012'!$I309-0.5+'2012'!$I309-0.5)*-1)</f>
        <v>0.12761071032936147</v>
      </c>
      <c r="M309" s="12">
        <f>(('2012'!M309-'2012'!$AE309)/'2012'!$AE309)*(('2012'!$I309-0.5+'2012'!$I309-0.5)*-1)</f>
        <v>-0.22023063965792797</v>
      </c>
      <c r="N309" s="12">
        <f>(('2012'!N309-'2012'!$AE309)/'2012'!$AE309)*(('2012'!$I309-0.5+'2012'!$I309-0.5)*-1)</f>
        <v>0.2190597458367661</v>
      </c>
      <c r="O309" s="12">
        <f>(('2012'!O309-'2012'!$AE309)/'2012'!$AE309)*(('2012'!$I309-0.5+'2012'!$I309-0.5)*-1)</f>
        <v>0.33090185676392558</v>
      </c>
      <c r="P309" s="12">
        <f>(('2012'!P309-'2012'!$AE309)/'2012'!$AE309)*(('2012'!$I309-0.5+'2012'!$I309-0.5)*-1)</f>
        <v>0.17963774334884125</v>
      </c>
      <c r="Q309" s="12">
        <f>(('2012'!Q309-'2012'!$AE309)/'2012'!$AE309)*(('2012'!$I309-0.5+'2012'!$I309-0.5)*-1)</f>
        <v>7.1268902038132687E-2</v>
      </c>
      <c r="R309" s="12">
        <f>(('2012'!R309-'2012'!$AE309)/'2012'!$AE309)*(('2012'!$I309-0.5+'2012'!$I309-0.5)*-1)</f>
        <v>-0.14583706891399206</v>
      </c>
      <c r="S309" s="12">
        <f>(('2012'!S309-'2012'!$AE309)/'2012'!$AE309)*(('2012'!$I309-0.5+'2012'!$I309-0.5)*-1)</f>
        <v>-0.15594845811335931</v>
      </c>
      <c r="T309" s="12">
        <f>(('2012'!T309-'2012'!$AE309)/'2012'!$AE309)*(('2012'!$I309-0.5+'2012'!$I309-0.5)*-1)</f>
        <v>-0.16739942481240305</v>
      </c>
      <c r="U309" s="12">
        <f>(('2012'!U309-'2012'!$AE309)/'2012'!$AE309)*(('2012'!$I309-0.5+'2012'!$I309-0.5)*-1)</f>
        <v>9.5165380525179949E-3</v>
      </c>
      <c r="V309" s="12">
        <f>(('2012'!V309-'2012'!$AE309)/'2012'!$AE309)*(('2012'!$I309-0.5+'2012'!$I309-0.5)*-1)</f>
        <v>0.42957826103342994</v>
      </c>
      <c r="W309" s="12">
        <f>(('2012'!W309-'2012'!$AE309)/'2012'!$AE309)*(('2012'!$I309-0.5+'2012'!$I309-0.5)*-1)</f>
        <v>0.12567156049615</v>
      </c>
      <c r="X309" s="12">
        <f>(('2012'!X309-'2012'!$AE309)/'2012'!$AE309)*(('2012'!$I309-0.5+'2012'!$I309-0.5)*-1)</f>
        <v>0.13382591899929483</v>
      </c>
      <c r="Y309" s="12">
        <f>(('2012'!Y309-'2012'!$AE309)/'2012'!$AE309)*(('2012'!$I309-0.5+'2012'!$I309-0.5)*-1)</f>
        <v>-6.2807841063118066E-4</v>
      </c>
      <c r="Z309" s="12">
        <f>(('2012'!Z309-'2012'!$AE309)/'2012'!$AE309)*(('2012'!$I309-0.5+'2012'!$I309-0.5)*-1)</f>
        <v>-0.18748569747294802</v>
      </c>
      <c r="AA309" s="12">
        <f>(('2012'!AA309-'2012'!$AE309)/'2012'!$AE309)*(('2012'!$I309-0.5+'2012'!$I309-0.5)*-1)</f>
        <v>0.28523210267522286</v>
      </c>
      <c r="AB309" s="12">
        <f>(('2012'!AB309-'2012'!$AE309)/'2012'!$AE309)*(('2012'!$I309-0.5+'2012'!$I309-0.5)*-1)</f>
        <v>-0.19408284023668657</v>
      </c>
      <c r="AC309" s="12">
        <f>(('2012'!AC309-'2012'!$AE309)/'2012'!$AE309)*(('2012'!$I309-0.5+'2012'!$I309-0.5)*-1)</f>
        <v>3.954206328788263E-2</v>
      </c>
      <c r="AD309" s="12">
        <f>(('2012'!AD309-'2012'!$AE309)/'2012'!$AE309)*(('2012'!$I309-0.5+'2012'!$I309-0.5)*-1)</f>
        <v>0.17906804733727788</v>
      </c>
      <c r="AE309" s="5">
        <f>((('2012'!AE309-'2012'!$AE309)/'2012'!$AE309)*100)*(('2012'!$I309-0.5+'2012'!$I309-0.5)*-1)</f>
        <v>0</v>
      </c>
      <c r="AG309" s="5">
        <f t="shared" si="123"/>
        <v>42.957826103342995</v>
      </c>
      <c r="AH309" s="5">
        <f t="shared" si="146"/>
        <v>22.023063965792797</v>
      </c>
      <c r="AI309" s="7">
        <v>0</v>
      </c>
      <c r="AJ309" s="1"/>
      <c r="AK309" s="1"/>
      <c r="AL309" s="1"/>
      <c r="AM309" s="1"/>
      <c r="AN309" s="1"/>
      <c r="AO309" s="1"/>
      <c r="AP309" s="1"/>
      <c r="AW309" s="104">
        <f t="shared" si="124"/>
        <v>-2.4073287871149301E-2</v>
      </c>
      <c r="AX309" s="104">
        <f t="shared" si="125"/>
        <v>-7.2808801775148091E-2</v>
      </c>
      <c r="AY309" s="104">
        <f t="shared" si="126"/>
        <v>0.12761071032936147</v>
      </c>
      <c r="AZ309" s="104">
        <f t="shared" si="127"/>
        <v>-0.22023063965792797</v>
      </c>
      <c r="BA309" s="104">
        <f t="shared" si="128"/>
        <v>0.2190597458367661</v>
      </c>
      <c r="BB309" s="104">
        <f t="shared" si="129"/>
        <v>0.33090185676392558</v>
      </c>
      <c r="BC309" s="104">
        <f t="shared" si="130"/>
        <v>0.17963774334884125</v>
      </c>
      <c r="BD309" s="104">
        <f t="shared" si="131"/>
        <v>7.1268902038132687E-2</v>
      </c>
      <c r="BE309" s="104">
        <f t="shared" si="132"/>
        <v>-0.14583706891399206</v>
      </c>
      <c r="BF309" s="104">
        <f t="shared" si="133"/>
        <v>-0.15594845811335931</v>
      </c>
      <c r="BG309" s="104">
        <f t="shared" si="134"/>
        <v>-0.16739942481240305</v>
      </c>
      <c r="BH309" s="104">
        <f t="shared" si="135"/>
        <v>9.5165380525179949E-3</v>
      </c>
      <c r="BI309" s="104">
        <f t="shared" si="136"/>
        <v>0.42957826103342994</v>
      </c>
      <c r="BJ309" s="104">
        <f t="shared" si="137"/>
        <v>0.12567156049615</v>
      </c>
      <c r="BK309" s="104">
        <f t="shared" si="138"/>
        <v>0.13382591899929483</v>
      </c>
      <c r="BL309" s="104">
        <f t="shared" si="139"/>
        <v>-6.2807841063118066E-4</v>
      </c>
      <c r="BM309" s="104">
        <f t="shared" si="140"/>
        <v>-0.18748569747294802</v>
      </c>
      <c r="BN309" s="104">
        <f t="shared" si="141"/>
        <v>0.28523210267522286</v>
      </c>
      <c r="BO309" s="104">
        <f t="shared" si="142"/>
        <v>-0.19408284023668657</v>
      </c>
      <c r="BP309" s="104">
        <f t="shared" si="143"/>
        <v>3.954206328788263E-2</v>
      </c>
      <c r="BQ309" s="104">
        <f t="shared" si="144"/>
        <v>0.17906804733727788</v>
      </c>
      <c r="BR309" s="104">
        <f t="shared" si="145"/>
        <v>0</v>
      </c>
    </row>
    <row r="310" spans="1:70">
      <c r="A310" s="1">
        <v>309</v>
      </c>
      <c r="B310" s="1">
        <f>'2012'!B310</f>
        <v>0</v>
      </c>
      <c r="C310" s="1">
        <f>'2012'!C310</f>
        <v>0</v>
      </c>
      <c r="D310" s="1">
        <f>'2012'!D310</f>
        <v>0</v>
      </c>
      <c r="E310" s="1" t="str">
        <f>'2012'!E310</f>
        <v>Totalt</v>
      </c>
      <c r="F310" s="1" t="str">
        <f>'2012'!F310</f>
        <v>Återinskrivning efter 28 dagar efter vård för schizofreni</v>
      </c>
      <c r="G310" s="1" t="str">
        <f>'2012'!G310</f>
        <v>(tom)</v>
      </c>
      <c r="H310" s="1" t="str">
        <f>'2012'!H310</f>
        <v>E000020</v>
      </c>
      <c r="I310" s="1">
        <f>'2012'!I310</f>
        <v>1</v>
      </c>
      <c r="J310" s="12">
        <f>(('2012'!J310-'2012'!$AE310)/'2012'!$AE310)*(('2012'!$I310-0.5+'2012'!$I310-0.5)*-1)</f>
        <v>1.3097691830602056E-2</v>
      </c>
      <c r="K310" s="12">
        <f>(('2012'!K310-'2012'!$AE310)/'2012'!$AE310)*(('2012'!$I310-0.5+'2012'!$I310-0.5)*-1)</f>
        <v>-3.3663667177873134E-2</v>
      </c>
      <c r="L310" s="12">
        <f>(('2012'!L310-'2012'!$AE310)/'2012'!$AE310)*(('2012'!$I310-0.5+'2012'!$I310-0.5)*-1)</f>
        <v>-3.5601786553831762E-2</v>
      </c>
      <c r="M310" s="12">
        <f>(('2012'!M310-'2012'!$AE310)/'2012'!$AE310)*(('2012'!$I310-0.5+'2012'!$I310-0.5)*-1)</f>
        <v>-0.12361857492278321</v>
      </c>
      <c r="N310" s="12">
        <f>(('2012'!N310-'2012'!$AE310)/'2012'!$AE310)*(('2012'!$I310-0.5+'2012'!$I310-0.5)*-1)</f>
        <v>4.8471612102835501E-2</v>
      </c>
      <c r="O310" s="12">
        <f>(('2012'!O310-'2012'!$AE310)/'2012'!$AE310)*(('2012'!$I310-0.5+'2012'!$I310-0.5)*-1)</f>
        <v>0.21677175806853055</v>
      </c>
      <c r="P310" s="12">
        <f>(('2012'!P310-'2012'!$AE310)/'2012'!$AE310)*(('2012'!$I310-0.5+'2012'!$I310-0.5)*-1)</f>
        <v>-1.3793439312800526E-2</v>
      </c>
      <c r="Q310" s="12">
        <f>(('2012'!Q310-'2012'!$AE310)/'2012'!$AE310)*(('2012'!$I310-0.5+'2012'!$I310-0.5)*-1)</f>
        <v>0.23146435135151644</v>
      </c>
      <c r="R310" s="12">
        <f>(('2012'!R310-'2012'!$AE310)/'2012'!$AE310)*(('2012'!$I310-0.5+'2012'!$I310-0.5)*-1)</f>
        <v>-0.13035186975378094</v>
      </c>
      <c r="S310" s="12">
        <f>(('2012'!S310-'2012'!$AE310)/'2012'!$AE310)*(('2012'!$I310-0.5+'2012'!$I310-0.5)*-1)</f>
        <v>-8.4971287996987374E-2</v>
      </c>
      <c r="T310" s="12">
        <f>(('2012'!T310-'2012'!$AE310)/'2012'!$AE310)*(('2012'!$I310-0.5+'2012'!$I310-0.5)*-1)</f>
        <v>-1.1739994236923243E-2</v>
      </c>
      <c r="U310" s="12">
        <f>(('2012'!U310-'2012'!$AE310)/'2012'!$AE310)*(('2012'!$I310-0.5+'2012'!$I310-0.5)*-1)</f>
        <v>2.5851506274637472E-2</v>
      </c>
      <c r="V310" s="12">
        <f>(('2012'!V310-'2012'!$AE310)/'2012'!$AE310)*(('2012'!$I310-0.5+'2012'!$I310-0.5)*-1)</f>
        <v>0.23288756551568024</v>
      </c>
      <c r="W310" s="12">
        <f>(('2012'!W310-'2012'!$AE310)/'2012'!$AE310)*(('2012'!$I310-0.5+'2012'!$I310-0.5)*-1)</f>
        <v>2.7802404459668233E-2</v>
      </c>
      <c r="X310" s="12">
        <f>(('2012'!X310-'2012'!$AE310)/'2012'!$AE310)*(('2012'!$I310-0.5+'2012'!$I310-0.5)*-1)</f>
        <v>-4.2115005337189176E-2</v>
      </c>
      <c r="Y310" s="12">
        <f>(('2012'!Y310-'2012'!$AE310)/'2012'!$AE310)*(('2012'!$I310-0.5+'2012'!$I310-0.5)*-1)</f>
        <v>-5.4094675599435899E-2</v>
      </c>
      <c r="Z310" s="12">
        <f>(('2012'!Z310-'2012'!$AE310)/'2012'!$AE310)*(('2012'!$I310-0.5+'2012'!$I310-0.5)*-1)</f>
        <v>-0.18737514130998745</v>
      </c>
      <c r="AA310" s="12">
        <f>(('2012'!AA310-'2012'!$AE310)/'2012'!$AE310)*(('2012'!$I310-0.5+'2012'!$I310-0.5)*-1)</f>
        <v>6.7904200485300617E-2</v>
      </c>
      <c r="AB310" s="12">
        <f>(('2012'!AB310-'2012'!$AE310)/'2012'!$AE310)*(('2012'!$I310-0.5+'2012'!$I310-0.5)*-1)</f>
        <v>5.3164080865068103E-2</v>
      </c>
      <c r="AC310" s="12">
        <f>(('2012'!AC310-'2012'!$AE310)/'2012'!$AE310)*(('2012'!$I310-0.5+'2012'!$I310-0.5)*-1)</f>
        <v>5.3764865077717085E-2</v>
      </c>
      <c r="AD310" s="12">
        <f>(('2012'!AD310-'2012'!$AE310)/'2012'!$AE310)*(('2012'!$I310-0.5+'2012'!$I310-0.5)*-1)</f>
        <v>0.15252340571256098</v>
      </c>
      <c r="AE310" s="5">
        <f>((('2012'!AE310-'2012'!$AE310)/'2012'!$AE310)*100)*(('2012'!$I310-0.5+'2012'!$I310-0.5)*-1)</f>
        <v>0</v>
      </c>
      <c r="AG310" s="5">
        <f t="shared" si="123"/>
        <v>23.288756551568024</v>
      </c>
      <c r="AH310" s="5">
        <f t="shared" si="146"/>
        <v>18.737514130998743</v>
      </c>
      <c r="AI310" s="7">
        <v>0</v>
      </c>
      <c r="AJ310" s="1"/>
      <c r="AK310" s="1"/>
      <c r="AL310" s="1"/>
      <c r="AM310" s="1"/>
      <c r="AN310" s="1"/>
      <c r="AO310" s="1"/>
      <c r="AP310" s="1"/>
      <c r="AW310" s="104">
        <f t="shared" si="124"/>
        <v>1.3097691830602056E-2</v>
      </c>
      <c r="AX310" s="104">
        <f t="shared" si="125"/>
        <v>-3.3663667177873134E-2</v>
      </c>
      <c r="AY310" s="104">
        <f t="shared" si="126"/>
        <v>-3.5601786553831762E-2</v>
      </c>
      <c r="AZ310" s="104">
        <f t="shared" si="127"/>
        <v>-0.12361857492278321</v>
      </c>
      <c r="BA310" s="104">
        <f t="shared" si="128"/>
        <v>4.8471612102835501E-2</v>
      </c>
      <c r="BB310" s="104">
        <f t="shared" si="129"/>
        <v>0.21677175806853055</v>
      </c>
      <c r="BC310" s="104">
        <f t="shared" si="130"/>
        <v>-1.3793439312800526E-2</v>
      </c>
      <c r="BD310" s="104">
        <f t="shared" si="131"/>
        <v>0.23146435135151644</v>
      </c>
      <c r="BE310" s="104">
        <f t="shared" si="132"/>
        <v>-0.13035186975378094</v>
      </c>
      <c r="BF310" s="104">
        <f t="shared" si="133"/>
        <v>-8.4971287996987374E-2</v>
      </c>
      <c r="BG310" s="104">
        <f t="shared" si="134"/>
        <v>-1.1739994236923243E-2</v>
      </c>
      <c r="BH310" s="104">
        <f t="shared" si="135"/>
        <v>2.5851506274637472E-2</v>
      </c>
      <c r="BI310" s="104">
        <f t="shared" si="136"/>
        <v>0.23288756551568024</v>
      </c>
      <c r="BJ310" s="104">
        <f t="shared" si="137"/>
        <v>2.7802404459668233E-2</v>
      </c>
      <c r="BK310" s="104">
        <f t="shared" si="138"/>
        <v>-4.2115005337189176E-2</v>
      </c>
      <c r="BL310" s="104">
        <f t="shared" si="139"/>
        <v>-5.4094675599435899E-2</v>
      </c>
      <c r="BM310" s="104">
        <f t="shared" si="140"/>
        <v>-0.18737514130998745</v>
      </c>
      <c r="BN310" s="104">
        <f t="shared" si="141"/>
        <v>6.7904200485300617E-2</v>
      </c>
      <c r="BO310" s="104">
        <f t="shared" si="142"/>
        <v>5.3164080865068103E-2</v>
      </c>
      <c r="BP310" s="104">
        <f t="shared" si="143"/>
        <v>5.3764865077717085E-2</v>
      </c>
      <c r="BQ310" s="104">
        <f t="shared" si="144"/>
        <v>0.15252340571256098</v>
      </c>
      <c r="BR310" s="104">
        <f t="shared" si="145"/>
        <v>0</v>
      </c>
    </row>
    <row r="311" spans="1:70">
      <c r="A311" s="1">
        <v>310</v>
      </c>
      <c r="B311" s="1">
        <f>'2012'!B311</f>
        <v>0</v>
      </c>
      <c r="C311" s="1">
        <f>'2012'!C311</f>
        <v>0</v>
      </c>
      <c r="D311" s="1">
        <f>'2012'!D311</f>
        <v>137</v>
      </c>
      <c r="E311" s="1" t="str">
        <f>'2012'!E311</f>
        <v>Kvinnor</v>
      </c>
      <c r="F311" s="1" t="str">
        <f>'2012'!F311</f>
        <v>Återinskrivning efter 6 månader efter vård för schizofreni</v>
      </c>
      <c r="G311" s="1" t="str">
        <f>'2012'!G311</f>
        <v>(tom)</v>
      </c>
      <c r="H311" s="1" t="str">
        <f>'2012'!H311</f>
        <v>E000025</v>
      </c>
      <c r="I311" s="1">
        <f>'2012'!I311</f>
        <v>1</v>
      </c>
      <c r="J311" s="12">
        <f>(('2012'!J311-'2012'!$AE311)/'2012'!$AE311)*(('2012'!$I311-0.5+'2012'!$I311-0.5)*-1)</f>
        <v>4.276729220495494E-2</v>
      </c>
      <c r="K311" s="12">
        <f>(('2012'!K311-'2012'!$AE311)/'2012'!$AE311)*(('2012'!$I311-0.5+'2012'!$I311-0.5)*-1)</f>
        <v>-2.4018100321794179E-2</v>
      </c>
      <c r="L311" s="12">
        <f>(('2012'!L311-'2012'!$AE311)/'2012'!$AE311)*(('2012'!$I311-0.5+'2012'!$I311-0.5)*-1)</f>
        <v>-9.8871952109022623E-2</v>
      </c>
      <c r="M311" s="12">
        <f>(('2012'!M311-'2012'!$AE311)/'2012'!$AE311)*(('2012'!$I311-0.5+'2012'!$I311-0.5)*-1)</f>
        <v>3.2040326452232308E-2</v>
      </c>
      <c r="N311" s="12">
        <f>(('2012'!N311-'2012'!$AE311)/'2012'!$AE311)*(('2012'!$I311-0.5+'2012'!$I311-0.5)*-1)</f>
        <v>-9.9884737318339675E-2</v>
      </c>
      <c r="O311" s="12">
        <f>(('2012'!O311-'2012'!$AE311)/'2012'!$AE311)*(('2012'!$I311-0.5+'2012'!$I311-0.5)*-1)</f>
        <v>6.5792344957011265E-2</v>
      </c>
      <c r="P311" s="12">
        <f>(('2012'!P311-'2012'!$AE311)/'2012'!$AE311)*(('2012'!$I311-0.5+'2012'!$I311-0.5)*-1)</f>
        <v>5.5208833413345594E-3</v>
      </c>
      <c r="Q311" s="12">
        <f>(('2012'!Q311-'2012'!$AE311)/'2012'!$AE311)*(('2012'!$I311-0.5+'2012'!$I311-0.5)*-1)</f>
        <v>5.5208833413345594E-3</v>
      </c>
      <c r="R311" s="12">
        <f>(('2012'!R311-'2012'!$AE311)/'2012'!$AE311)*(('2012'!$I311-0.5+'2012'!$I311-0.5)*-1)</f>
        <v>-7.0674599075093974E-3</v>
      </c>
      <c r="S311" s="12">
        <f>(('2012'!S311-'2012'!$AE311)/'2012'!$AE311)*(('2012'!$I311-0.5+'2012'!$I311-0.5)*-1)</f>
        <v>-7.9728131342192779E-4</v>
      </c>
      <c r="T311" s="12">
        <f>(('2012'!T311-'2012'!$AE311)/'2012'!$AE311)*(('2012'!$I311-0.5+'2012'!$I311-0.5)*-1)</f>
        <v>4.8539063960157197E-2</v>
      </c>
      <c r="U311" s="12">
        <f>(('2012'!U311-'2012'!$AE311)/'2012'!$AE311)*(('2012'!$I311-0.5+'2012'!$I311-0.5)*-1)</f>
        <v>1.5868064901945061E-2</v>
      </c>
      <c r="V311" s="12">
        <f>(('2012'!V311-'2012'!$AE311)/'2012'!$AE311)*(('2012'!$I311-0.5+'2012'!$I311-0.5)*-1)</f>
        <v>-0.10302108514353453</v>
      </c>
      <c r="W311" s="12">
        <f>(('2012'!W311-'2012'!$AE311)/'2012'!$AE311)*(('2012'!$I311-0.5+'2012'!$I311-0.5)*-1)</f>
        <v>-9.8871952109022623E-2</v>
      </c>
      <c r="X311" s="12">
        <f>(('2012'!X311-'2012'!$AE311)/'2012'!$AE311)*(('2012'!$I311-0.5+'2012'!$I311-0.5)*-1)</f>
        <v>-0.10320883341334623</v>
      </c>
      <c r="Y311" s="12">
        <f>(('2012'!Y311-'2012'!$AE311)/'2012'!$AE311)*(('2012'!$I311-0.5+'2012'!$I311-0.5)*-1)</f>
        <v>-0.18491128793372896</v>
      </c>
      <c r="Z311" s="12">
        <f>(('2012'!Z311-'2012'!$AE311)/'2012'!$AE311)*(('2012'!$I311-0.5+'2012'!$I311-0.5)*-1)</f>
        <v>5.5208833413345594E-3</v>
      </c>
      <c r="AA311" s="12">
        <f>(('2012'!AA311-'2012'!$AE311)/'2012'!$AE311)*(('2012'!$I311-0.5+'2012'!$I311-0.5)*-1)</f>
        <v>-3.2436334851744214E-2</v>
      </c>
      <c r="AB311" s="12">
        <f>(('2012'!AB311-'2012'!$AE311)/'2012'!$AE311)*(('2012'!$I311-0.5+'2012'!$I311-0.5)*-1)</f>
        <v>0.25745559289486303</v>
      </c>
      <c r="AC311" s="12">
        <f>(('2012'!AC311-'2012'!$AE311)/'2012'!$AE311)*(('2012'!$I311-0.5+'2012'!$I311-0.5)*-1)</f>
        <v>7.8287647974895597E-2</v>
      </c>
      <c r="AD311" s="12">
        <f>(('2012'!AD311-'2012'!$AE311)/'2012'!$AE311)*(('2012'!$I311-0.5+'2012'!$I311-0.5)*-1)</f>
        <v>-1.2560555143368585E-2</v>
      </c>
      <c r="AE311" s="5">
        <f>((('2012'!AE311-'2012'!$AE311)/'2012'!$AE311)*100)*(('2012'!$I311-0.5+'2012'!$I311-0.5)*-1)</f>
        <v>0</v>
      </c>
      <c r="AG311" s="5">
        <f t="shared" si="123"/>
        <v>25.745559289486302</v>
      </c>
      <c r="AH311" s="5">
        <f t="shared" si="146"/>
        <v>18.491128793372898</v>
      </c>
      <c r="AI311" s="7">
        <v>0</v>
      </c>
      <c r="AJ311" s="1"/>
      <c r="AK311" s="1"/>
      <c r="AL311" s="1"/>
      <c r="AM311" s="1"/>
      <c r="AN311" s="1"/>
      <c r="AO311" s="1"/>
      <c r="AP311" s="1"/>
      <c r="AW311" s="104">
        <f t="shared" si="124"/>
        <v>4.276729220495494E-2</v>
      </c>
      <c r="AX311" s="104">
        <f t="shared" si="125"/>
        <v>-2.4018100321794179E-2</v>
      </c>
      <c r="AY311" s="104">
        <f t="shared" si="126"/>
        <v>-9.8871952109022623E-2</v>
      </c>
      <c r="AZ311" s="104">
        <f t="shared" si="127"/>
        <v>3.2040326452232308E-2</v>
      </c>
      <c r="BA311" s="104">
        <f t="shared" si="128"/>
        <v>-9.9884737318339675E-2</v>
      </c>
      <c r="BB311" s="104">
        <f t="shared" si="129"/>
        <v>6.5792344957011265E-2</v>
      </c>
      <c r="BC311" s="104">
        <f t="shared" si="130"/>
        <v>5.5208833413345594E-3</v>
      </c>
      <c r="BD311" s="104">
        <f t="shared" si="131"/>
        <v>5.5208833413345594E-3</v>
      </c>
      <c r="BE311" s="104">
        <f t="shared" si="132"/>
        <v>-7.0674599075093974E-3</v>
      </c>
      <c r="BF311" s="104">
        <f t="shared" si="133"/>
        <v>-7.9728131342192779E-4</v>
      </c>
      <c r="BG311" s="104">
        <f t="shared" si="134"/>
        <v>4.8539063960157197E-2</v>
      </c>
      <c r="BH311" s="104">
        <f t="shared" si="135"/>
        <v>1.5868064901945061E-2</v>
      </c>
      <c r="BI311" s="104">
        <f t="shared" si="136"/>
        <v>-0.10302108514353453</v>
      </c>
      <c r="BJ311" s="104">
        <f t="shared" si="137"/>
        <v>-9.8871952109022623E-2</v>
      </c>
      <c r="BK311" s="104">
        <f t="shared" si="138"/>
        <v>-0.10320883341334623</v>
      </c>
      <c r="BL311" s="104">
        <f t="shared" si="139"/>
        <v>-0.18491128793372896</v>
      </c>
      <c r="BM311" s="104">
        <f t="shared" si="140"/>
        <v>5.5208833413345594E-3</v>
      </c>
      <c r="BN311" s="104">
        <f t="shared" si="141"/>
        <v>-3.2436334851744214E-2</v>
      </c>
      <c r="BO311" s="104">
        <f t="shared" si="142"/>
        <v>0.25745559289486303</v>
      </c>
      <c r="BP311" s="104">
        <f t="shared" si="143"/>
        <v>7.8287647974895597E-2</v>
      </c>
      <c r="BQ311" s="104">
        <f t="shared" si="144"/>
        <v>-1.2560555143368585E-2</v>
      </c>
      <c r="BR311" s="104">
        <f t="shared" si="145"/>
        <v>0</v>
      </c>
    </row>
    <row r="312" spans="1:70">
      <c r="A312" s="1">
        <v>311</v>
      </c>
      <c r="B312" s="1">
        <f>'2012'!B312</f>
        <v>0</v>
      </c>
      <c r="C312" s="1">
        <f>'2012'!C312</f>
        <v>0</v>
      </c>
      <c r="D312" s="1">
        <f>'2012'!D312</f>
        <v>0</v>
      </c>
      <c r="E312" s="1" t="str">
        <f>'2012'!E312</f>
        <v>Män</v>
      </c>
      <c r="F312" s="1" t="str">
        <f>'2012'!F312</f>
        <v>Återinskrivning efter 6 månader efter vård för schizofreni</v>
      </c>
      <c r="G312" s="1" t="str">
        <f>'2012'!G312</f>
        <v>(tom)</v>
      </c>
      <c r="H312" s="1" t="str">
        <f>'2012'!H312</f>
        <v>E000025</v>
      </c>
      <c r="I312" s="1">
        <f>'2012'!I312</f>
        <v>1</v>
      </c>
      <c r="J312" s="12">
        <f>(('2012'!J312-'2012'!$AE312)/'2012'!$AE312)*(('2012'!$I312-0.5+'2012'!$I312-0.5)*-1)</f>
        <v>5.0477778038646014E-3</v>
      </c>
      <c r="K312" s="12">
        <f>(('2012'!K312-'2012'!$AE312)/'2012'!$AE312)*(('2012'!$I312-0.5+'2012'!$I312-0.5)*-1)</f>
        <v>1.9807346204188562E-2</v>
      </c>
      <c r="L312" s="12">
        <f>(('2012'!L312-'2012'!$AE312)/'2012'!$AE312)*(('2012'!$I312-0.5+'2012'!$I312-0.5)*-1)</f>
        <v>1.099715508379364E-2</v>
      </c>
      <c r="M312" s="12">
        <f>(('2012'!M312-'2012'!$AE312)/'2012'!$AE312)*(('2012'!$I312-0.5+'2012'!$I312-0.5)*-1)</f>
        <v>1.6719532235258291E-2</v>
      </c>
      <c r="N312" s="12">
        <f>(('2012'!N312-'2012'!$AE312)/'2012'!$AE312)*(('2012'!$I312-0.5+'2012'!$I312-0.5)*-1)</f>
        <v>6.382132679435365E-2</v>
      </c>
      <c r="O312" s="12">
        <f>(('2012'!O312-'2012'!$AE312)/'2012'!$AE312)*(('2012'!$I312-0.5+'2012'!$I312-0.5)*-1)</f>
        <v>0.15749684058494318</v>
      </c>
      <c r="P312" s="12">
        <f>(('2012'!P312-'2012'!$AE312)/'2012'!$AE312)*(('2012'!$I312-0.5+'2012'!$I312-0.5)*-1)</f>
        <v>9.2662163782422743E-2</v>
      </c>
      <c r="Q312" s="12">
        <f>(('2012'!Q312-'2012'!$AE312)/'2012'!$AE312)*(('2012'!$I312-0.5+'2012'!$I312-0.5)*-1)</f>
        <v>0.2369400814426994</v>
      </c>
      <c r="R312" s="12">
        <f>(('2012'!R312-'2012'!$AE312)/'2012'!$AE312)*(('2012'!$I312-0.5+'2012'!$I312-0.5)*-1)</f>
        <v>-0.14725791950922845</v>
      </c>
      <c r="S312" s="12">
        <f>(('2012'!S312-'2012'!$AE312)/'2012'!$AE312)*(('2012'!$I312-0.5+'2012'!$I312-0.5)*-1)</f>
        <v>-5.9707809511866203E-2</v>
      </c>
      <c r="T312" s="12">
        <f>(('2012'!T312-'2012'!$AE312)/'2012'!$AE312)*(('2012'!$I312-0.5+'2012'!$I312-0.5)*-1)</f>
        <v>-0.15098423469536967</v>
      </c>
      <c r="U312" s="12">
        <f>(('2012'!U312-'2012'!$AE312)/'2012'!$AE312)*(('2012'!$I312-0.5+'2012'!$I312-0.5)*-1)</f>
        <v>-2.0027987550365545E-2</v>
      </c>
      <c r="V312" s="12">
        <f>(('2012'!V312-'2012'!$AE312)/'2012'!$AE312)*(('2012'!$I312-0.5+'2012'!$I312-0.5)*-1)</f>
        <v>0.19245006169340054</v>
      </c>
      <c r="W312" s="12">
        <f>(('2012'!W312-'2012'!$AE312)/'2012'!$AE312)*(('2012'!$I312-0.5+'2012'!$I312-0.5)*-1)</f>
        <v>-6.0965190913272883E-2</v>
      </c>
      <c r="X312" s="12">
        <f>(('2012'!X312-'2012'!$AE312)/'2012'!$AE312)*(('2012'!$I312-0.5+'2012'!$I312-0.5)*-1)</f>
        <v>9.6736565119496562E-2</v>
      </c>
      <c r="Y312" s="12">
        <f>(('2012'!Y312-'2012'!$AE312)/'2012'!$AE312)*(('2012'!$I312-0.5+'2012'!$I312-0.5)*-1)</f>
        <v>7.0358887361432115E-2</v>
      </c>
      <c r="Z312" s="12">
        <f>(('2012'!Z312-'2012'!$AE312)/'2012'!$AE312)*(('2012'!$I312-0.5+'2012'!$I312-0.5)*-1)</f>
        <v>-0.16745248908044308</v>
      </c>
      <c r="AA312" s="12">
        <f>(('2012'!AA312-'2012'!$AE312)/'2012'!$AE312)*(('2012'!$I312-0.5+'2012'!$I312-0.5)*-1)</f>
        <v>6.9943219526583722E-2</v>
      </c>
      <c r="AB312" s="12">
        <f>(('2012'!AB312-'2012'!$AE312)/'2012'!$AE312)*(('2012'!$I312-0.5+'2012'!$I312-0.5)*-1)</f>
        <v>4.9109947643979135E-2</v>
      </c>
      <c r="AC312" s="12">
        <f>(('2012'!AC312-'2012'!$AE312)/'2012'!$AE312)*(('2012'!$I312-0.5+'2012'!$I312-0.5)*-1)</f>
        <v>8.763942636013782E-4</v>
      </c>
      <c r="AD312" s="12">
        <f>(('2012'!AD312-'2012'!$AE312)/'2012'!$AE312)*(('2012'!$I312-0.5+'2012'!$I312-0.5)*-1)</f>
        <v>6.4517888307155269E-2</v>
      </c>
      <c r="AE312" s="5">
        <f>((('2012'!AE312-'2012'!$AE312)/'2012'!$AE312)*100)*(('2012'!$I312-0.5+'2012'!$I312-0.5)*-1)</f>
        <v>0</v>
      </c>
      <c r="AG312" s="5">
        <f t="shared" ref="AG312:AG375" si="147">MAX(AW312:BQ312)*100</f>
        <v>23.69400814426994</v>
      </c>
      <c r="AH312" s="5">
        <f t="shared" si="146"/>
        <v>16.745248908044307</v>
      </c>
      <c r="AI312" s="7">
        <v>0</v>
      </c>
      <c r="AJ312" s="1"/>
      <c r="AK312" s="1"/>
      <c r="AL312" s="1"/>
      <c r="AM312" s="1"/>
      <c r="AN312" s="1"/>
      <c r="AO312" s="1"/>
      <c r="AP312" s="1"/>
      <c r="AW312" s="104">
        <f t="shared" ref="AW312:AW375" si="148">IF(ISERROR(J312),0,J312)</f>
        <v>5.0477778038646014E-3</v>
      </c>
      <c r="AX312" s="104">
        <f t="shared" ref="AX312:AX375" si="149">IF(ISERROR(K312),0,K312)</f>
        <v>1.9807346204188562E-2</v>
      </c>
      <c r="AY312" s="104">
        <f t="shared" ref="AY312:AY375" si="150">IF(ISERROR(L312),0,L312)</f>
        <v>1.099715508379364E-2</v>
      </c>
      <c r="AZ312" s="104">
        <f t="shared" ref="AZ312:AZ375" si="151">IF(ISERROR(M312),0,M312)</f>
        <v>1.6719532235258291E-2</v>
      </c>
      <c r="BA312" s="104">
        <f t="shared" ref="BA312:BA375" si="152">IF(ISERROR(N312),0,N312)</f>
        <v>6.382132679435365E-2</v>
      </c>
      <c r="BB312" s="104">
        <f t="shared" ref="BB312:BB375" si="153">IF(ISERROR(O312),0,O312)</f>
        <v>0.15749684058494318</v>
      </c>
      <c r="BC312" s="104">
        <f t="shared" ref="BC312:BC375" si="154">IF(ISERROR(P312),0,P312)</f>
        <v>9.2662163782422743E-2</v>
      </c>
      <c r="BD312" s="104">
        <f t="shared" ref="BD312:BD375" si="155">IF(ISERROR(Q312),0,Q312)</f>
        <v>0.2369400814426994</v>
      </c>
      <c r="BE312" s="104">
        <f t="shared" ref="BE312:BE375" si="156">IF(ISERROR(R312),0,R312)</f>
        <v>-0.14725791950922845</v>
      </c>
      <c r="BF312" s="104">
        <f t="shared" ref="BF312:BF375" si="157">IF(ISERROR(S312),0,S312)</f>
        <v>-5.9707809511866203E-2</v>
      </c>
      <c r="BG312" s="104">
        <f t="shared" ref="BG312:BG375" si="158">IF(ISERROR(T312),0,T312)</f>
        <v>-0.15098423469536967</v>
      </c>
      <c r="BH312" s="104">
        <f t="shared" ref="BH312:BH375" si="159">IF(ISERROR(U312),0,U312)</f>
        <v>-2.0027987550365545E-2</v>
      </c>
      <c r="BI312" s="104">
        <f t="shared" ref="BI312:BI375" si="160">IF(ISERROR(V312),0,V312)</f>
        <v>0.19245006169340054</v>
      </c>
      <c r="BJ312" s="104">
        <f t="shared" ref="BJ312:BJ375" si="161">IF(ISERROR(W312),0,W312)</f>
        <v>-6.0965190913272883E-2</v>
      </c>
      <c r="BK312" s="104">
        <f t="shared" ref="BK312:BK375" si="162">IF(ISERROR(X312),0,X312)</f>
        <v>9.6736565119496562E-2</v>
      </c>
      <c r="BL312" s="104">
        <f t="shared" ref="BL312:BL375" si="163">IF(ISERROR(Y312),0,Y312)</f>
        <v>7.0358887361432115E-2</v>
      </c>
      <c r="BM312" s="104">
        <f t="shared" ref="BM312:BM375" si="164">IF(ISERROR(Z312),0,Z312)</f>
        <v>-0.16745248908044308</v>
      </c>
      <c r="BN312" s="104">
        <f t="shared" ref="BN312:BN375" si="165">IF(ISERROR(AA312),0,AA312)</f>
        <v>6.9943219526583722E-2</v>
      </c>
      <c r="BO312" s="104">
        <f t="shared" ref="BO312:BO375" si="166">IF(ISERROR(AB312),0,AB312)</f>
        <v>4.9109947643979135E-2</v>
      </c>
      <c r="BP312" s="104">
        <f t="shared" ref="BP312:BP375" si="167">IF(ISERROR(AC312),0,AC312)</f>
        <v>8.763942636013782E-4</v>
      </c>
      <c r="BQ312" s="104">
        <f t="shared" ref="BQ312:BQ375" si="168">IF(ISERROR(AD312),0,AD312)</f>
        <v>6.4517888307155269E-2</v>
      </c>
      <c r="BR312" s="104">
        <f t="shared" ref="BR312:BR375" si="169">IF(AE312=0,AE312,IF(AE312&gt;0,AE312,IF(AE312&lt;0,AE312,0)))</f>
        <v>0</v>
      </c>
    </row>
    <row r="313" spans="1:70">
      <c r="A313" s="1">
        <v>312</v>
      </c>
      <c r="B313" s="1">
        <f>'2012'!B313</f>
        <v>0</v>
      </c>
      <c r="C313" s="1">
        <f>'2012'!C313</f>
        <v>0</v>
      </c>
      <c r="D313" s="1">
        <f>'2012'!D313</f>
        <v>0</v>
      </c>
      <c r="E313" s="1" t="str">
        <f>'2012'!E313</f>
        <v>Totalt</v>
      </c>
      <c r="F313" s="1" t="str">
        <f>'2012'!F313</f>
        <v>Återinskrivning efter 6 månader efter vård för schizofreni</v>
      </c>
      <c r="G313" s="1" t="str">
        <f>'2012'!G313</f>
        <v>(tom)</v>
      </c>
      <c r="H313" s="1" t="str">
        <f>'2012'!H313</f>
        <v>E000025</v>
      </c>
      <c r="I313" s="1">
        <f>'2012'!I313</f>
        <v>1</v>
      </c>
      <c r="J313" s="12">
        <f>(('2012'!J313-'2012'!$AE313)/'2012'!$AE313)*(('2012'!$I313-0.5+'2012'!$I313-0.5)*-1)</f>
        <v>2.1773530227406E-2</v>
      </c>
      <c r="K313" s="12">
        <f>(('2012'!K313-'2012'!$AE313)/'2012'!$AE313)*(('2012'!$I313-0.5+'2012'!$I313-0.5)*-1)</f>
        <v>5.3013118796204186E-4</v>
      </c>
      <c r="L313" s="12">
        <f>(('2012'!L313-'2012'!$AE313)/'2012'!$AE313)*(('2012'!$I313-0.5+'2012'!$I313-0.5)*-1)</f>
        <v>-3.8553184780323768E-2</v>
      </c>
      <c r="M313" s="12">
        <f>(('2012'!M313-'2012'!$AE313)/'2012'!$AE313)*(('2012'!$I313-0.5+'2012'!$I313-0.5)*-1)</f>
        <v>2.3102973277665861E-2</v>
      </c>
      <c r="N313" s="12">
        <f>(('2012'!N313-'2012'!$AE313)/'2012'!$AE313)*(('2012'!$I313-0.5+'2012'!$I313-0.5)*-1)</f>
        <v>-1.4103954385792742E-2</v>
      </c>
      <c r="O313" s="12">
        <f>(('2012'!O313-'2012'!$AE313)/'2012'!$AE313)*(('2012'!$I313-0.5+'2012'!$I313-0.5)*-1)</f>
        <v>0.11800154158783556</v>
      </c>
      <c r="P313" s="12">
        <f>(('2012'!P313-'2012'!$AE313)/'2012'!$AE313)*(('2012'!$I313-0.5+'2012'!$I313-0.5)*-1)</f>
        <v>5.1236718042691413E-2</v>
      </c>
      <c r="Q313" s="12">
        <f>(('2012'!Q313-'2012'!$AE313)/'2012'!$AE313)*(('2012'!$I313-0.5+'2012'!$I313-0.5)*-1)</f>
        <v>0.14091059245568394</v>
      </c>
      <c r="R313" s="12">
        <f>(('2012'!R313-'2012'!$AE313)/'2012'!$AE313)*(('2012'!$I313-0.5+'2012'!$I313-0.5)*-1)</f>
        <v>-8.5155406698112557E-2</v>
      </c>
      <c r="S313" s="12">
        <f>(('2012'!S313-'2012'!$AE313)/'2012'!$AE313)*(('2012'!$I313-0.5+'2012'!$I313-0.5)*-1)</f>
        <v>-3.3846152761491874E-2</v>
      </c>
      <c r="T313" s="12">
        <f>(('2012'!T313-'2012'!$AE313)/'2012'!$AE313)*(('2012'!$I313-0.5+'2012'!$I313-0.5)*-1)</f>
        <v>-6.6933619046973203E-2</v>
      </c>
      <c r="U313" s="12">
        <f>(('2012'!U313-'2012'!$AE313)/'2012'!$AE313)*(('2012'!$I313-0.5+'2012'!$I313-0.5)*-1)</f>
        <v>-4.1213218846181208E-3</v>
      </c>
      <c r="V313" s="12">
        <f>(('2012'!V313-'2012'!$AE313)/'2012'!$AE313)*(('2012'!$I313-0.5+'2012'!$I313-0.5)*-1)</f>
        <v>6.9001627231604121E-2</v>
      </c>
      <c r="W313" s="12">
        <f>(('2012'!W313-'2012'!$AE313)/'2012'!$AE313)*(('2012'!$I313-0.5+'2012'!$I313-0.5)*-1)</f>
        <v>-7.7298117060572449E-2</v>
      </c>
      <c r="X313" s="12">
        <f>(('2012'!X313-'2012'!$AE313)/'2012'!$AE313)*(('2012'!$I313-0.5+'2012'!$I313-0.5)*-1)</f>
        <v>1.8152659503439552E-2</v>
      </c>
      <c r="Y313" s="12">
        <f>(('2012'!Y313-'2012'!$AE313)/'2012'!$AE313)*(('2012'!$I313-0.5+'2012'!$I313-0.5)*-1)</f>
        <v>-4.1860678999369391E-2</v>
      </c>
      <c r="Z313" s="12">
        <f>(('2012'!Z313-'2012'!$AE313)/'2012'!$AE313)*(('2012'!$I313-0.5+'2012'!$I313-0.5)*-1)</f>
        <v>-9.6075754143272601E-2</v>
      </c>
      <c r="AA313" s="12">
        <f>(('2012'!AA313-'2012'!$AE313)/'2012'!$AE313)*(('2012'!$I313-0.5+'2012'!$I313-0.5)*-1)</f>
        <v>2.1078634070015062E-2</v>
      </c>
      <c r="AB313" s="12">
        <f>(('2012'!AB313-'2012'!$AE313)/'2012'!$AE313)*(('2012'!$I313-0.5+'2012'!$I313-0.5)*-1)</f>
        <v>0.13211351692242995</v>
      </c>
      <c r="AC313" s="12">
        <f>(('2012'!AC313-'2012'!$AE313)/'2012'!$AE313)*(('2012'!$I313-0.5+'2012'!$I313-0.5)*-1)</f>
        <v>3.2935700421179992E-2</v>
      </c>
      <c r="AD313" s="12">
        <f>(('2012'!AD313-'2012'!$AE313)/'2012'!$AE313)*(('2012'!$I313-0.5+'2012'!$I313-0.5)*-1)</f>
        <v>3.3068356703701104E-2</v>
      </c>
      <c r="AE313" s="5">
        <f>((('2012'!AE313-'2012'!$AE313)/'2012'!$AE313)*100)*(('2012'!$I313-0.5+'2012'!$I313-0.5)*-1)</f>
        <v>0</v>
      </c>
      <c r="AG313" s="5">
        <f t="shared" si="147"/>
        <v>14.091059245568394</v>
      </c>
      <c r="AH313" s="5">
        <f t="shared" si="146"/>
        <v>9.6075754143272594</v>
      </c>
      <c r="AI313" s="7">
        <v>0</v>
      </c>
      <c r="AJ313" s="1"/>
      <c r="AK313" s="1"/>
      <c r="AL313" s="1"/>
      <c r="AM313" s="1"/>
      <c r="AN313" s="1"/>
      <c r="AO313" s="1"/>
      <c r="AP313" s="1"/>
      <c r="AW313" s="104">
        <f t="shared" si="148"/>
        <v>2.1773530227406E-2</v>
      </c>
      <c r="AX313" s="104">
        <f t="shared" si="149"/>
        <v>5.3013118796204186E-4</v>
      </c>
      <c r="AY313" s="104">
        <f t="shared" si="150"/>
        <v>-3.8553184780323768E-2</v>
      </c>
      <c r="AZ313" s="104">
        <f t="shared" si="151"/>
        <v>2.3102973277665861E-2</v>
      </c>
      <c r="BA313" s="104">
        <f t="shared" si="152"/>
        <v>-1.4103954385792742E-2</v>
      </c>
      <c r="BB313" s="104">
        <f t="shared" si="153"/>
        <v>0.11800154158783556</v>
      </c>
      <c r="BC313" s="104">
        <f t="shared" si="154"/>
        <v>5.1236718042691413E-2</v>
      </c>
      <c r="BD313" s="104">
        <f t="shared" si="155"/>
        <v>0.14091059245568394</v>
      </c>
      <c r="BE313" s="104">
        <f t="shared" si="156"/>
        <v>-8.5155406698112557E-2</v>
      </c>
      <c r="BF313" s="104">
        <f t="shared" si="157"/>
        <v>-3.3846152761491874E-2</v>
      </c>
      <c r="BG313" s="104">
        <f t="shared" si="158"/>
        <v>-6.6933619046973203E-2</v>
      </c>
      <c r="BH313" s="104">
        <f t="shared" si="159"/>
        <v>-4.1213218846181208E-3</v>
      </c>
      <c r="BI313" s="104">
        <f t="shared" si="160"/>
        <v>6.9001627231604121E-2</v>
      </c>
      <c r="BJ313" s="104">
        <f t="shared" si="161"/>
        <v>-7.7298117060572449E-2</v>
      </c>
      <c r="BK313" s="104">
        <f t="shared" si="162"/>
        <v>1.8152659503439552E-2</v>
      </c>
      <c r="BL313" s="104">
        <f t="shared" si="163"/>
        <v>-4.1860678999369391E-2</v>
      </c>
      <c r="BM313" s="104">
        <f t="shared" si="164"/>
        <v>-9.6075754143272601E-2</v>
      </c>
      <c r="BN313" s="104">
        <f t="shared" si="165"/>
        <v>2.1078634070015062E-2</v>
      </c>
      <c r="BO313" s="104">
        <f t="shared" si="166"/>
        <v>0.13211351692242995</v>
      </c>
      <c r="BP313" s="104">
        <f t="shared" si="167"/>
        <v>3.2935700421179992E-2</v>
      </c>
      <c r="BQ313" s="104">
        <f t="shared" si="168"/>
        <v>3.3068356703701104E-2</v>
      </c>
      <c r="BR313" s="104">
        <f t="shared" si="169"/>
        <v>0</v>
      </c>
    </row>
    <row r="314" spans="1:70">
      <c r="A314" s="1">
        <v>313</v>
      </c>
      <c r="B314" s="1">
        <f>'2012'!B314</f>
        <v>0</v>
      </c>
      <c r="C314" s="1">
        <f>'2012'!C314</f>
        <v>0</v>
      </c>
      <c r="D314" s="1">
        <f>'2012'!D314</f>
        <v>138</v>
      </c>
      <c r="E314" s="1" t="str">
        <f>'2012'!E314</f>
        <v>Kvinnor</v>
      </c>
      <c r="F314" s="1" t="str">
        <f>'2012'!F314</f>
        <v>Följsamhet till litiumbehandling vid bipolär sjukdom</v>
      </c>
      <c r="G314" s="1" t="str">
        <f>'2012'!G314</f>
        <v>(tom)</v>
      </c>
      <c r="H314" s="1" t="str">
        <f>'2012'!H314</f>
        <v>A010010</v>
      </c>
      <c r="I314" s="1">
        <f>'2012'!I314</f>
        <v>0</v>
      </c>
      <c r="J314" s="12">
        <f>(('2012'!J314-'2012'!$AE314)/'2012'!$AE314)*(('2012'!$I314-0.5+'2012'!$I314-0.5)*-1)</f>
        <v>-5.8890982368477097E-2</v>
      </c>
      <c r="K314" s="12">
        <f>(('2012'!K314-'2012'!$AE314)/'2012'!$AE314)*(('2012'!$I314-0.5+'2012'!$I314-0.5)*-1)</f>
        <v>1.3409158381546341E-2</v>
      </c>
      <c r="L314" s="12">
        <f>(('2012'!L314-'2012'!$AE314)/'2012'!$AE314)*(('2012'!$I314-0.5+'2012'!$I314-0.5)*-1)</f>
        <v>-3.6591186220137194E-3</v>
      </c>
      <c r="M314" s="12">
        <f>(('2012'!M314-'2012'!$AE314)/'2012'!$AE314)*(('2012'!$I314-0.5+'2012'!$I314-0.5)*-1)</f>
        <v>1.12054615050065E-2</v>
      </c>
      <c r="N314" s="12">
        <f>(('2012'!N314-'2012'!$AE314)/'2012'!$AE314)*(('2012'!$I314-0.5+'2012'!$I314-0.5)*-1)</f>
        <v>-1.3268600961316051E-2</v>
      </c>
      <c r="O314" s="12">
        <f>(('2012'!O314-'2012'!$AE314)/'2012'!$AE314)*(('2012'!$I314-0.5+'2012'!$I314-0.5)*-1)</f>
        <v>3.0579558463549462E-2</v>
      </c>
      <c r="P314" s="12">
        <f>(('2012'!P314-'2012'!$AE314)/'2012'!$AE314)*(('2012'!$I314-0.5+'2012'!$I314-0.5)*-1)</f>
        <v>3.7114275160536572E-2</v>
      </c>
      <c r="Q314" s="12">
        <f>(('2012'!Q314-'2012'!$AE314)/'2012'!$AE314)*(('2012'!$I314-0.5+'2012'!$I314-0.5)*-1)</f>
        <v>0.14502866708069695</v>
      </c>
      <c r="R314" s="12">
        <f>(('2012'!R314-'2012'!$AE314)/'2012'!$AE314)*(('2012'!$I314-0.5+'2012'!$I314-0.5)*-1)</f>
        <v>-0.15521761697391495</v>
      </c>
      <c r="S314" s="12">
        <f>(('2012'!S314-'2012'!$AE314)/'2012'!$AE314)*(('2012'!$I314-0.5+'2012'!$I314-0.5)*-1)</f>
        <v>-1.3709969477076777E-3</v>
      </c>
      <c r="T314" s="12">
        <f>(('2012'!T314-'2012'!$AE314)/'2012'!$AE314)*(('2012'!$I314-0.5+'2012'!$I314-0.5)*-1)</f>
        <v>3.0290817799571219E-2</v>
      </c>
      <c r="U314" s="12">
        <f>(('2012'!U314-'2012'!$AE314)/'2012'!$AE314)*(('2012'!$I314-0.5+'2012'!$I314-0.5)*-1)</f>
        <v>1.9189868885208752E-2</v>
      </c>
      <c r="V314" s="12">
        <f>(('2012'!V314-'2012'!$AE314)/'2012'!$AE314)*(('2012'!$I314-0.5+'2012'!$I314-0.5)*-1)</f>
        <v>2.390059584052601E-2</v>
      </c>
      <c r="W314" s="12">
        <f>(('2012'!W314-'2012'!$AE314)/'2012'!$AE314)*(('2012'!$I314-0.5+'2012'!$I314-0.5)*-1)</f>
        <v>6.6482108461257017E-2</v>
      </c>
      <c r="X314" s="12">
        <f>(('2012'!X314-'2012'!$AE314)/'2012'!$AE314)*(('2012'!$I314-0.5+'2012'!$I314-0.5)*-1)</f>
        <v>9.9737410086526951E-2</v>
      </c>
      <c r="Y314" s="12">
        <f>(('2012'!Y314-'2012'!$AE314)/'2012'!$AE314)*(('2012'!$I314-0.5+'2012'!$I314-0.5)*-1)</f>
        <v>-3.1387578879755858E-2</v>
      </c>
      <c r="Z314" s="12">
        <f>(('2012'!Z314-'2012'!$AE314)/'2012'!$AE314)*(('2012'!$I314-0.5+'2012'!$I314-0.5)*-1)</f>
        <v>2.2648804569182245E-2</v>
      </c>
      <c r="AA314" s="12">
        <f>(('2012'!AA314-'2012'!$AE314)/'2012'!$AE314)*(('2012'!$I314-0.5+'2012'!$I314-0.5)*-1)</f>
        <v>4.3787913602114037E-2</v>
      </c>
      <c r="AB314" s="12">
        <f>(('2012'!AB314-'2012'!$AE314)/'2012'!$AE314)*(('2012'!$I314-0.5+'2012'!$I314-0.5)*-1)</f>
        <v>5.041284371972171E-3</v>
      </c>
      <c r="AC314" s="12">
        <f>(('2012'!AC314-'2012'!$AE314)/'2012'!$AE314)*(('2012'!$I314-0.5+'2012'!$I314-0.5)*-1)</f>
        <v>2.209728778619641E-2</v>
      </c>
      <c r="AD314" s="12">
        <f>(('2012'!AD314-'2012'!$AE314)/'2012'!$AE314)*(('2012'!$I314-0.5+'2012'!$I314-0.5)*-1)</f>
        <v>4.9056578570745302E-2</v>
      </c>
      <c r="AE314" s="5">
        <f>((('2012'!AE314-'2012'!$AE314)/'2012'!$AE314)*100)*(('2012'!$I314-0.5+'2012'!$I314-0.5)*-1)</f>
        <v>0</v>
      </c>
      <c r="AG314" s="5">
        <f t="shared" si="147"/>
        <v>14.502866708069694</v>
      </c>
      <c r="AH314" s="5">
        <f t="shared" si="146"/>
        <v>15.521761697391495</v>
      </c>
      <c r="AI314" s="7">
        <v>0</v>
      </c>
      <c r="AJ314" s="1"/>
      <c r="AK314" s="1"/>
      <c r="AL314" s="1"/>
      <c r="AM314" s="1"/>
      <c r="AN314" s="1"/>
      <c r="AO314" s="1"/>
      <c r="AP314" s="1"/>
      <c r="AW314" s="104">
        <f t="shared" si="148"/>
        <v>-5.8890982368477097E-2</v>
      </c>
      <c r="AX314" s="104">
        <f t="shared" si="149"/>
        <v>1.3409158381546341E-2</v>
      </c>
      <c r="AY314" s="104">
        <f t="shared" si="150"/>
        <v>-3.6591186220137194E-3</v>
      </c>
      <c r="AZ314" s="104">
        <f t="shared" si="151"/>
        <v>1.12054615050065E-2</v>
      </c>
      <c r="BA314" s="104">
        <f t="shared" si="152"/>
        <v>-1.3268600961316051E-2</v>
      </c>
      <c r="BB314" s="104">
        <f t="shared" si="153"/>
        <v>3.0579558463549462E-2</v>
      </c>
      <c r="BC314" s="104">
        <f t="shared" si="154"/>
        <v>3.7114275160536572E-2</v>
      </c>
      <c r="BD314" s="104">
        <f t="shared" si="155"/>
        <v>0.14502866708069695</v>
      </c>
      <c r="BE314" s="104">
        <f t="shared" si="156"/>
        <v>-0.15521761697391495</v>
      </c>
      <c r="BF314" s="104">
        <f t="shared" si="157"/>
        <v>-1.3709969477076777E-3</v>
      </c>
      <c r="BG314" s="104">
        <f t="shared" si="158"/>
        <v>3.0290817799571219E-2</v>
      </c>
      <c r="BH314" s="104">
        <f t="shared" si="159"/>
        <v>1.9189868885208752E-2</v>
      </c>
      <c r="BI314" s="104">
        <f t="shared" si="160"/>
        <v>2.390059584052601E-2</v>
      </c>
      <c r="BJ314" s="104">
        <f t="shared" si="161"/>
        <v>6.6482108461257017E-2</v>
      </c>
      <c r="BK314" s="104">
        <f t="shared" si="162"/>
        <v>9.9737410086526951E-2</v>
      </c>
      <c r="BL314" s="104">
        <f t="shared" si="163"/>
        <v>-3.1387578879755858E-2</v>
      </c>
      <c r="BM314" s="104">
        <f t="shared" si="164"/>
        <v>2.2648804569182245E-2</v>
      </c>
      <c r="BN314" s="104">
        <f t="shared" si="165"/>
        <v>4.3787913602114037E-2</v>
      </c>
      <c r="BO314" s="104">
        <f t="shared" si="166"/>
        <v>5.041284371972171E-3</v>
      </c>
      <c r="BP314" s="104">
        <f t="shared" si="167"/>
        <v>2.209728778619641E-2</v>
      </c>
      <c r="BQ314" s="104">
        <f t="shared" si="168"/>
        <v>4.9056578570745302E-2</v>
      </c>
      <c r="BR314" s="104">
        <f t="shared" si="169"/>
        <v>0</v>
      </c>
    </row>
    <row r="315" spans="1:70">
      <c r="A315" s="1">
        <v>314</v>
      </c>
      <c r="B315" s="1">
        <f>'2012'!B315</f>
        <v>0</v>
      </c>
      <c r="C315" s="1">
        <f>'2012'!C315</f>
        <v>0</v>
      </c>
      <c r="D315" s="1">
        <f>'2012'!D315</f>
        <v>0</v>
      </c>
      <c r="E315" s="1" t="str">
        <f>'2012'!E315</f>
        <v>Män</v>
      </c>
      <c r="F315" s="1" t="str">
        <f>'2012'!F315</f>
        <v>Följsamhet till litiumbehandling vid bipolär sjukdom</v>
      </c>
      <c r="G315" s="1" t="str">
        <f>'2012'!G315</f>
        <v>(tom)</v>
      </c>
      <c r="H315" s="1" t="str">
        <f>'2012'!H315</f>
        <v>A010010</v>
      </c>
      <c r="I315" s="1">
        <f>'2012'!I315</f>
        <v>0</v>
      </c>
      <c r="J315" s="12">
        <f>(('2012'!J315-'2012'!$AE315)/'2012'!$AE315)*(('2012'!$I315-0.5+'2012'!$I315-0.5)*-1)</f>
        <v>-3.6987984303230352E-2</v>
      </c>
      <c r="K315" s="12">
        <f>(('2012'!K315-'2012'!$AE315)/'2012'!$AE315)*(('2012'!$I315-0.5+'2012'!$I315-0.5)*-1)</f>
        <v>-4.8949350714547245E-3</v>
      </c>
      <c r="L315" s="12">
        <f>(('2012'!L315-'2012'!$AE315)/'2012'!$AE315)*(('2012'!$I315-0.5+'2012'!$I315-0.5)*-1)</f>
        <v>2.8764857123652624E-2</v>
      </c>
      <c r="M315" s="12">
        <f>(('2012'!M315-'2012'!$AE315)/'2012'!$AE315)*(('2012'!$I315-0.5+'2012'!$I315-0.5)*-1)</f>
        <v>2.0787105239288565E-2</v>
      </c>
      <c r="N315" s="12">
        <f>(('2012'!N315-'2012'!$AE315)/'2012'!$AE315)*(('2012'!$I315-0.5+'2012'!$I315-0.5)*-1)</f>
        <v>-6.6821202063745309E-3</v>
      </c>
      <c r="O315" s="12">
        <f>(('2012'!O315-'2012'!$AE315)/'2012'!$AE315)*(('2012'!$I315-0.5+'2012'!$I315-0.5)*-1)</f>
        <v>9.1965654097776989E-2</v>
      </c>
      <c r="P315" s="12">
        <f>(('2012'!P315-'2012'!$AE315)/'2012'!$AE315)*(('2012'!$I315-0.5+'2012'!$I315-0.5)*-1)</f>
        <v>3.44547721254614E-2</v>
      </c>
      <c r="Q315" s="12">
        <f>(('2012'!Q315-'2012'!$AE315)/'2012'!$AE315)*(('2012'!$I315-0.5+'2012'!$I315-0.5)*-1)</f>
        <v>-2.5668551558824068E-2</v>
      </c>
      <c r="R315" s="12">
        <f>(('2012'!R315-'2012'!$AE315)/'2012'!$AE315)*(('2012'!$I315-0.5+'2012'!$I315-0.5)*-1)</f>
        <v>-4.2953695786820262E-2</v>
      </c>
      <c r="S315" s="12">
        <f>(('2012'!S315-'2012'!$AE315)/'2012'!$AE315)*(('2012'!$I315-0.5+'2012'!$I315-0.5)*-1)</f>
        <v>7.519439442080487E-4</v>
      </c>
      <c r="T315" s="12">
        <f>(('2012'!T315-'2012'!$AE315)/'2012'!$AE315)*(('2012'!$I315-0.5+'2012'!$I315-0.5)*-1)</f>
        <v>5.3989404931196645E-2</v>
      </c>
      <c r="U315" s="12">
        <f>(('2012'!U315-'2012'!$AE315)/'2012'!$AE315)*(('2012'!$I315-0.5+'2012'!$I315-0.5)*-1)</f>
        <v>1.469968706506289E-2</v>
      </c>
      <c r="V315" s="12">
        <f>(('2012'!V315-'2012'!$AE315)/'2012'!$AE315)*(('2012'!$I315-0.5+'2012'!$I315-0.5)*-1)</f>
        <v>7.2463024348619801E-2</v>
      </c>
      <c r="W315" s="12">
        <f>(('2012'!W315-'2012'!$AE315)/'2012'!$AE315)*(('2012'!$I315-0.5+'2012'!$I315-0.5)*-1)</f>
        <v>5.3665475029930805E-2</v>
      </c>
      <c r="X315" s="12">
        <f>(('2012'!X315-'2012'!$AE315)/'2012'!$AE315)*(('2012'!$I315-0.5+'2012'!$I315-0.5)*-1)</f>
        <v>5.615467407223642E-2</v>
      </c>
      <c r="Y315" s="12">
        <f>(('2012'!Y315-'2012'!$AE315)/'2012'!$AE315)*(('2012'!$I315-0.5+'2012'!$I315-0.5)*-1)</f>
        <v>1.0485011322993209E-2</v>
      </c>
      <c r="Z315" s="12">
        <f>(('2012'!Z315-'2012'!$AE315)/'2012'!$AE315)*(('2012'!$I315-0.5+'2012'!$I315-0.5)*-1)</f>
        <v>-0.1317352477862512</v>
      </c>
      <c r="AA315" s="12">
        <f>(('2012'!AA315-'2012'!$AE315)/'2012'!$AE315)*(('2012'!$I315-0.5+'2012'!$I315-0.5)*-1)</f>
        <v>6.0000686294800203E-2</v>
      </c>
      <c r="AB315" s="12">
        <f>(('2012'!AB315-'2012'!$AE315)/'2012'!$AE315)*(('2012'!$I315-0.5+'2012'!$I315-0.5)*-1)</f>
        <v>-4.0012408624421875E-2</v>
      </c>
      <c r="AC315" s="12">
        <f>(('2012'!AC315-'2012'!$AE315)/'2012'!$AE315)*(('2012'!$I315-0.5+'2012'!$I315-0.5)*-1)</f>
        <v>-5.2545262052075388E-2</v>
      </c>
      <c r="AD315" s="12">
        <f>(('2012'!AD315-'2012'!$AE315)/'2012'!$AE315)*(('2012'!$I315-0.5+'2012'!$I315-0.5)*-1)</f>
        <v>3.3825531268532959E-2</v>
      </c>
      <c r="AE315" s="5">
        <f>((('2012'!AE315-'2012'!$AE315)/'2012'!$AE315)*100)*(('2012'!$I315-0.5+'2012'!$I315-0.5)*-1)</f>
        <v>0</v>
      </c>
      <c r="AG315" s="5">
        <f t="shared" si="147"/>
        <v>9.1965654097776994</v>
      </c>
      <c r="AH315" s="5">
        <f t="shared" si="146"/>
        <v>13.17352477862512</v>
      </c>
      <c r="AI315" s="7">
        <v>0</v>
      </c>
      <c r="AJ315" s="1"/>
      <c r="AK315" s="1"/>
      <c r="AL315" s="1"/>
      <c r="AM315" s="1"/>
      <c r="AN315" s="1"/>
      <c r="AO315" s="1"/>
      <c r="AP315" s="1"/>
      <c r="AW315" s="104">
        <f t="shared" si="148"/>
        <v>-3.6987984303230352E-2</v>
      </c>
      <c r="AX315" s="104">
        <f t="shared" si="149"/>
        <v>-4.8949350714547245E-3</v>
      </c>
      <c r="AY315" s="104">
        <f t="shared" si="150"/>
        <v>2.8764857123652624E-2</v>
      </c>
      <c r="AZ315" s="104">
        <f t="shared" si="151"/>
        <v>2.0787105239288565E-2</v>
      </c>
      <c r="BA315" s="104">
        <f t="shared" si="152"/>
        <v>-6.6821202063745309E-3</v>
      </c>
      <c r="BB315" s="104">
        <f t="shared" si="153"/>
        <v>9.1965654097776989E-2</v>
      </c>
      <c r="BC315" s="104">
        <f t="shared" si="154"/>
        <v>3.44547721254614E-2</v>
      </c>
      <c r="BD315" s="104">
        <f t="shared" si="155"/>
        <v>-2.5668551558824068E-2</v>
      </c>
      <c r="BE315" s="104">
        <f t="shared" si="156"/>
        <v>-4.2953695786820262E-2</v>
      </c>
      <c r="BF315" s="104">
        <f t="shared" si="157"/>
        <v>7.519439442080487E-4</v>
      </c>
      <c r="BG315" s="104">
        <f t="shared" si="158"/>
        <v>5.3989404931196645E-2</v>
      </c>
      <c r="BH315" s="104">
        <f t="shared" si="159"/>
        <v>1.469968706506289E-2</v>
      </c>
      <c r="BI315" s="104">
        <f t="shared" si="160"/>
        <v>7.2463024348619801E-2</v>
      </c>
      <c r="BJ315" s="104">
        <f t="shared" si="161"/>
        <v>5.3665475029930805E-2</v>
      </c>
      <c r="BK315" s="104">
        <f t="shared" si="162"/>
        <v>5.615467407223642E-2</v>
      </c>
      <c r="BL315" s="104">
        <f t="shared" si="163"/>
        <v>1.0485011322993209E-2</v>
      </c>
      <c r="BM315" s="104">
        <f t="shared" si="164"/>
        <v>-0.1317352477862512</v>
      </c>
      <c r="BN315" s="104">
        <f t="shared" si="165"/>
        <v>6.0000686294800203E-2</v>
      </c>
      <c r="BO315" s="104">
        <f t="shared" si="166"/>
        <v>-4.0012408624421875E-2</v>
      </c>
      <c r="BP315" s="104">
        <f t="shared" si="167"/>
        <v>-5.2545262052075388E-2</v>
      </c>
      <c r="BQ315" s="104">
        <f t="shared" si="168"/>
        <v>3.3825531268532959E-2</v>
      </c>
      <c r="BR315" s="104">
        <f t="shared" si="169"/>
        <v>0</v>
      </c>
    </row>
    <row r="316" spans="1:70">
      <c r="A316" s="1">
        <v>315</v>
      </c>
      <c r="B316" s="1">
        <f>'2012'!B316</f>
        <v>0</v>
      </c>
      <c r="C316" s="1">
        <f>'2012'!C316</f>
        <v>0</v>
      </c>
      <c r="D316" s="1">
        <f>'2012'!D316</f>
        <v>0</v>
      </c>
      <c r="E316" s="1" t="str">
        <f>'2012'!E316</f>
        <v>Totalt</v>
      </c>
      <c r="F316" s="1" t="str">
        <f>'2012'!F316</f>
        <v>Följsamhet till litiumbehandling vid bipolär sjukdom</v>
      </c>
      <c r="G316" s="1" t="str">
        <f>'2012'!G316</f>
        <v>(tom)</v>
      </c>
      <c r="H316" s="1" t="str">
        <f>'2012'!H316</f>
        <v>A010010</v>
      </c>
      <c r="I316" s="1">
        <f>'2012'!I316</f>
        <v>0</v>
      </c>
      <c r="J316" s="12">
        <f>(('2012'!J316-'2012'!$AE316)/'2012'!$AE316)*(('2012'!$I316-0.5+'2012'!$I316-0.5)*-1)</f>
        <v>-5.0195969439333479E-2</v>
      </c>
      <c r="K316" s="12">
        <f>(('2012'!K316-'2012'!$AE316)/'2012'!$AE316)*(('2012'!$I316-0.5+'2012'!$I316-0.5)*-1)</f>
        <v>4.9251439958927215E-3</v>
      </c>
      <c r="L316" s="12">
        <f>(('2012'!L316-'2012'!$AE316)/'2012'!$AE316)*(('2012'!$I316-0.5+'2012'!$I316-0.5)*-1)</f>
        <v>2.1441494138248689E-2</v>
      </c>
      <c r="M316" s="12">
        <f>(('2012'!M316-'2012'!$AE316)/'2012'!$AE316)*(('2012'!$I316-0.5+'2012'!$I316-0.5)*-1)</f>
        <v>1.5242965712463185E-2</v>
      </c>
      <c r="N316" s="12">
        <f>(('2012'!N316-'2012'!$AE316)/'2012'!$AE316)*(('2012'!$I316-0.5+'2012'!$I316-0.5)*-1)</f>
        <v>-3.7147893232435474E-3</v>
      </c>
      <c r="O316" s="12">
        <f>(('2012'!O316-'2012'!$AE316)/'2012'!$AE316)*(('2012'!$I316-0.5+'2012'!$I316-0.5)*-1)</f>
        <v>4.4199283427442677E-2</v>
      </c>
      <c r="P316" s="12">
        <f>(('2012'!P316-'2012'!$AE316)/'2012'!$AE316)*(('2012'!$I316-0.5+'2012'!$I316-0.5)*-1)</f>
        <v>2.8953333972693219E-2</v>
      </c>
      <c r="Q316" s="12">
        <f>(('2012'!Q316-'2012'!$AE316)/'2012'!$AE316)*(('2012'!$I316-0.5+'2012'!$I316-0.5)*-1)</f>
        <v>6.6813181768779178E-2</v>
      </c>
      <c r="R316" s="12">
        <f>(('2012'!R316-'2012'!$AE316)/'2012'!$AE316)*(('2012'!$I316-0.5+'2012'!$I316-0.5)*-1)</f>
        <v>-8.7616683574789772E-2</v>
      </c>
      <c r="S316" s="12">
        <f>(('2012'!S316-'2012'!$AE316)/'2012'!$AE316)*(('2012'!$I316-0.5+'2012'!$I316-0.5)*-1)</f>
        <v>-1.8519909880351641E-3</v>
      </c>
      <c r="T316" s="12">
        <f>(('2012'!T316-'2012'!$AE316)/'2012'!$AE316)*(('2012'!$I316-0.5+'2012'!$I316-0.5)*-1)</f>
        <v>3.2232409318288378E-2</v>
      </c>
      <c r="U316" s="12">
        <f>(('2012'!U316-'2012'!$AE316)/'2012'!$AE316)*(('2012'!$I316-0.5+'2012'!$I316-0.5)*-1)</f>
        <v>1.5915435546852656E-2</v>
      </c>
      <c r="V316" s="12">
        <f>(('2012'!V316-'2012'!$AE316)/'2012'!$AE316)*(('2012'!$I316-0.5+'2012'!$I316-0.5)*-1)</f>
        <v>3.6038397709101597E-2</v>
      </c>
      <c r="W316" s="12">
        <f>(('2012'!W316-'2012'!$AE316)/'2012'!$AE316)*(('2012'!$I316-0.5+'2012'!$I316-0.5)*-1)</f>
        <v>6.0397284673875222E-2</v>
      </c>
      <c r="X316" s="12">
        <f>(('2012'!X316-'2012'!$AE316)/'2012'!$AE316)*(('2012'!$I316-0.5+'2012'!$I316-0.5)*-1)</f>
        <v>7.9090664991685419E-2</v>
      </c>
      <c r="Y316" s="12">
        <f>(('2012'!Y316-'2012'!$AE316)/'2012'!$AE316)*(('2012'!$I316-0.5+'2012'!$I316-0.5)*-1)</f>
        <v>-8.1466008787030031E-3</v>
      </c>
      <c r="Z316" s="12">
        <f>(('2012'!Z316-'2012'!$AE316)/'2012'!$AE316)*(('2012'!$I316-0.5+'2012'!$I316-0.5)*-1)</f>
        <v>-1.6740415458333879E-2</v>
      </c>
      <c r="AA316" s="12">
        <f>(('2012'!AA316-'2012'!$AE316)/'2012'!$AE316)*(('2012'!$I316-0.5+'2012'!$I316-0.5)*-1)</f>
        <v>7.0379990856345734E-2</v>
      </c>
      <c r="AB316" s="12">
        <f>(('2012'!AB316-'2012'!$AE316)/'2012'!$AE316)*(('2012'!$I316-0.5+'2012'!$I316-0.5)*-1)</f>
        <v>-1.9399451419446833E-2</v>
      </c>
      <c r="AC316" s="12">
        <f>(('2012'!AC316-'2012'!$AE316)/'2012'!$AE316)*(('2012'!$I316-0.5+'2012'!$I316-0.5)*-1)</f>
        <v>-1.0563863388340153E-2</v>
      </c>
      <c r="AD316" s="12">
        <f>(('2012'!AD316-'2012'!$AE316)/'2012'!$AE316)*(('2012'!$I316-0.5+'2012'!$I316-0.5)*-1)</f>
        <v>3.9692406911263925E-2</v>
      </c>
      <c r="AE316" s="5">
        <f>((('2012'!AE316-'2012'!$AE316)/'2012'!$AE316)*100)*(('2012'!$I316-0.5+'2012'!$I316-0.5)*-1)</f>
        <v>0</v>
      </c>
      <c r="AG316" s="5">
        <f t="shared" si="147"/>
        <v>7.9090664991685422</v>
      </c>
      <c r="AH316" s="5">
        <f t="shared" si="146"/>
        <v>8.7616683574789764</v>
      </c>
      <c r="AI316" s="7">
        <v>0</v>
      </c>
      <c r="AJ316" s="1"/>
      <c r="AK316" s="1"/>
      <c r="AL316" s="1"/>
      <c r="AM316" s="1"/>
      <c r="AN316" s="1"/>
      <c r="AO316" s="1"/>
      <c r="AP316" s="1"/>
      <c r="AW316" s="104">
        <f t="shared" si="148"/>
        <v>-5.0195969439333479E-2</v>
      </c>
      <c r="AX316" s="104">
        <f t="shared" si="149"/>
        <v>4.9251439958927215E-3</v>
      </c>
      <c r="AY316" s="104">
        <f t="shared" si="150"/>
        <v>2.1441494138248689E-2</v>
      </c>
      <c r="AZ316" s="104">
        <f t="shared" si="151"/>
        <v>1.5242965712463185E-2</v>
      </c>
      <c r="BA316" s="104">
        <f t="shared" si="152"/>
        <v>-3.7147893232435474E-3</v>
      </c>
      <c r="BB316" s="104">
        <f t="shared" si="153"/>
        <v>4.4199283427442677E-2</v>
      </c>
      <c r="BC316" s="104">
        <f t="shared" si="154"/>
        <v>2.8953333972693219E-2</v>
      </c>
      <c r="BD316" s="104">
        <f t="shared" si="155"/>
        <v>6.6813181768779178E-2</v>
      </c>
      <c r="BE316" s="104">
        <f t="shared" si="156"/>
        <v>-8.7616683574789772E-2</v>
      </c>
      <c r="BF316" s="104">
        <f t="shared" si="157"/>
        <v>-1.8519909880351641E-3</v>
      </c>
      <c r="BG316" s="104">
        <f t="shared" si="158"/>
        <v>3.2232409318288378E-2</v>
      </c>
      <c r="BH316" s="104">
        <f t="shared" si="159"/>
        <v>1.5915435546852656E-2</v>
      </c>
      <c r="BI316" s="104">
        <f t="shared" si="160"/>
        <v>3.6038397709101597E-2</v>
      </c>
      <c r="BJ316" s="104">
        <f t="shared" si="161"/>
        <v>6.0397284673875222E-2</v>
      </c>
      <c r="BK316" s="104">
        <f t="shared" si="162"/>
        <v>7.9090664991685419E-2</v>
      </c>
      <c r="BL316" s="104">
        <f t="shared" si="163"/>
        <v>-8.1466008787030031E-3</v>
      </c>
      <c r="BM316" s="104">
        <f t="shared" si="164"/>
        <v>-1.6740415458333879E-2</v>
      </c>
      <c r="BN316" s="104">
        <f t="shared" si="165"/>
        <v>7.0379990856345734E-2</v>
      </c>
      <c r="BO316" s="104">
        <f t="shared" si="166"/>
        <v>-1.9399451419446833E-2</v>
      </c>
      <c r="BP316" s="104">
        <f t="shared" si="167"/>
        <v>-1.0563863388340153E-2</v>
      </c>
      <c r="BQ316" s="104">
        <f t="shared" si="168"/>
        <v>3.9692406911263925E-2</v>
      </c>
      <c r="BR316" s="104">
        <f t="shared" si="169"/>
        <v>0</v>
      </c>
    </row>
    <row r="317" spans="1:70">
      <c r="A317" s="1">
        <v>316</v>
      </c>
      <c r="B317" s="1">
        <f>'2012'!B317</f>
        <v>0</v>
      </c>
      <c r="C317" s="1">
        <f>'2012'!C317</f>
        <v>0</v>
      </c>
      <c r="D317" s="1">
        <f>'2012'!D317</f>
        <v>139</v>
      </c>
      <c r="E317" s="1" t="str">
        <f>'2012'!E317</f>
        <v>Totalt</v>
      </c>
      <c r="F317" s="1" t="str">
        <f>'2012'!F317</f>
        <v>Besök inom 30 dagar - barn- och ungdomspsykiatri</v>
      </c>
      <c r="G317" s="1" t="str">
        <f>'2012'!G317</f>
        <v>(tom)</v>
      </c>
      <c r="H317" s="1" t="str">
        <f>'2012'!H317</f>
        <v>C000600</v>
      </c>
      <c r="I317" s="1">
        <f>'2012'!I317</f>
        <v>0</v>
      </c>
      <c r="J317" s="12">
        <f>(('2012'!J317-'2012'!$AE317)/'2012'!$AE317)*(('2012'!$I317-0.5+'2012'!$I317-0.5)*-1)</f>
        <v>2.4833474641502207E-2</v>
      </c>
      <c r="K317" s="12">
        <f>(('2012'!K317-'2012'!$AE317)/'2012'!$AE317)*(('2012'!$I317-0.5+'2012'!$I317-0.5)*-1)</f>
        <v>8.6675249436755669E-2</v>
      </c>
      <c r="L317" s="12">
        <f>(('2012'!L317-'2012'!$AE317)/'2012'!$AE317)*(('2012'!$I317-0.5+'2012'!$I317-0.5)*-1)</f>
        <v>8.4292189679218921E-2</v>
      </c>
      <c r="M317" s="12">
        <f>(('2012'!M317-'2012'!$AE317)/'2012'!$AE317)*(('2012'!$I317-0.5+'2012'!$I317-0.5)*-1)</f>
        <v>0.1548923614076034</v>
      </c>
      <c r="N317" s="12">
        <f>(('2012'!N317-'2012'!$AE317)/'2012'!$AE317)*(('2012'!$I317-0.5+'2012'!$I317-0.5)*-1)</f>
        <v>7.2732571452361436E-2</v>
      </c>
      <c r="O317" s="12">
        <f>(('2012'!O317-'2012'!$AE317)/'2012'!$AE317)*(('2012'!$I317-0.5+'2012'!$I317-0.5)*-1)</f>
        <v>3.2659228265922893E-2</v>
      </c>
      <c r="P317" s="12">
        <f>(('2012'!P317-'2012'!$AE317)/'2012'!$AE317)*(('2012'!$I317-0.5+'2012'!$I317-0.5)*-1)</f>
        <v>0.1152719665271966</v>
      </c>
      <c r="Q317" s="12">
        <f>(('2012'!Q317-'2012'!$AE317)/'2012'!$AE317)*(('2012'!$I317-0.5+'2012'!$I317-0.5)*-1)</f>
        <v>0.19329510821839957</v>
      </c>
      <c r="R317" s="12">
        <f>(('2012'!R317-'2012'!$AE317)/'2012'!$AE317)*(('2012'!$I317-0.5+'2012'!$I317-0.5)*-1)</f>
        <v>8.745339139840029E-2</v>
      </c>
      <c r="S317" s="12">
        <f>(('2012'!S317-'2012'!$AE317)/'2012'!$AE317)*(('2012'!$I317-0.5+'2012'!$I317-0.5)*-1)</f>
        <v>9.7112454155689303E-3</v>
      </c>
      <c r="T317" s="12">
        <f>(('2012'!T317-'2012'!$AE317)/'2012'!$AE317)*(('2012'!$I317-0.5+'2012'!$I317-0.5)*-1)</f>
        <v>7.7053924060532492E-2</v>
      </c>
      <c r="U317" s="12">
        <f>(('2012'!U317-'2012'!$AE317)/'2012'!$AE317)*(('2012'!$I317-0.5+'2012'!$I317-0.5)*-1)</f>
        <v>8.2706194277445397E-2</v>
      </c>
      <c r="V317" s="12">
        <f>(('2012'!V317-'2012'!$AE317)/'2012'!$AE317)*(('2012'!$I317-0.5+'2012'!$I317-0.5)*-1)</f>
        <v>-4.097386453216921E-2</v>
      </c>
      <c r="W317" s="12">
        <f>(('2012'!W317-'2012'!$AE317)/'2012'!$AE317)*(('2012'!$I317-0.5+'2012'!$I317-0.5)*-1)</f>
        <v>3.2659228265922893E-2</v>
      </c>
      <c r="X317" s="12">
        <f>(('2012'!X317-'2012'!$AE317)/'2012'!$AE317)*(('2012'!$I317-0.5+'2012'!$I317-0.5)*-1)</f>
        <v>-9.6119451964886457E-2</v>
      </c>
      <c r="Y317" s="12">
        <f>(('2012'!Y317-'2012'!$AE317)/'2012'!$AE317)*(('2012'!$I317-0.5+'2012'!$I317-0.5)*-1)</f>
        <v>3.6874163891498009E-2</v>
      </c>
      <c r="Z317" s="12">
        <f>(('2012'!Z317-'2012'!$AE317)/'2012'!$AE317)*(('2012'!$I317-0.5+'2012'!$I317-0.5)*-1)</f>
        <v>-1.5151059069063672E-3</v>
      </c>
      <c r="AA317" s="12">
        <f>(('2012'!AA317-'2012'!$AE317)/'2012'!$AE317)*(('2012'!$I317-0.5+'2012'!$I317-0.5)*-1)</f>
        <v>0.1152719665271966</v>
      </c>
      <c r="AB317" s="12">
        <f>(('2012'!AB317-'2012'!$AE317)/'2012'!$AE317)*(('2012'!$I317-0.5+'2012'!$I317-0.5)*-1)</f>
        <v>-3.2826478892404053E-2</v>
      </c>
      <c r="AC317" s="12">
        <f>(('2012'!AC317-'2012'!$AE317)/'2012'!$AE317)*(('2012'!$I317-0.5+'2012'!$I317-0.5)*-1)</f>
        <v>-0.55857142002023219</v>
      </c>
      <c r="AD317" s="12">
        <f>(('2012'!AD317-'2012'!$AE317)/'2012'!$AE317)*(('2012'!$I317-0.5+'2012'!$I317-0.5)*-1)</f>
        <v>9.8905291966000897E-2</v>
      </c>
      <c r="AE317" s="5">
        <f>((('2012'!AE317-'2012'!$AE317)/'2012'!$AE317)*100)*(('2012'!$I317-0.5+'2012'!$I317-0.5)*-1)</f>
        <v>0</v>
      </c>
      <c r="AG317" s="5">
        <f t="shared" si="147"/>
        <v>19.329510821839957</v>
      </c>
      <c r="AH317" s="5">
        <f t="shared" si="146"/>
        <v>55.857142002023217</v>
      </c>
      <c r="AI317" s="7">
        <v>0</v>
      </c>
      <c r="AJ317" s="1"/>
      <c r="AK317" s="1"/>
      <c r="AL317" s="1"/>
      <c r="AM317" s="1"/>
      <c r="AN317" s="1"/>
      <c r="AO317" s="1"/>
      <c r="AP317" s="1"/>
      <c r="AW317" s="104">
        <f t="shared" si="148"/>
        <v>2.4833474641502207E-2</v>
      </c>
      <c r="AX317" s="104">
        <f t="shared" si="149"/>
        <v>8.6675249436755669E-2</v>
      </c>
      <c r="AY317" s="104">
        <f t="shared" si="150"/>
        <v>8.4292189679218921E-2</v>
      </c>
      <c r="AZ317" s="104">
        <f t="shared" si="151"/>
        <v>0.1548923614076034</v>
      </c>
      <c r="BA317" s="104">
        <f t="shared" si="152"/>
        <v>7.2732571452361436E-2</v>
      </c>
      <c r="BB317" s="104">
        <f t="shared" si="153"/>
        <v>3.2659228265922893E-2</v>
      </c>
      <c r="BC317" s="104">
        <f t="shared" si="154"/>
        <v>0.1152719665271966</v>
      </c>
      <c r="BD317" s="104">
        <f t="shared" si="155"/>
        <v>0.19329510821839957</v>
      </c>
      <c r="BE317" s="104">
        <f t="shared" si="156"/>
        <v>8.745339139840029E-2</v>
      </c>
      <c r="BF317" s="104">
        <f t="shared" si="157"/>
        <v>9.7112454155689303E-3</v>
      </c>
      <c r="BG317" s="104">
        <f t="shared" si="158"/>
        <v>7.7053924060532492E-2</v>
      </c>
      <c r="BH317" s="104">
        <f t="shared" si="159"/>
        <v>8.2706194277445397E-2</v>
      </c>
      <c r="BI317" s="104">
        <f t="shared" si="160"/>
        <v>-4.097386453216921E-2</v>
      </c>
      <c r="BJ317" s="104">
        <f t="shared" si="161"/>
        <v>3.2659228265922893E-2</v>
      </c>
      <c r="BK317" s="104">
        <f t="shared" si="162"/>
        <v>-9.6119451964886457E-2</v>
      </c>
      <c r="BL317" s="104">
        <f t="shared" si="163"/>
        <v>3.6874163891498009E-2</v>
      </c>
      <c r="BM317" s="104">
        <f t="shared" si="164"/>
        <v>-1.5151059069063672E-3</v>
      </c>
      <c r="BN317" s="104">
        <f t="shared" si="165"/>
        <v>0.1152719665271966</v>
      </c>
      <c r="BO317" s="104">
        <f t="shared" si="166"/>
        <v>-3.2826478892404053E-2</v>
      </c>
      <c r="BP317" s="104">
        <f t="shared" si="167"/>
        <v>-0.55857142002023219</v>
      </c>
      <c r="BQ317" s="104">
        <f t="shared" si="168"/>
        <v>9.8905291966000897E-2</v>
      </c>
      <c r="BR317" s="104">
        <f t="shared" si="169"/>
        <v>0</v>
      </c>
    </row>
    <row r="318" spans="1:70">
      <c r="A318" s="1">
        <v>317</v>
      </c>
      <c r="B318" s="1">
        <f>'2012'!B318</f>
        <v>0</v>
      </c>
      <c r="C318" s="1">
        <f>'2012'!C318</f>
        <v>0</v>
      </c>
      <c r="D318" s="1">
        <f>'2012'!D318</f>
        <v>140</v>
      </c>
      <c r="E318" s="1" t="str">
        <f>'2012'!E318</f>
        <v>Totalt</v>
      </c>
      <c r="F318" s="1" t="str">
        <f>'2012'!F318</f>
        <v>Besök inom 90 dagar - vuxenpsykiatri</v>
      </c>
      <c r="G318" s="1" t="str">
        <f>'2012'!G318</f>
        <v>(tom)</v>
      </c>
      <c r="H318" s="1" t="str">
        <f>'2012'!H318</f>
        <v>C000700</v>
      </c>
      <c r="I318" s="1">
        <f>'2012'!I318</f>
        <v>0</v>
      </c>
      <c r="J318" s="12">
        <f>(('2012'!J318-'2012'!$AE318)/'2012'!$AE318)*(('2012'!$I318-0.5+'2012'!$I318-0.5)*-1)</f>
        <v>-7.3679322218195781E-3</v>
      </c>
      <c r="K318" s="12">
        <f>(('2012'!K318-'2012'!$AE318)/'2012'!$AE318)*(('2012'!$I318-0.5+'2012'!$I318-0.5)*-1)</f>
        <v>-1.9258232526881778E-2</v>
      </c>
      <c r="L318" s="12">
        <f>(('2012'!L318-'2012'!$AE318)/'2012'!$AE318)*(('2012'!$I318-0.5+'2012'!$I318-0.5)*-1)</f>
        <v>-5.5365143369175807E-2</v>
      </c>
      <c r="M318" s="12">
        <f>(('2012'!M318-'2012'!$AE318)/'2012'!$AE318)*(('2012'!$I318-0.5+'2012'!$I318-0.5)*-1)</f>
        <v>2.822580645161284E-2</v>
      </c>
      <c r="N318" s="12">
        <f>(('2012'!N318-'2012'!$AE318)/'2012'!$AE318)*(('2012'!$I318-0.5+'2012'!$I318-0.5)*-1)</f>
        <v>4.847066688952021E-2</v>
      </c>
      <c r="O318" s="12">
        <f>(('2012'!O318-'2012'!$AE318)/'2012'!$AE318)*(('2012'!$I318-0.5+'2012'!$I318-0.5)*-1)</f>
        <v>5.393145161290315E-2</v>
      </c>
      <c r="P318" s="12">
        <f>(('2012'!P318-'2012'!$AE318)/'2012'!$AE318)*(('2012'!$I318-0.5+'2012'!$I318-0.5)*-1)</f>
        <v>4.9113840960239939E-3</v>
      </c>
      <c r="Q318" s="12">
        <f>(('2012'!Q318-'2012'!$AE318)/'2012'!$AE318)*(('2012'!$I318-0.5+'2012'!$I318-0.5)*-1)</f>
        <v>5.393145161290315E-2</v>
      </c>
      <c r="R318" s="12">
        <f>(('2012'!R318-'2012'!$AE318)/'2012'!$AE318)*(('2012'!$I318-0.5+'2012'!$I318-0.5)*-1)</f>
        <v>5.393145161290315E-2</v>
      </c>
      <c r="S318" s="12">
        <f>(('2012'!S318-'2012'!$AE318)/'2012'!$AE318)*(('2012'!$I318-0.5+'2012'!$I318-0.5)*-1)</f>
        <v>3.5069143754059257E-2</v>
      </c>
      <c r="T318" s="12">
        <f>(('2012'!T318-'2012'!$AE318)/'2012'!$AE318)*(('2012'!$I318-0.5+'2012'!$I318-0.5)*-1)</f>
        <v>2.0151597394540876E-2</v>
      </c>
      <c r="U318" s="12">
        <f>(('2012'!U318-'2012'!$AE318)/'2012'!$AE318)*(('2012'!$I318-0.5+'2012'!$I318-0.5)*-1)</f>
        <v>2.819727632379793E-2</v>
      </c>
      <c r="V318" s="12">
        <f>(('2012'!V318-'2012'!$AE318)/'2012'!$AE318)*(('2012'!$I318-0.5+'2012'!$I318-0.5)*-1)</f>
        <v>1.0420520124297132E-2</v>
      </c>
      <c r="W318" s="12">
        <f>(('2012'!W318-'2012'!$AE318)/'2012'!$AE318)*(('2012'!$I318-0.5+'2012'!$I318-0.5)*-1)</f>
        <v>-5.6775633640553047E-2</v>
      </c>
      <c r="X318" s="12">
        <f>(('2012'!X318-'2012'!$AE318)/'2012'!$AE318)*(('2012'!$I318-0.5+'2012'!$I318-0.5)*-1)</f>
        <v>-4.5156120760959491E-2</v>
      </c>
      <c r="Y318" s="12">
        <f>(('2012'!Y318-'2012'!$AE318)/'2012'!$AE318)*(('2012'!$I318-0.5+'2012'!$I318-0.5)*-1)</f>
        <v>-3.3059715821812656E-2</v>
      </c>
      <c r="Z318" s="12">
        <f>(('2012'!Z318-'2012'!$AE318)/'2012'!$AE318)*(('2012'!$I318-0.5+'2012'!$I318-0.5)*-1)</f>
        <v>2.9795616843141925E-2</v>
      </c>
      <c r="AA318" s="12">
        <f>(('2012'!AA318-'2012'!$AE318)/'2012'!$AE318)*(('2012'!$I318-0.5+'2012'!$I318-0.5)*-1)</f>
        <v>3.7202380952380786E-2</v>
      </c>
      <c r="AB318" s="12">
        <f>(('2012'!AB318-'2012'!$AE318)/'2012'!$AE318)*(('2012'!$I318-0.5+'2012'!$I318-0.5)*-1)</f>
        <v>-0.43121159754224275</v>
      </c>
      <c r="AC318" s="12">
        <f>(('2012'!AC318-'2012'!$AE318)/'2012'!$AE318)*(('2012'!$I318-0.5+'2012'!$I318-0.5)*-1)</f>
        <v>2.7488727020464752E-2</v>
      </c>
      <c r="AD318" s="12">
        <f>(('2012'!AD318-'2012'!$AE318)/'2012'!$AE318)*(('2012'!$I318-0.5+'2012'!$I318-0.5)*-1)</f>
        <v>3.7840895099728995E-2</v>
      </c>
      <c r="AE318" s="5">
        <f>((('2012'!AE318-'2012'!$AE318)/'2012'!$AE318)*100)*(('2012'!$I318-0.5+'2012'!$I318-0.5)*-1)</f>
        <v>0</v>
      </c>
      <c r="AG318" s="5">
        <f t="shared" si="147"/>
        <v>5.393145161290315</v>
      </c>
      <c r="AH318" s="5">
        <f t="shared" si="146"/>
        <v>43.121159754224273</v>
      </c>
      <c r="AI318" s="7">
        <v>0</v>
      </c>
      <c r="AJ318" s="1"/>
      <c r="AK318" s="1"/>
      <c r="AL318" s="1"/>
      <c r="AM318" s="1"/>
      <c r="AN318" s="1"/>
      <c r="AO318" s="1"/>
      <c r="AP318" s="1"/>
      <c r="AW318" s="104">
        <f t="shared" si="148"/>
        <v>-7.3679322218195781E-3</v>
      </c>
      <c r="AX318" s="104">
        <f t="shared" si="149"/>
        <v>-1.9258232526881778E-2</v>
      </c>
      <c r="AY318" s="104">
        <f t="shared" si="150"/>
        <v>-5.5365143369175807E-2</v>
      </c>
      <c r="AZ318" s="104">
        <f t="shared" si="151"/>
        <v>2.822580645161284E-2</v>
      </c>
      <c r="BA318" s="104">
        <f t="shared" si="152"/>
        <v>4.847066688952021E-2</v>
      </c>
      <c r="BB318" s="104">
        <f t="shared" si="153"/>
        <v>5.393145161290315E-2</v>
      </c>
      <c r="BC318" s="104">
        <f t="shared" si="154"/>
        <v>4.9113840960239939E-3</v>
      </c>
      <c r="BD318" s="104">
        <f t="shared" si="155"/>
        <v>5.393145161290315E-2</v>
      </c>
      <c r="BE318" s="104">
        <f t="shared" si="156"/>
        <v>5.393145161290315E-2</v>
      </c>
      <c r="BF318" s="104">
        <f t="shared" si="157"/>
        <v>3.5069143754059257E-2</v>
      </c>
      <c r="BG318" s="104">
        <f t="shared" si="158"/>
        <v>2.0151597394540876E-2</v>
      </c>
      <c r="BH318" s="104">
        <f t="shared" si="159"/>
        <v>2.819727632379793E-2</v>
      </c>
      <c r="BI318" s="104">
        <f t="shared" si="160"/>
        <v>1.0420520124297132E-2</v>
      </c>
      <c r="BJ318" s="104">
        <f t="shared" si="161"/>
        <v>-5.6775633640553047E-2</v>
      </c>
      <c r="BK318" s="104">
        <f t="shared" si="162"/>
        <v>-4.5156120760959491E-2</v>
      </c>
      <c r="BL318" s="104">
        <f t="shared" si="163"/>
        <v>-3.3059715821812656E-2</v>
      </c>
      <c r="BM318" s="104">
        <f t="shared" si="164"/>
        <v>2.9795616843141925E-2</v>
      </c>
      <c r="BN318" s="104">
        <f t="shared" si="165"/>
        <v>3.7202380952380786E-2</v>
      </c>
      <c r="BO318" s="104">
        <f t="shared" si="166"/>
        <v>-0.43121159754224275</v>
      </c>
      <c r="BP318" s="104">
        <f t="shared" si="167"/>
        <v>2.7488727020464752E-2</v>
      </c>
      <c r="BQ318" s="104">
        <f t="shared" si="168"/>
        <v>3.7840895099728995E-2</v>
      </c>
      <c r="BR318" s="104">
        <f t="shared" si="169"/>
        <v>0</v>
      </c>
    </row>
    <row r="319" spans="1:70">
      <c r="A319" s="1">
        <v>318</v>
      </c>
      <c r="B319" s="1">
        <f>'2012'!B319</f>
        <v>0</v>
      </c>
      <c r="C319" s="1">
        <f>'2012'!C319</f>
        <v>0</v>
      </c>
      <c r="D319" s="1">
        <f>'2012'!D319</f>
        <v>141</v>
      </c>
      <c r="E319" s="1" t="str">
        <f>'2012'!E319</f>
        <v>Totalt</v>
      </c>
      <c r="F319" s="1" t="str">
        <f>'2012'!F319</f>
        <v>Återfall i brottslig gärning vid rättspsykiatrisk vård</v>
      </c>
      <c r="G319" s="1" t="str">
        <f>'2012'!G319</f>
        <v>(tom)</v>
      </c>
      <c r="H319" s="1" t="str">
        <f>'2012'!H319</f>
        <v>E000810</v>
      </c>
      <c r="I319" s="1">
        <f>'2012'!I319</f>
        <v>1</v>
      </c>
      <c r="J319" s="12">
        <f>(('2012'!J319-'2012'!$AE319)/'2012'!$AE319)*(('2012'!$I319-0.5+'2012'!$I319-0.5)*-1)</f>
        <v>-0.26624522199352685</v>
      </c>
      <c r="K319" s="12">
        <f>(('2012'!K319-'2012'!$AE319)/'2012'!$AE319)*(('2012'!$I319-0.5+'2012'!$I319-0.5)*-1)</f>
        <v>0.72526315789473728</v>
      </c>
      <c r="L319" s="12">
        <f>(('2012'!L319-'2012'!$AE319)/'2012'!$AE319)*(('2012'!$I319-0.5+'2012'!$I319-0.5)*-1)</f>
        <v>0.49293535853055537</v>
      </c>
      <c r="M319" s="12">
        <f>(('2012'!M319-'2012'!$AE319)/'2012'!$AE319)*(('2012'!$I319-0.5+'2012'!$I319-0.5)*-1)</f>
        <v>0.65657894736842159</v>
      </c>
      <c r="N319" s="12">
        <f>(('2012'!N319-'2012'!$AE319)/'2012'!$AE319)*(('2012'!$I319-0.5+'2012'!$I319-0.5)*-1)</f>
        <v>0.70137299771167105</v>
      </c>
      <c r="O319" s="12">
        <f>(('2012'!O319-'2012'!$AE319)/'2012'!$AE319)*(('2012'!$I319-0.5+'2012'!$I319-0.5)*-1)</f>
        <v>-0.99405772495754996</v>
      </c>
      <c r="P319" s="12">
        <f>(('2012'!P319-'2012'!$AE319)/'2012'!$AE319)*(('2012'!$I319-0.5+'2012'!$I319-0.5)*-1)</f>
        <v>-0.37368421052631356</v>
      </c>
      <c r="Q319" s="12" t="e">
        <f>(('2012'!Q319-'2012'!$AE319)/'2012'!$AE319)*(('2012'!$I319-0.5+'2012'!$I319-0.5)*-1)</f>
        <v>#VALUE!</v>
      </c>
      <c r="R319" s="12" t="e">
        <f>(('2012'!R319-'2012'!$AE319)/'2012'!$AE319)*(('2012'!$I319-0.5+'2012'!$I319-0.5)*-1)</f>
        <v>#VALUE!</v>
      </c>
      <c r="S319" s="12">
        <f>(('2012'!S319-'2012'!$AE319)/'2012'!$AE319)*(('2012'!$I319-0.5+'2012'!$I319-0.5)*-1)</f>
        <v>-0.37368421052631356</v>
      </c>
      <c r="T319" s="12">
        <f>(('2012'!T319-'2012'!$AE319)/'2012'!$AE319)*(('2012'!$I319-0.5+'2012'!$I319-0.5)*-1)</f>
        <v>0.52631578947368507</v>
      </c>
      <c r="U319" s="12">
        <f>(('2012'!U319-'2012'!$AE319)/'2012'!$AE319)*(('2012'!$I319-0.5+'2012'!$I319-0.5)*-1)</f>
        <v>-0.3141744252327538</v>
      </c>
      <c r="V319" s="12">
        <f>(('2012'!V319-'2012'!$AE319)/'2012'!$AE319)*(('2012'!$I319-0.5+'2012'!$I319-0.5)*-1)</f>
        <v>1.8796992481203555E-2</v>
      </c>
      <c r="W319" s="12">
        <f>(('2012'!W319-'2012'!$AE319)/'2012'!$AE319)*(('2012'!$I319-0.5+'2012'!$I319-0.5)*-1)</f>
        <v>0.72526315789473728</v>
      </c>
      <c r="X319" s="12">
        <f>(('2012'!X319-'2012'!$AE319)/'2012'!$AE319)*(('2012'!$I319-0.5+'2012'!$I319-0.5)*-1)</f>
        <v>-0.14473684210526361</v>
      </c>
      <c r="Y319" s="12">
        <f>(('2012'!Y319-'2012'!$AE319)/'2012'!$AE319)*(('2012'!$I319-0.5+'2012'!$I319-0.5)*-1)</f>
        <v>-0.24216125419932458</v>
      </c>
      <c r="Z319" s="12">
        <f>(('2012'!Z319-'2012'!$AE319)/'2012'!$AE319)*(('2012'!$I319-0.5+'2012'!$I319-0.5)*-1)</f>
        <v>0.10411899313501048</v>
      </c>
      <c r="AA319" s="12">
        <f>(('2012'!AA319-'2012'!$AE319)/'2012'!$AE319)*(('2012'!$I319-0.5+'2012'!$I319-0.5)*-1)</f>
        <v>0.39618276460381829</v>
      </c>
      <c r="AB319" s="12" t="e">
        <f>(('2012'!AB319-'2012'!$AE319)/'2012'!$AE319)*(('2012'!$I319-0.5+'2012'!$I319-0.5)*-1)</f>
        <v>#VALUE!</v>
      </c>
      <c r="AC319" s="12" t="e">
        <f>(('2012'!AC319-'2012'!$AE319)/'2012'!$AE319)*(('2012'!$I319-0.5+'2012'!$I319-0.5)*-1)</f>
        <v>#VALUE!</v>
      </c>
      <c r="AD319" s="12">
        <f>(('2012'!AD319-'2012'!$AE319)/'2012'!$AE319)*(('2012'!$I319-0.5+'2012'!$I319-0.5)*-1)</f>
        <v>0.40789473684210653</v>
      </c>
      <c r="AE319" s="5">
        <f>((('2012'!AE319-'2012'!$AE319)/'2012'!$AE319)*100)*(('2012'!$I319-0.5+'2012'!$I319-0.5)*-1)</f>
        <v>0</v>
      </c>
      <c r="AG319" s="5">
        <f t="shared" si="147"/>
        <v>72.526315789473728</v>
      </c>
      <c r="AH319" s="5">
        <f t="shared" si="146"/>
        <v>99.405772495755002</v>
      </c>
      <c r="AI319" s="7">
        <v>0</v>
      </c>
      <c r="AJ319" s="1"/>
      <c r="AK319" s="1"/>
      <c r="AL319" s="1"/>
      <c r="AM319" s="1"/>
      <c r="AN319" s="1"/>
      <c r="AO319" s="1"/>
      <c r="AP319" s="1"/>
      <c r="AW319" s="104">
        <f t="shared" si="148"/>
        <v>-0.26624522199352685</v>
      </c>
      <c r="AX319" s="104">
        <f t="shared" si="149"/>
        <v>0.72526315789473728</v>
      </c>
      <c r="AY319" s="104">
        <f t="shared" si="150"/>
        <v>0.49293535853055537</v>
      </c>
      <c r="AZ319" s="104">
        <f t="shared" si="151"/>
        <v>0.65657894736842159</v>
      </c>
      <c r="BA319" s="104">
        <f t="shared" si="152"/>
        <v>0.70137299771167105</v>
      </c>
      <c r="BB319" s="104">
        <f t="shared" si="153"/>
        <v>-0.99405772495754996</v>
      </c>
      <c r="BC319" s="104">
        <f t="shared" si="154"/>
        <v>-0.37368421052631356</v>
      </c>
      <c r="BD319" s="104">
        <f t="shared" si="155"/>
        <v>0</v>
      </c>
      <c r="BE319" s="104">
        <f t="shared" si="156"/>
        <v>0</v>
      </c>
      <c r="BF319" s="104">
        <f t="shared" si="157"/>
        <v>-0.37368421052631356</v>
      </c>
      <c r="BG319" s="104">
        <f t="shared" si="158"/>
        <v>0.52631578947368507</v>
      </c>
      <c r="BH319" s="104">
        <f t="shared" si="159"/>
        <v>-0.3141744252327538</v>
      </c>
      <c r="BI319" s="104">
        <f t="shared" si="160"/>
        <v>1.8796992481203555E-2</v>
      </c>
      <c r="BJ319" s="104">
        <f t="shared" si="161"/>
        <v>0.72526315789473728</v>
      </c>
      <c r="BK319" s="104">
        <f t="shared" si="162"/>
        <v>-0.14473684210526361</v>
      </c>
      <c r="BL319" s="104">
        <f t="shared" si="163"/>
        <v>-0.24216125419932458</v>
      </c>
      <c r="BM319" s="104">
        <f t="shared" si="164"/>
        <v>0.10411899313501048</v>
      </c>
      <c r="BN319" s="104">
        <f t="shared" si="165"/>
        <v>0.39618276460381829</v>
      </c>
      <c r="BO319" s="104">
        <f t="shared" si="166"/>
        <v>0</v>
      </c>
      <c r="BP319" s="104">
        <f t="shared" si="167"/>
        <v>0</v>
      </c>
      <c r="BQ319" s="104">
        <f t="shared" si="168"/>
        <v>0.40789473684210653</v>
      </c>
      <c r="BR319" s="104">
        <f t="shared" si="169"/>
        <v>0</v>
      </c>
    </row>
    <row r="320" spans="1:70">
      <c r="A320" s="1">
        <v>319</v>
      </c>
      <c r="B320" s="1">
        <f>'2012'!B320</f>
        <v>0</v>
      </c>
      <c r="C320" s="1">
        <f>'2012'!C320</f>
        <v>0</v>
      </c>
      <c r="D320" s="1">
        <f>'2012'!D320</f>
        <v>142</v>
      </c>
      <c r="E320" s="1" t="str">
        <f>'2012'!E320</f>
        <v>Totalt</v>
      </c>
      <c r="F320" s="1" t="str">
        <f>'2012'!F320</f>
        <v>Fetma bland patienter i rättspsykiatrisk vård</v>
      </c>
      <c r="G320" s="1" t="str">
        <f>'2012'!G320</f>
        <v>(tom)</v>
      </c>
      <c r="H320" s="1" t="str">
        <f>'2012'!H320</f>
        <v>A020365</v>
      </c>
      <c r="I320" s="1">
        <f>'2012'!I320</f>
        <v>1</v>
      </c>
      <c r="J320" s="12">
        <f>(('2012'!J320-'2012'!$AE320)/'2012'!$AE320)*(('2012'!$I320-0.5+'2012'!$I320-0.5)*-1)</f>
        <v>0.24936293021399386</v>
      </c>
      <c r="K320" s="12">
        <f>(('2012'!K320-'2012'!$AE320)/'2012'!$AE320)*(('2012'!$I320-0.5+'2012'!$I320-0.5)*-1)</f>
        <v>0.13344746066682922</v>
      </c>
      <c r="L320" s="12">
        <f>(('2012'!L320-'2012'!$AE320)/'2012'!$AE320)*(('2012'!$I320-0.5+'2012'!$I320-0.5)*-1)</f>
        <v>-3.7112086757476806E-2</v>
      </c>
      <c r="M320" s="12">
        <f>(('2012'!M320-'2012'!$AE320)/'2012'!$AE320)*(('2012'!$I320-0.5+'2012'!$I320-0.5)*-1)</f>
        <v>-2.3815777952891921E-2</v>
      </c>
      <c r="N320" s="12">
        <f>(('2012'!N320-'2012'!$AE320)/'2012'!$AE320)*(('2012'!$I320-0.5+'2012'!$I320-0.5)*-1)</f>
        <v>-0.34026792750196816</v>
      </c>
      <c r="O320" s="12">
        <f>(('2012'!O320-'2012'!$AE320)/'2012'!$AE320)*(('2012'!$I320-0.5+'2012'!$I320-0.5)*-1)</f>
        <v>-0.33041301627033609</v>
      </c>
      <c r="P320" s="12">
        <f>(('2012'!P320-'2012'!$AE320)/'2012'!$AE320)*(('2012'!$I320-0.5+'2012'!$I320-0.5)*-1)</f>
        <v>0.22676850336424792</v>
      </c>
      <c r="Q320" s="12" t="e">
        <f>(('2012'!Q320-'2012'!$AE320)/'2012'!$AE320)*(('2012'!$I320-0.5+'2012'!$I320-0.5)*-1)</f>
        <v>#VALUE!</v>
      </c>
      <c r="R320" s="12" t="e">
        <f>(('2012'!R320-'2012'!$AE320)/'2012'!$AE320)*(('2012'!$I320-0.5+'2012'!$I320-0.5)*-1)</f>
        <v>#VALUE!</v>
      </c>
      <c r="S320" s="12">
        <f>(('2012'!S320-'2012'!$AE320)/'2012'!$AE320)*(('2012'!$I320-0.5+'2012'!$I320-0.5)*-1)</f>
        <v>-0.12522493913411648</v>
      </c>
      <c r="T320" s="12">
        <f>(('2012'!T320-'2012'!$AE320)/'2012'!$AE320)*(('2012'!$I320-0.5+'2012'!$I320-0.5)*-1)</f>
        <v>0.22676850336424792</v>
      </c>
      <c r="U320" s="12">
        <f>(('2012'!U320-'2012'!$AE320)/'2012'!$AE320)*(('2012'!$I320-0.5+'2012'!$I320-0.5)*-1)</f>
        <v>6.8887570286230632E-2</v>
      </c>
      <c r="V320" s="12">
        <f>(('2012'!V320-'2012'!$AE320)/'2012'!$AE320)*(('2012'!$I320-0.5+'2012'!$I320-0.5)*-1)</f>
        <v>0.44155503020751347</v>
      </c>
      <c r="W320" s="12">
        <f>(('2012'!W320-'2012'!$AE320)/'2012'!$AE320)*(('2012'!$I320-0.5+'2012'!$I320-0.5)*-1)</f>
        <v>-0.48202703521852408</v>
      </c>
      <c r="X320" s="12">
        <f>(('2012'!X320-'2012'!$AE320)/'2012'!$AE320)*(('2012'!$I320-0.5+'2012'!$I320-0.5)*-1)</f>
        <v>-5.3839701060014934E-2</v>
      </c>
      <c r="Y320" s="12">
        <f>(('2012'!Y320-'2012'!$AE320)/'2012'!$AE320)*(('2012'!$I320-0.5+'2012'!$I320-0.5)*-1)</f>
        <v>-0.32762389045006418</v>
      </c>
      <c r="Z320" s="12">
        <f>(('2012'!Z320-'2012'!$AE320)/'2012'!$AE320)*(('2012'!$I320-0.5+'2012'!$I320-0.5)*-1)</f>
        <v>0.28199932455251586</v>
      </c>
      <c r="AA320" s="12">
        <f>(('2012'!AA320-'2012'!$AE320)/'2012'!$AE320)*(('2012'!$I320-0.5+'2012'!$I320-0.5)*-1)</f>
        <v>-0.21596888583848128</v>
      </c>
      <c r="AB320" s="12" t="e">
        <f>(('2012'!AB320-'2012'!$AE320)/'2012'!$AE320)*(('2012'!$I320-0.5+'2012'!$I320-0.5)*-1)</f>
        <v>#VALUE!</v>
      </c>
      <c r="AC320" s="12" t="e">
        <f>(('2012'!AC320-'2012'!$AE320)/'2012'!$AE320)*(('2012'!$I320-0.5+'2012'!$I320-0.5)*-1)</f>
        <v>#VALUE!</v>
      </c>
      <c r="AD320" s="12">
        <f>(('2012'!AD320-'2012'!$AE320)/'2012'!$AE320)*(('2012'!$I320-0.5+'2012'!$I320-0.5)*-1)</f>
        <v>-3.9863047199803929E-2</v>
      </c>
      <c r="AE320" s="5">
        <f>((('2012'!AE320-'2012'!$AE320)/'2012'!$AE320)*100)*(('2012'!$I320-0.5+'2012'!$I320-0.5)*-1)</f>
        <v>0</v>
      </c>
      <c r="AG320" s="5">
        <f t="shared" si="147"/>
        <v>44.155503020751347</v>
      </c>
      <c r="AH320" s="5">
        <f t="shared" si="146"/>
        <v>48.202703521852406</v>
      </c>
      <c r="AI320" s="7">
        <v>0</v>
      </c>
      <c r="AJ320" s="1"/>
      <c r="AK320" s="1"/>
      <c r="AL320" s="1"/>
      <c r="AM320" s="1"/>
      <c r="AN320" s="1"/>
      <c r="AO320" s="1"/>
      <c r="AP320" s="1"/>
      <c r="AW320" s="104">
        <f t="shared" si="148"/>
        <v>0.24936293021399386</v>
      </c>
      <c r="AX320" s="104">
        <f t="shared" si="149"/>
        <v>0.13344746066682922</v>
      </c>
      <c r="AY320" s="104">
        <f t="shared" si="150"/>
        <v>-3.7112086757476806E-2</v>
      </c>
      <c r="AZ320" s="104">
        <f t="shared" si="151"/>
        <v>-2.3815777952891921E-2</v>
      </c>
      <c r="BA320" s="104">
        <f t="shared" si="152"/>
        <v>-0.34026792750196816</v>
      </c>
      <c r="BB320" s="104">
        <f t="shared" si="153"/>
        <v>-0.33041301627033609</v>
      </c>
      <c r="BC320" s="104">
        <f t="shared" si="154"/>
        <v>0.22676850336424792</v>
      </c>
      <c r="BD320" s="104">
        <f t="shared" si="155"/>
        <v>0</v>
      </c>
      <c r="BE320" s="104">
        <f t="shared" si="156"/>
        <v>0</v>
      </c>
      <c r="BF320" s="104">
        <f t="shared" si="157"/>
        <v>-0.12522493913411648</v>
      </c>
      <c r="BG320" s="104">
        <f t="shared" si="158"/>
        <v>0.22676850336424792</v>
      </c>
      <c r="BH320" s="104">
        <f t="shared" si="159"/>
        <v>6.8887570286230632E-2</v>
      </c>
      <c r="BI320" s="104">
        <f t="shared" si="160"/>
        <v>0.44155503020751347</v>
      </c>
      <c r="BJ320" s="104">
        <f t="shared" si="161"/>
        <v>-0.48202703521852408</v>
      </c>
      <c r="BK320" s="104">
        <f t="shared" si="162"/>
        <v>-5.3839701060014934E-2</v>
      </c>
      <c r="BL320" s="104">
        <f t="shared" si="163"/>
        <v>-0.32762389045006418</v>
      </c>
      <c r="BM320" s="104">
        <f t="shared" si="164"/>
        <v>0.28199932455251586</v>
      </c>
      <c r="BN320" s="104">
        <f t="shared" si="165"/>
        <v>-0.21596888583848128</v>
      </c>
      <c r="BO320" s="104">
        <f t="shared" si="166"/>
        <v>0</v>
      </c>
      <c r="BP320" s="104">
        <f t="shared" si="167"/>
        <v>0</v>
      </c>
      <c r="BQ320" s="104">
        <f t="shared" si="168"/>
        <v>-3.9863047199803929E-2</v>
      </c>
      <c r="BR320" s="104">
        <f t="shared" si="169"/>
        <v>0</v>
      </c>
    </row>
    <row r="321" spans="1:70">
      <c r="A321" s="1">
        <v>320</v>
      </c>
      <c r="B321" s="1" t="str">
        <f>'2012'!B321</f>
        <v>O</v>
      </c>
      <c r="C321" s="1" t="str">
        <f>'2012'!C321</f>
        <v>Kirurgisk behandling</v>
      </c>
      <c r="D321" s="1">
        <f>'2012'!D321</f>
        <v>143</v>
      </c>
      <c r="E321" s="1" t="str">
        <f>'2012'!E321</f>
        <v>Totalt</v>
      </c>
      <c r="F321" s="1" t="str">
        <f>'2012'!F321</f>
        <v xml:space="preserve">Omoperation vid ljumskbråck </v>
      </c>
      <c r="G321" s="1" t="str">
        <f>'2012'!G321</f>
        <v>(tom)</v>
      </c>
      <c r="H321" s="1" t="str">
        <f>'2012'!H321</f>
        <v>A006100</v>
      </c>
      <c r="I321" s="1">
        <f>'2012'!I321</f>
        <v>0</v>
      </c>
      <c r="J321" s="12">
        <f>(('2012'!J321-'2012'!$AE321)/'2012'!$AE321)*(('2012'!$I321-0.5+'2012'!$I321-0.5)*-1)</f>
        <v>-5.0160943077576089E-3</v>
      </c>
      <c r="K321" s="12">
        <f>(('2012'!K321-'2012'!$AE321)/'2012'!$AE321)*(('2012'!$I321-0.5+'2012'!$I321-0.5)*-1)</f>
        <v>9.0136820490794561E-3</v>
      </c>
      <c r="L321" s="12">
        <f>(('2012'!L321-'2012'!$AE321)/'2012'!$AE321)*(('2012'!$I321-0.5+'2012'!$I321-0.5)*-1)</f>
        <v>-1.7689887487621007E-3</v>
      </c>
      <c r="M321" s="12">
        <f>(('2012'!M321-'2012'!$AE321)/'2012'!$AE321)*(('2012'!$I321-0.5+'2012'!$I321-0.5)*-1)</f>
        <v>4.6906169776682336E-3</v>
      </c>
      <c r="N321" s="12">
        <f>(('2012'!N321-'2012'!$AE321)/'2012'!$AE321)*(('2012'!$I321-0.5+'2012'!$I321-0.5)*-1)</f>
        <v>-3.925341150046599E-3</v>
      </c>
      <c r="O321" s="12">
        <f>(('2012'!O321-'2012'!$AE321)/'2012'!$AE321)*(('2012'!$I321-0.5+'2012'!$I321-0.5)*-1)</f>
        <v>6.6103685151456893E-3</v>
      </c>
      <c r="P321" s="12">
        <f>(('2012'!P321-'2012'!$AE321)/'2012'!$AE321)*(('2012'!$I321-0.5+'2012'!$I321-0.5)*-1)</f>
        <v>-1.3651486384596175E-3</v>
      </c>
      <c r="Q321" s="12">
        <f>(('2012'!Q321-'2012'!$AE321)/'2012'!$AE321)*(('2012'!$I321-0.5+'2012'!$I321-0.5)*-1)</f>
        <v>-1.0237679127119037E-2</v>
      </c>
      <c r="R321" s="12">
        <f>(('2012'!R321-'2012'!$AE321)/'2012'!$AE321)*(('2012'!$I321-0.5+'2012'!$I321-0.5)*-1)</f>
        <v>4.5259184289309536E-3</v>
      </c>
      <c r="S321" s="12">
        <f>(('2012'!S321-'2012'!$AE321)/'2012'!$AE321)*(('2012'!$I321-0.5+'2012'!$I321-0.5)*-1)</f>
        <v>9.4518210243849307E-3</v>
      </c>
      <c r="T321" s="12">
        <f>(('2012'!T321-'2012'!$AE321)/'2012'!$AE321)*(('2012'!$I321-0.5+'2012'!$I321-0.5)*-1)</f>
        <v>-9.3029353278448901E-3</v>
      </c>
      <c r="U321" s="12">
        <f>(('2012'!U321-'2012'!$AE321)/'2012'!$AE321)*(('2012'!$I321-0.5+'2012'!$I321-0.5)*-1)</f>
        <v>-7.3814464496418349E-3</v>
      </c>
      <c r="V321" s="12">
        <f>(('2012'!V321-'2012'!$AE321)/'2012'!$AE321)*(('2012'!$I321-0.5+'2012'!$I321-0.5)*-1)</f>
        <v>7.4530095817233646E-4</v>
      </c>
      <c r="W321" s="12">
        <f>(('2012'!W321-'2012'!$AE321)/'2012'!$AE321)*(('2012'!$I321-0.5+'2012'!$I321-0.5)*-1)</f>
        <v>5.6363639485533749E-3</v>
      </c>
      <c r="X321" s="12">
        <f>(('2012'!X321-'2012'!$AE321)/'2012'!$AE321)*(('2012'!$I321-0.5+'2012'!$I321-0.5)*-1)</f>
        <v>1.1482829996689209E-2</v>
      </c>
      <c r="Y321" s="12">
        <f>(('2012'!Y321-'2012'!$AE321)/'2012'!$AE321)*(('2012'!$I321-0.5+'2012'!$I321-0.5)*-1)</f>
        <v>9.95766551523556E-3</v>
      </c>
      <c r="Z321" s="12">
        <f>(('2012'!Z321-'2012'!$AE321)/'2012'!$AE321)*(('2012'!$I321-0.5+'2012'!$I321-0.5)*-1)</f>
        <v>-1.078055907845666E-2</v>
      </c>
      <c r="AA321" s="12">
        <f>(('2012'!AA321-'2012'!$AE321)/'2012'!$AE321)*(('2012'!$I321-0.5+'2012'!$I321-0.5)*-1)</f>
        <v>9.4935085205299832E-3</v>
      </c>
      <c r="AB321" s="12">
        <f>(('2012'!AB321-'2012'!$AE321)/'2012'!$AE321)*(('2012'!$I321-0.5+'2012'!$I321-0.5)*-1)</f>
        <v>4.6586286051163942E-3</v>
      </c>
      <c r="AC321" s="12">
        <f>(('2012'!AC321-'2012'!$AE321)/'2012'!$AE321)*(('2012'!$I321-0.5+'2012'!$I321-0.5)*-1)</f>
        <v>9.9435014601192296E-3</v>
      </c>
      <c r="AD321" s="12">
        <f>(('2012'!AD321-'2012'!$AE321)/'2012'!$AE321)*(('2012'!$I321-0.5+'2012'!$I321-0.5)*-1)</f>
        <v>1.8124471615875882E-3</v>
      </c>
      <c r="AE321" s="5">
        <f>((('2012'!AE321-'2012'!$AE321)/'2012'!$AE321)*100)*(('2012'!$I321-0.5+'2012'!$I321-0.5)*-1)</f>
        <v>0</v>
      </c>
      <c r="AG321" s="5">
        <f t="shared" si="147"/>
        <v>1.1482829996689208</v>
      </c>
      <c r="AH321" s="5">
        <f t="shared" si="146"/>
        <v>1.078055907845666</v>
      </c>
      <c r="AI321" s="7">
        <v>0</v>
      </c>
      <c r="AJ321" s="1"/>
      <c r="AK321" s="1"/>
      <c r="AL321" s="1"/>
      <c r="AM321" s="1"/>
      <c r="AN321" s="1"/>
      <c r="AO321" s="1"/>
      <c r="AP321" s="1"/>
      <c r="AW321" s="104">
        <f t="shared" si="148"/>
        <v>-5.0160943077576089E-3</v>
      </c>
      <c r="AX321" s="104">
        <f t="shared" si="149"/>
        <v>9.0136820490794561E-3</v>
      </c>
      <c r="AY321" s="104">
        <f t="shared" si="150"/>
        <v>-1.7689887487621007E-3</v>
      </c>
      <c r="AZ321" s="104">
        <f t="shared" si="151"/>
        <v>4.6906169776682336E-3</v>
      </c>
      <c r="BA321" s="104">
        <f t="shared" si="152"/>
        <v>-3.925341150046599E-3</v>
      </c>
      <c r="BB321" s="104">
        <f t="shared" si="153"/>
        <v>6.6103685151456893E-3</v>
      </c>
      <c r="BC321" s="104">
        <f t="shared" si="154"/>
        <v>-1.3651486384596175E-3</v>
      </c>
      <c r="BD321" s="104">
        <f t="shared" si="155"/>
        <v>-1.0237679127119037E-2</v>
      </c>
      <c r="BE321" s="104">
        <f t="shared" si="156"/>
        <v>4.5259184289309536E-3</v>
      </c>
      <c r="BF321" s="104">
        <f t="shared" si="157"/>
        <v>9.4518210243849307E-3</v>
      </c>
      <c r="BG321" s="104">
        <f t="shared" si="158"/>
        <v>-9.3029353278448901E-3</v>
      </c>
      <c r="BH321" s="104">
        <f t="shared" si="159"/>
        <v>-7.3814464496418349E-3</v>
      </c>
      <c r="BI321" s="104">
        <f t="shared" si="160"/>
        <v>7.4530095817233646E-4</v>
      </c>
      <c r="BJ321" s="104">
        <f t="shared" si="161"/>
        <v>5.6363639485533749E-3</v>
      </c>
      <c r="BK321" s="104">
        <f t="shared" si="162"/>
        <v>1.1482829996689209E-2</v>
      </c>
      <c r="BL321" s="104">
        <f t="shared" si="163"/>
        <v>9.95766551523556E-3</v>
      </c>
      <c r="BM321" s="104">
        <f t="shared" si="164"/>
        <v>-1.078055907845666E-2</v>
      </c>
      <c r="BN321" s="104">
        <f t="shared" si="165"/>
        <v>9.4935085205299832E-3</v>
      </c>
      <c r="BO321" s="104">
        <f t="shared" si="166"/>
        <v>4.6586286051163942E-3</v>
      </c>
      <c r="BP321" s="104">
        <f t="shared" si="167"/>
        <v>9.9435014601192296E-3</v>
      </c>
      <c r="BQ321" s="104">
        <f t="shared" si="168"/>
        <v>1.8124471615875882E-3</v>
      </c>
      <c r="BR321" s="104">
        <f t="shared" si="169"/>
        <v>0</v>
      </c>
    </row>
    <row r="322" spans="1:70">
      <c r="A322" s="1">
        <v>321</v>
      </c>
      <c r="B322" s="1">
        <f>'2012'!B322</f>
        <v>0</v>
      </c>
      <c r="C322" s="1">
        <f>'2012'!C322</f>
        <v>0</v>
      </c>
      <c r="D322" s="1">
        <f>'2012'!D322</f>
        <v>144</v>
      </c>
      <c r="E322" s="1" t="str">
        <f>'2012'!E322</f>
        <v>Totalt</v>
      </c>
      <c r="F322" s="1" t="str">
        <f>'2012'!F322</f>
        <v>Dagkirurgiska operationer vid ljumskbråck</v>
      </c>
      <c r="G322" s="1" t="str">
        <f>'2012'!G322</f>
        <v>(tom)</v>
      </c>
      <c r="H322" s="1" t="str">
        <f>'2012'!H322</f>
        <v>D001300</v>
      </c>
      <c r="I322" s="1">
        <f>'2012'!I322</f>
        <v>0</v>
      </c>
      <c r="J322" s="12">
        <f>(('2012'!J322-'2012'!$AE322)/'2012'!$AE322)*(('2012'!$I322-0.5+'2012'!$I322-0.5)*-1)</f>
        <v>-8.2456939383901945E-2</v>
      </c>
      <c r="K322" s="12">
        <f>(('2012'!K322-'2012'!$AE322)/'2012'!$AE322)*(('2012'!$I322-0.5+'2012'!$I322-0.5)*-1)</f>
        <v>8.0472103004292973E-4</v>
      </c>
      <c r="L322" s="12">
        <f>(('2012'!L322-'2012'!$AE322)/'2012'!$AE322)*(('2012'!$I322-0.5+'2012'!$I322-0.5)*-1)</f>
        <v>9.7338516746411557E-2</v>
      </c>
      <c r="M322" s="12">
        <f>(('2012'!M322-'2012'!$AE322)/'2012'!$AE322)*(('2012'!$I322-0.5+'2012'!$I322-0.5)*-1)</f>
        <v>-2.3669908466819174E-2</v>
      </c>
      <c r="N322" s="12">
        <f>(('2012'!N322-'2012'!$AE322)/'2012'!$AE322)*(('2012'!$I322-0.5+'2012'!$I322-0.5)*-1)</f>
        <v>-1.6715116279069728E-2</v>
      </c>
      <c r="O322" s="12">
        <f>(('2012'!O322-'2012'!$AE322)/'2012'!$AE322)*(('2012'!$I322-0.5+'2012'!$I322-0.5)*-1)</f>
        <v>6.3015109890110055E-2</v>
      </c>
      <c r="P322" s="12">
        <f>(('2012'!P322-'2012'!$AE322)/'2012'!$AE322)*(('2012'!$I322-0.5+'2012'!$I322-0.5)*-1)</f>
        <v>0.11742604961832062</v>
      </c>
      <c r="Q322" s="12">
        <f>(('2012'!Q322-'2012'!$AE322)/'2012'!$AE322)*(('2012'!$I322-0.5+'2012'!$I322-0.5)*-1)</f>
        <v>-0.10312499999999998</v>
      </c>
      <c r="R322" s="12">
        <f>(('2012'!R322-'2012'!$AE322)/'2012'!$AE322)*(('2012'!$I322-0.5+'2012'!$I322-0.5)*-1)</f>
        <v>0.1240414110429449</v>
      </c>
      <c r="S322" s="12">
        <f>(('2012'!S322-'2012'!$AE322)/'2012'!$AE322)*(('2012'!$I322-0.5+'2012'!$I322-0.5)*-1)</f>
        <v>-3.0453544949026849E-2</v>
      </c>
      <c r="T322" s="12">
        <f>(('2012'!T322-'2012'!$AE322)/'2012'!$AE322)*(('2012'!$I322-0.5+'2012'!$I322-0.5)*-1)</f>
        <v>1.4427799607072718E-2</v>
      </c>
      <c r="U322" s="12">
        <f>(('2012'!U322-'2012'!$AE322)/'2012'!$AE322)*(('2012'!$I322-0.5+'2012'!$I322-0.5)*-1)</f>
        <v>1.2097606273214935E-2</v>
      </c>
      <c r="V322" s="12">
        <f>(('2012'!V322-'2012'!$AE322)/'2012'!$AE322)*(('2012'!$I322-0.5+'2012'!$I322-0.5)*-1)</f>
        <v>0.11958568738229761</v>
      </c>
      <c r="W322" s="12">
        <f>(('2012'!W322-'2012'!$AE322)/'2012'!$AE322)*(('2012'!$I322-0.5+'2012'!$I322-0.5)*-1)</f>
        <v>-3.7663755458515275E-2</v>
      </c>
      <c r="X322" s="12">
        <f>(('2012'!X322-'2012'!$AE322)/'2012'!$AE322)*(('2012'!$I322-0.5+'2012'!$I322-0.5)*-1)</f>
        <v>6.6607603092783518E-2</v>
      </c>
      <c r="Y322" s="12">
        <f>(('2012'!Y322-'2012'!$AE322)/'2012'!$AE322)*(('2012'!$I322-0.5+'2012'!$I322-0.5)*-1)</f>
        <v>-4.0716437177280421E-2</v>
      </c>
      <c r="Z322" s="12">
        <f>(('2012'!Z322-'2012'!$AE322)/'2012'!$AE322)*(('2012'!$I322-0.5+'2012'!$I322-0.5)*-1)</f>
        <v>-9.1294204322200326E-2</v>
      </c>
      <c r="AA322" s="12">
        <f>(('2012'!AA322-'2012'!$AE322)/'2012'!$AE322)*(('2012'!$I322-0.5+'2012'!$I322-0.5)*-1)</f>
        <v>0.19517118863049088</v>
      </c>
      <c r="AB322" s="12">
        <f>(('2012'!AB322-'2012'!$AE322)/'2012'!$AE322)*(('2012'!$I322-0.5+'2012'!$I322-0.5)*-1)</f>
        <v>0.13139619883040932</v>
      </c>
      <c r="AC322" s="12">
        <f>(('2012'!AC322-'2012'!$AE322)/'2012'!$AE322)*(('2012'!$I322-0.5+'2012'!$I322-0.5)*-1)</f>
        <v>6.7708333333333481E-2</v>
      </c>
      <c r="AD322" s="12">
        <f>(('2012'!AD322-'2012'!$AE322)/'2012'!$AE322)*(('2012'!$I322-0.5+'2012'!$I322-0.5)*-1)</f>
        <v>7.7876984126984142E-2</v>
      </c>
      <c r="AE322" s="5">
        <f>((('2012'!AE322-'2012'!$AE322)/'2012'!$AE322)*100)*(('2012'!$I322-0.5+'2012'!$I322-0.5)*-1)</f>
        <v>0</v>
      </c>
      <c r="AG322" s="5">
        <f t="shared" si="147"/>
        <v>19.517118863049088</v>
      </c>
      <c r="AH322" s="5">
        <f t="shared" si="146"/>
        <v>10.312499999999998</v>
      </c>
      <c r="AI322" s="7">
        <v>0</v>
      </c>
      <c r="AJ322" s="1"/>
      <c r="AK322" s="1"/>
      <c r="AL322" s="1"/>
      <c r="AM322" s="1"/>
      <c r="AN322" s="1"/>
      <c r="AO322" s="1"/>
      <c r="AP322" s="1"/>
      <c r="AW322" s="104">
        <f t="shared" si="148"/>
        <v>-8.2456939383901945E-2</v>
      </c>
      <c r="AX322" s="104">
        <f t="shared" si="149"/>
        <v>8.0472103004292973E-4</v>
      </c>
      <c r="AY322" s="104">
        <f t="shared" si="150"/>
        <v>9.7338516746411557E-2</v>
      </c>
      <c r="AZ322" s="104">
        <f t="shared" si="151"/>
        <v>-2.3669908466819174E-2</v>
      </c>
      <c r="BA322" s="104">
        <f t="shared" si="152"/>
        <v>-1.6715116279069728E-2</v>
      </c>
      <c r="BB322" s="104">
        <f t="shared" si="153"/>
        <v>6.3015109890110055E-2</v>
      </c>
      <c r="BC322" s="104">
        <f t="shared" si="154"/>
        <v>0.11742604961832062</v>
      </c>
      <c r="BD322" s="104">
        <f t="shared" si="155"/>
        <v>-0.10312499999999998</v>
      </c>
      <c r="BE322" s="104">
        <f t="shared" si="156"/>
        <v>0.1240414110429449</v>
      </c>
      <c r="BF322" s="104">
        <f t="shared" si="157"/>
        <v>-3.0453544949026849E-2</v>
      </c>
      <c r="BG322" s="104">
        <f t="shared" si="158"/>
        <v>1.4427799607072718E-2</v>
      </c>
      <c r="BH322" s="104">
        <f t="shared" si="159"/>
        <v>1.2097606273214935E-2</v>
      </c>
      <c r="BI322" s="104">
        <f t="shared" si="160"/>
        <v>0.11958568738229761</v>
      </c>
      <c r="BJ322" s="104">
        <f t="shared" si="161"/>
        <v>-3.7663755458515275E-2</v>
      </c>
      <c r="BK322" s="104">
        <f t="shared" si="162"/>
        <v>6.6607603092783518E-2</v>
      </c>
      <c r="BL322" s="104">
        <f t="shared" si="163"/>
        <v>-4.0716437177280421E-2</v>
      </c>
      <c r="BM322" s="104">
        <f t="shared" si="164"/>
        <v>-9.1294204322200326E-2</v>
      </c>
      <c r="BN322" s="104">
        <f t="shared" si="165"/>
        <v>0.19517118863049088</v>
      </c>
      <c r="BO322" s="104">
        <f t="shared" si="166"/>
        <v>0.13139619883040932</v>
      </c>
      <c r="BP322" s="104">
        <f t="shared" si="167"/>
        <v>6.7708333333333481E-2</v>
      </c>
      <c r="BQ322" s="104">
        <f t="shared" si="168"/>
        <v>7.7876984126984142E-2</v>
      </c>
      <c r="BR322" s="104">
        <f t="shared" si="169"/>
        <v>0</v>
      </c>
    </row>
    <row r="323" spans="1:70">
      <c r="A323" s="1">
        <v>322</v>
      </c>
      <c r="B323" s="1">
        <f>'2012'!B323</f>
        <v>0</v>
      </c>
      <c r="C323" s="1">
        <f>'2012'!C323</f>
        <v>0</v>
      </c>
      <c r="D323" s="1">
        <f>'2012'!D323</f>
        <v>145</v>
      </c>
      <c r="E323" s="1" t="str">
        <f>'2012'!E323</f>
        <v>Kvinnor</v>
      </c>
      <c r="F323" s="1" t="str">
        <f>'2012'!F323</f>
        <v>Dödlighet efter vård för blödande magsår</v>
      </c>
      <c r="G323" s="1" t="str">
        <f>'2012'!G323</f>
        <v>(tom)</v>
      </c>
      <c r="H323" s="1" t="str">
        <f>'2012'!H323</f>
        <v>A020390</v>
      </c>
      <c r="I323" s="1">
        <f>'2012'!I323</f>
        <v>1</v>
      </c>
      <c r="J323" s="12">
        <f>(('2012'!J323-'2012'!$AE323)/'2012'!$AE323)*(('2012'!$I323-0.5+'2012'!$I323-0.5)*-1)</f>
        <v>-5.5338350444326327E-2</v>
      </c>
      <c r="K323" s="12">
        <f>(('2012'!K323-'2012'!$AE323)/'2012'!$AE323)*(('2012'!$I323-0.5+'2012'!$I323-0.5)*-1)</f>
        <v>-0.68626822462861481</v>
      </c>
      <c r="L323" s="12">
        <f>(('2012'!L323-'2012'!$AE323)/'2012'!$AE323)*(('2012'!$I323-0.5+'2012'!$I323-0.5)*-1)</f>
        <v>0.65540139871681746</v>
      </c>
      <c r="M323" s="12">
        <f>(('2012'!M323-'2012'!$AE323)/'2012'!$AE323)*(('2012'!$I323-0.5+'2012'!$I323-0.5)*-1)</f>
        <v>0.12759308358309357</v>
      </c>
      <c r="N323" s="12">
        <f>(('2012'!N323-'2012'!$AE323)/'2012'!$AE323)*(('2012'!$I323-0.5+'2012'!$I323-0.5)*-1)</f>
        <v>-0.16327273743341192</v>
      </c>
      <c r="O323" s="12">
        <f>(('2012'!O323-'2012'!$AE323)/'2012'!$AE323)*(('2012'!$I323-0.5+'2012'!$I323-0.5)*-1)</f>
        <v>6.0064809908803897E-2</v>
      </c>
      <c r="P323" s="12">
        <f>(('2012'!P323-'2012'!$AE323)/'2012'!$AE323)*(('2012'!$I323-0.5+'2012'!$I323-0.5)*-1)</f>
        <v>-0.11583064036309318</v>
      </c>
      <c r="Q323" s="12">
        <f>(('2012'!Q323-'2012'!$AE323)/'2012'!$AE323)*(('2012'!$I323-0.5+'2012'!$I323-0.5)*-1)</f>
        <v>0.22654829374785138</v>
      </c>
      <c r="R323" s="12">
        <f>(('2012'!R323-'2012'!$AE323)/'2012'!$AE323)*(('2012'!$I323-0.5+'2012'!$I323-0.5)*-1)</f>
        <v>0.18701672033385949</v>
      </c>
      <c r="S323" s="12">
        <f>(('2012'!S323-'2012'!$AE323)/'2012'!$AE323)*(('2012'!$I323-0.5+'2012'!$I323-0.5)*-1)</f>
        <v>8.2362483288268312E-2</v>
      </c>
      <c r="T323" s="12">
        <f>(('2012'!T323-'2012'!$AE323)/'2012'!$AE323)*(('2012'!$I323-0.5+'2012'!$I323-0.5)*-1)</f>
        <v>0.11188950511277378</v>
      </c>
      <c r="U323" s="12">
        <f>(('2012'!U323-'2012'!$AE323)/'2012'!$AE323)*(('2012'!$I323-0.5+'2012'!$I323-0.5)*-1)</f>
        <v>6.1645738881876674E-2</v>
      </c>
      <c r="V323" s="12">
        <f>(('2012'!V323-'2012'!$AE323)/'2012'!$AE323)*(('2012'!$I323-0.5+'2012'!$I323-0.5)*-1)</f>
        <v>7.1573430144738495E-4</v>
      </c>
      <c r="W323" s="12">
        <f>(('2012'!W323-'2012'!$AE323)/'2012'!$AE323)*(('2012'!$I323-0.5+'2012'!$I323-0.5)*-1)</f>
        <v>-0.28076564448499547</v>
      </c>
      <c r="X323" s="12">
        <f>(('2012'!X323-'2012'!$AE323)/'2012'!$AE323)*(('2012'!$I323-0.5+'2012'!$I323-0.5)*-1)</f>
        <v>0.14943306782181354</v>
      </c>
      <c r="Y323" s="12">
        <f>(('2012'!Y323-'2012'!$AE323)/'2012'!$AE323)*(('2012'!$I323-0.5+'2012'!$I323-0.5)*-1)</f>
        <v>-8.0001806160160366E-2</v>
      </c>
      <c r="Z323" s="12">
        <f>(('2012'!Z323-'2012'!$AE323)/'2012'!$AE323)*(('2012'!$I323-0.5+'2012'!$I323-0.5)*-1)</f>
        <v>-0.20441664350668959</v>
      </c>
      <c r="AA323" s="12">
        <f>(('2012'!AA323-'2012'!$AE323)/'2012'!$AE323)*(('2012'!$I323-0.5+'2012'!$I323-0.5)*-1)</f>
        <v>0.23322047213483649</v>
      </c>
      <c r="AB323" s="12">
        <f>(('2012'!AB323-'2012'!$AE323)/'2012'!$AE323)*(('2012'!$I323-0.5+'2012'!$I323-0.5)*-1)</f>
        <v>-0.35479757210013574</v>
      </c>
      <c r="AC323" s="12">
        <f>(('2012'!AC323-'2012'!$AE323)/'2012'!$AE323)*(('2012'!$I323-0.5+'2012'!$I323-0.5)*-1)</f>
        <v>0.15855175398422358</v>
      </c>
      <c r="AD323" s="12">
        <f>(('2012'!AD323-'2012'!$AE323)/'2012'!$AE323)*(('2012'!$I323-0.5+'2012'!$I323-0.5)*-1)</f>
        <v>0.15121013897037172</v>
      </c>
      <c r="AE323" s="5">
        <f>((('2012'!AE323-'2012'!$AE323)/'2012'!$AE323)*100)*(('2012'!$I323-0.5+'2012'!$I323-0.5)*-1)</f>
        <v>0</v>
      </c>
      <c r="AG323" s="5">
        <f t="shared" si="147"/>
        <v>65.540139871681745</v>
      </c>
      <c r="AH323" s="5">
        <f t="shared" si="146"/>
        <v>68.626822462861483</v>
      </c>
      <c r="AI323" s="7">
        <v>0</v>
      </c>
      <c r="AJ323" s="1"/>
      <c r="AK323" s="1"/>
      <c r="AL323" s="1"/>
      <c r="AM323" s="1"/>
      <c r="AN323" s="1"/>
      <c r="AO323" s="1"/>
      <c r="AP323" s="1"/>
      <c r="AW323" s="104">
        <f t="shared" si="148"/>
        <v>-5.5338350444326327E-2</v>
      </c>
      <c r="AX323" s="104">
        <f t="shared" si="149"/>
        <v>-0.68626822462861481</v>
      </c>
      <c r="AY323" s="104">
        <f t="shared" si="150"/>
        <v>0.65540139871681746</v>
      </c>
      <c r="AZ323" s="104">
        <f t="shared" si="151"/>
        <v>0.12759308358309357</v>
      </c>
      <c r="BA323" s="104">
        <f t="shared" si="152"/>
        <v>-0.16327273743341192</v>
      </c>
      <c r="BB323" s="104">
        <f t="shared" si="153"/>
        <v>6.0064809908803897E-2</v>
      </c>
      <c r="BC323" s="104">
        <f t="shared" si="154"/>
        <v>-0.11583064036309318</v>
      </c>
      <c r="BD323" s="104">
        <f t="shared" si="155"/>
        <v>0.22654829374785138</v>
      </c>
      <c r="BE323" s="104">
        <f t="shared" si="156"/>
        <v>0.18701672033385949</v>
      </c>
      <c r="BF323" s="104">
        <f t="shared" si="157"/>
        <v>8.2362483288268312E-2</v>
      </c>
      <c r="BG323" s="104">
        <f t="shared" si="158"/>
        <v>0.11188950511277378</v>
      </c>
      <c r="BH323" s="104">
        <f t="shared" si="159"/>
        <v>6.1645738881876674E-2</v>
      </c>
      <c r="BI323" s="104">
        <f t="shared" si="160"/>
        <v>7.1573430144738495E-4</v>
      </c>
      <c r="BJ323" s="104">
        <f t="shared" si="161"/>
        <v>-0.28076564448499547</v>
      </c>
      <c r="BK323" s="104">
        <f t="shared" si="162"/>
        <v>0.14943306782181354</v>
      </c>
      <c r="BL323" s="104">
        <f t="shared" si="163"/>
        <v>-8.0001806160160366E-2</v>
      </c>
      <c r="BM323" s="104">
        <f t="shared" si="164"/>
        <v>-0.20441664350668959</v>
      </c>
      <c r="BN323" s="104">
        <f t="shared" si="165"/>
        <v>0.23322047213483649</v>
      </c>
      <c r="BO323" s="104">
        <f t="shared" si="166"/>
        <v>-0.35479757210013574</v>
      </c>
      <c r="BP323" s="104">
        <f t="shared" si="167"/>
        <v>0.15855175398422358</v>
      </c>
      <c r="BQ323" s="104">
        <f t="shared" si="168"/>
        <v>0.15121013897037172</v>
      </c>
      <c r="BR323" s="104">
        <f t="shared" si="169"/>
        <v>0</v>
      </c>
    </row>
    <row r="324" spans="1:70">
      <c r="A324" s="1">
        <v>323</v>
      </c>
      <c r="B324" s="1">
        <f>'2012'!B324</f>
        <v>0</v>
      </c>
      <c r="C324" s="1">
        <f>'2012'!C324</f>
        <v>0</v>
      </c>
      <c r="D324" s="1">
        <f>'2012'!D324</f>
        <v>0</v>
      </c>
      <c r="E324" s="1" t="str">
        <f>'2012'!E324</f>
        <v>Män</v>
      </c>
      <c r="F324" s="1" t="str">
        <f>'2012'!F324</f>
        <v>Dödlighet efter vård för blödande magsår</v>
      </c>
      <c r="G324" s="1" t="str">
        <f>'2012'!G324</f>
        <v>(tom)</v>
      </c>
      <c r="H324" s="1" t="str">
        <f>'2012'!H324</f>
        <v>A020390</v>
      </c>
      <c r="I324" s="1">
        <f>'2012'!I324</f>
        <v>1</v>
      </c>
      <c r="J324" s="12">
        <f>(('2012'!J324-'2012'!$AE324)/'2012'!$AE324)*(('2012'!$I324-0.5+'2012'!$I324-0.5)*-1)</f>
        <v>-5.3448621577889273E-2</v>
      </c>
      <c r="K324" s="12">
        <f>(('2012'!K324-'2012'!$AE324)/'2012'!$AE324)*(('2012'!$I324-0.5+'2012'!$I324-0.5)*-1)</f>
        <v>1.2098222238945465E-2</v>
      </c>
      <c r="L324" s="12">
        <f>(('2012'!L324-'2012'!$AE324)/'2012'!$AE324)*(('2012'!$I324-0.5+'2012'!$I324-0.5)*-1)</f>
        <v>-6.5077587685447844E-2</v>
      </c>
      <c r="M324" s="12">
        <f>(('2012'!M324-'2012'!$AE324)/'2012'!$AE324)*(('2012'!$I324-0.5+'2012'!$I324-0.5)*-1)</f>
        <v>0.17618307187937374</v>
      </c>
      <c r="N324" s="12">
        <f>(('2012'!N324-'2012'!$AE324)/'2012'!$AE324)*(('2012'!$I324-0.5+'2012'!$I324-0.5)*-1)</f>
        <v>-4.258175519867078E-2</v>
      </c>
      <c r="O324" s="12">
        <f>(('2012'!O324-'2012'!$AE324)/'2012'!$AE324)*(('2012'!$I324-0.5+'2012'!$I324-0.5)*-1)</f>
        <v>-0.26006477510876547</v>
      </c>
      <c r="P324" s="12">
        <f>(('2012'!P324-'2012'!$AE324)/'2012'!$AE324)*(('2012'!$I324-0.5+'2012'!$I324-0.5)*-1)</f>
        <v>-0.16187589261504845</v>
      </c>
      <c r="Q324" s="12">
        <f>(('2012'!Q324-'2012'!$AE324)/'2012'!$AE324)*(('2012'!$I324-0.5+'2012'!$I324-0.5)*-1)</f>
        <v>-0.13100136480516911</v>
      </c>
      <c r="R324" s="12">
        <f>(('2012'!R324-'2012'!$AE324)/'2012'!$AE324)*(('2012'!$I324-0.5+'2012'!$I324-0.5)*-1)</f>
        <v>-0.22870006937022705</v>
      </c>
      <c r="S324" s="12">
        <f>(('2012'!S324-'2012'!$AE324)/'2012'!$AE324)*(('2012'!$I324-0.5+'2012'!$I324-0.5)*-1)</f>
        <v>6.7524618014913218E-2</v>
      </c>
      <c r="T324" s="12">
        <f>(('2012'!T324-'2012'!$AE324)/'2012'!$AE324)*(('2012'!$I324-0.5+'2012'!$I324-0.5)*-1)</f>
        <v>-0.23419675499916992</v>
      </c>
      <c r="U324" s="12">
        <f>(('2012'!U324-'2012'!$AE324)/'2012'!$AE324)*(('2012'!$I324-0.5+'2012'!$I324-0.5)*-1)</f>
        <v>-6.3795135006697395E-2</v>
      </c>
      <c r="V324" s="12">
        <f>(('2012'!V324-'2012'!$AE324)/'2012'!$AE324)*(('2012'!$I324-0.5+'2012'!$I324-0.5)*-1)</f>
        <v>0.10787421821428612</v>
      </c>
      <c r="W324" s="12">
        <f>(('2012'!W324-'2012'!$AE324)/'2012'!$AE324)*(('2012'!$I324-0.5+'2012'!$I324-0.5)*-1)</f>
        <v>-2.4556998927147754E-2</v>
      </c>
      <c r="X324" s="12">
        <f>(('2012'!X324-'2012'!$AE324)/'2012'!$AE324)*(('2012'!$I324-0.5+'2012'!$I324-0.5)*-1)</f>
        <v>0.14635210712366606</v>
      </c>
      <c r="Y324" s="12">
        <f>(('2012'!Y324-'2012'!$AE324)/'2012'!$AE324)*(('2012'!$I324-0.5+'2012'!$I324-0.5)*-1)</f>
        <v>0.18914550952400405</v>
      </c>
      <c r="Z324" s="12">
        <f>(('2012'!Z324-'2012'!$AE324)/'2012'!$AE324)*(('2012'!$I324-0.5+'2012'!$I324-0.5)*-1)</f>
        <v>-8.0615072329830416E-3</v>
      </c>
      <c r="AA324" s="12">
        <f>(('2012'!AA324-'2012'!$AE324)/'2012'!$AE324)*(('2012'!$I324-0.5+'2012'!$I324-0.5)*-1)</f>
        <v>-0.17166640910683334</v>
      </c>
      <c r="AB324" s="12">
        <f>(('2012'!AB324-'2012'!$AE324)/'2012'!$AE324)*(('2012'!$I324-0.5+'2012'!$I324-0.5)*-1)</f>
        <v>0.24705881214355771</v>
      </c>
      <c r="AC324" s="12">
        <f>(('2012'!AC324-'2012'!$AE324)/'2012'!$AE324)*(('2012'!$I324-0.5+'2012'!$I324-0.5)*-1)</f>
        <v>0.39347874938658745</v>
      </c>
      <c r="AD324" s="12">
        <f>(('2012'!AD324-'2012'!$AE324)/'2012'!$AE324)*(('2012'!$I324-0.5+'2012'!$I324-0.5)*-1)</f>
        <v>0.21052289039362659</v>
      </c>
      <c r="AE324" s="5">
        <f>((('2012'!AE324-'2012'!$AE324)/'2012'!$AE324)*100)*(('2012'!$I324-0.5+'2012'!$I324-0.5)*-1)</f>
        <v>0</v>
      </c>
      <c r="AG324" s="5">
        <f t="shared" si="147"/>
        <v>39.347874938658748</v>
      </c>
      <c r="AH324" s="5">
        <f t="shared" si="146"/>
        <v>26.006477510876547</v>
      </c>
      <c r="AI324" s="7">
        <v>0</v>
      </c>
      <c r="AJ324" s="1"/>
      <c r="AK324" s="1"/>
      <c r="AL324" s="1"/>
      <c r="AM324" s="1"/>
      <c r="AN324" s="1"/>
      <c r="AO324" s="1"/>
      <c r="AP324" s="1"/>
      <c r="AW324" s="104">
        <f t="shared" si="148"/>
        <v>-5.3448621577889273E-2</v>
      </c>
      <c r="AX324" s="104">
        <f t="shared" si="149"/>
        <v>1.2098222238945465E-2</v>
      </c>
      <c r="AY324" s="104">
        <f t="shared" si="150"/>
        <v>-6.5077587685447844E-2</v>
      </c>
      <c r="AZ324" s="104">
        <f t="shared" si="151"/>
        <v>0.17618307187937374</v>
      </c>
      <c r="BA324" s="104">
        <f t="shared" si="152"/>
        <v>-4.258175519867078E-2</v>
      </c>
      <c r="BB324" s="104">
        <f t="shared" si="153"/>
        <v>-0.26006477510876547</v>
      </c>
      <c r="BC324" s="104">
        <f t="shared" si="154"/>
        <v>-0.16187589261504845</v>
      </c>
      <c r="BD324" s="104">
        <f t="shared" si="155"/>
        <v>-0.13100136480516911</v>
      </c>
      <c r="BE324" s="104">
        <f t="shared" si="156"/>
        <v>-0.22870006937022705</v>
      </c>
      <c r="BF324" s="104">
        <f t="shared" si="157"/>
        <v>6.7524618014913218E-2</v>
      </c>
      <c r="BG324" s="104">
        <f t="shared" si="158"/>
        <v>-0.23419675499916992</v>
      </c>
      <c r="BH324" s="104">
        <f t="shared" si="159"/>
        <v>-6.3795135006697395E-2</v>
      </c>
      <c r="BI324" s="104">
        <f t="shared" si="160"/>
        <v>0.10787421821428612</v>
      </c>
      <c r="BJ324" s="104">
        <f t="shared" si="161"/>
        <v>-2.4556998927147754E-2</v>
      </c>
      <c r="BK324" s="104">
        <f t="shared" si="162"/>
        <v>0.14635210712366606</v>
      </c>
      <c r="BL324" s="104">
        <f t="shared" si="163"/>
        <v>0.18914550952400405</v>
      </c>
      <c r="BM324" s="104">
        <f t="shared" si="164"/>
        <v>-8.0615072329830416E-3</v>
      </c>
      <c r="BN324" s="104">
        <f t="shared" si="165"/>
        <v>-0.17166640910683334</v>
      </c>
      <c r="BO324" s="104">
        <f t="shared" si="166"/>
        <v>0.24705881214355771</v>
      </c>
      <c r="BP324" s="104">
        <f t="shared" si="167"/>
        <v>0.39347874938658745</v>
      </c>
      <c r="BQ324" s="104">
        <f t="shared" si="168"/>
        <v>0.21052289039362659</v>
      </c>
      <c r="BR324" s="104">
        <f t="shared" si="169"/>
        <v>0</v>
      </c>
    </row>
    <row r="325" spans="1:70">
      <c r="A325" s="1">
        <v>324</v>
      </c>
      <c r="B325" s="1">
        <f>'2012'!B325</f>
        <v>0</v>
      </c>
      <c r="C325" s="1">
        <f>'2012'!C325</f>
        <v>0</v>
      </c>
      <c r="D325" s="1">
        <f>'2012'!D325</f>
        <v>0</v>
      </c>
      <c r="E325" s="1" t="str">
        <f>'2012'!E325</f>
        <v>Totalt</v>
      </c>
      <c r="F325" s="1" t="str">
        <f>'2012'!F325</f>
        <v>Dödlighet efter vård för blödande magsår</v>
      </c>
      <c r="G325" s="1" t="str">
        <f>'2012'!G325</f>
        <v>(tom)</v>
      </c>
      <c r="H325" s="1" t="str">
        <f>'2012'!H325</f>
        <v>A020390</v>
      </c>
      <c r="I325" s="1">
        <f>'2012'!I325</f>
        <v>1</v>
      </c>
      <c r="J325" s="12">
        <f>(('2012'!J325-'2012'!$AE325)/'2012'!$AE325)*(('2012'!$I325-0.5+'2012'!$I325-0.5)*-1)</f>
        <v>-5.5085953708016812E-2</v>
      </c>
      <c r="K325" s="12">
        <f>(('2012'!K325-'2012'!$AE325)/'2012'!$AE325)*(('2012'!$I325-0.5+'2012'!$I325-0.5)*-1)</f>
        <v>-0.27029895023491951</v>
      </c>
      <c r="L325" s="12">
        <f>(('2012'!L325-'2012'!$AE325)/'2012'!$AE325)*(('2012'!$I325-0.5+'2012'!$I325-0.5)*-1)</f>
        <v>0.15921103555464183</v>
      </c>
      <c r="M325" s="12">
        <f>(('2012'!M325-'2012'!$AE325)/'2012'!$AE325)*(('2012'!$I325-0.5+'2012'!$I325-0.5)*-1)</f>
        <v>0.18985637810803099</v>
      </c>
      <c r="N325" s="12">
        <f>(('2012'!N325-'2012'!$AE325)/'2012'!$AE325)*(('2012'!$I325-0.5+'2012'!$I325-0.5)*-1)</f>
        <v>-0.10631990237674338</v>
      </c>
      <c r="O325" s="12">
        <f>(('2012'!O325-'2012'!$AE325)/'2012'!$AE325)*(('2012'!$I325-0.5+'2012'!$I325-0.5)*-1)</f>
        <v>-8.7289810590100048E-2</v>
      </c>
      <c r="P325" s="12">
        <f>(('2012'!P325-'2012'!$AE325)/'2012'!$AE325)*(('2012'!$I325-0.5+'2012'!$I325-0.5)*-1)</f>
        <v>-0.15443687739518844</v>
      </c>
      <c r="Q325" s="12">
        <f>(('2012'!Q325-'2012'!$AE325)/'2012'!$AE325)*(('2012'!$I325-0.5+'2012'!$I325-0.5)*-1)</f>
        <v>3.9496747845038815E-2</v>
      </c>
      <c r="R325" s="12">
        <f>(('2012'!R325-'2012'!$AE325)/'2012'!$AE325)*(('2012'!$I325-0.5+'2012'!$I325-0.5)*-1)</f>
        <v>-0.16096147960762389</v>
      </c>
      <c r="S325" s="12">
        <f>(('2012'!S325-'2012'!$AE325)/'2012'!$AE325)*(('2012'!$I325-0.5+'2012'!$I325-0.5)*-1)</f>
        <v>7.6816129017759555E-2</v>
      </c>
      <c r="T325" s="12">
        <f>(('2012'!T325-'2012'!$AE325)/'2012'!$AE325)*(('2012'!$I325-0.5+'2012'!$I325-0.5)*-1)</f>
        <v>-0.12053429722897192</v>
      </c>
      <c r="U325" s="12">
        <f>(('2012'!U325-'2012'!$AE325)/'2012'!$AE325)*(('2012'!$I325-0.5+'2012'!$I325-0.5)*-1)</f>
        <v>-1.1482433646697002E-2</v>
      </c>
      <c r="V325" s="12">
        <f>(('2012'!V325-'2012'!$AE325)/'2012'!$AE325)*(('2012'!$I325-0.5+'2012'!$I325-0.5)*-1)</f>
        <v>3.6708726102824309E-2</v>
      </c>
      <c r="W325" s="12">
        <f>(('2012'!W325-'2012'!$AE325)/'2012'!$AE325)*(('2012'!$I325-0.5+'2012'!$I325-0.5)*-1)</f>
        <v>-0.14110166028572488</v>
      </c>
      <c r="X325" s="12">
        <f>(('2012'!X325-'2012'!$AE325)/'2012'!$AE325)*(('2012'!$I325-0.5+'2012'!$I325-0.5)*-1)</f>
        <v>0.16517987269153375</v>
      </c>
      <c r="Y325" s="12">
        <f>(('2012'!Y325-'2012'!$AE325)/'2012'!$AE325)*(('2012'!$I325-0.5+'2012'!$I325-0.5)*-1)</f>
        <v>0.10194223948393343</v>
      </c>
      <c r="Z325" s="12">
        <f>(('2012'!Z325-'2012'!$AE325)/'2012'!$AE325)*(('2012'!$I325-0.5+'2012'!$I325-0.5)*-1)</f>
        <v>-0.1404917550549494</v>
      </c>
      <c r="AA325" s="12">
        <f>(('2012'!AA325-'2012'!$AE325)/'2012'!$AE325)*(('2012'!$I325-0.5+'2012'!$I325-0.5)*-1)</f>
        <v>-3.809854769580303E-2</v>
      </c>
      <c r="AB325" s="12">
        <f>(('2012'!AB325-'2012'!$AE325)/'2012'!$AE325)*(('2012'!$I325-0.5+'2012'!$I325-0.5)*-1)</f>
        <v>-7.6879761682105183E-2</v>
      </c>
      <c r="AC325" s="12">
        <f>(('2012'!AC325-'2012'!$AE325)/'2012'!$AE325)*(('2012'!$I325-0.5+'2012'!$I325-0.5)*-1)</f>
        <v>0.33283401911346644</v>
      </c>
      <c r="AD325" s="12">
        <f>(('2012'!AD325-'2012'!$AE325)/'2012'!$AE325)*(('2012'!$I325-0.5+'2012'!$I325-0.5)*-1)</f>
        <v>0.11718805670259869</v>
      </c>
      <c r="AE325" s="5">
        <f>((('2012'!AE325-'2012'!$AE325)/'2012'!$AE325)*100)*(('2012'!$I325-0.5+'2012'!$I325-0.5)*-1)</f>
        <v>0</v>
      </c>
      <c r="AG325" s="5">
        <f t="shared" si="147"/>
        <v>33.283401911346644</v>
      </c>
      <c r="AH325" s="5">
        <f t="shared" si="146"/>
        <v>27.02989502349195</v>
      </c>
      <c r="AI325" s="7">
        <v>0</v>
      </c>
      <c r="AJ325" s="1"/>
      <c r="AK325" s="1"/>
      <c r="AL325" s="1"/>
      <c r="AM325" s="1"/>
      <c r="AN325" s="1"/>
      <c r="AO325" s="1"/>
      <c r="AP325" s="1"/>
      <c r="AW325" s="104">
        <f t="shared" si="148"/>
        <v>-5.5085953708016812E-2</v>
      </c>
      <c r="AX325" s="104">
        <f t="shared" si="149"/>
        <v>-0.27029895023491951</v>
      </c>
      <c r="AY325" s="104">
        <f t="shared" si="150"/>
        <v>0.15921103555464183</v>
      </c>
      <c r="AZ325" s="104">
        <f t="shared" si="151"/>
        <v>0.18985637810803099</v>
      </c>
      <c r="BA325" s="104">
        <f t="shared" si="152"/>
        <v>-0.10631990237674338</v>
      </c>
      <c r="BB325" s="104">
        <f t="shared" si="153"/>
        <v>-8.7289810590100048E-2</v>
      </c>
      <c r="BC325" s="104">
        <f t="shared" si="154"/>
        <v>-0.15443687739518844</v>
      </c>
      <c r="BD325" s="104">
        <f t="shared" si="155"/>
        <v>3.9496747845038815E-2</v>
      </c>
      <c r="BE325" s="104">
        <f t="shared" si="156"/>
        <v>-0.16096147960762389</v>
      </c>
      <c r="BF325" s="104">
        <f t="shared" si="157"/>
        <v>7.6816129017759555E-2</v>
      </c>
      <c r="BG325" s="104">
        <f t="shared" si="158"/>
        <v>-0.12053429722897192</v>
      </c>
      <c r="BH325" s="104">
        <f t="shared" si="159"/>
        <v>-1.1482433646697002E-2</v>
      </c>
      <c r="BI325" s="104">
        <f t="shared" si="160"/>
        <v>3.6708726102824309E-2</v>
      </c>
      <c r="BJ325" s="104">
        <f t="shared" si="161"/>
        <v>-0.14110166028572488</v>
      </c>
      <c r="BK325" s="104">
        <f t="shared" si="162"/>
        <v>0.16517987269153375</v>
      </c>
      <c r="BL325" s="104">
        <f t="shared" si="163"/>
        <v>0.10194223948393343</v>
      </c>
      <c r="BM325" s="104">
        <f t="shared" si="164"/>
        <v>-0.1404917550549494</v>
      </c>
      <c r="BN325" s="104">
        <f t="shared" si="165"/>
        <v>-3.809854769580303E-2</v>
      </c>
      <c r="BO325" s="104">
        <f t="shared" si="166"/>
        <v>-7.6879761682105183E-2</v>
      </c>
      <c r="BP325" s="104">
        <f t="shared" si="167"/>
        <v>0.33283401911346644</v>
      </c>
      <c r="BQ325" s="104">
        <f t="shared" si="168"/>
        <v>0.11718805670259869</v>
      </c>
      <c r="BR325" s="104">
        <f t="shared" si="169"/>
        <v>0</v>
      </c>
    </row>
    <row r="326" spans="1:70">
      <c r="A326" s="1">
        <v>325</v>
      </c>
      <c r="B326" s="1">
        <f>'2012'!B326</f>
        <v>0</v>
      </c>
      <c r="C326" s="1">
        <f>'2012'!C326</f>
        <v>0</v>
      </c>
      <c r="D326" s="1">
        <f>'2012'!D326</f>
        <v>146</v>
      </c>
      <c r="E326" s="1" t="str">
        <f>'2012'!E326</f>
        <v>Kvinnor</v>
      </c>
      <c r="F326" s="1" t="str">
        <f>'2012'!F326</f>
        <v>Uppföljning av patienter efter obesitaskirurgi</v>
      </c>
      <c r="G326" s="1" t="str">
        <f>'2012'!G326</f>
        <v>(tom)</v>
      </c>
      <c r="H326" s="1" t="str">
        <f>'2012'!H326</f>
        <v>A020395</v>
      </c>
      <c r="I326" s="1">
        <f>'2012'!I326</f>
        <v>0</v>
      </c>
      <c r="J326" s="12">
        <f>(('2012'!J326-'2012'!$AE326)/'2012'!$AE326)*(('2012'!$I326-0.5+'2012'!$I326-0.5)*-1)</f>
        <v>1.4384913765092036E-2</v>
      </c>
      <c r="K326" s="12">
        <f>(('2012'!K326-'2012'!$AE326)/'2012'!$AE326)*(('2012'!$I326-0.5+'2012'!$I326-0.5)*-1)</f>
        <v>-3.0950457205723116E-2</v>
      </c>
      <c r="L326" s="12">
        <f>(('2012'!L326-'2012'!$AE326)/'2012'!$AE326)*(('2012'!$I326-0.5+'2012'!$I326-0.5)*-1)</f>
        <v>6.8493373312856001E-2</v>
      </c>
      <c r="M326" s="12">
        <f>(('2012'!M326-'2012'!$AE326)/'2012'!$AE326)*(('2012'!$I326-0.5+'2012'!$I326-0.5)*-1)</f>
        <v>-0.21474479517258396</v>
      </c>
      <c r="N326" s="12">
        <f>(('2012'!N326-'2012'!$AE326)/'2012'!$AE326)*(('2012'!$I326-0.5+'2012'!$I326-0.5)*-1)</f>
        <v>5.0275917726350774E-2</v>
      </c>
      <c r="O326" s="12">
        <f>(('2012'!O326-'2012'!$AE326)/'2012'!$AE326)*(('2012'!$I326-0.5+'2012'!$I326-0.5)*-1)</f>
        <v>-0.23249067550766675</v>
      </c>
      <c r="P326" s="12">
        <f>(('2012'!P326-'2012'!$AE326)/'2012'!$AE326)*(('2012'!$I326-0.5+'2012'!$I326-0.5)*-1)</f>
        <v>5.4519113903331771E-2</v>
      </c>
      <c r="Q326" s="12">
        <f>(('2012'!Q326-'2012'!$AE326)/'2012'!$AE326)*(('2012'!$I326-0.5+'2012'!$I326-0.5)*-1)</f>
        <v>0.1012090307933477</v>
      </c>
      <c r="R326" s="12">
        <f>(('2012'!R326-'2012'!$AE326)/'2012'!$AE326)*(('2012'!$I326-0.5+'2012'!$I326-0.5)*-1)</f>
        <v>9.7894133048635618E-2</v>
      </c>
      <c r="S326" s="12">
        <f>(('2012'!S326-'2012'!$AE326)/'2012'!$AE326)*(('2012'!$I326-0.5+'2012'!$I326-0.5)*-1)</f>
        <v>4.6300699959157643E-2</v>
      </c>
      <c r="T326" s="12">
        <f>(('2012'!T326-'2012'!$AE326)/'2012'!$AE326)*(('2012'!$I326-0.5+'2012'!$I326-0.5)*-1)</f>
        <v>-7.6709079942391289E-2</v>
      </c>
      <c r="U326" s="12">
        <f>(('2012'!U326-'2012'!$AE326)/'2012'!$AE326)*(('2012'!$I326-0.5+'2012'!$I326-0.5)*-1)</f>
        <v>-5.3088341144907812E-2</v>
      </c>
      <c r="V326" s="12">
        <f>(('2012'!V326-'2012'!$AE326)/'2012'!$AE326)*(('2012'!$I326-0.5+'2012'!$I326-0.5)*-1)</f>
        <v>-7.9533731295906209E-3</v>
      </c>
      <c r="W326" s="12">
        <f>(('2012'!W326-'2012'!$AE326)/'2012'!$AE326)*(('2012'!$I326-0.5+'2012'!$I326-0.5)*-1)</f>
        <v>0.14536006885778957</v>
      </c>
      <c r="X326" s="12">
        <f>(('2012'!X326-'2012'!$AE326)/'2012'!$AE326)*(('2012'!$I326-0.5+'2012'!$I326-0.5)*-1)</f>
        <v>0.10914457258953032</v>
      </c>
      <c r="Y326" s="12">
        <f>(('2012'!Y326-'2012'!$AE326)/'2012'!$AE326)*(('2012'!$I326-0.5+'2012'!$I326-0.5)*-1)</f>
        <v>0.12509889613080671</v>
      </c>
      <c r="Z326" s="12">
        <f>(('2012'!Z326-'2012'!$AE326)/'2012'!$AE326)*(('2012'!$I326-0.5+'2012'!$I326-0.5)*-1)</f>
        <v>7.2076516751195654E-2</v>
      </c>
      <c r="AA326" s="12">
        <f>(('2012'!AA326-'2012'!$AE326)/'2012'!$AE326)*(('2012'!$I326-0.5+'2012'!$I326-0.5)*-1)</f>
        <v>-2.1425611272275165E-2</v>
      </c>
      <c r="AB326" s="12">
        <f>(('2012'!AB326-'2012'!$AE326)/'2012'!$AE326)*(('2012'!$I326-0.5+'2012'!$I326-0.5)*-1)</f>
        <v>5.6639549472321811E-2</v>
      </c>
      <c r="AC326" s="12">
        <f>(('2012'!AC326-'2012'!$AE326)/'2012'!$AE326)*(('2012'!$I326-0.5+'2012'!$I326-0.5)*-1)</f>
        <v>-0.22011149285456472</v>
      </c>
      <c r="AD326" s="12">
        <f>(('2012'!AD326-'2012'!$AE326)/'2012'!$AE326)*(('2012'!$I326-0.5+'2012'!$I326-0.5)*-1)</f>
        <v>-7.4360613677588019E-2</v>
      </c>
      <c r="AE326" s="5">
        <f>((('2012'!AE326-'2012'!$AE326)/'2012'!$AE326)*100)*(('2012'!$I326-0.5+'2012'!$I326-0.5)*-1)</f>
        <v>0</v>
      </c>
      <c r="AG326" s="5">
        <f t="shared" si="147"/>
        <v>14.536006885778956</v>
      </c>
      <c r="AH326" s="5">
        <f t="shared" si="146"/>
        <v>23.249067550766675</v>
      </c>
      <c r="AI326" s="7">
        <v>0</v>
      </c>
      <c r="AJ326" s="1"/>
      <c r="AK326" s="1"/>
      <c r="AL326" s="1"/>
      <c r="AM326" s="1"/>
      <c r="AN326" s="1"/>
      <c r="AO326" s="1"/>
      <c r="AP326" s="1"/>
      <c r="AW326" s="104">
        <f t="shared" si="148"/>
        <v>1.4384913765092036E-2</v>
      </c>
      <c r="AX326" s="104">
        <f t="shared" si="149"/>
        <v>-3.0950457205723116E-2</v>
      </c>
      <c r="AY326" s="104">
        <f t="shared" si="150"/>
        <v>6.8493373312856001E-2</v>
      </c>
      <c r="AZ326" s="104">
        <f t="shared" si="151"/>
        <v>-0.21474479517258396</v>
      </c>
      <c r="BA326" s="104">
        <f t="shared" si="152"/>
        <v>5.0275917726350774E-2</v>
      </c>
      <c r="BB326" s="104">
        <f t="shared" si="153"/>
        <v>-0.23249067550766675</v>
      </c>
      <c r="BC326" s="104">
        <f t="shared" si="154"/>
        <v>5.4519113903331771E-2</v>
      </c>
      <c r="BD326" s="104">
        <f t="shared" si="155"/>
        <v>0.1012090307933477</v>
      </c>
      <c r="BE326" s="104">
        <f t="shared" si="156"/>
        <v>9.7894133048635618E-2</v>
      </c>
      <c r="BF326" s="104">
        <f t="shared" si="157"/>
        <v>4.6300699959157643E-2</v>
      </c>
      <c r="BG326" s="104">
        <f t="shared" si="158"/>
        <v>-7.6709079942391289E-2</v>
      </c>
      <c r="BH326" s="104">
        <f t="shared" si="159"/>
        <v>-5.3088341144907812E-2</v>
      </c>
      <c r="BI326" s="104">
        <f t="shared" si="160"/>
        <v>-7.9533731295906209E-3</v>
      </c>
      <c r="BJ326" s="104">
        <f t="shared" si="161"/>
        <v>0.14536006885778957</v>
      </c>
      <c r="BK326" s="104">
        <f t="shared" si="162"/>
        <v>0.10914457258953032</v>
      </c>
      <c r="BL326" s="104">
        <f t="shared" si="163"/>
        <v>0.12509889613080671</v>
      </c>
      <c r="BM326" s="104">
        <f t="shared" si="164"/>
        <v>7.2076516751195654E-2</v>
      </c>
      <c r="BN326" s="104">
        <f t="shared" si="165"/>
        <v>-2.1425611272275165E-2</v>
      </c>
      <c r="BO326" s="104">
        <f t="shared" si="166"/>
        <v>5.6639549472321811E-2</v>
      </c>
      <c r="BP326" s="104">
        <f t="shared" si="167"/>
        <v>-0.22011149285456472</v>
      </c>
      <c r="BQ326" s="104">
        <f t="shared" si="168"/>
        <v>-7.4360613677588019E-2</v>
      </c>
      <c r="BR326" s="104">
        <f t="shared" si="169"/>
        <v>0</v>
      </c>
    </row>
    <row r="327" spans="1:70">
      <c r="A327" s="1">
        <v>326</v>
      </c>
      <c r="B327" s="1">
        <f>'2012'!B327</f>
        <v>0</v>
      </c>
      <c r="C327" s="1">
        <f>'2012'!C327</f>
        <v>0</v>
      </c>
      <c r="D327" s="1">
        <f>'2012'!D327</f>
        <v>0</v>
      </c>
      <c r="E327" s="1" t="str">
        <f>'2012'!E327</f>
        <v>Män</v>
      </c>
      <c r="F327" s="1" t="str">
        <f>'2012'!F327</f>
        <v>Uppföljning av patienter efter obesitaskirurgi</v>
      </c>
      <c r="G327" s="1" t="str">
        <f>'2012'!G327</f>
        <v>(tom)</v>
      </c>
      <c r="H327" s="1" t="str">
        <f>'2012'!H327</f>
        <v>A020395</v>
      </c>
      <c r="I327" s="1">
        <f>'2012'!I327</f>
        <v>0</v>
      </c>
      <c r="J327" s="12">
        <f>(('2012'!J327-'2012'!$AE327)/'2012'!$AE327)*(('2012'!$I327-0.5+'2012'!$I327-0.5)*-1)</f>
        <v>5.345547309833025E-2</v>
      </c>
      <c r="K327" s="12">
        <f>(('2012'!K327-'2012'!$AE327)/'2012'!$AE327)*(('2012'!$I327-0.5+'2012'!$I327-0.5)*-1)</f>
        <v>1.0530010530010849E-3</v>
      </c>
      <c r="L327" s="12">
        <f>(('2012'!L327-'2012'!$AE327)/'2012'!$AE327)*(('2012'!$I327-0.5+'2012'!$I327-0.5)*-1)</f>
        <v>8.6186540731995206E-2</v>
      </c>
      <c r="M327" s="12">
        <f>(('2012'!M327-'2012'!$AE327)/'2012'!$AE327)*(('2012'!$I327-0.5+'2012'!$I327-0.5)*-1)</f>
        <v>-0.15444555444555441</v>
      </c>
      <c r="N327" s="12">
        <f>(('2012'!N327-'2012'!$AE327)/'2012'!$AE327)*(('2012'!$I327-0.5+'2012'!$I327-0.5)*-1)</f>
        <v>4.8502517890272941E-2</v>
      </c>
      <c r="O327" s="12">
        <f>(('2012'!O327-'2012'!$AE327)/'2012'!$AE327)*(('2012'!$I327-0.5+'2012'!$I327-0.5)*-1)</f>
        <v>-0.21590909090909094</v>
      </c>
      <c r="P327" s="12">
        <f>(('2012'!P327-'2012'!$AE327)/'2012'!$AE327)*(('2012'!$I327-0.5+'2012'!$I327-0.5)*-1)</f>
        <v>0.15966386554621848</v>
      </c>
      <c r="Q327" s="12">
        <f>(('2012'!Q327-'2012'!$AE327)/'2012'!$AE327)*(('2012'!$I327-0.5+'2012'!$I327-0.5)*-1)</f>
        <v>0.19480519480519476</v>
      </c>
      <c r="R327" s="12">
        <f>(('2012'!R327-'2012'!$AE327)/'2012'!$AE327)*(('2012'!$I327-0.5+'2012'!$I327-0.5)*-1)</f>
        <v>8.1014223871366753E-2</v>
      </c>
      <c r="S327" s="12">
        <f>(('2012'!S327-'2012'!$AE327)/'2012'!$AE327)*(('2012'!$I327-0.5+'2012'!$I327-0.5)*-1)</f>
        <v>0.11355844155844155</v>
      </c>
      <c r="T327" s="12">
        <f>(('2012'!T327-'2012'!$AE327)/'2012'!$AE327)*(('2012'!$I327-0.5+'2012'!$I327-0.5)*-1)</f>
        <v>-0.14656771799628943</v>
      </c>
      <c r="U327" s="12">
        <f>(('2012'!U327-'2012'!$AE327)/'2012'!$AE327)*(('2012'!$I327-0.5+'2012'!$I327-0.5)*-1)</f>
        <v>-8.2136406639717871E-2</v>
      </c>
      <c r="V327" s="12">
        <f>(('2012'!V327-'2012'!$AE327)/'2012'!$AE327)*(('2012'!$I327-0.5+'2012'!$I327-0.5)*-1)</f>
        <v>-0.10389610389610393</v>
      </c>
      <c r="W327" s="12">
        <f>(('2012'!W327-'2012'!$AE327)/'2012'!$AE327)*(('2012'!$I327-0.5+'2012'!$I327-0.5)*-1)</f>
        <v>0.19480519480519476</v>
      </c>
      <c r="X327" s="12">
        <f>(('2012'!X327-'2012'!$AE327)/'2012'!$AE327)*(('2012'!$I327-0.5+'2012'!$I327-0.5)*-1)</f>
        <v>0.19480519480519476</v>
      </c>
      <c r="Y327" s="12">
        <f>(('2012'!Y327-'2012'!$AE327)/'2012'!$AE327)*(('2012'!$I327-0.5+'2012'!$I327-0.5)*-1)</f>
        <v>-0.13105076741440375</v>
      </c>
      <c r="Z327" s="12">
        <f>(('2012'!Z327-'2012'!$AE327)/'2012'!$AE327)*(('2012'!$I327-0.5+'2012'!$I327-0.5)*-1)</f>
        <v>8.8126159554730923E-2</v>
      </c>
      <c r="AA327" s="12">
        <f>(('2012'!AA327-'2012'!$AE327)/'2012'!$AE327)*(('2012'!$I327-0.5+'2012'!$I327-0.5)*-1)</f>
        <v>-0.20346320346320343</v>
      </c>
      <c r="AB327" s="12">
        <f>(('2012'!AB327-'2012'!$AE327)/'2012'!$AE327)*(('2012'!$I327-0.5+'2012'!$I327-0.5)*-1)</f>
        <v>0.10289710289710284</v>
      </c>
      <c r="AC327" s="12">
        <f>(('2012'!AC327-'2012'!$AE327)/'2012'!$AE327)*(('2012'!$I327-0.5+'2012'!$I327-0.5)*-1)</f>
        <v>-0.33621933621933625</v>
      </c>
      <c r="AD327" s="12">
        <f>(('2012'!AD327-'2012'!$AE327)/'2012'!$AE327)*(('2012'!$I327-0.5+'2012'!$I327-0.5)*-1)</f>
        <v>-0.15151515151515155</v>
      </c>
      <c r="AE327" s="5">
        <f>((('2012'!AE327-'2012'!$AE327)/'2012'!$AE327)*100)*(('2012'!$I327-0.5+'2012'!$I327-0.5)*-1)</f>
        <v>0</v>
      </c>
      <c r="AG327" s="5">
        <f t="shared" si="147"/>
        <v>19.480519480519476</v>
      </c>
      <c r="AH327" s="5">
        <f t="shared" ref="AH327:AH390" si="170">(MIN(AW327:BQ327)*-1)*100</f>
        <v>33.621933621933628</v>
      </c>
      <c r="AI327" s="7">
        <v>0</v>
      </c>
      <c r="AJ327" s="1"/>
      <c r="AK327" s="1"/>
      <c r="AL327" s="1"/>
      <c r="AM327" s="1"/>
      <c r="AN327" s="1"/>
      <c r="AO327" s="1"/>
      <c r="AP327" s="1"/>
      <c r="AW327" s="104">
        <f t="shared" si="148"/>
        <v>5.345547309833025E-2</v>
      </c>
      <c r="AX327" s="104">
        <f t="shared" si="149"/>
        <v>1.0530010530010849E-3</v>
      </c>
      <c r="AY327" s="104">
        <f t="shared" si="150"/>
        <v>8.6186540731995206E-2</v>
      </c>
      <c r="AZ327" s="104">
        <f t="shared" si="151"/>
        <v>-0.15444555444555441</v>
      </c>
      <c r="BA327" s="104">
        <f t="shared" si="152"/>
        <v>4.8502517890272941E-2</v>
      </c>
      <c r="BB327" s="104">
        <f t="shared" si="153"/>
        <v>-0.21590909090909094</v>
      </c>
      <c r="BC327" s="104">
        <f t="shared" si="154"/>
        <v>0.15966386554621848</v>
      </c>
      <c r="BD327" s="104">
        <f t="shared" si="155"/>
        <v>0.19480519480519476</v>
      </c>
      <c r="BE327" s="104">
        <f t="shared" si="156"/>
        <v>8.1014223871366753E-2</v>
      </c>
      <c r="BF327" s="104">
        <f t="shared" si="157"/>
        <v>0.11355844155844155</v>
      </c>
      <c r="BG327" s="104">
        <f t="shared" si="158"/>
        <v>-0.14656771799628943</v>
      </c>
      <c r="BH327" s="104">
        <f t="shared" si="159"/>
        <v>-8.2136406639717871E-2</v>
      </c>
      <c r="BI327" s="104">
        <f t="shared" si="160"/>
        <v>-0.10389610389610393</v>
      </c>
      <c r="BJ327" s="104">
        <f t="shared" si="161"/>
        <v>0.19480519480519476</v>
      </c>
      <c r="BK327" s="104">
        <f t="shared" si="162"/>
        <v>0.19480519480519476</v>
      </c>
      <c r="BL327" s="104">
        <f t="shared" si="163"/>
        <v>-0.13105076741440375</v>
      </c>
      <c r="BM327" s="104">
        <f t="shared" si="164"/>
        <v>8.8126159554730923E-2</v>
      </c>
      <c r="BN327" s="104">
        <f t="shared" si="165"/>
        <v>-0.20346320346320343</v>
      </c>
      <c r="BO327" s="104">
        <f t="shared" si="166"/>
        <v>0.10289710289710284</v>
      </c>
      <c r="BP327" s="104">
        <f t="shared" si="167"/>
        <v>-0.33621933621933625</v>
      </c>
      <c r="BQ327" s="104">
        <f t="shared" si="168"/>
        <v>-0.15151515151515155</v>
      </c>
      <c r="BR327" s="104">
        <f t="shared" si="169"/>
        <v>0</v>
      </c>
    </row>
    <row r="328" spans="1:70">
      <c r="A328" s="1">
        <v>327</v>
      </c>
      <c r="B328" s="1">
        <f>'2012'!B328</f>
        <v>0</v>
      </c>
      <c r="C328" s="1">
        <f>'2012'!C328</f>
        <v>0</v>
      </c>
      <c r="D328" s="1">
        <f>'2012'!D328</f>
        <v>0</v>
      </c>
      <c r="E328" s="1" t="str">
        <f>'2012'!E328</f>
        <v>Totalt</v>
      </c>
      <c r="F328" s="1" t="str">
        <f>'2012'!F328</f>
        <v>Uppföljning av patienter efter obesitaskirurgi</v>
      </c>
      <c r="G328" s="1" t="str">
        <f>'2012'!G328</f>
        <v>(tom)</v>
      </c>
      <c r="H328" s="1" t="str">
        <f>'2012'!H328</f>
        <v>A020395</v>
      </c>
      <c r="I328" s="1">
        <f>'2012'!I328</f>
        <v>0</v>
      </c>
      <c r="J328" s="12">
        <f>(('2012'!J328-'2012'!$AE328)/'2012'!$AE328)*(('2012'!$I328-0.5+'2012'!$I328-0.5)*-1)</f>
        <v>2.3463011963035327E-2</v>
      </c>
      <c r="K328" s="12">
        <f>(('2012'!K328-'2012'!$AE328)/'2012'!$AE328)*(('2012'!$I328-0.5+'2012'!$I328-0.5)*-1)</f>
        <v>-2.3374145333121269E-2</v>
      </c>
      <c r="L328" s="12">
        <f>(('2012'!L328-'2012'!$AE328)/'2012'!$AE328)*(('2012'!$I328-0.5+'2012'!$I328-0.5)*-1)</f>
        <v>7.3976237738874989E-2</v>
      </c>
      <c r="M328" s="12">
        <f>(('2012'!M328-'2012'!$AE328)/'2012'!$AE328)*(('2012'!$I328-0.5+'2012'!$I328-0.5)*-1)</f>
        <v>-0.19971244977558525</v>
      </c>
      <c r="N328" s="12">
        <f>(('2012'!N328-'2012'!$AE328)/'2012'!$AE328)*(('2012'!$I328-0.5+'2012'!$I328-0.5)*-1)</f>
        <v>5.0532676101128965E-2</v>
      </c>
      <c r="O328" s="12">
        <f>(('2012'!O328-'2012'!$AE328)/'2012'!$AE328)*(('2012'!$I328-0.5+'2012'!$I328-0.5)*-1)</f>
        <v>-0.22946047433247313</v>
      </c>
      <c r="P328" s="12">
        <f>(('2012'!P328-'2012'!$AE328)/'2012'!$AE328)*(('2012'!$I328-0.5+'2012'!$I328-0.5)*-1)</f>
        <v>7.7894071711474638E-2</v>
      </c>
      <c r="Q328" s="12">
        <f>(('2012'!Q328-'2012'!$AE328)/'2012'!$AE328)*(('2012'!$I328-0.5+'2012'!$I328-0.5)*-1)</f>
        <v>0.12821025373100423</v>
      </c>
      <c r="R328" s="12">
        <f>(('2012'!R328-'2012'!$AE328)/'2012'!$AE328)*(('2012'!$I328-0.5+'2012'!$I328-0.5)*-1)</f>
        <v>9.5199530061947091E-2</v>
      </c>
      <c r="S328" s="12">
        <f>(('2012'!S328-'2012'!$AE328)/'2012'!$AE328)*(('2012'!$I328-0.5+'2012'!$I328-0.5)*-1)</f>
        <v>6.2655997880346675E-2</v>
      </c>
      <c r="T328" s="12">
        <f>(('2012'!T328-'2012'!$AE328)/'2012'!$AE328)*(('2012'!$I328-0.5+'2012'!$I328-0.5)*-1)</f>
        <v>-9.4796703862018675E-2</v>
      </c>
      <c r="U328" s="12">
        <f>(('2012'!U328-'2012'!$AE328)/'2012'!$AE328)*(('2012'!$I328-0.5+'2012'!$I328-0.5)*-1)</f>
        <v>-5.9737763499742774E-2</v>
      </c>
      <c r="V328" s="12">
        <f>(('2012'!V328-'2012'!$AE328)/'2012'!$AE328)*(('2012'!$I328-0.5+'2012'!$I328-0.5)*-1)</f>
        <v>-2.8999371788889707E-2</v>
      </c>
      <c r="W328" s="12">
        <f>(('2012'!W328-'2012'!$AE328)/'2012'!$AE328)*(('2012'!$I328-0.5+'2012'!$I328-0.5)*-1)</f>
        <v>0.15687386969899272</v>
      </c>
      <c r="X328" s="12">
        <f>(('2012'!X328-'2012'!$AE328)/'2012'!$AE328)*(('2012'!$I328-0.5+'2012'!$I328-0.5)*-1)</f>
        <v>0.12883049026411642</v>
      </c>
      <c r="Y328" s="12">
        <f>(('2012'!Y328-'2012'!$AE328)/'2012'!$AE328)*(('2012'!$I328-0.5+'2012'!$I328-0.5)*-1)</f>
        <v>7.6927969470504148E-2</v>
      </c>
      <c r="Z328" s="12">
        <f>(('2012'!Z328-'2012'!$AE328)/'2012'!$AE328)*(('2012'!$I328-0.5+'2012'!$I328-0.5)*-1)</f>
        <v>7.6066082340075433E-2</v>
      </c>
      <c r="AA328" s="12">
        <f>(('2012'!AA328-'2012'!$AE328)/'2012'!$AE328)*(('2012'!$I328-0.5+'2012'!$I328-0.5)*-1)</f>
        <v>-6.1951881796054091E-2</v>
      </c>
      <c r="AB328" s="12">
        <f>(('2012'!AB328-'2012'!$AE328)/'2012'!$AE328)*(('2012'!$I328-0.5+'2012'!$I328-0.5)*-1)</f>
        <v>6.7542976272504024E-2</v>
      </c>
      <c r="AC328" s="12">
        <f>(('2012'!AC328-'2012'!$AE328)/'2012'!$AE328)*(('2012'!$I328-0.5+'2012'!$I328-0.5)*-1)</f>
        <v>-0.26093178565749725</v>
      </c>
      <c r="AD328" s="12">
        <f>(('2012'!AD328-'2012'!$AE328)/'2012'!$AE328)*(('2012'!$I328-0.5+'2012'!$I328-0.5)*-1)</f>
        <v>-9.428687378815892E-2</v>
      </c>
      <c r="AE328" s="5">
        <f>((('2012'!AE328-'2012'!$AE328)/'2012'!$AE328)*100)*(('2012'!$I328-0.5+'2012'!$I328-0.5)*-1)</f>
        <v>0</v>
      </c>
      <c r="AG328" s="5">
        <f t="shared" si="147"/>
        <v>15.687386969899272</v>
      </c>
      <c r="AH328" s="5">
        <f t="shared" si="170"/>
        <v>26.093178565749724</v>
      </c>
      <c r="AI328" s="7">
        <v>0</v>
      </c>
      <c r="AJ328" s="1"/>
      <c r="AK328" s="1"/>
      <c r="AL328" s="1"/>
      <c r="AM328" s="1"/>
      <c r="AN328" s="1"/>
      <c r="AO328" s="1"/>
      <c r="AP328" s="1"/>
      <c r="AW328" s="104">
        <f t="shared" si="148"/>
        <v>2.3463011963035327E-2</v>
      </c>
      <c r="AX328" s="104">
        <f t="shared" si="149"/>
        <v>-2.3374145333121269E-2</v>
      </c>
      <c r="AY328" s="104">
        <f t="shared" si="150"/>
        <v>7.3976237738874989E-2</v>
      </c>
      <c r="AZ328" s="104">
        <f t="shared" si="151"/>
        <v>-0.19971244977558525</v>
      </c>
      <c r="BA328" s="104">
        <f t="shared" si="152"/>
        <v>5.0532676101128965E-2</v>
      </c>
      <c r="BB328" s="104">
        <f t="shared" si="153"/>
        <v>-0.22946047433247313</v>
      </c>
      <c r="BC328" s="104">
        <f t="shared" si="154"/>
        <v>7.7894071711474638E-2</v>
      </c>
      <c r="BD328" s="104">
        <f t="shared" si="155"/>
        <v>0.12821025373100423</v>
      </c>
      <c r="BE328" s="104">
        <f t="shared" si="156"/>
        <v>9.5199530061947091E-2</v>
      </c>
      <c r="BF328" s="104">
        <f t="shared" si="157"/>
        <v>6.2655997880346675E-2</v>
      </c>
      <c r="BG328" s="104">
        <f t="shared" si="158"/>
        <v>-9.4796703862018675E-2</v>
      </c>
      <c r="BH328" s="104">
        <f t="shared" si="159"/>
        <v>-5.9737763499742774E-2</v>
      </c>
      <c r="BI328" s="104">
        <f t="shared" si="160"/>
        <v>-2.8999371788889707E-2</v>
      </c>
      <c r="BJ328" s="104">
        <f t="shared" si="161"/>
        <v>0.15687386969899272</v>
      </c>
      <c r="BK328" s="104">
        <f t="shared" si="162"/>
        <v>0.12883049026411642</v>
      </c>
      <c r="BL328" s="104">
        <f t="shared" si="163"/>
        <v>7.6927969470504148E-2</v>
      </c>
      <c r="BM328" s="104">
        <f t="shared" si="164"/>
        <v>7.6066082340075433E-2</v>
      </c>
      <c r="BN328" s="104">
        <f t="shared" si="165"/>
        <v>-6.1951881796054091E-2</v>
      </c>
      <c r="BO328" s="104">
        <f t="shared" si="166"/>
        <v>6.7542976272504024E-2</v>
      </c>
      <c r="BP328" s="104">
        <f t="shared" si="167"/>
        <v>-0.26093178565749725</v>
      </c>
      <c r="BQ328" s="104">
        <f t="shared" si="168"/>
        <v>-9.428687378815892E-2</v>
      </c>
      <c r="BR328" s="104">
        <f t="shared" si="169"/>
        <v>0</v>
      </c>
    </row>
    <row r="329" spans="1:70">
      <c r="A329" s="1">
        <v>328</v>
      </c>
      <c r="B329" s="1">
        <f>'2012'!B329</f>
        <v>0</v>
      </c>
      <c r="C329" s="1">
        <f>'2012'!C329</f>
        <v>0</v>
      </c>
      <c r="D329" s="1">
        <f>'2012'!D329</f>
        <v>147</v>
      </c>
      <c r="E329" s="1" t="str">
        <f>'2012'!E329</f>
        <v>Kvinnor</v>
      </c>
      <c r="F329" s="1" t="str">
        <f>'2012'!F329</f>
        <v>Minskning av övervikt efter obesitaskirurgi</v>
      </c>
      <c r="G329" s="1" t="str">
        <f>'2012'!G329</f>
        <v>Ändrad</v>
      </c>
      <c r="H329" s="1" t="str">
        <f>'2012'!H329</f>
        <v>A020400</v>
      </c>
      <c r="I329" s="1">
        <f>'2012'!I329</f>
        <v>0</v>
      </c>
      <c r="J329" s="12">
        <f>(('2012'!J329-'2012'!$AE329)/'2012'!$AE329)*(('2012'!$I329-0.5+'2012'!$I329-0.5)*-1)</f>
        <v>3.1278947446273297E-2</v>
      </c>
      <c r="K329" s="12">
        <f>(('2012'!K329-'2012'!$AE329)/'2012'!$AE329)*(('2012'!$I329-0.5+'2012'!$I329-0.5)*-1)</f>
        <v>-6.9997298042768783E-3</v>
      </c>
      <c r="L329" s="12">
        <f>(('2012'!L329-'2012'!$AE329)/'2012'!$AE329)*(('2012'!$I329-0.5+'2012'!$I329-0.5)*-1)</f>
        <v>-1.495127977056857E-2</v>
      </c>
      <c r="M329" s="12">
        <f>(('2012'!M329-'2012'!$AE329)/'2012'!$AE329)*(('2012'!$I329-0.5+'2012'!$I329-0.5)*-1)</f>
        <v>7.3613683094908861E-3</v>
      </c>
      <c r="N329" s="12">
        <f>(('2012'!N329-'2012'!$AE329)/'2012'!$AE329)*(('2012'!$I329-0.5+'2012'!$I329-0.5)*-1)</f>
        <v>5.4879119749280093E-2</v>
      </c>
      <c r="O329" s="12">
        <f>(('2012'!O329-'2012'!$AE329)/'2012'!$AE329)*(('2012'!$I329-0.5+'2012'!$I329-0.5)*-1)</f>
        <v>4.7632428185348345E-2</v>
      </c>
      <c r="P329" s="12">
        <f>(('2012'!P329-'2012'!$AE329)/'2012'!$AE329)*(('2012'!$I329-0.5+'2012'!$I329-0.5)*-1)</f>
        <v>1.596093813661207E-2</v>
      </c>
      <c r="Q329" s="12" t="e">
        <f>(('2012'!Q329-'2012'!$AE329)/'2012'!$AE329)*(('2012'!$I329-0.5+'2012'!$I329-0.5)*-1)</f>
        <v>#VALUE!</v>
      </c>
      <c r="R329" s="12">
        <f>(('2012'!R329-'2012'!$AE329)/'2012'!$AE329)*(('2012'!$I329-0.5+'2012'!$I329-0.5)*-1)</f>
        <v>0.14843264981034351</v>
      </c>
      <c r="S329" s="12">
        <f>(('2012'!S329-'2012'!$AE329)/'2012'!$AE329)*(('2012'!$I329-0.5+'2012'!$I329-0.5)*-1)</f>
        <v>5.1558811176757653E-2</v>
      </c>
      <c r="T329" s="12">
        <f>(('2012'!T329-'2012'!$AE329)/'2012'!$AE329)*(('2012'!$I329-0.5+'2012'!$I329-0.5)*-1)</f>
        <v>3.1123342345426956E-2</v>
      </c>
      <c r="U329" s="12">
        <f>(('2012'!U329-'2012'!$AE329)/'2012'!$AE329)*(('2012'!$I329-0.5+'2012'!$I329-0.5)*-1)</f>
        <v>8.2091449202907792E-3</v>
      </c>
      <c r="V329" s="12">
        <f>(('2012'!V329-'2012'!$AE329)/'2012'!$AE329)*(('2012'!$I329-0.5+'2012'!$I329-0.5)*-1)</f>
        <v>7.7710383001908995E-2</v>
      </c>
      <c r="W329" s="12">
        <f>(('2012'!W329-'2012'!$AE329)/'2012'!$AE329)*(('2012'!$I329-0.5+'2012'!$I329-0.5)*-1)</f>
        <v>5.5389693321461715E-2</v>
      </c>
      <c r="X329" s="12">
        <f>(('2012'!X329-'2012'!$AE329)/'2012'!$AE329)*(('2012'!$I329-0.5+'2012'!$I329-0.5)*-1)</f>
        <v>2.1381478706601859E-2</v>
      </c>
      <c r="Y329" s="12">
        <f>(('2012'!Y329-'2012'!$AE329)/'2012'!$AE329)*(('2012'!$I329-0.5+'2012'!$I329-0.5)*-1)</f>
        <v>-8.4881921132020532E-2</v>
      </c>
      <c r="Z329" s="12">
        <f>(('2012'!Z329-'2012'!$AE329)/'2012'!$AE329)*(('2012'!$I329-0.5+'2012'!$I329-0.5)*-1)</f>
        <v>-4.0668192341694047E-2</v>
      </c>
      <c r="AA329" s="12">
        <f>(('2012'!AA329-'2012'!$AE329)/'2012'!$AE329)*(('2012'!$I329-0.5+'2012'!$I329-0.5)*-1)</f>
        <v>-1.3701346661316156E-2</v>
      </c>
      <c r="AB329" s="12">
        <f>(('2012'!AB329-'2012'!$AE329)/'2012'!$AE329)*(('2012'!$I329-0.5+'2012'!$I329-0.5)*-1)</f>
        <v>-2.7461593211992416E-2</v>
      </c>
      <c r="AC329" s="12">
        <f>(('2012'!AC329-'2012'!$AE329)/'2012'!$AE329)*(('2012'!$I329-0.5+'2012'!$I329-0.5)*-1)</f>
        <v>-0.19982119701727807</v>
      </c>
      <c r="AD329" s="12">
        <f>(('2012'!AD329-'2012'!$AE329)/'2012'!$AE329)*(('2012'!$I329-0.5+'2012'!$I329-0.5)*-1)</f>
        <v>6.8447201996385446E-2</v>
      </c>
      <c r="AE329" s="5">
        <f>((('2012'!AE329-'2012'!$AE329)/'2012'!$AE329)*100)*(('2012'!$I329-0.5+'2012'!$I329-0.5)*-1)</f>
        <v>0</v>
      </c>
      <c r="AG329" s="5">
        <f t="shared" si="147"/>
        <v>14.843264981034352</v>
      </c>
      <c r="AH329" s="5">
        <f t="shared" si="170"/>
        <v>19.982119701727807</v>
      </c>
      <c r="AI329" s="7">
        <v>0</v>
      </c>
      <c r="AJ329" s="1"/>
      <c r="AK329" s="1"/>
      <c r="AL329" s="1"/>
      <c r="AM329" s="1"/>
      <c r="AN329" s="1"/>
      <c r="AO329" s="1"/>
      <c r="AP329" s="1"/>
      <c r="AW329" s="104">
        <f t="shared" si="148"/>
        <v>3.1278947446273297E-2</v>
      </c>
      <c r="AX329" s="104">
        <f t="shared" si="149"/>
        <v>-6.9997298042768783E-3</v>
      </c>
      <c r="AY329" s="104">
        <f t="shared" si="150"/>
        <v>-1.495127977056857E-2</v>
      </c>
      <c r="AZ329" s="104">
        <f t="shared" si="151"/>
        <v>7.3613683094908861E-3</v>
      </c>
      <c r="BA329" s="104">
        <f t="shared" si="152"/>
        <v>5.4879119749280093E-2</v>
      </c>
      <c r="BB329" s="104">
        <f t="shared" si="153"/>
        <v>4.7632428185348345E-2</v>
      </c>
      <c r="BC329" s="104">
        <f t="shared" si="154"/>
        <v>1.596093813661207E-2</v>
      </c>
      <c r="BD329" s="104">
        <f t="shared" si="155"/>
        <v>0</v>
      </c>
      <c r="BE329" s="104">
        <f t="shared" si="156"/>
        <v>0.14843264981034351</v>
      </c>
      <c r="BF329" s="104">
        <f t="shared" si="157"/>
        <v>5.1558811176757653E-2</v>
      </c>
      <c r="BG329" s="104">
        <f t="shared" si="158"/>
        <v>3.1123342345426956E-2</v>
      </c>
      <c r="BH329" s="104">
        <f t="shared" si="159"/>
        <v>8.2091449202907792E-3</v>
      </c>
      <c r="BI329" s="104">
        <f t="shared" si="160"/>
        <v>7.7710383001908995E-2</v>
      </c>
      <c r="BJ329" s="104">
        <f t="shared" si="161"/>
        <v>5.5389693321461715E-2</v>
      </c>
      <c r="BK329" s="104">
        <f t="shared" si="162"/>
        <v>2.1381478706601859E-2</v>
      </c>
      <c r="BL329" s="104">
        <f t="shared" si="163"/>
        <v>-8.4881921132020532E-2</v>
      </c>
      <c r="BM329" s="104">
        <f t="shared" si="164"/>
        <v>-4.0668192341694047E-2</v>
      </c>
      <c r="BN329" s="104">
        <f t="shared" si="165"/>
        <v>-1.3701346661316156E-2</v>
      </c>
      <c r="BO329" s="104">
        <f t="shared" si="166"/>
        <v>-2.7461593211992416E-2</v>
      </c>
      <c r="BP329" s="104">
        <f t="shared" si="167"/>
        <v>-0.19982119701727807</v>
      </c>
      <c r="BQ329" s="104">
        <f t="shared" si="168"/>
        <v>6.8447201996385446E-2</v>
      </c>
      <c r="BR329" s="104">
        <f t="shared" si="169"/>
        <v>0</v>
      </c>
    </row>
    <row r="330" spans="1:70">
      <c r="A330" s="1">
        <v>329</v>
      </c>
      <c r="B330" s="1">
        <f>'2012'!B330</f>
        <v>0</v>
      </c>
      <c r="C330" s="1">
        <f>'2012'!C330</f>
        <v>0</v>
      </c>
      <c r="D330" s="1">
        <f>'2012'!D330</f>
        <v>0</v>
      </c>
      <c r="E330" s="1" t="str">
        <f>'2012'!E330</f>
        <v>Män</v>
      </c>
      <c r="F330" s="1" t="str">
        <f>'2012'!F330</f>
        <v>Minskning av övervikt efter obesitaskirurgi</v>
      </c>
      <c r="G330" s="1" t="str">
        <f>'2012'!G330</f>
        <v>Ändrad</v>
      </c>
      <c r="H330" s="1" t="str">
        <f>'2012'!H330</f>
        <v>A020400</v>
      </c>
      <c r="I330" s="1">
        <f>'2012'!I330</f>
        <v>0</v>
      </c>
      <c r="J330" s="12">
        <f>(('2012'!J330-'2012'!$AE330)/'2012'!$AE330)*(('2012'!$I330-0.5+'2012'!$I330-0.5)*-1)</f>
        <v>-9.0053109858226135E-2</v>
      </c>
      <c r="K330" s="12">
        <f>(('2012'!K330-'2012'!$AE330)/'2012'!$AE330)*(('2012'!$I330-0.5+'2012'!$I330-0.5)*-1)</f>
        <v>-8.3927658242736094E-3</v>
      </c>
      <c r="L330" s="12">
        <f>(('2012'!L330-'2012'!$AE330)/'2012'!$AE330)*(('2012'!$I330-0.5+'2012'!$I330-0.5)*-1)</f>
        <v>-0.12337971201620009</v>
      </c>
      <c r="M330" s="12">
        <f>(('2012'!M330-'2012'!$AE330)/'2012'!$AE330)*(('2012'!$I330-0.5+'2012'!$I330-0.5)*-1)</f>
        <v>-7.4414767451957617E-2</v>
      </c>
      <c r="N330" s="12">
        <f>(('2012'!N330-'2012'!$AE330)/'2012'!$AE330)*(('2012'!$I330-0.5+'2012'!$I330-0.5)*-1)</f>
        <v>2.2297230910229605E-2</v>
      </c>
      <c r="O330" s="12">
        <f>(('2012'!O330-'2012'!$AE330)/'2012'!$AE330)*(('2012'!$I330-0.5+'2012'!$I330-0.5)*-1)</f>
        <v>2.5979919514204402E-2</v>
      </c>
      <c r="P330" s="12">
        <f>(('2012'!P330-'2012'!$AE330)/'2012'!$AE330)*(('2012'!$I330-0.5+'2012'!$I330-0.5)*-1)</f>
        <v>-0.12644390540139944</v>
      </c>
      <c r="Q330" s="12" t="e">
        <f>(('2012'!Q330-'2012'!$AE330)/'2012'!$AE330)*(('2012'!$I330-0.5+'2012'!$I330-0.5)*-1)</f>
        <v>#VALUE!</v>
      </c>
      <c r="R330" s="12">
        <f>(('2012'!R330-'2012'!$AE330)/'2012'!$AE330)*(('2012'!$I330-0.5+'2012'!$I330-0.5)*-1)</f>
        <v>3.2161648271188267E-2</v>
      </c>
      <c r="S330" s="12">
        <f>(('2012'!S330-'2012'!$AE330)/'2012'!$AE330)*(('2012'!$I330-0.5+'2012'!$I330-0.5)*-1)</f>
        <v>-1.1766893770815998E-2</v>
      </c>
      <c r="T330" s="12">
        <f>(('2012'!T330-'2012'!$AE330)/'2012'!$AE330)*(('2012'!$I330-0.5+'2012'!$I330-0.5)*-1)</f>
        <v>-3.3633484394710151E-3</v>
      </c>
      <c r="U330" s="12">
        <f>(('2012'!U330-'2012'!$AE330)/'2012'!$AE330)*(('2012'!$I330-0.5+'2012'!$I330-0.5)*-1)</f>
        <v>-8.5112217622096614E-2</v>
      </c>
      <c r="V330" s="12">
        <f>(('2012'!V330-'2012'!$AE330)/'2012'!$AE330)*(('2012'!$I330-0.5+'2012'!$I330-0.5)*-1)</f>
        <v>1.3723641616423499E-3</v>
      </c>
      <c r="W330" s="12">
        <f>(('2012'!W330-'2012'!$AE330)/'2012'!$AE330)*(('2012'!$I330-0.5+'2012'!$I330-0.5)*-1)</f>
        <v>-1.9836659312898443E-2</v>
      </c>
      <c r="X330" s="12">
        <f>(('2012'!X330-'2012'!$AE330)/'2012'!$AE330)*(('2012'!$I330-0.5+'2012'!$I330-0.5)*-1)</f>
        <v>-7.8512379398889845E-2</v>
      </c>
      <c r="Y330" s="12">
        <f>(('2012'!Y330-'2012'!$AE330)/'2012'!$AE330)*(('2012'!$I330-0.5+'2012'!$I330-0.5)*-1)</f>
        <v>-9.2869917176030062E-2</v>
      </c>
      <c r="Z330" s="12">
        <f>(('2012'!Z330-'2012'!$AE330)/'2012'!$AE330)*(('2012'!$I330-0.5+'2012'!$I330-0.5)*-1)</f>
        <v>-0.14066366660040105</v>
      </c>
      <c r="AA330" s="12">
        <f>(('2012'!AA330-'2012'!$AE330)/'2012'!$AE330)*(('2012'!$I330-0.5+'2012'!$I330-0.5)*-1)</f>
        <v>-0.12663206143316999</v>
      </c>
      <c r="AB330" s="12">
        <f>(('2012'!AB330-'2012'!$AE330)/'2012'!$AE330)*(('2012'!$I330-0.5+'2012'!$I330-0.5)*-1)</f>
        <v>-0.13518776304780838</v>
      </c>
      <c r="AC330" s="12">
        <f>(('2012'!AC330-'2012'!$AE330)/'2012'!$AE330)*(('2012'!$I330-0.5+'2012'!$I330-0.5)*-1)</f>
        <v>-0.2923598633578679</v>
      </c>
      <c r="AD330" s="12">
        <f>(('2012'!AD330-'2012'!$AE330)/'2012'!$AE330)*(('2012'!$I330-0.5+'2012'!$I330-0.5)*-1)</f>
        <v>-1.3090531398768432E-2</v>
      </c>
      <c r="AE330" s="5">
        <f>((('2012'!AE330-'2012'!$AE330)/'2012'!$AE330)*100)*(('2012'!$I330-0.5+'2012'!$I330-0.5)*-1)</f>
        <v>0</v>
      </c>
      <c r="AG330" s="5">
        <f t="shared" si="147"/>
        <v>3.2161648271188268</v>
      </c>
      <c r="AH330" s="5">
        <f t="shared" si="170"/>
        <v>29.235986335786791</v>
      </c>
      <c r="AI330" s="7">
        <v>0</v>
      </c>
      <c r="AJ330" s="1"/>
      <c r="AK330" s="1"/>
      <c r="AL330" s="1"/>
      <c r="AM330" s="1"/>
      <c r="AN330" s="1"/>
      <c r="AO330" s="1"/>
      <c r="AP330" s="1"/>
      <c r="AW330" s="104">
        <f t="shared" si="148"/>
        <v>-9.0053109858226135E-2</v>
      </c>
      <c r="AX330" s="104">
        <f t="shared" si="149"/>
        <v>-8.3927658242736094E-3</v>
      </c>
      <c r="AY330" s="104">
        <f t="shared" si="150"/>
        <v>-0.12337971201620009</v>
      </c>
      <c r="AZ330" s="104">
        <f t="shared" si="151"/>
        <v>-7.4414767451957617E-2</v>
      </c>
      <c r="BA330" s="104">
        <f t="shared" si="152"/>
        <v>2.2297230910229605E-2</v>
      </c>
      <c r="BB330" s="104">
        <f t="shared" si="153"/>
        <v>2.5979919514204402E-2</v>
      </c>
      <c r="BC330" s="104">
        <f t="shared" si="154"/>
        <v>-0.12644390540139944</v>
      </c>
      <c r="BD330" s="104">
        <f t="shared" si="155"/>
        <v>0</v>
      </c>
      <c r="BE330" s="104">
        <f t="shared" si="156"/>
        <v>3.2161648271188267E-2</v>
      </c>
      <c r="BF330" s="104">
        <f t="shared" si="157"/>
        <v>-1.1766893770815998E-2</v>
      </c>
      <c r="BG330" s="104">
        <f t="shared" si="158"/>
        <v>-3.3633484394710151E-3</v>
      </c>
      <c r="BH330" s="104">
        <f t="shared" si="159"/>
        <v>-8.5112217622096614E-2</v>
      </c>
      <c r="BI330" s="104">
        <f t="shared" si="160"/>
        <v>1.3723641616423499E-3</v>
      </c>
      <c r="BJ330" s="104">
        <f t="shared" si="161"/>
        <v>-1.9836659312898443E-2</v>
      </c>
      <c r="BK330" s="104">
        <f t="shared" si="162"/>
        <v>-7.8512379398889845E-2</v>
      </c>
      <c r="BL330" s="104">
        <f t="shared" si="163"/>
        <v>-9.2869917176030062E-2</v>
      </c>
      <c r="BM330" s="104">
        <f t="shared" si="164"/>
        <v>-0.14066366660040105</v>
      </c>
      <c r="BN330" s="104">
        <f t="shared" si="165"/>
        <v>-0.12663206143316999</v>
      </c>
      <c r="BO330" s="104">
        <f t="shared" si="166"/>
        <v>-0.13518776304780838</v>
      </c>
      <c r="BP330" s="104">
        <f t="shared" si="167"/>
        <v>-0.2923598633578679</v>
      </c>
      <c r="BQ330" s="104">
        <f t="shared" si="168"/>
        <v>-1.3090531398768432E-2</v>
      </c>
      <c r="BR330" s="104">
        <f t="shared" si="169"/>
        <v>0</v>
      </c>
    </row>
    <row r="331" spans="1:70">
      <c r="A331" s="1">
        <v>330</v>
      </c>
      <c r="B331" s="1">
        <f>'2012'!B331</f>
        <v>0</v>
      </c>
      <c r="C331" s="1">
        <f>'2012'!C331</f>
        <v>0</v>
      </c>
      <c r="D331" s="1">
        <f>'2012'!D331</f>
        <v>0</v>
      </c>
      <c r="E331" s="1" t="str">
        <f>'2012'!E331</f>
        <v>Totalt</v>
      </c>
      <c r="F331" s="1" t="str">
        <f>'2012'!F331</f>
        <v>Minskning av övervikt efter obesitaskirurgi</v>
      </c>
      <c r="G331" s="1" t="str">
        <f>'2012'!G331</f>
        <v>Ändrad</v>
      </c>
      <c r="H331" s="1" t="str">
        <f>'2012'!H331</f>
        <v>A020400</v>
      </c>
      <c r="I331" s="1">
        <f>'2012'!I331</f>
        <v>0</v>
      </c>
      <c r="J331" s="12">
        <f>(('2012'!J331-'2012'!$AE331)/'2012'!$AE331)*(('2012'!$I331-0.5+'2012'!$I331-0.5)*-1)</f>
        <v>-1.0282701208686081E-4</v>
      </c>
      <c r="K331" s="12">
        <f>(('2012'!K331-'2012'!$AE331)/'2012'!$AE331)*(('2012'!$I331-0.5+'2012'!$I331-0.5)*-1)</f>
        <v>-1.0952781725048533E-2</v>
      </c>
      <c r="L331" s="12">
        <f>(('2012'!L331-'2012'!$AE331)/'2012'!$AE331)*(('2012'!$I331-0.5+'2012'!$I331-0.5)*-1)</f>
        <v>-3.6480985982753553E-2</v>
      </c>
      <c r="M331" s="12">
        <f>(('2012'!M331-'2012'!$AE331)/'2012'!$AE331)*(('2012'!$I331-0.5+'2012'!$I331-0.5)*-1)</f>
        <v>-2.1282596750554997E-2</v>
      </c>
      <c r="N331" s="12">
        <f>(('2012'!N331-'2012'!$AE331)/'2012'!$AE331)*(('2012'!$I331-0.5+'2012'!$I331-0.5)*-1)</f>
        <v>4.3770765309373724E-2</v>
      </c>
      <c r="O331" s="12">
        <f>(('2012'!O331-'2012'!$AE331)/'2012'!$AE331)*(('2012'!$I331-0.5+'2012'!$I331-0.5)*-1)</f>
        <v>3.2508650210190955E-2</v>
      </c>
      <c r="P331" s="12">
        <f>(('2012'!P331-'2012'!$AE331)/'2012'!$AE331)*(('2012'!$I331-0.5+'2012'!$I331-0.5)*-1)</f>
        <v>-2.0123060817503351E-2</v>
      </c>
      <c r="Q331" s="12">
        <f>(('2012'!Q331-'2012'!$AE331)/'2012'!$AE331)*(('2012'!$I331-0.5+'2012'!$I331-0.5)*-1)</f>
        <v>-5.6004826141710061E-2</v>
      </c>
      <c r="R331" s="12">
        <f>(('2012'!R331-'2012'!$AE331)/'2012'!$AE331)*(('2012'!$I331-0.5+'2012'!$I331-0.5)*-1)</f>
        <v>0.12047808231202552</v>
      </c>
      <c r="S331" s="12">
        <f>(('2012'!S331-'2012'!$AE331)/'2012'!$AE331)*(('2012'!$I331-0.5+'2012'!$I331-0.5)*-1)</f>
        <v>2.8311135199254218E-2</v>
      </c>
      <c r="T331" s="12">
        <f>(('2012'!T331-'2012'!$AE331)/'2012'!$AE331)*(('2012'!$I331-0.5+'2012'!$I331-0.5)*-1)</f>
        <v>1.8187830884929628E-2</v>
      </c>
      <c r="U331" s="12">
        <f>(('2012'!U331-'2012'!$AE331)/'2012'!$AE331)*(('2012'!$I331-0.5+'2012'!$I331-0.5)*-1)</f>
        <v>-1.6948242214897009E-2</v>
      </c>
      <c r="V331" s="12">
        <f>(('2012'!V331-'2012'!$AE331)/'2012'!$AE331)*(('2012'!$I331-0.5+'2012'!$I331-0.5)*-1)</f>
        <v>5.9214514161553294E-2</v>
      </c>
      <c r="W331" s="12">
        <f>(('2012'!W331-'2012'!$AE331)/'2012'!$AE331)*(('2012'!$I331-0.5+'2012'!$I331-0.5)*-1)</f>
        <v>3.1862087430094534E-2</v>
      </c>
      <c r="X331" s="12">
        <f>(('2012'!X331-'2012'!$AE331)/'2012'!$AE331)*(('2012'!$I331-0.5+'2012'!$I331-0.5)*-1)</f>
        <v>-4.7716103072090316E-3</v>
      </c>
      <c r="Y331" s="12">
        <f>(('2012'!Y331-'2012'!$AE331)/'2012'!$AE331)*(('2012'!$I331-0.5+'2012'!$I331-0.5)*-1)</f>
        <v>-8.8065753946298744E-2</v>
      </c>
      <c r="Z331" s="12">
        <f>(('2012'!Z331-'2012'!$AE331)/'2012'!$AE331)*(('2012'!$I331-0.5+'2012'!$I331-0.5)*-1)</f>
        <v>-6.7391475302680262E-2</v>
      </c>
      <c r="AA331" s="12">
        <f>(('2012'!AA331-'2012'!$AE331)/'2012'!$AE331)*(('2012'!$I331-0.5+'2012'!$I331-0.5)*-1)</f>
        <v>-3.7308322170105199E-2</v>
      </c>
      <c r="AB331" s="12">
        <f>(('2012'!AB331-'2012'!$AE331)/'2012'!$AE331)*(('2012'!$I331-0.5+'2012'!$I331-0.5)*-1)</f>
        <v>-5.9253795496779685E-2</v>
      </c>
      <c r="AC331" s="12">
        <f>(('2012'!AC331-'2012'!$AE331)/'2012'!$AE331)*(('2012'!$I331-0.5+'2012'!$I331-0.5)*-1)</f>
        <v>-0.23290599207985163</v>
      </c>
      <c r="AD331" s="12">
        <f>(('2012'!AD331-'2012'!$AE331)/'2012'!$AE331)*(('2012'!$I331-0.5+'2012'!$I331-0.5)*-1)</f>
        <v>4.3928034297758822E-2</v>
      </c>
      <c r="AE331" s="5">
        <f>((('2012'!AE331-'2012'!$AE331)/'2012'!$AE331)*100)*(('2012'!$I331-0.5+'2012'!$I331-0.5)*-1)</f>
        <v>0</v>
      </c>
      <c r="AG331" s="5">
        <f t="shared" si="147"/>
        <v>12.047808231202552</v>
      </c>
      <c r="AH331" s="5">
        <f t="shared" si="170"/>
        <v>23.290599207985164</v>
      </c>
      <c r="AI331" s="7">
        <v>0</v>
      </c>
      <c r="AJ331" s="1"/>
      <c r="AK331" s="1"/>
      <c r="AL331" s="1"/>
      <c r="AM331" s="1"/>
      <c r="AN331" s="1"/>
      <c r="AO331" s="1"/>
      <c r="AP331" s="1"/>
      <c r="AW331" s="104">
        <f t="shared" si="148"/>
        <v>-1.0282701208686081E-4</v>
      </c>
      <c r="AX331" s="104">
        <f t="shared" si="149"/>
        <v>-1.0952781725048533E-2</v>
      </c>
      <c r="AY331" s="104">
        <f t="shared" si="150"/>
        <v>-3.6480985982753553E-2</v>
      </c>
      <c r="AZ331" s="104">
        <f t="shared" si="151"/>
        <v>-2.1282596750554997E-2</v>
      </c>
      <c r="BA331" s="104">
        <f t="shared" si="152"/>
        <v>4.3770765309373724E-2</v>
      </c>
      <c r="BB331" s="104">
        <f t="shared" si="153"/>
        <v>3.2508650210190955E-2</v>
      </c>
      <c r="BC331" s="104">
        <f t="shared" si="154"/>
        <v>-2.0123060817503351E-2</v>
      </c>
      <c r="BD331" s="104">
        <f t="shared" si="155"/>
        <v>-5.6004826141710061E-2</v>
      </c>
      <c r="BE331" s="104">
        <f t="shared" si="156"/>
        <v>0.12047808231202552</v>
      </c>
      <c r="BF331" s="104">
        <f t="shared" si="157"/>
        <v>2.8311135199254218E-2</v>
      </c>
      <c r="BG331" s="104">
        <f t="shared" si="158"/>
        <v>1.8187830884929628E-2</v>
      </c>
      <c r="BH331" s="104">
        <f t="shared" si="159"/>
        <v>-1.6948242214897009E-2</v>
      </c>
      <c r="BI331" s="104">
        <f t="shared" si="160"/>
        <v>5.9214514161553294E-2</v>
      </c>
      <c r="BJ331" s="104">
        <f t="shared" si="161"/>
        <v>3.1862087430094534E-2</v>
      </c>
      <c r="BK331" s="104">
        <f t="shared" si="162"/>
        <v>-4.7716103072090316E-3</v>
      </c>
      <c r="BL331" s="104">
        <f t="shared" si="163"/>
        <v>-8.8065753946298744E-2</v>
      </c>
      <c r="BM331" s="104">
        <f t="shared" si="164"/>
        <v>-6.7391475302680262E-2</v>
      </c>
      <c r="BN331" s="104">
        <f t="shared" si="165"/>
        <v>-3.7308322170105199E-2</v>
      </c>
      <c r="BO331" s="104">
        <f t="shared" si="166"/>
        <v>-5.9253795496779685E-2</v>
      </c>
      <c r="BP331" s="104">
        <f t="shared" si="167"/>
        <v>-0.23290599207985163</v>
      </c>
      <c r="BQ331" s="104">
        <f t="shared" si="168"/>
        <v>4.3928034297758822E-2</v>
      </c>
      <c r="BR331" s="104">
        <f t="shared" si="169"/>
        <v>0</v>
      </c>
    </row>
    <row r="332" spans="1:70">
      <c r="A332" s="1">
        <v>331</v>
      </c>
      <c r="B332" s="1">
        <f>'2012'!B332</f>
        <v>0</v>
      </c>
      <c r="C332" s="1">
        <f>'2012'!C332</f>
        <v>0</v>
      </c>
      <c r="D332" s="1">
        <f>'2012'!D332</f>
        <v>148</v>
      </c>
      <c r="E332" s="1" t="str">
        <f>'2012'!E332</f>
        <v>Kvinnor</v>
      </c>
      <c r="F332" s="1" t="str">
        <f>'2012'!F332</f>
        <v>Miniinvasivt borttagande av gallblåsa</v>
      </c>
      <c r="G332" s="1" t="str">
        <f>'2012'!G332</f>
        <v>(tom)</v>
      </c>
      <c r="H332" s="1" t="str">
        <f>'2012'!H332</f>
        <v>A009300</v>
      </c>
      <c r="I332" s="1">
        <f>'2012'!I332</f>
        <v>0</v>
      </c>
      <c r="J332" s="12">
        <f>(('2012'!J332-'2012'!$AE332)/'2012'!$AE332)*(('2012'!$I332-0.5+'2012'!$I332-0.5)*-1)</f>
        <v>6.2848228214842886E-2</v>
      </c>
      <c r="K332" s="12">
        <f>(('2012'!K332-'2012'!$AE332)/'2012'!$AE332)*(('2012'!$I332-0.5+'2012'!$I332-0.5)*-1)</f>
        <v>-3.0866948963672789E-2</v>
      </c>
      <c r="L332" s="12">
        <f>(('2012'!L332-'2012'!$AE332)/'2012'!$AE332)*(('2012'!$I332-0.5+'2012'!$I332-0.5)*-1)</f>
        <v>-2.964118564742586E-2</v>
      </c>
      <c r="M332" s="12">
        <f>(('2012'!M332-'2012'!$AE332)/'2012'!$AE332)*(('2012'!$I332-0.5+'2012'!$I332-0.5)*-1)</f>
        <v>-8.3574771562291067E-2</v>
      </c>
      <c r="N332" s="12">
        <f>(('2012'!N332-'2012'!$AE332)/'2012'!$AE332)*(('2012'!$I332-0.5+'2012'!$I332-0.5)*-1)</f>
        <v>-8.0120347671049683E-2</v>
      </c>
      <c r="O332" s="12">
        <f>(('2012'!O332-'2012'!$AE332)/'2012'!$AE332)*(('2012'!$I332-0.5+'2012'!$I332-0.5)*-1)</f>
        <v>2.3846668152440392E-2</v>
      </c>
      <c r="P332" s="12">
        <f>(('2012'!P332-'2012'!$AE332)/'2012'!$AE332)*(('2012'!$I332-0.5+'2012'!$I332-0.5)*-1)</f>
        <v>-0.19523066636951189</v>
      </c>
      <c r="Q332" s="12">
        <f>(('2012'!Q332-'2012'!$AE332)/'2012'!$AE332)*(('2012'!$I332-0.5+'2012'!$I332-0.5)*-1)</f>
        <v>-0.15667483842210819</v>
      </c>
      <c r="R332" s="12">
        <f>(('2012'!R332-'2012'!$AE332)/'2012'!$AE332)*(('2012'!$I332-0.5+'2012'!$I332-0.5)*-1)</f>
        <v>-7.6108758636059717E-2</v>
      </c>
      <c r="S332" s="12">
        <f>(('2012'!S332-'2012'!$AE332)/'2012'!$AE332)*(('2012'!$I332-0.5+'2012'!$I332-0.5)*-1)</f>
        <v>3.1201248049922126E-2</v>
      </c>
      <c r="T332" s="12">
        <f>(('2012'!T332-'2012'!$AE332)/'2012'!$AE332)*(('2012'!$I332-0.5+'2012'!$I332-0.5)*-1)</f>
        <v>-2.1283708491196755E-2</v>
      </c>
      <c r="U332" s="12">
        <f>(('2012'!U332-'2012'!$AE332)/'2012'!$AE332)*(('2012'!$I332-0.5+'2012'!$I332-0.5)*-1)</f>
        <v>-2.5629596612434789E-3</v>
      </c>
      <c r="V332" s="12">
        <f>(('2012'!V332-'2012'!$AE332)/'2012'!$AE332)*(('2012'!$I332-0.5+'2012'!$I332-0.5)*-1)</f>
        <v>6.3516826387342035E-3</v>
      </c>
      <c r="W332" s="12">
        <f>(('2012'!W332-'2012'!$AE332)/'2012'!$AE332)*(('2012'!$I332-0.5+'2012'!$I332-0.5)*-1)</f>
        <v>8.2460441274793919E-2</v>
      </c>
      <c r="X332" s="12">
        <f>(('2012'!X332-'2012'!$AE332)/'2012'!$AE332)*(('2012'!$I332-0.5+'2012'!$I332-0.5)*-1)</f>
        <v>3.1646980164920922E-2</v>
      </c>
      <c r="Y332" s="12">
        <f>(('2012'!Y332-'2012'!$AE332)/'2012'!$AE332)*(('2012'!$I332-0.5+'2012'!$I332-0.5)*-1)</f>
        <v>-2.6966792957432605E-2</v>
      </c>
      <c r="Z332" s="12">
        <f>(('2012'!Z332-'2012'!$AE332)/'2012'!$AE332)*(('2012'!$I332-0.5+'2012'!$I332-0.5)*-1)</f>
        <v>-2.1172275462446816E-3</v>
      </c>
      <c r="AA332" s="12">
        <f>(('2012'!AA332-'2012'!$AE332)/'2012'!$AE332)*(('2012'!$I332-0.5+'2012'!$I332-0.5)*-1)</f>
        <v>-0.16748384221083132</v>
      </c>
      <c r="AB332" s="12">
        <f>(('2012'!AB332-'2012'!$AE332)/'2012'!$AE332)*(('2012'!$I332-0.5+'2012'!$I332-0.5)*-1)</f>
        <v>-9.7949632271005047E-2</v>
      </c>
      <c r="AC332" s="12">
        <f>(('2012'!AC332-'2012'!$AE332)/'2012'!$AE332)*(('2012'!$I332-0.5+'2012'!$I332-0.5)*-1)</f>
        <v>-2.6632493871183428E-2</v>
      </c>
      <c r="AD332" s="12">
        <f>(('2012'!AD332-'2012'!$AE332)/'2012'!$AE332)*(('2012'!$I332-0.5+'2012'!$I332-0.5)*-1)</f>
        <v>4.8807666592378091E-2</v>
      </c>
      <c r="AE332" s="5">
        <f>((('2012'!AE332-'2012'!$AE332)/'2012'!$AE332)*100)*(('2012'!$I332-0.5+'2012'!$I332-0.5)*-1)</f>
        <v>0</v>
      </c>
      <c r="AG332" s="5">
        <f t="shared" si="147"/>
        <v>8.2460441274793919</v>
      </c>
      <c r="AH332" s="5">
        <f t="shared" si="170"/>
        <v>19.523066636951189</v>
      </c>
      <c r="AI332" s="7">
        <v>0</v>
      </c>
      <c r="AJ332" s="1"/>
      <c r="AK332" s="1"/>
      <c r="AL332" s="1"/>
      <c r="AM332" s="1"/>
      <c r="AN332" s="1"/>
      <c r="AO332" s="1"/>
      <c r="AP332" s="1"/>
      <c r="AW332" s="104">
        <f t="shared" si="148"/>
        <v>6.2848228214842886E-2</v>
      </c>
      <c r="AX332" s="104">
        <f t="shared" si="149"/>
        <v>-3.0866948963672789E-2</v>
      </c>
      <c r="AY332" s="104">
        <f t="shared" si="150"/>
        <v>-2.964118564742586E-2</v>
      </c>
      <c r="AZ332" s="104">
        <f t="shared" si="151"/>
        <v>-8.3574771562291067E-2</v>
      </c>
      <c r="BA332" s="104">
        <f t="shared" si="152"/>
        <v>-8.0120347671049683E-2</v>
      </c>
      <c r="BB332" s="104">
        <f t="shared" si="153"/>
        <v>2.3846668152440392E-2</v>
      </c>
      <c r="BC332" s="104">
        <f t="shared" si="154"/>
        <v>-0.19523066636951189</v>
      </c>
      <c r="BD332" s="104">
        <f t="shared" si="155"/>
        <v>-0.15667483842210819</v>
      </c>
      <c r="BE332" s="104">
        <f t="shared" si="156"/>
        <v>-7.6108758636059717E-2</v>
      </c>
      <c r="BF332" s="104">
        <f t="shared" si="157"/>
        <v>3.1201248049922126E-2</v>
      </c>
      <c r="BG332" s="104">
        <f t="shared" si="158"/>
        <v>-2.1283708491196755E-2</v>
      </c>
      <c r="BH332" s="104">
        <f t="shared" si="159"/>
        <v>-2.5629596612434789E-3</v>
      </c>
      <c r="BI332" s="104">
        <f t="shared" si="160"/>
        <v>6.3516826387342035E-3</v>
      </c>
      <c r="BJ332" s="104">
        <f t="shared" si="161"/>
        <v>8.2460441274793919E-2</v>
      </c>
      <c r="BK332" s="104">
        <f t="shared" si="162"/>
        <v>3.1646980164920922E-2</v>
      </c>
      <c r="BL332" s="104">
        <f t="shared" si="163"/>
        <v>-2.6966792957432605E-2</v>
      </c>
      <c r="BM332" s="104">
        <f t="shared" si="164"/>
        <v>-2.1172275462446816E-3</v>
      </c>
      <c r="BN332" s="104">
        <f t="shared" si="165"/>
        <v>-0.16748384221083132</v>
      </c>
      <c r="BO332" s="104">
        <f t="shared" si="166"/>
        <v>-9.7949632271005047E-2</v>
      </c>
      <c r="BP332" s="104">
        <f t="shared" si="167"/>
        <v>-2.6632493871183428E-2</v>
      </c>
      <c r="BQ332" s="104">
        <f t="shared" si="168"/>
        <v>4.8807666592378091E-2</v>
      </c>
      <c r="BR332" s="104">
        <f t="shared" si="169"/>
        <v>0</v>
      </c>
    </row>
    <row r="333" spans="1:70">
      <c r="A333" s="1">
        <v>332</v>
      </c>
      <c r="B333" s="1">
        <f>'2012'!B333</f>
        <v>0</v>
      </c>
      <c r="C333" s="1">
        <f>'2012'!C333</f>
        <v>0</v>
      </c>
      <c r="D333" s="1">
        <f>'2012'!D333</f>
        <v>0</v>
      </c>
      <c r="E333" s="1" t="str">
        <f>'2012'!E333</f>
        <v>Män</v>
      </c>
      <c r="F333" s="1" t="str">
        <f>'2012'!F333</f>
        <v>Miniinvasivt borttagande av gallblåsa</v>
      </c>
      <c r="G333" s="1" t="str">
        <f>'2012'!G333</f>
        <v>(tom)</v>
      </c>
      <c r="H333" s="1" t="str">
        <f>'2012'!H333</f>
        <v>A009300</v>
      </c>
      <c r="I333" s="1">
        <f>'2012'!I333</f>
        <v>0</v>
      </c>
      <c r="J333" s="12">
        <f>(('2012'!J333-'2012'!$AE333)/'2012'!$AE333)*(('2012'!$I333-0.5+'2012'!$I333-0.5)*-1)</f>
        <v>0.12662988966900693</v>
      </c>
      <c r="K333" s="12">
        <f>(('2012'!K333-'2012'!$AE333)/'2012'!$AE333)*(('2012'!$I333-0.5+'2012'!$I333-0.5)*-1)</f>
        <v>-3.3600802407221748E-2</v>
      </c>
      <c r="L333" s="12">
        <f>(('2012'!L333-'2012'!$AE333)/'2012'!$AE333)*(('2012'!$I333-0.5+'2012'!$I333-0.5)*-1)</f>
        <v>-9.8169508525576696E-2</v>
      </c>
      <c r="M333" s="12">
        <f>(('2012'!M333-'2012'!$AE333)/'2012'!$AE333)*(('2012'!$I333-0.5+'2012'!$I333-0.5)*-1)</f>
        <v>-0.20448846539618859</v>
      </c>
      <c r="N333" s="12">
        <f>(('2012'!N333-'2012'!$AE333)/'2012'!$AE333)*(('2012'!$I333-0.5+'2012'!$I333-0.5)*-1)</f>
        <v>-0.20624373119358078</v>
      </c>
      <c r="O333" s="12">
        <f>(('2012'!O333-'2012'!$AE333)/'2012'!$AE333)*(('2012'!$I333-0.5+'2012'!$I333-0.5)*-1)</f>
        <v>2.0561685055165504E-2</v>
      </c>
      <c r="P333" s="12">
        <f>(('2012'!P333-'2012'!$AE333)/'2012'!$AE333)*(('2012'!$I333-0.5+'2012'!$I333-0.5)*-1)</f>
        <v>-0.34077231695085264</v>
      </c>
      <c r="Q333" s="12">
        <f>(('2012'!Q333-'2012'!$AE333)/'2012'!$AE333)*(('2012'!$I333-0.5+'2012'!$I333-0.5)*-1)</f>
        <v>0.12838515546639911</v>
      </c>
      <c r="R333" s="12">
        <f>(('2012'!R333-'2012'!$AE333)/'2012'!$AE333)*(('2012'!$I333-0.5+'2012'!$I333-0.5)*-1)</f>
        <v>-8.5130391173520628E-2</v>
      </c>
      <c r="S333" s="12">
        <f>(('2012'!S333-'2012'!$AE333)/'2012'!$AE333)*(('2012'!$I333-0.5+'2012'!$I333-0.5)*-1)</f>
        <v>7.5351053159478321E-2</v>
      </c>
      <c r="T333" s="12">
        <f>(('2012'!T333-'2012'!$AE333)/'2012'!$AE333)*(('2012'!$I333-0.5+'2012'!$I333-0.5)*-1)</f>
        <v>-0.20072718154463395</v>
      </c>
      <c r="U333" s="12">
        <f>(('2012'!U333-'2012'!$AE333)/'2012'!$AE333)*(('2012'!$I333-0.5+'2012'!$I333-0.5)*-1)</f>
        <v>1.2662988966900587E-2</v>
      </c>
      <c r="V333" s="12">
        <f>(('2012'!V333-'2012'!$AE333)/'2012'!$AE333)*(('2012'!$I333-0.5+'2012'!$I333-0.5)*-1)</f>
        <v>9.1649949849548495E-2</v>
      </c>
      <c r="W333" s="12">
        <f>(('2012'!W333-'2012'!$AE333)/'2012'!$AE333)*(('2012'!$I333-0.5+'2012'!$I333-0.5)*-1)</f>
        <v>0.16875626880641917</v>
      </c>
      <c r="X333" s="12">
        <f>(('2012'!X333-'2012'!$AE333)/'2012'!$AE333)*(('2012'!$I333-0.5+'2012'!$I333-0.5)*-1)</f>
        <v>0.10519057171514544</v>
      </c>
      <c r="Y333" s="12">
        <f>(('2012'!Y333-'2012'!$AE333)/'2012'!$AE333)*(('2012'!$I333-0.5+'2012'!$I333-0.5)*-1)</f>
        <v>-5.4413239719157513E-2</v>
      </c>
      <c r="Z333" s="12">
        <f>(('2012'!Z333-'2012'!$AE333)/'2012'!$AE333)*(('2012'!$I333-0.5+'2012'!$I333-0.5)*-1)</f>
        <v>-2.6078234704112312E-2</v>
      </c>
      <c r="AA333" s="12">
        <f>(('2012'!AA333-'2012'!$AE333)/'2012'!$AE333)*(('2012'!$I333-0.5+'2012'!$I333-0.5)*-1)</f>
        <v>-0.24523570712136411</v>
      </c>
      <c r="AB333" s="12">
        <f>(('2012'!AB333-'2012'!$AE333)/'2012'!$AE333)*(('2012'!$I333-0.5+'2012'!$I333-0.5)*-1)</f>
        <v>-0.23971915747241729</v>
      </c>
      <c r="AC333" s="12">
        <f>(('2012'!AC333-'2012'!$AE333)/'2012'!$AE333)*(('2012'!$I333-0.5+'2012'!$I333-0.5)*-1)</f>
        <v>-3.961885656970926E-2</v>
      </c>
      <c r="AD333" s="12">
        <f>(('2012'!AD333-'2012'!$AE333)/'2012'!$AE333)*(('2012'!$I333-0.5+'2012'!$I333-0.5)*-1)</f>
        <v>-5.566700100300917E-2</v>
      </c>
      <c r="AE333" s="5">
        <f>((('2012'!AE333-'2012'!$AE333)/'2012'!$AE333)*100)*(('2012'!$I333-0.5+'2012'!$I333-0.5)*-1)</f>
        <v>0</v>
      </c>
      <c r="AG333" s="5">
        <f t="shared" si="147"/>
        <v>16.875626880641917</v>
      </c>
      <c r="AH333" s="5">
        <f t="shared" si="170"/>
        <v>34.077231695085267</v>
      </c>
      <c r="AI333" s="7">
        <v>0</v>
      </c>
      <c r="AJ333" s="1"/>
      <c r="AK333" s="1"/>
      <c r="AL333" s="1"/>
      <c r="AM333" s="1"/>
      <c r="AN333" s="1"/>
      <c r="AO333" s="1"/>
      <c r="AP333" s="1"/>
      <c r="AW333" s="104">
        <f t="shared" si="148"/>
        <v>0.12662988966900693</v>
      </c>
      <c r="AX333" s="104">
        <f t="shared" si="149"/>
        <v>-3.3600802407221748E-2</v>
      </c>
      <c r="AY333" s="104">
        <f t="shared" si="150"/>
        <v>-9.8169508525576696E-2</v>
      </c>
      <c r="AZ333" s="104">
        <f t="shared" si="151"/>
        <v>-0.20448846539618859</v>
      </c>
      <c r="BA333" s="104">
        <f t="shared" si="152"/>
        <v>-0.20624373119358078</v>
      </c>
      <c r="BB333" s="104">
        <f t="shared" si="153"/>
        <v>2.0561685055165504E-2</v>
      </c>
      <c r="BC333" s="104">
        <f t="shared" si="154"/>
        <v>-0.34077231695085264</v>
      </c>
      <c r="BD333" s="104">
        <f t="shared" si="155"/>
        <v>0.12838515546639911</v>
      </c>
      <c r="BE333" s="104">
        <f t="shared" si="156"/>
        <v>-8.5130391173520628E-2</v>
      </c>
      <c r="BF333" s="104">
        <f t="shared" si="157"/>
        <v>7.5351053159478321E-2</v>
      </c>
      <c r="BG333" s="104">
        <f t="shared" si="158"/>
        <v>-0.20072718154463395</v>
      </c>
      <c r="BH333" s="104">
        <f t="shared" si="159"/>
        <v>1.2662988966900587E-2</v>
      </c>
      <c r="BI333" s="104">
        <f t="shared" si="160"/>
        <v>9.1649949849548495E-2</v>
      </c>
      <c r="BJ333" s="104">
        <f t="shared" si="161"/>
        <v>0.16875626880641917</v>
      </c>
      <c r="BK333" s="104">
        <f t="shared" si="162"/>
        <v>0.10519057171514544</v>
      </c>
      <c r="BL333" s="104">
        <f t="shared" si="163"/>
        <v>-5.4413239719157513E-2</v>
      </c>
      <c r="BM333" s="104">
        <f t="shared" si="164"/>
        <v>-2.6078234704112312E-2</v>
      </c>
      <c r="BN333" s="104">
        <f t="shared" si="165"/>
        <v>-0.24523570712136411</v>
      </c>
      <c r="BO333" s="104">
        <f t="shared" si="166"/>
        <v>-0.23971915747241729</v>
      </c>
      <c r="BP333" s="104">
        <f t="shared" si="167"/>
        <v>-3.961885656970926E-2</v>
      </c>
      <c r="BQ333" s="104">
        <f t="shared" si="168"/>
        <v>-5.566700100300917E-2</v>
      </c>
      <c r="BR333" s="104">
        <f t="shared" si="169"/>
        <v>0</v>
      </c>
    </row>
    <row r="334" spans="1:70">
      <c r="A334" s="1">
        <v>333</v>
      </c>
      <c r="B334" s="1">
        <f>'2012'!B334</f>
        <v>0</v>
      </c>
      <c r="C334" s="1">
        <f>'2012'!C334</f>
        <v>0</v>
      </c>
      <c r="D334" s="1">
        <f>'2012'!D334</f>
        <v>0</v>
      </c>
      <c r="E334" s="1" t="str">
        <f>'2012'!E334</f>
        <v>Totalt</v>
      </c>
      <c r="F334" s="1" t="str">
        <f>'2012'!F334</f>
        <v>Miniinvasivt borttagande av gallblåsa</v>
      </c>
      <c r="G334" s="1" t="str">
        <f>'2012'!G334</f>
        <v>(tom)</v>
      </c>
      <c r="H334" s="1" t="str">
        <f>'2012'!H334</f>
        <v>A009300</v>
      </c>
      <c r="I334" s="1">
        <f>'2012'!I334</f>
        <v>0</v>
      </c>
      <c r="J334" s="12">
        <f>(('2012'!J334-'2012'!$AE334)/'2012'!$AE334)*(('2012'!$I334-0.5+'2012'!$I334-0.5)*-1)</f>
        <v>8.201272411798731E-2</v>
      </c>
      <c r="K334" s="12">
        <f>(('2012'!K334-'2012'!$AE334)/'2012'!$AE334)*(('2012'!$I334-0.5+'2012'!$I334-0.5)*-1)</f>
        <v>-3.7015615962984416E-2</v>
      </c>
      <c r="L334" s="12">
        <f>(('2012'!L334-'2012'!$AE334)/'2012'!$AE334)*(('2012'!$I334-0.5+'2012'!$I334-0.5)*-1)</f>
        <v>-4.9161364950838636E-2</v>
      </c>
      <c r="M334" s="12">
        <f>(('2012'!M334-'2012'!$AE334)/'2012'!$AE334)*(('2012'!$I334-0.5+'2012'!$I334-0.5)*-1)</f>
        <v>-0.11035280508964726</v>
      </c>
      <c r="N334" s="12">
        <f>(('2012'!N334-'2012'!$AE334)/'2012'!$AE334)*(('2012'!$I334-0.5+'2012'!$I334-0.5)*-1)</f>
        <v>-0.11590514748409481</v>
      </c>
      <c r="O334" s="12">
        <f>(('2012'!O334-'2012'!$AE334)/'2012'!$AE334)*(('2012'!$I334-0.5+'2012'!$I334-0.5)*-1)</f>
        <v>2.0358588779641307E-2</v>
      </c>
      <c r="P334" s="12">
        <f>(('2012'!P334-'2012'!$AE334)/'2012'!$AE334)*(('2012'!$I334-0.5+'2012'!$I334-0.5)*-1)</f>
        <v>-0.24973973395026031</v>
      </c>
      <c r="Q334" s="12">
        <f>(('2012'!Q334-'2012'!$AE334)/'2012'!$AE334)*(('2012'!$I334-0.5+'2012'!$I334-0.5)*-1)</f>
        <v>-6.651243493348756E-2</v>
      </c>
      <c r="R334" s="12">
        <f>(('2012'!R334-'2012'!$AE334)/'2012'!$AE334)*(('2012'!$I334-0.5+'2012'!$I334-0.5)*-1)</f>
        <v>-7.7617119722382971E-2</v>
      </c>
      <c r="S334" s="12">
        <f>(('2012'!S334-'2012'!$AE334)/'2012'!$AE334)*(('2012'!$I334-0.5+'2012'!$I334-0.5)*-1)</f>
        <v>4.5691150954308882E-2</v>
      </c>
      <c r="T334" s="12">
        <f>(('2012'!T334-'2012'!$AE334)/'2012'!$AE334)*(('2012'!$I334-0.5+'2012'!$I334-0.5)*-1)</f>
        <v>-5.598611914401392E-2</v>
      </c>
      <c r="U334" s="12">
        <f>(('2012'!U334-'2012'!$AE334)/'2012'!$AE334)*(('2012'!$I334-0.5+'2012'!$I334-0.5)*-1)</f>
        <v>2.3134759976865568E-3</v>
      </c>
      <c r="V334" s="12">
        <f>(('2012'!V334-'2012'!$AE334)/'2012'!$AE334)*(('2012'!$I334-0.5+'2012'!$I334-0.5)*-1)</f>
        <v>3.2041642567958308E-2</v>
      </c>
      <c r="W334" s="12">
        <f>(('2012'!W334-'2012'!$AE334)/'2012'!$AE334)*(('2012'!$I334-0.5+'2012'!$I334-0.5)*-1)</f>
        <v>0.1089647194910353</v>
      </c>
      <c r="X334" s="12">
        <f>(('2012'!X334-'2012'!$AE334)/'2012'!$AE334)*(('2012'!$I334-0.5+'2012'!$I334-0.5)*-1)</f>
        <v>5.4366685945633347E-2</v>
      </c>
      <c r="Y334" s="12">
        <f>(('2012'!Y334-'2012'!$AE334)/'2012'!$AE334)*(('2012'!$I334-0.5+'2012'!$I334-0.5)*-1)</f>
        <v>-3.8982070561017983E-2</v>
      </c>
      <c r="Z334" s="12">
        <f>(('2012'!Z334-'2012'!$AE334)/'2012'!$AE334)*(('2012'!$I334-0.5+'2012'!$I334-0.5)*-1)</f>
        <v>-1.0526315789473644E-2</v>
      </c>
      <c r="AA334" s="12">
        <f>(('2012'!AA334-'2012'!$AE334)/'2012'!$AE334)*(('2012'!$I334-0.5+'2012'!$I334-0.5)*-1)</f>
        <v>-0.19722382880277614</v>
      </c>
      <c r="AB334" s="12">
        <f>(('2012'!AB334-'2012'!$AE334)/'2012'!$AE334)*(('2012'!$I334-0.5+'2012'!$I334-0.5)*-1)</f>
        <v>-0.16402544823597462</v>
      </c>
      <c r="AC334" s="12">
        <f>(('2012'!AC334-'2012'!$AE334)/'2012'!$AE334)*(('2012'!$I334-0.5+'2012'!$I334-0.5)*-1)</f>
        <v>-3.4586466165413637E-2</v>
      </c>
      <c r="AD334" s="12">
        <f>(('2012'!AD334-'2012'!$AE334)/'2012'!$AE334)*(('2012'!$I334-0.5+'2012'!$I334-0.5)*-1)</f>
        <v>2.5332562174667412E-2</v>
      </c>
      <c r="AE334" s="5">
        <f>((('2012'!AE334-'2012'!$AE334)/'2012'!$AE334)*100)*(('2012'!$I334-0.5+'2012'!$I334-0.5)*-1)</f>
        <v>0</v>
      </c>
      <c r="AG334" s="5">
        <f t="shared" si="147"/>
        <v>10.89647194910353</v>
      </c>
      <c r="AH334" s="5">
        <f t="shared" si="170"/>
        <v>24.973973395026032</v>
      </c>
      <c r="AI334" s="7">
        <v>0</v>
      </c>
      <c r="AJ334" s="1"/>
      <c r="AK334" s="1"/>
      <c r="AL334" s="1"/>
      <c r="AM334" s="1"/>
      <c r="AN334" s="1"/>
      <c r="AO334" s="1"/>
      <c r="AP334" s="1"/>
      <c r="AW334" s="104">
        <f t="shared" si="148"/>
        <v>8.201272411798731E-2</v>
      </c>
      <c r="AX334" s="104">
        <f t="shared" si="149"/>
        <v>-3.7015615962984416E-2</v>
      </c>
      <c r="AY334" s="104">
        <f t="shared" si="150"/>
        <v>-4.9161364950838636E-2</v>
      </c>
      <c r="AZ334" s="104">
        <f t="shared" si="151"/>
        <v>-0.11035280508964726</v>
      </c>
      <c r="BA334" s="104">
        <f t="shared" si="152"/>
        <v>-0.11590514748409481</v>
      </c>
      <c r="BB334" s="104">
        <f t="shared" si="153"/>
        <v>2.0358588779641307E-2</v>
      </c>
      <c r="BC334" s="104">
        <f t="shared" si="154"/>
        <v>-0.24973973395026031</v>
      </c>
      <c r="BD334" s="104">
        <f t="shared" si="155"/>
        <v>-6.651243493348756E-2</v>
      </c>
      <c r="BE334" s="104">
        <f t="shared" si="156"/>
        <v>-7.7617119722382971E-2</v>
      </c>
      <c r="BF334" s="104">
        <f t="shared" si="157"/>
        <v>4.5691150954308882E-2</v>
      </c>
      <c r="BG334" s="104">
        <f t="shared" si="158"/>
        <v>-5.598611914401392E-2</v>
      </c>
      <c r="BH334" s="104">
        <f t="shared" si="159"/>
        <v>2.3134759976865568E-3</v>
      </c>
      <c r="BI334" s="104">
        <f t="shared" si="160"/>
        <v>3.2041642567958308E-2</v>
      </c>
      <c r="BJ334" s="104">
        <f t="shared" si="161"/>
        <v>0.1089647194910353</v>
      </c>
      <c r="BK334" s="104">
        <f t="shared" si="162"/>
        <v>5.4366685945633347E-2</v>
      </c>
      <c r="BL334" s="104">
        <f t="shared" si="163"/>
        <v>-3.8982070561017983E-2</v>
      </c>
      <c r="BM334" s="104">
        <f t="shared" si="164"/>
        <v>-1.0526315789473644E-2</v>
      </c>
      <c r="BN334" s="104">
        <f t="shared" si="165"/>
        <v>-0.19722382880277614</v>
      </c>
      <c r="BO334" s="104">
        <f t="shared" si="166"/>
        <v>-0.16402544823597462</v>
      </c>
      <c r="BP334" s="104">
        <f t="shared" si="167"/>
        <v>-3.4586466165413637E-2</v>
      </c>
      <c r="BQ334" s="104">
        <f t="shared" si="168"/>
        <v>2.5332562174667412E-2</v>
      </c>
      <c r="BR334" s="104">
        <f t="shared" si="169"/>
        <v>0</v>
      </c>
    </row>
    <row r="335" spans="1:70">
      <c r="A335" s="1">
        <v>334</v>
      </c>
      <c r="B335" s="1">
        <f>'2012'!B335</f>
        <v>0</v>
      </c>
      <c r="C335" s="1">
        <f>'2012'!C335</f>
        <v>0</v>
      </c>
      <c r="D335" s="1">
        <f>'2012'!D335</f>
        <v>149</v>
      </c>
      <c r="E335" s="1" t="str">
        <f>'2012'!E335</f>
        <v>Kvinnor</v>
      </c>
      <c r="F335" s="1" t="str">
        <f>'2012'!F335</f>
        <v>Kirurgiska komplikationer efter borttagande av gallblåsa</v>
      </c>
      <c r="G335" s="1" t="str">
        <f>'2012'!G335</f>
        <v>(tom)</v>
      </c>
      <c r="H335" s="1" t="str">
        <f>'2012'!H335</f>
        <v>A009400</v>
      </c>
      <c r="I335" s="1">
        <f>'2012'!I335</f>
        <v>1</v>
      </c>
      <c r="J335" s="12">
        <f>(('2012'!J335-'2012'!$AE335)/'2012'!$AE335)*(('2012'!$I335-0.5+'2012'!$I335-0.5)*-1)</f>
        <v>-0.15527950310559005</v>
      </c>
      <c r="K335" s="12">
        <f>(('2012'!K335-'2012'!$AE335)/'2012'!$AE335)*(('2012'!$I335-0.5+'2012'!$I335-0.5)*-1)</f>
        <v>-0.13043478260869562</v>
      </c>
      <c r="L335" s="12">
        <f>(('2012'!L335-'2012'!$AE335)/'2012'!$AE335)*(('2012'!$I335-0.5+'2012'!$I335-0.5)*-1)</f>
        <v>0.48240165631469978</v>
      </c>
      <c r="M335" s="12">
        <f>(('2012'!M335-'2012'!$AE335)/'2012'!$AE335)*(('2012'!$I335-0.5+'2012'!$I335-0.5)*-1)</f>
        <v>0.15113871635610773</v>
      </c>
      <c r="N335" s="12">
        <f>(('2012'!N335-'2012'!$AE335)/'2012'!$AE335)*(('2012'!$I335-0.5+'2012'!$I335-0.5)*-1)</f>
        <v>-0.59834368530020698</v>
      </c>
      <c r="O335" s="12">
        <f>(('2012'!O335-'2012'!$AE335)/'2012'!$AE335)*(('2012'!$I335-0.5+'2012'!$I335-0.5)*-1)</f>
        <v>-3.5196687370600402E-2</v>
      </c>
      <c r="P335" s="12">
        <f>(('2012'!P335-'2012'!$AE335)/'2012'!$AE335)*(('2012'!$I335-0.5+'2012'!$I335-0.5)*-1)</f>
        <v>0.36024844720496896</v>
      </c>
      <c r="Q335" s="12">
        <f>(('2012'!Q335-'2012'!$AE335)/'2012'!$AE335)*(('2012'!$I335-0.5+'2012'!$I335-0.5)*-1)</f>
        <v>-2.3581780538302275</v>
      </c>
      <c r="R335" s="12">
        <f>(('2012'!R335-'2012'!$AE335)/'2012'!$AE335)*(('2012'!$I335-0.5+'2012'!$I335-0.5)*-1)</f>
        <v>0.86956521739130432</v>
      </c>
      <c r="S335" s="12">
        <f>(('2012'!S335-'2012'!$AE335)/'2012'!$AE335)*(('2012'!$I335-0.5+'2012'!$I335-0.5)*-1)</f>
        <v>0.31884057971014496</v>
      </c>
      <c r="T335" s="12">
        <f>(('2012'!T335-'2012'!$AE335)/'2012'!$AE335)*(('2012'!$I335-0.5+'2012'!$I335-0.5)*-1)</f>
        <v>1.0351966873705968E-2</v>
      </c>
      <c r="U335" s="12">
        <f>(('2012'!U335-'2012'!$AE335)/'2012'!$AE335)*(('2012'!$I335-0.5+'2012'!$I335-0.5)*-1)</f>
        <v>-0.43064182194616979</v>
      </c>
      <c r="V335" s="12">
        <f>(('2012'!V335-'2012'!$AE335)/'2012'!$AE335)*(('2012'!$I335-0.5+'2012'!$I335-0.5)*-1)</f>
        <v>-2.0703933747411567E-3</v>
      </c>
      <c r="W335" s="12">
        <f>(('2012'!W335-'2012'!$AE335)/'2012'!$AE335)*(('2012'!$I335-0.5+'2012'!$I335-0.5)*-1)</f>
        <v>0.83022774327122151</v>
      </c>
      <c r="X335" s="12">
        <f>(('2012'!X335-'2012'!$AE335)/'2012'!$AE335)*(('2012'!$I335-0.5+'2012'!$I335-0.5)*-1)</f>
        <v>-0.16977225672877852</v>
      </c>
      <c r="Y335" s="12">
        <f>(('2012'!Y335-'2012'!$AE335)/'2012'!$AE335)*(('2012'!$I335-0.5+'2012'!$I335-0.5)*-1)</f>
        <v>-6.8322981366459645E-2</v>
      </c>
      <c r="Z335" s="12">
        <f>(('2012'!Z335-'2012'!$AE335)/'2012'!$AE335)*(('2012'!$I335-0.5+'2012'!$I335-0.5)*-1)</f>
        <v>0.24637681159420288</v>
      </c>
      <c r="AA335" s="12">
        <f>(('2012'!AA335-'2012'!$AE335)/'2012'!$AE335)*(('2012'!$I335-0.5+'2012'!$I335-0.5)*-1)</f>
        <v>0.39130434782608697</v>
      </c>
      <c r="AB335" s="12">
        <f>(('2012'!AB335-'2012'!$AE335)/'2012'!$AE335)*(('2012'!$I335-0.5+'2012'!$I335-0.5)*-1)</f>
        <v>1.4492753623188465E-2</v>
      </c>
      <c r="AC335" s="12">
        <f>(('2012'!AC335-'2012'!$AE335)/'2012'!$AE335)*(('2012'!$I335-0.5+'2012'!$I335-0.5)*-1)</f>
        <v>0.37681159420289861</v>
      </c>
      <c r="AD335" s="12">
        <f>(('2012'!AD335-'2012'!$AE335)/'2012'!$AE335)*(('2012'!$I335-0.5+'2012'!$I335-0.5)*-1)</f>
        <v>0.11387163561076601</v>
      </c>
      <c r="AE335" s="5">
        <f>((('2012'!AE335-'2012'!$AE335)/'2012'!$AE335)*100)*(('2012'!$I335-0.5+'2012'!$I335-0.5)*-1)</f>
        <v>0</v>
      </c>
      <c r="AG335" s="5">
        <f t="shared" si="147"/>
        <v>86.956521739130437</v>
      </c>
      <c r="AH335" s="5">
        <f t="shared" si="170"/>
        <v>235.81780538302274</v>
      </c>
      <c r="AI335" s="7">
        <v>0</v>
      </c>
      <c r="AJ335" s="1"/>
      <c r="AK335" s="1"/>
      <c r="AL335" s="1"/>
      <c r="AM335" s="1"/>
      <c r="AN335" s="1"/>
      <c r="AO335" s="1"/>
      <c r="AP335" s="1"/>
      <c r="AW335" s="104">
        <f t="shared" si="148"/>
        <v>-0.15527950310559005</v>
      </c>
      <c r="AX335" s="104">
        <f t="shared" si="149"/>
        <v>-0.13043478260869562</v>
      </c>
      <c r="AY335" s="104">
        <f t="shared" si="150"/>
        <v>0.48240165631469978</v>
      </c>
      <c r="AZ335" s="104">
        <f t="shared" si="151"/>
        <v>0.15113871635610773</v>
      </c>
      <c r="BA335" s="104">
        <f t="shared" si="152"/>
        <v>-0.59834368530020698</v>
      </c>
      <c r="BB335" s="104">
        <f t="shared" si="153"/>
        <v>-3.5196687370600402E-2</v>
      </c>
      <c r="BC335" s="104">
        <f t="shared" si="154"/>
        <v>0.36024844720496896</v>
      </c>
      <c r="BD335" s="104">
        <f t="shared" si="155"/>
        <v>-2.3581780538302275</v>
      </c>
      <c r="BE335" s="104">
        <f t="shared" si="156"/>
        <v>0.86956521739130432</v>
      </c>
      <c r="BF335" s="104">
        <f t="shared" si="157"/>
        <v>0.31884057971014496</v>
      </c>
      <c r="BG335" s="104">
        <f t="shared" si="158"/>
        <v>1.0351966873705968E-2</v>
      </c>
      <c r="BH335" s="104">
        <f t="shared" si="159"/>
        <v>-0.43064182194616979</v>
      </c>
      <c r="BI335" s="104">
        <f t="shared" si="160"/>
        <v>-2.0703933747411567E-3</v>
      </c>
      <c r="BJ335" s="104">
        <f t="shared" si="161"/>
        <v>0.83022774327122151</v>
      </c>
      <c r="BK335" s="104">
        <f t="shared" si="162"/>
        <v>-0.16977225672877852</v>
      </c>
      <c r="BL335" s="104">
        <f t="shared" si="163"/>
        <v>-6.8322981366459645E-2</v>
      </c>
      <c r="BM335" s="104">
        <f t="shared" si="164"/>
        <v>0.24637681159420288</v>
      </c>
      <c r="BN335" s="104">
        <f t="shared" si="165"/>
        <v>0.39130434782608697</v>
      </c>
      <c r="BO335" s="104">
        <f t="shared" si="166"/>
        <v>1.4492753623188465E-2</v>
      </c>
      <c r="BP335" s="104">
        <f t="shared" si="167"/>
        <v>0.37681159420289861</v>
      </c>
      <c r="BQ335" s="104">
        <f t="shared" si="168"/>
        <v>0.11387163561076601</v>
      </c>
      <c r="BR335" s="104">
        <f t="shared" si="169"/>
        <v>0</v>
      </c>
    </row>
    <row r="336" spans="1:70">
      <c r="A336" s="1">
        <v>335</v>
      </c>
      <c r="B336" s="1">
        <f>'2012'!B336</f>
        <v>0</v>
      </c>
      <c r="C336" s="1">
        <f>'2012'!C336</f>
        <v>0</v>
      </c>
      <c r="D336" s="1">
        <f>'2012'!D336</f>
        <v>0</v>
      </c>
      <c r="E336" s="1" t="str">
        <f>'2012'!E336</f>
        <v>Män</v>
      </c>
      <c r="F336" s="1" t="str">
        <f>'2012'!F336</f>
        <v>Kirurgiska komplikationer efter borttagande av gallblåsa</v>
      </c>
      <c r="G336" s="1" t="str">
        <f>'2012'!G336</f>
        <v>(tom)</v>
      </c>
      <c r="H336" s="1" t="str">
        <f>'2012'!H336</f>
        <v>A009400</v>
      </c>
      <c r="I336" s="1">
        <f>'2012'!I336</f>
        <v>1</v>
      </c>
      <c r="J336" s="12">
        <f>(('2012'!J336-'2012'!$AE336)/'2012'!$AE336)*(('2012'!$I336-0.5+'2012'!$I336-0.5)*-1)</f>
        <v>8.5763293310462813E-3</v>
      </c>
      <c r="K336" s="12">
        <f>(('2012'!K336-'2012'!$AE336)/'2012'!$AE336)*(('2012'!$I336-0.5+'2012'!$I336-0.5)*-1)</f>
        <v>-7.2041166380789015E-2</v>
      </c>
      <c r="L336" s="12">
        <f>(('2012'!L336-'2012'!$AE336)/'2012'!$AE336)*(('2012'!$I336-0.5+'2012'!$I336-0.5)*-1)</f>
        <v>0.39794168096054894</v>
      </c>
      <c r="M336" s="12">
        <f>(('2012'!M336-'2012'!$AE336)/'2012'!$AE336)*(('2012'!$I336-0.5+'2012'!$I336-0.5)*-1)</f>
        <v>0.17152658662092624</v>
      </c>
      <c r="N336" s="12">
        <f>(('2012'!N336-'2012'!$AE336)/'2012'!$AE336)*(('2012'!$I336-0.5+'2012'!$I336-0.5)*-1)</f>
        <v>-0.60377358490566024</v>
      </c>
      <c r="O336" s="12">
        <f>(('2012'!O336-'2012'!$AE336)/'2012'!$AE336)*(('2012'!$I336-0.5+'2012'!$I336-0.5)*-1)</f>
        <v>-0.79588336192109788</v>
      </c>
      <c r="P336" s="12">
        <f>(('2012'!P336-'2012'!$AE336)/'2012'!$AE336)*(('2012'!$I336-0.5+'2012'!$I336-0.5)*-1)</f>
        <v>0.1166380789022298</v>
      </c>
      <c r="Q336" s="12">
        <f>(('2012'!Q336-'2012'!$AE336)/'2012'!$AE336)*(('2012'!$I336-0.5+'2012'!$I336-0.5)*-1)</f>
        <v>1</v>
      </c>
      <c r="R336" s="12">
        <f>(('2012'!R336-'2012'!$AE336)/'2012'!$AE336)*(('2012'!$I336-0.5+'2012'!$I336-0.5)*-1)</f>
        <v>0.76843910806174964</v>
      </c>
      <c r="S336" s="12">
        <f>(('2012'!S336-'2012'!$AE336)/'2012'!$AE336)*(('2012'!$I336-0.5+'2012'!$I336-0.5)*-1)</f>
        <v>6.689536878216118E-2</v>
      </c>
      <c r="T336" s="12">
        <f>(('2012'!T336-'2012'!$AE336)/'2012'!$AE336)*(('2012'!$I336-0.5+'2012'!$I336-0.5)*-1)</f>
        <v>-0.71526586620926247</v>
      </c>
      <c r="U336" s="12">
        <f>(('2012'!U336-'2012'!$AE336)/'2012'!$AE336)*(('2012'!$I336-0.5+'2012'!$I336-0.5)*-1)</f>
        <v>-0.10977701543739274</v>
      </c>
      <c r="V336" s="12">
        <f>(('2012'!V336-'2012'!$AE336)/'2012'!$AE336)*(('2012'!$I336-0.5+'2012'!$I336-0.5)*-1)</f>
        <v>6.689536878216118E-2</v>
      </c>
      <c r="W336" s="12">
        <f>(('2012'!W336-'2012'!$AE336)/'2012'!$AE336)*(('2012'!$I336-0.5+'2012'!$I336-0.5)*-1)</f>
        <v>0.7101200686106347</v>
      </c>
      <c r="X336" s="12">
        <f>(('2012'!X336-'2012'!$AE336)/'2012'!$AE336)*(('2012'!$I336-0.5+'2012'!$I336-0.5)*-1)</f>
        <v>-0.65180102915951987</v>
      </c>
      <c r="Y336" s="12">
        <f>(('2012'!Y336-'2012'!$AE336)/'2012'!$AE336)*(('2012'!$I336-0.5+'2012'!$I336-0.5)*-1)</f>
        <v>-0.16295025728987997</v>
      </c>
      <c r="Z336" s="12">
        <f>(('2012'!Z336-'2012'!$AE336)/'2012'!$AE336)*(('2012'!$I336-0.5+'2012'!$I336-0.5)*-1)</f>
        <v>0.54030874785591765</v>
      </c>
      <c r="AA336" s="12">
        <f>(('2012'!AA336-'2012'!$AE336)/'2012'!$AE336)*(('2012'!$I336-0.5+'2012'!$I336-0.5)*-1)</f>
        <v>0.30017152658662094</v>
      </c>
      <c r="AB336" s="12">
        <f>(('2012'!AB336-'2012'!$AE336)/'2012'!$AE336)*(('2012'!$I336-0.5+'2012'!$I336-0.5)*-1)</f>
        <v>-9.4339622641509399E-2</v>
      </c>
      <c r="AC336" s="12">
        <f>(('2012'!AC336-'2012'!$AE336)/'2012'!$AE336)*(('2012'!$I336-0.5+'2012'!$I336-0.5)*-1)</f>
        <v>-9.4339622641509399E-2</v>
      </c>
      <c r="AD336" s="12">
        <f>(('2012'!AD336-'2012'!$AE336)/'2012'!$AE336)*(('2012'!$I336-0.5+'2012'!$I336-0.5)*-1)</f>
        <v>0.55403087478559176</v>
      </c>
      <c r="AE336" s="5">
        <f>((('2012'!AE336-'2012'!$AE336)/'2012'!$AE336)*100)*(('2012'!$I336-0.5+'2012'!$I336-0.5)*-1)</f>
        <v>0</v>
      </c>
      <c r="AG336" s="5">
        <f t="shared" si="147"/>
        <v>100</v>
      </c>
      <c r="AH336" s="5">
        <f t="shared" si="170"/>
        <v>79.588336192109793</v>
      </c>
      <c r="AI336" s="7">
        <v>0</v>
      </c>
      <c r="AJ336" s="1"/>
      <c r="AK336" s="1"/>
      <c r="AL336" s="1"/>
      <c r="AM336" s="1"/>
      <c r="AN336" s="1"/>
      <c r="AO336" s="1"/>
      <c r="AP336" s="1"/>
      <c r="AW336" s="104">
        <f t="shared" si="148"/>
        <v>8.5763293310462813E-3</v>
      </c>
      <c r="AX336" s="104">
        <f t="shared" si="149"/>
        <v>-7.2041166380789015E-2</v>
      </c>
      <c r="AY336" s="104">
        <f t="shared" si="150"/>
        <v>0.39794168096054894</v>
      </c>
      <c r="AZ336" s="104">
        <f t="shared" si="151"/>
        <v>0.17152658662092624</v>
      </c>
      <c r="BA336" s="104">
        <f t="shared" si="152"/>
        <v>-0.60377358490566024</v>
      </c>
      <c r="BB336" s="104">
        <f t="shared" si="153"/>
        <v>-0.79588336192109788</v>
      </c>
      <c r="BC336" s="104">
        <f t="shared" si="154"/>
        <v>0.1166380789022298</v>
      </c>
      <c r="BD336" s="104">
        <f t="shared" si="155"/>
        <v>1</v>
      </c>
      <c r="BE336" s="104">
        <f t="shared" si="156"/>
        <v>0.76843910806174964</v>
      </c>
      <c r="BF336" s="104">
        <f t="shared" si="157"/>
        <v>6.689536878216118E-2</v>
      </c>
      <c r="BG336" s="104">
        <f t="shared" si="158"/>
        <v>-0.71526586620926247</v>
      </c>
      <c r="BH336" s="104">
        <f t="shared" si="159"/>
        <v>-0.10977701543739274</v>
      </c>
      <c r="BI336" s="104">
        <f t="shared" si="160"/>
        <v>6.689536878216118E-2</v>
      </c>
      <c r="BJ336" s="104">
        <f t="shared" si="161"/>
        <v>0.7101200686106347</v>
      </c>
      <c r="BK336" s="104">
        <f t="shared" si="162"/>
        <v>-0.65180102915951987</v>
      </c>
      <c r="BL336" s="104">
        <f t="shared" si="163"/>
        <v>-0.16295025728987997</v>
      </c>
      <c r="BM336" s="104">
        <f t="shared" si="164"/>
        <v>0.54030874785591765</v>
      </c>
      <c r="BN336" s="104">
        <f t="shared" si="165"/>
        <v>0.30017152658662094</v>
      </c>
      <c r="BO336" s="104">
        <f t="shared" si="166"/>
        <v>-9.4339622641509399E-2</v>
      </c>
      <c r="BP336" s="104">
        <f t="shared" si="167"/>
        <v>-9.4339622641509399E-2</v>
      </c>
      <c r="BQ336" s="104">
        <f t="shared" si="168"/>
        <v>0.55403087478559176</v>
      </c>
      <c r="BR336" s="104">
        <f t="shared" si="169"/>
        <v>0</v>
      </c>
    </row>
    <row r="337" spans="1:70">
      <c r="A337" s="1">
        <v>336</v>
      </c>
      <c r="B337" s="1">
        <f>'2012'!B337</f>
        <v>0</v>
      </c>
      <c r="C337" s="1">
        <f>'2012'!C337</f>
        <v>0</v>
      </c>
      <c r="D337" s="1">
        <f>'2012'!D337</f>
        <v>0</v>
      </c>
      <c r="E337" s="1" t="str">
        <f>'2012'!E337</f>
        <v>Totalt</v>
      </c>
      <c r="F337" s="1" t="str">
        <f>'2012'!F337</f>
        <v>Kirurgiska komplikationer efter borttagande av gallblåsa</v>
      </c>
      <c r="G337" s="1" t="str">
        <f>'2012'!G337</f>
        <v>(tom)</v>
      </c>
      <c r="H337" s="1" t="str">
        <f>'2012'!H337</f>
        <v>A009400</v>
      </c>
      <c r="I337" s="1">
        <f>'2012'!I337</f>
        <v>1</v>
      </c>
      <c r="J337" s="12">
        <f>(('2012'!J337-'2012'!$AE337)/'2012'!$AE337)*(('2012'!$I337-0.5+'2012'!$I337-0.5)*-1)</f>
        <v>-9.5145631067961034E-2</v>
      </c>
      <c r="K337" s="12">
        <f>(('2012'!K337-'2012'!$AE337)/'2012'!$AE337)*(('2012'!$I337-0.5+'2012'!$I337-0.5)*-1)</f>
        <v>-0.11844660194174746</v>
      </c>
      <c r="L337" s="12">
        <f>(('2012'!L337-'2012'!$AE337)/'2012'!$AE337)*(('2012'!$I337-0.5+'2012'!$I337-0.5)*-1)</f>
        <v>0.45242718446601948</v>
      </c>
      <c r="M337" s="12">
        <f>(('2012'!M337-'2012'!$AE337)/'2012'!$AE337)*(('2012'!$I337-0.5+'2012'!$I337-0.5)*-1)</f>
        <v>0.163106796116505</v>
      </c>
      <c r="N337" s="12">
        <f>(('2012'!N337-'2012'!$AE337)/'2012'!$AE337)*(('2012'!$I337-0.5+'2012'!$I337-0.5)*-1)</f>
        <v>-0.6</v>
      </c>
      <c r="O337" s="12">
        <f>(('2012'!O337-'2012'!$AE337)/'2012'!$AE337)*(('2012'!$I337-0.5+'2012'!$I337-0.5)*-1)</f>
        <v>-0.34174757281553392</v>
      </c>
      <c r="P337" s="12">
        <f>(('2012'!P337-'2012'!$AE337)/'2012'!$AE337)*(('2012'!$I337-0.5+'2012'!$I337-0.5)*-1)</f>
        <v>0.25048543689320396</v>
      </c>
      <c r="Q337" s="12">
        <f>(('2012'!Q337-'2012'!$AE337)/'2012'!$AE337)*(('2012'!$I337-0.5+'2012'!$I337-0.5)*-1)</f>
        <v>-1.0446601941747571</v>
      </c>
      <c r="R337" s="12">
        <f>(('2012'!R337-'2012'!$AE337)/'2012'!$AE337)*(('2012'!$I337-0.5+'2012'!$I337-0.5)*-1)</f>
        <v>0.83300970873786406</v>
      </c>
      <c r="S337" s="12">
        <f>(('2012'!S337-'2012'!$AE337)/'2012'!$AE337)*(('2012'!$I337-0.5+'2012'!$I337-0.5)*-1)</f>
        <v>0.22912621359223304</v>
      </c>
      <c r="T337" s="12">
        <f>(('2012'!T337-'2012'!$AE337)/'2012'!$AE337)*(('2012'!$I337-0.5+'2012'!$I337-0.5)*-1)</f>
        <v>-0.19029126213592223</v>
      </c>
      <c r="U337" s="12">
        <f>(('2012'!U337-'2012'!$AE337)/'2012'!$AE337)*(('2012'!$I337-0.5+'2012'!$I337-0.5)*-1)</f>
        <v>-0.31262135922330087</v>
      </c>
      <c r="V337" s="12">
        <f>(('2012'!V337-'2012'!$AE337)/'2012'!$AE337)*(('2012'!$I337-0.5+'2012'!$I337-0.5)*-1)</f>
        <v>1.9417475728155442E-2</v>
      </c>
      <c r="W337" s="12">
        <f>(('2012'!W337-'2012'!$AE337)/'2012'!$AE337)*(('2012'!$I337-0.5+'2012'!$I337-0.5)*-1)</f>
        <v>0.78640776699029136</v>
      </c>
      <c r="X337" s="12">
        <f>(('2012'!X337-'2012'!$AE337)/'2012'!$AE337)*(('2012'!$I337-0.5+'2012'!$I337-0.5)*-1)</f>
        <v>-0.34757281553398056</v>
      </c>
      <c r="Y337" s="12">
        <f>(('2012'!Y337-'2012'!$AE337)/'2012'!$AE337)*(('2012'!$I337-0.5+'2012'!$I337-0.5)*-1)</f>
        <v>-0.11456310679611648</v>
      </c>
      <c r="Z337" s="12">
        <f>(('2012'!Z337-'2012'!$AE337)/'2012'!$AE337)*(('2012'!$I337-0.5+'2012'!$I337-0.5)*-1)</f>
        <v>0.35728155339805828</v>
      </c>
      <c r="AA337" s="12">
        <f>(('2012'!AA337-'2012'!$AE337)/'2012'!$AE337)*(('2012'!$I337-0.5+'2012'!$I337-0.5)*-1)</f>
        <v>0.34757281553398067</v>
      </c>
      <c r="AB337" s="12">
        <f>(('2012'!AB337-'2012'!$AE337)/'2012'!$AE337)*(('2012'!$I337-0.5+'2012'!$I337-0.5)*-1)</f>
        <v>-5.825242718446598E-2</v>
      </c>
      <c r="AC337" s="12">
        <f>(('2012'!AC337-'2012'!$AE337)/'2012'!$AE337)*(('2012'!$I337-0.5+'2012'!$I337-0.5)*-1)</f>
        <v>0.17864077669902911</v>
      </c>
      <c r="AD337" s="12">
        <f>(('2012'!AD337-'2012'!$AE337)/'2012'!$AE337)*(('2012'!$I337-0.5+'2012'!$I337-0.5)*-1)</f>
        <v>0.26407766990291265</v>
      </c>
      <c r="AE337" s="5">
        <f>((('2012'!AE337-'2012'!$AE337)/'2012'!$AE337)*100)*(('2012'!$I337-0.5+'2012'!$I337-0.5)*-1)</f>
        <v>0</v>
      </c>
      <c r="AG337" s="5">
        <f t="shared" si="147"/>
        <v>83.300970873786412</v>
      </c>
      <c r="AH337" s="5">
        <f t="shared" si="170"/>
        <v>104.46601941747571</v>
      </c>
      <c r="AI337" s="7">
        <v>0</v>
      </c>
      <c r="AJ337" s="1"/>
      <c r="AK337" s="1"/>
      <c r="AL337" s="1"/>
      <c r="AM337" s="1"/>
      <c r="AN337" s="1"/>
      <c r="AO337" s="1"/>
      <c r="AP337" s="1"/>
      <c r="AW337" s="104">
        <f t="shared" si="148"/>
        <v>-9.5145631067961034E-2</v>
      </c>
      <c r="AX337" s="104">
        <f t="shared" si="149"/>
        <v>-0.11844660194174746</v>
      </c>
      <c r="AY337" s="104">
        <f t="shared" si="150"/>
        <v>0.45242718446601948</v>
      </c>
      <c r="AZ337" s="104">
        <f t="shared" si="151"/>
        <v>0.163106796116505</v>
      </c>
      <c r="BA337" s="104">
        <f t="shared" si="152"/>
        <v>-0.6</v>
      </c>
      <c r="BB337" s="104">
        <f t="shared" si="153"/>
        <v>-0.34174757281553392</v>
      </c>
      <c r="BC337" s="104">
        <f t="shared" si="154"/>
        <v>0.25048543689320396</v>
      </c>
      <c r="BD337" s="104">
        <f t="shared" si="155"/>
        <v>-1.0446601941747571</v>
      </c>
      <c r="BE337" s="104">
        <f t="shared" si="156"/>
        <v>0.83300970873786406</v>
      </c>
      <c r="BF337" s="104">
        <f t="shared" si="157"/>
        <v>0.22912621359223304</v>
      </c>
      <c r="BG337" s="104">
        <f t="shared" si="158"/>
        <v>-0.19029126213592223</v>
      </c>
      <c r="BH337" s="104">
        <f t="shared" si="159"/>
        <v>-0.31262135922330087</v>
      </c>
      <c r="BI337" s="104">
        <f t="shared" si="160"/>
        <v>1.9417475728155442E-2</v>
      </c>
      <c r="BJ337" s="104">
        <f t="shared" si="161"/>
        <v>0.78640776699029136</v>
      </c>
      <c r="BK337" s="104">
        <f t="shared" si="162"/>
        <v>-0.34757281553398056</v>
      </c>
      <c r="BL337" s="104">
        <f t="shared" si="163"/>
        <v>-0.11456310679611648</v>
      </c>
      <c r="BM337" s="104">
        <f t="shared" si="164"/>
        <v>0.35728155339805828</v>
      </c>
      <c r="BN337" s="104">
        <f t="shared" si="165"/>
        <v>0.34757281553398067</v>
      </c>
      <c r="BO337" s="104">
        <f t="shared" si="166"/>
        <v>-5.825242718446598E-2</v>
      </c>
      <c r="BP337" s="104">
        <f t="shared" si="167"/>
        <v>0.17864077669902911</v>
      </c>
      <c r="BQ337" s="104">
        <f t="shared" si="168"/>
        <v>0.26407766990291265</v>
      </c>
      <c r="BR337" s="104">
        <f t="shared" si="169"/>
        <v>0</v>
      </c>
    </row>
    <row r="338" spans="1:70">
      <c r="A338" s="1">
        <v>337</v>
      </c>
      <c r="B338" s="1">
        <f>'2012'!B338</f>
        <v>0</v>
      </c>
      <c r="C338" s="1">
        <f>'2012'!C338</f>
        <v>0</v>
      </c>
      <c r="D338" s="1">
        <f>'2012'!D338</f>
        <v>150</v>
      </c>
      <c r="E338" s="1" t="str">
        <f>'2012'!E338</f>
        <v>Kvinnor</v>
      </c>
      <c r="F338" s="1" t="str">
        <f>'2012'!F338</f>
        <v>Antibiotika vid borttagande av gallblåsa</v>
      </c>
      <c r="G338" s="1" t="str">
        <f>'2012'!G338</f>
        <v>(tom)</v>
      </c>
      <c r="H338" s="1" t="str">
        <f>'2012'!H338</f>
        <v>A020420</v>
      </c>
      <c r="I338" s="1">
        <f>'2012'!I338</f>
        <v>1</v>
      </c>
      <c r="J338" s="12">
        <f>(('2012'!J338-'2012'!$AE338)/'2012'!$AE338)*(('2012'!$I338-0.5+'2012'!$I338-0.5)*-1)</f>
        <v>0.45768229166666663</v>
      </c>
      <c r="K338" s="12">
        <f>(('2012'!K338-'2012'!$AE338)/'2012'!$AE338)*(('2012'!$I338-0.5+'2012'!$I338-0.5)*-1)</f>
        <v>0.29557291666666663</v>
      </c>
      <c r="L338" s="12">
        <f>(('2012'!L338-'2012'!$AE338)/'2012'!$AE338)*(('2012'!$I338-0.5+'2012'!$I338-0.5)*-1)</f>
        <v>-0.13932291666666671</v>
      </c>
      <c r="M338" s="12">
        <f>(('2012'!M338-'2012'!$AE338)/'2012'!$AE338)*(('2012'!$I338-0.5+'2012'!$I338-0.5)*-1)</f>
        <v>-0.34635416666666669</v>
      </c>
      <c r="N338" s="12">
        <f>(('2012'!N338-'2012'!$AE338)/'2012'!$AE338)*(('2012'!$I338-0.5+'2012'!$I338-0.5)*-1)</f>
        <v>0.26041666666666669</v>
      </c>
      <c r="O338" s="12">
        <f>(('2012'!O338-'2012'!$AE338)/'2012'!$AE338)*(('2012'!$I338-0.5+'2012'!$I338-0.5)*-1)</f>
        <v>0.603515625</v>
      </c>
      <c r="P338" s="12">
        <f>(('2012'!P338-'2012'!$AE338)/'2012'!$AE338)*(('2012'!$I338-0.5+'2012'!$I338-0.5)*-1)</f>
        <v>-0.32877604166666674</v>
      </c>
      <c r="Q338" s="12">
        <f>(('2012'!Q338-'2012'!$AE338)/'2012'!$AE338)*(('2012'!$I338-0.5+'2012'!$I338-0.5)*-1)</f>
        <v>-0.83138020833333337</v>
      </c>
      <c r="R338" s="12">
        <f>(('2012'!R338-'2012'!$AE338)/'2012'!$AE338)*(('2012'!$I338-0.5+'2012'!$I338-0.5)*-1)</f>
        <v>0.408203125</v>
      </c>
      <c r="S338" s="12">
        <f>(('2012'!S338-'2012'!$AE338)/'2012'!$AE338)*(('2012'!$I338-0.5+'2012'!$I338-0.5)*-1)</f>
        <v>-0.21614583333333337</v>
      </c>
      <c r="T338" s="12">
        <f>(('2012'!T338-'2012'!$AE338)/'2012'!$AE338)*(('2012'!$I338-0.5+'2012'!$I338-0.5)*-1)</f>
        <v>-1.6276041666666668E-2</v>
      </c>
      <c r="U338" s="12">
        <f>(('2012'!U338-'2012'!$AE338)/'2012'!$AE338)*(('2012'!$I338-0.5+'2012'!$I338-0.5)*-1)</f>
        <v>-0.64583333333333348</v>
      </c>
      <c r="V338" s="12">
        <f>(('2012'!V338-'2012'!$AE338)/'2012'!$AE338)*(('2012'!$I338-0.5+'2012'!$I338-0.5)*-1)</f>
        <v>-3.5807291666666713E-2</v>
      </c>
      <c r="W338" s="12">
        <f>(('2012'!W338-'2012'!$AE338)/'2012'!$AE338)*(('2012'!$I338-0.5+'2012'!$I338-0.5)*-1)</f>
        <v>-0.16601562500000006</v>
      </c>
      <c r="X338" s="12">
        <f>(('2012'!X338-'2012'!$AE338)/'2012'!$AE338)*(('2012'!$I338-0.5+'2012'!$I338-0.5)*-1)</f>
        <v>0.47786458333333331</v>
      </c>
      <c r="Y338" s="12">
        <f>(('2012'!Y338-'2012'!$AE338)/'2012'!$AE338)*(('2012'!$I338-0.5+'2012'!$I338-0.5)*-1)</f>
        <v>-0.20898437500000006</v>
      </c>
      <c r="Z338" s="12">
        <f>(('2012'!Z338-'2012'!$AE338)/'2012'!$AE338)*(('2012'!$I338-0.5+'2012'!$I338-0.5)*-1)</f>
        <v>0.42578124999999994</v>
      </c>
      <c r="AA338" s="12">
        <f>(('2012'!AA338-'2012'!$AE338)/'2012'!$AE338)*(('2012'!$I338-0.5+'2012'!$I338-0.5)*-1)</f>
        <v>-9.440104166666663E-2</v>
      </c>
      <c r="AB338" s="12">
        <f>(('2012'!AB338-'2012'!$AE338)/'2012'!$AE338)*(('2012'!$I338-0.5+'2012'!$I338-0.5)*-1)</f>
        <v>0.517578125</v>
      </c>
      <c r="AC338" s="12">
        <f>(('2012'!AC338-'2012'!$AE338)/'2012'!$AE338)*(('2012'!$I338-0.5+'2012'!$I338-0.5)*-1)</f>
        <v>0.25065104166666663</v>
      </c>
      <c r="AD338" s="12">
        <f>(('2012'!AD338-'2012'!$AE338)/'2012'!$AE338)*(('2012'!$I338-0.5+'2012'!$I338-0.5)*-1)</f>
        <v>0.30273437499999994</v>
      </c>
      <c r="AE338" s="5">
        <f>((('2012'!AE338-'2012'!$AE338)/'2012'!$AE338)*100)*(('2012'!$I338-0.5+'2012'!$I338-0.5)*-1)</f>
        <v>0</v>
      </c>
      <c r="AG338" s="5">
        <f t="shared" si="147"/>
        <v>60.3515625</v>
      </c>
      <c r="AH338" s="5">
        <f t="shared" si="170"/>
        <v>83.138020833333343</v>
      </c>
      <c r="AI338" s="7">
        <v>0</v>
      </c>
      <c r="AJ338" s="1"/>
      <c r="AK338" s="1"/>
      <c r="AL338" s="1"/>
      <c r="AM338" s="1"/>
      <c r="AN338" s="1"/>
      <c r="AO338" s="1"/>
      <c r="AP338" s="1"/>
      <c r="AW338" s="104">
        <f t="shared" si="148"/>
        <v>0.45768229166666663</v>
      </c>
      <c r="AX338" s="104">
        <f t="shared" si="149"/>
        <v>0.29557291666666663</v>
      </c>
      <c r="AY338" s="104">
        <f t="shared" si="150"/>
        <v>-0.13932291666666671</v>
      </c>
      <c r="AZ338" s="104">
        <f t="shared" si="151"/>
        <v>-0.34635416666666669</v>
      </c>
      <c r="BA338" s="104">
        <f t="shared" si="152"/>
        <v>0.26041666666666669</v>
      </c>
      <c r="BB338" s="104">
        <f t="shared" si="153"/>
        <v>0.603515625</v>
      </c>
      <c r="BC338" s="104">
        <f t="shared" si="154"/>
        <v>-0.32877604166666674</v>
      </c>
      <c r="BD338" s="104">
        <f t="shared" si="155"/>
        <v>-0.83138020833333337</v>
      </c>
      <c r="BE338" s="104">
        <f t="shared" si="156"/>
        <v>0.408203125</v>
      </c>
      <c r="BF338" s="104">
        <f t="shared" si="157"/>
        <v>-0.21614583333333337</v>
      </c>
      <c r="BG338" s="104">
        <f t="shared" si="158"/>
        <v>-1.6276041666666668E-2</v>
      </c>
      <c r="BH338" s="104">
        <f t="shared" si="159"/>
        <v>-0.64583333333333348</v>
      </c>
      <c r="BI338" s="104">
        <f t="shared" si="160"/>
        <v>-3.5807291666666713E-2</v>
      </c>
      <c r="BJ338" s="104">
        <f t="shared" si="161"/>
        <v>-0.16601562500000006</v>
      </c>
      <c r="BK338" s="104">
        <f t="shared" si="162"/>
        <v>0.47786458333333331</v>
      </c>
      <c r="BL338" s="104">
        <f t="shared" si="163"/>
        <v>-0.20898437500000006</v>
      </c>
      <c r="BM338" s="104">
        <f t="shared" si="164"/>
        <v>0.42578124999999994</v>
      </c>
      <c r="BN338" s="104">
        <f t="shared" si="165"/>
        <v>-9.440104166666663E-2</v>
      </c>
      <c r="BO338" s="104">
        <f t="shared" si="166"/>
        <v>0.517578125</v>
      </c>
      <c r="BP338" s="104">
        <f t="shared" si="167"/>
        <v>0.25065104166666663</v>
      </c>
      <c r="BQ338" s="104">
        <f t="shared" si="168"/>
        <v>0.30273437499999994</v>
      </c>
      <c r="BR338" s="104">
        <f t="shared" si="169"/>
        <v>0</v>
      </c>
    </row>
    <row r="339" spans="1:70">
      <c r="A339" s="1">
        <v>338</v>
      </c>
      <c r="B339" s="1">
        <f>'2012'!B339</f>
        <v>0</v>
      </c>
      <c r="C339" s="1">
        <f>'2012'!C339</f>
        <v>0</v>
      </c>
      <c r="D339" s="1">
        <f>'2012'!D339</f>
        <v>0</v>
      </c>
      <c r="E339" s="1" t="str">
        <f>'2012'!E339</f>
        <v>Män</v>
      </c>
      <c r="F339" s="1" t="str">
        <f>'2012'!F339</f>
        <v>Antibiotika vid borttagande av gallblåsa</v>
      </c>
      <c r="G339" s="1" t="str">
        <f>'2012'!G339</f>
        <v>(tom)</v>
      </c>
      <c r="H339" s="1" t="str">
        <f>'2012'!H339</f>
        <v>A020420</v>
      </c>
      <c r="I339" s="1">
        <f>'2012'!I339</f>
        <v>1</v>
      </c>
      <c r="J339" s="12">
        <f>(('2012'!J339-'2012'!$AE339)/'2012'!$AE339)*(('2012'!$I339-0.5+'2012'!$I339-0.5)*-1)</f>
        <v>0.48264729620661823</v>
      </c>
      <c r="K339" s="12">
        <f>(('2012'!K339-'2012'!$AE339)/'2012'!$AE339)*(('2012'!$I339-0.5+'2012'!$I339-0.5)*-1)</f>
        <v>-0.14285714285714282</v>
      </c>
      <c r="L339" s="12">
        <f>(('2012'!L339-'2012'!$AE339)/'2012'!$AE339)*(('2012'!$I339-0.5+'2012'!$I339-0.5)*-1)</f>
        <v>0.40476190476190477</v>
      </c>
      <c r="M339" s="12">
        <f>(('2012'!M339-'2012'!$AE339)/'2012'!$AE339)*(('2012'!$I339-0.5+'2012'!$I339-0.5)*-1)</f>
        <v>-0.22800645682001608</v>
      </c>
      <c r="N339" s="12">
        <f>(('2012'!N339-'2012'!$AE339)/'2012'!$AE339)*(('2012'!$I339-0.5+'2012'!$I339-0.5)*-1)</f>
        <v>0.17070217917675545</v>
      </c>
      <c r="O339" s="12">
        <f>(('2012'!O339-'2012'!$AE339)/'2012'!$AE339)*(('2012'!$I339-0.5+'2012'!$I339-0.5)*-1)</f>
        <v>0.4128329297820823</v>
      </c>
      <c r="P339" s="12">
        <f>(('2012'!P339-'2012'!$AE339)/'2012'!$AE339)*(('2012'!$I339-0.5+'2012'!$I339-0.5)*-1)</f>
        <v>-0.54075867635189656</v>
      </c>
      <c r="Q339" s="12">
        <f>(('2012'!Q339-'2012'!$AE339)/'2012'!$AE339)*(('2012'!$I339-0.5+'2012'!$I339-0.5)*-1)</f>
        <v>0.66384180790960456</v>
      </c>
      <c r="R339" s="12">
        <f>(('2012'!R339-'2012'!$AE339)/'2012'!$AE339)*(('2012'!$I339-0.5+'2012'!$I339-0.5)*-1)</f>
        <v>0.27562550443906381</v>
      </c>
      <c r="S339" s="12">
        <f>(('2012'!S339-'2012'!$AE339)/'2012'!$AE339)*(('2012'!$I339-0.5+'2012'!$I339-0.5)*-1)</f>
        <v>-0.19774011299435021</v>
      </c>
      <c r="T339" s="12">
        <f>(('2012'!T339-'2012'!$AE339)/'2012'!$AE339)*(('2012'!$I339-0.5+'2012'!$I339-0.5)*-1)</f>
        <v>-0.32405165456012919</v>
      </c>
      <c r="U339" s="12">
        <f>(('2012'!U339-'2012'!$AE339)/'2012'!$AE339)*(('2012'!$I339-0.5+'2012'!$I339-0.5)*-1)</f>
        <v>-0.20460048426150121</v>
      </c>
      <c r="V339" s="12">
        <f>(('2012'!V339-'2012'!$AE339)/'2012'!$AE339)*(('2012'!$I339-0.5+'2012'!$I339-0.5)*-1)</f>
        <v>-0.46327683615819193</v>
      </c>
      <c r="W339" s="12">
        <f>(('2012'!W339-'2012'!$AE339)/'2012'!$AE339)*(('2012'!$I339-0.5+'2012'!$I339-0.5)*-1)</f>
        <v>-0.64891041162227592</v>
      </c>
      <c r="X339" s="12">
        <f>(('2012'!X339-'2012'!$AE339)/'2012'!$AE339)*(('2012'!$I339-0.5+'2012'!$I339-0.5)*-1)</f>
        <v>0.397497982243745</v>
      </c>
      <c r="Y339" s="12">
        <f>(('2012'!Y339-'2012'!$AE339)/'2012'!$AE339)*(('2012'!$I339-0.5+'2012'!$I339-0.5)*-1)</f>
        <v>0.10330912025827289</v>
      </c>
      <c r="Z339" s="12">
        <f>(('2012'!Z339-'2012'!$AE339)/'2012'!$AE339)*(('2012'!$I339-0.5+'2012'!$I339-0.5)*-1)</f>
        <v>3.9144471347861275E-2</v>
      </c>
      <c r="AA339" s="12">
        <f>(('2012'!AA339-'2012'!$AE339)/'2012'!$AE339)*(('2012'!$I339-0.5+'2012'!$I339-0.5)*-1)</f>
        <v>-0.41606133979015342</v>
      </c>
      <c r="AB339" s="12">
        <f>(('2012'!AB339-'2012'!$AE339)/'2012'!$AE339)*(('2012'!$I339-0.5+'2012'!$I339-0.5)*-1)</f>
        <v>0.1295399515738499</v>
      </c>
      <c r="AC339" s="12">
        <f>(('2012'!AC339-'2012'!$AE339)/'2012'!$AE339)*(('2012'!$I339-0.5+'2012'!$I339-0.5)*-1)</f>
        <v>-0.12752219531880549</v>
      </c>
      <c r="AD339" s="12">
        <f>(('2012'!AD339-'2012'!$AE339)/'2012'!$AE339)*(('2012'!$I339-0.5+'2012'!$I339-0.5)*-1)</f>
        <v>-0.16424535916061339</v>
      </c>
      <c r="AE339" s="5">
        <f>((('2012'!AE339-'2012'!$AE339)/'2012'!$AE339)*100)*(('2012'!$I339-0.5+'2012'!$I339-0.5)*-1)</f>
        <v>0</v>
      </c>
      <c r="AG339" s="5">
        <f t="shared" si="147"/>
        <v>66.384180790960457</v>
      </c>
      <c r="AH339" s="5">
        <f t="shared" si="170"/>
        <v>64.891041162227594</v>
      </c>
      <c r="AI339" s="7">
        <v>0</v>
      </c>
      <c r="AJ339" s="1"/>
      <c r="AK339" s="1"/>
      <c r="AL339" s="1"/>
      <c r="AM339" s="1"/>
      <c r="AN339" s="1"/>
      <c r="AO339" s="1"/>
      <c r="AP339" s="1"/>
      <c r="AW339" s="104">
        <f t="shared" si="148"/>
        <v>0.48264729620661823</v>
      </c>
      <c r="AX339" s="104">
        <f t="shared" si="149"/>
        <v>-0.14285714285714282</v>
      </c>
      <c r="AY339" s="104">
        <f t="shared" si="150"/>
        <v>0.40476190476190477</v>
      </c>
      <c r="AZ339" s="104">
        <f t="shared" si="151"/>
        <v>-0.22800645682001608</v>
      </c>
      <c r="BA339" s="104">
        <f t="shared" si="152"/>
        <v>0.17070217917675545</v>
      </c>
      <c r="BB339" s="104">
        <f t="shared" si="153"/>
        <v>0.4128329297820823</v>
      </c>
      <c r="BC339" s="104">
        <f t="shared" si="154"/>
        <v>-0.54075867635189656</v>
      </c>
      <c r="BD339" s="104">
        <f t="shared" si="155"/>
        <v>0.66384180790960456</v>
      </c>
      <c r="BE339" s="104">
        <f t="shared" si="156"/>
        <v>0.27562550443906381</v>
      </c>
      <c r="BF339" s="104">
        <f t="shared" si="157"/>
        <v>-0.19774011299435021</v>
      </c>
      <c r="BG339" s="104">
        <f t="shared" si="158"/>
        <v>-0.32405165456012919</v>
      </c>
      <c r="BH339" s="104">
        <f t="shared" si="159"/>
        <v>-0.20460048426150121</v>
      </c>
      <c r="BI339" s="104">
        <f t="shared" si="160"/>
        <v>-0.46327683615819193</v>
      </c>
      <c r="BJ339" s="104">
        <f t="shared" si="161"/>
        <v>-0.64891041162227592</v>
      </c>
      <c r="BK339" s="104">
        <f t="shared" si="162"/>
        <v>0.397497982243745</v>
      </c>
      <c r="BL339" s="104">
        <f t="shared" si="163"/>
        <v>0.10330912025827289</v>
      </c>
      <c r="BM339" s="104">
        <f t="shared" si="164"/>
        <v>3.9144471347861275E-2</v>
      </c>
      <c r="BN339" s="104">
        <f t="shared" si="165"/>
        <v>-0.41606133979015342</v>
      </c>
      <c r="BO339" s="104">
        <f t="shared" si="166"/>
        <v>0.1295399515738499</v>
      </c>
      <c r="BP339" s="104">
        <f t="shared" si="167"/>
        <v>-0.12752219531880549</v>
      </c>
      <c r="BQ339" s="104">
        <f t="shared" si="168"/>
        <v>-0.16424535916061339</v>
      </c>
      <c r="BR339" s="104">
        <f t="shared" si="169"/>
        <v>0</v>
      </c>
    </row>
    <row r="340" spans="1:70">
      <c r="A340" s="1">
        <v>339</v>
      </c>
      <c r="B340" s="1">
        <f>'2012'!B340</f>
        <v>0</v>
      </c>
      <c r="C340" s="1">
        <f>'2012'!C340</f>
        <v>0</v>
      </c>
      <c r="D340" s="1">
        <f>'2012'!D340</f>
        <v>0</v>
      </c>
      <c r="E340" s="1" t="str">
        <f>'2012'!E340</f>
        <v>Totalt</v>
      </c>
      <c r="F340" s="1" t="str">
        <f>'2012'!F340</f>
        <v>Antibiotika vid borttagande av gallblåsa</v>
      </c>
      <c r="G340" s="1" t="str">
        <f>'2012'!G340</f>
        <v>(tom)</v>
      </c>
      <c r="H340" s="1" t="str">
        <f>'2012'!H340</f>
        <v>A020420</v>
      </c>
      <c r="I340" s="1">
        <f>'2012'!I340</f>
        <v>1</v>
      </c>
      <c r="J340" s="12">
        <f>(('2012'!J340-'2012'!$AE340)/'2012'!$AE340)*(('2012'!$I340-0.5+'2012'!$I340-0.5)*-1)</f>
        <v>0.46352166758091062</v>
      </c>
      <c r="K340" s="12">
        <f>(('2012'!K340-'2012'!$AE340)/'2012'!$AE340)*(('2012'!$I340-0.5+'2012'!$I340-0.5)*-1)</f>
        <v>5.3208996160175472E-2</v>
      </c>
      <c r="L340" s="12">
        <f>(('2012'!L340-'2012'!$AE340)/'2012'!$AE340)*(('2012'!$I340-0.5+'2012'!$I340-0.5)*-1)</f>
        <v>8.1733406472847062E-2</v>
      </c>
      <c r="M340" s="12">
        <f>(('2012'!M340-'2012'!$AE340)/'2012'!$AE340)*(('2012'!$I340-0.5+'2012'!$I340-0.5)*-1)</f>
        <v>-0.25507405375754244</v>
      </c>
      <c r="N340" s="12">
        <f>(('2012'!N340-'2012'!$AE340)/'2012'!$AE340)*(('2012'!$I340-0.5+'2012'!$I340-0.5)*-1)</f>
        <v>0.25123422929237521</v>
      </c>
      <c r="O340" s="12">
        <f>(('2012'!O340-'2012'!$AE340)/'2012'!$AE340)*(('2012'!$I340-0.5+'2012'!$I340-0.5)*-1)</f>
        <v>0.51618211738891939</v>
      </c>
      <c r="P340" s="12">
        <f>(('2012'!P340-'2012'!$AE340)/'2012'!$AE340)*(('2012'!$I340-0.5+'2012'!$I340-0.5)*-1)</f>
        <v>-0.47010422380691169</v>
      </c>
      <c r="Q340" s="12">
        <f>(('2012'!Q340-'2012'!$AE340)/'2012'!$AE340)*(('2012'!$I340-0.5+'2012'!$I340-0.5)*-1)</f>
        <v>-0.24684585847504115</v>
      </c>
      <c r="R340" s="12">
        <f>(('2012'!R340-'2012'!$AE340)/'2012'!$AE340)*(('2012'!$I340-0.5+'2012'!$I340-0.5)*-1)</f>
        <v>0.36423477783872737</v>
      </c>
      <c r="S340" s="12">
        <f>(('2012'!S340-'2012'!$AE340)/'2012'!$AE340)*(('2012'!$I340-0.5+'2012'!$I340-0.5)*-1)</f>
        <v>-0.18869994514536484</v>
      </c>
      <c r="T340" s="12">
        <f>(('2012'!T340-'2012'!$AE340)/'2012'!$AE340)*(('2012'!$I340-0.5+'2012'!$I340-0.5)*-1)</f>
        <v>-8.0636313768513379E-2</v>
      </c>
      <c r="U340" s="12">
        <f>(('2012'!U340-'2012'!$AE340)/'2012'!$AE340)*(('2012'!$I340-0.5+'2012'!$I340-0.5)*-1)</f>
        <v>-0.46461876028524401</v>
      </c>
      <c r="V340" s="12">
        <f>(('2012'!V340-'2012'!$AE340)/'2012'!$AE340)*(('2012'!$I340-0.5+'2012'!$I340-0.5)*-1)</f>
        <v>-0.19912232583653314</v>
      </c>
      <c r="W340" s="12">
        <f>(('2012'!W340-'2012'!$AE340)/'2012'!$AE340)*(('2012'!$I340-0.5+'2012'!$I340-0.5)*-1)</f>
        <v>-0.38069116840373018</v>
      </c>
      <c r="X340" s="12">
        <f>(('2012'!X340-'2012'!$AE340)/'2012'!$AE340)*(('2012'!$I340-0.5+'2012'!$I340-0.5)*-1)</f>
        <v>0.44925946242457493</v>
      </c>
      <c r="Y340" s="12">
        <f>(('2012'!Y340-'2012'!$AE340)/'2012'!$AE340)*(('2012'!$I340-0.5+'2012'!$I340-0.5)*-1)</f>
        <v>-8.6670323642347682E-2</v>
      </c>
      <c r="Z340" s="12">
        <f>(('2012'!Z340-'2012'!$AE340)/'2012'!$AE340)*(('2012'!$I340-0.5+'2012'!$I340-0.5)*-1)</f>
        <v>0.24410312671420739</v>
      </c>
      <c r="AA340" s="12">
        <f>(('2012'!AA340-'2012'!$AE340)/'2012'!$AE340)*(('2012'!$I340-0.5+'2012'!$I340-0.5)*-1)</f>
        <v>-0.25836533187054311</v>
      </c>
      <c r="AB340" s="12">
        <f>(('2012'!AB340-'2012'!$AE340)/'2012'!$AE340)*(('2012'!$I340-0.5+'2012'!$I340-0.5)*-1)</f>
        <v>0.29347229840921557</v>
      </c>
      <c r="AC340" s="12">
        <f>(('2012'!AC340-'2012'!$AE340)/'2012'!$AE340)*(('2012'!$I340-0.5+'2012'!$I340-0.5)*-1)</f>
        <v>7.2408118486012085E-2</v>
      </c>
      <c r="AD340" s="12">
        <f>(('2012'!AD340-'2012'!$AE340)/'2012'!$AE340)*(('2012'!$I340-0.5+'2012'!$I340-0.5)*-1)</f>
        <v>0.14262205156335708</v>
      </c>
      <c r="AE340" s="5">
        <f>((('2012'!AE340-'2012'!$AE340)/'2012'!$AE340)*100)*(('2012'!$I340-0.5+'2012'!$I340-0.5)*-1)</f>
        <v>0</v>
      </c>
      <c r="AG340" s="5">
        <f t="shared" si="147"/>
        <v>51.618211738891937</v>
      </c>
      <c r="AH340" s="5">
        <f t="shared" si="170"/>
        <v>47.010422380691168</v>
      </c>
      <c r="AI340" s="7">
        <v>0</v>
      </c>
      <c r="AJ340" s="1"/>
      <c r="AK340" s="1"/>
      <c r="AL340" s="1"/>
      <c r="AM340" s="1"/>
      <c r="AN340" s="1"/>
      <c r="AO340" s="1"/>
      <c r="AP340" s="1"/>
      <c r="AW340" s="104">
        <f t="shared" si="148"/>
        <v>0.46352166758091062</v>
      </c>
      <c r="AX340" s="104">
        <f t="shared" si="149"/>
        <v>5.3208996160175472E-2</v>
      </c>
      <c r="AY340" s="104">
        <f t="shared" si="150"/>
        <v>8.1733406472847062E-2</v>
      </c>
      <c r="AZ340" s="104">
        <f t="shared" si="151"/>
        <v>-0.25507405375754244</v>
      </c>
      <c r="BA340" s="104">
        <f t="shared" si="152"/>
        <v>0.25123422929237521</v>
      </c>
      <c r="BB340" s="104">
        <f t="shared" si="153"/>
        <v>0.51618211738891939</v>
      </c>
      <c r="BC340" s="104">
        <f t="shared" si="154"/>
        <v>-0.47010422380691169</v>
      </c>
      <c r="BD340" s="104">
        <f t="shared" si="155"/>
        <v>-0.24684585847504115</v>
      </c>
      <c r="BE340" s="104">
        <f t="shared" si="156"/>
        <v>0.36423477783872737</v>
      </c>
      <c r="BF340" s="104">
        <f t="shared" si="157"/>
        <v>-0.18869994514536484</v>
      </c>
      <c r="BG340" s="104">
        <f t="shared" si="158"/>
        <v>-8.0636313768513379E-2</v>
      </c>
      <c r="BH340" s="104">
        <f t="shared" si="159"/>
        <v>-0.46461876028524401</v>
      </c>
      <c r="BI340" s="104">
        <f t="shared" si="160"/>
        <v>-0.19912232583653314</v>
      </c>
      <c r="BJ340" s="104">
        <f t="shared" si="161"/>
        <v>-0.38069116840373018</v>
      </c>
      <c r="BK340" s="104">
        <f t="shared" si="162"/>
        <v>0.44925946242457493</v>
      </c>
      <c r="BL340" s="104">
        <f t="shared" si="163"/>
        <v>-8.6670323642347682E-2</v>
      </c>
      <c r="BM340" s="104">
        <f t="shared" si="164"/>
        <v>0.24410312671420739</v>
      </c>
      <c r="BN340" s="104">
        <f t="shared" si="165"/>
        <v>-0.25836533187054311</v>
      </c>
      <c r="BO340" s="104">
        <f t="shared" si="166"/>
        <v>0.29347229840921557</v>
      </c>
      <c r="BP340" s="104">
        <f t="shared" si="167"/>
        <v>7.2408118486012085E-2</v>
      </c>
      <c r="BQ340" s="104">
        <f t="shared" si="168"/>
        <v>0.14262205156335708</v>
      </c>
      <c r="BR340" s="104">
        <f t="shared" si="169"/>
        <v>0</v>
      </c>
    </row>
    <row r="341" spans="1:70">
      <c r="A341" s="1">
        <v>340</v>
      </c>
      <c r="B341" s="1">
        <f>'2012'!B341</f>
        <v>0</v>
      </c>
      <c r="C341" s="1">
        <f>'2012'!C341</f>
        <v>0</v>
      </c>
      <c r="D341" s="1">
        <f>'2012'!D341</f>
        <v>152</v>
      </c>
      <c r="E341" s="1" t="str">
        <f>'2012'!E341</f>
        <v>Kvinnor</v>
      </c>
      <c r="F341" s="1" t="str">
        <f>'2012'!F341</f>
        <v>Tid till operation vid förträngning av halspulsåder</v>
      </c>
      <c r="G341" s="1" t="str">
        <f>'2012'!G341</f>
        <v>(tom)</v>
      </c>
      <c r="H341" s="1" t="str">
        <f>'2012'!H341</f>
        <v>A009100</v>
      </c>
      <c r="I341" s="1">
        <f>'2012'!I341</f>
        <v>0</v>
      </c>
      <c r="J341" s="12">
        <f>(('2012'!J341-'2012'!$AE341)/'2012'!$AE341)*(('2012'!$I341-0.5+'2012'!$I341-0.5)*-1)</f>
        <v>-5.7142857142857217E-2</v>
      </c>
      <c r="K341" s="12" t="e">
        <f>(('2012'!K341-'2012'!$AE341)/'2012'!$AE341)*(('2012'!$I341-0.5+'2012'!$I341-0.5)*-1)</f>
        <v>#VALUE!</v>
      </c>
      <c r="L341" s="12" t="e">
        <f>(('2012'!L341-'2012'!$AE341)/'2012'!$AE341)*(('2012'!$I341-0.5+'2012'!$I341-0.5)*-1)</f>
        <v>#VALUE!</v>
      </c>
      <c r="M341" s="12">
        <f>(('2012'!M341-'2012'!$AE341)/'2012'!$AE341)*(('2012'!$I341-0.5+'2012'!$I341-0.5)*-1)</f>
        <v>-0.13376623376623373</v>
      </c>
      <c r="N341" s="12">
        <f>(('2012'!N341-'2012'!$AE341)/'2012'!$AE341)*(('2012'!$I341-0.5+'2012'!$I341-0.5)*-1)</f>
        <v>0.1038961038961039</v>
      </c>
      <c r="O341" s="12" t="e">
        <f>(('2012'!O341-'2012'!$AE341)/'2012'!$AE341)*(('2012'!$I341-0.5+'2012'!$I341-0.5)*-1)</f>
        <v>#VALUE!</v>
      </c>
      <c r="P341" s="12">
        <f>(('2012'!P341-'2012'!$AE341)/'2012'!$AE341)*(('2012'!$I341-0.5+'2012'!$I341-0.5)*-1)</f>
        <v>-9.0909090909090912E-2</v>
      </c>
      <c r="Q341" s="12" t="e">
        <f>(('2012'!Q341-'2012'!$AE341)/'2012'!$AE341)*(('2012'!$I341-0.5+'2012'!$I341-0.5)*-1)</f>
        <v>#VALUE!</v>
      </c>
      <c r="R341" s="12" t="e">
        <f>(('2012'!R341-'2012'!$AE341)/'2012'!$AE341)*(('2012'!$I341-0.5+'2012'!$I341-0.5)*-1)</f>
        <v>#VALUE!</v>
      </c>
      <c r="S341" s="12">
        <f>(('2012'!S341-'2012'!$AE341)/'2012'!$AE341)*(('2012'!$I341-0.5+'2012'!$I341-0.5)*-1)</f>
        <v>-0.11038961038961038</v>
      </c>
      <c r="T341" s="12" t="e">
        <f>(('2012'!T341-'2012'!$AE341)/'2012'!$AE341)*(('2012'!$I341-0.5+'2012'!$I341-0.5)*-1)</f>
        <v>#VALUE!</v>
      </c>
      <c r="U341" s="12">
        <f>(('2012'!U341-'2012'!$AE341)/'2012'!$AE341)*(('2012'!$I341-0.5+'2012'!$I341-0.5)*-1)</f>
        <v>5.9740259740259663E-2</v>
      </c>
      <c r="V341" s="12">
        <f>(('2012'!V341-'2012'!$AE341)/'2012'!$AE341)*(('2012'!$I341-0.5+'2012'!$I341-0.5)*-1)</f>
        <v>0.21168831168831165</v>
      </c>
      <c r="W341" s="12" t="e">
        <f>(('2012'!W341-'2012'!$AE341)/'2012'!$AE341)*(('2012'!$I341-0.5+'2012'!$I341-0.5)*-1)</f>
        <v>#VALUE!</v>
      </c>
      <c r="X341" s="12" t="e">
        <f>(('2012'!X341-'2012'!$AE341)/'2012'!$AE341)*(('2012'!$I341-0.5+'2012'!$I341-0.5)*-1)</f>
        <v>#VALUE!</v>
      </c>
      <c r="Y341" s="12">
        <f>(('2012'!Y341-'2012'!$AE341)/'2012'!$AE341)*(('2012'!$I341-0.5+'2012'!$I341-0.5)*-1)</f>
        <v>0.29870129870129869</v>
      </c>
      <c r="Z341" s="12" t="e">
        <f>(('2012'!Z341-'2012'!$AE341)/'2012'!$AE341)*(('2012'!$I341-0.5+'2012'!$I341-0.5)*-1)</f>
        <v>#VALUE!</v>
      </c>
      <c r="AA341" s="12" t="e">
        <f>(('2012'!AA341-'2012'!$AE341)/'2012'!$AE341)*(('2012'!$I341-0.5+'2012'!$I341-0.5)*-1)</f>
        <v>#VALUE!</v>
      </c>
      <c r="AB341" s="12" t="e">
        <f>(('2012'!AB341-'2012'!$AE341)/'2012'!$AE341)*(('2012'!$I341-0.5+'2012'!$I341-0.5)*-1)</f>
        <v>#VALUE!</v>
      </c>
      <c r="AC341" s="12" t="e">
        <f>(('2012'!AC341-'2012'!$AE341)/'2012'!$AE341)*(('2012'!$I341-0.5+'2012'!$I341-0.5)*-1)</f>
        <v>#VALUE!</v>
      </c>
      <c r="AD341" s="12" t="e">
        <f>(('2012'!AD341-'2012'!$AE341)/'2012'!$AE341)*(('2012'!$I341-0.5+'2012'!$I341-0.5)*-1)</f>
        <v>#VALUE!</v>
      </c>
      <c r="AE341" s="5">
        <f>((('2012'!AE341-'2012'!$AE341)/'2012'!$AE341)*100)*(('2012'!$I341-0.5+'2012'!$I341-0.5)*-1)</f>
        <v>0</v>
      </c>
      <c r="AG341" s="5">
        <f t="shared" si="147"/>
        <v>29.870129870129869</v>
      </c>
      <c r="AH341" s="5">
        <f t="shared" si="170"/>
        <v>13.376623376623373</v>
      </c>
      <c r="AI341" s="7">
        <v>0</v>
      </c>
      <c r="AJ341" s="1"/>
      <c r="AK341" s="1"/>
      <c r="AL341" s="1"/>
      <c r="AM341" s="1"/>
      <c r="AN341" s="1"/>
      <c r="AO341" s="1"/>
      <c r="AP341" s="1"/>
      <c r="AW341" s="104">
        <f t="shared" si="148"/>
        <v>-5.7142857142857217E-2</v>
      </c>
      <c r="AX341" s="104">
        <f t="shared" si="149"/>
        <v>0</v>
      </c>
      <c r="AY341" s="104">
        <f t="shared" si="150"/>
        <v>0</v>
      </c>
      <c r="AZ341" s="104">
        <f t="shared" si="151"/>
        <v>-0.13376623376623373</v>
      </c>
      <c r="BA341" s="104">
        <f t="shared" si="152"/>
        <v>0.1038961038961039</v>
      </c>
      <c r="BB341" s="104">
        <f t="shared" si="153"/>
        <v>0</v>
      </c>
      <c r="BC341" s="104">
        <f t="shared" si="154"/>
        <v>-9.0909090909090912E-2</v>
      </c>
      <c r="BD341" s="104">
        <f t="shared" si="155"/>
        <v>0</v>
      </c>
      <c r="BE341" s="104">
        <f t="shared" si="156"/>
        <v>0</v>
      </c>
      <c r="BF341" s="104">
        <f t="shared" si="157"/>
        <v>-0.11038961038961038</v>
      </c>
      <c r="BG341" s="104">
        <f t="shared" si="158"/>
        <v>0</v>
      </c>
      <c r="BH341" s="104">
        <f t="shared" si="159"/>
        <v>5.9740259740259663E-2</v>
      </c>
      <c r="BI341" s="104">
        <f t="shared" si="160"/>
        <v>0.21168831168831165</v>
      </c>
      <c r="BJ341" s="104">
        <f t="shared" si="161"/>
        <v>0</v>
      </c>
      <c r="BK341" s="104">
        <f t="shared" si="162"/>
        <v>0</v>
      </c>
      <c r="BL341" s="104">
        <f t="shared" si="163"/>
        <v>0.29870129870129869</v>
      </c>
      <c r="BM341" s="104">
        <f t="shared" si="164"/>
        <v>0</v>
      </c>
      <c r="BN341" s="104">
        <f t="shared" si="165"/>
        <v>0</v>
      </c>
      <c r="BO341" s="104">
        <f t="shared" si="166"/>
        <v>0</v>
      </c>
      <c r="BP341" s="104">
        <f t="shared" si="167"/>
        <v>0</v>
      </c>
      <c r="BQ341" s="104">
        <f t="shared" si="168"/>
        <v>0</v>
      </c>
      <c r="BR341" s="104">
        <f t="shared" si="169"/>
        <v>0</v>
      </c>
    </row>
    <row r="342" spans="1:70">
      <c r="A342" s="1">
        <v>341</v>
      </c>
      <c r="B342" s="1">
        <f>'2012'!B342</f>
        <v>0</v>
      </c>
      <c r="C342" s="1">
        <f>'2012'!C342</f>
        <v>0</v>
      </c>
      <c r="D342" s="1">
        <f>'2012'!D342</f>
        <v>0</v>
      </c>
      <c r="E342" s="1" t="str">
        <f>'2012'!E342</f>
        <v>Män</v>
      </c>
      <c r="F342" s="1" t="str">
        <f>'2012'!F342</f>
        <v>Tid till operation vid förträngning av halspulsåder</v>
      </c>
      <c r="G342" s="1" t="str">
        <f>'2012'!G342</f>
        <v>(tom)</v>
      </c>
      <c r="H342" s="1" t="str">
        <f>'2012'!H342</f>
        <v>A009100</v>
      </c>
      <c r="I342" s="1">
        <f>'2012'!I342</f>
        <v>0</v>
      </c>
      <c r="J342" s="12">
        <f>(('2012'!J342-'2012'!$AE342)/'2012'!$AE342)*(('2012'!$I342-0.5+'2012'!$I342-0.5)*-1)</f>
        <v>3.1704095112285224E-2</v>
      </c>
      <c r="K342" s="12">
        <f>(('2012'!K342-'2012'!$AE342)/'2012'!$AE342)*(('2012'!$I342-0.5+'2012'!$I342-0.5)*-1)</f>
        <v>-8.0581241743725343E-2</v>
      </c>
      <c r="L342" s="12">
        <f>(('2012'!L342-'2012'!$AE342)/'2012'!$AE342)*(('2012'!$I342-0.5+'2012'!$I342-0.5)*-1)</f>
        <v>0.13210039630118889</v>
      </c>
      <c r="M342" s="12">
        <f>(('2012'!M342-'2012'!$AE342)/'2012'!$AE342)*(('2012'!$I342-0.5+'2012'!$I342-0.5)*-1)</f>
        <v>5.6803170409511189E-2</v>
      </c>
      <c r="N342" s="12">
        <f>(('2012'!N342-'2012'!$AE342)/'2012'!$AE342)*(('2012'!$I342-0.5+'2012'!$I342-0.5)*-1)</f>
        <v>0.18494055482166447</v>
      </c>
      <c r="O342" s="12">
        <f>(('2012'!O342-'2012'!$AE342)/'2012'!$AE342)*(('2012'!$I342-0.5+'2012'!$I342-0.5)*-1)</f>
        <v>8.8507265521796594E-2</v>
      </c>
      <c r="P342" s="12">
        <f>(('2012'!P342-'2012'!$AE342)/'2012'!$AE342)*(('2012'!$I342-0.5+'2012'!$I342-0.5)*-1)</f>
        <v>-0.36459709379128136</v>
      </c>
      <c r="Q342" s="12" t="e">
        <f>(('2012'!Q342-'2012'!$AE342)/'2012'!$AE342)*(('2012'!$I342-0.5+'2012'!$I342-0.5)*-1)</f>
        <v>#VALUE!</v>
      </c>
      <c r="R342" s="12" t="e">
        <f>(('2012'!R342-'2012'!$AE342)/'2012'!$AE342)*(('2012'!$I342-0.5+'2012'!$I342-0.5)*-1)</f>
        <v>#VALUE!</v>
      </c>
      <c r="S342" s="12">
        <f>(('2012'!S342-'2012'!$AE342)/'2012'!$AE342)*(('2012'!$I342-0.5+'2012'!$I342-0.5)*-1)</f>
        <v>4.0951122853368487E-2</v>
      </c>
      <c r="T342" s="12">
        <f>(('2012'!T342-'2012'!$AE342)/'2012'!$AE342)*(('2012'!$I342-0.5+'2012'!$I342-0.5)*-1)</f>
        <v>-0.15984147952443858</v>
      </c>
      <c r="U342" s="12">
        <f>(('2012'!U342-'2012'!$AE342)/'2012'!$AE342)*(('2012'!$I342-0.5+'2012'!$I342-0.5)*-1)</f>
        <v>-3.4346103038309227E-2</v>
      </c>
      <c r="V342" s="12">
        <f>(('2012'!V342-'2012'!$AE342)/'2012'!$AE342)*(('2012'!$I342-0.5+'2012'!$I342-0.5)*-1)</f>
        <v>3.8309114927344665E-2</v>
      </c>
      <c r="W342" s="12">
        <f>(('2012'!W342-'2012'!$AE342)/'2012'!$AE342)*(('2012'!$I342-0.5+'2012'!$I342-0.5)*-1)</f>
        <v>-0.11889035667107001</v>
      </c>
      <c r="X342" s="12">
        <f>(('2012'!X342-'2012'!$AE342)/'2012'!$AE342)*(('2012'!$I342-0.5+'2012'!$I342-0.5)*-1)</f>
        <v>0.26155878467635396</v>
      </c>
      <c r="Y342" s="12">
        <f>(('2012'!Y342-'2012'!$AE342)/'2012'!$AE342)*(('2012'!$I342-0.5+'2012'!$I342-0.5)*-1)</f>
        <v>0.32100396301188899</v>
      </c>
      <c r="Z342" s="12">
        <f>(('2012'!Z342-'2012'!$AE342)/'2012'!$AE342)*(('2012'!$I342-0.5+'2012'!$I342-0.5)*-1)</f>
        <v>6.6050198150594446E-3</v>
      </c>
      <c r="AA342" s="12">
        <f>(('2012'!AA342-'2012'!$AE342)/'2012'!$AE342)*(('2012'!$I342-0.5+'2012'!$I342-0.5)*-1)</f>
        <v>-0.39894319682959051</v>
      </c>
      <c r="AB342" s="12" t="e">
        <f>(('2012'!AB342-'2012'!$AE342)/'2012'!$AE342)*(('2012'!$I342-0.5+'2012'!$I342-0.5)*-1)</f>
        <v>#VALUE!</v>
      </c>
      <c r="AC342" s="12">
        <f>(('2012'!AC342-'2012'!$AE342)/'2012'!$AE342)*(('2012'!$I342-0.5+'2012'!$I342-0.5)*-1)</f>
        <v>5.6803170409511189E-2</v>
      </c>
      <c r="AD342" s="12">
        <f>(('2012'!AD342-'2012'!$AE342)/'2012'!$AE342)*(('2012'!$I342-0.5+'2012'!$I342-0.5)*-1)</f>
        <v>-0.48348745046235136</v>
      </c>
      <c r="AE342" s="5">
        <f>((('2012'!AE342-'2012'!$AE342)/'2012'!$AE342)*100)*(('2012'!$I342-0.5+'2012'!$I342-0.5)*-1)</f>
        <v>0</v>
      </c>
      <c r="AG342" s="5">
        <f t="shared" si="147"/>
        <v>32.100396301188901</v>
      </c>
      <c r="AH342" s="5">
        <f t="shared" si="170"/>
        <v>48.348745046235138</v>
      </c>
      <c r="AI342" s="7">
        <v>0</v>
      </c>
      <c r="AJ342" s="1"/>
      <c r="AK342" s="1"/>
      <c r="AL342" s="1"/>
      <c r="AM342" s="1"/>
      <c r="AN342" s="1"/>
      <c r="AO342" s="1"/>
      <c r="AP342" s="1"/>
      <c r="AW342" s="104">
        <f t="shared" si="148"/>
        <v>3.1704095112285224E-2</v>
      </c>
      <c r="AX342" s="104">
        <f t="shared" si="149"/>
        <v>-8.0581241743725343E-2</v>
      </c>
      <c r="AY342" s="104">
        <f t="shared" si="150"/>
        <v>0.13210039630118889</v>
      </c>
      <c r="AZ342" s="104">
        <f t="shared" si="151"/>
        <v>5.6803170409511189E-2</v>
      </c>
      <c r="BA342" s="104">
        <f t="shared" si="152"/>
        <v>0.18494055482166447</v>
      </c>
      <c r="BB342" s="104">
        <f t="shared" si="153"/>
        <v>8.8507265521796594E-2</v>
      </c>
      <c r="BC342" s="104">
        <f t="shared" si="154"/>
        <v>-0.36459709379128136</v>
      </c>
      <c r="BD342" s="104">
        <f t="shared" si="155"/>
        <v>0</v>
      </c>
      <c r="BE342" s="104">
        <f t="shared" si="156"/>
        <v>0</v>
      </c>
      <c r="BF342" s="104">
        <f t="shared" si="157"/>
        <v>4.0951122853368487E-2</v>
      </c>
      <c r="BG342" s="104">
        <f t="shared" si="158"/>
        <v>-0.15984147952443858</v>
      </c>
      <c r="BH342" s="104">
        <f t="shared" si="159"/>
        <v>-3.4346103038309227E-2</v>
      </c>
      <c r="BI342" s="104">
        <f t="shared" si="160"/>
        <v>3.8309114927344665E-2</v>
      </c>
      <c r="BJ342" s="104">
        <f t="shared" si="161"/>
        <v>-0.11889035667107001</v>
      </c>
      <c r="BK342" s="104">
        <f t="shared" si="162"/>
        <v>0.26155878467635396</v>
      </c>
      <c r="BL342" s="104">
        <f t="shared" si="163"/>
        <v>0.32100396301188899</v>
      </c>
      <c r="BM342" s="104">
        <f t="shared" si="164"/>
        <v>6.6050198150594446E-3</v>
      </c>
      <c r="BN342" s="104">
        <f t="shared" si="165"/>
        <v>-0.39894319682959051</v>
      </c>
      <c r="BO342" s="104">
        <f t="shared" si="166"/>
        <v>0</v>
      </c>
      <c r="BP342" s="104">
        <f t="shared" si="167"/>
        <v>5.6803170409511189E-2</v>
      </c>
      <c r="BQ342" s="104">
        <f t="shared" si="168"/>
        <v>-0.48348745046235136</v>
      </c>
      <c r="BR342" s="104">
        <f t="shared" si="169"/>
        <v>0</v>
      </c>
    </row>
    <row r="343" spans="1:70">
      <c r="A343" s="1">
        <v>342</v>
      </c>
      <c r="B343" s="1">
        <f>'2012'!B343</f>
        <v>0</v>
      </c>
      <c r="C343" s="1">
        <f>'2012'!C343</f>
        <v>0</v>
      </c>
      <c r="D343" s="1">
        <f>'2012'!D343</f>
        <v>0</v>
      </c>
      <c r="E343" s="1" t="str">
        <f>'2012'!E343</f>
        <v>Totalt</v>
      </c>
      <c r="F343" s="1" t="str">
        <f>'2012'!F343</f>
        <v>Tid till operation vid förträngning av halspulsåder</v>
      </c>
      <c r="G343" s="1" t="str">
        <f>'2012'!G343</f>
        <v>(tom)</v>
      </c>
      <c r="H343" s="1" t="str">
        <f>'2012'!H343</f>
        <v>A009100</v>
      </c>
      <c r="I343" s="1">
        <f>'2012'!I343</f>
        <v>0</v>
      </c>
      <c r="J343" s="12">
        <f>(('2012'!J343-'2012'!$AE343)/'2012'!$AE343)*(('2012'!$I343-0.5+'2012'!$I343-0.5)*-1)</f>
        <v>1.314060446780664E-3</v>
      </c>
      <c r="K343" s="12">
        <f>(('2012'!K343-'2012'!$AE343)/'2012'!$AE343)*(('2012'!$I343-0.5+'2012'!$I343-0.5)*-1)</f>
        <v>-0.13797634691195795</v>
      </c>
      <c r="L343" s="12">
        <f>(('2012'!L343-'2012'!$AE343)/'2012'!$AE343)*(('2012'!$I343-0.5+'2012'!$I343-0.5)*-1)</f>
        <v>0.16294349540078853</v>
      </c>
      <c r="M343" s="12">
        <f>(('2012'!M343-'2012'!$AE343)/'2012'!$AE343)*(('2012'!$I343-0.5+'2012'!$I343-0.5)*-1)</f>
        <v>6.5703022339027601E-3</v>
      </c>
      <c r="N343" s="12">
        <f>(('2012'!N343-'2012'!$AE343)/'2012'!$AE343)*(('2012'!$I343-0.5+'2012'!$I343-0.5)*-1)</f>
        <v>0.15374507227332462</v>
      </c>
      <c r="O343" s="12">
        <f>(('2012'!O343-'2012'!$AE343)/'2012'!$AE343)*(('2012'!$I343-0.5+'2012'!$I343-0.5)*-1)</f>
        <v>5.1248357424441601E-2</v>
      </c>
      <c r="P343" s="12">
        <f>(('2012'!P343-'2012'!$AE343)/'2012'!$AE343)*(('2012'!$I343-0.5+'2012'!$I343-0.5)*-1)</f>
        <v>-0.28909329829172137</v>
      </c>
      <c r="Q343" s="12" t="e">
        <f>(('2012'!Q343-'2012'!$AE343)/'2012'!$AE343)*(('2012'!$I343-0.5+'2012'!$I343-0.5)*-1)</f>
        <v>#VALUE!</v>
      </c>
      <c r="R343" s="12" t="e">
        <f>(('2012'!R343-'2012'!$AE343)/'2012'!$AE343)*(('2012'!$I343-0.5+'2012'!$I343-0.5)*-1)</f>
        <v>#VALUE!</v>
      </c>
      <c r="S343" s="12">
        <f>(('2012'!S343-'2012'!$AE343)/'2012'!$AE343)*(('2012'!$I343-0.5+'2012'!$I343-0.5)*-1)</f>
        <v>-1.0512483574244379E-2</v>
      </c>
      <c r="T343" s="12">
        <f>(('2012'!T343-'2012'!$AE343)/'2012'!$AE343)*(('2012'!$I343-0.5+'2012'!$I343-0.5)*-1)</f>
        <v>-0.27463863337713523</v>
      </c>
      <c r="U343" s="12">
        <f>(('2012'!U343-'2012'!$AE343)/'2012'!$AE343)*(('2012'!$I343-0.5+'2012'!$I343-0.5)*-1)</f>
        <v>3.9421813403418054E-3</v>
      </c>
      <c r="V343" s="12">
        <f>(('2012'!V343-'2012'!$AE343)/'2012'!$AE343)*(('2012'!$I343-0.5+'2012'!$I343-0.5)*-1)</f>
        <v>0.13272010512483587</v>
      </c>
      <c r="W343" s="12">
        <f>(('2012'!W343-'2012'!$AE343)/'2012'!$AE343)*(('2012'!$I343-0.5+'2012'!$I343-0.5)*-1)</f>
        <v>-1.4454664914585998E-2</v>
      </c>
      <c r="X343" s="12">
        <f>(('2012'!X343-'2012'!$AE343)/'2012'!$AE343)*(('2012'!$I343-0.5+'2012'!$I343-0.5)*-1)</f>
        <v>0.26938239159001315</v>
      </c>
      <c r="Y343" s="12">
        <f>(('2012'!Y343-'2012'!$AE343)/'2012'!$AE343)*(('2012'!$I343-0.5+'2012'!$I343-0.5)*-1)</f>
        <v>0.31406044678055201</v>
      </c>
      <c r="Z343" s="12">
        <f>(('2012'!Z343-'2012'!$AE343)/'2012'!$AE343)*(('2012'!$I343-0.5+'2012'!$I343-0.5)*-1)</f>
        <v>-2.6281208935609547E-3</v>
      </c>
      <c r="AA343" s="12">
        <f>(('2012'!AA343-'2012'!$AE343)/'2012'!$AE343)*(('2012'!$I343-0.5+'2012'!$I343-0.5)*-1)</f>
        <v>-0.29303547963206306</v>
      </c>
      <c r="AB343" s="12" t="e">
        <f>(('2012'!AB343-'2012'!$AE343)/'2012'!$AE343)*(('2012'!$I343-0.5+'2012'!$I343-0.5)*-1)</f>
        <v>#VALUE!</v>
      </c>
      <c r="AC343" s="12">
        <f>(('2012'!AC343-'2012'!$AE343)/'2012'!$AE343)*(('2012'!$I343-0.5+'2012'!$I343-0.5)*-1)</f>
        <v>4.0735873850197224E-2</v>
      </c>
      <c r="AD343" s="12">
        <f>(('2012'!AD343-'2012'!$AE343)/'2012'!$AE343)*(('2012'!$I343-0.5+'2012'!$I343-0.5)*-1)</f>
        <v>-0.44415243101182655</v>
      </c>
      <c r="AE343" s="5">
        <f>((('2012'!AE343-'2012'!$AE343)/'2012'!$AE343)*100)*(('2012'!$I343-0.5+'2012'!$I343-0.5)*-1)</f>
        <v>0</v>
      </c>
      <c r="AG343" s="5">
        <f t="shared" si="147"/>
        <v>31.406044678055199</v>
      </c>
      <c r="AH343" s="5">
        <f t="shared" si="170"/>
        <v>44.415243101182654</v>
      </c>
      <c r="AI343" s="7">
        <v>0</v>
      </c>
      <c r="AJ343" s="1"/>
      <c r="AK343" s="1"/>
      <c r="AL343" s="1"/>
      <c r="AM343" s="1"/>
      <c r="AN343" s="1"/>
      <c r="AO343" s="1"/>
      <c r="AP343" s="1"/>
      <c r="AW343" s="104">
        <f t="shared" si="148"/>
        <v>1.314060446780664E-3</v>
      </c>
      <c r="AX343" s="104">
        <f t="shared" si="149"/>
        <v>-0.13797634691195795</v>
      </c>
      <c r="AY343" s="104">
        <f t="shared" si="150"/>
        <v>0.16294349540078853</v>
      </c>
      <c r="AZ343" s="104">
        <f t="shared" si="151"/>
        <v>6.5703022339027601E-3</v>
      </c>
      <c r="BA343" s="104">
        <f t="shared" si="152"/>
        <v>0.15374507227332462</v>
      </c>
      <c r="BB343" s="104">
        <f t="shared" si="153"/>
        <v>5.1248357424441601E-2</v>
      </c>
      <c r="BC343" s="104">
        <f t="shared" si="154"/>
        <v>-0.28909329829172137</v>
      </c>
      <c r="BD343" s="104">
        <f t="shared" si="155"/>
        <v>0</v>
      </c>
      <c r="BE343" s="104">
        <f t="shared" si="156"/>
        <v>0</v>
      </c>
      <c r="BF343" s="104">
        <f t="shared" si="157"/>
        <v>-1.0512483574244379E-2</v>
      </c>
      <c r="BG343" s="104">
        <f t="shared" si="158"/>
        <v>-0.27463863337713523</v>
      </c>
      <c r="BH343" s="104">
        <f t="shared" si="159"/>
        <v>3.9421813403418054E-3</v>
      </c>
      <c r="BI343" s="104">
        <f t="shared" si="160"/>
        <v>0.13272010512483587</v>
      </c>
      <c r="BJ343" s="104">
        <f t="shared" si="161"/>
        <v>-1.4454664914585998E-2</v>
      </c>
      <c r="BK343" s="104">
        <f t="shared" si="162"/>
        <v>0.26938239159001315</v>
      </c>
      <c r="BL343" s="104">
        <f t="shared" si="163"/>
        <v>0.31406044678055201</v>
      </c>
      <c r="BM343" s="104">
        <f t="shared" si="164"/>
        <v>-2.6281208935609547E-3</v>
      </c>
      <c r="BN343" s="104">
        <f t="shared" si="165"/>
        <v>-0.29303547963206306</v>
      </c>
      <c r="BO343" s="104">
        <f t="shared" si="166"/>
        <v>0</v>
      </c>
      <c r="BP343" s="104">
        <f t="shared" si="167"/>
        <v>4.0735873850197224E-2</v>
      </c>
      <c r="BQ343" s="104">
        <f t="shared" si="168"/>
        <v>-0.44415243101182655</v>
      </c>
      <c r="BR343" s="104">
        <f t="shared" si="169"/>
        <v>0</v>
      </c>
    </row>
    <row r="344" spans="1:70">
      <c r="A344" s="1">
        <v>343</v>
      </c>
      <c r="B344" s="1">
        <f>'2012'!B344</f>
        <v>0</v>
      </c>
      <c r="C344" s="1">
        <f>'2012'!C344</f>
        <v>0</v>
      </c>
      <c r="D344" s="1">
        <f>'2012'!D344</f>
        <v>153</v>
      </c>
      <c r="E344" s="1" t="str">
        <f>'2012'!E344</f>
        <v>Totalt</v>
      </c>
      <c r="F344" s="1" t="str">
        <f>'2012'!F344</f>
        <v>Död eller amputation efter operation av kärlförträngning i ben</v>
      </c>
      <c r="G344" s="1" t="str">
        <f>'2012'!G344</f>
        <v>(tom)</v>
      </c>
      <c r="H344" s="1" t="str">
        <f>'2012'!H344</f>
        <v>A009200</v>
      </c>
      <c r="I344" s="1">
        <f>'2012'!I344</f>
        <v>1</v>
      </c>
      <c r="J344" s="12">
        <f>(('2012'!J344-'2012'!$AE344)/'2012'!$AE344)*(('2012'!$I344-0.5+'2012'!$I344-0.5)*-1)</f>
        <v>-8.1653834541062856E-2</v>
      </c>
      <c r="K344" s="12">
        <f>(('2012'!K344-'2012'!$AE344)/'2012'!$AE344)*(('2012'!$I344-0.5+'2012'!$I344-0.5)*-1)</f>
        <v>-6.2204293042482137E-2</v>
      </c>
      <c r="L344" s="12">
        <f>(('2012'!L344-'2012'!$AE344)/'2012'!$AE344)*(('2012'!$I344-0.5+'2012'!$I344-0.5)*-1)</f>
        <v>6.0889694041867871E-2</v>
      </c>
      <c r="M344" s="12">
        <f>(('2012'!M344-'2012'!$AE344)/'2012'!$AE344)*(('2012'!$I344-0.5+'2012'!$I344-0.5)*-1)</f>
        <v>0.19504830917874391</v>
      </c>
      <c r="N344" s="12">
        <f>(('2012'!N344-'2012'!$AE344)/'2012'!$AE344)*(('2012'!$I344-0.5+'2012'!$I344-0.5)*-1)</f>
        <v>0.65655394524959731</v>
      </c>
      <c r="O344" s="12">
        <f>(('2012'!O344-'2012'!$AE344)/'2012'!$AE344)*(('2012'!$I344-0.5+'2012'!$I344-0.5)*-1)</f>
        <v>2.1830856723536851E-2</v>
      </c>
      <c r="P344" s="12">
        <f>(('2012'!P344-'2012'!$AE344)/'2012'!$AE344)*(('2012'!$I344-0.5+'2012'!$I344-0.5)*-1)</f>
        <v>4.325741890959274E-2</v>
      </c>
      <c r="Q344" s="12" t="e">
        <f>(('2012'!Q344-'2012'!$AE344)/'2012'!$AE344)*(('2012'!$I344-0.5+'2012'!$I344-0.5)*-1)</f>
        <v>#VALUE!</v>
      </c>
      <c r="R344" s="12">
        <f>(('2012'!R344-'2012'!$AE344)/'2012'!$AE344)*(('2012'!$I344-0.5+'2012'!$I344-0.5)*-1)</f>
        <v>5.7617532697066133E-2</v>
      </c>
      <c r="S344" s="12">
        <f>(('2012'!S344-'2012'!$AE344)/'2012'!$AE344)*(('2012'!$I344-0.5+'2012'!$I344-0.5)*-1)</f>
        <v>-8.5748792270531435E-2</v>
      </c>
      <c r="T344" s="12">
        <f>(('2012'!T344-'2012'!$AE344)/'2012'!$AE344)*(('2012'!$I344-0.5+'2012'!$I344-0.5)*-1)</f>
        <v>0.68587251089902213</v>
      </c>
      <c r="U344" s="12">
        <f>(('2012'!U344-'2012'!$AE344)/'2012'!$AE344)*(('2012'!$I344-0.5+'2012'!$I344-0.5)*-1)</f>
        <v>0.13023401719053895</v>
      </c>
      <c r="V344" s="12">
        <f>(('2012'!V344-'2012'!$AE344)/'2012'!$AE344)*(('2012'!$I344-0.5+'2012'!$I344-0.5)*-1)</f>
        <v>9.6194592762098491E-2</v>
      </c>
      <c r="W344" s="12">
        <f>(('2012'!W344-'2012'!$AE344)/'2012'!$AE344)*(('2012'!$I344-0.5+'2012'!$I344-0.5)*-1)</f>
        <v>-0.80309178743961385</v>
      </c>
      <c r="X344" s="12">
        <f>(('2012'!X344-'2012'!$AE344)/'2012'!$AE344)*(('2012'!$I344-0.5+'2012'!$I344-0.5)*-1)</f>
        <v>5.7617532697066133E-2</v>
      </c>
      <c r="Y344" s="12">
        <f>(('2012'!Y344-'2012'!$AE344)/'2012'!$AE344)*(('2012'!$I344-0.5+'2012'!$I344-0.5)*-1)</f>
        <v>-0.99537320541607122</v>
      </c>
      <c r="Z344" s="12">
        <f>(('2012'!Z344-'2012'!$AE344)/'2012'!$AE344)*(('2012'!$I344-0.5+'2012'!$I344-0.5)*-1)</f>
        <v>-3.8647342995169129E-2</v>
      </c>
      <c r="AA344" s="12">
        <f>(('2012'!AA344-'2012'!$AE344)/'2012'!$AE344)*(('2012'!$I344-0.5+'2012'!$I344-0.5)*-1)</f>
        <v>0.57069243156199678</v>
      </c>
      <c r="AB344" s="12">
        <f>(('2012'!AB344-'2012'!$AE344)/'2012'!$AE344)*(('2012'!$I344-0.5+'2012'!$I344-0.5)*-1)</f>
        <v>0.52299159062444089</v>
      </c>
      <c r="AC344" s="12">
        <f>(('2012'!AC344-'2012'!$AE344)/'2012'!$AE344)*(('2012'!$I344-0.5+'2012'!$I344-0.5)*-1)</f>
        <v>-1.4041223832528182</v>
      </c>
      <c r="AD344" s="12">
        <f>(('2012'!AD344-'2012'!$AE344)/'2012'!$AE344)*(('2012'!$I344-0.5+'2012'!$I344-0.5)*-1)</f>
        <v>-1.7176596886742191E-3</v>
      </c>
      <c r="AE344" s="5">
        <f>((('2012'!AE344-'2012'!$AE344)/'2012'!$AE344)*100)*(('2012'!$I344-0.5+'2012'!$I344-0.5)*-1)</f>
        <v>0</v>
      </c>
      <c r="AG344" s="5">
        <f t="shared" si="147"/>
        <v>68.58725108990221</v>
      </c>
      <c r="AH344" s="5">
        <f t="shared" si="170"/>
        <v>140.41223832528183</v>
      </c>
      <c r="AI344" s="7">
        <v>0</v>
      </c>
      <c r="AJ344" s="1"/>
      <c r="AK344" s="1"/>
      <c r="AL344" s="1"/>
      <c r="AM344" s="1"/>
      <c r="AN344" s="1"/>
      <c r="AO344" s="1"/>
      <c r="AP344" s="1"/>
      <c r="AW344" s="104">
        <f t="shared" si="148"/>
        <v>-8.1653834541062856E-2</v>
      </c>
      <c r="AX344" s="104">
        <f t="shared" si="149"/>
        <v>-6.2204293042482137E-2</v>
      </c>
      <c r="AY344" s="104">
        <f t="shared" si="150"/>
        <v>6.0889694041867871E-2</v>
      </c>
      <c r="AZ344" s="104">
        <f t="shared" si="151"/>
        <v>0.19504830917874391</v>
      </c>
      <c r="BA344" s="104">
        <f t="shared" si="152"/>
        <v>0.65655394524959731</v>
      </c>
      <c r="BB344" s="104">
        <f t="shared" si="153"/>
        <v>2.1830856723536851E-2</v>
      </c>
      <c r="BC344" s="104">
        <f t="shared" si="154"/>
        <v>4.325741890959274E-2</v>
      </c>
      <c r="BD344" s="104">
        <f t="shared" si="155"/>
        <v>0</v>
      </c>
      <c r="BE344" s="104">
        <f t="shared" si="156"/>
        <v>5.7617532697066133E-2</v>
      </c>
      <c r="BF344" s="104">
        <f t="shared" si="157"/>
        <v>-8.5748792270531435E-2</v>
      </c>
      <c r="BG344" s="104">
        <f t="shared" si="158"/>
        <v>0.68587251089902213</v>
      </c>
      <c r="BH344" s="104">
        <f t="shared" si="159"/>
        <v>0.13023401719053895</v>
      </c>
      <c r="BI344" s="104">
        <f t="shared" si="160"/>
        <v>9.6194592762098491E-2</v>
      </c>
      <c r="BJ344" s="104">
        <f t="shared" si="161"/>
        <v>-0.80309178743961385</v>
      </c>
      <c r="BK344" s="104">
        <f t="shared" si="162"/>
        <v>5.7617532697066133E-2</v>
      </c>
      <c r="BL344" s="104">
        <f t="shared" si="163"/>
        <v>-0.99537320541607122</v>
      </c>
      <c r="BM344" s="104">
        <f t="shared" si="164"/>
        <v>-3.8647342995169129E-2</v>
      </c>
      <c r="BN344" s="104">
        <f t="shared" si="165"/>
        <v>0.57069243156199678</v>
      </c>
      <c r="BO344" s="104">
        <f t="shared" si="166"/>
        <v>0.52299159062444089</v>
      </c>
      <c r="BP344" s="104">
        <f t="shared" si="167"/>
        <v>-1.4041223832528182</v>
      </c>
      <c r="BQ344" s="104">
        <f t="shared" si="168"/>
        <v>-1.7176596886742191E-3</v>
      </c>
      <c r="BR344" s="104">
        <f t="shared" si="169"/>
        <v>0</v>
      </c>
    </row>
    <row r="345" spans="1:70">
      <c r="A345" s="1">
        <v>344</v>
      </c>
      <c r="B345" s="1">
        <f>'2012'!B345</f>
        <v>0</v>
      </c>
      <c r="C345" s="1">
        <f>'2012'!C345</f>
        <v>0</v>
      </c>
      <c r="D345" s="1">
        <f>'2012'!D345</f>
        <v>154</v>
      </c>
      <c r="E345" s="1" t="str">
        <f>'2012'!E345</f>
        <v>Totalt</v>
      </c>
      <c r="F345" s="1" t="str">
        <f>'2012'!F345</f>
        <v>Död efter planerad operation för aortaaneurysm</v>
      </c>
      <c r="G345" s="1" t="str">
        <f>'2012'!G345</f>
        <v>(tom)</v>
      </c>
      <c r="H345" s="1" t="str">
        <f>'2012'!H345</f>
        <v>A020425</v>
      </c>
      <c r="I345" s="1">
        <f>'2012'!I345</f>
        <v>1</v>
      </c>
      <c r="J345" s="12">
        <f>(('2012'!J345-'2012'!$AE345)/'2012'!$AE345)*(('2012'!$I345-0.5+'2012'!$I345-0.5)*-1)</f>
        <v>0.21923386523983146</v>
      </c>
      <c r="K345" s="12">
        <f>(('2012'!K345-'2012'!$AE345)/'2012'!$AE345)*(('2012'!$I345-0.5+'2012'!$I345-0.5)*-1)</f>
        <v>0.33974453090588752</v>
      </c>
      <c r="L345" s="12">
        <f>(('2012'!L345-'2012'!$AE345)/'2012'!$AE345)*(('2012'!$I345-0.5+'2012'!$I345-0.5)*-1)</f>
        <v>-5.4890921885995758E-2</v>
      </c>
      <c r="M345" s="12">
        <f>(('2012'!M345-'2012'!$AE345)/'2012'!$AE345)*(('2012'!$I345-0.5+'2012'!$I345-0.5)*-1)</f>
        <v>-0.26586910626319504</v>
      </c>
      <c r="N345" s="12">
        <f>(('2012'!N345-'2012'!$AE345)/'2012'!$AE345)*(('2012'!$I345-0.5+'2012'!$I345-0.5)*-1)</f>
        <v>9.3575207860922022E-2</v>
      </c>
      <c r="O345" s="12">
        <f>(('2012'!O345-'2012'!$AE345)/'2012'!$AE345)*(('2012'!$I345-0.5+'2012'!$I345-0.5)*-1)</f>
        <v>-0.19967987194877951</v>
      </c>
      <c r="P345" s="12">
        <f>(('2012'!P345-'2012'!$AE345)/'2012'!$AE345)*(('2012'!$I345-0.5+'2012'!$I345-0.5)*-1)</f>
        <v>0.69099154813440533</v>
      </c>
      <c r="Q345" s="12" t="e">
        <f>(('2012'!Q345-'2012'!$AE345)/'2012'!$AE345)*(('2012'!$I345-0.5+'2012'!$I345-0.5)*-1)</f>
        <v>#VALUE!</v>
      </c>
      <c r="R345" s="12">
        <f>(('2012'!R345-'2012'!$AE345)/'2012'!$AE345)*(('2012'!$I345-0.5+'2012'!$I345-0.5)*-1)</f>
        <v>1</v>
      </c>
      <c r="S345" s="12">
        <f>(('2012'!S345-'2012'!$AE345)/'2012'!$AE345)*(('2012'!$I345-0.5+'2012'!$I345-0.5)*-1)</f>
        <v>0.31680761634678689</v>
      </c>
      <c r="T345" s="12">
        <f>(('2012'!T345-'2012'!$AE345)/'2012'!$AE345)*(('2012'!$I345-0.5+'2012'!$I345-0.5)*-1)</f>
        <v>-0.5295918367346939</v>
      </c>
      <c r="U345" s="12">
        <f>(('2012'!U345-'2012'!$AE345)/'2012'!$AE345)*(('2012'!$I345-0.5+'2012'!$I345-0.5)*-1)</f>
        <v>-0.37491401054803958</v>
      </c>
      <c r="V345" s="12">
        <f>(('2012'!V345-'2012'!$AE345)/'2012'!$AE345)*(('2012'!$I345-0.5+'2012'!$I345-0.5)*-1)</f>
        <v>0.11754317111459966</v>
      </c>
      <c r="W345" s="12">
        <f>(('2012'!W345-'2012'!$AE345)/'2012'!$AE345)*(('2012'!$I345-0.5+'2012'!$I345-0.5)*-1)</f>
        <v>0.26579591836734695</v>
      </c>
      <c r="X345" s="12">
        <f>(('2012'!X345-'2012'!$AE345)/'2012'!$AE345)*(('2012'!$I345-0.5+'2012'!$I345-0.5)*-1)</f>
        <v>-1.1571166928309786</v>
      </c>
      <c r="Y345" s="12">
        <f>(('2012'!Y345-'2012'!$AE345)/'2012'!$AE345)*(('2012'!$I345-0.5+'2012'!$I345-0.5)*-1)</f>
        <v>1</v>
      </c>
      <c r="Z345" s="12">
        <f>(('2012'!Z345-'2012'!$AE345)/'2012'!$AE345)*(('2012'!$I345-0.5+'2012'!$I345-0.5)*-1)</f>
        <v>-0.54059609455292912</v>
      </c>
      <c r="AA345" s="12">
        <f>(('2012'!AA345-'2012'!$AE345)/'2012'!$AE345)*(('2012'!$I345-0.5+'2012'!$I345-0.5)*-1)</f>
        <v>1</v>
      </c>
      <c r="AB345" s="12">
        <f>(('2012'!AB345-'2012'!$AE345)/'2012'!$AE345)*(('2012'!$I345-0.5+'2012'!$I345-0.5)*-1)</f>
        <v>0.27162293488824096</v>
      </c>
      <c r="AC345" s="12">
        <f>(('2012'!AC345-'2012'!$AE345)/'2012'!$AE345)*(('2012'!$I345-0.5+'2012'!$I345-0.5)*-1)</f>
        <v>-0.67882030861124953</v>
      </c>
      <c r="AD345" s="12">
        <f>(('2012'!AD345-'2012'!$AE345)/'2012'!$AE345)*(('2012'!$I345-0.5+'2012'!$I345-0.5)*-1)</f>
        <v>0.26284730759773778</v>
      </c>
      <c r="AE345" s="5">
        <f>((('2012'!AE345-'2012'!$AE345)/'2012'!$AE345)*100)*(('2012'!$I345-0.5+'2012'!$I345-0.5)*-1)</f>
        <v>0</v>
      </c>
      <c r="AG345" s="5">
        <f t="shared" si="147"/>
        <v>100</v>
      </c>
      <c r="AH345" s="5">
        <f t="shared" si="170"/>
        <v>115.71166928309786</v>
      </c>
      <c r="AI345" s="7">
        <v>0</v>
      </c>
      <c r="AJ345" s="1"/>
      <c r="AK345" s="1"/>
      <c r="AL345" s="1"/>
      <c r="AM345" s="1"/>
      <c r="AN345" s="1"/>
      <c r="AO345" s="1"/>
      <c r="AP345" s="1"/>
      <c r="AW345" s="104">
        <f t="shared" si="148"/>
        <v>0.21923386523983146</v>
      </c>
      <c r="AX345" s="104">
        <f t="shared" si="149"/>
        <v>0.33974453090588752</v>
      </c>
      <c r="AY345" s="104">
        <f t="shared" si="150"/>
        <v>-5.4890921885995758E-2</v>
      </c>
      <c r="AZ345" s="104">
        <f t="shared" si="151"/>
        <v>-0.26586910626319504</v>
      </c>
      <c r="BA345" s="104">
        <f t="shared" si="152"/>
        <v>9.3575207860922022E-2</v>
      </c>
      <c r="BB345" s="104">
        <f t="shared" si="153"/>
        <v>-0.19967987194877951</v>
      </c>
      <c r="BC345" s="104">
        <f t="shared" si="154"/>
        <v>0.69099154813440533</v>
      </c>
      <c r="BD345" s="104">
        <f t="shared" si="155"/>
        <v>0</v>
      </c>
      <c r="BE345" s="104">
        <f t="shared" si="156"/>
        <v>1</v>
      </c>
      <c r="BF345" s="104">
        <f t="shared" si="157"/>
        <v>0.31680761634678689</v>
      </c>
      <c r="BG345" s="104">
        <f t="shared" si="158"/>
        <v>-0.5295918367346939</v>
      </c>
      <c r="BH345" s="104">
        <f t="shared" si="159"/>
        <v>-0.37491401054803958</v>
      </c>
      <c r="BI345" s="104">
        <f t="shared" si="160"/>
        <v>0.11754317111459966</v>
      </c>
      <c r="BJ345" s="104">
        <f t="shared" si="161"/>
        <v>0.26579591836734695</v>
      </c>
      <c r="BK345" s="104">
        <f t="shared" si="162"/>
        <v>-1.1571166928309786</v>
      </c>
      <c r="BL345" s="104">
        <f t="shared" si="163"/>
        <v>1</v>
      </c>
      <c r="BM345" s="104">
        <f t="shared" si="164"/>
        <v>-0.54059609455292912</v>
      </c>
      <c r="BN345" s="104">
        <f t="shared" si="165"/>
        <v>1</v>
      </c>
      <c r="BO345" s="104">
        <f t="shared" si="166"/>
        <v>0.27162293488824096</v>
      </c>
      <c r="BP345" s="104">
        <f t="shared" si="167"/>
        <v>-0.67882030861124953</v>
      </c>
      <c r="BQ345" s="104">
        <f t="shared" si="168"/>
        <v>0.26284730759773778</v>
      </c>
      <c r="BR345" s="104">
        <f t="shared" si="169"/>
        <v>0</v>
      </c>
    </row>
    <row r="346" spans="1:70">
      <c r="A346" s="1">
        <v>345</v>
      </c>
      <c r="B346" s="1">
        <f>'2012'!B346</f>
        <v>0</v>
      </c>
      <c r="C346" s="1">
        <f>'2012'!C346</f>
        <v>0</v>
      </c>
      <c r="D346" s="1">
        <f>'2012'!D346</f>
        <v>156</v>
      </c>
      <c r="E346" s="1" t="str">
        <f>'2012'!E346</f>
        <v>Kvinnor</v>
      </c>
      <c r="F346" s="1" t="str">
        <f>'2012'!F346</f>
        <v xml:space="preserve">Patientrapporterat resultat av septumplastik </v>
      </c>
      <c r="G346" s="1" t="str">
        <f>'2012'!G346</f>
        <v>(tom)</v>
      </c>
      <c r="H346" s="1" t="str">
        <f>'2012'!H346</f>
        <v>A006330</v>
      </c>
      <c r="I346" s="1">
        <f>'2012'!I346</f>
        <v>0</v>
      </c>
      <c r="J346" s="12">
        <f>(('2012'!J346-'2012'!$AE346)/'2012'!$AE346)*(('2012'!$I346-0.5+'2012'!$I346-0.5)*-1)</f>
        <v>2.8941854374017729E-2</v>
      </c>
      <c r="K346" s="12">
        <f>(('2012'!K346-'2012'!$AE346)/'2012'!$AE346)*(('2012'!$I346-0.5+'2012'!$I346-0.5)*-1)</f>
        <v>-3.968046097433213E-2</v>
      </c>
      <c r="L346" s="12" t="e">
        <f>(('2012'!L346-'2012'!$AE346)/'2012'!$AE346)*(('2012'!$I346-0.5+'2012'!$I346-0.5)*-1)</f>
        <v>#VALUE!</v>
      </c>
      <c r="M346" s="12" t="e">
        <f>(('2012'!M346-'2012'!$AE346)/'2012'!$AE346)*(('2012'!$I346-0.5+'2012'!$I346-0.5)*-1)</f>
        <v>#VALUE!</v>
      </c>
      <c r="N346" s="12" t="e">
        <f>(('2012'!N346-'2012'!$AE346)/'2012'!$AE346)*(('2012'!$I346-0.5+'2012'!$I346-0.5)*-1)</f>
        <v>#VALUE!</v>
      </c>
      <c r="O346" s="12" t="e">
        <f>(('2012'!O346-'2012'!$AE346)/'2012'!$AE346)*(('2012'!$I346-0.5+'2012'!$I346-0.5)*-1)</f>
        <v>#VALUE!</v>
      </c>
      <c r="P346" s="12">
        <f>(('2012'!P346-'2012'!$AE346)/'2012'!$AE346)*(('2012'!$I346-0.5+'2012'!$I346-0.5)*-1)</f>
        <v>0.10817181770560509</v>
      </c>
      <c r="Q346" s="12" t="e">
        <f>(('2012'!Q346-'2012'!$AE346)/'2012'!$AE346)*(('2012'!$I346-0.5+'2012'!$I346-0.5)*-1)</f>
        <v>#VALUE!</v>
      </c>
      <c r="R346" s="12" t="e">
        <f>(('2012'!R346-'2012'!$AE346)/'2012'!$AE346)*(('2012'!$I346-0.5+'2012'!$I346-0.5)*-1)</f>
        <v>#VALUE!</v>
      </c>
      <c r="S346" s="12">
        <f>(('2012'!S346-'2012'!$AE346)/'2012'!$AE346)*(('2012'!$I346-0.5+'2012'!$I346-0.5)*-1)</f>
        <v>4.7668936616029341E-2</v>
      </c>
      <c r="T346" s="12" t="e">
        <f>(('2012'!T346-'2012'!$AE346)/'2012'!$AE346)*(('2012'!$I346-0.5+'2012'!$I346-0.5)*-1)</f>
        <v>#VALUE!</v>
      </c>
      <c r="U346" s="12">
        <f>(('2012'!U346-'2012'!$AE346)/'2012'!$AE346)*(('2012'!$I346-0.5+'2012'!$I346-0.5)*-1)</f>
        <v>-2.1739130434782563E-2</v>
      </c>
      <c r="V346" s="12">
        <f>(('2012'!V346-'2012'!$AE346)/'2012'!$AE346)*(('2012'!$I346-0.5+'2012'!$I346-0.5)*-1)</f>
        <v>0.17862755369303301</v>
      </c>
      <c r="W346" s="12">
        <f>(('2012'!W346-'2012'!$AE346)/'2012'!$AE346)*(('2012'!$I346-0.5+'2012'!$I346-0.5)*-1)</f>
        <v>-0.47616553169198533</v>
      </c>
      <c r="X346" s="12">
        <f>(('2012'!X346-'2012'!$AE346)/'2012'!$AE346)*(('2012'!$I346-0.5+'2012'!$I346-0.5)*-1)</f>
        <v>1.1917234154007288E-2</v>
      </c>
      <c r="Y346" s="12">
        <f>(('2012'!Y346-'2012'!$AE346)/'2012'!$AE346)*(('2012'!$I346-0.5+'2012'!$I346-0.5)*-1)</f>
        <v>3.6799371398638057E-2</v>
      </c>
      <c r="Z346" s="12">
        <f>(('2012'!Z346-'2012'!$AE346)/'2012'!$AE346)*(('2012'!$I346-0.5+'2012'!$I346-0.5)*-1)</f>
        <v>-8.3289680460974319E-2</v>
      </c>
      <c r="AA346" s="12" t="e">
        <f>(('2012'!AA346-'2012'!$AE346)/'2012'!$AE346)*(('2012'!$I346-0.5+'2012'!$I346-0.5)*-1)</f>
        <v>#VALUE!</v>
      </c>
      <c r="AB346" s="12" t="e">
        <f>(('2012'!AB346-'2012'!$AE346)/'2012'!$AE346)*(('2012'!$I346-0.5+'2012'!$I346-0.5)*-1)</f>
        <v>#VALUE!</v>
      </c>
      <c r="AC346" s="12" t="e">
        <f>(('2012'!AC346-'2012'!$AE346)/'2012'!$AE346)*(('2012'!$I346-0.5+'2012'!$I346-0.5)*-1)</f>
        <v>#VALUE!</v>
      </c>
      <c r="AD346" s="12">
        <f>(('2012'!AD346-'2012'!$AE346)/'2012'!$AE346)*(('2012'!$I346-0.5+'2012'!$I346-0.5)*-1)</f>
        <v>9.1278156102671537E-2</v>
      </c>
      <c r="AE346" s="5">
        <f>((('2012'!AE346-'2012'!$AE346)/'2012'!$AE346)*100)*(('2012'!$I346-0.5+'2012'!$I346-0.5)*-1)</f>
        <v>0</v>
      </c>
      <c r="AG346" s="5">
        <f t="shared" si="147"/>
        <v>17.862755369303301</v>
      </c>
      <c r="AH346" s="5">
        <f t="shared" si="170"/>
        <v>47.616553169198532</v>
      </c>
      <c r="AI346" s="7">
        <v>0</v>
      </c>
      <c r="AJ346" s="1"/>
      <c r="AK346" s="1"/>
      <c r="AL346" s="1"/>
      <c r="AM346" s="1"/>
      <c r="AN346" s="1"/>
      <c r="AO346" s="1"/>
      <c r="AP346" s="1"/>
      <c r="AW346" s="104">
        <f t="shared" si="148"/>
        <v>2.8941854374017729E-2</v>
      </c>
      <c r="AX346" s="104">
        <f t="shared" si="149"/>
        <v>-3.968046097433213E-2</v>
      </c>
      <c r="AY346" s="104">
        <f t="shared" si="150"/>
        <v>0</v>
      </c>
      <c r="AZ346" s="104">
        <f t="shared" si="151"/>
        <v>0</v>
      </c>
      <c r="BA346" s="104">
        <f t="shared" si="152"/>
        <v>0</v>
      </c>
      <c r="BB346" s="104">
        <f t="shared" si="153"/>
        <v>0</v>
      </c>
      <c r="BC346" s="104">
        <f t="shared" si="154"/>
        <v>0.10817181770560509</v>
      </c>
      <c r="BD346" s="104">
        <f t="shared" si="155"/>
        <v>0</v>
      </c>
      <c r="BE346" s="104">
        <f t="shared" si="156"/>
        <v>0</v>
      </c>
      <c r="BF346" s="104">
        <f t="shared" si="157"/>
        <v>4.7668936616029341E-2</v>
      </c>
      <c r="BG346" s="104">
        <f t="shared" si="158"/>
        <v>0</v>
      </c>
      <c r="BH346" s="104">
        <f t="shared" si="159"/>
        <v>-2.1739130434782563E-2</v>
      </c>
      <c r="BI346" s="104">
        <f t="shared" si="160"/>
        <v>0.17862755369303301</v>
      </c>
      <c r="BJ346" s="104">
        <f t="shared" si="161"/>
        <v>-0.47616553169198533</v>
      </c>
      <c r="BK346" s="104">
        <f t="shared" si="162"/>
        <v>1.1917234154007288E-2</v>
      </c>
      <c r="BL346" s="104">
        <f t="shared" si="163"/>
        <v>3.6799371398638057E-2</v>
      </c>
      <c r="BM346" s="104">
        <f t="shared" si="164"/>
        <v>-8.3289680460974319E-2</v>
      </c>
      <c r="BN346" s="104">
        <f t="shared" si="165"/>
        <v>0</v>
      </c>
      <c r="BO346" s="104">
        <f t="shared" si="166"/>
        <v>0</v>
      </c>
      <c r="BP346" s="104">
        <f t="shared" si="167"/>
        <v>0</v>
      </c>
      <c r="BQ346" s="104">
        <f t="shared" si="168"/>
        <v>9.1278156102671537E-2</v>
      </c>
      <c r="BR346" s="104">
        <f t="shared" si="169"/>
        <v>0</v>
      </c>
    </row>
    <row r="347" spans="1:70">
      <c r="A347" s="1">
        <v>346</v>
      </c>
      <c r="B347" s="1">
        <f>'2012'!B347</f>
        <v>0</v>
      </c>
      <c r="C347" s="1">
        <f>'2012'!C347</f>
        <v>0</v>
      </c>
      <c r="D347" s="1">
        <f>'2012'!D347</f>
        <v>0</v>
      </c>
      <c r="E347" s="1" t="str">
        <f>'2012'!E347</f>
        <v>Män</v>
      </c>
      <c r="F347" s="1" t="str">
        <f>'2012'!F347</f>
        <v xml:space="preserve">Patientrapporterat resultat av septumplastik </v>
      </c>
      <c r="G347" s="1" t="str">
        <f>'2012'!G347</f>
        <v>(tom)</v>
      </c>
      <c r="H347" s="1" t="str">
        <f>'2012'!H347</f>
        <v>A006330</v>
      </c>
      <c r="I347" s="1">
        <f>'2012'!I347</f>
        <v>0</v>
      </c>
      <c r="J347" s="12">
        <f>(('2012'!J347-'2012'!$AE347)/'2012'!$AE347)*(('2012'!$I347-0.5+'2012'!$I347-0.5)*-1)</f>
        <v>2.8378026555584576E-2</v>
      </c>
      <c r="K347" s="12">
        <f>(('2012'!K347-'2012'!$AE347)/'2012'!$AE347)*(('2012'!$I347-0.5+'2012'!$I347-0.5)*-1)</f>
        <v>4.13954699297059E-2</v>
      </c>
      <c r="L347" s="12">
        <f>(('2012'!L347-'2012'!$AE347)/'2012'!$AE347)*(('2012'!$I347-0.5+'2012'!$I347-0.5)*-1)</f>
        <v>0.23327258526425415</v>
      </c>
      <c r="M347" s="12">
        <f>(('2012'!M347-'2012'!$AE347)/'2012'!$AE347)*(('2012'!$I347-0.5+'2012'!$I347-0.5)*-1)</f>
        <v>0.24394688883103371</v>
      </c>
      <c r="N347" s="12">
        <f>(('2012'!N347-'2012'!$AE347)/'2012'!$AE347)*(('2012'!$I347-0.5+'2012'!$I347-0.5)*-1)</f>
        <v>1.2496745639156575E-2</v>
      </c>
      <c r="O347" s="12">
        <f>(('2012'!O347-'2012'!$AE347)/'2012'!$AE347)*(('2012'!$I347-0.5+'2012'!$I347-0.5)*-1)</f>
        <v>1.2496745639156575E-2</v>
      </c>
      <c r="P347" s="12">
        <f>(('2012'!P347-'2012'!$AE347)/'2012'!$AE347)*(('2012'!$I347-0.5+'2012'!$I347-0.5)*-1)</f>
        <v>1.7052850820098962E-2</v>
      </c>
      <c r="Q347" s="12" t="e">
        <f>(('2012'!Q347-'2012'!$AE347)/'2012'!$AE347)*(('2012'!$I347-0.5+'2012'!$I347-0.5)*-1)</f>
        <v>#VALUE!</v>
      </c>
      <c r="R347" s="12">
        <f>(('2012'!R347-'2012'!$AE347)/'2012'!$AE347)*(('2012'!$I347-0.5+'2012'!$I347-0.5)*-1)</f>
        <v>-0.13212705024733132</v>
      </c>
      <c r="S347" s="12">
        <f>(('2012'!S347-'2012'!$AE347)/'2012'!$AE347)*(('2012'!$I347-0.5+'2012'!$I347-0.5)*-1)</f>
        <v>-0.13030460817495435</v>
      </c>
      <c r="T347" s="12">
        <f>(('2012'!T347-'2012'!$AE347)/'2012'!$AE347)*(('2012'!$I347-0.5+'2012'!$I347-0.5)*-1)</f>
        <v>-0.17781827649049725</v>
      </c>
      <c r="U347" s="12">
        <f>(('2012'!U347-'2012'!$AE347)/'2012'!$AE347)*(('2012'!$I347-0.5+'2012'!$I347-0.5)*-1)</f>
        <v>8.4613381931789352E-3</v>
      </c>
      <c r="V347" s="12">
        <f>(('2012'!V347-'2012'!$AE347)/'2012'!$AE347)*(('2012'!$I347-0.5+'2012'!$I347-0.5)*-1)</f>
        <v>-0.30577974485810983</v>
      </c>
      <c r="W347" s="12">
        <f>(('2012'!W347-'2012'!$AE347)/'2012'!$AE347)*(('2012'!$I347-0.5+'2012'!$I347-0.5)*-1)</f>
        <v>-9.5417859932309279E-2</v>
      </c>
      <c r="X347" s="12">
        <f>(('2012'!X347-'2012'!$AE347)/'2012'!$AE347)*(('2012'!$I347-0.5+'2012'!$I347-0.5)*-1)</f>
        <v>-1.6792501952616404E-2</v>
      </c>
      <c r="Y347" s="12">
        <f>(('2012'!Y347-'2012'!$AE347)/'2012'!$AE347)*(('2012'!$I347-0.5+'2012'!$I347-0.5)*-1)</f>
        <v>0.15438687841707907</v>
      </c>
      <c r="Z347" s="12">
        <f>(('2012'!Z347-'2012'!$AE347)/'2012'!$AE347)*(('2012'!$I347-0.5+'2012'!$I347-0.5)*-1)</f>
        <v>0.12418640978911751</v>
      </c>
      <c r="AA347" s="12">
        <f>(('2012'!AA347-'2012'!$AE347)/'2012'!$AE347)*(('2012'!$I347-0.5+'2012'!$I347-0.5)*-1)</f>
        <v>-8.8778963811507336E-2</v>
      </c>
      <c r="AB347" s="12" t="e">
        <f>(('2012'!AB347-'2012'!$AE347)/'2012'!$AE347)*(('2012'!$I347-0.5+'2012'!$I347-0.5)*-1)</f>
        <v>#VALUE!</v>
      </c>
      <c r="AC347" s="12">
        <f>(('2012'!AC347-'2012'!$AE347)/'2012'!$AE347)*(('2012'!$I347-0.5+'2012'!$I347-0.5)*-1)</f>
        <v>-7.0164019786513751E-2</v>
      </c>
      <c r="AD347" s="12">
        <f>(('2012'!AD347-'2012'!$AE347)/'2012'!$AE347)*(('2012'!$I347-0.5+'2012'!$I347-0.5)*-1)</f>
        <v>6.066128612340551E-2</v>
      </c>
      <c r="AE347" s="5">
        <f>((('2012'!AE347-'2012'!$AE347)/'2012'!$AE347)*100)*(('2012'!$I347-0.5+'2012'!$I347-0.5)*-1)</f>
        <v>0</v>
      </c>
      <c r="AG347" s="5">
        <f t="shared" si="147"/>
        <v>24.39468888310337</v>
      </c>
      <c r="AH347" s="5">
        <f t="shared" si="170"/>
        <v>30.577974485810984</v>
      </c>
      <c r="AI347" s="7">
        <v>0</v>
      </c>
      <c r="AJ347" s="1"/>
      <c r="AK347" s="1"/>
      <c r="AL347" s="1"/>
      <c r="AM347" s="1"/>
      <c r="AN347" s="1"/>
      <c r="AO347" s="1"/>
      <c r="AP347" s="1"/>
      <c r="AW347" s="104">
        <f t="shared" si="148"/>
        <v>2.8378026555584576E-2</v>
      </c>
      <c r="AX347" s="104">
        <f t="shared" si="149"/>
        <v>4.13954699297059E-2</v>
      </c>
      <c r="AY347" s="104">
        <f t="shared" si="150"/>
        <v>0.23327258526425415</v>
      </c>
      <c r="AZ347" s="104">
        <f t="shared" si="151"/>
        <v>0.24394688883103371</v>
      </c>
      <c r="BA347" s="104">
        <f t="shared" si="152"/>
        <v>1.2496745639156575E-2</v>
      </c>
      <c r="BB347" s="104">
        <f t="shared" si="153"/>
        <v>1.2496745639156575E-2</v>
      </c>
      <c r="BC347" s="104">
        <f t="shared" si="154"/>
        <v>1.7052850820098962E-2</v>
      </c>
      <c r="BD347" s="104">
        <f t="shared" si="155"/>
        <v>0</v>
      </c>
      <c r="BE347" s="104">
        <f t="shared" si="156"/>
        <v>-0.13212705024733132</v>
      </c>
      <c r="BF347" s="104">
        <f t="shared" si="157"/>
        <v>-0.13030460817495435</v>
      </c>
      <c r="BG347" s="104">
        <f t="shared" si="158"/>
        <v>-0.17781827649049725</v>
      </c>
      <c r="BH347" s="104">
        <f t="shared" si="159"/>
        <v>8.4613381931789352E-3</v>
      </c>
      <c r="BI347" s="104">
        <f t="shared" si="160"/>
        <v>-0.30577974485810983</v>
      </c>
      <c r="BJ347" s="104">
        <f t="shared" si="161"/>
        <v>-9.5417859932309279E-2</v>
      </c>
      <c r="BK347" s="104">
        <f t="shared" si="162"/>
        <v>-1.6792501952616404E-2</v>
      </c>
      <c r="BL347" s="104">
        <f t="shared" si="163"/>
        <v>0.15438687841707907</v>
      </c>
      <c r="BM347" s="104">
        <f t="shared" si="164"/>
        <v>0.12418640978911751</v>
      </c>
      <c r="BN347" s="104">
        <f t="shared" si="165"/>
        <v>-8.8778963811507336E-2</v>
      </c>
      <c r="BO347" s="104">
        <f t="shared" si="166"/>
        <v>0</v>
      </c>
      <c r="BP347" s="104">
        <f t="shared" si="167"/>
        <v>-7.0164019786513751E-2</v>
      </c>
      <c r="BQ347" s="104">
        <f t="shared" si="168"/>
        <v>6.066128612340551E-2</v>
      </c>
      <c r="BR347" s="104">
        <f t="shared" si="169"/>
        <v>0</v>
      </c>
    </row>
    <row r="348" spans="1:70">
      <c r="A348" s="1">
        <v>347</v>
      </c>
      <c r="B348" s="1">
        <f>'2012'!B348</f>
        <v>0</v>
      </c>
      <c r="C348" s="1">
        <f>'2012'!C348</f>
        <v>0</v>
      </c>
      <c r="D348" s="1">
        <f>'2012'!D348</f>
        <v>0</v>
      </c>
      <c r="E348" s="1" t="str">
        <f>'2012'!E348</f>
        <v>Totalt</v>
      </c>
      <c r="F348" s="1" t="str">
        <f>'2012'!F348</f>
        <v xml:space="preserve">Patientrapporterat resultat av septumplastik </v>
      </c>
      <c r="G348" s="1" t="str">
        <f>'2012'!G348</f>
        <v>(tom)</v>
      </c>
      <c r="H348" s="1" t="str">
        <f>'2012'!H348</f>
        <v>A006330</v>
      </c>
      <c r="I348" s="1">
        <f>'2012'!I348</f>
        <v>0</v>
      </c>
      <c r="J348" s="12">
        <f>(('2012'!J348-'2012'!$AE348)/'2012'!$AE348)*(('2012'!$I348-0.5+'2012'!$I348-0.5)*-1)</f>
        <v>2.8418719853995657E-2</v>
      </c>
      <c r="K348" s="12">
        <f>(('2012'!K348-'2012'!$AE348)/'2012'!$AE348)*(('2012'!$I348-0.5+'2012'!$I348-0.5)*-1)</f>
        <v>2.2813192543345066E-2</v>
      </c>
      <c r="L348" s="12">
        <f>(('2012'!L348-'2012'!$AE348)/'2012'!$AE348)*(('2012'!$I348-0.5+'2012'!$I348-0.5)*-1)</f>
        <v>0.21861556511536973</v>
      </c>
      <c r="M348" s="12">
        <f>(('2012'!M348-'2012'!$AE348)/'2012'!$AE348)*(('2012'!$I348-0.5+'2012'!$I348-0.5)*-1)</f>
        <v>0.20140789988267507</v>
      </c>
      <c r="N348" s="12">
        <f>(('2012'!N348-'2012'!$AE348)/'2012'!$AE348)*(('2012'!$I348-0.5+'2012'!$I348-0.5)*-1)</f>
        <v>5.6055273106505911E-3</v>
      </c>
      <c r="O348" s="12">
        <f>(('2012'!O348-'2012'!$AE348)/'2012'!$AE348)*(('2012'!$I348-0.5+'2012'!$I348-0.5)*-1)</f>
        <v>1.3948637726502509E-2</v>
      </c>
      <c r="P348" s="12">
        <f>(('2012'!P348-'2012'!$AE348)/'2012'!$AE348)*(('2012'!$I348-0.5+'2012'!$I348-0.5)*-1)</f>
        <v>4.2888801981488811E-2</v>
      </c>
      <c r="Q348" s="12" t="e">
        <f>(('2012'!Q348-'2012'!$AE348)/'2012'!$AE348)*(('2012'!$I348-0.5+'2012'!$I348-0.5)*-1)</f>
        <v>#VALUE!</v>
      </c>
      <c r="R348" s="12">
        <f>(('2012'!R348-'2012'!$AE348)/'2012'!$AE348)*(('2012'!$I348-0.5+'2012'!$I348-0.5)*-1)</f>
        <v>-0.10806935210533167</v>
      </c>
      <c r="S348" s="12">
        <f>(('2012'!S348-'2012'!$AE348)/'2012'!$AE348)*(('2012'!$I348-0.5+'2012'!$I348-0.5)*-1)</f>
        <v>-9.0600964672141696E-2</v>
      </c>
      <c r="T348" s="12">
        <f>(('2012'!T348-'2012'!$AE348)/'2012'!$AE348)*(('2012'!$I348-0.5+'2012'!$I348-0.5)*-1)</f>
        <v>-0.13088254464867674</v>
      </c>
      <c r="U348" s="12">
        <f>(('2012'!U348-'2012'!$AE348)/'2012'!$AE348)*(('2012'!$I348-0.5+'2012'!$I348-0.5)*-1)</f>
        <v>1.9554165037153656E-3</v>
      </c>
      <c r="V348" s="12">
        <f>(('2012'!V348-'2012'!$AE348)/'2012'!$AE348)*(('2012'!$I348-0.5+'2012'!$I348-0.5)*-1)</f>
        <v>-0.11354451831573452</v>
      </c>
      <c r="W348" s="12">
        <f>(('2012'!W348-'2012'!$AE348)/'2012'!$AE348)*(('2012'!$I348-0.5+'2012'!$I348-0.5)*-1)</f>
        <v>-0.17207665232694561</v>
      </c>
      <c r="X348" s="12">
        <f>(('2012'!X348-'2012'!$AE348)/'2012'!$AE348)*(('2012'!$I348-0.5+'2012'!$I348-0.5)*-1)</f>
        <v>-8.0823882153564126E-3</v>
      </c>
      <c r="Y348" s="12">
        <f>(('2012'!Y348-'2012'!$AE348)/'2012'!$AE348)*(('2012'!$I348-0.5+'2012'!$I348-0.5)*-1)</f>
        <v>0.11732499022291749</v>
      </c>
      <c r="Z348" s="12">
        <f>(('2012'!Z348-'2012'!$AE348)/'2012'!$AE348)*(('2012'!$I348-0.5+'2012'!$I348-0.5)*-1)</f>
        <v>5.9183939512449574E-2</v>
      </c>
      <c r="AA348" s="12">
        <f>(('2012'!AA348-'2012'!$AE348)/'2012'!$AE348)*(('2012'!$I348-0.5+'2012'!$I348-0.5)*-1)</f>
        <v>-0.10376743579715805</v>
      </c>
      <c r="AB348" s="12" t="e">
        <f>(('2012'!AB348-'2012'!$AE348)/'2012'!$AE348)*(('2012'!$I348-0.5+'2012'!$I348-0.5)*-1)</f>
        <v>#VALUE!</v>
      </c>
      <c r="AC348" s="12">
        <f>(('2012'!AC348-'2012'!$AE348)/'2012'!$AE348)*(('2012'!$I348-0.5+'2012'!$I348-0.5)*-1)</f>
        <v>-7.978099335158377E-2</v>
      </c>
      <c r="AD348" s="12">
        <f>(('2012'!AD348-'2012'!$AE348)/'2012'!$AE348)*(('2012'!$I348-0.5+'2012'!$I348-0.5)*-1)</f>
        <v>6.6614522226567593E-2</v>
      </c>
      <c r="AE348" s="5">
        <f>((('2012'!AE348-'2012'!$AE348)/'2012'!$AE348)*100)*(('2012'!$I348-0.5+'2012'!$I348-0.5)*-1)</f>
        <v>0</v>
      </c>
      <c r="AG348" s="5">
        <f t="shared" si="147"/>
        <v>21.861556511536971</v>
      </c>
      <c r="AH348" s="5">
        <f t="shared" si="170"/>
        <v>17.207665232694559</v>
      </c>
      <c r="AI348" s="7">
        <v>0</v>
      </c>
      <c r="AJ348" s="1"/>
      <c r="AK348" s="1"/>
      <c r="AL348" s="1"/>
      <c r="AM348" s="1"/>
      <c r="AN348" s="1"/>
      <c r="AO348" s="1"/>
      <c r="AP348" s="1"/>
      <c r="AW348" s="104">
        <f t="shared" si="148"/>
        <v>2.8418719853995657E-2</v>
      </c>
      <c r="AX348" s="104">
        <f t="shared" si="149"/>
        <v>2.2813192543345066E-2</v>
      </c>
      <c r="AY348" s="104">
        <f t="shared" si="150"/>
        <v>0.21861556511536973</v>
      </c>
      <c r="AZ348" s="104">
        <f t="shared" si="151"/>
        <v>0.20140789988267507</v>
      </c>
      <c r="BA348" s="104">
        <f t="shared" si="152"/>
        <v>5.6055273106505911E-3</v>
      </c>
      <c r="BB348" s="104">
        <f t="shared" si="153"/>
        <v>1.3948637726502509E-2</v>
      </c>
      <c r="BC348" s="104">
        <f t="shared" si="154"/>
        <v>4.2888801981488811E-2</v>
      </c>
      <c r="BD348" s="104">
        <f t="shared" si="155"/>
        <v>0</v>
      </c>
      <c r="BE348" s="104">
        <f t="shared" si="156"/>
        <v>-0.10806935210533167</v>
      </c>
      <c r="BF348" s="104">
        <f t="shared" si="157"/>
        <v>-9.0600964672141696E-2</v>
      </c>
      <c r="BG348" s="104">
        <f t="shared" si="158"/>
        <v>-0.13088254464867674</v>
      </c>
      <c r="BH348" s="104">
        <f t="shared" si="159"/>
        <v>1.9554165037153656E-3</v>
      </c>
      <c r="BI348" s="104">
        <f t="shared" si="160"/>
        <v>-0.11354451831573452</v>
      </c>
      <c r="BJ348" s="104">
        <f t="shared" si="161"/>
        <v>-0.17207665232694561</v>
      </c>
      <c r="BK348" s="104">
        <f t="shared" si="162"/>
        <v>-8.0823882153564126E-3</v>
      </c>
      <c r="BL348" s="104">
        <f t="shared" si="163"/>
        <v>0.11732499022291749</v>
      </c>
      <c r="BM348" s="104">
        <f t="shared" si="164"/>
        <v>5.9183939512449574E-2</v>
      </c>
      <c r="BN348" s="104">
        <f t="shared" si="165"/>
        <v>-0.10376743579715805</v>
      </c>
      <c r="BO348" s="104">
        <f t="shared" si="166"/>
        <v>0</v>
      </c>
      <c r="BP348" s="104">
        <f t="shared" si="167"/>
        <v>-7.978099335158377E-2</v>
      </c>
      <c r="BQ348" s="104">
        <f t="shared" si="168"/>
        <v>6.6614522226567593E-2</v>
      </c>
      <c r="BR348" s="104">
        <f t="shared" si="169"/>
        <v>0</v>
      </c>
    </row>
    <row r="349" spans="1:70">
      <c r="A349" s="1">
        <v>348</v>
      </c>
      <c r="B349" s="1">
        <f>'2012'!B349</f>
        <v>0</v>
      </c>
      <c r="C349" s="1">
        <f>'2012'!C349</f>
        <v>0</v>
      </c>
      <c r="D349" s="1">
        <f>'2012'!D349</f>
        <v>157</v>
      </c>
      <c r="E349" s="1" t="str">
        <f>'2012'!E349</f>
        <v>Totalt</v>
      </c>
      <c r="F349" s="1" t="str">
        <f>'2012'!F349</f>
        <v>Patientrapporterad symtomfrihet efter tonsillektomi</v>
      </c>
      <c r="G349" s="1" t="str">
        <f>'2012'!G349</f>
        <v>(tom)</v>
      </c>
      <c r="H349" s="1" t="str">
        <f>'2012'!H349</f>
        <v>A020430</v>
      </c>
      <c r="I349" s="1">
        <f>'2012'!I349</f>
        <v>0</v>
      </c>
      <c r="J349" s="12">
        <f>(('2012'!J349-'2012'!$AE349)/'2012'!$AE349)*(('2012'!$I349-0.5+'2012'!$I349-0.5)*-1)</f>
        <v>-1.4891809964853034E-3</v>
      </c>
      <c r="K349" s="12">
        <f>(('2012'!K349-'2012'!$AE349)/'2012'!$AE349)*(('2012'!$I349-0.5+'2012'!$I349-0.5)*-1)</f>
        <v>-2.8376169959886895E-2</v>
      </c>
      <c r="L349" s="12">
        <f>(('2012'!L349-'2012'!$AE349)/'2012'!$AE349)*(('2012'!$I349-0.5+'2012'!$I349-0.5)*-1)</f>
        <v>2.7155840272555243E-2</v>
      </c>
      <c r="M349" s="12">
        <f>(('2012'!M349-'2012'!$AE349)/'2012'!$AE349)*(('2012'!$I349-0.5+'2012'!$I349-0.5)*-1)</f>
        <v>1.8715390546508108E-2</v>
      </c>
      <c r="N349" s="12">
        <f>(('2012'!N349-'2012'!$AE349)/'2012'!$AE349)*(('2012'!$I349-0.5+'2012'!$I349-0.5)*-1)</f>
        <v>2.381141751220495E-2</v>
      </c>
      <c r="O349" s="12">
        <f>(('2012'!O349-'2012'!$AE349)/'2012'!$AE349)*(('2012'!$I349-0.5+'2012'!$I349-0.5)*-1)</f>
        <v>2.044569269605637E-2</v>
      </c>
      <c r="P349" s="12">
        <f>(('2012'!P349-'2012'!$AE349)/'2012'!$AE349)*(('2012'!$I349-0.5+'2012'!$I349-0.5)*-1)</f>
        <v>4.9393176502288234E-3</v>
      </c>
      <c r="Q349" s="12">
        <f>(('2012'!Q349-'2012'!$AE349)/'2012'!$AE349)*(('2012'!$I349-0.5+'2012'!$I349-0.5)*-1)</f>
        <v>4.0324504891434153E-2</v>
      </c>
      <c r="R349" s="12">
        <f>(('2012'!R349-'2012'!$AE349)/'2012'!$AE349)*(('2012'!$I349-0.5+'2012'!$I349-0.5)*-1)</f>
        <v>-1.747130093586776E-2</v>
      </c>
      <c r="S349" s="12">
        <f>(('2012'!S349-'2012'!$AE349)/'2012'!$AE349)*(('2012'!$I349-0.5+'2012'!$I349-0.5)*-1)</f>
        <v>-2.7942153061498737E-2</v>
      </c>
      <c r="T349" s="12">
        <f>(('2012'!T349-'2012'!$AE349)/'2012'!$AE349)*(('2012'!$I349-0.5+'2012'!$I349-0.5)*-1)</f>
        <v>-3.0606711351163725E-2</v>
      </c>
      <c r="U349" s="12">
        <f>(('2012'!U349-'2012'!$AE349)/'2012'!$AE349)*(('2012'!$I349-0.5+'2012'!$I349-0.5)*-1)</f>
        <v>3.6735060741207256E-3</v>
      </c>
      <c r="V349" s="12">
        <f>(('2012'!V349-'2012'!$AE349)/'2012'!$AE349)*(('2012'!$I349-0.5+'2012'!$I349-0.5)*-1)</f>
        <v>2.6266065636144469E-2</v>
      </c>
      <c r="W349" s="12">
        <f>(('2012'!W349-'2012'!$AE349)/'2012'!$AE349)*(('2012'!$I349-0.5+'2012'!$I349-0.5)*-1)</f>
        <v>-3.8190552081504292E-2</v>
      </c>
      <c r="X349" s="12">
        <f>(('2012'!X349-'2012'!$AE349)/'2012'!$AE349)*(('2012'!$I349-0.5+'2012'!$I349-0.5)*-1)</f>
        <v>1.6408999031860938E-2</v>
      </c>
      <c r="Y349" s="12">
        <f>(('2012'!Y349-'2012'!$AE349)/'2012'!$AE349)*(('2012'!$I349-0.5+'2012'!$I349-0.5)*-1)</f>
        <v>1.7033657766999163E-2</v>
      </c>
      <c r="Z349" s="12">
        <f>(('2012'!Z349-'2012'!$AE349)/'2012'!$AE349)*(('2012'!$I349-0.5+'2012'!$I349-0.5)*-1)</f>
        <v>-1.2884753042232138E-3</v>
      </c>
      <c r="AA349" s="12">
        <f>(('2012'!AA349-'2012'!$AE349)/'2012'!$AE349)*(('2012'!$I349-0.5+'2012'!$I349-0.5)*-1)</f>
        <v>-3.2256274519596194E-2</v>
      </c>
      <c r="AB349" s="12">
        <f>(('2012'!AB349-'2012'!$AE349)/'2012'!$AE349)*(('2012'!$I349-0.5+'2012'!$I349-0.5)*-1)</f>
        <v>-5.4250450098696251E-2</v>
      </c>
      <c r="AC349" s="12">
        <f>(('2012'!AC349-'2012'!$AE349)/'2012'!$AE349)*(('2012'!$I349-0.5+'2012'!$I349-0.5)*-1)</f>
        <v>1.7708754785098584E-2</v>
      </c>
      <c r="AD349" s="12">
        <f>(('2012'!AD349-'2012'!$AE349)/'2012'!$AE349)*(('2012'!$I349-0.5+'2012'!$I349-0.5)*-1)</f>
        <v>-3.6736569544968352E-2</v>
      </c>
      <c r="AE349" s="5">
        <f>((('2012'!AE349-'2012'!$AE349)/'2012'!$AE349)*100)*(('2012'!$I349-0.5+'2012'!$I349-0.5)*-1)</f>
        <v>0</v>
      </c>
      <c r="AG349" s="5">
        <f t="shared" si="147"/>
        <v>4.0324504891434154</v>
      </c>
      <c r="AH349" s="5">
        <f t="shared" si="170"/>
        <v>5.425045009869625</v>
      </c>
      <c r="AI349" s="7">
        <v>0</v>
      </c>
      <c r="AJ349" s="1"/>
      <c r="AK349" s="1"/>
      <c r="AL349" s="1"/>
      <c r="AM349" s="1"/>
      <c r="AN349" s="1"/>
      <c r="AO349" s="1"/>
      <c r="AP349" s="1"/>
      <c r="AW349" s="104">
        <f t="shared" si="148"/>
        <v>-1.4891809964853034E-3</v>
      </c>
      <c r="AX349" s="104">
        <f t="shared" si="149"/>
        <v>-2.8376169959886895E-2</v>
      </c>
      <c r="AY349" s="104">
        <f t="shared" si="150"/>
        <v>2.7155840272555243E-2</v>
      </c>
      <c r="AZ349" s="104">
        <f t="shared" si="151"/>
        <v>1.8715390546508108E-2</v>
      </c>
      <c r="BA349" s="104">
        <f t="shared" si="152"/>
        <v>2.381141751220495E-2</v>
      </c>
      <c r="BB349" s="104">
        <f t="shared" si="153"/>
        <v>2.044569269605637E-2</v>
      </c>
      <c r="BC349" s="104">
        <f t="shared" si="154"/>
        <v>4.9393176502288234E-3</v>
      </c>
      <c r="BD349" s="104">
        <f t="shared" si="155"/>
        <v>4.0324504891434153E-2</v>
      </c>
      <c r="BE349" s="104">
        <f t="shared" si="156"/>
        <v>-1.747130093586776E-2</v>
      </c>
      <c r="BF349" s="104">
        <f t="shared" si="157"/>
        <v>-2.7942153061498737E-2</v>
      </c>
      <c r="BG349" s="104">
        <f t="shared" si="158"/>
        <v>-3.0606711351163725E-2</v>
      </c>
      <c r="BH349" s="104">
        <f t="shared" si="159"/>
        <v>3.6735060741207256E-3</v>
      </c>
      <c r="BI349" s="104">
        <f t="shared" si="160"/>
        <v>2.6266065636144469E-2</v>
      </c>
      <c r="BJ349" s="104">
        <f t="shared" si="161"/>
        <v>-3.8190552081504292E-2</v>
      </c>
      <c r="BK349" s="104">
        <f t="shared" si="162"/>
        <v>1.6408999031860938E-2</v>
      </c>
      <c r="BL349" s="104">
        <f t="shared" si="163"/>
        <v>1.7033657766999163E-2</v>
      </c>
      <c r="BM349" s="104">
        <f t="shared" si="164"/>
        <v>-1.2884753042232138E-3</v>
      </c>
      <c r="BN349" s="104">
        <f t="shared" si="165"/>
        <v>-3.2256274519596194E-2</v>
      </c>
      <c r="BO349" s="104">
        <f t="shared" si="166"/>
        <v>-5.4250450098696251E-2</v>
      </c>
      <c r="BP349" s="104">
        <f t="shared" si="167"/>
        <v>1.7708754785098584E-2</v>
      </c>
      <c r="BQ349" s="104">
        <f t="shared" si="168"/>
        <v>-3.6736569544968352E-2</v>
      </c>
      <c r="BR349" s="104">
        <f t="shared" si="169"/>
        <v>0</v>
      </c>
    </row>
    <row r="350" spans="1:70">
      <c r="A350" s="1">
        <v>349</v>
      </c>
      <c r="B350" s="1">
        <f>'2012'!B350</f>
        <v>0</v>
      </c>
      <c r="C350" s="1">
        <f>'2012'!C350</f>
        <v>0</v>
      </c>
      <c r="D350" s="1">
        <f>'2012'!D350</f>
        <v>158</v>
      </c>
      <c r="E350" s="1" t="str">
        <f>'2012'!E350</f>
        <v>Kvinnor</v>
      </c>
      <c r="F350" s="1" t="str">
        <f>'2012'!F350</f>
        <v>Synfel vid tidpunkt för kataraktoperation</v>
      </c>
      <c r="G350" s="1" t="str">
        <f>'2012'!G350</f>
        <v>(tom)</v>
      </c>
      <c r="H350" s="1" t="str">
        <f>'2012'!H350</f>
        <v>A006198</v>
      </c>
      <c r="I350" s="1">
        <f>'2012'!I350</f>
        <v>1</v>
      </c>
      <c r="J350" s="12">
        <f>(('2012'!J350-'2012'!$AE350)/'2012'!$AE350)*(('2012'!$I350-0.5+'2012'!$I350-0.5)*-1)</f>
        <v>0.16387434554973826</v>
      </c>
      <c r="K350" s="12">
        <f>(('2012'!K350-'2012'!$AE350)/'2012'!$AE350)*(('2012'!$I350-0.5+'2012'!$I350-0.5)*-1)</f>
        <v>0.11151832460732997</v>
      </c>
      <c r="L350" s="12">
        <f>(('2012'!L350-'2012'!$AE350)/'2012'!$AE350)*(('2012'!$I350-0.5+'2012'!$I350-0.5)*-1)</f>
        <v>2.9842931937172787E-2</v>
      </c>
      <c r="M350" s="12">
        <f>(('2012'!M350-'2012'!$AE350)/'2012'!$AE350)*(('2012'!$I350-0.5+'2012'!$I350-0.5)*-1)</f>
        <v>-0.25759162303664912</v>
      </c>
      <c r="N350" s="12">
        <f>(('2012'!N350-'2012'!$AE350)/'2012'!$AE350)*(('2012'!$I350-0.5+'2012'!$I350-0.5)*-1)</f>
        <v>0.13246073298429326</v>
      </c>
      <c r="O350" s="12">
        <f>(('2012'!O350-'2012'!$AE350)/'2012'!$AE350)*(('2012'!$I350-0.5+'2012'!$I350-0.5)*-1)</f>
        <v>-8.9005235602094196E-2</v>
      </c>
      <c r="P350" s="12">
        <f>(('2012'!P350-'2012'!$AE350)/'2012'!$AE350)*(('2012'!$I350-0.5+'2012'!$I350-0.5)*-1)</f>
        <v>-0.26439790575916211</v>
      </c>
      <c r="Q350" s="12">
        <f>(('2012'!Q350-'2012'!$AE350)/'2012'!$AE350)*(('2012'!$I350-0.5+'2012'!$I350-0.5)*-1)</f>
        <v>1.7801047120418838E-2</v>
      </c>
      <c r="R350" s="12">
        <f>(('2012'!R350-'2012'!$AE350)/'2012'!$AE350)*(('2012'!$I350-0.5+'2012'!$I350-0.5)*-1)</f>
        <v>0.20418848167539277</v>
      </c>
      <c r="S350" s="12">
        <f>(('2012'!S350-'2012'!$AE350)/'2012'!$AE350)*(('2012'!$I350-0.5+'2012'!$I350-0.5)*-1)</f>
        <v>-1.1518324607329782E-2</v>
      </c>
      <c r="T350" s="12">
        <f>(('2012'!T350-'2012'!$AE350)/'2012'!$AE350)*(('2012'!$I350-0.5+'2012'!$I350-0.5)*-1)</f>
        <v>9.1623036649214659E-2</v>
      </c>
      <c r="U350" s="12">
        <f>(('2012'!U350-'2012'!$AE350)/'2012'!$AE350)*(('2012'!$I350-0.5+'2012'!$I350-0.5)*-1)</f>
        <v>-2.4607329842931874E-2</v>
      </c>
      <c r="V350" s="12">
        <f>(('2012'!V350-'2012'!$AE350)/'2012'!$AE350)*(('2012'!$I350-0.5+'2012'!$I350-0.5)*-1)</f>
        <v>-0.26806282722513075</v>
      </c>
      <c r="W350" s="12">
        <f>(('2012'!W350-'2012'!$AE350)/'2012'!$AE350)*(('2012'!$I350-0.5+'2012'!$I350-0.5)*-1)</f>
        <v>-0.30261780104712027</v>
      </c>
      <c r="X350" s="12">
        <f>(('2012'!X350-'2012'!$AE350)/'2012'!$AE350)*(('2012'!$I350-0.5+'2012'!$I350-0.5)*-1)</f>
        <v>0.20314136125654453</v>
      </c>
      <c r="Y350" s="12">
        <f>(('2012'!Y350-'2012'!$AE350)/'2012'!$AE350)*(('2012'!$I350-0.5+'2012'!$I350-0.5)*-1)</f>
        <v>-0.16020942408376956</v>
      </c>
      <c r="Z350" s="12">
        <f>(('2012'!Z350-'2012'!$AE350)/'2012'!$AE350)*(('2012'!$I350-0.5+'2012'!$I350-0.5)*-1)</f>
        <v>-0.163350785340314</v>
      </c>
      <c r="AA350" s="12">
        <f>(('2012'!AA350-'2012'!$AE350)/'2012'!$AE350)*(('2012'!$I350-0.5+'2012'!$I350-0.5)*-1)</f>
        <v>-0.22670157068062816</v>
      </c>
      <c r="AB350" s="12">
        <f>(('2012'!AB350-'2012'!$AE350)/'2012'!$AE350)*(('2012'!$I350-0.5+'2012'!$I350-0.5)*-1)</f>
        <v>-0.25235602094240839</v>
      </c>
      <c r="AC350" s="12">
        <f>(('2012'!AC350-'2012'!$AE350)/'2012'!$AE350)*(('2012'!$I350-0.5+'2012'!$I350-0.5)*-1)</f>
        <v>0.10785340314136137</v>
      </c>
      <c r="AD350" s="12">
        <f>(('2012'!AD350-'2012'!$AE350)/'2012'!$AE350)*(('2012'!$I350-0.5+'2012'!$I350-0.5)*-1)</f>
        <v>6.8062827225132223E-3</v>
      </c>
      <c r="AE350" s="5">
        <f>((('2012'!AE350-'2012'!$AE350)/'2012'!$AE350)*100)*(('2012'!$I350-0.5+'2012'!$I350-0.5)*-1)</f>
        <v>0</v>
      </c>
      <c r="AG350" s="5">
        <f t="shared" si="147"/>
        <v>20.418848167539277</v>
      </c>
      <c r="AH350" s="5">
        <f t="shared" si="170"/>
        <v>30.261780104712027</v>
      </c>
      <c r="AI350" s="7">
        <v>0</v>
      </c>
      <c r="AJ350" s="1"/>
      <c r="AK350" s="1"/>
      <c r="AL350" s="1"/>
      <c r="AM350" s="1"/>
      <c r="AN350" s="1"/>
      <c r="AO350" s="1"/>
      <c r="AP350" s="1"/>
      <c r="AW350" s="104">
        <f t="shared" si="148"/>
        <v>0.16387434554973826</v>
      </c>
      <c r="AX350" s="104">
        <f t="shared" si="149"/>
        <v>0.11151832460732997</v>
      </c>
      <c r="AY350" s="104">
        <f t="shared" si="150"/>
        <v>2.9842931937172787E-2</v>
      </c>
      <c r="AZ350" s="104">
        <f t="shared" si="151"/>
        <v>-0.25759162303664912</v>
      </c>
      <c r="BA350" s="104">
        <f t="shared" si="152"/>
        <v>0.13246073298429326</v>
      </c>
      <c r="BB350" s="104">
        <f t="shared" si="153"/>
        <v>-8.9005235602094196E-2</v>
      </c>
      <c r="BC350" s="104">
        <f t="shared" si="154"/>
        <v>-0.26439790575916211</v>
      </c>
      <c r="BD350" s="104">
        <f t="shared" si="155"/>
        <v>1.7801047120418838E-2</v>
      </c>
      <c r="BE350" s="104">
        <f t="shared" si="156"/>
        <v>0.20418848167539277</v>
      </c>
      <c r="BF350" s="104">
        <f t="shared" si="157"/>
        <v>-1.1518324607329782E-2</v>
      </c>
      <c r="BG350" s="104">
        <f t="shared" si="158"/>
        <v>9.1623036649214659E-2</v>
      </c>
      <c r="BH350" s="104">
        <f t="shared" si="159"/>
        <v>-2.4607329842931874E-2</v>
      </c>
      <c r="BI350" s="104">
        <f t="shared" si="160"/>
        <v>-0.26806282722513075</v>
      </c>
      <c r="BJ350" s="104">
        <f t="shared" si="161"/>
        <v>-0.30261780104712027</v>
      </c>
      <c r="BK350" s="104">
        <f t="shared" si="162"/>
        <v>0.20314136125654453</v>
      </c>
      <c r="BL350" s="104">
        <f t="shared" si="163"/>
        <v>-0.16020942408376956</v>
      </c>
      <c r="BM350" s="104">
        <f t="shared" si="164"/>
        <v>-0.163350785340314</v>
      </c>
      <c r="BN350" s="104">
        <f t="shared" si="165"/>
        <v>-0.22670157068062816</v>
      </c>
      <c r="BO350" s="104">
        <f t="shared" si="166"/>
        <v>-0.25235602094240839</v>
      </c>
      <c r="BP350" s="104">
        <f t="shared" si="167"/>
        <v>0.10785340314136137</v>
      </c>
      <c r="BQ350" s="104">
        <f t="shared" si="168"/>
        <v>6.8062827225132223E-3</v>
      </c>
      <c r="BR350" s="104">
        <f t="shared" si="169"/>
        <v>0</v>
      </c>
    </row>
    <row r="351" spans="1:70">
      <c r="A351" s="1">
        <v>350</v>
      </c>
      <c r="B351" s="1">
        <f>'2012'!B351</f>
        <v>0</v>
      </c>
      <c r="C351" s="1">
        <f>'2012'!C351</f>
        <v>0</v>
      </c>
      <c r="D351" s="1">
        <f>'2012'!D351</f>
        <v>0</v>
      </c>
      <c r="E351" s="1" t="str">
        <f>'2012'!E351</f>
        <v>Män</v>
      </c>
      <c r="F351" s="1" t="str">
        <f>'2012'!F351</f>
        <v>Synfel vid tidpunkt för kataraktoperation</v>
      </c>
      <c r="G351" s="1" t="str">
        <f>'2012'!G351</f>
        <v>(tom)</v>
      </c>
      <c r="H351" s="1" t="str">
        <f>'2012'!H351</f>
        <v>A006198</v>
      </c>
      <c r="I351" s="1">
        <f>'2012'!I351</f>
        <v>1</v>
      </c>
      <c r="J351" s="12">
        <f>(('2012'!J351-'2012'!$AE351)/'2012'!$AE351)*(('2012'!$I351-0.5+'2012'!$I351-0.5)*-1)</f>
        <v>0.11167800453514742</v>
      </c>
      <c r="K351" s="12">
        <f>(('2012'!K351-'2012'!$AE351)/'2012'!$AE351)*(('2012'!$I351-0.5+'2012'!$I351-0.5)*-1)</f>
        <v>5.6689342403636977E-4</v>
      </c>
      <c r="L351" s="12">
        <f>(('2012'!L351-'2012'!$AE351)/'2012'!$AE351)*(('2012'!$I351-0.5+'2012'!$I351-0.5)*-1)</f>
        <v>0.14455782312925175</v>
      </c>
      <c r="M351" s="12">
        <f>(('2012'!M351-'2012'!$AE351)/'2012'!$AE351)*(('2012'!$I351-0.5+'2012'!$I351-0.5)*-1)</f>
        <v>-0.15702947845804985</v>
      </c>
      <c r="N351" s="12">
        <f>(('2012'!N351-'2012'!$AE351)/'2012'!$AE351)*(('2012'!$I351-0.5+'2012'!$I351-0.5)*-1)</f>
        <v>0.35770975056689341</v>
      </c>
      <c r="O351" s="12">
        <f>(('2012'!O351-'2012'!$AE351)/'2012'!$AE351)*(('2012'!$I351-0.5+'2012'!$I351-0.5)*-1)</f>
        <v>4.0249433106576013E-2</v>
      </c>
      <c r="P351" s="12">
        <f>(('2012'!P351-'2012'!$AE351)/'2012'!$AE351)*(('2012'!$I351-0.5+'2012'!$I351-0.5)*-1)</f>
        <v>-0.34977324263038539</v>
      </c>
      <c r="Q351" s="12">
        <f>(('2012'!Q351-'2012'!$AE351)/'2012'!$AE351)*(('2012'!$I351-0.5+'2012'!$I351-0.5)*-1)</f>
        <v>0.12358276643990927</v>
      </c>
      <c r="R351" s="12">
        <f>(('2012'!R351-'2012'!$AE351)/'2012'!$AE351)*(('2012'!$I351-0.5+'2012'!$I351-0.5)*-1)</f>
        <v>0.26247165532879824</v>
      </c>
      <c r="S351" s="12">
        <f>(('2012'!S351-'2012'!$AE351)/'2012'!$AE351)*(('2012'!$I351-0.5+'2012'!$I351-0.5)*-1)</f>
        <v>-5.7823129251700654E-2</v>
      </c>
      <c r="T351" s="12">
        <f>(('2012'!T351-'2012'!$AE351)/'2012'!$AE351)*(('2012'!$I351-0.5+'2012'!$I351-0.5)*-1)</f>
        <v>1.4172335600907028E-2</v>
      </c>
      <c r="U351" s="12">
        <f>(('2012'!U351-'2012'!$AE351)/'2012'!$AE351)*(('2012'!$I351-0.5+'2012'!$I351-0.5)*-1)</f>
        <v>5.9523809523809562E-2</v>
      </c>
      <c r="V351" s="12">
        <f>(('2012'!V351-'2012'!$AE351)/'2012'!$AE351)*(('2012'!$I351-0.5+'2012'!$I351-0.5)*-1)</f>
        <v>-0.22278911564625847</v>
      </c>
      <c r="W351" s="12">
        <f>(('2012'!W351-'2012'!$AE351)/'2012'!$AE351)*(('2012'!$I351-0.5+'2012'!$I351-0.5)*-1)</f>
        <v>-0.34070294784580485</v>
      </c>
      <c r="X351" s="12">
        <f>(('2012'!X351-'2012'!$AE351)/'2012'!$AE351)*(('2012'!$I351-0.5+'2012'!$I351-0.5)*-1)</f>
        <v>0.25226757369614516</v>
      </c>
      <c r="Y351" s="12">
        <f>(('2012'!Y351-'2012'!$AE351)/'2012'!$AE351)*(('2012'!$I351-0.5+'2012'!$I351-0.5)*-1)</f>
        <v>-0.32142857142857129</v>
      </c>
      <c r="Z351" s="12">
        <f>(('2012'!Z351-'2012'!$AE351)/'2012'!$AE351)*(('2012'!$I351-0.5+'2012'!$I351-0.5)*-1)</f>
        <v>-0.24092970521541948</v>
      </c>
      <c r="AA351" s="12">
        <f>(('2012'!AA351-'2012'!$AE351)/'2012'!$AE351)*(('2012'!$I351-0.5+'2012'!$I351-0.5)*-1)</f>
        <v>-0.20124716553287986</v>
      </c>
      <c r="AB351" s="12">
        <f>(('2012'!AB351-'2012'!$AE351)/'2012'!$AE351)*(('2012'!$I351-0.5+'2012'!$I351-0.5)*-1)</f>
        <v>-0.32653061224489782</v>
      </c>
      <c r="AC351" s="12">
        <f>(('2012'!AC351-'2012'!$AE351)/'2012'!$AE351)*(('2012'!$I351-0.5+'2012'!$I351-0.5)*-1)</f>
        <v>0.13208616780045351</v>
      </c>
      <c r="AD351" s="12">
        <f>(('2012'!AD351-'2012'!$AE351)/'2012'!$AE351)*(('2012'!$I351-0.5+'2012'!$I351-0.5)*-1)</f>
        <v>1.5873015873015938E-2</v>
      </c>
      <c r="AE351" s="5">
        <f>((('2012'!AE351-'2012'!$AE351)/'2012'!$AE351)*100)*(('2012'!$I351-0.5+'2012'!$I351-0.5)*-1)</f>
        <v>0</v>
      </c>
      <c r="AG351" s="5">
        <f t="shared" si="147"/>
        <v>35.770975056689345</v>
      </c>
      <c r="AH351" s="5">
        <f t="shared" si="170"/>
        <v>34.97732426303854</v>
      </c>
      <c r="AI351" s="7">
        <v>0</v>
      </c>
      <c r="AJ351" s="1"/>
      <c r="AK351" s="1"/>
      <c r="AL351" s="1"/>
      <c r="AM351" s="1"/>
      <c r="AN351" s="1"/>
      <c r="AO351" s="1"/>
      <c r="AP351" s="1"/>
      <c r="AW351" s="104">
        <f t="shared" si="148"/>
        <v>0.11167800453514742</v>
      </c>
      <c r="AX351" s="104">
        <f t="shared" si="149"/>
        <v>5.6689342403636977E-4</v>
      </c>
      <c r="AY351" s="104">
        <f t="shared" si="150"/>
        <v>0.14455782312925175</v>
      </c>
      <c r="AZ351" s="104">
        <f t="shared" si="151"/>
        <v>-0.15702947845804985</v>
      </c>
      <c r="BA351" s="104">
        <f t="shared" si="152"/>
        <v>0.35770975056689341</v>
      </c>
      <c r="BB351" s="104">
        <f t="shared" si="153"/>
        <v>4.0249433106576013E-2</v>
      </c>
      <c r="BC351" s="104">
        <f t="shared" si="154"/>
        <v>-0.34977324263038539</v>
      </c>
      <c r="BD351" s="104">
        <f t="shared" si="155"/>
        <v>0.12358276643990927</v>
      </c>
      <c r="BE351" s="104">
        <f t="shared" si="156"/>
        <v>0.26247165532879824</v>
      </c>
      <c r="BF351" s="104">
        <f t="shared" si="157"/>
        <v>-5.7823129251700654E-2</v>
      </c>
      <c r="BG351" s="104">
        <f t="shared" si="158"/>
        <v>1.4172335600907028E-2</v>
      </c>
      <c r="BH351" s="104">
        <f t="shared" si="159"/>
        <v>5.9523809523809562E-2</v>
      </c>
      <c r="BI351" s="104">
        <f t="shared" si="160"/>
        <v>-0.22278911564625847</v>
      </c>
      <c r="BJ351" s="104">
        <f t="shared" si="161"/>
        <v>-0.34070294784580485</v>
      </c>
      <c r="BK351" s="104">
        <f t="shared" si="162"/>
        <v>0.25226757369614516</v>
      </c>
      <c r="BL351" s="104">
        <f t="shared" si="163"/>
        <v>-0.32142857142857129</v>
      </c>
      <c r="BM351" s="104">
        <f t="shared" si="164"/>
        <v>-0.24092970521541948</v>
      </c>
      <c r="BN351" s="104">
        <f t="shared" si="165"/>
        <v>-0.20124716553287986</v>
      </c>
      <c r="BO351" s="104">
        <f t="shared" si="166"/>
        <v>-0.32653061224489782</v>
      </c>
      <c r="BP351" s="104">
        <f t="shared" si="167"/>
        <v>0.13208616780045351</v>
      </c>
      <c r="BQ351" s="104">
        <f t="shared" si="168"/>
        <v>1.5873015873015938E-2</v>
      </c>
      <c r="BR351" s="104">
        <f t="shared" si="169"/>
        <v>0</v>
      </c>
    </row>
    <row r="352" spans="1:70">
      <c r="A352" s="1">
        <v>351</v>
      </c>
      <c r="B352" s="1">
        <f>'2012'!B352</f>
        <v>0</v>
      </c>
      <c r="C352" s="1">
        <f>'2012'!C352</f>
        <v>0</v>
      </c>
      <c r="D352" s="1">
        <f>'2012'!D352</f>
        <v>0</v>
      </c>
      <c r="E352" s="1" t="str">
        <f>'2012'!E352</f>
        <v>Totalt</v>
      </c>
      <c r="F352" s="1" t="str">
        <f>'2012'!F352</f>
        <v>Synfel vid tidpunkt för kataraktoperation</v>
      </c>
      <c r="G352" s="1" t="str">
        <f>'2012'!G352</f>
        <v>(tom)</v>
      </c>
      <c r="H352" s="1" t="str">
        <f>'2012'!H352</f>
        <v>A006198</v>
      </c>
      <c r="I352" s="1">
        <f>'2012'!I352</f>
        <v>1</v>
      </c>
      <c r="J352" s="12">
        <f>(('2012'!J352-'2012'!$AE352)/'2012'!$AE352)*(('2012'!$I352-0.5+'2012'!$I352-0.5)*-1)</f>
        <v>0.1446303291958986</v>
      </c>
      <c r="K352" s="12">
        <f>(('2012'!K352-'2012'!$AE352)/'2012'!$AE352)*(('2012'!$I352-0.5+'2012'!$I352-0.5)*-1)</f>
        <v>7.015650296815977E-2</v>
      </c>
      <c r="L352" s="12">
        <f>(('2012'!L352-'2012'!$AE352)/'2012'!$AE352)*(('2012'!$I352-0.5+'2012'!$I352-0.5)*-1)</f>
        <v>7.4473826227738932E-2</v>
      </c>
      <c r="M352" s="12">
        <f>(('2012'!M352-'2012'!$AE352)/'2012'!$AE352)*(('2012'!$I352-0.5+'2012'!$I352-0.5)*-1)</f>
        <v>-0.22126281705342674</v>
      </c>
      <c r="N352" s="12">
        <f>(('2012'!N352-'2012'!$AE352)/'2012'!$AE352)*(('2012'!$I352-0.5+'2012'!$I352-0.5)*-1)</f>
        <v>0.21370750134916355</v>
      </c>
      <c r="O352" s="12">
        <f>(('2012'!O352-'2012'!$AE352)/'2012'!$AE352)*(('2012'!$I352-0.5+'2012'!$I352-0.5)*-1)</f>
        <v>-3.5617916891527261E-2</v>
      </c>
      <c r="P352" s="12">
        <f>(('2012'!P352-'2012'!$AE352)/'2012'!$AE352)*(('2012'!$I352-0.5+'2012'!$I352-0.5)*-1)</f>
        <v>-0.29573664328116567</v>
      </c>
      <c r="Q352" s="12">
        <f>(('2012'!Q352-'2012'!$AE352)/'2012'!$AE352)*(('2012'!$I352-0.5+'2012'!$I352-0.5)*-1)</f>
        <v>5.3966540744738258E-2</v>
      </c>
      <c r="R352" s="12">
        <f>(('2012'!R352-'2012'!$AE352)/'2012'!$AE352)*(('2012'!$I352-0.5+'2012'!$I352-0.5)*-1)</f>
        <v>0.22827846735024285</v>
      </c>
      <c r="S352" s="12">
        <f>(('2012'!S352-'2012'!$AE352)/'2012'!$AE352)*(('2012'!$I352-0.5+'2012'!$I352-0.5)*-1)</f>
        <v>-2.8602266594711146E-2</v>
      </c>
      <c r="T352" s="12">
        <f>(('2012'!T352-'2012'!$AE352)/'2012'!$AE352)*(('2012'!$I352-0.5+'2012'!$I352-0.5)*-1)</f>
        <v>6.2601187263896393E-2</v>
      </c>
      <c r="U352" s="12">
        <f>(('2012'!U352-'2012'!$AE352)/'2012'!$AE352)*(('2012'!$I352-0.5+'2012'!$I352-0.5)*-1)</f>
        <v>7.5553157042633871E-3</v>
      </c>
      <c r="V352" s="12">
        <f>(('2012'!V352-'2012'!$AE352)/'2012'!$AE352)*(('2012'!$I352-0.5+'2012'!$I352-0.5)*-1)</f>
        <v>-0.24986508364813809</v>
      </c>
      <c r="W352" s="12">
        <f>(('2012'!W352-'2012'!$AE352)/'2012'!$AE352)*(('2012'!$I352-0.5+'2012'!$I352-0.5)*-1)</f>
        <v>-0.31732325957906093</v>
      </c>
      <c r="X352" s="12">
        <f>(('2012'!X352-'2012'!$AE352)/'2012'!$AE352)*(('2012'!$I352-0.5+'2012'!$I352-0.5)*-1)</f>
        <v>0.22342147868321643</v>
      </c>
      <c r="Y352" s="12">
        <f>(('2012'!Y352-'2012'!$AE352)/'2012'!$AE352)*(('2012'!$I352-0.5+'2012'!$I352-0.5)*-1)</f>
        <v>-0.22180248246087422</v>
      </c>
      <c r="Z352" s="12">
        <f>(('2012'!Z352-'2012'!$AE352)/'2012'!$AE352)*(('2012'!$I352-0.5+'2012'!$I352-0.5)*-1)</f>
        <v>-0.19266055045871561</v>
      </c>
      <c r="AA352" s="12">
        <f>(('2012'!AA352-'2012'!$AE352)/'2012'!$AE352)*(('2012'!$I352-0.5+'2012'!$I352-0.5)*-1)</f>
        <v>-0.21748515920129505</v>
      </c>
      <c r="AB352" s="12">
        <f>(('2012'!AB352-'2012'!$AE352)/'2012'!$AE352)*(('2012'!$I352-0.5+'2012'!$I352-0.5)*-1)</f>
        <v>-0.28116567728008618</v>
      </c>
      <c r="AC352" s="12">
        <f>(('2012'!AC352-'2012'!$AE352)/'2012'!$AE352)*(('2012'!$I352-0.5+'2012'!$I352-0.5)*-1)</f>
        <v>0.11818672423097686</v>
      </c>
      <c r="AD352" s="12">
        <f>(('2012'!AD352-'2012'!$AE352)/'2012'!$AE352)*(('2012'!$I352-0.5+'2012'!$I352-0.5)*-1)</f>
        <v>1.0793308148947805E-2</v>
      </c>
      <c r="AE352" s="5">
        <f>((('2012'!AE352-'2012'!$AE352)/'2012'!$AE352)*100)*(('2012'!$I352-0.5+'2012'!$I352-0.5)*-1)</f>
        <v>0</v>
      </c>
      <c r="AG352" s="5">
        <f t="shared" si="147"/>
        <v>22.827846735024284</v>
      </c>
      <c r="AH352" s="5">
        <f t="shared" si="170"/>
        <v>31.732325957906092</v>
      </c>
      <c r="AI352" s="7">
        <v>0</v>
      </c>
      <c r="AJ352" s="1"/>
      <c r="AK352" s="1"/>
      <c r="AL352" s="1"/>
      <c r="AM352" s="1"/>
      <c r="AN352" s="1"/>
      <c r="AO352" s="1"/>
      <c r="AP352" s="1"/>
      <c r="AW352" s="104">
        <f t="shared" si="148"/>
        <v>0.1446303291958986</v>
      </c>
      <c r="AX352" s="104">
        <f t="shared" si="149"/>
        <v>7.015650296815977E-2</v>
      </c>
      <c r="AY352" s="104">
        <f t="shared" si="150"/>
        <v>7.4473826227738932E-2</v>
      </c>
      <c r="AZ352" s="104">
        <f t="shared" si="151"/>
        <v>-0.22126281705342674</v>
      </c>
      <c r="BA352" s="104">
        <f t="shared" si="152"/>
        <v>0.21370750134916355</v>
      </c>
      <c r="BB352" s="104">
        <f t="shared" si="153"/>
        <v>-3.5617916891527261E-2</v>
      </c>
      <c r="BC352" s="104">
        <f t="shared" si="154"/>
        <v>-0.29573664328116567</v>
      </c>
      <c r="BD352" s="104">
        <f t="shared" si="155"/>
        <v>5.3966540744738258E-2</v>
      </c>
      <c r="BE352" s="104">
        <f t="shared" si="156"/>
        <v>0.22827846735024285</v>
      </c>
      <c r="BF352" s="104">
        <f t="shared" si="157"/>
        <v>-2.8602266594711146E-2</v>
      </c>
      <c r="BG352" s="104">
        <f t="shared" si="158"/>
        <v>6.2601187263896393E-2</v>
      </c>
      <c r="BH352" s="104">
        <f t="shared" si="159"/>
        <v>7.5553157042633871E-3</v>
      </c>
      <c r="BI352" s="104">
        <f t="shared" si="160"/>
        <v>-0.24986508364813809</v>
      </c>
      <c r="BJ352" s="104">
        <f t="shared" si="161"/>
        <v>-0.31732325957906093</v>
      </c>
      <c r="BK352" s="104">
        <f t="shared" si="162"/>
        <v>0.22342147868321643</v>
      </c>
      <c r="BL352" s="104">
        <f t="shared" si="163"/>
        <v>-0.22180248246087422</v>
      </c>
      <c r="BM352" s="104">
        <f t="shared" si="164"/>
        <v>-0.19266055045871561</v>
      </c>
      <c r="BN352" s="104">
        <f t="shared" si="165"/>
        <v>-0.21748515920129505</v>
      </c>
      <c r="BO352" s="104">
        <f t="shared" si="166"/>
        <v>-0.28116567728008618</v>
      </c>
      <c r="BP352" s="104">
        <f t="shared" si="167"/>
        <v>0.11818672423097686</v>
      </c>
      <c r="BQ352" s="104">
        <f t="shared" si="168"/>
        <v>1.0793308148947805E-2</v>
      </c>
      <c r="BR352" s="104">
        <f t="shared" si="169"/>
        <v>0</v>
      </c>
    </row>
    <row r="353" spans="1:70">
      <c r="A353" s="1">
        <v>352</v>
      </c>
      <c r="B353" s="1">
        <f>'2012'!B353</f>
        <v>0</v>
      </c>
      <c r="C353" s="1">
        <f>'2012'!C353</f>
        <v>0</v>
      </c>
      <c r="D353" s="1">
        <f>'2012'!D353</f>
        <v>159</v>
      </c>
      <c r="E353" s="1" t="str">
        <f>'2012'!E353</f>
        <v>Kvinnor</v>
      </c>
      <c r="F353" s="1" t="str">
        <f>'2012'!F353</f>
        <v>Självskattad nytta av kataraktoperation</v>
      </c>
      <c r="G353" s="1" t="str">
        <f>'2012'!G353</f>
        <v>(tom)</v>
      </c>
      <c r="H353" s="1" t="str">
        <f>'2012'!H353</f>
        <v>A020435</v>
      </c>
      <c r="I353" s="1">
        <f>'2012'!I353</f>
        <v>0</v>
      </c>
      <c r="J353" s="12">
        <f>(('2012'!J353-'2012'!$AE353)/'2012'!$AE353)*(('2012'!$I353-0.5+'2012'!$I353-0.5)*-1)</f>
        <v>-3.4314810715076628E-3</v>
      </c>
      <c r="K353" s="12">
        <f>(('2012'!K353-'2012'!$AE353)/'2012'!$AE353)*(('2012'!$I353-0.5+'2012'!$I353-0.5)*-1)</f>
        <v>2.988709320345365E-2</v>
      </c>
      <c r="L353" s="12" t="e">
        <f>(('2012'!L353-'2012'!$AE353)/'2012'!$AE353)*(('2012'!$I353-0.5+'2012'!$I353-0.5)*-1)</f>
        <v>#VALUE!</v>
      </c>
      <c r="M353" s="12">
        <f>(('2012'!M353-'2012'!$AE353)/'2012'!$AE353)*(('2012'!$I353-0.5+'2012'!$I353-0.5)*-1)</f>
        <v>-1.8042948859862847E-2</v>
      </c>
      <c r="N353" s="12">
        <f>(('2012'!N353-'2012'!$AE353)/'2012'!$AE353)*(('2012'!$I353-0.5+'2012'!$I353-0.5)*-1)</f>
        <v>7.6378127075492326E-3</v>
      </c>
      <c r="O353" s="12" t="e">
        <f>(('2012'!O353-'2012'!$AE353)/'2012'!$AE353)*(('2012'!$I353-0.5+'2012'!$I353-0.5)*-1)</f>
        <v>#VALUE!</v>
      </c>
      <c r="P353" s="12" t="e">
        <f>(('2012'!P353-'2012'!$AE353)/'2012'!$AE353)*(('2012'!$I353-0.5+'2012'!$I353-0.5)*-1)</f>
        <v>#VALUE!</v>
      </c>
      <c r="Q353" s="12" t="e">
        <f>(('2012'!Q353-'2012'!$AE353)/'2012'!$AE353)*(('2012'!$I353-0.5+'2012'!$I353-0.5)*-1)</f>
        <v>#VALUE!</v>
      </c>
      <c r="R353" s="12" t="e">
        <f>(('2012'!R353-'2012'!$AE353)/'2012'!$AE353)*(('2012'!$I353-0.5+'2012'!$I353-0.5)*-1)</f>
        <v>#VALUE!</v>
      </c>
      <c r="S353" s="12">
        <f>(('2012'!S353-'2012'!$AE353)/'2012'!$AE353)*(('2012'!$I353-0.5+'2012'!$I353-0.5)*-1)</f>
        <v>-2.0920965242417541E-2</v>
      </c>
      <c r="T353" s="12" t="e">
        <f>(('2012'!T353-'2012'!$AE353)/'2012'!$AE353)*(('2012'!$I353-0.5+'2012'!$I353-0.5)*-1)</f>
        <v>#VALUE!</v>
      </c>
      <c r="U353" s="12">
        <f>(('2012'!U353-'2012'!$AE353)/'2012'!$AE353)*(('2012'!$I353-0.5+'2012'!$I353-0.5)*-1)</f>
        <v>1.7378791233119251E-2</v>
      </c>
      <c r="V353" s="12" t="e">
        <f>(('2012'!V353-'2012'!$AE353)/'2012'!$AE353)*(('2012'!$I353-0.5+'2012'!$I353-0.5)*-1)</f>
        <v>#VALUE!</v>
      </c>
      <c r="W353" s="12" t="e">
        <f>(('2012'!W353-'2012'!$AE353)/'2012'!$AE353)*(('2012'!$I353-0.5+'2012'!$I353-0.5)*-1)</f>
        <v>#VALUE!</v>
      </c>
      <c r="X353" s="12" t="e">
        <f>(('2012'!X353-'2012'!$AE353)/'2012'!$AE353)*(('2012'!$I353-0.5+'2012'!$I353-0.5)*-1)</f>
        <v>#VALUE!</v>
      </c>
      <c r="Y353" s="12" t="e">
        <f>(('2012'!Y353-'2012'!$AE353)/'2012'!$AE353)*(('2012'!$I353-0.5+'2012'!$I353-0.5)*-1)</f>
        <v>#VALUE!</v>
      </c>
      <c r="Z353" s="12" t="e">
        <f>(('2012'!Z353-'2012'!$AE353)/'2012'!$AE353)*(('2012'!$I353-0.5+'2012'!$I353-0.5)*-1)</f>
        <v>#VALUE!</v>
      </c>
      <c r="AA353" s="12" t="e">
        <f>(('2012'!AA353-'2012'!$AE353)/'2012'!$AE353)*(('2012'!$I353-0.5+'2012'!$I353-0.5)*-1)</f>
        <v>#VALUE!</v>
      </c>
      <c r="AB353" s="12" t="e">
        <f>(('2012'!AB353-'2012'!$AE353)/'2012'!$AE353)*(('2012'!$I353-0.5+'2012'!$I353-0.5)*-1)</f>
        <v>#VALUE!</v>
      </c>
      <c r="AC353" s="12" t="e">
        <f>(('2012'!AC353-'2012'!$AE353)/'2012'!$AE353)*(('2012'!$I353-0.5+'2012'!$I353-0.5)*-1)</f>
        <v>#VALUE!</v>
      </c>
      <c r="AD353" s="12">
        <f>(('2012'!AD353-'2012'!$AE353)/'2012'!$AE353)*(('2012'!$I353-0.5+'2012'!$I353-0.5)*-1)</f>
        <v>1.1179986716847364E-2</v>
      </c>
      <c r="AE353" s="5">
        <f>((('2012'!AE353-'2012'!$AE353)/'2012'!$AE353)*100)*(('2012'!$I353-0.5+'2012'!$I353-0.5)*-1)</f>
        <v>0</v>
      </c>
      <c r="AG353" s="5">
        <f t="shared" si="147"/>
        <v>2.988709320345365</v>
      </c>
      <c r="AH353" s="5">
        <f t="shared" si="170"/>
        <v>2.0920965242417542</v>
      </c>
      <c r="AI353" s="7">
        <v>0</v>
      </c>
      <c r="AJ353" s="1"/>
      <c r="AK353" s="1"/>
      <c r="AL353" s="1"/>
      <c r="AM353" s="1"/>
      <c r="AN353" s="1"/>
      <c r="AO353" s="1"/>
      <c r="AP353" s="1"/>
      <c r="AW353" s="104">
        <f t="shared" si="148"/>
        <v>-3.4314810715076628E-3</v>
      </c>
      <c r="AX353" s="104">
        <f t="shared" si="149"/>
        <v>2.988709320345365E-2</v>
      </c>
      <c r="AY353" s="104">
        <f t="shared" si="150"/>
        <v>0</v>
      </c>
      <c r="AZ353" s="104">
        <f t="shared" si="151"/>
        <v>-1.8042948859862847E-2</v>
      </c>
      <c r="BA353" s="104">
        <f t="shared" si="152"/>
        <v>7.6378127075492326E-3</v>
      </c>
      <c r="BB353" s="104">
        <f t="shared" si="153"/>
        <v>0</v>
      </c>
      <c r="BC353" s="104">
        <f t="shared" si="154"/>
        <v>0</v>
      </c>
      <c r="BD353" s="104">
        <f t="shared" si="155"/>
        <v>0</v>
      </c>
      <c r="BE353" s="104">
        <f t="shared" si="156"/>
        <v>0</v>
      </c>
      <c r="BF353" s="104">
        <f t="shared" si="157"/>
        <v>-2.0920965242417541E-2</v>
      </c>
      <c r="BG353" s="104">
        <f t="shared" si="158"/>
        <v>0</v>
      </c>
      <c r="BH353" s="104">
        <f t="shared" si="159"/>
        <v>1.7378791233119251E-2</v>
      </c>
      <c r="BI353" s="104">
        <f t="shared" si="160"/>
        <v>0</v>
      </c>
      <c r="BJ353" s="104">
        <f t="shared" si="161"/>
        <v>0</v>
      </c>
      <c r="BK353" s="104">
        <f t="shared" si="162"/>
        <v>0</v>
      </c>
      <c r="BL353" s="104">
        <f t="shared" si="163"/>
        <v>0</v>
      </c>
      <c r="BM353" s="104">
        <f t="shared" si="164"/>
        <v>0</v>
      </c>
      <c r="BN353" s="104">
        <f t="shared" si="165"/>
        <v>0</v>
      </c>
      <c r="BO353" s="104">
        <f t="shared" si="166"/>
        <v>0</v>
      </c>
      <c r="BP353" s="104">
        <f t="shared" si="167"/>
        <v>0</v>
      </c>
      <c r="BQ353" s="104">
        <f t="shared" si="168"/>
        <v>1.1179986716847364E-2</v>
      </c>
      <c r="BR353" s="104">
        <f t="shared" si="169"/>
        <v>0</v>
      </c>
    </row>
    <row r="354" spans="1:70">
      <c r="A354" s="1">
        <v>353</v>
      </c>
      <c r="B354" s="1">
        <f>'2012'!B354</f>
        <v>0</v>
      </c>
      <c r="C354" s="1">
        <f>'2012'!C354</f>
        <v>0</v>
      </c>
      <c r="D354" s="1">
        <f>'2012'!D354</f>
        <v>0</v>
      </c>
      <c r="E354" s="1" t="str">
        <f>'2012'!E354</f>
        <v>Män</v>
      </c>
      <c r="F354" s="1" t="str">
        <f>'2012'!F354</f>
        <v>Självskattad nytta av kataraktoperation</v>
      </c>
      <c r="G354" s="1" t="str">
        <f>'2012'!G354</f>
        <v>(tom)</v>
      </c>
      <c r="H354" s="1" t="str">
        <f>'2012'!H354</f>
        <v>A020435</v>
      </c>
      <c r="I354" s="1">
        <f>'2012'!I354</f>
        <v>0</v>
      </c>
      <c r="J354" s="12">
        <f>(('2012'!J354-'2012'!$AE354)/'2012'!$AE354)*(('2012'!$I354-0.5+'2012'!$I354-0.5)*-1)</f>
        <v>-6.9211877651261947E-3</v>
      </c>
      <c r="K354" s="12">
        <f>(('2012'!K354-'2012'!$AE354)/'2012'!$AE354)*(('2012'!$I354-0.5+'2012'!$I354-0.5)*-1)</f>
        <v>4.7220361687876806E-2</v>
      </c>
      <c r="L354" s="12" t="e">
        <f>(('2012'!L354-'2012'!$AE354)/'2012'!$AE354)*(('2012'!$I354-0.5+'2012'!$I354-0.5)*-1)</f>
        <v>#VALUE!</v>
      </c>
      <c r="M354" s="12">
        <f>(('2012'!M354-'2012'!$AE354)/'2012'!$AE354)*(('2012'!$I354-0.5+'2012'!$I354-0.5)*-1)</f>
        <v>7.3677160080374707E-3</v>
      </c>
      <c r="N354" s="12">
        <f>(('2012'!N354-'2012'!$AE354)/'2012'!$AE354)*(('2012'!$I354-0.5+'2012'!$I354-0.5)*-1)</f>
        <v>4.6550569323509733E-2</v>
      </c>
      <c r="O354" s="12" t="e">
        <f>(('2012'!O354-'2012'!$AE354)/'2012'!$AE354)*(('2012'!$I354-0.5+'2012'!$I354-0.5)*-1)</f>
        <v>#VALUE!</v>
      </c>
      <c r="P354" s="12" t="e">
        <f>(('2012'!P354-'2012'!$AE354)/'2012'!$AE354)*(('2012'!$I354-0.5+'2012'!$I354-0.5)*-1)</f>
        <v>#VALUE!</v>
      </c>
      <c r="Q354" s="12" t="e">
        <f>(('2012'!Q354-'2012'!$AE354)/'2012'!$AE354)*(('2012'!$I354-0.5+'2012'!$I354-0.5)*-1)</f>
        <v>#VALUE!</v>
      </c>
      <c r="R354" s="12" t="e">
        <f>(('2012'!R354-'2012'!$AE354)/'2012'!$AE354)*(('2012'!$I354-0.5+'2012'!$I354-0.5)*-1)</f>
        <v>#VALUE!</v>
      </c>
      <c r="S354" s="12">
        <f>(('2012'!S354-'2012'!$AE354)/'2012'!$AE354)*(('2012'!$I354-0.5+'2012'!$I354-0.5)*-1)</f>
        <v>-5.9611520428667152E-2</v>
      </c>
      <c r="T354" s="12" t="e">
        <f>(('2012'!T354-'2012'!$AE354)/'2012'!$AE354)*(('2012'!$I354-0.5+'2012'!$I354-0.5)*-1)</f>
        <v>#VALUE!</v>
      </c>
      <c r="U354" s="12">
        <f>(('2012'!U354-'2012'!$AE354)/'2012'!$AE354)*(('2012'!$I354-0.5+'2012'!$I354-0.5)*-1)</f>
        <v>3.6615315918731871E-2</v>
      </c>
      <c r="V354" s="12" t="e">
        <f>(('2012'!V354-'2012'!$AE354)/'2012'!$AE354)*(('2012'!$I354-0.5+'2012'!$I354-0.5)*-1)</f>
        <v>#VALUE!</v>
      </c>
      <c r="W354" s="12" t="e">
        <f>(('2012'!W354-'2012'!$AE354)/'2012'!$AE354)*(('2012'!$I354-0.5+'2012'!$I354-0.5)*-1)</f>
        <v>#VALUE!</v>
      </c>
      <c r="X354" s="12" t="e">
        <f>(('2012'!X354-'2012'!$AE354)/'2012'!$AE354)*(('2012'!$I354-0.5+'2012'!$I354-0.5)*-1)</f>
        <v>#VALUE!</v>
      </c>
      <c r="Y354" s="12" t="e">
        <f>(('2012'!Y354-'2012'!$AE354)/'2012'!$AE354)*(('2012'!$I354-0.5+'2012'!$I354-0.5)*-1)</f>
        <v>#VALUE!</v>
      </c>
      <c r="Z354" s="12" t="e">
        <f>(('2012'!Z354-'2012'!$AE354)/'2012'!$AE354)*(('2012'!$I354-0.5+'2012'!$I354-0.5)*-1)</f>
        <v>#VALUE!</v>
      </c>
      <c r="AA354" s="12" t="e">
        <f>(('2012'!AA354-'2012'!$AE354)/'2012'!$AE354)*(('2012'!$I354-0.5+'2012'!$I354-0.5)*-1)</f>
        <v>#VALUE!</v>
      </c>
      <c r="AB354" s="12" t="e">
        <f>(('2012'!AB354-'2012'!$AE354)/'2012'!$AE354)*(('2012'!$I354-0.5+'2012'!$I354-0.5)*-1)</f>
        <v>#VALUE!</v>
      </c>
      <c r="AC354" s="12" t="e">
        <f>(('2012'!AC354-'2012'!$AE354)/'2012'!$AE354)*(('2012'!$I354-0.5+'2012'!$I354-0.5)*-1)</f>
        <v>#VALUE!</v>
      </c>
      <c r="AD354" s="12">
        <f>(('2012'!AD354-'2012'!$AE354)/'2012'!$AE354)*(('2012'!$I354-0.5+'2012'!$I354-0.5)*-1)</f>
        <v>-4.0857334226389784E-2</v>
      </c>
      <c r="AE354" s="5">
        <f>((('2012'!AE354-'2012'!$AE354)/'2012'!$AE354)*100)*(('2012'!$I354-0.5+'2012'!$I354-0.5)*-1)</f>
        <v>0</v>
      </c>
      <c r="AG354" s="5">
        <f t="shared" si="147"/>
        <v>4.7220361687876808</v>
      </c>
      <c r="AH354" s="5">
        <f t="shared" si="170"/>
        <v>5.9611520428667149</v>
      </c>
      <c r="AI354" s="7">
        <v>0</v>
      </c>
      <c r="AJ354" s="1"/>
      <c r="AK354" s="1"/>
      <c r="AL354" s="1"/>
      <c r="AM354" s="1"/>
      <c r="AN354" s="1"/>
      <c r="AO354" s="1"/>
      <c r="AP354" s="1"/>
      <c r="AW354" s="104">
        <f t="shared" si="148"/>
        <v>-6.9211877651261947E-3</v>
      </c>
      <c r="AX354" s="104">
        <f t="shared" si="149"/>
        <v>4.7220361687876806E-2</v>
      </c>
      <c r="AY354" s="104">
        <f t="shared" si="150"/>
        <v>0</v>
      </c>
      <c r="AZ354" s="104">
        <f t="shared" si="151"/>
        <v>7.3677160080374707E-3</v>
      </c>
      <c r="BA354" s="104">
        <f t="shared" si="152"/>
        <v>4.6550569323509733E-2</v>
      </c>
      <c r="BB354" s="104">
        <f t="shared" si="153"/>
        <v>0</v>
      </c>
      <c r="BC354" s="104">
        <f t="shared" si="154"/>
        <v>0</v>
      </c>
      <c r="BD354" s="104">
        <f t="shared" si="155"/>
        <v>0</v>
      </c>
      <c r="BE354" s="104">
        <f t="shared" si="156"/>
        <v>0</v>
      </c>
      <c r="BF354" s="104">
        <f t="shared" si="157"/>
        <v>-5.9611520428667152E-2</v>
      </c>
      <c r="BG354" s="104">
        <f t="shared" si="158"/>
        <v>0</v>
      </c>
      <c r="BH354" s="104">
        <f t="shared" si="159"/>
        <v>3.6615315918731871E-2</v>
      </c>
      <c r="BI354" s="104">
        <f t="shared" si="160"/>
        <v>0</v>
      </c>
      <c r="BJ354" s="104">
        <f t="shared" si="161"/>
        <v>0</v>
      </c>
      <c r="BK354" s="104">
        <f t="shared" si="162"/>
        <v>0</v>
      </c>
      <c r="BL354" s="104">
        <f t="shared" si="163"/>
        <v>0</v>
      </c>
      <c r="BM354" s="104">
        <f t="shared" si="164"/>
        <v>0</v>
      </c>
      <c r="BN354" s="104">
        <f t="shared" si="165"/>
        <v>0</v>
      </c>
      <c r="BO354" s="104">
        <f t="shared" si="166"/>
        <v>0</v>
      </c>
      <c r="BP354" s="104">
        <f t="shared" si="167"/>
        <v>0</v>
      </c>
      <c r="BQ354" s="104">
        <f t="shared" si="168"/>
        <v>-4.0857334226389784E-2</v>
      </c>
      <c r="BR354" s="104">
        <f t="shared" si="169"/>
        <v>0</v>
      </c>
    </row>
    <row r="355" spans="1:70">
      <c r="A355" s="1">
        <v>354</v>
      </c>
      <c r="B355" s="1">
        <f>'2012'!B355</f>
        <v>0</v>
      </c>
      <c r="C355" s="1">
        <f>'2012'!C355</f>
        <v>0</v>
      </c>
      <c r="D355" s="1">
        <f>'2012'!D355</f>
        <v>0</v>
      </c>
      <c r="E355" s="1" t="str">
        <f>'2012'!E355</f>
        <v>Totalt</v>
      </c>
      <c r="F355" s="1" t="str">
        <f>'2012'!F355</f>
        <v>Självskattad nytta av kataraktoperation</v>
      </c>
      <c r="G355" s="1" t="str">
        <f>'2012'!G355</f>
        <v>(tom)</v>
      </c>
      <c r="H355" s="1" t="str">
        <f>'2012'!H355</f>
        <v>A020435</v>
      </c>
      <c r="I355" s="1">
        <f>'2012'!I355</f>
        <v>0</v>
      </c>
      <c r="J355" s="12">
        <f>(('2012'!J355-'2012'!$AE355)/'2012'!$AE355)*(('2012'!$I355-0.5+'2012'!$I355-0.5)*-1)</f>
        <v>-4.664075513603573E-3</v>
      </c>
      <c r="K355" s="12">
        <f>(('2012'!K355-'2012'!$AE355)/'2012'!$AE355)*(('2012'!$I355-0.5+'2012'!$I355-0.5)*-1)</f>
        <v>3.6424208772903956E-2</v>
      </c>
      <c r="L355" s="12">
        <f>(('2012'!L355-'2012'!$AE355)/'2012'!$AE355)*(('2012'!$I355-0.5+'2012'!$I355-0.5)*-1)</f>
        <v>2.5874514158800647E-2</v>
      </c>
      <c r="M355" s="12">
        <f>(('2012'!M355-'2012'!$AE355)/'2012'!$AE355)*(('2012'!$I355-0.5+'2012'!$I355-0.5)*-1)</f>
        <v>-8.1066074403109822E-3</v>
      </c>
      <c r="N355" s="12">
        <f>(('2012'!N355-'2012'!$AE355)/'2012'!$AE355)*(('2012'!$I355-0.5+'2012'!$I355-0.5)*-1)</f>
        <v>2.2320932815102779E-2</v>
      </c>
      <c r="O355" s="12" t="e">
        <f>(('2012'!O355-'2012'!$AE355)/'2012'!$AE355)*(('2012'!$I355-0.5+'2012'!$I355-0.5)*-1)</f>
        <v>#VALUE!</v>
      </c>
      <c r="P355" s="12" t="e">
        <f>(('2012'!P355-'2012'!$AE355)/'2012'!$AE355)*(('2012'!$I355-0.5+'2012'!$I355-0.5)*-1)</f>
        <v>#VALUE!</v>
      </c>
      <c r="Q355" s="12" t="e">
        <f>(('2012'!Q355-'2012'!$AE355)/'2012'!$AE355)*(('2012'!$I355-0.5+'2012'!$I355-0.5)*-1)</f>
        <v>#VALUE!</v>
      </c>
      <c r="R355" s="12">
        <f>(('2012'!R355-'2012'!$AE355)/'2012'!$AE355)*(('2012'!$I355-0.5+'2012'!$I355-0.5)*-1)</f>
        <v>-3.75347029428095E-2</v>
      </c>
      <c r="S355" s="12">
        <f>(('2012'!S355-'2012'!$AE355)/'2012'!$AE355)*(('2012'!$I355-0.5+'2012'!$I355-0.5)*-1)</f>
        <v>-3.3981121599111631E-2</v>
      </c>
      <c r="T355" s="12">
        <f>(('2012'!T355-'2012'!$AE355)/'2012'!$AE355)*(('2012'!$I355-0.5+'2012'!$I355-0.5)*-1)</f>
        <v>-9.1060521932259109E-3</v>
      </c>
      <c r="U355" s="12">
        <f>(('2012'!U355-'2012'!$AE355)/'2012'!$AE355)*(('2012'!$I355-0.5+'2012'!$I355-0.5)*-1)</f>
        <v>2.50971682398668E-2</v>
      </c>
      <c r="V355" s="12" t="e">
        <f>(('2012'!V355-'2012'!$AE355)/'2012'!$AE355)*(('2012'!$I355-0.5+'2012'!$I355-0.5)*-1)</f>
        <v>#VALUE!</v>
      </c>
      <c r="W355" s="12">
        <f>(('2012'!W355-'2012'!$AE355)/'2012'!$AE355)*(('2012'!$I355-0.5+'2012'!$I355-0.5)*-1)</f>
        <v>-2.8317601332592972E-2</v>
      </c>
      <c r="X355" s="12" t="e">
        <f>(('2012'!X355-'2012'!$AE355)/'2012'!$AE355)*(('2012'!$I355-0.5+'2012'!$I355-0.5)*-1)</f>
        <v>#VALUE!</v>
      </c>
      <c r="Y355" s="12" t="e">
        <f>(('2012'!Y355-'2012'!$AE355)/'2012'!$AE355)*(('2012'!$I355-0.5+'2012'!$I355-0.5)*-1)</f>
        <v>#VALUE!</v>
      </c>
      <c r="Z355" s="12">
        <f>(('2012'!Z355-'2012'!$AE355)/'2012'!$AE355)*(('2012'!$I355-0.5+'2012'!$I355-0.5)*-1)</f>
        <v>3.3870072182121014E-2</v>
      </c>
      <c r="AA355" s="12">
        <f>(('2012'!AA355-'2012'!$AE355)/'2012'!$AE355)*(('2012'!$I355-0.5+'2012'!$I355-0.5)*-1)</f>
        <v>-1.0105496946140996E-2</v>
      </c>
      <c r="AB355" s="12">
        <f>(('2012'!AB355-'2012'!$AE355)/'2012'!$AE355)*(('2012'!$I355-0.5+'2012'!$I355-0.5)*-1)</f>
        <v>5.763464741810103E-2</v>
      </c>
      <c r="AC355" s="12">
        <f>(('2012'!AC355-'2012'!$AE355)/'2012'!$AE355)*(('2012'!$I355-0.5+'2012'!$I355-0.5)*-1)</f>
        <v>9.5502498611882234E-3</v>
      </c>
      <c r="AD355" s="12">
        <f>(('2012'!AD355-'2012'!$AE355)/'2012'!$AE355)*(('2012'!$I355-0.5+'2012'!$I355-0.5)*-1)</f>
        <v>-5.5524708495280399E-2</v>
      </c>
      <c r="AE355" s="5">
        <f>((('2012'!AE355-'2012'!$AE355)/'2012'!$AE355)*100)*(('2012'!$I355-0.5+'2012'!$I355-0.5)*-1)</f>
        <v>0</v>
      </c>
      <c r="AG355" s="5">
        <f t="shared" si="147"/>
        <v>5.763464741810103</v>
      </c>
      <c r="AH355" s="5">
        <f t="shared" si="170"/>
        <v>5.5524708495280395</v>
      </c>
      <c r="AI355" s="7">
        <v>0</v>
      </c>
      <c r="AJ355" s="1"/>
      <c r="AK355" s="1"/>
      <c r="AL355" s="1"/>
      <c r="AM355" s="1"/>
      <c r="AN355" s="1"/>
      <c r="AO355" s="1"/>
      <c r="AP355" s="1"/>
      <c r="AW355" s="104">
        <f t="shared" si="148"/>
        <v>-4.664075513603573E-3</v>
      </c>
      <c r="AX355" s="104">
        <f t="shared" si="149"/>
        <v>3.6424208772903956E-2</v>
      </c>
      <c r="AY355" s="104">
        <f t="shared" si="150"/>
        <v>2.5874514158800647E-2</v>
      </c>
      <c r="AZ355" s="104">
        <f t="shared" si="151"/>
        <v>-8.1066074403109822E-3</v>
      </c>
      <c r="BA355" s="104">
        <f t="shared" si="152"/>
        <v>2.2320932815102779E-2</v>
      </c>
      <c r="BB355" s="104">
        <f t="shared" si="153"/>
        <v>0</v>
      </c>
      <c r="BC355" s="104">
        <f t="shared" si="154"/>
        <v>0</v>
      </c>
      <c r="BD355" s="104">
        <f t="shared" si="155"/>
        <v>0</v>
      </c>
      <c r="BE355" s="104">
        <f t="shared" si="156"/>
        <v>-3.75347029428095E-2</v>
      </c>
      <c r="BF355" s="104">
        <f t="shared" si="157"/>
        <v>-3.3981121599111631E-2</v>
      </c>
      <c r="BG355" s="104">
        <f t="shared" si="158"/>
        <v>-9.1060521932259109E-3</v>
      </c>
      <c r="BH355" s="104">
        <f t="shared" si="159"/>
        <v>2.50971682398668E-2</v>
      </c>
      <c r="BI355" s="104">
        <f t="shared" si="160"/>
        <v>0</v>
      </c>
      <c r="BJ355" s="104">
        <f t="shared" si="161"/>
        <v>-2.8317601332592972E-2</v>
      </c>
      <c r="BK355" s="104">
        <f t="shared" si="162"/>
        <v>0</v>
      </c>
      <c r="BL355" s="104">
        <f t="shared" si="163"/>
        <v>0</v>
      </c>
      <c r="BM355" s="104">
        <f t="shared" si="164"/>
        <v>3.3870072182121014E-2</v>
      </c>
      <c r="BN355" s="104">
        <f t="shared" si="165"/>
        <v>-1.0105496946140996E-2</v>
      </c>
      <c r="BO355" s="104">
        <f t="shared" si="166"/>
        <v>5.763464741810103E-2</v>
      </c>
      <c r="BP355" s="104">
        <f t="shared" si="167"/>
        <v>9.5502498611882234E-3</v>
      </c>
      <c r="BQ355" s="104">
        <f t="shared" si="168"/>
        <v>-5.5524708495280399E-2</v>
      </c>
      <c r="BR355" s="104">
        <f t="shared" si="169"/>
        <v>0</v>
      </c>
    </row>
    <row r="356" spans="1:70">
      <c r="A356" s="1">
        <v>355</v>
      </c>
      <c r="B356" s="1" t="str">
        <f>'2012'!B356</f>
        <v>P</v>
      </c>
      <c r="C356" s="1" t="str">
        <f>'2012'!C356</f>
        <v>Intensivvård</v>
      </c>
      <c r="D356" s="1">
        <f>'2012'!D356</f>
        <v>160</v>
      </c>
      <c r="E356" s="1" t="str">
        <f>'2012'!E356</f>
        <v>Kvinnor</v>
      </c>
      <c r="F356" s="1" t="str">
        <f>'2012'!F356</f>
        <v>Riskjusterad dödlighet efter vård på IVA</v>
      </c>
      <c r="G356" s="1" t="str">
        <f>'2012'!G356</f>
        <v>(tom)</v>
      </c>
      <c r="H356" s="1" t="str">
        <f>'2012'!H356</f>
        <v>A001380</v>
      </c>
      <c r="I356" s="1">
        <f>'2012'!I356</f>
        <v>1</v>
      </c>
      <c r="J356" s="12">
        <f>(('2012'!J356-'2012'!$AE356)/'2012'!$AE356)*(('2012'!$I356-0.5+'2012'!$I356-0.5)*-1)</f>
        <v>0.12520325203252045</v>
      </c>
      <c r="K356" s="12">
        <f>(('2012'!K356-'2012'!$AE356)/'2012'!$AE356)*(('2012'!$I356-0.5+'2012'!$I356-0.5)*-1)</f>
        <v>0.15284552845528451</v>
      </c>
      <c r="L356" s="12">
        <f>(('2012'!L356-'2012'!$AE356)/'2012'!$AE356)*(('2012'!$I356-0.5+'2012'!$I356-0.5)*-1)</f>
        <v>-3.7398373983739873E-2</v>
      </c>
      <c r="M356" s="12">
        <f>(('2012'!M356-'2012'!$AE356)/'2012'!$AE356)*(('2012'!$I356-0.5+'2012'!$I356-0.5)*-1)</f>
        <v>0.13821138211382109</v>
      </c>
      <c r="N356" s="12">
        <f>(('2012'!N356-'2012'!$AE356)/'2012'!$AE356)*(('2012'!$I356-0.5+'2012'!$I356-0.5)*-1)</f>
        <v>8.6178861788617778E-2</v>
      </c>
      <c r="O356" s="12">
        <f>(('2012'!O356-'2012'!$AE356)/'2012'!$AE356)*(('2012'!$I356-0.5+'2012'!$I356-0.5)*-1)</f>
        <v>4.7154471544715491E-2</v>
      </c>
      <c r="P356" s="12">
        <f>(('2012'!P356-'2012'!$AE356)/'2012'!$AE356)*(('2012'!$I356-0.5+'2012'!$I356-0.5)*-1)</f>
        <v>-0.25203252032520329</v>
      </c>
      <c r="Q356" s="12" t="e">
        <f>(('2012'!Q356-'2012'!$AE356)/'2012'!$AE356)*(('2012'!$I356-0.5+'2012'!$I356-0.5)*-1)</f>
        <v>#VALUE!</v>
      </c>
      <c r="R356" s="12">
        <f>(('2012'!R356-'2012'!$AE356)/'2012'!$AE356)*(('2012'!$I356-0.5+'2012'!$I356-0.5)*-1)</f>
        <v>-0.2373983739837397</v>
      </c>
      <c r="S356" s="12">
        <f>(('2012'!S356-'2012'!$AE356)/'2012'!$AE356)*(('2012'!$I356-0.5+'2012'!$I356-0.5)*-1)</f>
        <v>-5.5284552845528502E-2</v>
      </c>
      <c r="T356" s="12">
        <f>(('2012'!T356-'2012'!$AE356)/'2012'!$AE356)*(('2012'!$I356-0.5+'2012'!$I356-0.5)*-1)</f>
        <v>-8.4552845528455364E-2</v>
      </c>
      <c r="U356" s="12">
        <f>(('2012'!U356-'2012'!$AE356)/'2012'!$AE356)*(('2012'!$I356-0.5+'2012'!$I356-0.5)*-1)</f>
        <v>-0.10894308943089441</v>
      </c>
      <c r="V356" s="12">
        <f>(('2012'!V356-'2012'!$AE356)/'2012'!$AE356)*(('2012'!$I356-0.5+'2012'!$I356-0.5)*-1)</f>
        <v>-1.7886178861788633E-2</v>
      </c>
      <c r="W356" s="12">
        <f>(('2012'!W356-'2012'!$AE356)/'2012'!$AE356)*(('2012'!$I356-0.5+'2012'!$I356-0.5)*-1)</f>
        <v>-1.7886178861788633E-2</v>
      </c>
      <c r="X356" s="12">
        <f>(('2012'!X356-'2012'!$AE356)/'2012'!$AE356)*(('2012'!$I356-0.5+'2012'!$I356-0.5)*-1)</f>
        <v>0.12357723577235766</v>
      </c>
      <c r="Y356" s="12">
        <f>(('2012'!Y356-'2012'!$AE356)/'2012'!$AE356)*(('2012'!$I356-0.5+'2012'!$I356-0.5)*-1)</f>
        <v>0.20975609756097563</v>
      </c>
      <c r="Z356" s="12">
        <f>(('2012'!Z356-'2012'!$AE356)/'2012'!$AE356)*(('2012'!$I356-0.5+'2012'!$I356-0.5)*-1)</f>
        <v>-0.19186991869918699</v>
      </c>
      <c r="AA356" s="12">
        <f>(('2012'!AA356-'2012'!$AE356)/'2012'!$AE356)*(('2012'!$I356-0.5+'2012'!$I356-0.5)*-1)</f>
        <v>-0.16260162601626013</v>
      </c>
      <c r="AB356" s="12">
        <f>(('2012'!AB356-'2012'!$AE356)/'2012'!$AE356)*(('2012'!$I356-0.5+'2012'!$I356-0.5)*-1)</f>
        <v>7.4796747967479746E-2</v>
      </c>
      <c r="AC356" s="12">
        <f>(('2012'!AC356-'2012'!$AE356)/'2012'!$AE356)*(('2012'!$I356-0.5+'2012'!$I356-0.5)*-1)</f>
        <v>-1.6260162601626032E-2</v>
      </c>
      <c r="AD356" s="12">
        <f>(('2012'!AD356-'2012'!$AE356)/'2012'!$AE356)*(('2012'!$I356-0.5+'2012'!$I356-0.5)*-1)</f>
        <v>3.4146341463414664E-2</v>
      </c>
      <c r="AE356" s="5">
        <f>((('2012'!AE356-'2012'!$AE356)/'2012'!$AE356)*100)*(('2012'!$I356-0.5+'2012'!$I356-0.5)*-1)</f>
        <v>0</v>
      </c>
      <c r="AG356" s="5">
        <f t="shared" si="147"/>
        <v>20.975609756097562</v>
      </c>
      <c r="AH356" s="5">
        <f t="shared" si="170"/>
        <v>25.203252032520329</v>
      </c>
      <c r="AI356" s="7">
        <v>0</v>
      </c>
      <c r="AJ356" s="1"/>
      <c r="AK356" s="1"/>
      <c r="AL356" s="1"/>
      <c r="AM356" s="1"/>
      <c r="AN356" s="1"/>
      <c r="AO356" s="1"/>
      <c r="AP356" s="1"/>
      <c r="AW356" s="104">
        <f t="shared" si="148"/>
        <v>0.12520325203252045</v>
      </c>
      <c r="AX356" s="104">
        <f t="shared" si="149"/>
        <v>0.15284552845528451</v>
      </c>
      <c r="AY356" s="104">
        <f t="shared" si="150"/>
        <v>-3.7398373983739873E-2</v>
      </c>
      <c r="AZ356" s="104">
        <f t="shared" si="151"/>
        <v>0.13821138211382109</v>
      </c>
      <c r="BA356" s="104">
        <f t="shared" si="152"/>
        <v>8.6178861788617778E-2</v>
      </c>
      <c r="BB356" s="104">
        <f t="shared" si="153"/>
        <v>4.7154471544715491E-2</v>
      </c>
      <c r="BC356" s="104">
        <f t="shared" si="154"/>
        <v>-0.25203252032520329</v>
      </c>
      <c r="BD356" s="104">
        <f t="shared" si="155"/>
        <v>0</v>
      </c>
      <c r="BE356" s="104">
        <f t="shared" si="156"/>
        <v>-0.2373983739837397</v>
      </c>
      <c r="BF356" s="104">
        <f t="shared" si="157"/>
        <v>-5.5284552845528502E-2</v>
      </c>
      <c r="BG356" s="104">
        <f t="shared" si="158"/>
        <v>-8.4552845528455364E-2</v>
      </c>
      <c r="BH356" s="104">
        <f t="shared" si="159"/>
        <v>-0.10894308943089441</v>
      </c>
      <c r="BI356" s="104">
        <f t="shared" si="160"/>
        <v>-1.7886178861788633E-2</v>
      </c>
      <c r="BJ356" s="104">
        <f t="shared" si="161"/>
        <v>-1.7886178861788633E-2</v>
      </c>
      <c r="BK356" s="104">
        <f t="shared" si="162"/>
        <v>0.12357723577235766</v>
      </c>
      <c r="BL356" s="104">
        <f t="shared" si="163"/>
        <v>0.20975609756097563</v>
      </c>
      <c r="BM356" s="104">
        <f t="shared" si="164"/>
        <v>-0.19186991869918699</v>
      </c>
      <c r="BN356" s="104">
        <f t="shared" si="165"/>
        <v>-0.16260162601626013</v>
      </c>
      <c r="BO356" s="104">
        <f t="shared" si="166"/>
        <v>7.4796747967479746E-2</v>
      </c>
      <c r="BP356" s="104">
        <f t="shared" si="167"/>
        <v>-1.6260162601626032E-2</v>
      </c>
      <c r="BQ356" s="104">
        <f t="shared" si="168"/>
        <v>3.4146341463414664E-2</v>
      </c>
      <c r="BR356" s="104">
        <f t="shared" si="169"/>
        <v>0</v>
      </c>
    </row>
    <row r="357" spans="1:70">
      <c r="A357" s="1">
        <v>356</v>
      </c>
      <c r="B357" s="1">
        <f>'2012'!B357</f>
        <v>0</v>
      </c>
      <c r="C357" s="1">
        <f>'2012'!C357</f>
        <v>0</v>
      </c>
      <c r="D357" s="1">
        <f>'2012'!D357</f>
        <v>0</v>
      </c>
      <c r="E357" s="1" t="str">
        <f>'2012'!E357</f>
        <v>Män</v>
      </c>
      <c r="F357" s="1" t="str">
        <f>'2012'!F357</f>
        <v>Riskjusterad dödlighet efter vård på IVA</v>
      </c>
      <c r="G357" s="1" t="str">
        <f>'2012'!G357</f>
        <v>(tom)</v>
      </c>
      <c r="H357" s="1" t="str">
        <f>'2012'!H357</f>
        <v>A001380</v>
      </c>
      <c r="I357" s="1">
        <f>'2012'!I357</f>
        <v>1</v>
      </c>
      <c r="J357" s="12">
        <f>(('2012'!J357-'2012'!$AE357)/'2012'!$AE357)*(('2012'!$I357-0.5+'2012'!$I357-0.5)*-1)</f>
        <v>4.3760129659643474E-2</v>
      </c>
      <c r="K357" s="12">
        <f>(('2012'!K357-'2012'!$AE357)/'2012'!$AE357)*(('2012'!$I357-0.5+'2012'!$I357-0.5)*-1)</f>
        <v>0.14262560777957856</v>
      </c>
      <c r="L357" s="12">
        <f>(('2012'!L357-'2012'!$AE357)/'2012'!$AE357)*(('2012'!$I357-0.5+'2012'!$I357-0.5)*-1)</f>
        <v>-1.4586709886547825E-2</v>
      </c>
      <c r="M357" s="12">
        <f>(('2012'!M357-'2012'!$AE357)/'2012'!$AE357)*(('2012'!$I357-0.5+'2012'!$I357-0.5)*-1)</f>
        <v>0.15072933549432735</v>
      </c>
      <c r="N357" s="12">
        <f>(('2012'!N357-'2012'!$AE357)/'2012'!$AE357)*(('2012'!$I357-0.5+'2012'!$I357-0.5)*-1)</f>
        <v>-4.8622366288492754E-3</v>
      </c>
      <c r="O357" s="12">
        <f>(('2012'!O357-'2012'!$AE357)/'2012'!$AE357)*(('2012'!$I357-0.5+'2012'!$I357-0.5)*-1)</f>
        <v>6.4829821717990149E-2</v>
      </c>
      <c r="P357" s="12">
        <f>(('2012'!P357-'2012'!$AE357)/'2012'!$AE357)*(('2012'!$I357-0.5+'2012'!$I357-0.5)*-1)</f>
        <v>-0.10372771474878435</v>
      </c>
      <c r="Q357" s="12" t="e">
        <f>(('2012'!Q357-'2012'!$AE357)/'2012'!$AE357)*(('2012'!$I357-0.5+'2012'!$I357-0.5)*-1)</f>
        <v>#VALUE!</v>
      </c>
      <c r="R357" s="12">
        <f>(('2012'!R357-'2012'!$AE357)/'2012'!$AE357)*(('2012'!$I357-0.5+'2012'!$I357-0.5)*-1)</f>
        <v>-0.38897893030794162</v>
      </c>
      <c r="S357" s="12">
        <f>(('2012'!S357-'2012'!$AE357)/'2012'!$AE357)*(('2012'!$I357-0.5+'2012'!$I357-0.5)*-1)</f>
        <v>-7.1312803889789181E-2</v>
      </c>
      <c r="T357" s="12">
        <f>(('2012'!T357-'2012'!$AE357)/'2012'!$AE357)*(('2012'!$I357-0.5+'2012'!$I357-0.5)*-1)</f>
        <v>-9.0761750405186289E-2</v>
      </c>
      <c r="U357" s="12">
        <f>(('2012'!U357-'2012'!$AE357)/'2012'!$AE357)*(('2012'!$I357-0.5+'2012'!$I357-0.5)*-1)</f>
        <v>-0.10048622366288502</v>
      </c>
      <c r="V357" s="12">
        <f>(('2012'!V357-'2012'!$AE357)/'2012'!$AE357)*(('2012'!$I357-0.5+'2012'!$I357-0.5)*-1)</f>
        <v>-2.4311183144246375E-2</v>
      </c>
      <c r="W357" s="12">
        <f>(('2012'!W357-'2012'!$AE357)/'2012'!$AE357)*(('2012'!$I357-0.5+'2012'!$I357-0.5)*-1)</f>
        <v>7.1312803889789361E-2</v>
      </c>
      <c r="X357" s="12">
        <f>(('2012'!X357-'2012'!$AE357)/'2012'!$AE357)*(('2012'!$I357-0.5+'2012'!$I357-0.5)*-1)</f>
        <v>0.22204213938411671</v>
      </c>
      <c r="Y357" s="12">
        <f>(('2012'!Y357-'2012'!$AE357)/'2012'!$AE357)*(('2012'!$I357-0.5+'2012'!$I357-0.5)*-1)</f>
        <v>0.13452188006482976</v>
      </c>
      <c r="Z357" s="12">
        <f>(('2012'!Z357-'2012'!$AE357)/'2012'!$AE357)*(('2012'!$I357-0.5+'2012'!$I357-0.5)*-1)</f>
        <v>-2.7552674230145891E-2</v>
      </c>
      <c r="AA357" s="12">
        <f>(('2012'!AA357-'2012'!$AE357)/'2012'!$AE357)*(('2012'!$I357-0.5+'2012'!$I357-0.5)*-1)</f>
        <v>2.2690437601296617E-2</v>
      </c>
      <c r="AB357" s="12">
        <f>(('2012'!AB357-'2012'!$AE357)/'2012'!$AE357)*(('2012'!$I357-0.5+'2012'!$I357-0.5)*-1)</f>
        <v>-0.1166936790923826</v>
      </c>
      <c r="AC357" s="12">
        <f>(('2012'!AC357-'2012'!$AE357)/'2012'!$AE357)*(('2012'!$I357-0.5+'2012'!$I357-0.5)*-1)</f>
        <v>-8.4278768233387438E-2</v>
      </c>
      <c r="AD357" s="12">
        <f>(('2012'!AD357-'2012'!$AE357)/'2012'!$AE357)*(('2012'!$I357-0.5+'2012'!$I357-0.5)*-1)</f>
        <v>7.1312803889789361E-2</v>
      </c>
      <c r="AE357" s="5">
        <f>((('2012'!AE357-'2012'!$AE357)/'2012'!$AE357)*100)*(('2012'!$I357-0.5+'2012'!$I357-0.5)*-1)</f>
        <v>0</v>
      </c>
      <c r="AG357" s="5">
        <f t="shared" si="147"/>
        <v>22.204213938411669</v>
      </c>
      <c r="AH357" s="5">
        <f t="shared" si="170"/>
        <v>38.897893030794165</v>
      </c>
      <c r="AI357" s="7">
        <v>0</v>
      </c>
      <c r="AJ357" s="1"/>
      <c r="AK357" s="1"/>
      <c r="AL357" s="1"/>
      <c r="AM357" s="1"/>
      <c r="AN357" s="1"/>
      <c r="AO357" s="1"/>
      <c r="AP357" s="1"/>
      <c r="AW357" s="104">
        <f t="shared" si="148"/>
        <v>4.3760129659643474E-2</v>
      </c>
      <c r="AX357" s="104">
        <f t="shared" si="149"/>
        <v>0.14262560777957856</v>
      </c>
      <c r="AY357" s="104">
        <f t="shared" si="150"/>
        <v>-1.4586709886547825E-2</v>
      </c>
      <c r="AZ357" s="104">
        <f t="shared" si="151"/>
        <v>0.15072933549432735</v>
      </c>
      <c r="BA357" s="104">
        <f t="shared" si="152"/>
        <v>-4.8622366288492754E-3</v>
      </c>
      <c r="BB357" s="104">
        <f t="shared" si="153"/>
        <v>6.4829821717990149E-2</v>
      </c>
      <c r="BC357" s="104">
        <f t="shared" si="154"/>
        <v>-0.10372771474878435</v>
      </c>
      <c r="BD357" s="104">
        <f t="shared" si="155"/>
        <v>0</v>
      </c>
      <c r="BE357" s="104">
        <f t="shared" si="156"/>
        <v>-0.38897893030794162</v>
      </c>
      <c r="BF357" s="104">
        <f t="shared" si="157"/>
        <v>-7.1312803889789181E-2</v>
      </c>
      <c r="BG357" s="104">
        <f t="shared" si="158"/>
        <v>-9.0761750405186289E-2</v>
      </c>
      <c r="BH357" s="104">
        <f t="shared" si="159"/>
        <v>-0.10048622366288502</v>
      </c>
      <c r="BI357" s="104">
        <f t="shared" si="160"/>
        <v>-2.4311183144246375E-2</v>
      </c>
      <c r="BJ357" s="104">
        <f t="shared" si="161"/>
        <v>7.1312803889789361E-2</v>
      </c>
      <c r="BK357" s="104">
        <f t="shared" si="162"/>
        <v>0.22204213938411671</v>
      </c>
      <c r="BL357" s="104">
        <f t="shared" si="163"/>
        <v>0.13452188006482976</v>
      </c>
      <c r="BM357" s="104">
        <f t="shared" si="164"/>
        <v>-2.7552674230145891E-2</v>
      </c>
      <c r="BN357" s="104">
        <f t="shared" si="165"/>
        <v>2.2690437601296617E-2</v>
      </c>
      <c r="BO357" s="104">
        <f t="shared" si="166"/>
        <v>-0.1166936790923826</v>
      </c>
      <c r="BP357" s="104">
        <f t="shared" si="167"/>
        <v>-8.4278768233387438E-2</v>
      </c>
      <c r="BQ357" s="104">
        <f t="shared" si="168"/>
        <v>7.1312803889789361E-2</v>
      </c>
      <c r="BR357" s="104">
        <f t="shared" si="169"/>
        <v>0</v>
      </c>
    </row>
    <row r="358" spans="1:70">
      <c r="A358" s="1">
        <v>357</v>
      </c>
      <c r="B358" s="1">
        <f>'2012'!B358</f>
        <v>0</v>
      </c>
      <c r="C358" s="1">
        <f>'2012'!C358</f>
        <v>0</v>
      </c>
      <c r="D358" s="1">
        <f>'2012'!D358</f>
        <v>0</v>
      </c>
      <c r="E358" s="1" t="str">
        <f>'2012'!E358</f>
        <v>Totalt</v>
      </c>
      <c r="F358" s="1" t="str">
        <f>'2012'!F358</f>
        <v>Riskjusterad dödlighet efter vård på IVA</v>
      </c>
      <c r="G358" s="1" t="str">
        <f>'2012'!G358</f>
        <v>(tom)</v>
      </c>
      <c r="H358" s="1" t="str">
        <f>'2012'!H358</f>
        <v>A001380</v>
      </c>
      <c r="I358" s="1">
        <f>'2012'!I358</f>
        <v>1</v>
      </c>
      <c r="J358" s="12">
        <f>(('2012'!J358-'2012'!$AE358)/'2012'!$AE358)*(('2012'!$I358-0.5+'2012'!$I358-0.5)*-1)</f>
        <v>7.6298701298701366E-2</v>
      </c>
      <c r="K358" s="12">
        <f>(('2012'!K358-'2012'!$AE358)/'2012'!$AE358)*(('2012'!$I358-0.5+'2012'!$I358-0.5)*-1)</f>
        <v>0.14610389610389604</v>
      </c>
      <c r="L358" s="12">
        <f>(('2012'!L358-'2012'!$AE358)/'2012'!$AE358)*(('2012'!$I358-0.5+'2012'!$I358-0.5)*-1)</f>
        <v>-2.4350649350649373E-2</v>
      </c>
      <c r="M358" s="12">
        <f>(('2012'!M358-'2012'!$AE358)/'2012'!$AE358)*(('2012'!$I358-0.5+'2012'!$I358-0.5)*-1)</f>
        <v>0.14772727272727268</v>
      </c>
      <c r="N358" s="12">
        <f>(('2012'!N358-'2012'!$AE358)/'2012'!$AE358)*(('2012'!$I358-0.5+'2012'!$I358-0.5)*-1)</f>
        <v>3.2467532467532499E-2</v>
      </c>
      <c r="O358" s="12">
        <f>(('2012'!O358-'2012'!$AE358)/'2012'!$AE358)*(('2012'!$I358-0.5+'2012'!$I358-0.5)*-1)</f>
        <v>5.6818181818181872E-2</v>
      </c>
      <c r="P358" s="12">
        <f>(('2012'!P358-'2012'!$AE358)/'2012'!$AE358)*(('2012'!$I358-0.5+'2012'!$I358-0.5)*-1)</f>
        <v>-0.16558441558441556</v>
      </c>
      <c r="Q358" s="12" t="e">
        <f>(('2012'!Q358-'2012'!$AE358)/'2012'!$AE358)*(('2012'!$I358-0.5+'2012'!$I358-0.5)*-1)</f>
        <v>#VALUE!</v>
      </c>
      <c r="R358" s="12">
        <f>(('2012'!R358-'2012'!$AE358)/'2012'!$AE358)*(('2012'!$I358-0.5+'2012'!$I358-0.5)*-1)</f>
        <v>-0.31655844155844148</v>
      </c>
      <c r="S358" s="12">
        <f>(('2012'!S358-'2012'!$AE358)/'2012'!$AE358)*(('2012'!$I358-0.5+'2012'!$I358-0.5)*-1)</f>
        <v>-6.4935064935064818E-2</v>
      </c>
      <c r="T358" s="12">
        <f>(('2012'!T358-'2012'!$AE358)/'2012'!$AE358)*(('2012'!$I358-0.5+'2012'!$I358-0.5)*-1)</f>
        <v>-8.6038961038961123E-2</v>
      </c>
      <c r="U358" s="12">
        <f>(('2012'!U358-'2012'!$AE358)/'2012'!$AE358)*(('2012'!$I358-0.5+'2012'!$I358-0.5)*-1)</f>
        <v>-0.10389610389610399</v>
      </c>
      <c r="V358" s="12">
        <f>(('2012'!V358-'2012'!$AE358)/'2012'!$AE358)*(('2012'!$I358-0.5+'2012'!$I358-0.5)*-1)</f>
        <v>-1.9480519480519497E-2</v>
      </c>
      <c r="W358" s="12">
        <f>(('2012'!W358-'2012'!$AE358)/'2012'!$AE358)*(('2012'!$I358-0.5+'2012'!$I358-0.5)*-1)</f>
        <v>3.2467532467532499E-2</v>
      </c>
      <c r="X358" s="12">
        <f>(('2012'!X358-'2012'!$AE358)/'2012'!$AE358)*(('2012'!$I358-0.5+'2012'!$I358-0.5)*-1)</f>
        <v>0.1818181818181818</v>
      </c>
      <c r="Y358" s="12">
        <f>(('2012'!Y358-'2012'!$AE358)/'2012'!$AE358)*(('2012'!$I358-0.5+'2012'!$I358-0.5)*-1)</f>
        <v>0.16233766233766231</v>
      </c>
      <c r="Z358" s="12">
        <f>(('2012'!Z358-'2012'!$AE358)/'2012'!$AE358)*(('2012'!$I358-0.5+'2012'!$I358-0.5)*-1)</f>
        <v>-9.9025974025974114E-2</v>
      </c>
      <c r="AA358" s="12">
        <f>(('2012'!AA358-'2012'!$AE358)/'2012'!$AE358)*(('2012'!$I358-0.5+'2012'!$I358-0.5)*-1)</f>
        <v>-5.0324675324675369E-2</v>
      </c>
      <c r="AB358" s="12">
        <f>(('2012'!AB358-'2012'!$AE358)/'2012'!$AE358)*(('2012'!$I358-0.5+'2012'!$I358-0.5)*-1)</f>
        <v>-4.5454545454545497E-2</v>
      </c>
      <c r="AC358" s="12">
        <f>(('2012'!AC358-'2012'!$AE358)/'2012'!$AE358)*(('2012'!$I358-0.5+'2012'!$I358-0.5)*-1)</f>
        <v>-5.6818181818181691E-2</v>
      </c>
      <c r="AD358" s="12">
        <f>(('2012'!AD358-'2012'!$AE358)/'2012'!$AE358)*(('2012'!$I358-0.5+'2012'!$I358-0.5)*-1)</f>
        <v>6.006493506493512E-2</v>
      </c>
      <c r="AE358" s="5">
        <f>((('2012'!AE358-'2012'!$AE358)/'2012'!$AE358)*100)*(('2012'!$I358-0.5+'2012'!$I358-0.5)*-1)</f>
        <v>0</v>
      </c>
      <c r="AG358" s="5">
        <f t="shared" si="147"/>
        <v>18.18181818181818</v>
      </c>
      <c r="AH358" s="5">
        <f t="shared" si="170"/>
        <v>31.65584415584415</v>
      </c>
      <c r="AI358" s="7">
        <v>0</v>
      </c>
      <c r="AJ358" s="1"/>
      <c r="AK358" s="1"/>
      <c r="AL358" s="1"/>
      <c r="AM358" s="1"/>
      <c r="AN358" s="1"/>
      <c r="AO358" s="1"/>
      <c r="AP358" s="1"/>
      <c r="AW358" s="104">
        <f t="shared" si="148"/>
        <v>7.6298701298701366E-2</v>
      </c>
      <c r="AX358" s="104">
        <f t="shared" si="149"/>
        <v>0.14610389610389604</v>
      </c>
      <c r="AY358" s="104">
        <f t="shared" si="150"/>
        <v>-2.4350649350649373E-2</v>
      </c>
      <c r="AZ358" s="104">
        <f t="shared" si="151"/>
        <v>0.14772727272727268</v>
      </c>
      <c r="BA358" s="104">
        <f t="shared" si="152"/>
        <v>3.2467532467532499E-2</v>
      </c>
      <c r="BB358" s="104">
        <f t="shared" si="153"/>
        <v>5.6818181818181872E-2</v>
      </c>
      <c r="BC358" s="104">
        <f t="shared" si="154"/>
        <v>-0.16558441558441556</v>
      </c>
      <c r="BD358" s="104">
        <f t="shared" si="155"/>
        <v>0</v>
      </c>
      <c r="BE358" s="104">
        <f t="shared" si="156"/>
        <v>-0.31655844155844148</v>
      </c>
      <c r="BF358" s="104">
        <f t="shared" si="157"/>
        <v>-6.4935064935064818E-2</v>
      </c>
      <c r="BG358" s="104">
        <f t="shared" si="158"/>
        <v>-8.6038961038961123E-2</v>
      </c>
      <c r="BH358" s="104">
        <f t="shared" si="159"/>
        <v>-0.10389610389610399</v>
      </c>
      <c r="BI358" s="104">
        <f t="shared" si="160"/>
        <v>-1.9480519480519497E-2</v>
      </c>
      <c r="BJ358" s="104">
        <f t="shared" si="161"/>
        <v>3.2467532467532499E-2</v>
      </c>
      <c r="BK358" s="104">
        <f t="shared" si="162"/>
        <v>0.1818181818181818</v>
      </c>
      <c r="BL358" s="104">
        <f t="shared" si="163"/>
        <v>0.16233766233766231</v>
      </c>
      <c r="BM358" s="104">
        <f t="shared" si="164"/>
        <v>-9.9025974025974114E-2</v>
      </c>
      <c r="BN358" s="104">
        <f t="shared" si="165"/>
        <v>-5.0324675324675369E-2</v>
      </c>
      <c r="BO358" s="104">
        <f t="shared" si="166"/>
        <v>-4.5454545454545497E-2</v>
      </c>
      <c r="BP358" s="104">
        <f t="shared" si="167"/>
        <v>-5.6818181818181691E-2</v>
      </c>
      <c r="BQ358" s="104">
        <f t="shared" si="168"/>
        <v>6.006493506493512E-2</v>
      </c>
      <c r="BR358" s="104">
        <f t="shared" si="169"/>
        <v>0</v>
      </c>
    </row>
    <row r="359" spans="1:70">
      <c r="A359" s="1">
        <v>358</v>
      </c>
      <c r="B359" s="1">
        <f>'2012'!B359</f>
        <v>0</v>
      </c>
      <c r="C359" s="1">
        <f>'2012'!C359</f>
        <v>0</v>
      </c>
      <c r="D359" s="1">
        <f>'2012'!D359</f>
        <v>161</v>
      </c>
      <c r="E359" s="1" t="str">
        <f>'2012'!E359</f>
        <v>Kvinnor</v>
      </c>
      <c r="F359" s="1" t="str">
        <f>'2012'!F359</f>
        <v>Utskrivning nattetid från IVA</v>
      </c>
      <c r="G359" s="1" t="str">
        <f>'2012'!G359</f>
        <v>(tom)</v>
      </c>
      <c r="H359" s="1" t="str">
        <f>'2012'!H359</f>
        <v>A001391</v>
      </c>
      <c r="I359" s="1">
        <f>'2012'!I359</f>
        <v>1</v>
      </c>
      <c r="J359" s="12">
        <f>(('2012'!J359-'2012'!$AE359)/'2012'!$AE359)*(('2012'!$I359-0.5+'2012'!$I359-0.5)*-1)</f>
        <v>1.1690108223528707E-2</v>
      </c>
      <c r="K359" s="12">
        <f>(('2012'!K359-'2012'!$AE359)/'2012'!$AE359)*(('2012'!$I359-0.5+'2012'!$I359-0.5)*-1)</f>
        <v>-5.5917076219695827E-2</v>
      </c>
      <c r="L359" s="12">
        <f>(('2012'!L359-'2012'!$AE359)/'2012'!$AE359)*(('2012'!$I359-0.5+'2012'!$I359-0.5)*-1)</f>
        <v>-0.22030039881845648</v>
      </c>
      <c r="M359" s="12">
        <f>(('2012'!M359-'2012'!$AE359)/'2012'!$AE359)*(('2012'!$I359-0.5+'2012'!$I359-0.5)*-1)</f>
        <v>0.47052487300947715</v>
      </c>
      <c r="N359" s="12">
        <f>(('2012'!N359-'2012'!$AE359)/'2012'!$AE359)*(('2012'!$I359-0.5+'2012'!$I359-0.5)*-1)</f>
        <v>0.42313147048838606</v>
      </c>
      <c r="O359" s="12">
        <f>(('2012'!O359-'2012'!$AE359)/'2012'!$AE359)*(('2012'!$I359-0.5+'2012'!$I359-0.5)*-1)</f>
        <v>0.66835088409517063</v>
      </c>
      <c r="P359" s="12">
        <f>(('2012'!P359-'2012'!$AE359)/'2012'!$AE359)*(('2012'!$I359-0.5+'2012'!$I359-0.5)*-1)</f>
        <v>8.0353828435089689E-2</v>
      </c>
      <c r="Q359" s="12" t="e">
        <f>(('2012'!Q359-'2012'!$AE359)/'2012'!$AE359)*(('2012'!$I359-0.5+'2012'!$I359-0.5)*-1)</f>
        <v>#VALUE!</v>
      </c>
      <c r="R359" s="12">
        <f>(('2012'!R359-'2012'!$AE359)/'2012'!$AE359)*(('2012'!$I359-0.5+'2012'!$I359-0.5)*-1)</f>
        <v>-0.7457873412420164</v>
      </c>
      <c r="S359" s="12">
        <f>(('2012'!S359-'2012'!$AE359)/'2012'!$AE359)*(('2012'!$I359-0.5+'2012'!$I359-0.5)*-1)</f>
        <v>0.12108280638744097</v>
      </c>
      <c r="T359" s="12">
        <f>(('2012'!T359-'2012'!$AE359)/'2012'!$AE359)*(('2012'!$I359-0.5+'2012'!$I359-0.5)*-1)</f>
        <v>0.35975360189859162</v>
      </c>
      <c r="U359" s="12">
        <f>(('2012'!U359-'2012'!$AE359)/'2012'!$AE359)*(('2012'!$I359-0.5+'2012'!$I359-0.5)*-1)</f>
        <v>-3.0731547904220096E-2</v>
      </c>
      <c r="V359" s="12">
        <f>(('2012'!V359-'2012'!$AE359)/'2012'!$AE359)*(('2012'!$I359-0.5+'2012'!$I359-0.5)*-1)</f>
        <v>-0.24803366954226286</v>
      </c>
      <c r="W359" s="12">
        <f>(('2012'!W359-'2012'!$AE359)/'2012'!$AE359)*(('2012'!$I359-0.5+'2012'!$I359-0.5)*-1)</f>
        <v>-0.20602764760566156</v>
      </c>
      <c r="X359" s="12">
        <f>(('2012'!X359-'2012'!$AE359)/'2012'!$AE359)*(('2012'!$I359-0.5+'2012'!$I359-0.5)*-1)</f>
        <v>5.5460195887443667E-3</v>
      </c>
      <c r="Y359" s="12">
        <f>(('2012'!Y359-'2012'!$AE359)/'2012'!$AE359)*(('2012'!$I359-0.5+'2012'!$I359-0.5)*-1)</f>
        <v>-0.38953807494741099</v>
      </c>
      <c r="Z359" s="12">
        <f>(('2012'!Z359-'2012'!$AE359)/'2012'!$AE359)*(('2012'!$I359-0.5+'2012'!$I359-0.5)*-1)</f>
        <v>-0.22291318321853149</v>
      </c>
      <c r="AA359" s="12">
        <f>(('2012'!AA359-'2012'!$AE359)/'2012'!$AE359)*(('2012'!$I359-0.5+'2012'!$I359-0.5)*-1)</f>
        <v>0.16505753836684323</v>
      </c>
      <c r="AB359" s="12">
        <f>(('2012'!AB359-'2012'!$AE359)/'2012'!$AE359)*(('2012'!$I359-0.5+'2012'!$I359-0.5)*-1)</f>
        <v>-3.4602339608034584E-2</v>
      </c>
      <c r="AC359" s="12">
        <f>(('2012'!AC359-'2012'!$AE359)/'2012'!$AE359)*(('2012'!$I359-0.5+'2012'!$I359-0.5)*-1)</f>
        <v>-0.31378001846558007</v>
      </c>
      <c r="AD359" s="12">
        <f>(('2012'!AD359-'2012'!$AE359)/'2012'!$AE359)*(('2012'!$I359-0.5+'2012'!$I359-0.5)*-1)</f>
        <v>-0.52182714059540369</v>
      </c>
      <c r="AE359" s="5">
        <f>((('2012'!AE359-'2012'!$AE359)/'2012'!$AE359)*100)*(('2012'!$I359-0.5+'2012'!$I359-0.5)*-1)</f>
        <v>0</v>
      </c>
      <c r="AG359" s="5">
        <f t="shared" si="147"/>
        <v>66.835088409517056</v>
      </c>
      <c r="AH359" s="5">
        <f t="shared" si="170"/>
        <v>74.578734124201645</v>
      </c>
      <c r="AI359" s="7">
        <v>0</v>
      </c>
      <c r="AJ359" s="1"/>
      <c r="AK359" s="1"/>
      <c r="AL359" s="1"/>
      <c r="AM359" s="1"/>
      <c r="AN359" s="1"/>
      <c r="AO359" s="1"/>
      <c r="AP359" s="1"/>
      <c r="AW359" s="104">
        <f t="shared" si="148"/>
        <v>1.1690108223528707E-2</v>
      </c>
      <c r="AX359" s="104">
        <f t="shared" si="149"/>
        <v>-5.5917076219695827E-2</v>
      </c>
      <c r="AY359" s="104">
        <f t="shared" si="150"/>
        <v>-0.22030039881845648</v>
      </c>
      <c r="AZ359" s="104">
        <f t="shared" si="151"/>
        <v>0.47052487300947715</v>
      </c>
      <c r="BA359" s="104">
        <f t="shared" si="152"/>
        <v>0.42313147048838606</v>
      </c>
      <c r="BB359" s="104">
        <f t="shared" si="153"/>
        <v>0.66835088409517063</v>
      </c>
      <c r="BC359" s="104">
        <f t="shared" si="154"/>
        <v>8.0353828435089689E-2</v>
      </c>
      <c r="BD359" s="104">
        <f t="shared" si="155"/>
        <v>0</v>
      </c>
      <c r="BE359" s="104">
        <f t="shared" si="156"/>
        <v>-0.7457873412420164</v>
      </c>
      <c r="BF359" s="104">
        <f t="shared" si="157"/>
        <v>0.12108280638744097</v>
      </c>
      <c r="BG359" s="104">
        <f t="shared" si="158"/>
        <v>0.35975360189859162</v>
      </c>
      <c r="BH359" s="104">
        <f t="shared" si="159"/>
        <v>-3.0731547904220096E-2</v>
      </c>
      <c r="BI359" s="104">
        <f t="shared" si="160"/>
        <v>-0.24803366954226286</v>
      </c>
      <c r="BJ359" s="104">
        <f t="shared" si="161"/>
        <v>-0.20602764760566156</v>
      </c>
      <c r="BK359" s="104">
        <f t="shared" si="162"/>
        <v>5.5460195887443667E-3</v>
      </c>
      <c r="BL359" s="104">
        <f t="shared" si="163"/>
        <v>-0.38953807494741099</v>
      </c>
      <c r="BM359" s="104">
        <f t="shared" si="164"/>
        <v>-0.22291318321853149</v>
      </c>
      <c r="BN359" s="104">
        <f t="shared" si="165"/>
        <v>0.16505753836684323</v>
      </c>
      <c r="BO359" s="104">
        <f t="shared" si="166"/>
        <v>-3.4602339608034584E-2</v>
      </c>
      <c r="BP359" s="104">
        <f t="shared" si="167"/>
        <v>-0.31378001846558007</v>
      </c>
      <c r="BQ359" s="104">
        <f t="shared" si="168"/>
        <v>-0.52182714059540369</v>
      </c>
      <c r="BR359" s="104">
        <f t="shared" si="169"/>
        <v>0</v>
      </c>
    </row>
    <row r="360" spans="1:70">
      <c r="A360" s="1">
        <v>359</v>
      </c>
      <c r="B360" s="1">
        <f>'2012'!B360</f>
        <v>0</v>
      </c>
      <c r="C360" s="1">
        <f>'2012'!C360</f>
        <v>0</v>
      </c>
      <c r="D360" s="1">
        <f>'2012'!D360</f>
        <v>0</v>
      </c>
      <c r="E360" s="1" t="str">
        <f>'2012'!E360</f>
        <v>Män</v>
      </c>
      <c r="F360" s="1" t="str">
        <f>'2012'!F360</f>
        <v>Utskrivning nattetid från IVA</v>
      </c>
      <c r="G360" s="1" t="str">
        <f>'2012'!G360</f>
        <v>(tom)</v>
      </c>
      <c r="H360" s="1" t="str">
        <f>'2012'!H360</f>
        <v>A001391</v>
      </c>
      <c r="I360" s="1">
        <f>'2012'!I360</f>
        <v>1</v>
      </c>
      <c r="J360" s="12">
        <f>(('2012'!J360-'2012'!$AE360)/'2012'!$AE360)*(('2012'!$I360-0.5+'2012'!$I360-0.5)*-1)</f>
        <v>-3.4719996396327744E-2</v>
      </c>
      <c r="K360" s="12">
        <f>(('2012'!K360-'2012'!$AE360)/'2012'!$AE360)*(('2012'!$I360-0.5+'2012'!$I360-0.5)*-1)</f>
        <v>0.12714552772142221</v>
      </c>
      <c r="L360" s="12">
        <f>(('2012'!L360-'2012'!$AE360)/'2012'!$AE360)*(('2012'!$I360-0.5+'2012'!$I360-0.5)*-1)</f>
        <v>0.33596274357272921</v>
      </c>
      <c r="M360" s="12">
        <f>(('2012'!M360-'2012'!$AE360)/'2012'!$AE360)*(('2012'!$I360-0.5+'2012'!$I360-0.5)*-1)</f>
        <v>0.41933751336217423</v>
      </c>
      <c r="N360" s="12">
        <f>(('2012'!N360-'2012'!$AE360)/'2012'!$AE360)*(('2012'!$I360-0.5+'2012'!$I360-0.5)*-1)</f>
        <v>0.39069871393945488</v>
      </c>
      <c r="O360" s="12">
        <f>(('2012'!O360-'2012'!$AE360)/'2012'!$AE360)*(('2012'!$I360-0.5+'2012'!$I360-0.5)*-1)</f>
        <v>0.50022956085441683</v>
      </c>
      <c r="P360" s="12">
        <f>(('2012'!P360-'2012'!$AE360)/'2012'!$AE360)*(('2012'!$I360-0.5+'2012'!$I360-0.5)*-1)</f>
        <v>-0.13343462886506835</v>
      </c>
      <c r="Q360" s="12" t="e">
        <f>(('2012'!Q360-'2012'!$AE360)/'2012'!$AE360)*(('2012'!$I360-0.5+'2012'!$I360-0.5)*-1)</f>
        <v>#VALUE!</v>
      </c>
      <c r="R360" s="12">
        <f>(('2012'!R360-'2012'!$AE360)/'2012'!$AE360)*(('2012'!$I360-0.5+'2012'!$I360-0.5)*-1)</f>
        <v>-0.15502374438875308</v>
      </c>
      <c r="S360" s="12">
        <f>(('2012'!S360-'2012'!$AE360)/'2012'!$AE360)*(('2012'!$I360-0.5+'2012'!$I360-0.5)*-1)</f>
        <v>-3.2031102463837773E-2</v>
      </c>
      <c r="T360" s="12">
        <f>(('2012'!T360-'2012'!$AE360)/'2012'!$AE360)*(('2012'!$I360-0.5+'2012'!$I360-0.5)*-1)</f>
        <v>0.192082662698007</v>
      </c>
      <c r="U360" s="12">
        <f>(('2012'!U360-'2012'!$AE360)/'2012'!$AE360)*(('2012'!$I360-0.5+'2012'!$I360-0.5)*-1)</f>
        <v>3.2852323935487281E-2</v>
      </c>
      <c r="V360" s="12">
        <f>(('2012'!V360-'2012'!$AE360)/'2012'!$AE360)*(('2012'!$I360-0.5+'2012'!$I360-0.5)*-1)</f>
        <v>-0.32734511572465869</v>
      </c>
      <c r="W360" s="12">
        <f>(('2012'!W360-'2012'!$AE360)/'2012'!$AE360)*(('2012'!$I360-0.5+'2012'!$I360-0.5)*-1)</f>
        <v>-0.17292256089426519</v>
      </c>
      <c r="X360" s="12">
        <f>(('2012'!X360-'2012'!$AE360)/'2012'!$AE360)*(('2012'!$I360-0.5+'2012'!$I360-0.5)*-1)</f>
        <v>0.10923631600740841</v>
      </c>
      <c r="Y360" s="12">
        <f>(('2012'!Y360-'2012'!$AE360)/'2012'!$AE360)*(('2012'!$I360-0.5+'2012'!$I360-0.5)*-1)</f>
        <v>-0.7983277574589952</v>
      </c>
      <c r="Z360" s="12">
        <f>(('2012'!Z360-'2012'!$AE360)/'2012'!$AE360)*(('2012'!$I360-0.5+'2012'!$I360-0.5)*-1)</f>
        <v>3.4229689061988325E-2</v>
      </c>
      <c r="AA360" s="12">
        <f>(('2012'!AA360-'2012'!$AE360)/'2012'!$AE360)*(('2012'!$I360-0.5+'2012'!$I360-0.5)*-1)</f>
        <v>4.2798805937050023E-2</v>
      </c>
      <c r="AB360" s="12">
        <f>(('2012'!AB360-'2012'!$AE360)/'2012'!$AE360)*(('2012'!$I360-0.5+'2012'!$I360-0.5)*-1)</f>
        <v>-2.2479638385346844E-2</v>
      </c>
      <c r="AC360" s="12">
        <f>(('2012'!AC360-'2012'!$AE360)/'2012'!$AE360)*(('2012'!$I360-0.5+'2012'!$I360-0.5)*-1)</f>
        <v>-0.17894311915161243</v>
      </c>
      <c r="AD360" s="12">
        <f>(('2012'!AD360-'2012'!$AE360)/'2012'!$AE360)*(('2012'!$I360-0.5+'2012'!$I360-0.5)*-1)</f>
        <v>-0.86580652091429333</v>
      </c>
      <c r="AE360" s="5">
        <f>((('2012'!AE360-'2012'!$AE360)/'2012'!$AE360)*100)*(('2012'!$I360-0.5+'2012'!$I360-0.5)*-1)</f>
        <v>0</v>
      </c>
      <c r="AG360" s="5">
        <f t="shared" si="147"/>
        <v>50.022956085441685</v>
      </c>
      <c r="AH360" s="5">
        <f t="shared" si="170"/>
        <v>86.580652091429329</v>
      </c>
      <c r="AI360" s="7">
        <v>0</v>
      </c>
      <c r="AJ360" s="1"/>
      <c r="AK360" s="1"/>
      <c r="AL360" s="1"/>
      <c r="AM360" s="1"/>
      <c r="AN360" s="1"/>
      <c r="AO360" s="1"/>
      <c r="AP360" s="1"/>
      <c r="AW360" s="104">
        <f t="shared" si="148"/>
        <v>-3.4719996396327744E-2</v>
      </c>
      <c r="AX360" s="104">
        <f t="shared" si="149"/>
        <v>0.12714552772142221</v>
      </c>
      <c r="AY360" s="104">
        <f t="shared" si="150"/>
        <v>0.33596274357272921</v>
      </c>
      <c r="AZ360" s="104">
        <f t="shared" si="151"/>
        <v>0.41933751336217423</v>
      </c>
      <c r="BA360" s="104">
        <f t="shared" si="152"/>
        <v>0.39069871393945488</v>
      </c>
      <c r="BB360" s="104">
        <f t="shared" si="153"/>
        <v>0.50022956085441683</v>
      </c>
      <c r="BC360" s="104">
        <f t="shared" si="154"/>
        <v>-0.13343462886506835</v>
      </c>
      <c r="BD360" s="104">
        <f t="shared" si="155"/>
        <v>0</v>
      </c>
      <c r="BE360" s="104">
        <f t="shared" si="156"/>
        <v>-0.15502374438875308</v>
      </c>
      <c r="BF360" s="104">
        <f t="shared" si="157"/>
        <v>-3.2031102463837773E-2</v>
      </c>
      <c r="BG360" s="104">
        <f t="shared" si="158"/>
        <v>0.192082662698007</v>
      </c>
      <c r="BH360" s="104">
        <f t="shared" si="159"/>
        <v>3.2852323935487281E-2</v>
      </c>
      <c r="BI360" s="104">
        <f t="shared" si="160"/>
        <v>-0.32734511572465869</v>
      </c>
      <c r="BJ360" s="104">
        <f t="shared" si="161"/>
        <v>-0.17292256089426519</v>
      </c>
      <c r="BK360" s="104">
        <f t="shared" si="162"/>
        <v>0.10923631600740841</v>
      </c>
      <c r="BL360" s="104">
        <f t="shared" si="163"/>
        <v>-0.7983277574589952</v>
      </c>
      <c r="BM360" s="104">
        <f t="shared" si="164"/>
        <v>3.4229689061988325E-2</v>
      </c>
      <c r="BN360" s="104">
        <f t="shared" si="165"/>
        <v>4.2798805937050023E-2</v>
      </c>
      <c r="BO360" s="104">
        <f t="shared" si="166"/>
        <v>-2.2479638385346844E-2</v>
      </c>
      <c r="BP360" s="104">
        <f t="shared" si="167"/>
        <v>-0.17894311915161243</v>
      </c>
      <c r="BQ360" s="104">
        <f t="shared" si="168"/>
        <v>-0.86580652091429333</v>
      </c>
      <c r="BR360" s="104">
        <f t="shared" si="169"/>
        <v>0</v>
      </c>
    </row>
    <row r="361" spans="1:70">
      <c r="A361" s="1">
        <v>360</v>
      </c>
      <c r="B361" s="1">
        <f>'2012'!B361</f>
        <v>0</v>
      </c>
      <c r="C361" s="1">
        <f>'2012'!C361</f>
        <v>0</v>
      </c>
      <c r="D361" s="1">
        <f>'2012'!D361</f>
        <v>0</v>
      </c>
      <c r="E361" s="1" t="str">
        <f>'2012'!E361</f>
        <v>Totalt</v>
      </c>
      <c r="F361" s="1" t="str">
        <f>'2012'!F361</f>
        <v>Utskrivning nattetid från IVA</v>
      </c>
      <c r="G361" s="1" t="str">
        <f>'2012'!G361</f>
        <v>(tom)</v>
      </c>
      <c r="H361" s="1" t="str">
        <f>'2012'!H361</f>
        <v>A001391</v>
      </c>
      <c r="I361" s="1">
        <f>'2012'!I361</f>
        <v>1</v>
      </c>
      <c r="J361" s="12">
        <f>(('2012'!J361-'2012'!$AE361)/'2012'!$AE361)*(('2012'!$I361-0.5+'2012'!$I361-0.5)*-1)</f>
        <v>-1.4501480338601434E-2</v>
      </c>
      <c r="K361" s="12">
        <f>(('2012'!K361-'2012'!$AE361)/'2012'!$AE361)*(('2012'!$I361-0.5+'2012'!$I361-0.5)*-1)</f>
        <v>5.8474625745381661E-2</v>
      </c>
      <c r="L361" s="12">
        <f>(('2012'!L361-'2012'!$AE361)/'2012'!$AE361)*(('2012'!$I361-0.5+'2012'!$I361-0.5)*-1)</f>
        <v>8.5350902798048356E-2</v>
      </c>
      <c r="M361" s="12">
        <f>(('2012'!M361-'2012'!$AE361)/'2012'!$AE361)*(('2012'!$I361-0.5+'2012'!$I361-0.5)*-1)</f>
        <v>0.44184646178224429</v>
      </c>
      <c r="N361" s="12">
        <f>(('2012'!N361-'2012'!$AE361)/'2012'!$AE361)*(('2012'!$I361-0.5+'2012'!$I361-0.5)*-1)</f>
        <v>0.4048088069721863</v>
      </c>
      <c r="O361" s="12">
        <f>(('2012'!O361-'2012'!$AE361)/'2012'!$AE361)*(('2012'!$I361-0.5+'2012'!$I361-0.5)*-1)</f>
        <v>0.5729185605270839</v>
      </c>
      <c r="P361" s="12">
        <f>(('2012'!P361-'2012'!$AE361)/'2012'!$AE361)*(('2012'!$I361-0.5+'2012'!$I361-0.5)*-1)</f>
        <v>-3.7858304491055518E-2</v>
      </c>
      <c r="Q361" s="12" t="e">
        <f>(('2012'!Q361-'2012'!$AE361)/'2012'!$AE361)*(('2012'!$I361-0.5+'2012'!$I361-0.5)*-1)</f>
        <v>#VALUE!</v>
      </c>
      <c r="R361" s="12">
        <f>(('2012'!R361-'2012'!$AE361)/'2012'!$AE361)*(('2012'!$I361-0.5+'2012'!$I361-0.5)*-1)</f>
        <v>-0.42771360660522922</v>
      </c>
      <c r="S361" s="12">
        <f>(('2012'!S361-'2012'!$AE361)/'2012'!$AE361)*(('2012'!$I361-0.5+'2012'!$I361-0.5)*-1)</f>
        <v>3.6649013802593673E-2</v>
      </c>
      <c r="T361" s="12">
        <f>(('2012'!T361-'2012'!$AE361)/'2012'!$AE361)*(('2012'!$I361-0.5+'2012'!$I361-0.5)*-1)</f>
        <v>0.26771360660522903</v>
      </c>
      <c r="U361" s="12">
        <f>(('2012'!U361-'2012'!$AE361)/'2012'!$AE361)*(('2012'!$I361-0.5+'2012'!$I361-0.5)*-1)</f>
        <v>5.619448730244777E-3</v>
      </c>
      <c r="V361" s="12">
        <f>(('2012'!V361-'2012'!$AE361)/'2012'!$AE361)*(('2012'!$I361-0.5+'2012'!$I361-0.5)*-1)</f>
        <v>-0.29281681331053755</v>
      </c>
      <c r="W361" s="12">
        <f>(('2012'!W361-'2012'!$AE361)/'2012'!$AE361)*(('2012'!$I361-0.5+'2012'!$I361-0.5)*-1)</f>
        <v>-0.18626746174054459</v>
      </c>
      <c r="X361" s="12">
        <f>(('2012'!X361-'2012'!$AE361)/'2012'!$AE361)*(('2012'!$I361-0.5+'2012'!$I361-0.5)*-1)</f>
        <v>5.5422209248988684E-2</v>
      </c>
      <c r="Y361" s="12">
        <f>(('2012'!Y361-'2012'!$AE361)/'2012'!$AE361)*(('2012'!$I361-0.5+'2012'!$I361-0.5)*-1)</f>
        <v>-0.62061465326716991</v>
      </c>
      <c r="Z361" s="12">
        <f>(('2012'!Z361-'2012'!$AE361)/'2012'!$AE361)*(('2012'!$I361-0.5+'2012'!$I361-0.5)*-1)</f>
        <v>-8.6790375714107082E-2</v>
      </c>
      <c r="AA361" s="12">
        <f>(('2012'!AA361-'2012'!$AE361)/'2012'!$AE361)*(('2012'!$I361-0.5+'2012'!$I361-0.5)*-1)</f>
        <v>9.838455443893078E-2</v>
      </c>
      <c r="AB361" s="12">
        <f>(('2012'!AB361-'2012'!$AE361)/'2012'!$AE361)*(('2012'!$I361-0.5+'2012'!$I361-0.5)*-1)</f>
        <v>-2.8851173845961437E-2</v>
      </c>
      <c r="AC361" s="12">
        <f>(('2012'!AC361-'2012'!$AE361)/'2012'!$AE361)*(('2012'!$I361-0.5+'2012'!$I361-0.5)*-1)</f>
        <v>-0.2376781618781536</v>
      </c>
      <c r="AD361" s="12">
        <f>(('2012'!AD361-'2012'!$AE361)/'2012'!$AE361)*(('2012'!$I361-0.5+'2012'!$I361-0.5)*-1)</f>
        <v>-0.71818189399941623</v>
      </c>
      <c r="AE361" s="5">
        <f>((('2012'!AE361-'2012'!$AE361)/'2012'!$AE361)*100)*(('2012'!$I361-0.5+'2012'!$I361-0.5)*-1)</f>
        <v>0</v>
      </c>
      <c r="AG361" s="5">
        <f t="shared" si="147"/>
        <v>57.29185605270839</v>
      </c>
      <c r="AH361" s="5">
        <f t="shared" si="170"/>
        <v>71.818189399941616</v>
      </c>
      <c r="AI361" s="7">
        <v>0</v>
      </c>
      <c r="AJ361" s="1"/>
      <c r="AK361" s="1"/>
      <c r="AL361" s="1"/>
      <c r="AM361" s="1"/>
      <c r="AN361" s="1"/>
      <c r="AO361" s="1"/>
      <c r="AP361" s="1"/>
      <c r="AW361" s="104">
        <f t="shared" si="148"/>
        <v>-1.4501480338601434E-2</v>
      </c>
      <c r="AX361" s="104">
        <f t="shared" si="149"/>
        <v>5.8474625745381661E-2</v>
      </c>
      <c r="AY361" s="104">
        <f t="shared" si="150"/>
        <v>8.5350902798048356E-2</v>
      </c>
      <c r="AZ361" s="104">
        <f t="shared" si="151"/>
        <v>0.44184646178224429</v>
      </c>
      <c r="BA361" s="104">
        <f t="shared" si="152"/>
        <v>0.4048088069721863</v>
      </c>
      <c r="BB361" s="104">
        <f t="shared" si="153"/>
        <v>0.5729185605270839</v>
      </c>
      <c r="BC361" s="104">
        <f t="shared" si="154"/>
        <v>-3.7858304491055518E-2</v>
      </c>
      <c r="BD361" s="104">
        <f t="shared" si="155"/>
        <v>0</v>
      </c>
      <c r="BE361" s="104">
        <f t="shared" si="156"/>
        <v>-0.42771360660522922</v>
      </c>
      <c r="BF361" s="104">
        <f t="shared" si="157"/>
        <v>3.6649013802593673E-2</v>
      </c>
      <c r="BG361" s="104">
        <f t="shared" si="158"/>
        <v>0.26771360660522903</v>
      </c>
      <c r="BH361" s="104">
        <f t="shared" si="159"/>
        <v>5.619448730244777E-3</v>
      </c>
      <c r="BI361" s="104">
        <f t="shared" si="160"/>
        <v>-0.29281681331053755</v>
      </c>
      <c r="BJ361" s="104">
        <f t="shared" si="161"/>
        <v>-0.18626746174054459</v>
      </c>
      <c r="BK361" s="104">
        <f t="shared" si="162"/>
        <v>5.5422209248988684E-2</v>
      </c>
      <c r="BL361" s="104">
        <f t="shared" si="163"/>
        <v>-0.62061465326716991</v>
      </c>
      <c r="BM361" s="104">
        <f t="shared" si="164"/>
        <v>-8.6790375714107082E-2</v>
      </c>
      <c r="BN361" s="104">
        <f t="shared" si="165"/>
        <v>9.838455443893078E-2</v>
      </c>
      <c r="BO361" s="104">
        <f t="shared" si="166"/>
        <v>-2.8851173845961437E-2</v>
      </c>
      <c r="BP361" s="104">
        <f t="shared" si="167"/>
        <v>-0.2376781618781536</v>
      </c>
      <c r="BQ361" s="104">
        <f t="shared" si="168"/>
        <v>-0.71818189399941623</v>
      </c>
      <c r="BR361" s="104">
        <f t="shared" si="169"/>
        <v>0</v>
      </c>
    </row>
    <row r="362" spans="1:70">
      <c r="A362" s="1">
        <v>361</v>
      </c>
      <c r="B362" s="1">
        <f>'2012'!B362</f>
        <v>0</v>
      </c>
      <c r="C362" s="1">
        <f>'2012'!C362</f>
        <v>0</v>
      </c>
      <c r="D362" s="1">
        <f>'2012'!D362</f>
        <v>162</v>
      </c>
      <c r="E362" s="1" t="str">
        <f>'2012'!E362</f>
        <v>Kvinnor</v>
      </c>
      <c r="F362" s="1" t="str">
        <f>'2012'!F362</f>
        <v>Oplanerad återinskrivning till IVA</v>
      </c>
      <c r="G362" s="1" t="str">
        <f>'2012'!G362</f>
        <v>(tom)</v>
      </c>
      <c r="H362" s="1" t="str">
        <f>'2012'!H362</f>
        <v>A001386</v>
      </c>
      <c r="I362" s="1">
        <f>'2012'!I362</f>
        <v>1</v>
      </c>
      <c r="J362" s="12">
        <f>(('2012'!J362-'2012'!$AE362)/'2012'!$AE362)*(('2012'!$I362-0.5+'2012'!$I362-0.5)*-1)</f>
        <v>0.25433871714736861</v>
      </c>
      <c r="K362" s="12">
        <f>(('2012'!K362-'2012'!$AE362)/'2012'!$AE362)*(('2012'!$I362-0.5+'2012'!$I362-0.5)*-1)</f>
        <v>-1.9276704216004078E-2</v>
      </c>
      <c r="L362" s="12">
        <f>(('2012'!L362-'2012'!$AE362)/'2012'!$AE362)*(('2012'!$I362-0.5+'2012'!$I362-0.5)*-1)</f>
        <v>7.7832519500979233E-2</v>
      </c>
      <c r="M362" s="12">
        <f>(('2012'!M362-'2012'!$AE362)/'2012'!$AE362)*(('2012'!$I362-0.5+'2012'!$I362-0.5)*-1)</f>
        <v>-0.15257624436121742</v>
      </c>
      <c r="N362" s="12">
        <f>(('2012'!N362-'2012'!$AE362)/'2012'!$AE362)*(('2012'!$I362-0.5+'2012'!$I362-0.5)*-1)</f>
        <v>0.24809183967441839</v>
      </c>
      <c r="O362" s="12">
        <f>(('2012'!O362-'2012'!$AE362)/'2012'!$AE362)*(('2012'!$I362-0.5+'2012'!$I362-0.5)*-1)</f>
        <v>-0.15160256293373489</v>
      </c>
      <c r="P362" s="12">
        <f>(('2012'!P362-'2012'!$AE362)/'2012'!$AE362)*(('2012'!$I362-0.5+'2012'!$I362-0.5)*-1)</f>
        <v>-0.35064565654208152</v>
      </c>
      <c r="Q362" s="12" t="e">
        <f>(('2012'!Q362-'2012'!$AE362)/'2012'!$AE362)*(('2012'!$I362-0.5+'2012'!$I362-0.5)*-1)</f>
        <v>#VALUE!</v>
      </c>
      <c r="R362" s="12">
        <f>(('2012'!R362-'2012'!$AE362)/'2012'!$AE362)*(('2012'!$I362-0.5+'2012'!$I362-0.5)*-1)</f>
        <v>-0.47343162531863442</v>
      </c>
      <c r="S362" s="12">
        <f>(('2012'!S362-'2012'!$AE362)/'2012'!$AE362)*(('2012'!$I362-0.5+'2012'!$I362-0.5)*-1)</f>
        <v>-0.2314991411911004</v>
      </c>
      <c r="T362" s="12">
        <f>(('2012'!T362-'2012'!$AE362)/'2012'!$AE362)*(('2012'!$I362-0.5+'2012'!$I362-0.5)*-1)</f>
        <v>-0.54814617620351758</v>
      </c>
      <c r="U362" s="12">
        <f>(('2012'!U362-'2012'!$AE362)/'2012'!$AE362)*(('2012'!$I362-0.5+'2012'!$I362-0.5)*-1)</f>
        <v>5.8420885648957374E-3</v>
      </c>
      <c r="V362" s="12">
        <f>(('2012'!V362-'2012'!$AE362)/'2012'!$AE362)*(('2012'!$I362-0.5+'2012'!$I362-0.5)*-1)</f>
        <v>-4.3680734600699281E-2</v>
      </c>
      <c r="W362" s="12">
        <f>(('2012'!W362-'2012'!$AE362)/'2012'!$AE362)*(('2012'!$I362-0.5+'2012'!$I362-0.5)*-1)</f>
        <v>0.2955141366144331</v>
      </c>
      <c r="X362" s="12">
        <f>(('2012'!X362-'2012'!$AE362)/'2012'!$AE362)*(('2012'!$I362-0.5+'2012'!$I362-0.5)*-1)</f>
        <v>0.45079262044293394</v>
      </c>
      <c r="Y362" s="12">
        <f>(('2012'!Y362-'2012'!$AE362)/'2012'!$AE362)*(('2012'!$I362-0.5+'2012'!$I362-0.5)*-1)</f>
        <v>-0.4326500545188664</v>
      </c>
      <c r="Z362" s="12">
        <f>(('2012'!Z362-'2012'!$AE362)/'2012'!$AE362)*(('2012'!$I362-0.5+'2012'!$I362-0.5)*-1)</f>
        <v>-0.53547373065856574</v>
      </c>
      <c r="AA362" s="12">
        <f>(('2012'!AA362-'2012'!$AE362)/'2012'!$AE362)*(('2012'!$I362-0.5+'2012'!$I362-0.5)*-1)</f>
        <v>-2.9323491978980019E-2</v>
      </c>
      <c r="AB362" s="12">
        <f>(('2012'!AB362-'2012'!$AE362)/'2012'!$AE362)*(('2012'!$I362-0.5+'2012'!$I362-0.5)*-1)</f>
        <v>0.19319735829653178</v>
      </c>
      <c r="AC362" s="12">
        <f>(('2012'!AC362-'2012'!$AE362)/'2012'!$AE362)*(('2012'!$I362-0.5+'2012'!$I362-0.5)*-1)</f>
        <v>4.0329374181761225E-2</v>
      </c>
      <c r="AD362" s="12">
        <f>(('2012'!AD362-'2012'!$AE362)/'2012'!$AE362)*(('2012'!$I362-0.5+'2012'!$I362-0.5)*-1)</f>
        <v>-8.5341171408045327E-2</v>
      </c>
      <c r="AE362" s="5">
        <f>((('2012'!AE362-'2012'!$AE362)/'2012'!$AE362)*100)*(('2012'!$I362-0.5+'2012'!$I362-0.5)*-1)</f>
        <v>0</v>
      </c>
      <c r="AG362" s="5">
        <f t="shared" si="147"/>
        <v>45.079262044293394</v>
      </c>
      <c r="AH362" s="5">
        <f t="shared" si="170"/>
        <v>54.814617620351754</v>
      </c>
      <c r="AI362" s="7">
        <v>0</v>
      </c>
      <c r="AJ362" s="1"/>
      <c r="AK362" s="1"/>
      <c r="AL362" s="1"/>
      <c r="AM362" s="1"/>
      <c r="AN362" s="1"/>
      <c r="AO362" s="1"/>
      <c r="AP362" s="1"/>
      <c r="AW362" s="104">
        <f t="shared" si="148"/>
        <v>0.25433871714736861</v>
      </c>
      <c r="AX362" s="104">
        <f t="shared" si="149"/>
        <v>-1.9276704216004078E-2</v>
      </c>
      <c r="AY362" s="104">
        <f t="shared" si="150"/>
        <v>7.7832519500979233E-2</v>
      </c>
      <c r="AZ362" s="104">
        <f t="shared" si="151"/>
        <v>-0.15257624436121742</v>
      </c>
      <c r="BA362" s="104">
        <f t="shared" si="152"/>
        <v>0.24809183967441839</v>
      </c>
      <c r="BB362" s="104">
        <f t="shared" si="153"/>
        <v>-0.15160256293373489</v>
      </c>
      <c r="BC362" s="104">
        <f t="shared" si="154"/>
        <v>-0.35064565654208152</v>
      </c>
      <c r="BD362" s="104">
        <f t="shared" si="155"/>
        <v>0</v>
      </c>
      <c r="BE362" s="104">
        <f t="shared" si="156"/>
        <v>-0.47343162531863442</v>
      </c>
      <c r="BF362" s="104">
        <f t="shared" si="157"/>
        <v>-0.2314991411911004</v>
      </c>
      <c r="BG362" s="104">
        <f t="shared" si="158"/>
        <v>-0.54814617620351758</v>
      </c>
      <c r="BH362" s="104">
        <f t="shared" si="159"/>
        <v>5.8420885648957374E-3</v>
      </c>
      <c r="BI362" s="104">
        <f t="shared" si="160"/>
        <v>-4.3680734600699281E-2</v>
      </c>
      <c r="BJ362" s="104">
        <f t="shared" si="161"/>
        <v>0.2955141366144331</v>
      </c>
      <c r="BK362" s="104">
        <f t="shared" si="162"/>
        <v>0.45079262044293394</v>
      </c>
      <c r="BL362" s="104">
        <f t="shared" si="163"/>
        <v>-0.4326500545188664</v>
      </c>
      <c r="BM362" s="104">
        <f t="shared" si="164"/>
        <v>-0.53547373065856574</v>
      </c>
      <c r="BN362" s="104">
        <f t="shared" si="165"/>
        <v>-2.9323491978980019E-2</v>
      </c>
      <c r="BO362" s="104">
        <f t="shared" si="166"/>
        <v>0.19319735829653178</v>
      </c>
      <c r="BP362" s="104">
        <f t="shared" si="167"/>
        <v>4.0329374181761225E-2</v>
      </c>
      <c r="BQ362" s="104">
        <f t="shared" si="168"/>
        <v>-8.5341171408045327E-2</v>
      </c>
      <c r="BR362" s="104">
        <f t="shared" si="169"/>
        <v>0</v>
      </c>
    </row>
    <row r="363" spans="1:70">
      <c r="A363" s="1">
        <v>362</v>
      </c>
      <c r="B363" s="1">
        <f>'2012'!B363</f>
        <v>0</v>
      </c>
      <c r="C363" s="1">
        <f>'2012'!C363</f>
        <v>0</v>
      </c>
      <c r="D363" s="1">
        <f>'2012'!D363</f>
        <v>0</v>
      </c>
      <c r="E363" s="1" t="str">
        <f>'2012'!E363</f>
        <v>Män</v>
      </c>
      <c r="F363" s="1" t="str">
        <f>'2012'!F363</f>
        <v>Oplanerad återinskrivning till IVA</v>
      </c>
      <c r="G363" s="1" t="str">
        <f>'2012'!G363</f>
        <v>(tom)</v>
      </c>
      <c r="H363" s="1" t="str">
        <f>'2012'!H363</f>
        <v>A001386</v>
      </c>
      <c r="I363" s="1">
        <f>'2012'!I363</f>
        <v>1</v>
      </c>
      <c r="J363" s="12">
        <f>(('2012'!J363-'2012'!$AE363)/'2012'!$AE363)*(('2012'!$I363-0.5+'2012'!$I363-0.5)*-1)</f>
        <v>-0.16398113468238529</v>
      </c>
      <c r="K363" s="12">
        <f>(('2012'!K363-'2012'!$AE363)/'2012'!$AE363)*(('2012'!$I363-0.5+'2012'!$I363-0.5)*-1)</f>
        <v>-0.15316681167917007</v>
      </c>
      <c r="L363" s="12">
        <f>(('2012'!L363-'2012'!$AE363)/'2012'!$AE363)*(('2012'!$I363-0.5+'2012'!$I363-0.5)*-1)</f>
        <v>0.44632608021867637</v>
      </c>
      <c r="M363" s="12">
        <f>(('2012'!M363-'2012'!$AE363)/'2012'!$AE363)*(('2012'!$I363-0.5+'2012'!$I363-0.5)*-1)</f>
        <v>0.38737382978643958</v>
      </c>
      <c r="N363" s="12">
        <f>(('2012'!N363-'2012'!$AE363)/'2012'!$AE363)*(('2012'!$I363-0.5+'2012'!$I363-0.5)*-1)</f>
        <v>0.10824405417617342</v>
      </c>
      <c r="O363" s="12">
        <f>(('2012'!O363-'2012'!$AE363)/'2012'!$AE363)*(('2012'!$I363-0.5+'2012'!$I363-0.5)*-1)</f>
        <v>4.915363732435124E-2</v>
      </c>
      <c r="P363" s="12">
        <f>(('2012'!P363-'2012'!$AE363)/'2012'!$AE363)*(('2012'!$I363-0.5+'2012'!$I363-0.5)*-1)</f>
        <v>-0.15969797567524185</v>
      </c>
      <c r="Q363" s="12" t="e">
        <f>(('2012'!Q363-'2012'!$AE363)/'2012'!$AE363)*(('2012'!$I363-0.5+'2012'!$I363-0.5)*-1)</f>
        <v>#VALUE!</v>
      </c>
      <c r="R363" s="12">
        <f>(('2012'!R363-'2012'!$AE363)/'2012'!$AE363)*(('2012'!$I363-0.5+'2012'!$I363-0.5)*-1)</f>
        <v>-0.39336726501439528</v>
      </c>
      <c r="S363" s="12">
        <f>(('2012'!S363-'2012'!$AE363)/'2012'!$AE363)*(('2012'!$I363-0.5+'2012'!$I363-0.5)*-1)</f>
        <v>7.0397657892476664E-2</v>
      </c>
      <c r="T363" s="12">
        <f>(('2012'!T363-'2012'!$AE363)/'2012'!$AE363)*(('2012'!$I363-0.5+'2012'!$I363-0.5)*-1)</f>
        <v>-0.23177603596807972</v>
      </c>
      <c r="U363" s="12">
        <f>(('2012'!U363-'2012'!$AE363)/'2012'!$AE363)*(('2012'!$I363-0.5+'2012'!$I363-0.5)*-1)</f>
        <v>-0.13744944789445579</v>
      </c>
      <c r="V363" s="12">
        <f>(('2012'!V363-'2012'!$AE363)/'2012'!$AE363)*(('2012'!$I363-0.5+'2012'!$I363-0.5)*-1)</f>
        <v>0.14927574656544407</v>
      </c>
      <c r="W363" s="12">
        <f>(('2012'!W363-'2012'!$AE363)/'2012'!$AE363)*(('2012'!$I363-0.5+'2012'!$I363-0.5)*-1)</f>
        <v>0.40585078773530303</v>
      </c>
      <c r="X363" s="12">
        <f>(('2012'!X363-'2012'!$AE363)/'2012'!$AE363)*(('2012'!$I363-0.5+'2012'!$I363-0.5)*-1)</f>
        <v>0.53554424499520148</v>
      </c>
      <c r="Y363" s="12">
        <f>(('2012'!Y363-'2012'!$AE363)/'2012'!$AE363)*(('2012'!$I363-0.5+'2012'!$I363-0.5)*-1)</f>
        <v>-0.52029739388258844</v>
      </c>
      <c r="Z363" s="12">
        <f>(('2012'!Z363-'2012'!$AE363)/'2012'!$AE363)*(('2012'!$I363-0.5+'2012'!$I363-0.5)*-1)</f>
        <v>0.1648698808407987</v>
      </c>
      <c r="AA363" s="12">
        <f>(('2012'!AA363-'2012'!$AE363)/'2012'!$AE363)*(('2012'!$I363-0.5+'2012'!$I363-0.5)*-1)</f>
        <v>-0.28564973692366874</v>
      </c>
      <c r="AB363" s="12">
        <f>(('2012'!AB363-'2012'!$AE363)/'2012'!$AE363)*(('2012'!$I363-0.5+'2012'!$I363-0.5)*-1)</f>
        <v>-0.27014522410966679</v>
      </c>
      <c r="AC363" s="12">
        <f>(('2012'!AC363-'2012'!$AE363)/'2012'!$AE363)*(('2012'!$I363-0.5+'2012'!$I363-0.5)*-1)</f>
        <v>7.3754728465643349E-2</v>
      </c>
      <c r="AD363" s="12">
        <f>(('2012'!AD363-'2012'!$AE363)/'2012'!$AE363)*(('2012'!$I363-0.5+'2012'!$I363-0.5)*-1)</f>
        <v>0.53154862150989757</v>
      </c>
      <c r="AE363" s="5">
        <f>((('2012'!AE363-'2012'!$AE363)/'2012'!$AE363)*100)*(('2012'!$I363-0.5+'2012'!$I363-0.5)*-1)</f>
        <v>0</v>
      </c>
      <c r="AG363" s="5">
        <f t="shared" si="147"/>
        <v>53.554424499520145</v>
      </c>
      <c r="AH363" s="5">
        <f t="shared" si="170"/>
        <v>52.029739388258847</v>
      </c>
      <c r="AI363" s="7">
        <v>0</v>
      </c>
      <c r="AJ363" s="1"/>
      <c r="AK363" s="1"/>
      <c r="AL363" s="1"/>
      <c r="AM363" s="1"/>
      <c r="AN363" s="1"/>
      <c r="AO363" s="1"/>
      <c r="AP363" s="1"/>
      <c r="AW363" s="104">
        <f t="shared" si="148"/>
        <v>-0.16398113468238529</v>
      </c>
      <c r="AX363" s="104">
        <f t="shared" si="149"/>
        <v>-0.15316681167917007</v>
      </c>
      <c r="AY363" s="104">
        <f t="shared" si="150"/>
        <v>0.44632608021867637</v>
      </c>
      <c r="AZ363" s="104">
        <f t="shared" si="151"/>
        <v>0.38737382978643958</v>
      </c>
      <c r="BA363" s="104">
        <f t="shared" si="152"/>
        <v>0.10824405417617342</v>
      </c>
      <c r="BB363" s="104">
        <f t="shared" si="153"/>
        <v>4.915363732435124E-2</v>
      </c>
      <c r="BC363" s="104">
        <f t="shared" si="154"/>
        <v>-0.15969797567524185</v>
      </c>
      <c r="BD363" s="104">
        <f t="shared" si="155"/>
        <v>0</v>
      </c>
      <c r="BE363" s="104">
        <f t="shared" si="156"/>
        <v>-0.39336726501439528</v>
      </c>
      <c r="BF363" s="104">
        <f t="shared" si="157"/>
        <v>7.0397657892476664E-2</v>
      </c>
      <c r="BG363" s="104">
        <f t="shared" si="158"/>
        <v>-0.23177603596807972</v>
      </c>
      <c r="BH363" s="104">
        <f t="shared" si="159"/>
        <v>-0.13744944789445579</v>
      </c>
      <c r="BI363" s="104">
        <f t="shared" si="160"/>
        <v>0.14927574656544407</v>
      </c>
      <c r="BJ363" s="104">
        <f t="shared" si="161"/>
        <v>0.40585078773530303</v>
      </c>
      <c r="BK363" s="104">
        <f t="shared" si="162"/>
        <v>0.53554424499520148</v>
      </c>
      <c r="BL363" s="104">
        <f t="shared" si="163"/>
        <v>-0.52029739388258844</v>
      </c>
      <c r="BM363" s="104">
        <f t="shared" si="164"/>
        <v>0.1648698808407987</v>
      </c>
      <c r="BN363" s="104">
        <f t="shared" si="165"/>
        <v>-0.28564973692366874</v>
      </c>
      <c r="BO363" s="104">
        <f t="shared" si="166"/>
        <v>-0.27014522410966679</v>
      </c>
      <c r="BP363" s="104">
        <f t="shared" si="167"/>
        <v>7.3754728465643349E-2</v>
      </c>
      <c r="BQ363" s="104">
        <f t="shared" si="168"/>
        <v>0.53154862150989757</v>
      </c>
      <c r="BR363" s="104">
        <f t="shared" si="169"/>
        <v>0</v>
      </c>
    </row>
    <row r="364" spans="1:70">
      <c r="A364" s="1">
        <v>363</v>
      </c>
      <c r="B364" s="1">
        <f>'2012'!B364</f>
        <v>0</v>
      </c>
      <c r="C364" s="1">
        <f>'2012'!C364</f>
        <v>0</v>
      </c>
      <c r="D364" s="1">
        <f>'2012'!D364</f>
        <v>0</v>
      </c>
      <c r="E364" s="1" t="str">
        <f>'2012'!E364</f>
        <v>Totalt</v>
      </c>
      <c r="F364" s="1" t="str">
        <f>'2012'!F364</f>
        <v>Oplanerad återinskrivning till IVA</v>
      </c>
      <c r="G364" s="1" t="str">
        <f>'2012'!G364</f>
        <v>(tom)</v>
      </c>
      <c r="H364" s="1" t="str">
        <f>'2012'!H364</f>
        <v>A001386</v>
      </c>
      <c r="I364" s="1">
        <f>'2012'!I364</f>
        <v>1</v>
      </c>
      <c r="J364" s="12">
        <f>(('2012'!J364-'2012'!$AE364)/'2012'!$AE364)*(('2012'!$I364-0.5+'2012'!$I364-0.5)*-1)</f>
        <v>1.3784535289593555E-2</v>
      </c>
      <c r="K364" s="12">
        <f>(('2012'!K364-'2012'!$AE364)/'2012'!$AE364)*(('2012'!$I364-0.5+'2012'!$I364-0.5)*-1)</f>
        <v>-0.1018532213216588</v>
      </c>
      <c r="L364" s="12">
        <f>(('2012'!L364-'2012'!$AE364)/'2012'!$AE364)*(('2012'!$I364-0.5+'2012'!$I364-0.5)*-1)</f>
        <v>0.29029240371531689</v>
      </c>
      <c r="M364" s="12">
        <f>(('2012'!M364-'2012'!$AE364)/'2012'!$AE364)*(('2012'!$I364-0.5+'2012'!$I364-0.5)*-1)</f>
        <v>0.1848710288114537</v>
      </c>
      <c r="N364" s="12">
        <f>(('2012'!N364-'2012'!$AE364)/'2012'!$AE364)*(('2012'!$I364-0.5+'2012'!$I364-0.5)*-1)</f>
        <v>0.16764775483641964</v>
      </c>
      <c r="O364" s="12">
        <f>(('2012'!O364-'2012'!$AE364)/'2012'!$AE364)*(('2012'!$I364-0.5+'2012'!$I364-0.5)*-1)</f>
        <v>-3.1399751523398002E-2</v>
      </c>
      <c r="P364" s="12">
        <f>(('2012'!P364-'2012'!$AE364)/'2012'!$AE364)*(('2012'!$I364-0.5+'2012'!$I364-0.5)*-1)</f>
        <v>-0.24034564870141392</v>
      </c>
      <c r="Q364" s="12" t="e">
        <f>(('2012'!Q364-'2012'!$AE364)/'2012'!$AE364)*(('2012'!$I364-0.5+'2012'!$I364-0.5)*-1)</f>
        <v>#VALUE!</v>
      </c>
      <c r="R364" s="12">
        <f>(('2012'!R364-'2012'!$AE364)/'2012'!$AE364)*(('2012'!$I364-0.5+'2012'!$I364-0.5)*-1)</f>
        <v>-0.42824498609714223</v>
      </c>
      <c r="S364" s="12">
        <f>(('2012'!S364-'2012'!$AE364)/'2012'!$AE364)*(('2012'!$I364-0.5+'2012'!$I364-0.5)*-1)</f>
        <v>-6.309161095663493E-2</v>
      </c>
      <c r="T364" s="12">
        <f>(('2012'!T364-'2012'!$AE364)/'2012'!$AE364)*(('2012'!$I364-0.5+'2012'!$I364-0.5)*-1)</f>
        <v>-0.36810033721824509</v>
      </c>
      <c r="U364" s="12">
        <f>(('2012'!U364-'2012'!$AE364)/'2012'!$AE364)*(('2012'!$I364-0.5+'2012'!$I364-0.5)*-1)</f>
        <v>-7.7693308880080234E-2</v>
      </c>
      <c r="V364" s="12">
        <f>(('2012'!V364-'2012'!$AE364)/'2012'!$AE364)*(('2012'!$I364-0.5+'2012'!$I364-0.5)*-1)</f>
        <v>6.7839288883630208E-2</v>
      </c>
      <c r="W364" s="12">
        <f>(('2012'!W364-'2012'!$AE364)/'2012'!$AE364)*(('2012'!$I364-0.5+'2012'!$I364-0.5)*-1)</f>
        <v>0.35980299355144063</v>
      </c>
      <c r="X364" s="12">
        <f>(('2012'!X364-'2012'!$AE364)/'2012'!$AE364)*(('2012'!$I364-0.5+'2012'!$I364-0.5)*-1)</f>
        <v>0.49624327042536831</v>
      </c>
      <c r="Y364" s="12">
        <f>(('2012'!Y364-'2012'!$AE364)/'2012'!$AE364)*(('2012'!$I364-0.5+'2012'!$I364-0.5)*-1)</f>
        <v>-0.48342380050878536</v>
      </c>
      <c r="Z364" s="12">
        <f>(('2012'!Z364-'2012'!$AE364)/'2012'!$AE364)*(('2012'!$I364-0.5+'2012'!$I364-0.5)*-1)</f>
        <v>-0.1418461219901791</v>
      </c>
      <c r="AA364" s="12">
        <f>(('2012'!AA364-'2012'!$AE364)/'2012'!$AE364)*(('2012'!$I364-0.5+'2012'!$I364-0.5)*-1)</f>
        <v>-0.17279846772762214</v>
      </c>
      <c r="AB364" s="12">
        <f>(('2012'!AB364-'2012'!$AE364)/'2012'!$AE364)*(('2012'!$I364-0.5+'2012'!$I364-0.5)*-1)</f>
        <v>-6.6607998580133609E-2</v>
      </c>
      <c r="AC364" s="12">
        <f>(('2012'!AC364-'2012'!$AE364)/'2012'!$AE364)*(('2012'!$I364-0.5+'2012'!$I364-0.5)*-1)</f>
        <v>5.9941282612554055E-2</v>
      </c>
      <c r="AD364" s="12">
        <f>(('2012'!AD364-'2012'!$AE364)/'2012'!$AE364)*(('2012'!$I364-0.5+'2012'!$I364-0.5)*-1)</f>
        <v>0.29688147074483828</v>
      </c>
      <c r="AE364" s="5">
        <f>((('2012'!AE364-'2012'!$AE364)/'2012'!$AE364)*100)*(('2012'!$I364-0.5+'2012'!$I364-0.5)*-1)</f>
        <v>0</v>
      </c>
      <c r="AG364" s="5">
        <f t="shared" si="147"/>
        <v>49.624327042536834</v>
      </c>
      <c r="AH364" s="5">
        <f t="shared" si="170"/>
        <v>48.342380050878539</v>
      </c>
      <c r="AI364" s="7">
        <v>0</v>
      </c>
      <c r="AJ364" s="1"/>
      <c r="AK364" s="1"/>
      <c r="AL364" s="1"/>
      <c r="AM364" s="1"/>
      <c r="AN364" s="1"/>
      <c r="AO364" s="1"/>
      <c r="AP364" s="1"/>
      <c r="AW364" s="104">
        <f t="shared" si="148"/>
        <v>1.3784535289593555E-2</v>
      </c>
      <c r="AX364" s="104">
        <f t="shared" si="149"/>
        <v>-0.1018532213216588</v>
      </c>
      <c r="AY364" s="104">
        <f t="shared" si="150"/>
        <v>0.29029240371531689</v>
      </c>
      <c r="AZ364" s="104">
        <f t="shared" si="151"/>
        <v>0.1848710288114537</v>
      </c>
      <c r="BA364" s="104">
        <f t="shared" si="152"/>
        <v>0.16764775483641964</v>
      </c>
      <c r="BB364" s="104">
        <f t="shared" si="153"/>
        <v>-3.1399751523398002E-2</v>
      </c>
      <c r="BC364" s="104">
        <f t="shared" si="154"/>
        <v>-0.24034564870141392</v>
      </c>
      <c r="BD364" s="104">
        <f t="shared" si="155"/>
        <v>0</v>
      </c>
      <c r="BE364" s="104">
        <f t="shared" si="156"/>
        <v>-0.42824498609714223</v>
      </c>
      <c r="BF364" s="104">
        <f t="shared" si="157"/>
        <v>-6.309161095663493E-2</v>
      </c>
      <c r="BG364" s="104">
        <f t="shared" si="158"/>
        <v>-0.36810033721824509</v>
      </c>
      <c r="BH364" s="104">
        <f t="shared" si="159"/>
        <v>-7.7693308880080234E-2</v>
      </c>
      <c r="BI364" s="104">
        <f t="shared" si="160"/>
        <v>6.7839288883630208E-2</v>
      </c>
      <c r="BJ364" s="104">
        <f t="shared" si="161"/>
        <v>0.35980299355144063</v>
      </c>
      <c r="BK364" s="104">
        <f t="shared" si="162"/>
        <v>0.49624327042536831</v>
      </c>
      <c r="BL364" s="104">
        <f t="shared" si="163"/>
        <v>-0.48342380050878536</v>
      </c>
      <c r="BM364" s="104">
        <f t="shared" si="164"/>
        <v>-0.1418461219901791</v>
      </c>
      <c r="BN364" s="104">
        <f t="shared" si="165"/>
        <v>-0.17279846772762214</v>
      </c>
      <c r="BO364" s="104">
        <f t="shared" si="166"/>
        <v>-6.6607998580133609E-2</v>
      </c>
      <c r="BP364" s="104">
        <f t="shared" si="167"/>
        <v>5.9941282612554055E-2</v>
      </c>
      <c r="BQ364" s="104">
        <f t="shared" si="168"/>
        <v>0.29688147074483828</v>
      </c>
      <c r="BR364" s="104">
        <f t="shared" si="169"/>
        <v>0</v>
      </c>
    </row>
    <row r="365" spans="1:70">
      <c r="A365" s="1">
        <v>364</v>
      </c>
      <c r="B365" s="1" t="str">
        <f>'2012'!B365</f>
        <v>R</v>
      </c>
      <c r="C365" s="1" t="str">
        <f>'2012'!C365</f>
        <v>Annan vård</v>
      </c>
      <c r="D365" s="1">
        <f>'2012'!D365</f>
        <v>163</v>
      </c>
      <c r="E365" s="1" t="str">
        <f>'2012'!E365</f>
        <v>Kvinnor</v>
      </c>
      <c r="F365" s="1" t="str">
        <f>'2012'!F365</f>
        <v>God viruskontroll vid HIV</v>
      </c>
      <c r="G365" s="1" t="str">
        <f>'2012'!G365</f>
        <v>(tom)</v>
      </c>
      <c r="H365" s="1" t="str">
        <f>'2012'!H365</f>
        <v>A009500</v>
      </c>
      <c r="I365" s="1">
        <f>'2012'!I365</f>
        <v>0</v>
      </c>
      <c r="J365" s="12">
        <f>(('2012'!J365-'2012'!$AE365)/'2012'!$AE365)*(('2012'!$I365-0.5+'2012'!$I365-0.5)*-1)</f>
        <v>7.2945019052803673E-3</v>
      </c>
      <c r="K365" s="12">
        <f>(('2012'!K365-'2012'!$AE365)/'2012'!$AE365)*(('2012'!$I365-0.5+'2012'!$I365-0.5)*-1)</f>
        <v>1.0996189439303267E-2</v>
      </c>
      <c r="L365" s="12">
        <f>(('2012'!L365-'2012'!$AE365)/'2012'!$AE365)*(('2012'!$I365-0.5+'2012'!$I365-0.5)*-1)</f>
        <v>5.9335873707131226E-2</v>
      </c>
      <c r="M365" s="12">
        <f>(('2012'!M365-'2012'!$AE365)/'2012'!$AE365)*(('2012'!$I365-0.5+'2012'!$I365-0.5)*-1)</f>
        <v>1.7093086554164479E-2</v>
      </c>
      <c r="N365" s="12">
        <f>(('2012'!N365-'2012'!$AE365)/'2012'!$AE365)*(('2012'!$I365-0.5+'2012'!$I365-0.5)*-1)</f>
        <v>2.9831246597713766E-2</v>
      </c>
      <c r="O365" s="12">
        <f>(('2012'!O365-'2012'!$AE365)/'2012'!$AE365)*(('2012'!$I365-0.5+'2012'!$I365-0.5)*-1)</f>
        <v>2.2754491017964111E-2</v>
      </c>
      <c r="P365" s="12">
        <f>(('2012'!P365-'2012'!$AE365)/'2012'!$AE365)*(('2012'!$I365-0.5+'2012'!$I365-0.5)*-1)</f>
        <v>-4.7359825802939515E-2</v>
      </c>
      <c r="Q365" s="12" t="e">
        <f>(('2012'!Q365-'2012'!$AE365)/'2012'!$AE365)*(('2012'!$I365-0.5+'2012'!$I365-0.5)*-1)</f>
        <v>#VALUE!</v>
      </c>
      <c r="R365" s="12" t="e">
        <f>(('2012'!R365-'2012'!$AE365)/'2012'!$AE365)*(('2012'!$I365-0.5+'2012'!$I365-0.5)*-1)</f>
        <v>#VALUE!</v>
      </c>
      <c r="S365" s="12">
        <f>(('2012'!S365-'2012'!$AE365)/'2012'!$AE365)*(('2012'!$I365-0.5+'2012'!$I365-0.5)*-1)</f>
        <v>-5.683179096352748E-2</v>
      </c>
      <c r="T365" s="12">
        <f>(('2012'!T365-'2012'!$AE365)/'2012'!$AE365)*(('2012'!$I365-0.5+'2012'!$I365-0.5)*-1)</f>
        <v>8.873162765378341E-2</v>
      </c>
      <c r="U365" s="12">
        <f>(('2012'!U365-'2012'!$AE365)/'2012'!$AE365)*(('2012'!$I365-0.5+'2012'!$I365-0.5)*-1)</f>
        <v>2.1774632553075667E-2</v>
      </c>
      <c r="V365" s="12">
        <f>(('2012'!V365-'2012'!$AE365)/'2012'!$AE365)*(('2012'!$I365-0.5+'2012'!$I365-0.5)*-1)</f>
        <v>-3.2226456178551924E-2</v>
      </c>
      <c r="W365" s="12">
        <f>(('2012'!W365-'2012'!$AE365)/'2012'!$AE365)*(('2012'!$I365-0.5+'2012'!$I365-0.5)*-1)</f>
        <v>-4.7359825802939515E-2</v>
      </c>
      <c r="X365" s="12">
        <f>(('2012'!X365-'2012'!$AE365)/'2012'!$AE365)*(('2012'!$I365-0.5+'2012'!$I365-0.5)*-1)</f>
        <v>8.873162765378341E-2</v>
      </c>
      <c r="Y365" s="12">
        <f>(('2012'!Y365-'2012'!$AE365)/'2012'!$AE365)*(('2012'!$I365-0.5+'2012'!$I365-0.5)*-1)</f>
        <v>2.8307022318998926E-3</v>
      </c>
      <c r="Z365" s="12">
        <f>(('2012'!Z365-'2012'!$AE365)/'2012'!$AE365)*(('2012'!$I365-0.5+'2012'!$I365-0.5)*-1)</f>
        <v>2.8198149156233029E-2</v>
      </c>
      <c r="AA365" s="12">
        <f>(('2012'!AA365-'2012'!$AE365)/'2012'!$AE365)*(('2012'!$I365-0.5+'2012'!$I365-0.5)*-1)</f>
        <v>1.7746325530756776E-2</v>
      </c>
      <c r="AB365" s="12">
        <f>(('2012'!AB365-'2012'!$AE365)/'2012'!$AE365)*(('2012'!$I365-0.5+'2012'!$I365-0.5)*-1)</f>
        <v>-9.2759934676102301E-2</v>
      </c>
      <c r="AC365" s="12">
        <f>(('2012'!AC365-'2012'!$AE365)/'2012'!$AE365)*(('2012'!$I365-0.5+'2012'!$I365-0.5)*-1)</f>
        <v>-3.6908002177463262E-2</v>
      </c>
      <c r="AD365" s="12">
        <f>(('2012'!AD365-'2012'!$AE365)/'2012'!$AE365)*(('2012'!$I365-0.5+'2012'!$I365-0.5)*-1)</f>
        <v>-0.10059880239520953</v>
      </c>
      <c r="AE365" s="5">
        <f>((('2012'!AE365-'2012'!$AE365)/'2012'!$AE365)*100)*(('2012'!$I365-0.5+'2012'!$I365-0.5)*-1)</f>
        <v>0</v>
      </c>
      <c r="AG365" s="5">
        <f t="shared" si="147"/>
        <v>8.8731627653783409</v>
      </c>
      <c r="AH365" s="5">
        <f t="shared" si="170"/>
        <v>10.059880239520954</v>
      </c>
      <c r="AI365" s="7">
        <v>0</v>
      </c>
      <c r="AJ365" s="1"/>
      <c r="AK365" s="1"/>
      <c r="AL365" s="1"/>
      <c r="AM365" s="1"/>
      <c r="AN365" s="1"/>
      <c r="AO365" s="1"/>
      <c r="AP365" s="1"/>
      <c r="AW365" s="104">
        <f t="shared" si="148"/>
        <v>7.2945019052803673E-3</v>
      </c>
      <c r="AX365" s="104">
        <f t="shared" si="149"/>
        <v>1.0996189439303267E-2</v>
      </c>
      <c r="AY365" s="104">
        <f t="shared" si="150"/>
        <v>5.9335873707131226E-2</v>
      </c>
      <c r="AZ365" s="104">
        <f t="shared" si="151"/>
        <v>1.7093086554164479E-2</v>
      </c>
      <c r="BA365" s="104">
        <f t="shared" si="152"/>
        <v>2.9831246597713766E-2</v>
      </c>
      <c r="BB365" s="104">
        <f t="shared" si="153"/>
        <v>2.2754491017964111E-2</v>
      </c>
      <c r="BC365" s="104">
        <f t="shared" si="154"/>
        <v>-4.7359825802939515E-2</v>
      </c>
      <c r="BD365" s="104">
        <f t="shared" si="155"/>
        <v>0</v>
      </c>
      <c r="BE365" s="104">
        <f t="shared" si="156"/>
        <v>0</v>
      </c>
      <c r="BF365" s="104">
        <f t="shared" si="157"/>
        <v>-5.683179096352748E-2</v>
      </c>
      <c r="BG365" s="104">
        <f t="shared" si="158"/>
        <v>8.873162765378341E-2</v>
      </c>
      <c r="BH365" s="104">
        <f t="shared" si="159"/>
        <v>2.1774632553075667E-2</v>
      </c>
      <c r="BI365" s="104">
        <f t="shared" si="160"/>
        <v>-3.2226456178551924E-2</v>
      </c>
      <c r="BJ365" s="104">
        <f t="shared" si="161"/>
        <v>-4.7359825802939515E-2</v>
      </c>
      <c r="BK365" s="104">
        <f t="shared" si="162"/>
        <v>8.873162765378341E-2</v>
      </c>
      <c r="BL365" s="104">
        <f t="shared" si="163"/>
        <v>2.8307022318998926E-3</v>
      </c>
      <c r="BM365" s="104">
        <f t="shared" si="164"/>
        <v>2.8198149156233029E-2</v>
      </c>
      <c r="BN365" s="104">
        <f t="shared" si="165"/>
        <v>1.7746325530756776E-2</v>
      </c>
      <c r="BO365" s="104">
        <f t="shared" si="166"/>
        <v>-9.2759934676102301E-2</v>
      </c>
      <c r="BP365" s="104">
        <f t="shared" si="167"/>
        <v>-3.6908002177463262E-2</v>
      </c>
      <c r="BQ365" s="104">
        <f t="shared" si="168"/>
        <v>-0.10059880239520953</v>
      </c>
      <c r="BR365" s="104">
        <f t="shared" si="169"/>
        <v>0</v>
      </c>
    </row>
    <row r="366" spans="1:70">
      <c r="A366" s="1">
        <v>365</v>
      </c>
      <c r="B366" s="1">
        <f>'2012'!B366</f>
        <v>0</v>
      </c>
      <c r="C366" s="1">
        <f>'2012'!C366</f>
        <v>0</v>
      </c>
      <c r="D366" s="1">
        <f>'2012'!D366</f>
        <v>0</v>
      </c>
      <c r="E366" s="1" t="str">
        <f>'2012'!E366</f>
        <v>Män</v>
      </c>
      <c r="F366" s="1" t="str">
        <f>'2012'!F366</f>
        <v>God viruskontroll vid HIV</v>
      </c>
      <c r="G366" s="1" t="str">
        <f>'2012'!G366</f>
        <v>(tom)</v>
      </c>
      <c r="H366" s="1" t="str">
        <f>'2012'!H366</f>
        <v>A009500</v>
      </c>
      <c r="I366" s="1">
        <f>'2012'!I366</f>
        <v>0</v>
      </c>
      <c r="J366" s="12">
        <f>(('2012'!J366-'2012'!$AE366)/'2012'!$AE366)*(('2012'!$I366-0.5+'2012'!$I366-0.5)*-1)</f>
        <v>1.5704538069966457E-2</v>
      </c>
      <c r="K366" s="12">
        <f>(('2012'!K366-'2012'!$AE366)/'2012'!$AE366)*(('2012'!$I366-0.5+'2012'!$I366-0.5)*-1)</f>
        <v>2.9784468753384599E-2</v>
      </c>
      <c r="L366" s="12">
        <f>(('2012'!L366-'2012'!$AE366)/'2012'!$AE366)*(('2012'!$I366-0.5+'2012'!$I366-0.5)*-1)</f>
        <v>-6.3251380916278604E-2</v>
      </c>
      <c r="M366" s="12">
        <f>(('2012'!M366-'2012'!$AE366)/'2012'!$AE366)*(('2012'!$I366-0.5+'2012'!$I366-0.5)*-1)</f>
        <v>-5.4478501028918026E-2</v>
      </c>
      <c r="N366" s="12">
        <f>(('2012'!N366-'2012'!$AE366)/'2012'!$AE366)*(('2012'!$I366-0.5+'2012'!$I366-0.5)*-1)</f>
        <v>-1.2455323296869832E-2</v>
      </c>
      <c r="O366" s="12">
        <f>(('2012'!O366-'2012'!$AE366)/'2012'!$AE366)*(('2012'!$I366-0.5+'2012'!$I366-0.5)*-1)</f>
        <v>2.8159861366836903E-3</v>
      </c>
      <c r="P366" s="12">
        <f>(('2012'!P366-'2012'!$AE366)/'2012'!$AE366)*(('2012'!$I366-0.5+'2012'!$I366-0.5)*-1)</f>
        <v>-3.0975847503519977E-2</v>
      </c>
      <c r="Q366" s="12" t="e">
        <f>(('2012'!Q366-'2012'!$AE366)/'2012'!$AE366)*(('2012'!$I366-0.5+'2012'!$I366-0.5)*-1)</f>
        <v>#VALUE!</v>
      </c>
      <c r="R366" s="12" t="e">
        <f>(('2012'!R366-'2012'!$AE366)/'2012'!$AE366)*(('2012'!$I366-0.5+'2012'!$I366-0.5)*-1)</f>
        <v>#VALUE!</v>
      </c>
      <c r="S366" s="12">
        <f>(('2012'!S366-'2012'!$AE366)/'2012'!$AE366)*(('2012'!$I366-0.5+'2012'!$I366-0.5)*-1)</f>
        <v>-5.6536337051879118E-2</v>
      </c>
      <c r="T366" s="12">
        <f>(('2012'!T366-'2012'!$AE366)/'2012'!$AE366)*(('2012'!$I366-0.5+'2012'!$I366-0.5)*-1)</f>
        <v>8.3071591032167241E-2</v>
      </c>
      <c r="U366" s="12">
        <f>(('2012'!U366-'2012'!$AE366)/'2012'!$AE366)*(('2012'!$I366-0.5+'2012'!$I366-0.5)*-1)</f>
        <v>1.462146647893435E-2</v>
      </c>
      <c r="V366" s="12">
        <f>(('2012'!V366-'2012'!$AE366)/'2012'!$AE366)*(('2012'!$I366-0.5+'2012'!$I366-0.5)*-1)</f>
        <v>5.7402794324704987E-3</v>
      </c>
      <c r="W366" s="12">
        <f>(('2012'!W366-'2012'!$AE366)/'2012'!$AE366)*(('2012'!$I366-0.5+'2012'!$I366-0.5)*-1)</f>
        <v>1.3971623524315024E-2</v>
      </c>
      <c r="X366" s="12">
        <f>(('2012'!X366-'2012'!$AE366)/'2012'!$AE366)*(('2012'!$I366-0.5+'2012'!$I366-0.5)*-1)</f>
        <v>4.8088378641828203E-2</v>
      </c>
      <c r="Y366" s="12">
        <f>(('2012'!Y366-'2012'!$AE366)/'2012'!$AE366)*(('2012'!$I366-0.5+'2012'!$I366-0.5)*-1)</f>
        <v>1.5379616592656794E-2</v>
      </c>
      <c r="Z366" s="12">
        <f>(('2012'!Z366-'2012'!$AE366)/'2012'!$AE366)*(('2012'!$I366-0.5+'2012'!$I366-0.5)*-1)</f>
        <v>-7.1482725008122673E-3</v>
      </c>
      <c r="AA366" s="12">
        <f>(('2012'!AA366-'2012'!$AE366)/'2012'!$AE366)*(('2012'!$I366-0.5+'2012'!$I366-0.5)*-1)</f>
        <v>-6.5634138416549359E-2</v>
      </c>
      <c r="AB366" s="12">
        <f>(('2012'!AB366-'2012'!$AE366)/'2012'!$AE366)*(('2012'!$I366-0.5+'2012'!$I366-0.5)*-1)</f>
        <v>1.0830715910321672E-2</v>
      </c>
      <c r="AC366" s="12">
        <f>(('2012'!AC366-'2012'!$AE366)/'2012'!$AE366)*(('2012'!$I366-0.5+'2012'!$I366-0.5)*-1)</f>
        <v>-0.14361529297086542</v>
      </c>
      <c r="AD366" s="12">
        <f>(('2012'!AD366-'2012'!$AE366)/'2012'!$AE366)*(('2012'!$I366-0.5+'2012'!$I366-0.5)*-1)</f>
        <v>-2.2636196252572332E-2</v>
      </c>
      <c r="AE366" s="5">
        <f>((('2012'!AE366-'2012'!$AE366)/'2012'!$AE366)*100)*(('2012'!$I366-0.5+'2012'!$I366-0.5)*-1)</f>
        <v>0</v>
      </c>
      <c r="AG366" s="5">
        <f t="shared" si="147"/>
        <v>8.3071591032167245</v>
      </c>
      <c r="AH366" s="5">
        <f t="shared" si="170"/>
        <v>14.361529297086543</v>
      </c>
      <c r="AI366" s="7">
        <v>0</v>
      </c>
      <c r="AJ366" s="1"/>
      <c r="AK366" s="1"/>
      <c r="AL366" s="1"/>
      <c r="AM366" s="1"/>
      <c r="AN366" s="1"/>
      <c r="AO366" s="1"/>
      <c r="AP366" s="1"/>
      <c r="AW366" s="104">
        <f t="shared" si="148"/>
        <v>1.5704538069966457E-2</v>
      </c>
      <c r="AX366" s="104">
        <f t="shared" si="149"/>
        <v>2.9784468753384599E-2</v>
      </c>
      <c r="AY366" s="104">
        <f t="shared" si="150"/>
        <v>-6.3251380916278604E-2</v>
      </c>
      <c r="AZ366" s="104">
        <f t="shared" si="151"/>
        <v>-5.4478501028918026E-2</v>
      </c>
      <c r="BA366" s="104">
        <f t="shared" si="152"/>
        <v>-1.2455323296869832E-2</v>
      </c>
      <c r="BB366" s="104">
        <f t="shared" si="153"/>
        <v>2.8159861366836903E-3</v>
      </c>
      <c r="BC366" s="104">
        <f t="shared" si="154"/>
        <v>-3.0975847503519977E-2</v>
      </c>
      <c r="BD366" s="104">
        <f t="shared" si="155"/>
        <v>0</v>
      </c>
      <c r="BE366" s="104">
        <f t="shared" si="156"/>
        <v>0</v>
      </c>
      <c r="BF366" s="104">
        <f t="shared" si="157"/>
        <v>-5.6536337051879118E-2</v>
      </c>
      <c r="BG366" s="104">
        <f t="shared" si="158"/>
        <v>8.3071591032167241E-2</v>
      </c>
      <c r="BH366" s="104">
        <f t="shared" si="159"/>
        <v>1.462146647893435E-2</v>
      </c>
      <c r="BI366" s="104">
        <f t="shared" si="160"/>
        <v>5.7402794324704987E-3</v>
      </c>
      <c r="BJ366" s="104">
        <f t="shared" si="161"/>
        <v>1.3971623524315024E-2</v>
      </c>
      <c r="BK366" s="104">
        <f t="shared" si="162"/>
        <v>4.8088378641828203E-2</v>
      </c>
      <c r="BL366" s="104">
        <f t="shared" si="163"/>
        <v>1.5379616592656794E-2</v>
      </c>
      <c r="BM366" s="104">
        <f t="shared" si="164"/>
        <v>-7.1482725008122673E-3</v>
      </c>
      <c r="BN366" s="104">
        <f t="shared" si="165"/>
        <v>-6.5634138416549359E-2</v>
      </c>
      <c r="BO366" s="104">
        <f t="shared" si="166"/>
        <v>1.0830715910321672E-2</v>
      </c>
      <c r="BP366" s="104">
        <f t="shared" si="167"/>
        <v>-0.14361529297086542</v>
      </c>
      <c r="BQ366" s="104">
        <f t="shared" si="168"/>
        <v>-2.2636196252572332E-2</v>
      </c>
      <c r="BR366" s="104">
        <f t="shared" si="169"/>
        <v>0</v>
      </c>
    </row>
    <row r="367" spans="1:70">
      <c r="A367" s="1">
        <v>366</v>
      </c>
      <c r="B367" s="1">
        <f>'2012'!B367</f>
        <v>0</v>
      </c>
      <c r="C367" s="1">
        <f>'2012'!C367</f>
        <v>0</v>
      </c>
      <c r="D367" s="1">
        <f>'2012'!D367</f>
        <v>0</v>
      </c>
      <c r="E367" s="1" t="str">
        <f>'2012'!E367</f>
        <v>Totalt</v>
      </c>
      <c r="F367" s="1" t="str">
        <f>'2012'!F367</f>
        <v>God viruskontroll vid HIV</v>
      </c>
      <c r="G367" s="1" t="str">
        <f>'2012'!G367</f>
        <v>(tom)</v>
      </c>
      <c r="H367" s="1" t="str">
        <f>'2012'!H367</f>
        <v>A009500</v>
      </c>
      <c r="I367" s="1">
        <f>'2012'!I367</f>
        <v>0</v>
      </c>
      <c r="J367" s="12">
        <f>(('2012'!J367-'2012'!$AE367)/'2012'!$AE367)*(('2012'!$I367-0.5+'2012'!$I367-0.5)*-1)</f>
        <v>1.3567784652122002E-2</v>
      </c>
      <c r="K367" s="12">
        <f>(('2012'!K367-'2012'!$AE367)/'2012'!$AE367)*(('2012'!$I367-0.5+'2012'!$I367-0.5)*-1)</f>
        <v>2.0514490394008475E-2</v>
      </c>
      <c r="L367" s="12">
        <f>(('2012'!L367-'2012'!$AE367)/'2012'!$AE367)*(('2012'!$I367-0.5+'2012'!$I367-0.5)*-1)</f>
        <v>-2.605014653207369E-3</v>
      </c>
      <c r="M367" s="12">
        <f>(('2012'!M367-'2012'!$AE367)/'2012'!$AE367)*(('2012'!$I367-0.5+'2012'!$I367-0.5)*-1)</f>
        <v>-1.6064257028112341E-2</v>
      </c>
      <c r="N367" s="12">
        <f>(('2012'!N367-'2012'!$AE367)/'2012'!$AE367)*(('2012'!$I367-0.5+'2012'!$I367-0.5)*-1)</f>
        <v>9.0090090090089916E-3</v>
      </c>
      <c r="O367" s="12">
        <f>(('2012'!O367-'2012'!$AE367)/'2012'!$AE367)*(('2012'!$I367-0.5+'2012'!$I367-0.5)*-1)</f>
        <v>1.3025073266037152E-2</v>
      </c>
      <c r="P367" s="12">
        <f>(('2012'!P367-'2012'!$AE367)/'2012'!$AE367)*(('2012'!$I367-0.5+'2012'!$I367-0.5)*-1)</f>
        <v>-3.8641050689243485E-2</v>
      </c>
      <c r="Q367" s="12">
        <f>(('2012'!Q367-'2012'!$AE367)/'2012'!$AE367)*(('2012'!$I367-0.5+'2012'!$I367-0.5)*-1)</f>
        <v>-2.3119505047215841E-2</v>
      </c>
      <c r="R367" s="12">
        <f>(('2012'!R367-'2012'!$AE367)/'2012'!$AE367)*(('2012'!$I367-0.5+'2012'!$I367-0.5)*-1)</f>
        <v>-8.1623792467165918E-2</v>
      </c>
      <c r="S367" s="12">
        <f>(('2012'!S367-'2012'!$AE367)/'2012'!$AE367)*(('2012'!$I367-0.5+'2012'!$I367-0.5)*-1)</f>
        <v>-5.6116357321176619E-2</v>
      </c>
      <c r="T367" s="12">
        <f>(('2012'!T367-'2012'!$AE367)/'2012'!$AE367)*(('2012'!$I367-0.5+'2012'!$I367-0.5)*-1)</f>
        <v>8.5422772169760172E-2</v>
      </c>
      <c r="U367" s="12">
        <f>(('2012'!U367-'2012'!$AE367)/'2012'!$AE367)*(('2012'!$I367-0.5+'2012'!$I367-0.5)*-1)</f>
        <v>1.7475306631933134E-2</v>
      </c>
      <c r="V367" s="12">
        <f>(('2012'!V367-'2012'!$AE367)/'2012'!$AE367)*(('2012'!$I367-0.5+'2012'!$I367-0.5)*-1)</f>
        <v>-9.0090090090089916E-3</v>
      </c>
      <c r="W367" s="12">
        <f>(('2012'!W367-'2012'!$AE367)/'2012'!$AE367)*(('2012'!$I367-0.5+'2012'!$I367-0.5)*-1)</f>
        <v>-1.4436122869857793E-2</v>
      </c>
      <c r="X367" s="12">
        <f>(('2012'!X367-'2012'!$AE367)/'2012'!$AE367)*(('2012'!$I367-0.5+'2012'!$I367-0.5)*-1)</f>
        <v>7.0769564745468472E-2</v>
      </c>
      <c r="Y367" s="12">
        <f>(('2012'!Y367-'2012'!$AE367)/'2012'!$AE367)*(('2012'!$I367-0.5+'2012'!$I367-0.5)*-1)</f>
        <v>7.9235862368392928E-3</v>
      </c>
      <c r="Z367" s="12">
        <f>(('2012'!Z367-'2012'!$AE367)/'2012'!$AE367)*(('2012'!$I367-0.5+'2012'!$I367-0.5)*-1)</f>
        <v>1.0962769998914634E-2</v>
      </c>
      <c r="AA367" s="12">
        <f>(('2012'!AA367-'2012'!$AE367)/'2012'!$AE367)*(('2012'!$I367-0.5+'2012'!$I367-0.5)*-1)</f>
        <v>-2.6484315640942124E-2</v>
      </c>
      <c r="AB367" s="12">
        <f>(('2012'!AB367-'2012'!$AE367)/'2012'!$AE367)*(('2012'!$I367-0.5+'2012'!$I367-0.5)*-1)</f>
        <v>-5.3728427222403008E-2</v>
      </c>
      <c r="AC367" s="12">
        <f>(('2012'!AC367-'2012'!$AE367)/'2012'!$AE367)*(('2012'!$I367-0.5+'2012'!$I367-0.5)*-1)</f>
        <v>-8.5965483555845018E-2</v>
      </c>
      <c r="AD367" s="12">
        <f>(('2012'!AD367-'2012'!$AE367)/'2012'!$AE367)*(('2012'!$I367-0.5+'2012'!$I367-0.5)*-1)</f>
        <v>-6.4257028112449821E-2</v>
      </c>
      <c r="AE367" s="5">
        <f>((('2012'!AE367-'2012'!$AE367)/'2012'!$AE367)*100)*(('2012'!$I367-0.5+'2012'!$I367-0.5)*-1)</f>
        <v>0</v>
      </c>
      <c r="AG367" s="5">
        <f t="shared" si="147"/>
        <v>8.5422772169760179</v>
      </c>
      <c r="AH367" s="5">
        <f t="shared" si="170"/>
        <v>8.5965483555845026</v>
      </c>
      <c r="AI367" s="7">
        <v>0</v>
      </c>
      <c r="AJ367" s="1"/>
      <c r="AK367" s="1"/>
      <c r="AL367" s="1"/>
      <c r="AM367" s="1"/>
      <c r="AN367" s="1"/>
      <c r="AO367" s="1"/>
      <c r="AP367" s="1"/>
      <c r="AW367" s="104">
        <f t="shared" si="148"/>
        <v>1.3567784652122002E-2</v>
      </c>
      <c r="AX367" s="104">
        <f t="shared" si="149"/>
        <v>2.0514490394008475E-2</v>
      </c>
      <c r="AY367" s="104">
        <f t="shared" si="150"/>
        <v>-2.605014653207369E-3</v>
      </c>
      <c r="AZ367" s="104">
        <f t="shared" si="151"/>
        <v>-1.6064257028112341E-2</v>
      </c>
      <c r="BA367" s="104">
        <f t="shared" si="152"/>
        <v>9.0090090090089916E-3</v>
      </c>
      <c r="BB367" s="104">
        <f t="shared" si="153"/>
        <v>1.3025073266037152E-2</v>
      </c>
      <c r="BC367" s="104">
        <f t="shared" si="154"/>
        <v>-3.8641050689243485E-2</v>
      </c>
      <c r="BD367" s="104">
        <f t="shared" si="155"/>
        <v>-2.3119505047215841E-2</v>
      </c>
      <c r="BE367" s="104">
        <f t="shared" si="156"/>
        <v>-8.1623792467165918E-2</v>
      </c>
      <c r="BF367" s="104">
        <f t="shared" si="157"/>
        <v>-5.6116357321176619E-2</v>
      </c>
      <c r="BG367" s="104">
        <f t="shared" si="158"/>
        <v>8.5422772169760172E-2</v>
      </c>
      <c r="BH367" s="104">
        <f t="shared" si="159"/>
        <v>1.7475306631933134E-2</v>
      </c>
      <c r="BI367" s="104">
        <f t="shared" si="160"/>
        <v>-9.0090090090089916E-3</v>
      </c>
      <c r="BJ367" s="104">
        <f t="shared" si="161"/>
        <v>-1.4436122869857793E-2</v>
      </c>
      <c r="BK367" s="104">
        <f t="shared" si="162"/>
        <v>7.0769564745468472E-2</v>
      </c>
      <c r="BL367" s="104">
        <f t="shared" si="163"/>
        <v>7.9235862368392928E-3</v>
      </c>
      <c r="BM367" s="104">
        <f t="shared" si="164"/>
        <v>1.0962769998914634E-2</v>
      </c>
      <c r="BN367" s="104">
        <f t="shared" si="165"/>
        <v>-2.6484315640942124E-2</v>
      </c>
      <c r="BO367" s="104">
        <f t="shared" si="166"/>
        <v>-5.3728427222403008E-2</v>
      </c>
      <c r="BP367" s="104">
        <f t="shared" si="167"/>
        <v>-8.5965483555845018E-2</v>
      </c>
      <c r="BQ367" s="104">
        <f t="shared" si="168"/>
        <v>-6.4257028112449821E-2</v>
      </c>
      <c r="BR367" s="104">
        <f t="shared" si="169"/>
        <v>0</v>
      </c>
    </row>
    <row r="368" spans="1:70">
      <c r="A368" s="1">
        <v>367</v>
      </c>
      <c r="B368" s="1">
        <f>'2012'!B368</f>
        <v>0</v>
      </c>
      <c r="C368" s="1">
        <f>'2012'!C368</f>
        <v>0</v>
      </c>
      <c r="D368" s="1">
        <f>'2012'!D368</f>
        <v>164</v>
      </c>
      <c r="E368" s="1" t="str">
        <f>'2012'!E368</f>
        <v>Kvinnor</v>
      </c>
      <c r="F368" s="1" t="str">
        <f>'2012'!F368</f>
        <v xml:space="preserve">Smärtskattning i livets slutskede </v>
      </c>
      <c r="G368" s="1" t="str">
        <f>'2012'!G368</f>
        <v>(tom)</v>
      </c>
      <c r="H368" s="1" t="str">
        <f>'2012'!H368</f>
        <v>A009700</v>
      </c>
      <c r="I368" s="1">
        <f>'2012'!I368</f>
        <v>0</v>
      </c>
      <c r="J368" s="12">
        <f>(('2012'!J368-'2012'!$AE368)/'2012'!$AE368)*(('2012'!$I368-0.5+'2012'!$I368-0.5)*-1)</f>
        <v>0.76094717329217865</v>
      </c>
      <c r="K368" s="12">
        <f>(('2012'!K368-'2012'!$AE368)/'2012'!$AE368)*(('2012'!$I368-0.5+'2012'!$I368-0.5)*-1)</f>
        <v>-0.26440093793259328</v>
      </c>
      <c r="L368" s="12">
        <f>(('2012'!L368-'2012'!$AE368)/'2012'!$AE368)*(('2012'!$I368-0.5+'2012'!$I368-0.5)*-1)</f>
        <v>0.26624260815437273</v>
      </c>
      <c r="M368" s="12">
        <f>(('2012'!M368-'2012'!$AE368)/'2012'!$AE368)*(('2012'!$I368-0.5+'2012'!$I368-0.5)*-1)</f>
        <v>0.65255046545914952</v>
      </c>
      <c r="N368" s="12">
        <f>(('2012'!N368-'2012'!$AE368)/'2012'!$AE368)*(('2012'!$I368-0.5+'2012'!$I368-0.5)*-1)</f>
        <v>-0.2253656103464691</v>
      </c>
      <c r="O368" s="12">
        <f>(('2012'!O368-'2012'!$AE368)/'2012'!$AE368)*(('2012'!$I368-0.5+'2012'!$I368-0.5)*-1)</f>
        <v>-0.1742250078961948</v>
      </c>
      <c r="P368" s="12">
        <f>(('2012'!P368-'2012'!$AE368)/'2012'!$AE368)*(('2012'!$I368-0.5+'2012'!$I368-0.5)*-1)</f>
        <v>9.5644914337001952E-3</v>
      </c>
      <c r="Q368" s="12">
        <f>(('2012'!Q368-'2012'!$AE368)/'2012'!$AE368)*(('2012'!$I368-0.5+'2012'!$I368-0.5)*-1)</f>
        <v>-0.49115113424948809</v>
      </c>
      <c r="R368" s="12">
        <f>(('2012'!R368-'2012'!$AE368)/'2012'!$AE368)*(('2012'!$I368-0.5+'2012'!$I368-0.5)*-1)</f>
        <v>-2.4920783335931991E-3</v>
      </c>
      <c r="S368" s="12">
        <f>(('2012'!S368-'2012'!$AE368)/'2012'!$AE368)*(('2012'!$I368-0.5+'2012'!$I368-0.5)*-1)</f>
        <v>-0.17622120982029865</v>
      </c>
      <c r="T368" s="12">
        <f>(('2012'!T368-'2012'!$AE368)/'2012'!$AE368)*(('2012'!$I368-0.5+'2012'!$I368-0.5)*-1)</f>
        <v>-1.2538215594296237E-2</v>
      </c>
      <c r="U368" s="12">
        <f>(('2012'!U368-'2012'!$AE368)/'2012'!$AE368)*(('2012'!$I368-0.5+'2012'!$I368-0.5)*-1)</f>
        <v>-0.50580452921121277</v>
      </c>
      <c r="V368" s="12">
        <f>(('2012'!V368-'2012'!$AE368)/'2012'!$AE368)*(('2012'!$I368-0.5+'2012'!$I368-0.5)*-1)</f>
        <v>-0.49569755023213857</v>
      </c>
      <c r="W368" s="12">
        <f>(('2012'!W368-'2012'!$AE368)/'2012'!$AE368)*(('2012'!$I368-0.5+'2012'!$I368-0.5)*-1)</f>
        <v>-8.2536280484841379E-2</v>
      </c>
      <c r="X368" s="12">
        <f>(('2012'!X368-'2012'!$AE368)/'2012'!$AE368)*(('2012'!$I368-0.5+'2012'!$I368-0.5)*-1)</f>
        <v>-0.59488747306432677</v>
      </c>
      <c r="Y368" s="12">
        <f>(('2012'!Y368-'2012'!$AE368)/'2012'!$AE368)*(('2012'!$I368-0.5+'2012'!$I368-0.5)*-1)</f>
        <v>-5.8163929682413358E-2</v>
      </c>
      <c r="Z368" s="12">
        <f>(('2012'!Z368-'2012'!$AE368)/'2012'!$AE368)*(('2012'!$I368-0.5+'2012'!$I368-0.5)*-1)</f>
        <v>0.16182979938602118</v>
      </c>
      <c r="AA368" s="12">
        <f>(('2012'!AA368-'2012'!$AE368)/'2012'!$AE368)*(('2012'!$I368-0.5+'2012'!$I368-0.5)*-1)</f>
        <v>-0.10276878494179048</v>
      </c>
      <c r="AB368" s="12">
        <f>(('2012'!AB368-'2012'!$AE368)/'2012'!$AE368)*(('2012'!$I368-0.5+'2012'!$I368-0.5)*-1)</f>
        <v>0.11350297582181626</v>
      </c>
      <c r="AC368" s="12">
        <f>(('2012'!AC368-'2012'!$AE368)/'2012'!$AE368)*(('2012'!$I368-0.5+'2012'!$I368-0.5)*-1)</f>
        <v>0.53577687900235926</v>
      </c>
      <c r="AD368" s="12">
        <f>(('2012'!AD368-'2012'!$AE368)/'2012'!$AE368)*(('2012'!$I368-0.5+'2012'!$I368-0.5)*-1)</f>
        <v>3.4959946187243768E-2</v>
      </c>
      <c r="AE368" s="5">
        <f>((('2012'!AE368-'2012'!$AE368)/'2012'!$AE368)*100)*(('2012'!$I368-0.5+'2012'!$I368-0.5)*-1)</f>
        <v>0</v>
      </c>
      <c r="AG368" s="5">
        <f t="shared" si="147"/>
        <v>76.094717329217872</v>
      </c>
      <c r="AH368" s="5">
        <f t="shared" si="170"/>
        <v>59.488747306432678</v>
      </c>
      <c r="AI368" s="7">
        <v>0</v>
      </c>
      <c r="AJ368" s="1"/>
      <c r="AK368" s="1"/>
      <c r="AL368" s="1"/>
      <c r="AM368" s="1"/>
      <c r="AN368" s="1"/>
      <c r="AO368" s="1"/>
      <c r="AP368" s="1"/>
      <c r="AW368" s="104">
        <f t="shared" si="148"/>
        <v>0.76094717329217865</v>
      </c>
      <c r="AX368" s="104">
        <f t="shared" si="149"/>
        <v>-0.26440093793259328</v>
      </c>
      <c r="AY368" s="104">
        <f t="shared" si="150"/>
        <v>0.26624260815437273</v>
      </c>
      <c r="AZ368" s="104">
        <f t="shared" si="151"/>
        <v>0.65255046545914952</v>
      </c>
      <c r="BA368" s="104">
        <f t="shared" si="152"/>
        <v>-0.2253656103464691</v>
      </c>
      <c r="BB368" s="104">
        <f t="shared" si="153"/>
        <v>-0.1742250078961948</v>
      </c>
      <c r="BC368" s="104">
        <f t="shared" si="154"/>
        <v>9.5644914337001952E-3</v>
      </c>
      <c r="BD368" s="104">
        <f t="shared" si="155"/>
        <v>-0.49115113424948809</v>
      </c>
      <c r="BE368" s="104">
        <f t="shared" si="156"/>
        <v>-2.4920783335931991E-3</v>
      </c>
      <c r="BF368" s="104">
        <f t="shared" si="157"/>
        <v>-0.17622120982029865</v>
      </c>
      <c r="BG368" s="104">
        <f t="shared" si="158"/>
        <v>-1.2538215594296237E-2</v>
      </c>
      <c r="BH368" s="104">
        <f t="shared" si="159"/>
        <v>-0.50580452921121277</v>
      </c>
      <c r="BI368" s="104">
        <f t="shared" si="160"/>
        <v>-0.49569755023213857</v>
      </c>
      <c r="BJ368" s="104">
        <f t="shared" si="161"/>
        <v>-8.2536280484841379E-2</v>
      </c>
      <c r="BK368" s="104">
        <f t="shared" si="162"/>
        <v>-0.59488747306432677</v>
      </c>
      <c r="BL368" s="104">
        <f t="shared" si="163"/>
        <v>-5.8163929682413358E-2</v>
      </c>
      <c r="BM368" s="104">
        <f t="shared" si="164"/>
        <v>0.16182979938602118</v>
      </c>
      <c r="BN368" s="104">
        <f t="shared" si="165"/>
        <v>-0.10276878494179048</v>
      </c>
      <c r="BO368" s="104">
        <f t="shared" si="166"/>
        <v>0.11350297582181626</v>
      </c>
      <c r="BP368" s="104">
        <f t="shared" si="167"/>
        <v>0.53577687900235926</v>
      </c>
      <c r="BQ368" s="104">
        <f t="shared" si="168"/>
        <v>3.4959946187243768E-2</v>
      </c>
      <c r="BR368" s="104">
        <f t="shared" si="169"/>
        <v>0</v>
      </c>
    </row>
    <row r="369" spans="1:70">
      <c r="A369" s="1">
        <v>368</v>
      </c>
      <c r="B369" s="1">
        <f>'2012'!B369</f>
        <v>0</v>
      </c>
      <c r="C369" s="1">
        <f>'2012'!C369</f>
        <v>0</v>
      </c>
      <c r="D369" s="1">
        <f>'2012'!D369</f>
        <v>0</v>
      </c>
      <c r="E369" s="1" t="str">
        <f>'2012'!E369</f>
        <v>Män</v>
      </c>
      <c r="F369" s="1" t="str">
        <f>'2012'!F369</f>
        <v xml:space="preserve">Smärtskattning i livets slutskede </v>
      </c>
      <c r="G369" s="1" t="str">
        <f>'2012'!G369</f>
        <v>(tom)</v>
      </c>
      <c r="H369" s="1" t="str">
        <f>'2012'!H369</f>
        <v>A009700</v>
      </c>
      <c r="I369" s="1">
        <f>'2012'!I369</f>
        <v>0</v>
      </c>
      <c r="J369" s="12">
        <f>(('2012'!J369-'2012'!$AE369)/'2012'!$AE369)*(('2012'!$I369-0.5+'2012'!$I369-0.5)*-1)</f>
        <v>0.8268885796336668</v>
      </c>
      <c r="K369" s="12">
        <f>(('2012'!K369-'2012'!$AE369)/'2012'!$AE369)*(('2012'!$I369-0.5+'2012'!$I369-0.5)*-1)</f>
        <v>-0.15610177129719438</v>
      </c>
      <c r="L369" s="12">
        <f>(('2012'!L369-'2012'!$AE369)/'2012'!$AE369)*(('2012'!$I369-0.5+'2012'!$I369-0.5)*-1)</f>
        <v>0.42696599642067601</v>
      </c>
      <c r="M369" s="12">
        <f>(('2012'!M369-'2012'!$AE369)/'2012'!$AE369)*(('2012'!$I369-0.5+'2012'!$I369-0.5)*-1)</f>
        <v>0.63031476997578695</v>
      </c>
      <c r="N369" s="12">
        <f>(('2012'!N369-'2012'!$AE369)/'2012'!$AE369)*(('2012'!$I369-0.5+'2012'!$I369-0.5)*-1)</f>
        <v>-0.21301095259464548</v>
      </c>
      <c r="O369" s="12">
        <f>(('2012'!O369-'2012'!$AE369)/'2012'!$AE369)*(('2012'!$I369-0.5+'2012'!$I369-0.5)*-1)</f>
        <v>-0.24835935543124313</v>
      </c>
      <c r="P369" s="12">
        <f>(('2012'!P369-'2012'!$AE369)/'2012'!$AE369)*(('2012'!$I369-0.5+'2012'!$I369-0.5)*-1)</f>
        <v>-0.21269025616130985</v>
      </c>
      <c r="Q369" s="12">
        <f>(('2012'!Q369-'2012'!$AE369)/'2012'!$AE369)*(('2012'!$I369-0.5+'2012'!$I369-0.5)*-1)</f>
        <v>-0.6189234494319239</v>
      </c>
      <c r="R369" s="12">
        <f>(('2012'!R369-'2012'!$AE369)/'2012'!$AE369)*(('2012'!$I369-0.5+'2012'!$I369-0.5)*-1)</f>
        <v>-0.48271536509233054</v>
      </c>
      <c r="S369" s="12">
        <f>(('2012'!S369-'2012'!$AE369)/'2012'!$AE369)*(('2012'!$I369-0.5+'2012'!$I369-0.5)*-1)</f>
        <v>-8.241271961736174E-2</v>
      </c>
      <c r="T369" s="12">
        <f>(('2012'!T369-'2012'!$AE369)/'2012'!$AE369)*(('2012'!$I369-0.5+'2012'!$I369-0.5)*-1)</f>
        <v>0.11864406779661016</v>
      </c>
      <c r="U369" s="12">
        <f>(('2012'!U369-'2012'!$AE369)/'2012'!$AE369)*(('2012'!$I369-0.5+'2012'!$I369-0.5)*-1)</f>
        <v>-0.48846270040523787</v>
      </c>
      <c r="V369" s="12">
        <f>(('2012'!V369-'2012'!$AE369)/'2012'!$AE369)*(('2012'!$I369-0.5+'2012'!$I369-0.5)*-1)</f>
        <v>-0.44180336254817026</v>
      </c>
      <c r="W369" s="12">
        <f>(('2012'!W369-'2012'!$AE369)/'2012'!$AE369)*(('2012'!$I369-0.5+'2012'!$I369-0.5)*-1)</f>
        <v>-0.12163206429344177</v>
      </c>
      <c r="X369" s="12">
        <f>(('2012'!X369-'2012'!$AE369)/'2012'!$AE369)*(('2012'!$I369-0.5+'2012'!$I369-0.5)*-1)</f>
        <v>-0.51111889894227092</v>
      </c>
      <c r="Y369" s="12">
        <f>(('2012'!Y369-'2012'!$AE369)/'2012'!$AE369)*(('2012'!$I369-0.5+'2012'!$I369-0.5)*-1)</f>
        <v>-0.13889783745024889</v>
      </c>
      <c r="Z369" s="12">
        <f>(('2012'!Z369-'2012'!$AE369)/'2012'!$AE369)*(('2012'!$I369-0.5+'2012'!$I369-0.5)*-1)</f>
        <v>0.32809231878831602</v>
      </c>
      <c r="AA369" s="12">
        <f>(('2012'!AA369-'2012'!$AE369)/'2012'!$AE369)*(('2012'!$I369-0.5+'2012'!$I369-0.5)*-1)</f>
        <v>-4.6826248199344035E-2</v>
      </c>
      <c r="AB369" s="12">
        <f>(('2012'!AB369-'2012'!$AE369)/'2012'!$AE369)*(('2012'!$I369-0.5+'2012'!$I369-0.5)*-1)</f>
        <v>0.22623642509529418</v>
      </c>
      <c r="AC369" s="12">
        <f>(('2012'!AC369-'2012'!$AE369)/'2012'!$AE369)*(('2012'!$I369-0.5+'2012'!$I369-0.5)*-1)</f>
        <v>0.37863473798787128</v>
      </c>
      <c r="AD369" s="12">
        <f>(('2012'!AD369-'2012'!$AE369)/'2012'!$AE369)*(('2012'!$I369-0.5+'2012'!$I369-0.5)*-1)</f>
        <v>-5.2912690499928715E-2</v>
      </c>
      <c r="AE369" s="5">
        <f>((('2012'!AE369-'2012'!$AE369)/'2012'!$AE369)*100)*(('2012'!$I369-0.5+'2012'!$I369-0.5)*-1)</f>
        <v>0</v>
      </c>
      <c r="AG369" s="5">
        <f t="shared" si="147"/>
        <v>82.688857963366686</v>
      </c>
      <c r="AH369" s="5">
        <f t="shared" si="170"/>
        <v>61.892344943192391</v>
      </c>
      <c r="AI369" s="7">
        <v>0</v>
      </c>
      <c r="AJ369" s="1"/>
      <c r="AK369" s="1"/>
      <c r="AL369" s="1"/>
      <c r="AM369" s="1"/>
      <c r="AN369" s="1"/>
      <c r="AO369" s="1"/>
      <c r="AP369" s="1"/>
      <c r="AW369" s="104">
        <f t="shared" si="148"/>
        <v>0.8268885796336668</v>
      </c>
      <c r="AX369" s="104">
        <f t="shared" si="149"/>
        <v>-0.15610177129719438</v>
      </c>
      <c r="AY369" s="104">
        <f t="shared" si="150"/>
        <v>0.42696599642067601</v>
      </c>
      <c r="AZ369" s="104">
        <f t="shared" si="151"/>
        <v>0.63031476997578695</v>
      </c>
      <c r="BA369" s="104">
        <f t="shared" si="152"/>
        <v>-0.21301095259464548</v>
      </c>
      <c r="BB369" s="104">
        <f t="shared" si="153"/>
        <v>-0.24835935543124313</v>
      </c>
      <c r="BC369" s="104">
        <f t="shared" si="154"/>
        <v>-0.21269025616130985</v>
      </c>
      <c r="BD369" s="104">
        <f t="shared" si="155"/>
        <v>-0.6189234494319239</v>
      </c>
      <c r="BE369" s="104">
        <f t="shared" si="156"/>
        <v>-0.48271536509233054</v>
      </c>
      <c r="BF369" s="104">
        <f t="shared" si="157"/>
        <v>-8.241271961736174E-2</v>
      </c>
      <c r="BG369" s="104">
        <f t="shared" si="158"/>
        <v>0.11864406779661016</v>
      </c>
      <c r="BH369" s="104">
        <f t="shared" si="159"/>
        <v>-0.48846270040523787</v>
      </c>
      <c r="BI369" s="104">
        <f t="shared" si="160"/>
        <v>-0.44180336254817026</v>
      </c>
      <c r="BJ369" s="104">
        <f t="shared" si="161"/>
        <v>-0.12163206429344177</v>
      </c>
      <c r="BK369" s="104">
        <f t="shared" si="162"/>
        <v>-0.51111889894227092</v>
      </c>
      <c r="BL369" s="104">
        <f t="shared" si="163"/>
        <v>-0.13889783745024889</v>
      </c>
      <c r="BM369" s="104">
        <f t="shared" si="164"/>
        <v>0.32809231878831602</v>
      </c>
      <c r="BN369" s="104">
        <f t="shared" si="165"/>
        <v>-4.6826248199344035E-2</v>
      </c>
      <c r="BO369" s="104">
        <f t="shared" si="166"/>
        <v>0.22623642509529418</v>
      </c>
      <c r="BP369" s="104">
        <f t="shared" si="167"/>
        <v>0.37863473798787128</v>
      </c>
      <c r="BQ369" s="104">
        <f t="shared" si="168"/>
        <v>-5.2912690499928715E-2</v>
      </c>
      <c r="BR369" s="104">
        <f t="shared" si="169"/>
        <v>0</v>
      </c>
    </row>
    <row r="370" spans="1:70">
      <c r="A370" s="1">
        <v>369</v>
      </c>
      <c r="B370" s="1">
        <f>'2012'!B370</f>
        <v>0</v>
      </c>
      <c r="C370" s="1">
        <f>'2012'!C370</f>
        <v>0</v>
      </c>
      <c r="D370" s="1">
        <f>'2012'!D370</f>
        <v>0</v>
      </c>
      <c r="E370" s="1" t="str">
        <f>'2012'!E370</f>
        <v>Totalt</v>
      </c>
      <c r="F370" s="1" t="str">
        <f>'2012'!F370</f>
        <v xml:space="preserve">Smärtskattning i livets slutskede </v>
      </c>
      <c r="G370" s="1" t="str">
        <f>'2012'!G370</f>
        <v>(tom)</v>
      </c>
      <c r="H370" s="1" t="str">
        <f>'2012'!H370</f>
        <v>A009700</v>
      </c>
      <c r="I370" s="1">
        <f>'2012'!I370</f>
        <v>0</v>
      </c>
      <c r="J370" s="12">
        <f>(('2012'!J370-'2012'!$AE370)/'2012'!$AE370)*(('2012'!$I370-0.5+'2012'!$I370-0.5)*-1)</f>
        <v>0.78823750033113715</v>
      </c>
      <c r="K370" s="12">
        <f>(('2012'!K370-'2012'!$AE370)/'2012'!$AE370)*(('2012'!$I370-0.5+'2012'!$I370-0.5)*-1)</f>
        <v>-0.21482221520845035</v>
      </c>
      <c r="L370" s="12">
        <f>(('2012'!L370-'2012'!$AE370)/'2012'!$AE370)*(('2012'!$I370-0.5+'2012'!$I370-0.5)*-1)</f>
        <v>0.33825282156695019</v>
      </c>
      <c r="M370" s="12">
        <f>(('2012'!M370-'2012'!$AE370)/'2012'!$AE370)*(('2012'!$I370-0.5+'2012'!$I370-0.5)*-1)</f>
        <v>0.64108050766273872</v>
      </c>
      <c r="N370" s="12">
        <f>(('2012'!N370-'2012'!$AE370)/'2012'!$AE370)*(('2012'!$I370-0.5+'2012'!$I370-0.5)*-1)</f>
        <v>-0.22000310919860513</v>
      </c>
      <c r="O370" s="12">
        <f>(('2012'!O370-'2012'!$AE370)/'2012'!$AE370)*(('2012'!$I370-0.5+'2012'!$I370-0.5)*-1)</f>
        <v>-0.20914508646649962</v>
      </c>
      <c r="P370" s="12">
        <f>(('2012'!P370-'2012'!$AE370)/'2012'!$AE370)*(('2012'!$I370-0.5+'2012'!$I370-0.5)*-1)</f>
        <v>-9.4073378617521256E-2</v>
      </c>
      <c r="Q370" s="12">
        <f>(('2012'!Q370-'2012'!$AE370)/'2012'!$AE370)*(('2012'!$I370-0.5+'2012'!$I370-0.5)*-1)</f>
        <v>-0.54821714201044747</v>
      </c>
      <c r="R370" s="12">
        <f>(('2012'!R370-'2012'!$AE370)/'2012'!$AE370)*(('2012'!$I370-0.5+'2012'!$I370-0.5)*-1)</f>
        <v>-0.22286680789699609</v>
      </c>
      <c r="S370" s="12">
        <f>(('2012'!S370-'2012'!$AE370)/'2012'!$AE370)*(('2012'!$I370-0.5+'2012'!$I370-0.5)*-1)</f>
        <v>-0.13432098434918885</v>
      </c>
      <c r="T370" s="12">
        <f>(('2012'!T370-'2012'!$AE370)/'2012'!$AE370)*(('2012'!$I370-0.5+'2012'!$I370-0.5)*-1)</f>
        <v>4.8367914052679734E-2</v>
      </c>
      <c r="U370" s="12">
        <f>(('2012'!U370-'2012'!$AE370)/'2012'!$AE370)*(('2012'!$I370-0.5+'2012'!$I370-0.5)*-1)</f>
        <v>-0.49732233655742397</v>
      </c>
      <c r="V370" s="12">
        <f>(('2012'!V370-'2012'!$AE370)/'2012'!$AE370)*(('2012'!$I370-0.5+'2012'!$I370-0.5)*-1)</f>
        <v>-0.4726959003723129</v>
      </c>
      <c r="W370" s="12">
        <f>(('2012'!W370-'2012'!$AE370)/'2012'!$AE370)*(('2012'!$I370-0.5+'2012'!$I370-0.5)*-1)</f>
        <v>-0.10005591290966963</v>
      </c>
      <c r="X370" s="12">
        <f>(('2012'!X370-'2012'!$AE370)/'2012'!$AE370)*(('2012'!$I370-0.5+'2012'!$I370-0.5)*-1)</f>
        <v>-0.55867799161222498</v>
      </c>
      <c r="Y370" s="12">
        <f>(('2012'!Y370-'2012'!$AE370)/'2012'!$AE370)*(('2012'!$I370-0.5+'2012'!$I370-0.5)*-1)</f>
        <v>-9.4714164189046143E-2</v>
      </c>
      <c r="Z370" s="12">
        <f>(('2012'!Z370-'2012'!$AE370)/'2012'!$AE370)*(('2012'!$I370-0.5+'2012'!$I370-0.5)*-1)</f>
        <v>0.23625312756513295</v>
      </c>
      <c r="AA370" s="12">
        <f>(('2012'!AA370-'2012'!$AE370)/'2012'!$AE370)*(('2012'!$I370-0.5+'2012'!$I370-0.5)*-1)</f>
        <v>-7.6080794280232594E-2</v>
      </c>
      <c r="AB370" s="12">
        <f>(('2012'!AB370-'2012'!$AE370)/'2012'!$AE370)*(('2012'!$I370-0.5+'2012'!$I370-0.5)*-1)</f>
        <v>0.16203306683944405</v>
      </c>
      <c r="AC370" s="12">
        <f>(('2012'!AC370-'2012'!$AE370)/'2012'!$AE370)*(('2012'!$I370-0.5+'2012'!$I370-0.5)*-1)</f>
        <v>0.4650491506981223</v>
      </c>
      <c r="AD370" s="12">
        <f>(('2012'!AD370-'2012'!$AE370)/'2012'!$AE370)*(('2012'!$I370-0.5+'2012'!$I370-0.5)*-1)</f>
        <v>-5.6551264163613594E-3</v>
      </c>
      <c r="AE370" s="5">
        <f>((('2012'!AE370-'2012'!$AE370)/'2012'!$AE370)*100)*(('2012'!$I370-0.5+'2012'!$I370-0.5)*-1)</f>
        <v>0</v>
      </c>
      <c r="AG370" s="5">
        <f t="shared" si="147"/>
        <v>78.823750033113711</v>
      </c>
      <c r="AH370" s="5">
        <f t="shared" si="170"/>
        <v>55.8677991612225</v>
      </c>
      <c r="AI370" s="7">
        <v>0</v>
      </c>
      <c r="AJ370" s="1"/>
      <c r="AK370" s="1"/>
      <c r="AL370" s="1"/>
      <c r="AM370" s="1"/>
      <c r="AN370" s="1"/>
      <c r="AO370" s="1"/>
      <c r="AP370" s="1"/>
      <c r="AW370" s="104">
        <f t="shared" si="148"/>
        <v>0.78823750033113715</v>
      </c>
      <c r="AX370" s="104">
        <f t="shared" si="149"/>
        <v>-0.21482221520845035</v>
      </c>
      <c r="AY370" s="104">
        <f t="shared" si="150"/>
        <v>0.33825282156695019</v>
      </c>
      <c r="AZ370" s="104">
        <f t="shared" si="151"/>
        <v>0.64108050766273872</v>
      </c>
      <c r="BA370" s="104">
        <f t="shared" si="152"/>
        <v>-0.22000310919860513</v>
      </c>
      <c r="BB370" s="104">
        <f t="shared" si="153"/>
        <v>-0.20914508646649962</v>
      </c>
      <c r="BC370" s="104">
        <f t="shared" si="154"/>
        <v>-9.4073378617521256E-2</v>
      </c>
      <c r="BD370" s="104">
        <f t="shared" si="155"/>
        <v>-0.54821714201044747</v>
      </c>
      <c r="BE370" s="104">
        <f t="shared" si="156"/>
        <v>-0.22286680789699609</v>
      </c>
      <c r="BF370" s="104">
        <f t="shared" si="157"/>
        <v>-0.13432098434918885</v>
      </c>
      <c r="BG370" s="104">
        <f t="shared" si="158"/>
        <v>4.8367914052679734E-2</v>
      </c>
      <c r="BH370" s="104">
        <f t="shared" si="159"/>
        <v>-0.49732233655742397</v>
      </c>
      <c r="BI370" s="104">
        <f t="shared" si="160"/>
        <v>-0.4726959003723129</v>
      </c>
      <c r="BJ370" s="104">
        <f t="shared" si="161"/>
        <v>-0.10005591290966963</v>
      </c>
      <c r="BK370" s="104">
        <f t="shared" si="162"/>
        <v>-0.55867799161222498</v>
      </c>
      <c r="BL370" s="104">
        <f t="shared" si="163"/>
        <v>-9.4714164189046143E-2</v>
      </c>
      <c r="BM370" s="104">
        <f t="shared" si="164"/>
        <v>0.23625312756513295</v>
      </c>
      <c r="BN370" s="104">
        <f t="shared" si="165"/>
        <v>-7.6080794280232594E-2</v>
      </c>
      <c r="BO370" s="104">
        <f t="shared" si="166"/>
        <v>0.16203306683944405</v>
      </c>
      <c r="BP370" s="104">
        <f t="shared" si="167"/>
        <v>0.4650491506981223</v>
      </c>
      <c r="BQ370" s="104">
        <f t="shared" si="168"/>
        <v>-5.6551264163613594E-3</v>
      </c>
      <c r="BR370" s="104">
        <f t="shared" si="169"/>
        <v>0</v>
      </c>
    </row>
    <row r="371" spans="1:70">
      <c r="A371" s="1">
        <v>370</v>
      </c>
      <c r="B371" s="1">
        <f>'2012'!B371</f>
        <v>0</v>
      </c>
      <c r="C371" s="1">
        <f>'2012'!C371</f>
        <v>0</v>
      </c>
      <c r="D371" s="1">
        <f>'2012'!D371</f>
        <v>165</v>
      </c>
      <c r="E371" s="1" t="str">
        <f>'2012'!E371</f>
        <v>Kvinnor</v>
      </c>
      <c r="F371" s="1" t="str">
        <f>'2012'!F371</f>
        <v>Vidbehovsordination av opioider i livets slutskede</v>
      </c>
      <c r="G371" s="1" t="str">
        <f>'2012'!G371</f>
        <v>(tom)</v>
      </c>
      <c r="H371" s="1" t="str">
        <f>'2012'!H371</f>
        <v>A009600</v>
      </c>
      <c r="I371" s="1">
        <f>'2012'!I371</f>
        <v>0</v>
      </c>
      <c r="J371" s="12">
        <f>(('2012'!J371-'2012'!$AE371)/'2012'!$AE371)*(('2012'!$I371-0.5+'2012'!$I371-0.5)*-1)</f>
        <v>2.3195884572694728E-2</v>
      </c>
      <c r="K371" s="12">
        <f>(('2012'!K371-'2012'!$AE371)/'2012'!$AE371)*(('2012'!$I371-0.5+'2012'!$I371-0.5)*-1)</f>
        <v>6.0976244083312857E-3</v>
      </c>
      <c r="L371" s="12">
        <f>(('2012'!L371-'2012'!$AE371)/'2012'!$AE371)*(('2012'!$I371-0.5+'2012'!$I371-0.5)*-1)</f>
        <v>-1.4220936150826074E-3</v>
      </c>
      <c r="M371" s="12">
        <f>(('2012'!M371-'2012'!$AE371)/'2012'!$AE371)*(('2012'!$I371-0.5+'2012'!$I371-0.5)*-1)</f>
        <v>6.8123274092302521E-3</v>
      </c>
      <c r="N371" s="12">
        <f>(('2012'!N371-'2012'!$AE371)/'2012'!$AE371)*(('2012'!$I371-0.5+'2012'!$I371-0.5)*-1)</f>
        <v>5.305022123127985E-4</v>
      </c>
      <c r="O371" s="12">
        <f>(('2012'!O371-'2012'!$AE371)/'2012'!$AE371)*(('2012'!$I371-0.5+'2012'!$I371-0.5)*-1)</f>
        <v>-7.0913872398609213E-3</v>
      </c>
      <c r="P371" s="12">
        <f>(('2012'!P371-'2012'!$AE371)/'2012'!$AE371)*(('2012'!$I371-0.5+'2012'!$I371-0.5)*-1)</f>
        <v>3.0520549086591738E-2</v>
      </c>
      <c r="Q371" s="12">
        <f>(('2012'!Q371-'2012'!$AE371)/'2012'!$AE371)*(('2012'!$I371-0.5+'2012'!$I371-0.5)*-1)</f>
        <v>-8.9891151930850385E-2</v>
      </c>
      <c r="R371" s="12">
        <f>(('2012'!R371-'2012'!$AE371)/'2012'!$AE371)*(('2012'!$I371-0.5+'2012'!$I371-0.5)*-1)</f>
        <v>-3.2348786052929845E-2</v>
      </c>
      <c r="S371" s="12">
        <f>(('2012'!S371-'2012'!$AE371)/'2012'!$AE371)*(('2012'!$I371-0.5+'2012'!$I371-0.5)*-1)</f>
        <v>-1.7745849168193349E-2</v>
      </c>
      <c r="T371" s="12">
        <f>(('2012'!T371-'2012'!$AE371)/'2012'!$AE371)*(('2012'!$I371-0.5+'2012'!$I371-0.5)*-1)</f>
        <v>1.6528736902197062E-2</v>
      </c>
      <c r="U371" s="12">
        <f>(('2012'!U371-'2012'!$AE371)/'2012'!$AE371)*(('2012'!$I371-0.5+'2012'!$I371-0.5)*-1)</f>
        <v>1.8522965570748975E-2</v>
      </c>
      <c r="V371" s="12">
        <f>(('2012'!V371-'2012'!$AE371)/'2012'!$AE371)*(('2012'!$I371-0.5+'2012'!$I371-0.5)*-1)</f>
        <v>-5.822959285409661E-2</v>
      </c>
      <c r="W371" s="12">
        <f>(('2012'!W371-'2012'!$AE371)/'2012'!$AE371)*(('2012'!$I371-0.5+'2012'!$I371-0.5)*-1)</f>
        <v>7.4212321791826876E-3</v>
      </c>
      <c r="X371" s="12">
        <f>(('2012'!X371-'2012'!$AE371)/'2012'!$AE371)*(('2012'!$I371-0.5+'2012'!$I371-0.5)*-1)</f>
        <v>-0.12092640676696796</v>
      </c>
      <c r="Y371" s="12">
        <f>(('2012'!Y371-'2012'!$AE371)/'2012'!$AE371)*(('2012'!$I371-0.5+'2012'!$I371-0.5)*-1)</f>
        <v>2.5767586283203064E-2</v>
      </c>
      <c r="Z371" s="12">
        <f>(('2012'!Z371-'2012'!$AE371)/'2012'!$AE371)*(('2012'!$I371-0.5+'2012'!$I371-0.5)*-1)</f>
        <v>1.4274099714225992E-3</v>
      </c>
      <c r="AA371" s="12">
        <f>(('2012'!AA371-'2012'!$AE371)/'2012'!$AE371)*(('2012'!$I371-0.5+'2012'!$I371-0.5)*-1)</f>
        <v>-3.0714843414956562E-3</v>
      </c>
      <c r="AB371" s="12">
        <f>(('2012'!AB371-'2012'!$AE371)/'2012'!$AE371)*(('2012'!$I371-0.5+'2012'!$I371-0.5)*-1)</f>
        <v>-2.2392883129858935E-2</v>
      </c>
      <c r="AC371" s="12">
        <f>(('2012'!AC371-'2012'!$AE371)/'2012'!$AE371)*(('2012'!$I371-0.5+'2012'!$I371-0.5)*-1)</f>
        <v>4.8978261083695428E-2</v>
      </c>
      <c r="AD371" s="12">
        <f>(('2012'!AD371-'2012'!$AE371)/'2012'!$AE371)*(('2012'!$I371-0.5+'2012'!$I371-0.5)*-1)</f>
        <v>-1.7217977793147092E-2</v>
      </c>
      <c r="AE371" s="5">
        <f>((('2012'!AE371-'2012'!$AE371)/'2012'!$AE371)*100)*(('2012'!$I371-0.5+'2012'!$I371-0.5)*-1)</f>
        <v>0</v>
      </c>
      <c r="AG371" s="5">
        <f t="shared" si="147"/>
        <v>4.8978261083695429</v>
      </c>
      <c r="AH371" s="5">
        <f t="shared" si="170"/>
        <v>12.092640676696796</v>
      </c>
      <c r="AI371" s="7">
        <v>0</v>
      </c>
      <c r="AJ371" s="1"/>
      <c r="AK371" s="1"/>
      <c r="AL371" s="1"/>
      <c r="AM371" s="1"/>
      <c r="AN371" s="1"/>
      <c r="AO371" s="1"/>
      <c r="AP371" s="1"/>
      <c r="AW371" s="104">
        <f t="shared" si="148"/>
        <v>2.3195884572694728E-2</v>
      </c>
      <c r="AX371" s="104">
        <f t="shared" si="149"/>
        <v>6.0976244083312857E-3</v>
      </c>
      <c r="AY371" s="104">
        <f t="shared" si="150"/>
        <v>-1.4220936150826074E-3</v>
      </c>
      <c r="AZ371" s="104">
        <f t="shared" si="151"/>
        <v>6.8123274092302521E-3</v>
      </c>
      <c r="BA371" s="104">
        <f t="shared" si="152"/>
        <v>5.305022123127985E-4</v>
      </c>
      <c r="BB371" s="104">
        <f t="shared" si="153"/>
        <v>-7.0913872398609213E-3</v>
      </c>
      <c r="BC371" s="104">
        <f t="shared" si="154"/>
        <v>3.0520549086591738E-2</v>
      </c>
      <c r="BD371" s="104">
        <f t="shared" si="155"/>
        <v>-8.9891151930850385E-2</v>
      </c>
      <c r="BE371" s="104">
        <f t="shared" si="156"/>
        <v>-3.2348786052929845E-2</v>
      </c>
      <c r="BF371" s="104">
        <f t="shared" si="157"/>
        <v>-1.7745849168193349E-2</v>
      </c>
      <c r="BG371" s="104">
        <f t="shared" si="158"/>
        <v>1.6528736902197062E-2</v>
      </c>
      <c r="BH371" s="104">
        <f t="shared" si="159"/>
        <v>1.8522965570748975E-2</v>
      </c>
      <c r="BI371" s="104">
        <f t="shared" si="160"/>
        <v>-5.822959285409661E-2</v>
      </c>
      <c r="BJ371" s="104">
        <f t="shared" si="161"/>
        <v>7.4212321791826876E-3</v>
      </c>
      <c r="BK371" s="104">
        <f t="shared" si="162"/>
        <v>-0.12092640676696796</v>
      </c>
      <c r="BL371" s="104">
        <f t="shared" si="163"/>
        <v>2.5767586283203064E-2</v>
      </c>
      <c r="BM371" s="104">
        <f t="shared" si="164"/>
        <v>1.4274099714225992E-3</v>
      </c>
      <c r="BN371" s="104">
        <f t="shared" si="165"/>
        <v>-3.0714843414956562E-3</v>
      </c>
      <c r="BO371" s="104">
        <f t="shared" si="166"/>
        <v>-2.2392883129858935E-2</v>
      </c>
      <c r="BP371" s="104">
        <f t="shared" si="167"/>
        <v>4.8978261083695428E-2</v>
      </c>
      <c r="BQ371" s="104">
        <f t="shared" si="168"/>
        <v>-1.7217977793147092E-2</v>
      </c>
      <c r="BR371" s="104">
        <f t="shared" si="169"/>
        <v>0</v>
      </c>
    </row>
    <row r="372" spans="1:70">
      <c r="A372" s="1">
        <v>371</v>
      </c>
      <c r="B372" s="1">
        <f>'2012'!B372</f>
        <v>0</v>
      </c>
      <c r="C372" s="1">
        <f>'2012'!C372</f>
        <v>0</v>
      </c>
      <c r="D372" s="1">
        <f>'2012'!D372</f>
        <v>0</v>
      </c>
      <c r="E372" s="1" t="str">
        <f>'2012'!E372</f>
        <v>Män</v>
      </c>
      <c r="F372" s="1" t="str">
        <f>'2012'!F372</f>
        <v>Vidbehovsordination av opioider i livets slutskede</v>
      </c>
      <c r="G372" s="1" t="str">
        <f>'2012'!G372</f>
        <v>(tom)</v>
      </c>
      <c r="H372" s="1" t="str">
        <f>'2012'!H372</f>
        <v>A009600</v>
      </c>
      <c r="I372" s="1">
        <f>'2012'!I372</f>
        <v>0</v>
      </c>
      <c r="J372" s="12">
        <f>(('2012'!J372-'2012'!$AE372)/'2012'!$AE372)*(('2012'!$I372-0.5+'2012'!$I372-0.5)*-1)</f>
        <v>2.3029861412171018E-2</v>
      </c>
      <c r="K372" s="12">
        <f>(('2012'!K372-'2012'!$AE372)/'2012'!$AE372)*(('2012'!$I372-0.5+'2012'!$I372-0.5)*-1)</f>
        <v>-1.6353895380648107E-2</v>
      </c>
      <c r="L372" s="12">
        <f>(('2012'!L372-'2012'!$AE372)/'2012'!$AE372)*(('2012'!$I372-0.5+'2012'!$I372-0.5)*-1)</f>
        <v>1.6187622914868666E-2</v>
      </c>
      <c r="M372" s="12">
        <f>(('2012'!M372-'2012'!$AE372)/'2012'!$AE372)*(('2012'!$I372-0.5+'2012'!$I372-0.5)*-1)</f>
        <v>6.7686300032541438E-3</v>
      </c>
      <c r="N372" s="12">
        <f>(('2012'!N372-'2012'!$AE372)/'2012'!$AE372)*(('2012'!$I372-0.5+'2012'!$I372-0.5)*-1)</f>
        <v>-3.3356684558961906E-3</v>
      </c>
      <c r="O372" s="12">
        <f>(('2012'!O372-'2012'!$AE372)/'2012'!$AE372)*(('2012'!$I372-0.5+'2012'!$I372-0.5)*-1)</f>
        <v>-1.6607381307718997E-2</v>
      </c>
      <c r="P372" s="12">
        <f>(('2012'!P372-'2012'!$AE372)/'2012'!$AE372)*(('2012'!$I372-0.5+'2012'!$I372-0.5)*-1)</f>
        <v>-6.9992051601732172E-3</v>
      </c>
      <c r="Q372" s="12">
        <f>(('2012'!Q372-'2012'!$AE372)/'2012'!$AE372)*(('2012'!$I372-0.5+'2012'!$I372-0.5)*-1)</f>
        <v>-4.6826370288784787E-2</v>
      </c>
      <c r="R372" s="12">
        <f>(('2012'!R372-'2012'!$AE372)/'2012'!$AE372)*(('2012'!$I372-0.5+'2012'!$I372-0.5)*-1)</f>
        <v>-5.9681616148943295E-2</v>
      </c>
      <c r="S372" s="12">
        <f>(('2012'!S372-'2012'!$AE372)/'2012'!$AE372)*(('2012'!$I372-0.5+'2012'!$I372-0.5)*-1)</f>
        <v>-2.9415583686934386E-3</v>
      </c>
      <c r="T372" s="12">
        <f>(('2012'!T372-'2012'!$AE372)/'2012'!$AE372)*(('2012'!$I372-0.5+'2012'!$I372-0.5)*-1)</f>
        <v>-1.363126875655345E-2</v>
      </c>
      <c r="U372" s="12">
        <f>(('2012'!U372-'2012'!$AE372)/'2012'!$AE372)*(('2012'!$I372-0.5+'2012'!$I372-0.5)*-1)</f>
        <v>1.0088262042401644E-2</v>
      </c>
      <c r="V372" s="12">
        <f>(('2012'!V372-'2012'!$AE372)/'2012'!$AE372)*(('2012'!$I372-0.5+'2012'!$I372-0.5)*-1)</f>
        <v>-1.7972680425758652E-2</v>
      </c>
      <c r="W372" s="12">
        <f>(('2012'!W372-'2012'!$AE372)/'2012'!$AE372)*(('2012'!$I372-0.5+'2012'!$I372-0.5)*-1)</f>
        <v>7.3552999933071848E-3</v>
      </c>
      <c r="X372" s="12">
        <f>(('2012'!X372-'2012'!$AE372)/'2012'!$AE372)*(('2012'!$I372-0.5+'2012'!$I372-0.5)*-1)</f>
        <v>-9.109690513299197E-2</v>
      </c>
      <c r="Y372" s="12">
        <f>(('2012'!Y372-'2012'!$AE372)/'2012'!$AE372)*(('2012'!$I372-0.5+'2012'!$I372-0.5)*-1)</f>
        <v>4.0608428106350722E-2</v>
      </c>
      <c r="Z372" s="12">
        <f>(('2012'!Z372-'2012'!$AE372)/'2012'!$AE372)*(('2012'!$I372-0.5+'2012'!$I372-0.5)*-1)</f>
        <v>-1.3106604537806892E-2</v>
      </c>
      <c r="AA372" s="12">
        <f>(('2012'!AA372-'2012'!$AE372)/'2012'!$AE372)*(('2012'!$I372-0.5+'2012'!$I372-0.5)*-1)</f>
        <v>-2.2371244856178887E-2</v>
      </c>
      <c r="AB372" s="12">
        <f>(('2012'!AB372-'2012'!$AE372)/'2012'!$AE372)*(('2012'!$I372-0.5+'2012'!$I372-0.5)*-1)</f>
        <v>-2.0298157378374082E-4</v>
      </c>
      <c r="AC372" s="12">
        <f>(('2012'!AC372-'2012'!$AE372)/'2012'!$AE372)*(('2012'!$I372-0.5+'2012'!$I372-0.5)*-1)</f>
        <v>3.1615003318834115E-2</v>
      </c>
      <c r="AD372" s="12">
        <f>(('2012'!AD372-'2012'!$AE372)/'2012'!$AE372)*(('2012'!$I372-0.5+'2012'!$I372-0.5)*-1)</f>
        <v>1.1753220650447002E-2</v>
      </c>
      <c r="AE372" s="5">
        <f>((('2012'!AE372-'2012'!$AE372)/'2012'!$AE372)*100)*(('2012'!$I372-0.5+'2012'!$I372-0.5)*-1)</f>
        <v>0</v>
      </c>
      <c r="AG372" s="5">
        <f t="shared" si="147"/>
        <v>4.060842810635072</v>
      </c>
      <c r="AH372" s="5">
        <f t="shared" si="170"/>
        <v>9.1096905132991974</v>
      </c>
      <c r="AI372" s="7">
        <v>0</v>
      </c>
      <c r="AJ372" s="1"/>
      <c r="AK372" s="1"/>
      <c r="AL372" s="1"/>
      <c r="AM372" s="1"/>
      <c r="AN372" s="1"/>
      <c r="AO372" s="1"/>
      <c r="AP372" s="1"/>
      <c r="AW372" s="104">
        <f t="shared" si="148"/>
        <v>2.3029861412171018E-2</v>
      </c>
      <c r="AX372" s="104">
        <f t="shared" si="149"/>
        <v>-1.6353895380648107E-2</v>
      </c>
      <c r="AY372" s="104">
        <f t="shared" si="150"/>
        <v>1.6187622914868666E-2</v>
      </c>
      <c r="AZ372" s="104">
        <f t="shared" si="151"/>
        <v>6.7686300032541438E-3</v>
      </c>
      <c r="BA372" s="104">
        <f t="shared" si="152"/>
        <v>-3.3356684558961906E-3</v>
      </c>
      <c r="BB372" s="104">
        <f t="shared" si="153"/>
        <v>-1.6607381307718997E-2</v>
      </c>
      <c r="BC372" s="104">
        <f t="shared" si="154"/>
        <v>-6.9992051601732172E-3</v>
      </c>
      <c r="BD372" s="104">
        <f t="shared" si="155"/>
        <v>-4.6826370288784787E-2</v>
      </c>
      <c r="BE372" s="104">
        <f t="shared" si="156"/>
        <v>-5.9681616148943295E-2</v>
      </c>
      <c r="BF372" s="104">
        <f t="shared" si="157"/>
        <v>-2.9415583686934386E-3</v>
      </c>
      <c r="BG372" s="104">
        <f t="shared" si="158"/>
        <v>-1.363126875655345E-2</v>
      </c>
      <c r="BH372" s="104">
        <f t="shared" si="159"/>
        <v>1.0088262042401644E-2</v>
      </c>
      <c r="BI372" s="104">
        <f t="shared" si="160"/>
        <v>-1.7972680425758652E-2</v>
      </c>
      <c r="BJ372" s="104">
        <f t="shared" si="161"/>
        <v>7.3552999933071848E-3</v>
      </c>
      <c r="BK372" s="104">
        <f t="shared" si="162"/>
        <v>-9.109690513299197E-2</v>
      </c>
      <c r="BL372" s="104">
        <f t="shared" si="163"/>
        <v>4.0608428106350722E-2</v>
      </c>
      <c r="BM372" s="104">
        <f t="shared" si="164"/>
        <v>-1.3106604537806892E-2</v>
      </c>
      <c r="BN372" s="104">
        <f t="shared" si="165"/>
        <v>-2.2371244856178887E-2</v>
      </c>
      <c r="BO372" s="104">
        <f t="shared" si="166"/>
        <v>-2.0298157378374082E-4</v>
      </c>
      <c r="BP372" s="104">
        <f t="shared" si="167"/>
        <v>3.1615003318834115E-2</v>
      </c>
      <c r="BQ372" s="104">
        <f t="shared" si="168"/>
        <v>1.1753220650447002E-2</v>
      </c>
      <c r="BR372" s="104">
        <f t="shared" si="169"/>
        <v>0</v>
      </c>
    </row>
    <row r="373" spans="1:70">
      <c r="A373" s="1">
        <v>372</v>
      </c>
      <c r="B373" s="1">
        <f>'2012'!B373</f>
        <v>0</v>
      </c>
      <c r="C373" s="1">
        <f>'2012'!C373</f>
        <v>0</v>
      </c>
      <c r="D373" s="1">
        <f>'2012'!D373</f>
        <v>0</v>
      </c>
      <c r="E373" s="1" t="str">
        <f>'2012'!E373</f>
        <v>Totalt</v>
      </c>
      <c r="F373" s="1" t="str">
        <f>'2012'!F373</f>
        <v>Vidbehovsordination av opioider i livets slutskede</v>
      </c>
      <c r="G373" s="1" t="str">
        <f>'2012'!G373</f>
        <v>(tom)</v>
      </c>
      <c r="H373" s="1" t="str">
        <f>'2012'!H373</f>
        <v>A009600</v>
      </c>
      <c r="I373" s="1">
        <f>'2012'!I373</f>
        <v>0</v>
      </c>
      <c r="J373" s="12">
        <f>(('2012'!J373-'2012'!$AE373)/'2012'!$AE373)*(('2012'!$I373-0.5+'2012'!$I373-0.5)*-1)</f>
        <v>2.3225277356768177E-2</v>
      </c>
      <c r="K373" s="12">
        <f>(('2012'!K373-'2012'!$AE373)/'2012'!$AE373)*(('2012'!$I373-0.5+'2012'!$I373-0.5)*-1)</f>
        <v>-3.8250379454605838E-3</v>
      </c>
      <c r="L373" s="12">
        <f>(('2012'!L373-'2012'!$AE373)/'2012'!$AE373)*(('2012'!$I373-0.5+'2012'!$I373-0.5)*-1)</f>
        <v>6.2541929061438453E-3</v>
      </c>
      <c r="M373" s="12">
        <f>(('2012'!M373-'2012'!$AE373)/'2012'!$AE373)*(('2012'!$I373-0.5+'2012'!$I373-0.5)*-1)</f>
        <v>6.9153165277255155E-3</v>
      </c>
      <c r="N373" s="12">
        <f>(('2012'!N373-'2012'!$AE373)/'2012'!$AE373)*(('2012'!$I373-0.5+'2012'!$I373-0.5)*-1)</f>
        <v>-1.1212098498323115E-3</v>
      </c>
      <c r="O373" s="12">
        <f>(('2012'!O373-'2012'!$AE373)/'2012'!$AE373)*(('2012'!$I373-0.5+'2012'!$I373-0.5)*-1)</f>
        <v>-1.1927656721294089E-2</v>
      </c>
      <c r="P373" s="12">
        <f>(('2012'!P373-'2012'!$AE373)/'2012'!$AE373)*(('2012'!$I373-0.5+'2012'!$I373-0.5)*-1)</f>
        <v>1.3370608777100713E-2</v>
      </c>
      <c r="Q373" s="12">
        <f>(('2012'!Q373-'2012'!$AE373)/'2012'!$AE373)*(('2012'!$I373-0.5+'2012'!$I373-0.5)*-1)</f>
        <v>-7.1345980810144857E-2</v>
      </c>
      <c r="R373" s="12">
        <f>(('2012'!R373-'2012'!$AE373)/'2012'!$AE373)*(('2012'!$I373-0.5+'2012'!$I373-0.5)*-1)</f>
        <v>-4.45141662786614E-2</v>
      </c>
      <c r="S373" s="12">
        <f>(('2012'!S373-'2012'!$AE373)/'2012'!$AE373)*(('2012'!$I373-0.5+'2012'!$I373-0.5)*-1)</f>
        <v>-1.1295654757708936E-2</v>
      </c>
      <c r="T373" s="12">
        <f>(('2012'!T373-'2012'!$AE373)/'2012'!$AE373)*(('2012'!$I373-0.5+'2012'!$I373-0.5)*-1)</f>
        <v>3.0458169905943824E-3</v>
      </c>
      <c r="U373" s="12">
        <f>(('2012'!U373-'2012'!$AE373)/'2012'!$AE373)*(('2012'!$I373-0.5+'2012'!$I373-0.5)*-1)</f>
        <v>1.4628838519355408E-2</v>
      </c>
      <c r="V373" s="12">
        <f>(('2012'!V373-'2012'!$AE373)/'2012'!$AE373)*(('2012'!$I373-0.5+'2012'!$I373-0.5)*-1)</f>
        <v>-4.1173938023966447E-2</v>
      </c>
      <c r="W373" s="12">
        <f>(('2012'!W373-'2012'!$AE373)/'2012'!$AE373)*(('2012'!$I373-0.5+'2012'!$I373-0.5)*-1)</f>
        <v>7.2681945271655893E-3</v>
      </c>
      <c r="X373" s="12">
        <f>(('2012'!X373-'2012'!$AE373)/'2012'!$AE373)*(('2012'!$I373-0.5+'2012'!$I373-0.5)*-1)</f>
        <v>-0.10825014150163444</v>
      </c>
      <c r="Y373" s="12">
        <f>(('2012'!Y373-'2012'!$AE373)/'2012'!$AE373)*(('2012'!$I373-0.5+'2012'!$I373-0.5)*-1)</f>
        <v>3.2247521108557581E-2</v>
      </c>
      <c r="Z373" s="12">
        <f>(('2012'!Z373-'2012'!$AE373)/'2012'!$AE373)*(('2012'!$I373-0.5+'2012'!$I373-0.5)*-1)</f>
        <v>-4.8541990229974763E-3</v>
      </c>
      <c r="AA373" s="12">
        <f>(('2012'!AA373-'2012'!$AE373)/'2012'!$AE373)*(('2012'!$I373-0.5+'2012'!$I373-0.5)*-1)</f>
        <v>-1.1837131107001256E-2</v>
      </c>
      <c r="AB373" s="12">
        <f>(('2012'!AB373-'2012'!$AE373)/'2012'!$AE373)*(('2012'!$I373-0.5+'2012'!$I373-0.5)*-1)</f>
        <v>-1.2899943923736196E-2</v>
      </c>
      <c r="AC373" s="12">
        <f>(('2012'!AC373-'2012'!$AE373)/'2012'!$AE373)*(('2012'!$I373-0.5+'2012'!$I373-0.5)*-1)</f>
        <v>4.1555891838527773E-2</v>
      </c>
      <c r="AD373" s="12">
        <f>(('2012'!AD373-'2012'!$AE373)/'2012'!$AE373)*(('2012'!$I373-0.5+'2012'!$I373-0.5)*-1)</f>
        <v>-3.9994460493482133E-3</v>
      </c>
      <c r="AE373" s="5">
        <f>((('2012'!AE373-'2012'!$AE373)/'2012'!$AE373)*100)*(('2012'!$I373-0.5+'2012'!$I373-0.5)*-1)</f>
        <v>0</v>
      </c>
      <c r="AG373" s="5">
        <f t="shared" si="147"/>
        <v>4.1555891838527774</v>
      </c>
      <c r="AH373" s="5">
        <f t="shared" si="170"/>
        <v>10.825014150163444</v>
      </c>
      <c r="AI373" s="7">
        <v>0</v>
      </c>
      <c r="AJ373" s="1"/>
      <c r="AK373" s="1"/>
      <c r="AL373" s="1"/>
      <c r="AM373" s="1"/>
      <c r="AN373" s="1"/>
      <c r="AO373" s="1"/>
      <c r="AP373" s="1"/>
      <c r="AW373" s="104">
        <f t="shared" si="148"/>
        <v>2.3225277356768177E-2</v>
      </c>
      <c r="AX373" s="104">
        <f t="shared" si="149"/>
        <v>-3.8250379454605838E-3</v>
      </c>
      <c r="AY373" s="104">
        <f t="shared" si="150"/>
        <v>6.2541929061438453E-3</v>
      </c>
      <c r="AZ373" s="104">
        <f t="shared" si="151"/>
        <v>6.9153165277255155E-3</v>
      </c>
      <c r="BA373" s="104">
        <f t="shared" si="152"/>
        <v>-1.1212098498323115E-3</v>
      </c>
      <c r="BB373" s="104">
        <f t="shared" si="153"/>
        <v>-1.1927656721294089E-2</v>
      </c>
      <c r="BC373" s="104">
        <f t="shared" si="154"/>
        <v>1.3370608777100713E-2</v>
      </c>
      <c r="BD373" s="104">
        <f t="shared" si="155"/>
        <v>-7.1345980810144857E-2</v>
      </c>
      <c r="BE373" s="104">
        <f t="shared" si="156"/>
        <v>-4.45141662786614E-2</v>
      </c>
      <c r="BF373" s="104">
        <f t="shared" si="157"/>
        <v>-1.1295654757708936E-2</v>
      </c>
      <c r="BG373" s="104">
        <f t="shared" si="158"/>
        <v>3.0458169905943824E-3</v>
      </c>
      <c r="BH373" s="104">
        <f t="shared" si="159"/>
        <v>1.4628838519355408E-2</v>
      </c>
      <c r="BI373" s="104">
        <f t="shared" si="160"/>
        <v>-4.1173938023966447E-2</v>
      </c>
      <c r="BJ373" s="104">
        <f t="shared" si="161"/>
        <v>7.2681945271655893E-3</v>
      </c>
      <c r="BK373" s="104">
        <f t="shared" si="162"/>
        <v>-0.10825014150163444</v>
      </c>
      <c r="BL373" s="104">
        <f t="shared" si="163"/>
        <v>3.2247521108557581E-2</v>
      </c>
      <c r="BM373" s="104">
        <f t="shared" si="164"/>
        <v>-4.8541990229974763E-3</v>
      </c>
      <c r="BN373" s="104">
        <f t="shared" si="165"/>
        <v>-1.1837131107001256E-2</v>
      </c>
      <c r="BO373" s="104">
        <f t="shared" si="166"/>
        <v>-1.2899943923736196E-2</v>
      </c>
      <c r="BP373" s="104">
        <f t="shared" si="167"/>
        <v>4.1555891838527773E-2</v>
      </c>
      <c r="BQ373" s="104">
        <f t="shared" si="168"/>
        <v>-3.9994460493482133E-3</v>
      </c>
      <c r="BR373" s="104">
        <f t="shared" si="169"/>
        <v>0</v>
      </c>
    </row>
    <row r="374" spans="1:70">
      <c r="A374" s="1">
        <v>373</v>
      </c>
      <c r="B374" s="1">
        <f>'2012'!B374</f>
        <v>0</v>
      </c>
      <c r="C374" s="1">
        <f>'2012'!C374</f>
        <v>0</v>
      </c>
      <c r="D374" s="1">
        <f>'2012'!D374</f>
        <v>166</v>
      </c>
      <c r="E374" s="1" t="str">
        <f>'2012'!E374</f>
        <v>Kvinnor</v>
      </c>
      <c r="F374" s="1" t="str">
        <f>'2012'!F374</f>
        <v>Brytpunktssamtal i livets slutskede</v>
      </c>
      <c r="G374" s="1" t="str">
        <f>'2012'!G374</f>
        <v>(tom)</v>
      </c>
      <c r="H374" s="1" t="str">
        <f>'2012'!H374</f>
        <v>A020440</v>
      </c>
      <c r="I374" s="1">
        <f>'2012'!I374</f>
        <v>0</v>
      </c>
      <c r="J374" s="12">
        <f>(('2012'!J374-'2012'!$AE374)/'2012'!$AE374)*(('2012'!$I374-0.5+'2012'!$I374-0.5)*-1)</f>
        <v>0.37158907252302209</v>
      </c>
      <c r="K374" s="12">
        <f>(('2012'!K374-'2012'!$AE374)/'2012'!$AE374)*(('2012'!$I374-0.5+'2012'!$I374-0.5)*-1)</f>
        <v>4.4971066409477947E-3</v>
      </c>
      <c r="L374" s="12">
        <f>(('2012'!L374-'2012'!$AE374)/'2012'!$AE374)*(('2012'!$I374-0.5+'2012'!$I374-0.5)*-1)</f>
        <v>-0.19236262044084645</v>
      </c>
      <c r="M374" s="12">
        <f>(('2012'!M374-'2012'!$AE374)/'2012'!$AE374)*(('2012'!$I374-0.5+'2012'!$I374-0.5)*-1)</f>
        <v>0.16181657434140548</v>
      </c>
      <c r="N374" s="12">
        <f>(('2012'!N374-'2012'!$AE374)/'2012'!$AE374)*(('2012'!$I374-0.5+'2012'!$I374-0.5)*-1)</f>
        <v>5.0299647667028949E-2</v>
      </c>
      <c r="O374" s="12">
        <f>(('2012'!O374-'2012'!$AE374)/'2012'!$AE374)*(('2012'!$I374-0.5+'2012'!$I374-0.5)*-1)</f>
        <v>-9.7013854985606301E-2</v>
      </c>
      <c r="P374" s="12">
        <f>(('2012'!P374-'2012'!$AE374)/'2012'!$AE374)*(('2012'!$I374-0.5+'2012'!$I374-0.5)*-1)</f>
        <v>1.1260406832031576E-2</v>
      </c>
      <c r="Q374" s="12">
        <f>(('2012'!Q374-'2012'!$AE374)/'2012'!$AE374)*(('2012'!$I374-0.5+'2012'!$I374-0.5)*-1)</f>
        <v>-2.058049102831282E-2</v>
      </c>
      <c r="R374" s="12">
        <f>(('2012'!R374-'2012'!$AE374)/'2012'!$AE374)*(('2012'!$I374-0.5+'2012'!$I374-0.5)*-1)</f>
        <v>-6.7715588583009592E-2</v>
      </c>
      <c r="S374" s="12">
        <f>(('2012'!S374-'2012'!$AE374)/'2012'!$AE374)*(('2012'!$I374-0.5+'2012'!$I374-0.5)*-1)</f>
        <v>0.13655595177044452</v>
      </c>
      <c r="T374" s="12">
        <f>(('2012'!T374-'2012'!$AE374)/'2012'!$AE374)*(('2012'!$I374-0.5+'2012'!$I374-0.5)*-1)</f>
        <v>8.269398285150624E-2</v>
      </c>
      <c r="U374" s="12">
        <f>(('2012'!U374-'2012'!$AE374)/'2012'!$AE374)*(('2012'!$I374-0.5+'2012'!$I374-0.5)*-1)</f>
        <v>-4.6700503279589682E-2</v>
      </c>
      <c r="V374" s="12">
        <f>(('2012'!V374-'2012'!$AE374)/'2012'!$AE374)*(('2012'!$I374-0.5+'2012'!$I374-0.5)*-1)</f>
        <v>-0.24107950558644139</v>
      </c>
      <c r="W374" s="12">
        <f>(('2012'!W374-'2012'!$AE374)/'2012'!$AE374)*(('2012'!$I374-0.5+'2012'!$I374-0.5)*-1)</f>
        <v>-9.4826550928608366E-2</v>
      </c>
      <c r="X374" s="12">
        <f>(('2012'!X374-'2012'!$AE374)/'2012'!$AE374)*(('2012'!$I374-0.5+'2012'!$I374-0.5)*-1)</f>
        <v>-0.23605534056706368</v>
      </c>
      <c r="Y374" s="12">
        <f>(('2012'!Y374-'2012'!$AE374)/'2012'!$AE374)*(('2012'!$I374-0.5+'2012'!$I374-0.5)*-1)</f>
        <v>-0.29229155595821976</v>
      </c>
      <c r="Z374" s="12">
        <f>(('2012'!Z374-'2012'!$AE374)/'2012'!$AE374)*(('2012'!$I374-0.5+'2012'!$I374-0.5)*-1)</f>
        <v>-0.24786423542155628</v>
      </c>
      <c r="AA374" s="12">
        <f>(('2012'!AA374-'2012'!$AE374)/'2012'!$AE374)*(('2012'!$I374-0.5+'2012'!$I374-0.5)*-1)</f>
        <v>-0.12342423679349433</v>
      </c>
      <c r="AB374" s="12">
        <f>(('2012'!AB374-'2012'!$AE374)/'2012'!$AE374)*(('2012'!$I374-0.5+'2012'!$I374-0.5)*-1)</f>
        <v>-0.22100224382946901</v>
      </c>
      <c r="AC374" s="12">
        <f>(('2012'!AC374-'2012'!$AE374)/'2012'!$AE374)*(('2012'!$I374-0.5+'2012'!$I374-0.5)*-1)</f>
        <v>8.425617922805298E-2</v>
      </c>
      <c r="AD374" s="12">
        <f>(('2012'!AD374-'2012'!$AE374)/'2012'!$AE374)*(('2012'!$I374-0.5+'2012'!$I374-0.5)*-1)</f>
        <v>-0.11647849426734702</v>
      </c>
      <c r="AE374" s="5">
        <f>((('2012'!AE374-'2012'!$AE374)/'2012'!$AE374)*100)*(('2012'!$I374-0.5+'2012'!$I374-0.5)*-1)</f>
        <v>0</v>
      </c>
      <c r="AG374" s="5">
        <f t="shared" si="147"/>
        <v>37.158907252302207</v>
      </c>
      <c r="AH374" s="5">
        <f t="shared" si="170"/>
        <v>29.229155595821975</v>
      </c>
      <c r="AI374" s="7">
        <v>0</v>
      </c>
      <c r="AJ374" s="1"/>
      <c r="AK374" s="1"/>
      <c r="AL374" s="1"/>
      <c r="AM374" s="1"/>
      <c r="AN374" s="1"/>
      <c r="AO374" s="1"/>
      <c r="AP374" s="1"/>
      <c r="AW374" s="104">
        <f t="shared" si="148"/>
        <v>0.37158907252302209</v>
      </c>
      <c r="AX374" s="104">
        <f t="shared" si="149"/>
        <v>4.4971066409477947E-3</v>
      </c>
      <c r="AY374" s="104">
        <f t="shared" si="150"/>
        <v>-0.19236262044084645</v>
      </c>
      <c r="AZ374" s="104">
        <f t="shared" si="151"/>
        <v>0.16181657434140548</v>
      </c>
      <c r="BA374" s="104">
        <f t="shared" si="152"/>
        <v>5.0299647667028949E-2</v>
      </c>
      <c r="BB374" s="104">
        <f t="shared" si="153"/>
        <v>-9.7013854985606301E-2</v>
      </c>
      <c r="BC374" s="104">
        <f t="shared" si="154"/>
        <v>1.1260406832031576E-2</v>
      </c>
      <c r="BD374" s="104">
        <f t="shared" si="155"/>
        <v>-2.058049102831282E-2</v>
      </c>
      <c r="BE374" s="104">
        <f t="shared" si="156"/>
        <v>-6.7715588583009592E-2</v>
      </c>
      <c r="BF374" s="104">
        <f t="shared" si="157"/>
        <v>0.13655595177044452</v>
      </c>
      <c r="BG374" s="104">
        <f t="shared" si="158"/>
        <v>8.269398285150624E-2</v>
      </c>
      <c r="BH374" s="104">
        <f t="shared" si="159"/>
        <v>-4.6700503279589682E-2</v>
      </c>
      <c r="BI374" s="104">
        <f t="shared" si="160"/>
        <v>-0.24107950558644139</v>
      </c>
      <c r="BJ374" s="104">
        <f t="shared" si="161"/>
        <v>-9.4826550928608366E-2</v>
      </c>
      <c r="BK374" s="104">
        <f t="shared" si="162"/>
        <v>-0.23605534056706368</v>
      </c>
      <c r="BL374" s="104">
        <f t="shared" si="163"/>
        <v>-0.29229155595821976</v>
      </c>
      <c r="BM374" s="104">
        <f t="shared" si="164"/>
        <v>-0.24786423542155628</v>
      </c>
      <c r="BN374" s="104">
        <f t="shared" si="165"/>
        <v>-0.12342423679349433</v>
      </c>
      <c r="BO374" s="104">
        <f t="shared" si="166"/>
        <v>-0.22100224382946901</v>
      </c>
      <c r="BP374" s="104">
        <f t="shared" si="167"/>
        <v>8.425617922805298E-2</v>
      </c>
      <c r="BQ374" s="104">
        <f t="shared" si="168"/>
        <v>-0.11647849426734702</v>
      </c>
      <c r="BR374" s="104">
        <f t="shared" si="169"/>
        <v>0</v>
      </c>
    </row>
    <row r="375" spans="1:70">
      <c r="A375" s="1">
        <v>374</v>
      </c>
      <c r="B375" s="1">
        <f>'2012'!B375</f>
        <v>0</v>
      </c>
      <c r="C375" s="1">
        <f>'2012'!C375</f>
        <v>0</v>
      </c>
      <c r="D375" s="1">
        <f>'2012'!D375</f>
        <v>0</v>
      </c>
      <c r="E375" s="1" t="str">
        <f>'2012'!E375</f>
        <v>Män</v>
      </c>
      <c r="F375" s="1" t="str">
        <f>'2012'!F375</f>
        <v>Brytpunktssamtal i livets slutskede</v>
      </c>
      <c r="G375" s="1" t="str">
        <f>'2012'!G375</f>
        <v>(tom)</v>
      </c>
      <c r="H375" s="1" t="str">
        <f>'2012'!H375</f>
        <v>A020440</v>
      </c>
      <c r="I375" s="1">
        <f>'2012'!I375</f>
        <v>0</v>
      </c>
      <c r="J375" s="12">
        <f>(('2012'!J375-'2012'!$AE375)/'2012'!$AE375)*(('2012'!$I375-0.5+'2012'!$I375-0.5)*-1)</f>
        <v>0.28507375351068637</v>
      </c>
      <c r="K375" s="12">
        <f>(('2012'!K375-'2012'!$AE375)/'2012'!$AE375)*(('2012'!$I375-0.5+'2012'!$I375-0.5)*-1)</f>
        <v>-5.6577313741794422E-2</v>
      </c>
      <c r="L375" s="12">
        <f>(('2012'!L375-'2012'!$AE375)/'2012'!$AE375)*(('2012'!$I375-0.5+'2012'!$I375-0.5)*-1)</f>
        <v>-0.32165010452010045</v>
      </c>
      <c r="M375" s="12">
        <f>(('2012'!M375-'2012'!$AE375)/'2012'!$AE375)*(('2012'!$I375-0.5+'2012'!$I375-0.5)*-1)</f>
        <v>0.18637352017395503</v>
      </c>
      <c r="N375" s="12">
        <f>(('2012'!N375-'2012'!$AE375)/'2012'!$AE375)*(('2012'!$I375-0.5+'2012'!$I375-0.5)*-1)</f>
        <v>-1.8402764621854969E-2</v>
      </c>
      <c r="O375" s="12">
        <f>(('2012'!O375-'2012'!$AE375)/'2012'!$AE375)*(('2012'!$I375-0.5+'2012'!$I375-0.5)*-1)</f>
        <v>-2.8400996409260987E-2</v>
      </c>
      <c r="P375" s="12">
        <f>(('2012'!P375-'2012'!$AE375)/'2012'!$AE375)*(('2012'!$I375-0.5+'2012'!$I375-0.5)*-1)</f>
        <v>9.1910038154569048E-3</v>
      </c>
      <c r="Q375" s="12">
        <f>(('2012'!Q375-'2012'!$AE375)/'2012'!$AE375)*(('2012'!$I375-0.5+'2012'!$I375-0.5)*-1)</f>
        <v>0.29918040403664958</v>
      </c>
      <c r="R375" s="12">
        <f>(('2012'!R375-'2012'!$AE375)/'2012'!$AE375)*(('2012'!$I375-0.5+'2012'!$I375-0.5)*-1)</f>
        <v>-0.10664644565214226</v>
      </c>
      <c r="S375" s="12">
        <f>(('2012'!S375-'2012'!$AE375)/'2012'!$AE375)*(('2012'!$I375-0.5+'2012'!$I375-0.5)*-1)</f>
        <v>0.18345141790751665</v>
      </c>
      <c r="T375" s="12">
        <f>(('2012'!T375-'2012'!$AE375)/'2012'!$AE375)*(('2012'!$I375-0.5+'2012'!$I375-0.5)*-1)</f>
        <v>0.2579528066360634</v>
      </c>
      <c r="U375" s="12">
        <f>(('2012'!U375-'2012'!$AE375)/'2012'!$AE375)*(('2012'!$I375-0.5+'2012'!$I375-0.5)*-1)</f>
        <v>-9.5324534503448306E-3</v>
      </c>
      <c r="V375" s="12">
        <f>(('2012'!V375-'2012'!$AE375)/'2012'!$AE375)*(('2012'!$I375-0.5+'2012'!$I375-0.5)*-1)</f>
        <v>-0.19353521467048249</v>
      </c>
      <c r="W375" s="12">
        <f>(('2012'!W375-'2012'!$AE375)/'2012'!$AE375)*(('2012'!$I375-0.5+'2012'!$I375-0.5)*-1)</f>
        <v>-2.4210116878198986E-2</v>
      </c>
      <c r="X375" s="12">
        <f>(('2012'!X375-'2012'!$AE375)/'2012'!$AE375)*(('2012'!$I375-0.5+'2012'!$I375-0.5)*-1)</f>
        <v>-0.36583652293332997</v>
      </c>
      <c r="Y375" s="12">
        <f>(('2012'!Y375-'2012'!$AE375)/'2012'!$AE375)*(('2012'!$I375-0.5+'2012'!$I375-0.5)*-1)</f>
        <v>-0.27336743444281192</v>
      </c>
      <c r="Z375" s="12">
        <f>(('2012'!Z375-'2012'!$AE375)/'2012'!$AE375)*(('2012'!$I375-0.5+'2012'!$I375-0.5)*-1)</f>
        <v>-0.19015282754082866</v>
      </c>
      <c r="AA375" s="12">
        <f>(('2012'!AA375-'2012'!$AE375)/'2012'!$AE375)*(('2012'!$I375-0.5+'2012'!$I375-0.5)*-1)</f>
        <v>-1.1355399855037482E-2</v>
      </c>
      <c r="AB375" s="12">
        <f>(('2012'!AB375-'2012'!$AE375)/'2012'!$AE375)*(('2012'!$I375-0.5+'2012'!$I375-0.5)*-1)</f>
        <v>-0.27809367068622787</v>
      </c>
      <c r="AC375" s="12">
        <f>(('2012'!AC375-'2012'!$AE375)/'2012'!$AE375)*(('2012'!$I375-0.5+'2012'!$I375-0.5)*-1)</f>
        <v>1.2831624001719983E-2</v>
      </c>
      <c r="AD375" s="12">
        <f>(('2012'!AD375-'2012'!$AE375)/'2012'!$AE375)*(('2012'!$I375-0.5+'2012'!$I375-0.5)*-1)</f>
        <v>-0.17128320281966392</v>
      </c>
      <c r="AE375" s="5">
        <f>((('2012'!AE375-'2012'!$AE375)/'2012'!$AE375)*100)*(('2012'!$I375-0.5+'2012'!$I375-0.5)*-1)</f>
        <v>0</v>
      </c>
      <c r="AG375" s="5">
        <f t="shared" si="147"/>
        <v>29.918040403664957</v>
      </c>
      <c r="AH375" s="5">
        <f t="shared" si="170"/>
        <v>36.583652293332996</v>
      </c>
      <c r="AI375" s="7">
        <v>0</v>
      </c>
      <c r="AJ375" s="1"/>
      <c r="AK375" s="1"/>
      <c r="AL375" s="1"/>
      <c r="AM375" s="1"/>
      <c r="AN375" s="1"/>
      <c r="AO375" s="1"/>
      <c r="AP375" s="1"/>
      <c r="AW375" s="104">
        <f t="shared" si="148"/>
        <v>0.28507375351068637</v>
      </c>
      <c r="AX375" s="104">
        <f t="shared" si="149"/>
        <v>-5.6577313741794422E-2</v>
      </c>
      <c r="AY375" s="104">
        <f t="shared" si="150"/>
        <v>-0.32165010452010045</v>
      </c>
      <c r="AZ375" s="104">
        <f t="shared" si="151"/>
        <v>0.18637352017395503</v>
      </c>
      <c r="BA375" s="104">
        <f t="shared" si="152"/>
        <v>-1.8402764621854969E-2</v>
      </c>
      <c r="BB375" s="104">
        <f t="shared" si="153"/>
        <v>-2.8400996409260987E-2</v>
      </c>
      <c r="BC375" s="104">
        <f t="shared" si="154"/>
        <v>9.1910038154569048E-3</v>
      </c>
      <c r="BD375" s="104">
        <f t="shared" si="155"/>
        <v>0.29918040403664958</v>
      </c>
      <c r="BE375" s="104">
        <f t="shared" si="156"/>
        <v>-0.10664644565214226</v>
      </c>
      <c r="BF375" s="104">
        <f t="shared" si="157"/>
        <v>0.18345141790751665</v>
      </c>
      <c r="BG375" s="104">
        <f t="shared" si="158"/>
        <v>0.2579528066360634</v>
      </c>
      <c r="BH375" s="104">
        <f t="shared" si="159"/>
        <v>-9.5324534503448306E-3</v>
      </c>
      <c r="BI375" s="104">
        <f t="shared" si="160"/>
        <v>-0.19353521467048249</v>
      </c>
      <c r="BJ375" s="104">
        <f t="shared" si="161"/>
        <v>-2.4210116878198986E-2</v>
      </c>
      <c r="BK375" s="104">
        <f t="shared" si="162"/>
        <v>-0.36583652293332997</v>
      </c>
      <c r="BL375" s="104">
        <f t="shared" si="163"/>
        <v>-0.27336743444281192</v>
      </c>
      <c r="BM375" s="104">
        <f t="shared" si="164"/>
        <v>-0.19015282754082866</v>
      </c>
      <c r="BN375" s="104">
        <f t="shared" si="165"/>
        <v>-1.1355399855037482E-2</v>
      </c>
      <c r="BO375" s="104">
        <f t="shared" si="166"/>
        <v>-0.27809367068622787</v>
      </c>
      <c r="BP375" s="104">
        <f t="shared" si="167"/>
        <v>1.2831624001719983E-2</v>
      </c>
      <c r="BQ375" s="104">
        <f t="shared" si="168"/>
        <v>-0.17128320281966392</v>
      </c>
      <c r="BR375" s="104">
        <f t="shared" si="169"/>
        <v>0</v>
      </c>
    </row>
    <row r="376" spans="1:70">
      <c r="A376" s="1">
        <v>375</v>
      </c>
      <c r="B376" s="1">
        <f>'2012'!B376</f>
        <v>0</v>
      </c>
      <c r="C376" s="1">
        <f>'2012'!C376</f>
        <v>0</v>
      </c>
      <c r="D376" s="1">
        <f>'2012'!D376</f>
        <v>0</v>
      </c>
      <c r="E376" s="1" t="str">
        <f>'2012'!E376</f>
        <v>Totalt</v>
      </c>
      <c r="F376" s="1" t="str">
        <f>'2012'!F376</f>
        <v>Brytpunktssamtal i livets slutskede</v>
      </c>
      <c r="G376" s="1" t="str">
        <f>'2012'!G376</f>
        <v>(tom)</v>
      </c>
      <c r="H376" s="1" t="str">
        <f>'2012'!H376</f>
        <v>A020440</v>
      </c>
      <c r="I376" s="1">
        <f>'2012'!I376</f>
        <v>0</v>
      </c>
      <c r="J376" s="12">
        <f>(('2012'!J376-'2012'!$AE376)/'2012'!$AE376)*(('2012'!$I376-0.5+'2012'!$I376-0.5)*-1)</f>
        <v>0.33072347573706795</v>
      </c>
      <c r="K376" s="12">
        <f>(('2012'!K376-'2012'!$AE376)/'2012'!$AE376)*(('2012'!$I376-0.5+'2012'!$I376-0.5)*-1)</f>
        <v>-2.3767145523393717E-2</v>
      </c>
      <c r="L376" s="12">
        <f>(('2012'!L376-'2012'!$AE376)/'2012'!$AE376)*(('2012'!$I376-0.5+'2012'!$I376-0.5)*-1)</f>
        <v>-0.25216710068936771</v>
      </c>
      <c r="M376" s="12">
        <f>(('2012'!M376-'2012'!$AE376)/'2012'!$AE376)*(('2012'!$I376-0.5+'2012'!$I376-0.5)*-1)</f>
        <v>0.17047463049911507</v>
      </c>
      <c r="N376" s="12">
        <f>(('2012'!N376-'2012'!$AE376)/'2012'!$AE376)*(('2012'!$I376-0.5+'2012'!$I376-0.5)*-1)</f>
        <v>1.8264042942927518E-2</v>
      </c>
      <c r="O376" s="12">
        <f>(('2012'!O376-'2012'!$AE376)/'2012'!$AE376)*(('2012'!$I376-0.5+'2012'!$I376-0.5)*-1)</f>
        <v>-5.8290591143248333E-2</v>
      </c>
      <c r="P376" s="12">
        <f>(('2012'!P376-'2012'!$AE376)/'2012'!$AE376)*(('2012'!$I376-0.5+'2012'!$I376-0.5)*-1)</f>
        <v>1.1855388127202774E-2</v>
      </c>
      <c r="Q376" s="12">
        <f>(('2012'!Q376-'2012'!$AE376)/'2012'!$AE376)*(('2012'!$I376-0.5+'2012'!$I376-0.5)*-1)</f>
        <v>0.1239517699515443</v>
      </c>
      <c r="R376" s="12">
        <f>(('2012'!R376-'2012'!$AE376)/'2012'!$AE376)*(('2012'!$I376-0.5+'2012'!$I376-0.5)*-1)</f>
        <v>-8.5516421476056481E-2</v>
      </c>
      <c r="S376" s="12">
        <f>(('2012'!S376-'2012'!$AE376)/'2012'!$AE376)*(('2012'!$I376-0.5+'2012'!$I376-0.5)*-1)</f>
        <v>0.15755984091938557</v>
      </c>
      <c r="T376" s="12">
        <f>(('2012'!T376-'2012'!$AE376)/'2012'!$AE376)*(('2012'!$I376-0.5+'2012'!$I376-0.5)*-1)</f>
        <v>0.16614152758840897</v>
      </c>
      <c r="U376" s="12">
        <f>(('2012'!U376-'2012'!$AE376)/'2012'!$AE376)*(('2012'!$I376-0.5+'2012'!$I376-0.5)*-1)</f>
        <v>-2.7668617987564963E-2</v>
      </c>
      <c r="V376" s="12">
        <f>(('2012'!V376-'2012'!$AE376)/'2012'!$AE376)*(('2012'!$I376-0.5+'2012'!$I376-0.5)*-1)</f>
        <v>-0.22117907536210213</v>
      </c>
      <c r="W376" s="12">
        <f>(('2012'!W376-'2012'!$AE376)/'2012'!$AE376)*(('2012'!$I376-0.5+'2012'!$I376-0.5)*-1)</f>
        <v>-5.8800031216162167E-2</v>
      </c>
      <c r="X376" s="12">
        <f>(('2012'!X376-'2012'!$AE376)/'2012'!$AE376)*(('2012'!$I376-0.5+'2012'!$I376-0.5)*-1)</f>
        <v>-0.29529243536035782</v>
      </c>
      <c r="Y376" s="12">
        <f>(('2012'!Y376-'2012'!$AE376)/'2012'!$AE376)*(('2012'!$I376-0.5+'2012'!$I376-0.5)*-1)</f>
        <v>-0.28379912267992874</v>
      </c>
      <c r="Z376" s="12">
        <f>(('2012'!Z376-'2012'!$AE376)/'2012'!$AE376)*(('2012'!$I376-0.5+'2012'!$I376-0.5)*-1)</f>
        <v>-0.22166586991378653</v>
      </c>
      <c r="AA376" s="12">
        <f>(('2012'!AA376-'2012'!$AE376)/'2012'!$AE376)*(('2012'!$I376-0.5+'2012'!$I376-0.5)*-1)</f>
        <v>-6.8946131069887701E-2</v>
      </c>
      <c r="AB376" s="12">
        <f>(('2012'!AB376-'2012'!$AE376)/'2012'!$AE376)*(('2012'!$I376-0.5+'2012'!$I376-0.5)*-1)</f>
        <v>-0.24775622025672212</v>
      </c>
      <c r="AC376" s="12">
        <f>(('2012'!AC376-'2012'!$AE376)/'2012'!$AE376)*(('2012'!$I376-0.5+'2012'!$I376-0.5)*-1)</f>
        <v>5.0837608985790747E-2</v>
      </c>
      <c r="AD376" s="12">
        <f>(('2012'!AD376-'2012'!$AE376)/'2012'!$AE376)*(('2012'!$I376-0.5+'2012'!$I376-0.5)*-1)</f>
        <v>-0.14126399045146457</v>
      </c>
      <c r="AE376" s="5">
        <f>((('2012'!AE376-'2012'!$AE376)/'2012'!$AE376)*100)*(('2012'!$I376-0.5+'2012'!$I376-0.5)*-1)</f>
        <v>0</v>
      </c>
      <c r="AG376" s="5">
        <f t="shared" ref="AG376:AG439" si="171">MAX(AW376:BQ376)*100</f>
        <v>33.072347573706793</v>
      </c>
      <c r="AH376" s="5">
        <f t="shared" si="170"/>
        <v>29.529243536035782</v>
      </c>
      <c r="AI376" s="7">
        <v>0</v>
      </c>
      <c r="AJ376" s="1"/>
      <c r="AK376" s="1"/>
      <c r="AL376" s="1"/>
      <c r="AM376" s="1"/>
      <c r="AN376" s="1"/>
      <c r="AO376" s="1"/>
      <c r="AP376" s="1"/>
      <c r="AW376" s="104">
        <f t="shared" ref="AW376:AW439" si="172">IF(ISERROR(J376),0,J376)</f>
        <v>0.33072347573706795</v>
      </c>
      <c r="AX376" s="104">
        <f t="shared" ref="AX376:AX439" si="173">IF(ISERROR(K376),0,K376)</f>
        <v>-2.3767145523393717E-2</v>
      </c>
      <c r="AY376" s="104">
        <f t="shared" ref="AY376:AY439" si="174">IF(ISERROR(L376),0,L376)</f>
        <v>-0.25216710068936771</v>
      </c>
      <c r="AZ376" s="104">
        <f t="shared" ref="AZ376:AZ439" si="175">IF(ISERROR(M376),0,M376)</f>
        <v>0.17047463049911507</v>
      </c>
      <c r="BA376" s="104">
        <f t="shared" ref="BA376:BA439" si="176">IF(ISERROR(N376),0,N376)</f>
        <v>1.8264042942927518E-2</v>
      </c>
      <c r="BB376" s="104">
        <f t="shared" ref="BB376:BB439" si="177">IF(ISERROR(O376),0,O376)</f>
        <v>-5.8290591143248333E-2</v>
      </c>
      <c r="BC376" s="104">
        <f t="shared" ref="BC376:BC439" si="178">IF(ISERROR(P376),0,P376)</f>
        <v>1.1855388127202774E-2</v>
      </c>
      <c r="BD376" s="104">
        <f t="shared" ref="BD376:BD439" si="179">IF(ISERROR(Q376),0,Q376)</f>
        <v>0.1239517699515443</v>
      </c>
      <c r="BE376" s="104">
        <f t="shared" ref="BE376:BE439" si="180">IF(ISERROR(R376),0,R376)</f>
        <v>-8.5516421476056481E-2</v>
      </c>
      <c r="BF376" s="104">
        <f t="shared" ref="BF376:BF439" si="181">IF(ISERROR(S376),0,S376)</f>
        <v>0.15755984091938557</v>
      </c>
      <c r="BG376" s="104">
        <f t="shared" ref="BG376:BG439" si="182">IF(ISERROR(T376),0,T376)</f>
        <v>0.16614152758840897</v>
      </c>
      <c r="BH376" s="104">
        <f t="shared" ref="BH376:BH439" si="183">IF(ISERROR(U376),0,U376)</f>
        <v>-2.7668617987564963E-2</v>
      </c>
      <c r="BI376" s="104">
        <f t="shared" ref="BI376:BI439" si="184">IF(ISERROR(V376),0,V376)</f>
        <v>-0.22117907536210213</v>
      </c>
      <c r="BJ376" s="104">
        <f t="shared" ref="BJ376:BJ439" si="185">IF(ISERROR(W376),0,W376)</f>
        <v>-5.8800031216162167E-2</v>
      </c>
      <c r="BK376" s="104">
        <f t="shared" ref="BK376:BK439" si="186">IF(ISERROR(X376),0,X376)</f>
        <v>-0.29529243536035782</v>
      </c>
      <c r="BL376" s="104">
        <f t="shared" ref="BL376:BL439" si="187">IF(ISERROR(Y376),0,Y376)</f>
        <v>-0.28379912267992874</v>
      </c>
      <c r="BM376" s="104">
        <f t="shared" ref="BM376:BM439" si="188">IF(ISERROR(Z376),0,Z376)</f>
        <v>-0.22166586991378653</v>
      </c>
      <c r="BN376" s="104">
        <f t="shared" ref="BN376:BN439" si="189">IF(ISERROR(AA376),0,AA376)</f>
        <v>-6.8946131069887701E-2</v>
      </c>
      <c r="BO376" s="104">
        <f t="shared" ref="BO376:BO439" si="190">IF(ISERROR(AB376),0,AB376)</f>
        <v>-0.24775622025672212</v>
      </c>
      <c r="BP376" s="104">
        <f t="shared" ref="BP376:BP439" si="191">IF(ISERROR(AC376),0,AC376)</f>
        <v>5.0837608985790747E-2</v>
      </c>
      <c r="BQ376" s="104">
        <f t="shared" ref="BQ376:BQ439" si="192">IF(ISERROR(AD376),0,AD376)</f>
        <v>-0.14126399045146457</v>
      </c>
      <c r="BR376" s="104">
        <f t="shared" ref="BR376:BR439" si="193">IF(AE376=0,AE376,IF(AE376&gt;0,AE376,IF(AE376&lt;0,AE376,0)))</f>
        <v>0</v>
      </c>
    </row>
    <row r="377" spans="1:70">
      <c r="A377" s="1">
        <v>376</v>
      </c>
      <c r="B377" s="1">
        <f>'2012'!B377</f>
        <v>0</v>
      </c>
      <c r="C377" s="1">
        <f>'2012'!C377</f>
        <v>0</v>
      </c>
      <c r="D377" s="1">
        <f>'2012'!D377</f>
        <v>167</v>
      </c>
      <c r="E377" s="1" t="str">
        <f>'2012'!E377</f>
        <v>Kvinnor</v>
      </c>
      <c r="F377" s="1" t="str">
        <f>'2012'!F377</f>
        <v>Bromsmedicin vid skovvis förlöpande MS</v>
      </c>
      <c r="G377" s="1" t="str">
        <f>'2012'!G377</f>
        <v>(tom)</v>
      </c>
      <c r="H377" s="1" t="str">
        <f>'2012'!H377</f>
        <v>E000910</v>
      </c>
      <c r="I377" s="1">
        <f>'2012'!I377</f>
        <v>0</v>
      </c>
      <c r="J377" s="12">
        <f>(('2012'!J377-'2012'!$AE377)/'2012'!$AE377)*(('2012'!$I377-0.5+'2012'!$I377-0.5)*-1)</f>
        <v>0.14536663144645851</v>
      </c>
      <c r="K377" s="12">
        <f>(('2012'!K377-'2012'!$AE377)/'2012'!$AE377)*(('2012'!$I377-0.5+'2012'!$I377-0.5)*-1)</f>
        <v>-9.462464901245779E-2</v>
      </c>
      <c r="L377" s="12">
        <f>(('2012'!L377-'2012'!$AE377)/'2012'!$AE377)*(('2012'!$I377-0.5+'2012'!$I377-0.5)*-1)</f>
        <v>-0.24635473189192189</v>
      </c>
      <c r="M377" s="12">
        <f>(('2012'!M377-'2012'!$AE377)/'2012'!$AE377)*(('2012'!$I377-0.5+'2012'!$I377-0.5)*-1)</f>
        <v>1.9473298455783848E-2</v>
      </c>
      <c r="N377" s="12">
        <f>(('2012'!N377-'2012'!$AE377)/'2012'!$AE377)*(('2012'!$I377-0.5+'2012'!$I377-0.5)*-1)</f>
        <v>-0.39525121343303155</v>
      </c>
      <c r="O377" s="12">
        <f>(('2012'!O377-'2012'!$AE377)/'2012'!$AE377)*(('2012'!$I377-0.5+'2012'!$I377-0.5)*-1)</f>
        <v>-6.6866119652043393E-2</v>
      </c>
      <c r="P377" s="12">
        <f>(('2012'!P377-'2012'!$AE377)/'2012'!$AE377)*(('2012'!$I377-0.5+'2012'!$I377-0.5)*-1)</f>
        <v>-0.27370856515241543</v>
      </c>
      <c r="Q377" s="12">
        <f>(('2012'!Q377-'2012'!$AE377)/'2012'!$AE377)*(('2012'!$I377-0.5+'2012'!$I377-0.5)*-1)</f>
        <v>-7.8340220385674769E-3</v>
      </c>
      <c r="R377" s="12">
        <f>(('2012'!R377-'2012'!$AE377)/'2012'!$AE377)*(('2012'!$I377-0.5+'2012'!$I377-0.5)*-1)</f>
        <v>-7.7370441006804597E-2</v>
      </c>
      <c r="S377" s="12">
        <f>(('2012'!S377-'2012'!$AE377)/'2012'!$AE377)*(('2012'!$I377-0.5+'2012'!$I377-0.5)*-1)</f>
        <v>0.10581084222344228</v>
      </c>
      <c r="T377" s="12">
        <f>(('2012'!T377-'2012'!$AE377)/'2012'!$AE377)*(('2012'!$I377-0.5+'2012'!$I377-0.5)*-1)</f>
        <v>-0.1267089200973498</v>
      </c>
      <c r="U377" s="12">
        <f>(('2012'!U377-'2012'!$AE377)/'2012'!$AE377)*(('2012'!$I377-0.5+'2012'!$I377-0.5)*-1)</f>
        <v>1.0761129794856023E-2</v>
      </c>
      <c r="V377" s="12">
        <f>(('2012'!V377-'2012'!$AE377)/'2012'!$AE377)*(('2012'!$I377-0.5+'2012'!$I377-0.5)*-1)</f>
        <v>-0.3455185829587743</v>
      </c>
      <c r="W377" s="12">
        <f>(('2012'!W377-'2012'!$AE377)/'2012'!$AE377)*(('2012'!$I377-0.5+'2012'!$I377-0.5)*-1)</f>
        <v>-0.14401366607248967</v>
      </c>
      <c r="X377" s="12">
        <f>(('2012'!X377-'2012'!$AE377)/'2012'!$AE377)*(('2012'!$I377-0.5+'2012'!$I377-0.5)*-1)</f>
        <v>0.12627526305591361</v>
      </c>
      <c r="Y377" s="12">
        <f>(('2012'!Y377-'2012'!$AE377)/'2012'!$AE377)*(('2012'!$I377-0.5+'2012'!$I377-0.5)*-1)</f>
        <v>-8.9211675988535452E-2</v>
      </c>
      <c r="Z377" s="12">
        <f>(('2012'!Z377-'2012'!$AE377)/'2012'!$AE377)*(('2012'!$I377-0.5+'2012'!$I377-0.5)*-1)</f>
        <v>6.6514332899110865E-2</v>
      </c>
      <c r="AA377" s="12">
        <f>(('2012'!AA377-'2012'!$AE377)/'2012'!$AE377)*(('2012'!$I377-0.5+'2012'!$I377-0.5)*-1)</f>
        <v>-0.30662423609132067</v>
      </c>
      <c r="AB377" s="12">
        <f>(('2012'!AB377-'2012'!$AE377)/'2012'!$AE377)*(('2012'!$I377-0.5+'2012'!$I377-0.5)*-1)</f>
        <v>0.17228226319135417</v>
      </c>
      <c r="AC377" s="12">
        <f>(('2012'!AC377-'2012'!$AE377)/'2012'!$AE377)*(('2012'!$I377-0.5+'2012'!$I377-0.5)*-1)</f>
        <v>0.75228439386412571</v>
      </c>
      <c r="AD377" s="12">
        <f>(('2012'!AD377-'2012'!$AE377)/'2012'!$AE377)*(('2012'!$I377-0.5+'2012'!$I377-0.5)*-1)</f>
        <v>-0.36044552787522044</v>
      </c>
      <c r="AE377" s="5">
        <f>((('2012'!AE377-'2012'!$AE377)/'2012'!$AE377)*100)*(('2012'!$I377-0.5+'2012'!$I377-0.5)*-1)</f>
        <v>0</v>
      </c>
      <c r="AG377" s="5">
        <f t="shared" si="171"/>
        <v>75.228439386412575</v>
      </c>
      <c r="AH377" s="5">
        <f t="shared" si="170"/>
        <v>39.525121343303155</v>
      </c>
      <c r="AI377" s="7">
        <v>0</v>
      </c>
      <c r="AJ377" s="1"/>
      <c r="AK377" s="1"/>
      <c r="AL377" s="1"/>
      <c r="AM377" s="1"/>
      <c r="AN377" s="1"/>
      <c r="AO377" s="1"/>
      <c r="AP377" s="1"/>
      <c r="AW377" s="104">
        <f t="shared" si="172"/>
        <v>0.14536663144645851</v>
      </c>
      <c r="AX377" s="104">
        <f t="shared" si="173"/>
        <v>-9.462464901245779E-2</v>
      </c>
      <c r="AY377" s="104">
        <f t="shared" si="174"/>
        <v>-0.24635473189192189</v>
      </c>
      <c r="AZ377" s="104">
        <f t="shared" si="175"/>
        <v>1.9473298455783848E-2</v>
      </c>
      <c r="BA377" s="104">
        <f t="shared" si="176"/>
        <v>-0.39525121343303155</v>
      </c>
      <c r="BB377" s="104">
        <f t="shared" si="177"/>
        <v>-6.6866119652043393E-2</v>
      </c>
      <c r="BC377" s="104">
        <f t="shared" si="178"/>
        <v>-0.27370856515241543</v>
      </c>
      <c r="BD377" s="104">
        <f t="shared" si="179"/>
        <v>-7.8340220385674769E-3</v>
      </c>
      <c r="BE377" s="104">
        <f t="shared" si="180"/>
        <v>-7.7370441006804597E-2</v>
      </c>
      <c r="BF377" s="104">
        <f t="shared" si="181"/>
        <v>0.10581084222344228</v>
      </c>
      <c r="BG377" s="104">
        <f t="shared" si="182"/>
        <v>-0.1267089200973498</v>
      </c>
      <c r="BH377" s="104">
        <f t="shared" si="183"/>
        <v>1.0761129794856023E-2</v>
      </c>
      <c r="BI377" s="104">
        <f t="shared" si="184"/>
        <v>-0.3455185829587743</v>
      </c>
      <c r="BJ377" s="104">
        <f t="shared" si="185"/>
        <v>-0.14401366607248967</v>
      </c>
      <c r="BK377" s="104">
        <f t="shared" si="186"/>
        <v>0.12627526305591361</v>
      </c>
      <c r="BL377" s="104">
        <f t="shared" si="187"/>
        <v>-8.9211675988535452E-2</v>
      </c>
      <c r="BM377" s="104">
        <f t="shared" si="188"/>
        <v>6.6514332899110865E-2</v>
      </c>
      <c r="BN377" s="104">
        <f t="shared" si="189"/>
        <v>-0.30662423609132067</v>
      </c>
      <c r="BO377" s="104">
        <f t="shared" si="190"/>
        <v>0.17228226319135417</v>
      </c>
      <c r="BP377" s="104">
        <f t="shared" si="191"/>
        <v>0.75228439386412571</v>
      </c>
      <c r="BQ377" s="104">
        <f t="shared" si="192"/>
        <v>-0.36044552787522044</v>
      </c>
      <c r="BR377" s="104">
        <f t="shared" si="193"/>
        <v>0</v>
      </c>
    </row>
    <row r="378" spans="1:70">
      <c r="A378" s="1">
        <v>377</v>
      </c>
      <c r="B378" s="1">
        <f>'2012'!B378</f>
        <v>0</v>
      </c>
      <c r="C378" s="1">
        <f>'2012'!C378</f>
        <v>0</v>
      </c>
      <c r="D378" s="1">
        <f>'2012'!D378</f>
        <v>0</v>
      </c>
      <c r="E378" s="1" t="str">
        <f>'2012'!E378</f>
        <v>Män</v>
      </c>
      <c r="F378" s="1" t="str">
        <f>'2012'!F378</f>
        <v>Bromsmedicin vid skovvis förlöpande MS</v>
      </c>
      <c r="G378" s="1" t="str">
        <f>'2012'!G378</f>
        <v>(tom)</v>
      </c>
      <c r="H378" s="1" t="str">
        <f>'2012'!H378</f>
        <v>E000910</v>
      </c>
      <c r="I378" s="1">
        <f>'2012'!I378</f>
        <v>0</v>
      </c>
      <c r="J378" s="12">
        <f>(('2012'!J378-'2012'!$AE378)/'2012'!$AE378)*(('2012'!$I378-0.5+'2012'!$I378-0.5)*-1)</f>
        <v>0.16047708725674828</v>
      </c>
      <c r="K378" s="12">
        <f>(('2012'!K378-'2012'!$AE378)/'2012'!$AE378)*(('2012'!$I378-0.5+'2012'!$I378-0.5)*-1)</f>
        <v>-0.15812057498390894</v>
      </c>
      <c r="L378" s="12">
        <f>(('2012'!L378-'2012'!$AE378)/'2012'!$AE378)*(('2012'!$I378-0.5+'2012'!$I378-0.5)*-1)</f>
        <v>-0.40312907431551498</v>
      </c>
      <c r="M378" s="12">
        <f>(('2012'!M378-'2012'!$AE378)/'2012'!$AE378)*(('2012'!$I378-0.5+'2012'!$I378-0.5)*-1)</f>
        <v>0.24547705199009709</v>
      </c>
      <c r="N378" s="12">
        <f>(('2012'!N378-'2012'!$AE378)/'2012'!$AE378)*(('2012'!$I378-0.5+'2012'!$I378-0.5)*-1)</f>
        <v>-0.43795655287658147</v>
      </c>
      <c r="O378" s="12">
        <f>(('2012'!O378-'2012'!$AE378)/'2012'!$AE378)*(('2012'!$I378-0.5+'2012'!$I378-0.5)*-1)</f>
        <v>-0.13484911120297643</v>
      </c>
      <c r="P378" s="12">
        <f>(('2012'!P378-'2012'!$AE378)/'2012'!$AE378)*(('2012'!$I378-0.5+'2012'!$I378-0.5)*-1)</f>
        <v>0.3301694915254238</v>
      </c>
      <c r="Q378" s="12">
        <f>(('2012'!Q378-'2012'!$AE378)/'2012'!$AE378)*(('2012'!$I378-0.5+'2012'!$I378-0.5)*-1)</f>
        <v>2.3207301173402889E-2</v>
      </c>
      <c r="R378" s="12">
        <f>(('2012'!R378-'2012'!$AE378)/'2012'!$AE378)*(('2012'!$I378-0.5+'2012'!$I378-0.5)*-1)</f>
        <v>-0.14182613449972659</v>
      </c>
      <c r="S378" s="12">
        <f>(('2012'!S378-'2012'!$AE378)/'2012'!$AE378)*(('2012'!$I378-0.5+'2012'!$I378-0.5)*-1)</f>
        <v>0.27318766591790888</v>
      </c>
      <c r="T378" s="12">
        <f>(('2012'!T378-'2012'!$AE378)/'2012'!$AE378)*(('2012'!$I378-0.5+'2012'!$I378-0.5)*-1)</f>
        <v>-2.7653880463871443E-2</v>
      </c>
      <c r="U378" s="12">
        <f>(('2012'!U378-'2012'!$AE378)/'2012'!$AE378)*(('2012'!$I378-0.5+'2012'!$I378-0.5)*-1)</f>
        <v>5.9999011711222072E-2</v>
      </c>
      <c r="V378" s="12">
        <f>(('2012'!V378-'2012'!$AE378)/'2012'!$AE378)*(('2012'!$I378-0.5+'2012'!$I378-0.5)*-1)</f>
        <v>-0.70925257015837728</v>
      </c>
      <c r="W378" s="12">
        <f>(('2012'!W378-'2012'!$AE378)/'2012'!$AE378)*(('2012'!$I378-0.5+'2012'!$I378-0.5)*-1)</f>
        <v>-0.3297595585337012</v>
      </c>
      <c r="X378" s="12">
        <f>(('2012'!X378-'2012'!$AE378)/'2012'!$AE378)*(('2012'!$I378-0.5+'2012'!$I378-0.5)*-1)</f>
        <v>-6.8881355932203361E-2</v>
      </c>
      <c r="Y378" s="12">
        <f>(('2012'!Y378-'2012'!$AE378)/'2012'!$AE378)*(('2012'!$I378-0.5+'2012'!$I378-0.5)*-1)</f>
        <v>-0.14433541480820686</v>
      </c>
      <c r="Z378" s="12">
        <f>(('2012'!Z378-'2012'!$AE378)/'2012'!$AE378)*(('2012'!$I378-0.5+'2012'!$I378-0.5)*-1)</f>
        <v>-0.31535393818544366</v>
      </c>
      <c r="AA378" s="12">
        <f>(('2012'!AA378-'2012'!$AE378)/'2012'!$AE378)*(('2012'!$I378-0.5+'2012'!$I378-0.5)*-1)</f>
        <v>-0.27609823590453125</v>
      </c>
      <c r="AB378" s="12">
        <f>(('2012'!AB378-'2012'!$AE378)/'2012'!$AE378)*(('2012'!$I378-0.5+'2012'!$I378-0.5)*-1)</f>
        <v>-0.31786179921773139</v>
      </c>
      <c r="AC378" s="12">
        <f>(('2012'!AC378-'2012'!$AE378)/'2012'!$AE378)*(('2012'!$I378-0.5+'2012'!$I378-0.5)*-1)</f>
        <v>0.57816719333524857</v>
      </c>
      <c r="AD378" s="12">
        <f>(('2012'!AD378-'2012'!$AE378)/'2012'!$AE378)*(('2012'!$I378-0.5+'2012'!$I378-0.5)*-1)</f>
        <v>-0.49070087036188731</v>
      </c>
      <c r="AE378" s="5">
        <f>((('2012'!AE378-'2012'!$AE378)/'2012'!$AE378)*100)*(('2012'!$I378-0.5+'2012'!$I378-0.5)*-1)</f>
        <v>0</v>
      </c>
      <c r="AG378" s="5">
        <f t="shared" si="171"/>
        <v>57.816719333524858</v>
      </c>
      <c r="AH378" s="5">
        <f t="shared" si="170"/>
        <v>70.92525701583773</v>
      </c>
      <c r="AI378" s="7">
        <v>0</v>
      </c>
      <c r="AJ378" s="1"/>
      <c r="AK378" s="1"/>
      <c r="AL378" s="1"/>
      <c r="AM378" s="1"/>
      <c r="AN378" s="1"/>
      <c r="AO378" s="1"/>
      <c r="AP378" s="1"/>
      <c r="AW378" s="104">
        <f t="shared" si="172"/>
        <v>0.16047708725674828</v>
      </c>
      <c r="AX378" s="104">
        <f t="shared" si="173"/>
        <v>-0.15812057498390894</v>
      </c>
      <c r="AY378" s="104">
        <f t="shared" si="174"/>
        <v>-0.40312907431551498</v>
      </c>
      <c r="AZ378" s="104">
        <f t="shared" si="175"/>
        <v>0.24547705199009709</v>
      </c>
      <c r="BA378" s="104">
        <f t="shared" si="176"/>
        <v>-0.43795655287658147</v>
      </c>
      <c r="BB378" s="104">
        <f t="shared" si="177"/>
        <v>-0.13484911120297643</v>
      </c>
      <c r="BC378" s="104">
        <f t="shared" si="178"/>
        <v>0.3301694915254238</v>
      </c>
      <c r="BD378" s="104">
        <f t="shared" si="179"/>
        <v>2.3207301173402889E-2</v>
      </c>
      <c r="BE378" s="104">
        <f t="shared" si="180"/>
        <v>-0.14182613449972659</v>
      </c>
      <c r="BF378" s="104">
        <f t="shared" si="181"/>
        <v>0.27318766591790888</v>
      </c>
      <c r="BG378" s="104">
        <f t="shared" si="182"/>
        <v>-2.7653880463871443E-2</v>
      </c>
      <c r="BH378" s="104">
        <f t="shared" si="183"/>
        <v>5.9999011711222072E-2</v>
      </c>
      <c r="BI378" s="104">
        <f t="shared" si="184"/>
        <v>-0.70925257015837728</v>
      </c>
      <c r="BJ378" s="104">
        <f t="shared" si="185"/>
        <v>-0.3297595585337012</v>
      </c>
      <c r="BK378" s="104">
        <f t="shared" si="186"/>
        <v>-6.8881355932203361E-2</v>
      </c>
      <c r="BL378" s="104">
        <f t="shared" si="187"/>
        <v>-0.14433541480820686</v>
      </c>
      <c r="BM378" s="104">
        <f t="shared" si="188"/>
        <v>-0.31535393818544366</v>
      </c>
      <c r="BN378" s="104">
        <f t="shared" si="189"/>
        <v>-0.27609823590453125</v>
      </c>
      <c r="BO378" s="104">
        <f t="shared" si="190"/>
        <v>-0.31786179921773139</v>
      </c>
      <c r="BP378" s="104">
        <f t="shared" si="191"/>
        <v>0.57816719333524857</v>
      </c>
      <c r="BQ378" s="104">
        <f t="shared" si="192"/>
        <v>-0.49070087036188731</v>
      </c>
      <c r="BR378" s="104">
        <f t="shared" si="193"/>
        <v>0</v>
      </c>
    </row>
    <row r="379" spans="1:70">
      <c r="A379" s="1">
        <v>378</v>
      </c>
      <c r="B379" s="1">
        <f>'2012'!B379</f>
        <v>0</v>
      </c>
      <c r="C379" s="1">
        <f>'2012'!C379</f>
        <v>0</v>
      </c>
      <c r="D379" s="1">
        <f>'2012'!D379</f>
        <v>0</v>
      </c>
      <c r="E379" s="1" t="str">
        <f>'2012'!E379</f>
        <v>Totalt</v>
      </c>
      <c r="F379" s="1" t="str">
        <f>'2012'!F379</f>
        <v>Bromsmedicin vid skovvis förlöpande MS</v>
      </c>
      <c r="G379" s="1" t="str">
        <f>'2012'!G379</f>
        <v>(tom)</v>
      </c>
      <c r="H379" s="1" t="str">
        <f>'2012'!H379</f>
        <v>E000910</v>
      </c>
      <c r="I379" s="1">
        <f>'2012'!I379</f>
        <v>0</v>
      </c>
      <c r="J379" s="12">
        <f>(('2012'!J379-'2012'!$AE379)/'2012'!$AE379)*(('2012'!$I379-0.5+'2012'!$I379-0.5)*-1)</f>
        <v>0.15036704453990934</v>
      </c>
      <c r="K379" s="12">
        <f>(('2012'!K379-'2012'!$AE379)/'2012'!$AE379)*(('2012'!$I379-0.5+'2012'!$I379-0.5)*-1)</f>
        <v>-0.11787637478562842</v>
      </c>
      <c r="L379" s="12">
        <f>(('2012'!L379-'2012'!$AE379)/'2012'!$AE379)*(('2012'!$I379-0.5+'2012'!$I379-0.5)*-1)</f>
        <v>-0.29242131455647619</v>
      </c>
      <c r="M379" s="12">
        <f>(('2012'!M379-'2012'!$AE379)/'2012'!$AE379)*(('2012'!$I379-0.5+'2012'!$I379-0.5)*-1)</f>
        <v>7.9935001335588937E-2</v>
      </c>
      <c r="N379" s="12">
        <f>(('2012'!N379-'2012'!$AE379)/'2012'!$AE379)*(('2012'!$I379-0.5+'2012'!$I379-0.5)*-1)</f>
        <v>-0.4054551390496543</v>
      </c>
      <c r="O379" s="12">
        <f>(('2012'!O379-'2012'!$AE379)/'2012'!$AE379)*(('2012'!$I379-0.5+'2012'!$I379-0.5)*-1)</f>
        <v>-8.0313418217434013E-2</v>
      </c>
      <c r="P379" s="12">
        <f>(('2012'!P379-'2012'!$AE379)/'2012'!$AE379)*(('2012'!$I379-0.5+'2012'!$I379-0.5)*-1)</f>
        <v>-9.4911617928268285E-2</v>
      </c>
      <c r="Q379" s="12">
        <f>(('2012'!Q379-'2012'!$AE379)/'2012'!$AE379)*(('2012'!$I379-0.5+'2012'!$I379-0.5)*-1)</f>
        <v>1.4365001632385328E-3</v>
      </c>
      <c r="R379" s="12">
        <f>(('2012'!R379-'2012'!$AE379)/'2012'!$AE379)*(('2012'!$I379-0.5+'2012'!$I379-0.5)*-1)</f>
        <v>-9.4375904177412082E-2</v>
      </c>
      <c r="S379" s="12">
        <f>(('2012'!S379-'2012'!$AE379)/'2012'!$AE379)*(('2012'!$I379-0.5+'2012'!$I379-0.5)*-1)</f>
        <v>0.15550365403450608</v>
      </c>
      <c r="T379" s="12">
        <f>(('2012'!T379-'2012'!$AE379)/'2012'!$AE379)*(('2012'!$I379-0.5+'2012'!$I379-0.5)*-1)</f>
        <v>-9.8707149853085277E-2</v>
      </c>
      <c r="U379" s="12">
        <f>(('2012'!U379-'2012'!$AE379)/'2012'!$AE379)*(('2012'!$I379-0.5+'2012'!$I379-0.5)*-1)</f>
        <v>2.6067218212366301E-2</v>
      </c>
      <c r="V379" s="12">
        <f>(('2012'!V379-'2012'!$AE379)/'2012'!$AE379)*(('2012'!$I379-0.5+'2012'!$I379-0.5)*-1)</f>
        <v>-0.44588523632818788</v>
      </c>
      <c r="W379" s="12">
        <f>(('2012'!W379-'2012'!$AE379)/'2012'!$AE379)*(('2012'!$I379-0.5+'2012'!$I379-0.5)*-1)</f>
        <v>-0.18478433346647768</v>
      </c>
      <c r="X379" s="12">
        <f>(('2012'!X379-'2012'!$AE379)/'2012'!$AE379)*(('2012'!$I379-0.5+'2012'!$I379-0.5)*-1)</f>
        <v>6.6219454351696003E-2</v>
      </c>
      <c r="Y379" s="12">
        <f>(('2012'!Y379-'2012'!$AE379)/'2012'!$AE379)*(('2012'!$I379-0.5+'2012'!$I379-0.5)*-1)</f>
        <v>-0.10102707996929348</v>
      </c>
      <c r="Z379" s="12">
        <f>(('2012'!Z379-'2012'!$AE379)/'2012'!$AE379)*(('2012'!$I379-0.5+'2012'!$I379-0.5)*-1)</f>
        <v>-6.3195732262090118E-2</v>
      </c>
      <c r="AA379" s="12">
        <f>(('2012'!AA379-'2012'!$AE379)/'2012'!$AE379)*(('2012'!$I379-0.5+'2012'!$I379-0.5)*-1)</f>
        <v>-0.30192464274335351</v>
      </c>
      <c r="AB379" s="12">
        <f>(('2012'!AB379-'2012'!$AE379)/'2012'!$AE379)*(('2012'!$I379-0.5+'2012'!$I379-0.5)*-1)</f>
        <v>2.6316910105182459E-2</v>
      </c>
      <c r="AC379" s="12">
        <f>(('2012'!AC379-'2012'!$AE379)/'2012'!$AE379)*(('2012'!$I379-0.5+'2012'!$I379-0.5)*-1)</f>
        <v>0.70482642289694186</v>
      </c>
      <c r="AD379" s="12">
        <f>(('2012'!AD379-'2012'!$AE379)/'2012'!$AE379)*(('2012'!$I379-0.5+'2012'!$I379-0.5)*-1)</f>
        <v>-0.40558598078841979</v>
      </c>
      <c r="AE379" s="5">
        <f>((('2012'!AE379-'2012'!$AE379)/'2012'!$AE379)*100)*(('2012'!$I379-0.5+'2012'!$I379-0.5)*-1)</f>
        <v>0</v>
      </c>
      <c r="AG379" s="5">
        <f t="shared" si="171"/>
        <v>70.482642289694184</v>
      </c>
      <c r="AH379" s="5">
        <f t="shared" si="170"/>
        <v>44.588523632818791</v>
      </c>
      <c r="AI379" s="7">
        <v>0</v>
      </c>
      <c r="AJ379" s="1"/>
      <c r="AK379" s="1"/>
      <c r="AL379" s="1"/>
      <c r="AM379" s="1"/>
      <c r="AN379" s="1"/>
      <c r="AO379" s="1"/>
      <c r="AP379" s="1"/>
      <c r="AW379" s="104">
        <f t="shared" si="172"/>
        <v>0.15036704453990934</v>
      </c>
      <c r="AX379" s="104">
        <f t="shared" si="173"/>
        <v>-0.11787637478562842</v>
      </c>
      <c r="AY379" s="104">
        <f t="shared" si="174"/>
        <v>-0.29242131455647619</v>
      </c>
      <c r="AZ379" s="104">
        <f t="shared" si="175"/>
        <v>7.9935001335588937E-2</v>
      </c>
      <c r="BA379" s="104">
        <f t="shared" si="176"/>
        <v>-0.4054551390496543</v>
      </c>
      <c r="BB379" s="104">
        <f t="shared" si="177"/>
        <v>-8.0313418217434013E-2</v>
      </c>
      <c r="BC379" s="104">
        <f t="shared" si="178"/>
        <v>-9.4911617928268285E-2</v>
      </c>
      <c r="BD379" s="104">
        <f t="shared" si="179"/>
        <v>1.4365001632385328E-3</v>
      </c>
      <c r="BE379" s="104">
        <f t="shared" si="180"/>
        <v>-9.4375904177412082E-2</v>
      </c>
      <c r="BF379" s="104">
        <f t="shared" si="181"/>
        <v>0.15550365403450608</v>
      </c>
      <c r="BG379" s="104">
        <f t="shared" si="182"/>
        <v>-9.8707149853085277E-2</v>
      </c>
      <c r="BH379" s="104">
        <f t="shared" si="183"/>
        <v>2.6067218212366301E-2</v>
      </c>
      <c r="BI379" s="104">
        <f t="shared" si="184"/>
        <v>-0.44588523632818788</v>
      </c>
      <c r="BJ379" s="104">
        <f t="shared" si="185"/>
        <v>-0.18478433346647768</v>
      </c>
      <c r="BK379" s="104">
        <f t="shared" si="186"/>
        <v>6.6219454351696003E-2</v>
      </c>
      <c r="BL379" s="104">
        <f t="shared" si="187"/>
        <v>-0.10102707996929348</v>
      </c>
      <c r="BM379" s="104">
        <f t="shared" si="188"/>
        <v>-6.3195732262090118E-2</v>
      </c>
      <c r="BN379" s="104">
        <f t="shared" si="189"/>
        <v>-0.30192464274335351</v>
      </c>
      <c r="BO379" s="104">
        <f t="shared" si="190"/>
        <v>2.6316910105182459E-2</v>
      </c>
      <c r="BP379" s="104">
        <f t="shared" si="191"/>
        <v>0.70482642289694186</v>
      </c>
      <c r="BQ379" s="104">
        <f t="shared" si="192"/>
        <v>-0.40558598078841979</v>
      </c>
      <c r="BR379" s="104">
        <f t="shared" si="193"/>
        <v>0</v>
      </c>
    </row>
    <row r="380" spans="1:70">
      <c r="A380" s="1">
        <v>379</v>
      </c>
      <c r="B380" s="1">
        <f>'2012'!B380</f>
        <v>0</v>
      </c>
      <c r="C380" s="1">
        <f>'2012'!C380</f>
        <v>0</v>
      </c>
      <c r="D380" s="1">
        <f>'2012'!D380</f>
        <v>168</v>
      </c>
      <c r="E380" s="1" t="str">
        <f>'2012'!E380</f>
        <v>Kvinnor</v>
      </c>
      <c r="F380" s="1" t="str">
        <f>'2012'!F380</f>
        <v>Bromsmedicin vid sekundärprogressiv MS</v>
      </c>
      <c r="G380" s="1" t="str">
        <f>'2012'!G380</f>
        <v>(tom)</v>
      </c>
      <c r="H380" s="1" t="str">
        <f>'2012'!H380</f>
        <v>E000900</v>
      </c>
      <c r="I380" s="1">
        <f>'2012'!I380</f>
        <v>1</v>
      </c>
      <c r="J380" s="12">
        <f>(('2012'!J380-'2012'!$AE380)/'2012'!$AE380)*(('2012'!$I380-0.5+'2012'!$I380-0.5)*-1)</f>
        <v>-0.47873297100360401</v>
      </c>
      <c r="K380" s="12">
        <f>(('2012'!K380-'2012'!$AE380)/'2012'!$AE380)*(('2012'!$I380-0.5+'2012'!$I380-0.5)*-1)</f>
        <v>-3.0968020393574429E-2</v>
      </c>
      <c r="L380" s="12">
        <f>(('2012'!L380-'2012'!$AE380)/'2012'!$AE380)*(('2012'!$I380-0.5+'2012'!$I380-0.5)*-1)</f>
        <v>0.57251394669264144</v>
      </c>
      <c r="M380" s="12">
        <f>(('2012'!M380-'2012'!$AE380)/'2012'!$AE380)*(('2012'!$I380-0.5+'2012'!$I380-0.5)*-1)</f>
        <v>-0.16433701361346353</v>
      </c>
      <c r="N380" s="12">
        <f>(('2012'!N380-'2012'!$AE380)/'2012'!$AE380)*(('2012'!$I380-0.5+'2012'!$I380-0.5)*-1)</f>
        <v>-0.52164678498690742</v>
      </c>
      <c r="O380" s="12">
        <f>(('2012'!O380-'2012'!$AE380)/'2012'!$AE380)*(('2012'!$I380-0.5+'2012'!$I380-0.5)*-1)</f>
        <v>0.89884589273591309</v>
      </c>
      <c r="P380" s="12">
        <f>(('2012'!P380-'2012'!$AE380)/'2012'!$AE380)*(('2012'!$I380-0.5+'2012'!$I380-0.5)*-1)</f>
        <v>0.26350717407720992</v>
      </c>
      <c r="Q380" s="12">
        <f>(('2012'!Q380-'2012'!$AE380)/'2012'!$AE380)*(('2012'!$I380-0.5+'2012'!$I380-0.5)*-1)</f>
        <v>0.41475123654349716</v>
      </c>
      <c r="R380" s="12">
        <f>(('2012'!R380-'2012'!$AE380)/'2012'!$AE380)*(('2012'!$I380-0.5+'2012'!$I380-0.5)*-1)</f>
        <v>0.75901521504732239</v>
      </c>
      <c r="S380" s="12">
        <f>(('2012'!S380-'2012'!$AE380)/'2012'!$AE380)*(('2012'!$I380-0.5+'2012'!$I380-0.5)*-1)</f>
        <v>0.22448517764200041</v>
      </c>
      <c r="T380" s="12">
        <f>(('2012'!T380-'2012'!$AE380)/'2012'!$AE380)*(('2012'!$I380-0.5+'2012'!$I380-0.5)*-1)</f>
        <v>0.41006924643584514</v>
      </c>
      <c r="U380" s="12">
        <f>(('2012'!U380-'2012'!$AE380)/'2012'!$AE380)*(('2012'!$I380-0.5+'2012'!$I380-0.5)*-1)</f>
        <v>1.1962381694021753E-2</v>
      </c>
      <c r="V380" s="12">
        <f>(('2012'!V380-'2012'!$AE380)/'2012'!$AE380)*(('2012'!$I380-0.5+'2012'!$I380-0.5)*-1)</f>
        <v>0.87678973400915727</v>
      </c>
      <c r="W380" s="12">
        <f>(('2012'!W380-'2012'!$AE380)/'2012'!$AE380)*(('2012'!$I380-0.5+'2012'!$I380-0.5)*-1)</f>
        <v>-0.45816217335772735</v>
      </c>
      <c r="X380" s="12">
        <f>(('2012'!X380-'2012'!$AE380)/'2012'!$AE380)*(('2012'!$I380-0.5+'2012'!$I380-0.5)*-1)</f>
        <v>0.74125844141923025</v>
      </c>
      <c r="Y380" s="12">
        <f>(('2012'!Y380-'2012'!$AE380)/'2012'!$AE380)*(('2012'!$I380-0.5+'2012'!$I380-0.5)*-1)</f>
        <v>-0.19488289205702661</v>
      </c>
      <c r="Z380" s="12">
        <f>(('2012'!Z380-'2012'!$AE380)/'2012'!$AE380)*(('2012'!$I380-0.5+'2012'!$I380-0.5)*-1)</f>
        <v>0.63745651821278593</v>
      </c>
      <c r="AA380" s="12">
        <f>(('2012'!AA380-'2012'!$AE380)/'2012'!$AE380)*(('2012'!$I380-0.5+'2012'!$I380-0.5)*-1)</f>
        <v>2.6516908309975541E-2</v>
      </c>
      <c r="AB380" s="12">
        <f>(('2012'!AB380-'2012'!$AE380)/'2012'!$AE380)*(('2012'!$I380-0.5+'2012'!$I380-0.5)*-1)</f>
        <v>-0.43745310322649822</v>
      </c>
      <c r="AC380" s="12">
        <f>(('2012'!AC380-'2012'!$AE380)/'2012'!$AE380)*(('2012'!$I380-0.5+'2012'!$I380-0.5)*-1)</f>
        <v>-0.45491748672364263</v>
      </c>
      <c r="AD380" s="12">
        <f>(('2012'!AD380-'2012'!$AE380)/'2012'!$AE380)*(('2012'!$I380-0.5+'2012'!$I380-0.5)*-1)</f>
        <v>0.25513793741899637</v>
      </c>
      <c r="AE380" s="5">
        <f>((('2012'!AE380-'2012'!$AE380)/'2012'!$AE380)*100)*(('2012'!$I380-0.5+'2012'!$I380-0.5)*-1)</f>
        <v>0</v>
      </c>
      <c r="AG380" s="5">
        <f t="shared" si="171"/>
        <v>89.884589273591303</v>
      </c>
      <c r="AH380" s="5">
        <f t="shared" si="170"/>
        <v>52.164678498690741</v>
      </c>
      <c r="AI380" s="7">
        <v>0</v>
      </c>
      <c r="AJ380" s="1"/>
      <c r="AK380" s="1"/>
      <c r="AL380" s="1"/>
      <c r="AM380" s="1"/>
      <c r="AN380" s="1"/>
      <c r="AO380" s="1"/>
      <c r="AP380" s="1"/>
      <c r="AW380" s="104">
        <f t="shared" si="172"/>
        <v>-0.47873297100360401</v>
      </c>
      <c r="AX380" s="104">
        <f t="shared" si="173"/>
        <v>-3.0968020393574429E-2</v>
      </c>
      <c r="AY380" s="104">
        <f t="shared" si="174"/>
        <v>0.57251394669264144</v>
      </c>
      <c r="AZ380" s="104">
        <f t="shared" si="175"/>
        <v>-0.16433701361346353</v>
      </c>
      <c r="BA380" s="104">
        <f t="shared" si="176"/>
        <v>-0.52164678498690742</v>
      </c>
      <c r="BB380" s="104">
        <f t="shared" si="177"/>
        <v>0.89884589273591309</v>
      </c>
      <c r="BC380" s="104">
        <f t="shared" si="178"/>
        <v>0.26350717407720992</v>
      </c>
      <c r="BD380" s="104">
        <f t="shared" si="179"/>
        <v>0.41475123654349716</v>
      </c>
      <c r="BE380" s="104">
        <f t="shared" si="180"/>
        <v>0.75901521504732239</v>
      </c>
      <c r="BF380" s="104">
        <f t="shared" si="181"/>
        <v>0.22448517764200041</v>
      </c>
      <c r="BG380" s="104">
        <f t="shared" si="182"/>
        <v>0.41006924643584514</v>
      </c>
      <c r="BH380" s="104">
        <f t="shared" si="183"/>
        <v>1.1962381694021753E-2</v>
      </c>
      <c r="BI380" s="104">
        <f t="shared" si="184"/>
        <v>0.87678973400915727</v>
      </c>
      <c r="BJ380" s="104">
        <f t="shared" si="185"/>
        <v>-0.45816217335772735</v>
      </c>
      <c r="BK380" s="104">
        <f t="shared" si="186"/>
        <v>0.74125844141923025</v>
      </c>
      <c r="BL380" s="104">
        <f t="shared" si="187"/>
        <v>-0.19488289205702661</v>
      </c>
      <c r="BM380" s="104">
        <f t="shared" si="188"/>
        <v>0.63745651821278593</v>
      </c>
      <c r="BN380" s="104">
        <f t="shared" si="189"/>
        <v>2.6516908309975541E-2</v>
      </c>
      <c r="BO380" s="104">
        <f t="shared" si="190"/>
        <v>-0.43745310322649822</v>
      </c>
      <c r="BP380" s="104">
        <f t="shared" si="191"/>
        <v>-0.45491748672364263</v>
      </c>
      <c r="BQ380" s="104">
        <f t="shared" si="192"/>
        <v>0.25513793741899637</v>
      </c>
      <c r="BR380" s="104">
        <f t="shared" si="193"/>
        <v>0</v>
      </c>
    </row>
    <row r="381" spans="1:70">
      <c r="A381" s="1">
        <v>380</v>
      </c>
      <c r="B381" s="1">
        <f>'2012'!B381</f>
        <v>0</v>
      </c>
      <c r="C381" s="1">
        <f>'2012'!C381</f>
        <v>0</v>
      </c>
      <c r="D381" s="1">
        <f>'2012'!D381</f>
        <v>0</v>
      </c>
      <c r="E381" s="1" t="str">
        <f>'2012'!E381</f>
        <v>Män</v>
      </c>
      <c r="F381" s="1" t="str">
        <f>'2012'!F381</f>
        <v>Bromsmedicin vid sekundärprogressiv MS</v>
      </c>
      <c r="G381" s="1" t="str">
        <f>'2012'!G381</f>
        <v>(tom)</v>
      </c>
      <c r="H381" s="1" t="str">
        <f>'2012'!H381</f>
        <v>E000900</v>
      </c>
      <c r="I381" s="1">
        <f>'2012'!I381</f>
        <v>1</v>
      </c>
      <c r="J381" s="12">
        <f>(('2012'!J381-'2012'!$AE381)/'2012'!$AE381)*(('2012'!$I381-0.5+'2012'!$I381-0.5)*-1)</f>
        <v>-0.68503447074342338</v>
      </c>
      <c r="K381" s="12">
        <f>(('2012'!K381-'2012'!$AE381)/'2012'!$AE381)*(('2012'!$I381-0.5+'2012'!$I381-0.5)*-1)</f>
        <v>1.513120091936411E-2</v>
      </c>
      <c r="L381" s="12">
        <f>(('2012'!L381-'2012'!$AE381)/'2012'!$AE381)*(('2012'!$I381-0.5+'2012'!$I381-0.5)*-1)</f>
        <v>-0.14901359892740859</v>
      </c>
      <c r="M381" s="12">
        <f>(('2012'!M381-'2012'!$AE381)/'2012'!$AE381)*(('2012'!$I381-0.5+'2012'!$I381-0.5)*-1)</f>
        <v>-0.25844346549192382</v>
      </c>
      <c r="N381" s="12">
        <f>(('2012'!N381-'2012'!$AE381)/'2012'!$AE381)*(('2012'!$I381-0.5+'2012'!$I381-0.5)*-1)</f>
        <v>-0.21784851499218422</v>
      </c>
      <c r="O381" s="12">
        <f>(('2012'!O381-'2012'!$AE381)/'2012'!$AE381)*(('2012'!$I381-0.5+'2012'!$I381-0.5)*-1)</f>
        <v>0.78426683448709877</v>
      </c>
      <c r="P381" s="12">
        <f>(('2012'!P381-'2012'!$AE381)/'2012'!$AE381)*(('2012'!$I381-0.5+'2012'!$I381-0.5)*-1)</f>
        <v>0.62246696035242288</v>
      </c>
      <c r="Q381" s="12">
        <f>(('2012'!Q381-'2012'!$AE381)/'2012'!$AE381)*(('2012'!$I381-0.5+'2012'!$I381-0.5)*-1)</f>
        <v>1</v>
      </c>
      <c r="R381" s="12">
        <f>(('2012'!R381-'2012'!$AE381)/'2012'!$AE381)*(('2012'!$I381-0.5+'2012'!$I381-0.5)*-1)</f>
        <v>0.44069179311470058</v>
      </c>
      <c r="S381" s="12">
        <f>(('2012'!S381-'2012'!$AE381)/'2012'!$AE381)*(('2012'!$I381-0.5+'2012'!$I381-0.5)*-1)</f>
        <v>0.51286059400312634</v>
      </c>
      <c r="T381" s="12">
        <f>(('2012'!T381-'2012'!$AE381)/'2012'!$AE381)*(('2012'!$I381-0.5+'2012'!$I381-0.5)*-1)</f>
        <v>0.84898678414096918</v>
      </c>
      <c r="U381" s="12">
        <f>(('2012'!U381-'2012'!$AE381)/'2012'!$AE381)*(('2012'!$I381-0.5+'2012'!$I381-0.5)*-1)</f>
        <v>-6.0627937471454056E-2</v>
      </c>
      <c r="V381" s="12">
        <f>(('2012'!V381-'2012'!$AE381)/'2012'!$AE381)*(('2012'!$I381-0.5+'2012'!$I381-0.5)*-1)</f>
        <v>0.57260410605934664</v>
      </c>
      <c r="W381" s="12">
        <f>(('2012'!W381-'2012'!$AE381)/'2012'!$AE381)*(('2012'!$I381-0.5+'2012'!$I381-0.5)*-1)</f>
        <v>0.40389520055645722</v>
      </c>
      <c r="X381" s="12">
        <f>(('2012'!X381-'2012'!$AE381)/'2012'!$AE381)*(('2012'!$I381-0.5+'2012'!$I381-0.5)*-1)</f>
        <v>0.82839407288746492</v>
      </c>
      <c r="Y381" s="12">
        <f>(('2012'!Y381-'2012'!$AE381)/'2012'!$AE381)*(('2012'!$I381-0.5+'2012'!$I381-0.5)*-1)</f>
        <v>-0.20810572687224677</v>
      </c>
      <c r="Z381" s="12">
        <f>(('2012'!Z381-'2012'!$AE381)/'2012'!$AE381)*(('2012'!$I381-0.5+'2012'!$I381-0.5)*-1)</f>
        <v>-2.3818412603598901E-2</v>
      </c>
      <c r="AA381" s="12">
        <f>(('2012'!AA381-'2012'!$AE381)/'2012'!$AE381)*(('2012'!$I381-0.5+'2012'!$I381-0.5)*-1)</f>
        <v>0.47320971211965984</v>
      </c>
      <c r="AB381" s="12">
        <f>(('2012'!AB381-'2012'!$AE381)/'2012'!$AE381)*(('2012'!$I381-0.5+'2012'!$I381-0.5)*-1)</f>
        <v>-0.6414479984677266</v>
      </c>
      <c r="AC381" s="12">
        <f>(('2012'!AC381-'2012'!$AE381)/'2012'!$AE381)*(('2012'!$I381-0.5+'2012'!$I381-0.5)*-1)</f>
        <v>-0.77662606892977482</v>
      </c>
      <c r="AD381" s="12">
        <f>(('2012'!AD381-'2012'!$AE381)/'2012'!$AE381)*(('2012'!$I381-0.5+'2012'!$I381-0.5)*-1)</f>
        <v>0.53534395120298195</v>
      </c>
      <c r="AE381" s="5">
        <f>((('2012'!AE381-'2012'!$AE381)/'2012'!$AE381)*100)*(('2012'!$I381-0.5+'2012'!$I381-0.5)*-1)</f>
        <v>0</v>
      </c>
      <c r="AG381" s="5">
        <f t="shared" si="171"/>
        <v>100</v>
      </c>
      <c r="AH381" s="5">
        <f t="shared" si="170"/>
        <v>77.662606892977479</v>
      </c>
      <c r="AI381" s="7">
        <v>0</v>
      </c>
      <c r="AN381" s="1"/>
      <c r="AO381" s="1"/>
      <c r="AP381" s="1"/>
      <c r="AW381" s="104">
        <f t="shared" si="172"/>
        <v>-0.68503447074342338</v>
      </c>
      <c r="AX381" s="104">
        <f t="shared" si="173"/>
        <v>1.513120091936411E-2</v>
      </c>
      <c r="AY381" s="104">
        <f t="shared" si="174"/>
        <v>-0.14901359892740859</v>
      </c>
      <c r="AZ381" s="104">
        <f t="shared" si="175"/>
        <v>-0.25844346549192382</v>
      </c>
      <c r="BA381" s="104">
        <f t="shared" si="176"/>
        <v>-0.21784851499218422</v>
      </c>
      <c r="BB381" s="104">
        <f t="shared" si="177"/>
        <v>0.78426683448709877</v>
      </c>
      <c r="BC381" s="104">
        <f t="shared" si="178"/>
        <v>0.62246696035242288</v>
      </c>
      <c r="BD381" s="104">
        <f t="shared" si="179"/>
        <v>1</v>
      </c>
      <c r="BE381" s="104">
        <f t="shared" si="180"/>
        <v>0.44069179311470058</v>
      </c>
      <c r="BF381" s="104">
        <f t="shared" si="181"/>
        <v>0.51286059400312634</v>
      </c>
      <c r="BG381" s="104">
        <f t="shared" si="182"/>
        <v>0.84898678414096918</v>
      </c>
      <c r="BH381" s="104">
        <f t="shared" si="183"/>
        <v>-6.0627937471454056E-2</v>
      </c>
      <c r="BI381" s="104">
        <f t="shared" si="184"/>
        <v>0.57260410605934664</v>
      </c>
      <c r="BJ381" s="104">
        <f t="shared" si="185"/>
        <v>0.40389520055645722</v>
      </c>
      <c r="BK381" s="104">
        <f t="shared" si="186"/>
        <v>0.82839407288746492</v>
      </c>
      <c r="BL381" s="104">
        <f t="shared" si="187"/>
        <v>-0.20810572687224677</v>
      </c>
      <c r="BM381" s="104">
        <f t="shared" si="188"/>
        <v>-2.3818412603598901E-2</v>
      </c>
      <c r="BN381" s="104">
        <f t="shared" si="189"/>
        <v>0.47320971211965984</v>
      </c>
      <c r="BO381" s="104">
        <f t="shared" si="190"/>
        <v>-0.6414479984677266</v>
      </c>
      <c r="BP381" s="104">
        <f t="shared" si="191"/>
        <v>-0.77662606892977482</v>
      </c>
      <c r="BQ381" s="104">
        <f t="shared" si="192"/>
        <v>0.53534395120298195</v>
      </c>
      <c r="BR381" s="104">
        <f t="shared" si="193"/>
        <v>0</v>
      </c>
    </row>
    <row r="382" spans="1:70">
      <c r="A382" s="1">
        <v>381</v>
      </c>
      <c r="B382" s="1">
        <f>'2012'!B382</f>
        <v>0</v>
      </c>
      <c r="C382" s="1">
        <f>'2012'!C382</f>
        <v>0</v>
      </c>
      <c r="D382" s="1">
        <f>'2012'!D382</f>
        <v>0</v>
      </c>
      <c r="E382" s="1" t="str">
        <f>'2012'!E382</f>
        <v>Totalt</v>
      </c>
      <c r="F382" s="1" t="str">
        <f>'2012'!F382</f>
        <v>Bromsmedicin vid sekundärprogressiv MS</v>
      </c>
      <c r="G382" s="1" t="str">
        <f>'2012'!G382</f>
        <v>(tom)</v>
      </c>
      <c r="H382" s="1" t="str">
        <f>'2012'!H382</f>
        <v>E000900</v>
      </c>
      <c r="I382" s="1">
        <f>'2012'!I382</f>
        <v>1</v>
      </c>
      <c r="J382" s="12">
        <f>(('2012'!J382-'2012'!$AE382)/'2012'!$AE382)*(('2012'!$I382-0.5+'2012'!$I382-0.5)*-1)</f>
        <v>-0.53982159169081911</v>
      </c>
      <c r="K382" s="12">
        <f>(('2012'!K382-'2012'!$AE382)/'2012'!$AE382)*(('2012'!$I382-0.5+'2012'!$I382-0.5)*-1)</f>
        <v>-1.6940997720941976E-2</v>
      </c>
      <c r="L382" s="12">
        <f>(('2012'!L382-'2012'!$AE382)/'2012'!$AE382)*(('2012'!$I382-0.5+'2012'!$I382-0.5)*-1)</f>
        <v>0.35482447793214411</v>
      </c>
      <c r="M382" s="12">
        <f>(('2012'!M382-'2012'!$AE382)/'2012'!$AE382)*(('2012'!$I382-0.5+'2012'!$I382-0.5)*-1)</f>
        <v>-0.19257473080281051</v>
      </c>
      <c r="N382" s="12">
        <f>(('2012'!N382-'2012'!$AE382)/'2012'!$AE382)*(('2012'!$I382-0.5+'2012'!$I382-0.5)*-1)</f>
        <v>-0.42400507460216791</v>
      </c>
      <c r="O382" s="12">
        <f>(('2012'!O382-'2012'!$AE382)/'2012'!$AE382)*(('2012'!$I382-0.5+'2012'!$I382-0.5)*-1)</f>
        <v>0.86223705695898578</v>
      </c>
      <c r="P382" s="12">
        <f>(('2012'!P382-'2012'!$AE382)/'2012'!$AE382)*(('2012'!$I382-0.5+'2012'!$I382-0.5)*-1)</f>
        <v>0.3806007212109434</v>
      </c>
      <c r="Q382" s="12">
        <f>(('2012'!Q382-'2012'!$AE382)/'2012'!$AE382)*(('2012'!$I382-0.5+'2012'!$I382-0.5)*-1)</f>
        <v>0.5902435540318548</v>
      </c>
      <c r="R382" s="12">
        <f>(('2012'!R382-'2012'!$AE382)/'2012'!$AE382)*(('2012'!$I382-0.5+'2012'!$I382-0.5)*-1)</f>
        <v>0.66356839173141779</v>
      </c>
      <c r="S382" s="12">
        <f>(('2012'!S382-'2012'!$AE382)/'2012'!$AE382)*(('2012'!$I382-0.5+'2012'!$I382-0.5)*-1)</f>
        <v>0.31804403729341429</v>
      </c>
      <c r="T382" s="12">
        <f>(('2012'!T382-'2012'!$AE382)/'2012'!$AE382)*(('2012'!$I382-0.5+'2012'!$I382-0.5)*-1)</f>
        <v>0.54341424592120968</v>
      </c>
      <c r="U382" s="12">
        <f>(('2012'!U382-'2012'!$AE382)/'2012'!$AE382)*(('2012'!$I382-0.5+'2012'!$I382-0.5)*-1)</f>
        <v>-1.2044010573008086E-2</v>
      </c>
      <c r="V382" s="12">
        <f>(('2012'!V382-'2012'!$AE382)/'2012'!$AE382)*(('2012'!$I382-0.5+'2012'!$I382-0.5)*-1)</f>
        <v>0.7852083146134724</v>
      </c>
      <c r="W382" s="12">
        <f>(('2012'!W382-'2012'!$AE382)/'2012'!$AE382)*(('2012'!$I382-0.5+'2012'!$I382-0.5)*-1)</f>
        <v>-0.22926933790443546</v>
      </c>
      <c r="X382" s="12">
        <f>(('2012'!X382-'2012'!$AE382)/'2012'!$AE382)*(('2012'!$I382-0.5+'2012'!$I382-0.5)*-1)</f>
        <v>0.7700647281617603</v>
      </c>
      <c r="Y382" s="12">
        <f>(('2012'!Y382-'2012'!$AE382)/'2012'!$AE382)*(('2012'!$I382-0.5+'2012'!$I382-0.5)*-1)</f>
        <v>-0.19441891853085608</v>
      </c>
      <c r="Z382" s="12">
        <f>(('2012'!Z382-'2012'!$AE382)/'2012'!$AE382)*(('2012'!$I382-0.5+'2012'!$I382-0.5)*-1)</f>
        <v>0.39608570318066982</v>
      </c>
      <c r="AA382" s="12">
        <f>(('2012'!AA382-'2012'!$AE382)/'2012'!$AE382)*(('2012'!$I382-0.5+'2012'!$I382-0.5)*-1)</f>
        <v>0.16768221912720524</v>
      </c>
      <c r="AB382" s="12">
        <f>(('2012'!AB382-'2012'!$AE382)/'2012'!$AE382)*(('2012'!$I382-0.5+'2012'!$I382-0.5)*-1)</f>
        <v>-0.49817200557103064</v>
      </c>
      <c r="AC382" s="12">
        <f>(('2012'!AC382-'2012'!$AE382)/'2012'!$AE382)*(('2012'!$I382-0.5+'2012'!$I382-0.5)*-1)</f>
        <v>-0.56770741511230227</v>
      </c>
      <c r="AD382" s="12">
        <f>(('2012'!AD382-'2012'!$AE382)/'2012'!$AE382)*(('2012'!$I382-0.5+'2012'!$I382-0.5)*-1)</f>
        <v>0.35562494384041693</v>
      </c>
      <c r="AE382" s="5">
        <f>((('2012'!AE382-'2012'!$AE382)/'2012'!$AE382)*100)*(('2012'!$I382-0.5+'2012'!$I382-0.5)*-1)</f>
        <v>0</v>
      </c>
      <c r="AG382" s="5">
        <f t="shared" si="171"/>
        <v>86.223705695898573</v>
      </c>
      <c r="AH382" s="5">
        <f t="shared" si="170"/>
        <v>56.770741511230227</v>
      </c>
      <c r="AI382" s="7">
        <v>0</v>
      </c>
      <c r="AN382" s="1"/>
      <c r="AO382" s="1"/>
      <c r="AP382" s="1"/>
      <c r="AW382" s="104">
        <f t="shared" si="172"/>
        <v>-0.53982159169081911</v>
      </c>
      <c r="AX382" s="104">
        <f t="shared" si="173"/>
        <v>-1.6940997720941976E-2</v>
      </c>
      <c r="AY382" s="104">
        <f t="shared" si="174"/>
        <v>0.35482447793214411</v>
      </c>
      <c r="AZ382" s="104">
        <f t="shared" si="175"/>
        <v>-0.19257473080281051</v>
      </c>
      <c r="BA382" s="104">
        <f t="shared" si="176"/>
        <v>-0.42400507460216791</v>
      </c>
      <c r="BB382" s="104">
        <f t="shared" si="177"/>
        <v>0.86223705695898578</v>
      </c>
      <c r="BC382" s="104">
        <f t="shared" si="178"/>
        <v>0.3806007212109434</v>
      </c>
      <c r="BD382" s="104">
        <f t="shared" si="179"/>
        <v>0.5902435540318548</v>
      </c>
      <c r="BE382" s="104">
        <f t="shared" si="180"/>
        <v>0.66356839173141779</v>
      </c>
      <c r="BF382" s="104">
        <f t="shared" si="181"/>
        <v>0.31804403729341429</v>
      </c>
      <c r="BG382" s="104">
        <f t="shared" si="182"/>
        <v>0.54341424592120968</v>
      </c>
      <c r="BH382" s="104">
        <f t="shared" si="183"/>
        <v>-1.2044010573008086E-2</v>
      </c>
      <c r="BI382" s="104">
        <f t="shared" si="184"/>
        <v>0.7852083146134724</v>
      </c>
      <c r="BJ382" s="104">
        <f t="shared" si="185"/>
        <v>-0.22926933790443546</v>
      </c>
      <c r="BK382" s="104">
        <f t="shared" si="186"/>
        <v>0.7700647281617603</v>
      </c>
      <c r="BL382" s="104">
        <f t="shared" si="187"/>
        <v>-0.19441891853085608</v>
      </c>
      <c r="BM382" s="104">
        <f t="shared" si="188"/>
        <v>0.39608570318066982</v>
      </c>
      <c r="BN382" s="104">
        <f t="shared" si="189"/>
        <v>0.16768221912720524</v>
      </c>
      <c r="BO382" s="104">
        <f t="shared" si="190"/>
        <v>-0.49817200557103064</v>
      </c>
      <c r="BP382" s="104">
        <f t="shared" si="191"/>
        <v>-0.56770741511230227</v>
      </c>
      <c r="BQ382" s="104">
        <f t="shared" si="192"/>
        <v>0.35562494384041693</v>
      </c>
      <c r="BR382" s="104">
        <f t="shared" si="193"/>
        <v>0</v>
      </c>
    </row>
    <row r="383" spans="1:70">
      <c r="A383" s="1">
        <v>382</v>
      </c>
      <c r="B383" s="1">
        <f>'2012'!B383</f>
        <v>0</v>
      </c>
      <c r="C383" s="1">
        <f>'2012'!C383</f>
        <v>0</v>
      </c>
      <c r="D383" s="1">
        <f>'2012'!D383</f>
        <v>169</v>
      </c>
      <c r="E383" s="1" t="str">
        <f>'2012'!E383</f>
        <v>Kvinnor</v>
      </c>
      <c r="F383" s="1" t="str">
        <f>'2012'!F383</f>
        <v>Förbättring efter behandling vid makuladegeneration</v>
      </c>
      <c r="G383" s="1" t="str">
        <f>'2012'!G383</f>
        <v>(tom)</v>
      </c>
      <c r="H383" s="1" t="str">
        <f>'2012'!H383</f>
        <v>A020475</v>
      </c>
      <c r="I383" s="1">
        <f>'2012'!I383</f>
        <v>0</v>
      </c>
      <c r="J383" s="12">
        <f>(('2012'!J383-'2012'!$AE383)/'2012'!$AE383)*(('2012'!$I383-0.5+'2012'!$I383-0.5)*-1)</f>
        <v>-0.16199891601175717</v>
      </c>
      <c r="K383" s="12">
        <f>(('2012'!K383-'2012'!$AE383)/'2012'!$AE383)*(('2012'!$I383-0.5+'2012'!$I383-0.5)*-1)</f>
        <v>-0.22006029049054532</v>
      </c>
      <c r="L383" s="12">
        <f>(('2012'!L383-'2012'!$AE383)/'2012'!$AE383)*(('2012'!$I383-0.5+'2012'!$I383-0.5)*-1)</f>
        <v>-2.1096078880990663E-2</v>
      </c>
      <c r="M383" s="12">
        <f>(('2012'!M383-'2012'!$AE383)/'2012'!$AE383)*(('2012'!$I383-0.5+'2012'!$I383-0.5)*-1)</f>
        <v>0.31899260732936957</v>
      </c>
      <c r="N383" s="12">
        <f>(('2012'!N383-'2012'!$AE383)/'2012'!$AE383)*(('2012'!$I383-0.5+'2012'!$I383-0.5)*-1)</f>
        <v>-2.1096078880990663E-2</v>
      </c>
      <c r="O383" s="12">
        <f>(('2012'!O383-'2012'!$AE383)/'2012'!$AE383)*(('2012'!$I383-0.5+'2012'!$I383-0.5)*-1)</f>
        <v>-0.14345906902086678</v>
      </c>
      <c r="P383" s="12">
        <f>(('2012'!P383-'2012'!$AE383)/'2012'!$AE383)*(('2012'!$I383-0.5+'2012'!$I383-0.5)*-1)</f>
        <v>-0.12149648104704272</v>
      </c>
      <c r="Q383" s="12" t="e">
        <f>(('2012'!Q383-'2012'!$AE383)/'2012'!$AE383)*(('2012'!$I383-0.5+'2012'!$I383-0.5)*-1)</f>
        <v>#VALUE!</v>
      </c>
      <c r="R383" s="12">
        <f>(('2012'!R383-'2012'!$AE383)/'2012'!$AE383)*(('2012'!$I383-0.5+'2012'!$I383-0.5)*-1)</f>
        <v>2.7849117174959876E-2</v>
      </c>
      <c r="S383" s="12">
        <f>(('2012'!S383-'2012'!$AE383)/'2012'!$AE383)*(('2012'!$I383-0.5+'2012'!$I383-0.5)*-1)</f>
        <v>7.7894205277111397E-2</v>
      </c>
      <c r="T383" s="12" t="e">
        <f>(('2012'!T383-'2012'!$AE383)/'2012'!$AE383)*(('2012'!$I383-0.5+'2012'!$I383-0.5)*-1)</f>
        <v>#VALUE!</v>
      </c>
      <c r="U383" s="12">
        <f>(('2012'!U383-'2012'!$AE383)/'2012'!$AE383)*(('2012'!$I383-0.5+'2012'!$I383-0.5)*-1)</f>
        <v>-0.11097548082006121</v>
      </c>
      <c r="V383" s="12">
        <f>(('2012'!V383-'2012'!$AE383)/'2012'!$AE383)*(('2012'!$I383-0.5+'2012'!$I383-0.5)*-1)</f>
        <v>0.24912219101123595</v>
      </c>
      <c r="W383" s="12">
        <f>(('2012'!W383-'2012'!$AE383)/'2012'!$AE383)*(('2012'!$I383-0.5+'2012'!$I383-0.5)*-1)</f>
        <v>-3.4883458051680936E-2</v>
      </c>
      <c r="X383" s="12">
        <f>(('2012'!X383-'2012'!$AE383)/'2012'!$AE383)*(('2012'!$I383-0.5+'2012'!$I383-0.5)*-1)</f>
        <v>5.8489605762831354E-2</v>
      </c>
      <c r="Y383" s="12">
        <f>(('2012'!Y383-'2012'!$AE383)/'2012'!$AE383)*(('2012'!$I383-0.5+'2012'!$I383-0.5)*-1)</f>
        <v>9.3798747541428279E-2</v>
      </c>
      <c r="Z383" s="12">
        <f>(('2012'!Z383-'2012'!$AE383)/'2012'!$AE383)*(('2012'!$I383-0.5+'2012'!$I383-0.5)*-1)</f>
        <v>0.16743356518637409</v>
      </c>
      <c r="AA383" s="12">
        <f>(('2012'!AA383-'2012'!$AE383)/'2012'!$AE383)*(('2012'!$I383-0.5+'2012'!$I383-0.5)*-1)</f>
        <v>0.63150653519834909</v>
      </c>
      <c r="AB383" s="12" t="e">
        <f>(('2012'!AB383-'2012'!$AE383)/'2012'!$AE383)*(('2012'!$I383-0.5+'2012'!$I383-0.5)*-1)</f>
        <v>#VALUE!</v>
      </c>
      <c r="AC383" s="12">
        <f>(('2012'!AC383-'2012'!$AE383)/'2012'!$AE383)*(('2012'!$I383-0.5+'2012'!$I383-0.5)*-1)</f>
        <v>0.1420545746388443</v>
      </c>
      <c r="AD383" s="12">
        <f>(('2012'!AD383-'2012'!$AE383)/'2012'!$AE383)*(('2012'!$I383-0.5+'2012'!$I383-0.5)*-1)</f>
        <v>0.1420545746388443</v>
      </c>
      <c r="AE383" s="5">
        <f>((('2012'!AE383-'2012'!$AE383)/'2012'!$AE383)*100)*(('2012'!$I383-0.5+'2012'!$I383-0.5)*-1)</f>
        <v>0</v>
      </c>
      <c r="AG383" s="5">
        <f t="shared" si="171"/>
        <v>63.150653519834911</v>
      </c>
      <c r="AH383" s="5">
        <f t="shared" si="170"/>
        <v>22.006029049054533</v>
      </c>
      <c r="AI383" s="7">
        <v>0</v>
      </c>
      <c r="AN383" s="1"/>
      <c r="AO383" s="1"/>
      <c r="AP383" s="1"/>
      <c r="AW383" s="104">
        <f t="shared" si="172"/>
        <v>-0.16199891601175717</v>
      </c>
      <c r="AX383" s="104">
        <f t="shared" si="173"/>
        <v>-0.22006029049054532</v>
      </c>
      <c r="AY383" s="104">
        <f t="shared" si="174"/>
        <v>-2.1096078880990663E-2</v>
      </c>
      <c r="AZ383" s="104">
        <f t="shared" si="175"/>
        <v>0.31899260732936957</v>
      </c>
      <c r="BA383" s="104">
        <f t="shared" si="176"/>
        <v>-2.1096078880990663E-2</v>
      </c>
      <c r="BB383" s="104">
        <f t="shared" si="177"/>
        <v>-0.14345906902086678</v>
      </c>
      <c r="BC383" s="104">
        <f t="shared" si="178"/>
        <v>-0.12149648104704272</v>
      </c>
      <c r="BD383" s="104">
        <f t="shared" si="179"/>
        <v>0</v>
      </c>
      <c r="BE383" s="104">
        <f t="shared" si="180"/>
        <v>2.7849117174959876E-2</v>
      </c>
      <c r="BF383" s="104">
        <f t="shared" si="181"/>
        <v>7.7894205277111397E-2</v>
      </c>
      <c r="BG383" s="104">
        <f t="shared" si="182"/>
        <v>0</v>
      </c>
      <c r="BH383" s="104">
        <f t="shared" si="183"/>
        <v>-0.11097548082006121</v>
      </c>
      <c r="BI383" s="104">
        <f t="shared" si="184"/>
        <v>0.24912219101123595</v>
      </c>
      <c r="BJ383" s="104">
        <f t="shared" si="185"/>
        <v>-3.4883458051680936E-2</v>
      </c>
      <c r="BK383" s="104">
        <f t="shared" si="186"/>
        <v>5.8489605762831354E-2</v>
      </c>
      <c r="BL383" s="104">
        <f t="shared" si="187"/>
        <v>9.3798747541428279E-2</v>
      </c>
      <c r="BM383" s="104">
        <f t="shared" si="188"/>
        <v>0.16743356518637409</v>
      </c>
      <c r="BN383" s="104">
        <f t="shared" si="189"/>
        <v>0.63150653519834909</v>
      </c>
      <c r="BO383" s="104">
        <f t="shared" si="190"/>
        <v>0</v>
      </c>
      <c r="BP383" s="104">
        <f t="shared" si="191"/>
        <v>0.1420545746388443</v>
      </c>
      <c r="BQ383" s="104">
        <f t="shared" si="192"/>
        <v>0.1420545746388443</v>
      </c>
      <c r="BR383" s="104">
        <f t="shared" si="193"/>
        <v>0</v>
      </c>
    </row>
    <row r="384" spans="1:70">
      <c r="A384" s="1">
        <v>383</v>
      </c>
      <c r="B384" s="1">
        <f>'2012'!B384</f>
        <v>0</v>
      </c>
      <c r="C384" s="1">
        <f>'2012'!C384</f>
        <v>0</v>
      </c>
      <c r="D384" s="1">
        <f>'2012'!D384</f>
        <v>0</v>
      </c>
      <c r="E384" s="1" t="str">
        <f>'2012'!E384</f>
        <v>Män</v>
      </c>
      <c r="F384" s="1" t="str">
        <f>'2012'!F384</f>
        <v>Förbättring efter behandling vid makuladegeneration</v>
      </c>
      <c r="G384" s="1" t="str">
        <f>'2012'!G384</f>
        <v>(tom)</v>
      </c>
      <c r="H384" s="1" t="str">
        <f>'2012'!H384</f>
        <v>A020475</v>
      </c>
      <c r="I384" s="1">
        <f>'2012'!I384</f>
        <v>0</v>
      </c>
      <c r="J384" s="12">
        <f>(('2012'!J384-'2012'!$AE384)/'2012'!$AE384)*(('2012'!$I384-0.5+'2012'!$I384-0.5)*-1)</f>
        <v>-0.12307692307692331</v>
      </c>
      <c r="K384" s="12">
        <f>(('2012'!K384-'2012'!$AE384)/'2012'!$AE384)*(('2012'!$I384-0.5+'2012'!$I384-0.5)*-1)</f>
        <v>-0.20000000000000021</v>
      </c>
      <c r="L384" s="12">
        <f>(('2012'!L384-'2012'!$AE384)/'2012'!$AE384)*(('2012'!$I384-0.5+'2012'!$I384-0.5)*-1)</f>
        <v>9.0909090909090759E-2</v>
      </c>
      <c r="M384" s="12">
        <f>(('2012'!M384-'2012'!$AE384)/'2012'!$AE384)*(('2012'!$I384-0.5+'2012'!$I384-0.5)*-1)</f>
        <v>0.39999999999999991</v>
      </c>
      <c r="N384" s="12">
        <f>(('2012'!N384-'2012'!$AE384)/'2012'!$AE384)*(('2012'!$I384-0.5+'2012'!$I384-0.5)*-1)</f>
        <v>-0.14285714285714293</v>
      </c>
      <c r="O384" s="12">
        <f>(('2012'!O384-'2012'!$AE384)/'2012'!$AE384)*(('2012'!$I384-0.5+'2012'!$I384-0.5)*-1)</f>
        <v>-0.42857142857142871</v>
      </c>
      <c r="P384" s="12">
        <f>(('2012'!P384-'2012'!$AE384)/'2012'!$AE384)*(('2012'!$I384-0.5+'2012'!$I384-0.5)*-1)</f>
        <v>0.19999999999999987</v>
      </c>
      <c r="Q384" s="12" t="e">
        <f>(('2012'!Q384-'2012'!$AE384)/'2012'!$AE384)*(('2012'!$I384-0.5+'2012'!$I384-0.5)*-1)</f>
        <v>#VALUE!</v>
      </c>
      <c r="R384" s="12">
        <f>(('2012'!R384-'2012'!$AE384)/'2012'!$AE384)*(('2012'!$I384-0.5+'2012'!$I384-0.5)*-1)</f>
        <v>0.39999999999999991</v>
      </c>
      <c r="S384" s="12">
        <f>(('2012'!S384-'2012'!$AE384)/'2012'!$AE384)*(('2012'!$I384-0.5+'2012'!$I384-0.5)*-1)</f>
        <v>0.19999999999999987</v>
      </c>
      <c r="T384" s="12" t="e">
        <f>(('2012'!T384-'2012'!$AE384)/'2012'!$AE384)*(('2012'!$I384-0.5+'2012'!$I384-0.5)*-1)</f>
        <v>#VALUE!</v>
      </c>
      <c r="U384" s="12">
        <f>(('2012'!U384-'2012'!$AE384)/'2012'!$AE384)*(('2012'!$I384-0.5+'2012'!$I384-0.5)*-1)</f>
        <v>-5.9793814432989728E-2</v>
      </c>
      <c r="V384" s="12">
        <f>(('2012'!V384-'2012'!$AE384)/'2012'!$AE384)*(('2012'!$I384-0.5+'2012'!$I384-0.5)*-1)</f>
        <v>8.3870967741935254E-2</v>
      </c>
      <c r="W384" s="12">
        <f>(('2012'!W384-'2012'!$AE384)/'2012'!$AE384)*(('2012'!$I384-0.5+'2012'!$I384-0.5)*-1)</f>
        <v>-0.12727272727272729</v>
      </c>
      <c r="X384" s="12">
        <f>(('2012'!X384-'2012'!$AE384)/'2012'!$AE384)*(('2012'!$I384-0.5+'2012'!$I384-0.5)*-1)</f>
        <v>-0.14666666666666672</v>
      </c>
      <c r="Y384" s="12">
        <f>(('2012'!Y384-'2012'!$AE384)/'2012'!$AE384)*(('2012'!$I384-0.5+'2012'!$I384-0.5)*-1)</f>
        <v>-0.13333333333333353</v>
      </c>
      <c r="Z384" s="12">
        <f>(('2012'!Z384-'2012'!$AE384)/'2012'!$AE384)*(('2012'!$I384-0.5+'2012'!$I384-0.5)*-1)</f>
        <v>0.24137931034482749</v>
      </c>
      <c r="AA384" s="12" t="e">
        <f>(('2012'!AA384-'2012'!$AE384)/'2012'!$AE384)*(('2012'!$I384-0.5+'2012'!$I384-0.5)*-1)</f>
        <v>#VALUE!</v>
      </c>
      <c r="AB384" s="12" t="e">
        <f>(('2012'!AB384-'2012'!$AE384)/'2012'!$AE384)*(('2012'!$I384-0.5+'2012'!$I384-0.5)*-1)</f>
        <v>#VALUE!</v>
      </c>
      <c r="AC384" s="12">
        <f>(('2012'!AC384-'2012'!$AE384)/'2012'!$AE384)*(('2012'!$I384-0.5+'2012'!$I384-0.5)*-1)</f>
        <v>-0.20000000000000021</v>
      </c>
      <c r="AD384" s="12">
        <f>(('2012'!AD384-'2012'!$AE384)/'2012'!$AE384)*(('2012'!$I384-0.5+'2012'!$I384-0.5)*-1)</f>
        <v>0.34400000000000003</v>
      </c>
      <c r="AE384" s="5">
        <f>((('2012'!AE384-'2012'!$AE384)/'2012'!$AE384)*100)*(('2012'!$I384-0.5+'2012'!$I384-0.5)*-1)</f>
        <v>0</v>
      </c>
      <c r="AG384" s="5">
        <f t="shared" si="171"/>
        <v>39.999999999999993</v>
      </c>
      <c r="AH384" s="5">
        <f t="shared" si="170"/>
        <v>42.857142857142868</v>
      </c>
      <c r="AI384" s="7">
        <v>0</v>
      </c>
      <c r="AW384" s="104">
        <f t="shared" si="172"/>
        <v>-0.12307692307692331</v>
      </c>
      <c r="AX384" s="104">
        <f t="shared" si="173"/>
        <v>-0.20000000000000021</v>
      </c>
      <c r="AY384" s="104">
        <f t="shared" si="174"/>
        <v>9.0909090909090759E-2</v>
      </c>
      <c r="AZ384" s="104">
        <f t="shared" si="175"/>
        <v>0.39999999999999991</v>
      </c>
      <c r="BA384" s="104">
        <f t="shared" si="176"/>
        <v>-0.14285714285714293</v>
      </c>
      <c r="BB384" s="104">
        <f t="shared" si="177"/>
        <v>-0.42857142857142871</v>
      </c>
      <c r="BC384" s="104">
        <f t="shared" si="178"/>
        <v>0.19999999999999987</v>
      </c>
      <c r="BD384" s="104">
        <f t="shared" si="179"/>
        <v>0</v>
      </c>
      <c r="BE384" s="104">
        <f t="shared" si="180"/>
        <v>0.39999999999999991</v>
      </c>
      <c r="BF384" s="104">
        <f t="shared" si="181"/>
        <v>0.19999999999999987</v>
      </c>
      <c r="BG384" s="104">
        <f t="shared" si="182"/>
        <v>0</v>
      </c>
      <c r="BH384" s="104">
        <f t="shared" si="183"/>
        <v>-5.9793814432989728E-2</v>
      </c>
      <c r="BI384" s="104">
        <f t="shared" si="184"/>
        <v>8.3870967741935254E-2</v>
      </c>
      <c r="BJ384" s="104">
        <f t="shared" si="185"/>
        <v>-0.12727272727272729</v>
      </c>
      <c r="BK384" s="104">
        <f t="shared" si="186"/>
        <v>-0.14666666666666672</v>
      </c>
      <c r="BL384" s="104">
        <f t="shared" si="187"/>
        <v>-0.13333333333333353</v>
      </c>
      <c r="BM384" s="104">
        <f t="shared" si="188"/>
        <v>0.24137931034482749</v>
      </c>
      <c r="BN384" s="104">
        <f t="shared" si="189"/>
        <v>0</v>
      </c>
      <c r="BO384" s="104">
        <f t="shared" si="190"/>
        <v>0</v>
      </c>
      <c r="BP384" s="104">
        <f t="shared" si="191"/>
        <v>-0.20000000000000021</v>
      </c>
      <c r="BQ384" s="104">
        <f t="shared" si="192"/>
        <v>0.34400000000000003</v>
      </c>
      <c r="BR384" s="104">
        <f t="shared" si="193"/>
        <v>0</v>
      </c>
    </row>
    <row r="385" spans="1:70">
      <c r="A385" s="1">
        <v>384</v>
      </c>
      <c r="B385" s="1">
        <f>'2012'!B385</f>
        <v>0</v>
      </c>
      <c r="C385" s="1">
        <f>'2012'!C385</f>
        <v>0</v>
      </c>
      <c r="D385" s="1">
        <f>'2012'!D385</f>
        <v>0</v>
      </c>
      <c r="E385" s="1" t="str">
        <f>'2012'!E385</f>
        <v>Totalt</v>
      </c>
      <c r="F385" s="1" t="str">
        <f>'2012'!F385</f>
        <v>Förbättring efter behandling vid makuladegeneration</v>
      </c>
      <c r="G385" s="1" t="str">
        <f>'2012'!G385</f>
        <v>(tom)</v>
      </c>
      <c r="H385" s="1" t="str">
        <f>'2012'!H385</f>
        <v>A020475</v>
      </c>
      <c r="I385" s="1">
        <f>'2012'!I385</f>
        <v>0</v>
      </c>
      <c r="J385" s="12">
        <f>(('2012'!J385-'2012'!$AE385)/'2012'!$AE385)*(('2012'!$I385-0.5+'2012'!$I385-0.5)*-1)</f>
        <v>-0.14904183760209933</v>
      </c>
      <c r="K385" s="12">
        <f>(('2012'!K385-'2012'!$AE385)/'2012'!$AE385)*(('2012'!$I385-0.5+'2012'!$I385-0.5)*-1)</f>
        <v>-0.21440955803543268</v>
      </c>
      <c r="L385" s="12">
        <f>(('2012'!L385-'2012'!$AE385)/'2012'!$AE385)*(('2012'!$I385-0.5+'2012'!$I385-0.5)*-1)</f>
        <v>1.6144158628081495E-2</v>
      </c>
      <c r="M385" s="12">
        <f>(('2012'!M385-'2012'!$AE385)/'2012'!$AE385)*(('2012'!$I385-0.5+'2012'!$I385-0.5)*-1)</f>
        <v>0.34581442638058313</v>
      </c>
      <c r="N385" s="12">
        <f>(('2012'!N385-'2012'!$AE385)/'2012'!$AE385)*(('2012'!$I385-0.5+'2012'!$I385-0.5)*-1)</f>
        <v>-5.5639965607811287E-2</v>
      </c>
      <c r="O385" s="12">
        <f>(('2012'!O385-'2012'!$AE385)/'2012'!$AE385)*(('2012'!$I385-0.5+'2012'!$I385-0.5)*-1)</f>
        <v>-0.22579492675955706</v>
      </c>
      <c r="P385" s="12">
        <f>(('2012'!P385-'2012'!$AE385)/'2012'!$AE385)*(('2012'!$I385-0.5+'2012'!$I385-0.5)*-1)</f>
        <v>-1.2888531618435121E-2</v>
      </c>
      <c r="Q385" s="12" t="e">
        <f>(('2012'!Q385-'2012'!$AE385)/'2012'!$AE385)*(('2012'!$I385-0.5+'2012'!$I385-0.5)*-1)</f>
        <v>#VALUE!</v>
      </c>
      <c r="R385" s="12">
        <f>(('2012'!R385-'2012'!$AE385)/'2012'!$AE385)*(('2012'!$I385-0.5+'2012'!$I385-0.5)*-1)</f>
        <v>0.16130760986066456</v>
      </c>
      <c r="S385" s="12">
        <f>(('2012'!S385-'2012'!$AE385)/'2012'!$AE385)*(('2012'!$I385-0.5+'2012'!$I385-0.5)*-1)</f>
        <v>0.11953395482970545</v>
      </c>
      <c r="T385" s="12" t="e">
        <f>(('2012'!T385-'2012'!$AE385)/'2012'!$AE385)*(('2012'!$I385-0.5+'2012'!$I385-0.5)*-1)</f>
        <v>#VALUE!</v>
      </c>
      <c r="U385" s="12">
        <f>(('2012'!U385-'2012'!$AE385)/'2012'!$AE385)*(('2012'!$I385-0.5+'2012'!$I385-0.5)*-1)</f>
        <v>-9.3828152911754156E-2</v>
      </c>
      <c r="V385" s="12">
        <f>(('2012'!V385-'2012'!$AE385)/'2012'!$AE385)*(('2012'!$I385-0.5+'2012'!$I385-0.5)*-1)</f>
        <v>0.19798048175100139</v>
      </c>
      <c r="W385" s="12">
        <f>(('2012'!W385-'2012'!$AE385)/'2012'!$AE385)*(('2012'!$I385-0.5+'2012'!$I385-0.5)*-1)</f>
        <v>-6.2020776651001648E-2</v>
      </c>
      <c r="X385" s="12">
        <f>(('2012'!X385-'2012'!$AE385)/'2012'!$AE385)*(('2012'!$I385-0.5+'2012'!$I385-0.5)*-1)</f>
        <v>-1.2431323898017474E-2</v>
      </c>
      <c r="Y385" s="12">
        <f>(('2012'!Y385-'2012'!$AE385)/'2012'!$AE385)*(('2012'!$I385-0.5+'2012'!$I385-0.5)*-1)</f>
        <v>2.0214161933667998E-2</v>
      </c>
      <c r="Z385" s="12">
        <f>(('2012'!Z385-'2012'!$AE385)/'2012'!$AE385)*(('2012'!$I385-0.5+'2012'!$I385-0.5)*-1)</f>
        <v>0.19269430201906082</v>
      </c>
      <c r="AA385" s="12">
        <f>(('2012'!AA385-'2012'!$AE385)/'2012'!$AE385)*(('2012'!$I385-0.5+'2012'!$I385-0.5)*-1)</f>
        <v>0.50286867158438942</v>
      </c>
      <c r="AB385" s="12" t="e">
        <f>(('2012'!AB385-'2012'!$AE385)/'2012'!$AE385)*(('2012'!$I385-0.5+'2012'!$I385-0.5)*-1)</f>
        <v>#VALUE!</v>
      </c>
      <c r="AC385" s="12">
        <f>(('2012'!AC385-'2012'!$AE385)/'2012'!$AE385)*(('2012'!$I385-0.5+'2012'!$I385-0.5)*-1)</f>
        <v>4.1172339875078658E-2</v>
      </c>
      <c r="AD385" s="12">
        <f>(('2012'!AD385-'2012'!$AE385)/'2012'!$AE385)*(('2012'!$I385-0.5+'2012'!$I385-0.5)*-1)</f>
        <v>0.20775991425509116</v>
      </c>
      <c r="AE385" s="5">
        <f>((('2012'!AE385-'2012'!$AE385)/'2012'!$AE385)*100)*(('2012'!$I385-0.5+'2012'!$I385-0.5)*-1)</f>
        <v>0</v>
      </c>
      <c r="AG385" s="5">
        <f t="shared" si="171"/>
        <v>50.286867158438945</v>
      </c>
      <c r="AH385" s="5">
        <f t="shared" si="170"/>
        <v>22.579492675955706</v>
      </c>
      <c r="AI385" s="7">
        <v>0</v>
      </c>
      <c r="AW385" s="104">
        <f t="shared" si="172"/>
        <v>-0.14904183760209933</v>
      </c>
      <c r="AX385" s="104">
        <f t="shared" si="173"/>
        <v>-0.21440955803543268</v>
      </c>
      <c r="AY385" s="104">
        <f t="shared" si="174"/>
        <v>1.6144158628081495E-2</v>
      </c>
      <c r="AZ385" s="104">
        <f t="shared" si="175"/>
        <v>0.34581442638058313</v>
      </c>
      <c r="BA385" s="104">
        <f t="shared" si="176"/>
        <v>-5.5639965607811287E-2</v>
      </c>
      <c r="BB385" s="104">
        <f t="shared" si="177"/>
        <v>-0.22579492675955706</v>
      </c>
      <c r="BC385" s="104">
        <f t="shared" si="178"/>
        <v>-1.2888531618435121E-2</v>
      </c>
      <c r="BD385" s="104">
        <f t="shared" si="179"/>
        <v>0</v>
      </c>
      <c r="BE385" s="104">
        <f t="shared" si="180"/>
        <v>0.16130760986066456</v>
      </c>
      <c r="BF385" s="104">
        <f t="shared" si="181"/>
        <v>0.11953395482970545</v>
      </c>
      <c r="BG385" s="104">
        <f t="shared" si="182"/>
        <v>0</v>
      </c>
      <c r="BH385" s="104">
        <f t="shared" si="183"/>
        <v>-9.3828152911754156E-2</v>
      </c>
      <c r="BI385" s="104">
        <f t="shared" si="184"/>
        <v>0.19798048175100139</v>
      </c>
      <c r="BJ385" s="104">
        <f t="shared" si="185"/>
        <v>-6.2020776651001648E-2</v>
      </c>
      <c r="BK385" s="104">
        <f t="shared" si="186"/>
        <v>-1.2431323898017474E-2</v>
      </c>
      <c r="BL385" s="104">
        <f t="shared" si="187"/>
        <v>2.0214161933667998E-2</v>
      </c>
      <c r="BM385" s="104">
        <f t="shared" si="188"/>
        <v>0.19269430201906082</v>
      </c>
      <c r="BN385" s="104">
        <f t="shared" si="189"/>
        <v>0.50286867158438942</v>
      </c>
      <c r="BO385" s="104">
        <f t="shared" si="190"/>
        <v>0</v>
      </c>
      <c r="BP385" s="104">
        <f t="shared" si="191"/>
        <v>4.1172339875078658E-2</v>
      </c>
      <c r="BQ385" s="104">
        <f t="shared" si="192"/>
        <v>0.20775991425509116</v>
      </c>
      <c r="BR385" s="104">
        <f t="shared" si="193"/>
        <v>0</v>
      </c>
    </row>
    <row r="386" spans="1:70">
      <c r="A386" s="1">
        <v>385</v>
      </c>
      <c r="B386" s="1">
        <f>'2012'!B386</f>
        <v>0</v>
      </c>
      <c r="C386" s="1">
        <f>'2012'!C386</f>
        <v>0</v>
      </c>
      <c r="D386" s="1">
        <f>'2012'!D386</f>
        <v>0</v>
      </c>
      <c r="E386" s="1">
        <f>'2012'!E386</f>
        <v>0</v>
      </c>
      <c r="F386" s="1">
        <f>'2012'!F386</f>
        <v>0</v>
      </c>
      <c r="G386" s="1">
        <f>'2012'!G386</f>
        <v>0</v>
      </c>
      <c r="H386" s="1">
        <f>'2012'!H386</f>
        <v>0</v>
      </c>
      <c r="I386" s="1">
        <f>'2012'!I386</f>
        <v>0</v>
      </c>
      <c r="J386" s="12" t="e">
        <f>(('2012'!J386-'2012'!$AE386)/'2012'!$AE386)*(('2012'!$I386-0.5+'2012'!$I386-0.5)*-1)</f>
        <v>#DIV/0!</v>
      </c>
      <c r="K386" s="12" t="e">
        <f>(('2012'!K386-'2012'!$AE386)/'2012'!$AE386)*(('2012'!$I386-0.5+'2012'!$I386-0.5)*-1)</f>
        <v>#DIV/0!</v>
      </c>
      <c r="L386" s="12" t="e">
        <f>(('2012'!L386-'2012'!$AE386)/'2012'!$AE386)*(('2012'!$I386-0.5+'2012'!$I386-0.5)*-1)</f>
        <v>#DIV/0!</v>
      </c>
      <c r="M386" s="12" t="e">
        <f>(('2012'!M386-'2012'!$AE386)/'2012'!$AE386)*(('2012'!$I386-0.5+'2012'!$I386-0.5)*-1)</f>
        <v>#DIV/0!</v>
      </c>
      <c r="N386" s="12" t="e">
        <f>(('2012'!N386-'2012'!$AE386)/'2012'!$AE386)*(('2012'!$I386-0.5+'2012'!$I386-0.5)*-1)</f>
        <v>#DIV/0!</v>
      </c>
      <c r="O386" s="12" t="e">
        <f>(('2012'!O386-'2012'!$AE386)/'2012'!$AE386)*(('2012'!$I386-0.5+'2012'!$I386-0.5)*-1)</f>
        <v>#DIV/0!</v>
      </c>
      <c r="P386" s="12" t="e">
        <f>(('2012'!P386-'2012'!$AE386)/'2012'!$AE386)*(('2012'!$I386-0.5+'2012'!$I386-0.5)*-1)</f>
        <v>#DIV/0!</v>
      </c>
      <c r="Q386" s="12" t="e">
        <f>(('2012'!Q386-'2012'!$AE386)/'2012'!$AE386)*(('2012'!$I386-0.5+'2012'!$I386-0.5)*-1)</f>
        <v>#DIV/0!</v>
      </c>
      <c r="R386" s="12" t="e">
        <f>(('2012'!R386-'2012'!$AE386)/'2012'!$AE386)*(('2012'!$I386-0.5+'2012'!$I386-0.5)*-1)</f>
        <v>#DIV/0!</v>
      </c>
      <c r="S386" s="12" t="e">
        <f>(('2012'!S386-'2012'!$AE386)/'2012'!$AE386)*(('2012'!$I386-0.5+'2012'!$I386-0.5)*-1)</f>
        <v>#DIV/0!</v>
      </c>
      <c r="T386" s="12" t="e">
        <f>(('2012'!T386-'2012'!$AE386)/'2012'!$AE386)*(('2012'!$I386-0.5+'2012'!$I386-0.5)*-1)</f>
        <v>#DIV/0!</v>
      </c>
      <c r="U386" s="12" t="e">
        <f>(('2012'!U386-'2012'!$AE386)/'2012'!$AE386)*(('2012'!$I386-0.5+'2012'!$I386-0.5)*-1)</f>
        <v>#DIV/0!</v>
      </c>
      <c r="V386" s="12" t="e">
        <f>(('2012'!V386-'2012'!$AE386)/'2012'!$AE386)*(('2012'!$I386-0.5+'2012'!$I386-0.5)*-1)</f>
        <v>#DIV/0!</v>
      </c>
      <c r="W386" s="12" t="e">
        <f>(('2012'!W386-'2012'!$AE386)/'2012'!$AE386)*(('2012'!$I386-0.5+'2012'!$I386-0.5)*-1)</f>
        <v>#DIV/0!</v>
      </c>
      <c r="X386" s="12" t="e">
        <f>(('2012'!X386-'2012'!$AE386)/'2012'!$AE386)*(('2012'!$I386-0.5+'2012'!$I386-0.5)*-1)</f>
        <v>#DIV/0!</v>
      </c>
      <c r="Y386" s="12" t="e">
        <f>(('2012'!Y386-'2012'!$AE386)/'2012'!$AE386)*(('2012'!$I386-0.5+'2012'!$I386-0.5)*-1)</f>
        <v>#DIV/0!</v>
      </c>
      <c r="Z386" s="12" t="e">
        <f>(('2012'!Z386-'2012'!$AE386)/'2012'!$AE386)*(('2012'!$I386-0.5+'2012'!$I386-0.5)*-1)</f>
        <v>#DIV/0!</v>
      </c>
      <c r="AA386" s="12" t="e">
        <f>(('2012'!AA386-'2012'!$AE386)/'2012'!$AE386)*(('2012'!$I386-0.5+'2012'!$I386-0.5)*-1)</f>
        <v>#DIV/0!</v>
      </c>
      <c r="AB386" s="12" t="e">
        <f>(('2012'!AB386-'2012'!$AE386)/'2012'!$AE386)*(('2012'!$I386-0.5+'2012'!$I386-0.5)*-1)</f>
        <v>#DIV/0!</v>
      </c>
      <c r="AC386" s="12" t="e">
        <f>(('2012'!AC386-'2012'!$AE386)/'2012'!$AE386)*(('2012'!$I386-0.5+'2012'!$I386-0.5)*-1)</f>
        <v>#DIV/0!</v>
      </c>
      <c r="AD386" s="12" t="e">
        <f>(('2012'!AD386-'2012'!$AE386)/'2012'!$AE386)*(('2012'!$I386-0.5+'2012'!$I386-0.5)*-1)</f>
        <v>#DIV/0!</v>
      </c>
      <c r="AE386" s="5" t="e">
        <f>((('2012'!AE386-'2012'!$AE386)/'2012'!$AE386)*100)*(('2012'!$I386-0.5+'2012'!$I386-0.5)*-1)</f>
        <v>#DIV/0!</v>
      </c>
      <c r="AG386" s="5">
        <f t="shared" si="171"/>
        <v>0</v>
      </c>
      <c r="AH386" s="5">
        <f t="shared" si="170"/>
        <v>0</v>
      </c>
      <c r="AI386" s="7">
        <v>0</v>
      </c>
      <c r="AW386" s="104">
        <f t="shared" si="172"/>
        <v>0</v>
      </c>
      <c r="AX386" s="104">
        <f t="shared" si="173"/>
        <v>0</v>
      </c>
      <c r="AY386" s="104">
        <f t="shared" si="174"/>
        <v>0</v>
      </c>
      <c r="AZ386" s="104">
        <f t="shared" si="175"/>
        <v>0</v>
      </c>
      <c r="BA386" s="104">
        <f t="shared" si="176"/>
        <v>0</v>
      </c>
      <c r="BB386" s="104">
        <f t="shared" si="177"/>
        <v>0</v>
      </c>
      <c r="BC386" s="104">
        <f t="shared" si="178"/>
        <v>0</v>
      </c>
      <c r="BD386" s="104">
        <f t="shared" si="179"/>
        <v>0</v>
      </c>
      <c r="BE386" s="104">
        <f t="shared" si="180"/>
        <v>0</v>
      </c>
      <c r="BF386" s="104">
        <f t="shared" si="181"/>
        <v>0</v>
      </c>
      <c r="BG386" s="104">
        <f t="shared" si="182"/>
        <v>0</v>
      </c>
      <c r="BH386" s="104">
        <f t="shared" si="183"/>
        <v>0</v>
      </c>
      <c r="BI386" s="104">
        <f t="shared" si="184"/>
        <v>0</v>
      </c>
      <c r="BJ386" s="104">
        <f t="shared" si="185"/>
        <v>0</v>
      </c>
      <c r="BK386" s="104">
        <f t="shared" si="186"/>
        <v>0</v>
      </c>
      <c r="BL386" s="104">
        <f t="shared" si="187"/>
        <v>0</v>
      </c>
      <c r="BM386" s="104">
        <f t="shared" si="188"/>
        <v>0</v>
      </c>
      <c r="BN386" s="104">
        <f t="shared" si="189"/>
        <v>0</v>
      </c>
      <c r="BO386" s="104">
        <f t="shared" si="190"/>
        <v>0</v>
      </c>
      <c r="BP386" s="104">
        <f t="shared" si="191"/>
        <v>0</v>
      </c>
      <c r="BQ386" s="104">
        <f t="shared" si="192"/>
        <v>0</v>
      </c>
      <c r="BR386" s="104" t="e">
        <f t="shared" si="193"/>
        <v>#DIV/0!</v>
      </c>
    </row>
    <row r="387" spans="1:70">
      <c r="A387" s="1">
        <v>386</v>
      </c>
      <c r="B387" s="1">
        <f>'2012'!B387</f>
        <v>0</v>
      </c>
      <c r="C387" s="1">
        <f>'2012'!C387</f>
        <v>0</v>
      </c>
      <c r="D387" s="1">
        <f>'2012'!D387</f>
        <v>0</v>
      </c>
      <c r="E387" s="1">
        <f>'2012'!E387</f>
        <v>0</v>
      </c>
      <c r="F387" s="1">
        <f>'2012'!F387</f>
        <v>0</v>
      </c>
      <c r="G387" s="1">
        <f>'2012'!G387</f>
        <v>0</v>
      </c>
      <c r="H387" s="1">
        <f>'2012'!H387</f>
        <v>0</v>
      </c>
      <c r="I387" s="1">
        <f>'2012'!I387</f>
        <v>0</v>
      </c>
      <c r="J387" s="12" t="e">
        <f>(('2012'!J387-'2012'!$AE387)/'2012'!$AE387)*(('2012'!$I387-0.5+'2012'!$I387-0.5)*-1)</f>
        <v>#DIV/0!</v>
      </c>
      <c r="K387" s="12" t="e">
        <f>(('2012'!K387-'2012'!$AE387)/'2012'!$AE387)*(('2012'!$I387-0.5+'2012'!$I387-0.5)*-1)</f>
        <v>#DIV/0!</v>
      </c>
      <c r="L387" s="12" t="e">
        <f>(('2012'!L387-'2012'!$AE387)/'2012'!$AE387)*(('2012'!$I387-0.5+'2012'!$I387-0.5)*-1)</f>
        <v>#DIV/0!</v>
      </c>
      <c r="M387" s="12" t="e">
        <f>(('2012'!M387-'2012'!$AE387)/'2012'!$AE387)*(('2012'!$I387-0.5+'2012'!$I387-0.5)*-1)</f>
        <v>#DIV/0!</v>
      </c>
      <c r="N387" s="12" t="e">
        <f>(('2012'!N387-'2012'!$AE387)/'2012'!$AE387)*(('2012'!$I387-0.5+'2012'!$I387-0.5)*-1)</f>
        <v>#DIV/0!</v>
      </c>
      <c r="O387" s="12" t="e">
        <f>(('2012'!O387-'2012'!$AE387)/'2012'!$AE387)*(('2012'!$I387-0.5+'2012'!$I387-0.5)*-1)</f>
        <v>#DIV/0!</v>
      </c>
      <c r="P387" s="12" t="e">
        <f>(('2012'!P387-'2012'!$AE387)/'2012'!$AE387)*(('2012'!$I387-0.5+'2012'!$I387-0.5)*-1)</f>
        <v>#DIV/0!</v>
      </c>
      <c r="Q387" s="12" t="e">
        <f>(('2012'!Q387-'2012'!$AE387)/'2012'!$AE387)*(('2012'!$I387-0.5+'2012'!$I387-0.5)*-1)</f>
        <v>#DIV/0!</v>
      </c>
      <c r="R387" s="12" t="e">
        <f>(('2012'!R387-'2012'!$AE387)/'2012'!$AE387)*(('2012'!$I387-0.5+'2012'!$I387-0.5)*-1)</f>
        <v>#DIV/0!</v>
      </c>
      <c r="S387" s="12" t="e">
        <f>(('2012'!S387-'2012'!$AE387)/'2012'!$AE387)*(('2012'!$I387-0.5+'2012'!$I387-0.5)*-1)</f>
        <v>#DIV/0!</v>
      </c>
      <c r="T387" s="12" t="e">
        <f>(('2012'!T387-'2012'!$AE387)/'2012'!$AE387)*(('2012'!$I387-0.5+'2012'!$I387-0.5)*-1)</f>
        <v>#DIV/0!</v>
      </c>
      <c r="U387" s="12" t="e">
        <f>(('2012'!U387-'2012'!$AE387)/'2012'!$AE387)*(('2012'!$I387-0.5+'2012'!$I387-0.5)*-1)</f>
        <v>#DIV/0!</v>
      </c>
      <c r="V387" s="12" t="e">
        <f>(('2012'!V387-'2012'!$AE387)/'2012'!$AE387)*(('2012'!$I387-0.5+'2012'!$I387-0.5)*-1)</f>
        <v>#DIV/0!</v>
      </c>
      <c r="W387" s="12" t="e">
        <f>(('2012'!W387-'2012'!$AE387)/'2012'!$AE387)*(('2012'!$I387-0.5+'2012'!$I387-0.5)*-1)</f>
        <v>#DIV/0!</v>
      </c>
      <c r="X387" s="12" t="e">
        <f>(('2012'!X387-'2012'!$AE387)/'2012'!$AE387)*(('2012'!$I387-0.5+'2012'!$I387-0.5)*-1)</f>
        <v>#DIV/0!</v>
      </c>
      <c r="Y387" s="12" t="e">
        <f>(('2012'!Y387-'2012'!$AE387)/'2012'!$AE387)*(('2012'!$I387-0.5+'2012'!$I387-0.5)*-1)</f>
        <v>#DIV/0!</v>
      </c>
      <c r="Z387" s="12" t="e">
        <f>(('2012'!Z387-'2012'!$AE387)/'2012'!$AE387)*(('2012'!$I387-0.5+'2012'!$I387-0.5)*-1)</f>
        <v>#DIV/0!</v>
      </c>
      <c r="AA387" s="12" t="e">
        <f>(('2012'!AA387-'2012'!$AE387)/'2012'!$AE387)*(('2012'!$I387-0.5+'2012'!$I387-0.5)*-1)</f>
        <v>#DIV/0!</v>
      </c>
      <c r="AB387" s="12" t="e">
        <f>(('2012'!AB387-'2012'!$AE387)/'2012'!$AE387)*(('2012'!$I387-0.5+'2012'!$I387-0.5)*-1)</f>
        <v>#DIV/0!</v>
      </c>
      <c r="AC387" s="12" t="e">
        <f>(('2012'!AC387-'2012'!$AE387)/'2012'!$AE387)*(('2012'!$I387-0.5+'2012'!$I387-0.5)*-1)</f>
        <v>#DIV/0!</v>
      </c>
      <c r="AD387" s="12" t="e">
        <f>(('2012'!AD387-'2012'!$AE387)/'2012'!$AE387)*(('2012'!$I387-0.5+'2012'!$I387-0.5)*-1)</f>
        <v>#DIV/0!</v>
      </c>
      <c r="AE387" s="5" t="e">
        <f>((('2012'!AE387-'2012'!$AE387)/'2012'!$AE387)*100)*(('2012'!$I387-0.5+'2012'!$I387-0.5)*-1)</f>
        <v>#DIV/0!</v>
      </c>
      <c r="AG387" s="5">
        <f t="shared" si="171"/>
        <v>0</v>
      </c>
      <c r="AH387" s="5">
        <f t="shared" si="170"/>
        <v>0</v>
      </c>
      <c r="AI387" s="7">
        <v>0</v>
      </c>
      <c r="AW387" s="104">
        <f t="shared" si="172"/>
        <v>0</v>
      </c>
      <c r="AX387" s="104">
        <f t="shared" si="173"/>
        <v>0</v>
      </c>
      <c r="AY387" s="104">
        <f t="shared" si="174"/>
        <v>0</v>
      </c>
      <c r="AZ387" s="104">
        <f t="shared" si="175"/>
        <v>0</v>
      </c>
      <c r="BA387" s="104">
        <f t="shared" si="176"/>
        <v>0</v>
      </c>
      <c r="BB387" s="104">
        <f t="shared" si="177"/>
        <v>0</v>
      </c>
      <c r="BC387" s="104">
        <f t="shared" si="178"/>
        <v>0</v>
      </c>
      <c r="BD387" s="104">
        <f t="shared" si="179"/>
        <v>0</v>
      </c>
      <c r="BE387" s="104">
        <f t="shared" si="180"/>
        <v>0</v>
      </c>
      <c r="BF387" s="104">
        <f t="shared" si="181"/>
        <v>0</v>
      </c>
      <c r="BG387" s="104">
        <f t="shared" si="182"/>
        <v>0</v>
      </c>
      <c r="BH387" s="104">
        <f t="shared" si="183"/>
        <v>0</v>
      </c>
      <c r="BI387" s="104">
        <f t="shared" si="184"/>
        <v>0</v>
      </c>
      <c r="BJ387" s="104">
        <f t="shared" si="185"/>
        <v>0</v>
      </c>
      <c r="BK387" s="104">
        <f t="shared" si="186"/>
        <v>0</v>
      </c>
      <c r="BL387" s="104">
        <f t="shared" si="187"/>
        <v>0</v>
      </c>
      <c r="BM387" s="104">
        <f t="shared" si="188"/>
        <v>0</v>
      </c>
      <c r="BN387" s="104">
        <f t="shared" si="189"/>
        <v>0</v>
      </c>
      <c r="BO387" s="104">
        <f t="shared" si="190"/>
        <v>0</v>
      </c>
      <c r="BP387" s="104">
        <f t="shared" si="191"/>
        <v>0</v>
      </c>
      <c r="BQ387" s="104">
        <f t="shared" si="192"/>
        <v>0</v>
      </c>
      <c r="BR387" s="104" t="e">
        <f t="shared" si="193"/>
        <v>#DIV/0!</v>
      </c>
    </row>
    <row r="388" spans="1:70">
      <c r="A388" s="1">
        <v>387</v>
      </c>
      <c r="B388" s="1">
        <f>'2012'!B388</f>
        <v>0</v>
      </c>
      <c r="C388" s="1">
        <f>'2012'!C388</f>
        <v>0</v>
      </c>
      <c r="D388" s="1">
        <f>'2012'!D388</f>
        <v>0</v>
      </c>
      <c r="E388" s="1">
        <f>'2012'!E388</f>
        <v>0</v>
      </c>
      <c r="F388" s="1">
        <f>'2012'!F388</f>
        <v>0</v>
      </c>
      <c r="G388" s="1">
        <f>'2012'!G388</f>
        <v>0</v>
      </c>
      <c r="H388" s="1">
        <f>'2012'!H388</f>
        <v>0</v>
      </c>
      <c r="I388" s="1">
        <f>'2012'!I388</f>
        <v>0</v>
      </c>
      <c r="J388" s="12" t="e">
        <f>(('2012'!J388-'2012'!$AE388)/'2012'!$AE388)*(('2012'!$I388-0.5+'2012'!$I388-0.5)*-1)</f>
        <v>#DIV/0!</v>
      </c>
      <c r="K388" s="12" t="e">
        <f>(('2012'!K388-'2012'!$AE388)/'2012'!$AE388)*(('2012'!$I388-0.5+'2012'!$I388-0.5)*-1)</f>
        <v>#DIV/0!</v>
      </c>
      <c r="L388" s="12" t="e">
        <f>(('2012'!L388-'2012'!$AE388)/'2012'!$AE388)*(('2012'!$I388-0.5+'2012'!$I388-0.5)*-1)</f>
        <v>#DIV/0!</v>
      </c>
      <c r="M388" s="12" t="e">
        <f>(('2012'!M388-'2012'!$AE388)/'2012'!$AE388)*(('2012'!$I388-0.5+'2012'!$I388-0.5)*-1)</f>
        <v>#DIV/0!</v>
      </c>
      <c r="N388" s="12" t="e">
        <f>(('2012'!N388-'2012'!$AE388)/'2012'!$AE388)*(('2012'!$I388-0.5+'2012'!$I388-0.5)*-1)</f>
        <v>#DIV/0!</v>
      </c>
      <c r="O388" s="12" t="e">
        <f>(('2012'!O388-'2012'!$AE388)/'2012'!$AE388)*(('2012'!$I388-0.5+'2012'!$I388-0.5)*-1)</f>
        <v>#DIV/0!</v>
      </c>
      <c r="P388" s="12" t="e">
        <f>(('2012'!P388-'2012'!$AE388)/'2012'!$AE388)*(('2012'!$I388-0.5+'2012'!$I388-0.5)*-1)</f>
        <v>#DIV/0!</v>
      </c>
      <c r="Q388" s="12" t="e">
        <f>(('2012'!Q388-'2012'!$AE388)/'2012'!$AE388)*(('2012'!$I388-0.5+'2012'!$I388-0.5)*-1)</f>
        <v>#DIV/0!</v>
      </c>
      <c r="R388" s="12" t="e">
        <f>(('2012'!R388-'2012'!$AE388)/'2012'!$AE388)*(('2012'!$I388-0.5+'2012'!$I388-0.5)*-1)</f>
        <v>#DIV/0!</v>
      </c>
      <c r="S388" s="12" t="e">
        <f>(('2012'!S388-'2012'!$AE388)/'2012'!$AE388)*(('2012'!$I388-0.5+'2012'!$I388-0.5)*-1)</f>
        <v>#DIV/0!</v>
      </c>
      <c r="T388" s="12" t="e">
        <f>(('2012'!T388-'2012'!$AE388)/'2012'!$AE388)*(('2012'!$I388-0.5+'2012'!$I388-0.5)*-1)</f>
        <v>#DIV/0!</v>
      </c>
      <c r="U388" s="12" t="e">
        <f>(('2012'!U388-'2012'!$AE388)/'2012'!$AE388)*(('2012'!$I388-0.5+'2012'!$I388-0.5)*-1)</f>
        <v>#DIV/0!</v>
      </c>
      <c r="V388" s="12" t="e">
        <f>(('2012'!V388-'2012'!$AE388)/'2012'!$AE388)*(('2012'!$I388-0.5+'2012'!$I388-0.5)*-1)</f>
        <v>#DIV/0!</v>
      </c>
      <c r="W388" s="12" t="e">
        <f>(('2012'!W388-'2012'!$AE388)/'2012'!$AE388)*(('2012'!$I388-0.5+'2012'!$I388-0.5)*-1)</f>
        <v>#DIV/0!</v>
      </c>
      <c r="X388" s="12" t="e">
        <f>(('2012'!X388-'2012'!$AE388)/'2012'!$AE388)*(('2012'!$I388-0.5+'2012'!$I388-0.5)*-1)</f>
        <v>#DIV/0!</v>
      </c>
      <c r="Y388" s="12" t="e">
        <f>(('2012'!Y388-'2012'!$AE388)/'2012'!$AE388)*(('2012'!$I388-0.5+'2012'!$I388-0.5)*-1)</f>
        <v>#DIV/0!</v>
      </c>
      <c r="Z388" s="12" t="e">
        <f>(('2012'!Z388-'2012'!$AE388)/'2012'!$AE388)*(('2012'!$I388-0.5+'2012'!$I388-0.5)*-1)</f>
        <v>#DIV/0!</v>
      </c>
      <c r="AA388" s="12" t="e">
        <f>(('2012'!AA388-'2012'!$AE388)/'2012'!$AE388)*(('2012'!$I388-0.5+'2012'!$I388-0.5)*-1)</f>
        <v>#DIV/0!</v>
      </c>
      <c r="AB388" s="12" t="e">
        <f>(('2012'!AB388-'2012'!$AE388)/'2012'!$AE388)*(('2012'!$I388-0.5+'2012'!$I388-0.5)*-1)</f>
        <v>#DIV/0!</v>
      </c>
      <c r="AC388" s="12" t="e">
        <f>(('2012'!AC388-'2012'!$AE388)/'2012'!$AE388)*(('2012'!$I388-0.5+'2012'!$I388-0.5)*-1)</f>
        <v>#DIV/0!</v>
      </c>
      <c r="AD388" s="12" t="e">
        <f>(('2012'!AD388-'2012'!$AE388)/'2012'!$AE388)*(('2012'!$I388-0.5+'2012'!$I388-0.5)*-1)</f>
        <v>#DIV/0!</v>
      </c>
      <c r="AE388" s="5" t="e">
        <f>((('2012'!AE388-'2012'!$AE388)/'2012'!$AE388)*100)*(('2012'!$I388-0.5+'2012'!$I388-0.5)*-1)</f>
        <v>#DIV/0!</v>
      </c>
      <c r="AG388" s="5">
        <f t="shared" si="171"/>
        <v>0</v>
      </c>
      <c r="AH388" s="5">
        <f t="shared" si="170"/>
        <v>0</v>
      </c>
      <c r="AI388" s="7">
        <v>0</v>
      </c>
      <c r="AW388" s="104">
        <f t="shared" si="172"/>
        <v>0</v>
      </c>
      <c r="AX388" s="104">
        <f t="shared" si="173"/>
        <v>0</v>
      </c>
      <c r="AY388" s="104">
        <f t="shared" si="174"/>
        <v>0</v>
      </c>
      <c r="AZ388" s="104">
        <f t="shared" si="175"/>
        <v>0</v>
      </c>
      <c r="BA388" s="104">
        <f t="shared" si="176"/>
        <v>0</v>
      </c>
      <c r="BB388" s="104">
        <f t="shared" si="177"/>
        <v>0</v>
      </c>
      <c r="BC388" s="104">
        <f t="shared" si="178"/>
        <v>0</v>
      </c>
      <c r="BD388" s="104">
        <f t="shared" si="179"/>
        <v>0</v>
      </c>
      <c r="BE388" s="104">
        <f t="shared" si="180"/>
        <v>0</v>
      </c>
      <c r="BF388" s="104">
        <f t="shared" si="181"/>
        <v>0</v>
      </c>
      <c r="BG388" s="104">
        <f t="shared" si="182"/>
        <v>0</v>
      </c>
      <c r="BH388" s="104">
        <f t="shared" si="183"/>
        <v>0</v>
      </c>
      <c r="BI388" s="104">
        <f t="shared" si="184"/>
        <v>0</v>
      </c>
      <c r="BJ388" s="104">
        <f t="shared" si="185"/>
        <v>0</v>
      </c>
      <c r="BK388" s="104">
        <f t="shared" si="186"/>
        <v>0</v>
      </c>
      <c r="BL388" s="104">
        <f t="shared" si="187"/>
        <v>0</v>
      </c>
      <c r="BM388" s="104">
        <f t="shared" si="188"/>
        <v>0</v>
      </c>
      <c r="BN388" s="104">
        <f t="shared" si="189"/>
        <v>0</v>
      </c>
      <c r="BO388" s="104">
        <f t="shared" si="190"/>
        <v>0</v>
      </c>
      <c r="BP388" s="104">
        <f t="shared" si="191"/>
        <v>0</v>
      </c>
      <c r="BQ388" s="104">
        <f t="shared" si="192"/>
        <v>0</v>
      </c>
      <c r="BR388" s="104" t="e">
        <f t="shared" si="193"/>
        <v>#DIV/0!</v>
      </c>
    </row>
    <row r="389" spans="1:70">
      <c r="A389" s="1">
        <v>388</v>
      </c>
      <c r="B389" s="1">
        <f>'2012'!B389</f>
        <v>0</v>
      </c>
      <c r="C389" s="1">
        <f>'2012'!C389</f>
        <v>0</v>
      </c>
      <c r="D389" s="1">
        <f>'2012'!D389</f>
        <v>0</v>
      </c>
      <c r="E389" s="1">
        <f>'2012'!E389</f>
        <v>0</v>
      </c>
      <c r="F389" s="1">
        <f>'2012'!F389</f>
        <v>0</v>
      </c>
      <c r="G389" s="1">
        <f>'2012'!G389</f>
        <v>0</v>
      </c>
      <c r="H389" s="1">
        <f>'2012'!H389</f>
        <v>0</v>
      </c>
      <c r="I389" s="1">
        <f>'2012'!I389</f>
        <v>0</v>
      </c>
      <c r="J389" s="12" t="e">
        <f>(('2012'!J389-'2012'!$AE389)/'2012'!$AE389)*(('2012'!$I389-0.5+'2012'!$I389-0.5)*-1)</f>
        <v>#DIV/0!</v>
      </c>
      <c r="K389" s="12" t="e">
        <f>(('2012'!K389-'2012'!$AE389)/'2012'!$AE389)*(('2012'!$I389-0.5+'2012'!$I389-0.5)*-1)</f>
        <v>#DIV/0!</v>
      </c>
      <c r="L389" s="12" t="e">
        <f>(('2012'!L389-'2012'!$AE389)/'2012'!$AE389)*(('2012'!$I389-0.5+'2012'!$I389-0.5)*-1)</f>
        <v>#DIV/0!</v>
      </c>
      <c r="M389" s="12" t="e">
        <f>(('2012'!M389-'2012'!$AE389)/'2012'!$AE389)*(('2012'!$I389-0.5+'2012'!$I389-0.5)*-1)</f>
        <v>#DIV/0!</v>
      </c>
      <c r="N389" s="12" t="e">
        <f>(('2012'!N389-'2012'!$AE389)/'2012'!$AE389)*(('2012'!$I389-0.5+'2012'!$I389-0.5)*-1)</f>
        <v>#DIV/0!</v>
      </c>
      <c r="O389" s="12" t="e">
        <f>(('2012'!O389-'2012'!$AE389)/'2012'!$AE389)*(('2012'!$I389-0.5+'2012'!$I389-0.5)*-1)</f>
        <v>#DIV/0!</v>
      </c>
      <c r="P389" s="12" t="e">
        <f>(('2012'!P389-'2012'!$AE389)/'2012'!$AE389)*(('2012'!$I389-0.5+'2012'!$I389-0.5)*-1)</f>
        <v>#DIV/0!</v>
      </c>
      <c r="Q389" s="12" t="e">
        <f>(('2012'!Q389-'2012'!$AE389)/'2012'!$AE389)*(('2012'!$I389-0.5+'2012'!$I389-0.5)*-1)</f>
        <v>#DIV/0!</v>
      </c>
      <c r="R389" s="12" t="e">
        <f>(('2012'!R389-'2012'!$AE389)/'2012'!$AE389)*(('2012'!$I389-0.5+'2012'!$I389-0.5)*-1)</f>
        <v>#DIV/0!</v>
      </c>
      <c r="S389" s="12" t="e">
        <f>(('2012'!S389-'2012'!$AE389)/'2012'!$AE389)*(('2012'!$I389-0.5+'2012'!$I389-0.5)*-1)</f>
        <v>#DIV/0!</v>
      </c>
      <c r="T389" s="12" t="e">
        <f>(('2012'!T389-'2012'!$AE389)/'2012'!$AE389)*(('2012'!$I389-0.5+'2012'!$I389-0.5)*-1)</f>
        <v>#DIV/0!</v>
      </c>
      <c r="U389" s="12" t="e">
        <f>(('2012'!U389-'2012'!$AE389)/'2012'!$AE389)*(('2012'!$I389-0.5+'2012'!$I389-0.5)*-1)</f>
        <v>#DIV/0!</v>
      </c>
      <c r="V389" s="12" t="e">
        <f>(('2012'!V389-'2012'!$AE389)/'2012'!$AE389)*(('2012'!$I389-0.5+'2012'!$I389-0.5)*-1)</f>
        <v>#DIV/0!</v>
      </c>
      <c r="W389" s="12" t="e">
        <f>(('2012'!W389-'2012'!$AE389)/'2012'!$AE389)*(('2012'!$I389-0.5+'2012'!$I389-0.5)*-1)</f>
        <v>#DIV/0!</v>
      </c>
      <c r="X389" s="12" t="e">
        <f>(('2012'!X389-'2012'!$AE389)/'2012'!$AE389)*(('2012'!$I389-0.5+'2012'!$I389-0.5)*-1)</f>
        <v>#DIV/0!</v>
      </c>
      <c r="Y389" s="12" t="e">
        <f>(('2012'!Y389-'2012'!$AE389)/'2012'!$AE389)*(('2012'!$I389-0.5+'2012'!$I389-0.5)*-1)</f>
        <v>#DIV/0!</v>
      </c>
      <c r="Z389" s="12" t="e">
        <f>(('2012'!Z389-'2012'!$AE389)/'2012'!$AE389)*(('2012'!$I389-0.5+'2012'!$I389-0.5)*-1)</f>
        <v>#DIV/0!</v>
      </c>
      <c r="AA389" s="12" t="e">
        <f>(('2012'!AA389-'2012'!$AE389)/'2012'!$AE389)*(('2012'!$I389-0.5+'2012'!$I389-0.5)*-1)</f>
        <v>#DIV/0!</v>
      </c>
      <c r="AB389" s="12" t="e">
        <f>(('2012'!AB389-'2012'!$AE389)/'2012'!$AE389)*(('2012'!$I389-0.5+'2012'!$I389-0.5)*-1)</f>
        <v>#DIV/0!</v>
      </c>
      <c r="AC389" s="12" t="e">
        <f>(('2012'!AC389-'2012'!$AE389)/'2012'!$AE389)*(('2012'!$I389-0.5+'2012'!$I389-0.5)*-1)</f>
        <v>#DIV/0!</v>
      </c>
      <c r="AD389" s="12" t="e">
        <f>(('2012'!AD389-'2012'!$AE389)/'2012'!$AE389)*(('2012'!$I389-0.5+'2012'!$I389-0.5)*-1)</f>
        <v>#DIV/0!</v>
      </c>
      <c r="AE389" s="5" t="e">
        <f>((('2012'!AE389-'2012'!$AE389)/'2012'!$AE389)*100)*(('2012'!$I389-0.5+'2012'!$I389-0.5)*-1)</f>
        <v>#DIV/0!</v>
      </c>
      <c r="AG389" s="5">
        <f t="shared" si="171"/>
        <v>0</v>
      </c>
      <c r="AH389" s="5">
        <f t="shared" si="170"/>
        <v>0</v>
      </c>
      <c r="AI389" s="7">
        <v>0</v>
      </c>
      <c r="AW389" s="104">
        <f t="shared" si="172"/>
        <v>0</v>
      </c>
      <c r="AX389" s="104">
        <f t="shared" si="173"/>
        <v>0</v>
      </c>
      <c r="AY389" s="104">
        <f t="shared" si="174"/>
        <v>0</v>
      </c>
      <c r="AZ389" s="104">
        <f t="shared" si="175"/>
        <v>0</v>
      </c>
      <c r="BA389" s="104">
        <f t="shared" si="176"/>
        <v>0</v>
      </c>
      <c r="BB389" s="104">
        <f t="shared" si="177"/>
        <v>0</v>
      </c>
      <c r="BC389" s="104">
        <f t="shared" si="178"/>
        <v>0</v>
      </c>
      <c r="BD389" s="104">
        <f t="shared" si="179"/>
        <v>0</v>
      </c>
      <c r="BE389" s="104">
        <f t="shared" si="180"/>
        <v>0</v>
      </c>
      <c r="BF389" s="104">
        <f t="shared" si="181"/>
        <v>0</v>
      </c>
      <c r="BG389" s="104">
        <f t="shared" si="182"/>
        <v>0</v>
      </c>
      <c r="BH389" s="104">
        <f t="shared" si="183"/>
        <v>0</v>
      </c>
      <c r="BI389" s="104">
        <f t="shared" si="184"/>
        <v>0</v>
      </c>
      <c r="BJ389" s="104">
        <f t="shared" si="185"/>
        <v>0</v>
      </c>
      <c r="BK389" s="104">
        <f t="shared" si="186"/>
        <v>0</v>
      </c>
      <c r="BL389" s="104">
        <f t="shared" si="187"/>
        <v>0</v>
      </c>
      <c r="BM389" s="104">
        <f t="shared" si="188"/>
        <v>0</v>
      </c>
      <c r="BN389" s="104">
        <f t="shared" si="189"/>
        <v>0</v>
      </c>
      <c r="BO389" s="104">
        <f t="shared" si="190"/>
        <v>0</v>
      </c>
      <c r="BP389" s="104">
        <f t="shared" si="191"/>
        <v>0</v>
      </c>
      <c r="BQ389" s="104">
        <f t="shared" si="192"/>
        <v>0</v>
      </c>
      <c r="BR389" s="104" t="e">
        <f t="shared" si="193"/>
        <v>#DIV/0!</v>
      </c>
    </row>
    <row r="390" spans="1:70">
      <c r="A390" s="1">
        <v>389</v>
      </c>
      <c r="B390" s="1">
        <f>'2012'!B390</f>
        <v>0</v>
      </c>
      <c r="C390" s="1">
        <f>'2012'!C390</f>
        <v>0</v>
      </c>
      <c r="D390" s="1">
        <f>'2012'!D390</f>
        <v>0</v>
      </c>
      <c r="E390" s="1">
        <f>'2012'!E390</f>
        <v>0</v>
      </c>
      <c r="F390" s="1">
        <f>'2012'!F390</f>
        <v>0</v>
      </c>
      <c r="G390" s="1">
        <f>'2012'!G390</f>
        <v>0</v>
      </c>
      <c r="H390" s="1">
        <f>'2012'!H390</f>
        <v>0</v>
      </c>
      <c r="I390" s="1">
        <f>'2012'!I390</f>
        <v>0</v>
      </c>
      <c r="J390" s="12" t="e">
        <f>(('2012'!J390-'2012'!$AE390)/'2012'!$AE390)*(('2012'!$I390-0.5+'2012'!$I390-0.5)*-1)</f>
        <v>#DIV/0!</v>
      </c>
      <c r="K390" s="12" t="e">
        <f>(('2012'!K390-'2012'!$AE390)/'2012'!$AE390)*(('2012'!$I390-0.5+'2012'!$I390-0.5)*-1)</f>
        <v>#DIV/0!</v>
      </c>
      <c r="L390" s="12" t="e">
        <f>(('2012'!L390-'2012'!$AE390)/'2012'!$AE390)*(('2012'!$I390-0.5+'2012'!$I390-0.5)*-1)</f>
        <v>#DIV/0!</v>
      </c>
      <c r="M390" s="12" t="e">
        <f>(('2012'!M390-'2012'!$AE390)/'2012'!$AE390)*(('2012'!$I390-0.5+'2012'!$I390-0.5)*-1)</f>
        <v>#DIV/0!</v>
      </c>
      <c r="N390" s="12" t="e">
        <f>(('2012'!N390-'2012'!$AE390)/'2012'!$AE390)*(('2012'!$I390-0.5+'2012'!$I390-0.5)*-1)</f>
        <v>#DIV/0!</v>
      </c>
      <c r="O390" s="12" t="e">
        <f>(('2012'!O390-'2012'!$AE390)/'2012'!$AE390)*(('2012'!$I390-0.5+'2012'!$I390-0.5)*-1)</f>
        <v>#DIV/0!</v>
      </c>
      <c r="P390" s="12" t="e">
        <f>(('2012'!P390-'2012'!$AE390)/'2012'!$AE390)*(('2012'!$I390-0.5+'2012'!$I390-0.5)*-1)</f>
        <v>#DIV/0!</v>
      </c>
      <c r="Q390" s="12" t="e">
        <f>(('2012'!Q390-'2012'!$AE390)/'2012'!$AE390)*(('2012'!$I390-0.5+'2012'!$I390-0.5)*-1)</f>
        <v>#DIV/0!</v>
      </c>
      <c r="R390" s="12" t="e">
        <f>(('2012'!R390-'2012'!$AE390)/'2012'!$AE390)*(('2012'!$I390-0.5+'2012'!$I390-0.5)*-1)</f>
        <v>#DIV/0!</v>
      </c>
      <c r="S390" s="12" t="e">
        <f>(('2012'!S390-'2012'!$AE390)/'2012'!$AE390)*(('2012'!$I390-0.5+'2012'!$I390-0.5)*-1)</f>
        <v>#DIV/0!</v>
      </c>
      <c r="T390" s="12" t="e">
        <f>(('2012'!T390-'2012'!$AE390)/'2012'!$AE390)*(('2012'!$I390-0.5+'2012'!$I390-0.5)*-1)</f>
        <v>#DIV/0!</v>
      </c>
      <c r="U390" s="12" t="e">
        <f>(('2012'!U390-'2012'!$AE390)/'2012'!$AE390)*(('2012'!$I390-0.5+'2012'!$I390-0.5)*-1)</f>
        <v>#DIV/0!</v>
      </c>
      <c r="V390" s="12" t="e">
        <f>(('2012'!V390-'2012'!$AE390)/'2012'!$AE390)*(('2012'!$I390-0.5+'2012'!$I390-0.5)*-1)</f>
        <v>#DIV/0!</v>
      </c>
      <c r="W390" s="12" t="e">
        <f>(('2012'!W390-'2012'!$AE390)/'2012'!$AE390)*(('2012'!$I390-0.5+'2012'!$I390-0.5)*-1)</f>
        <v>#DIV/0!</v>
      </c>
      <c r="X390" s="12" t="e">
        <f>(('2012'!X390-'2012'!$AE390)/'2012'!$AE390)*(('2012'!$I390-0.5+'2012'!$I390-0.5)*-1)</f>
        <v>#DIV/0!</v>
      </c>
      <c r="Y390" s="12" t="e">
        <f>(('2012'!Y390-'2012'!$AE390)/'2012'!$AE390)*(('2012'!$I390-0.5+'2012'!$I390-0.5)*-1)</f>
        <v>#DIV/0!</v>
      </c>
      <c r="Z390" s="12" t="e">
        <f>(('2012'!Z390-'2012'!$AE390)/'2012'!$AE390)*(('2012'!$I390-0.5+'2012'!$I390-0.5)*-1)</f>
        <v>#DIV/0!</v>
      </c>
      <c r="AA390" s="12" t="e">
        <f>(('2012'!AA390-'2012'!$AE390)/'2012'!$AE390)*(('2012'!$I390-0.5+'2012'!$I390-0.5)*-1)</f>
        <v>#DIV/0!</v>
      </c>
      <c r="AB390" s="12" t="e">
        <f>(('2012'!AB390-'2012'!$AE390)/'2012'!$AE390)*(('2012'!$I390-0.5+'2012'!$I390-0.5)*-1)</f>
        <v>#DIV/0!</v>
      </c>
      <c r="AC390" s="12" t="e">
        <f>(('2012'!AC390-'2012'!$AE390)/'2012'!$AE390)*(('2012'!$I390-0.5+'2012'!$I390-0.5)*-1)</f>
        <v>#DIV/0!</v>
      </c>
      <c r="AD390" s="12" t="e">
        <f>(('2012'!AD390-'2012'!$AE390)/'2012'!$AE390)*(('2012'!$I390-0.5+'2012'!$I390-0.5)*-1)</f>
        <v>#DIV/0!</v>
      </c>
      <c r="AE390" s="5" t="e">
        <f>((('2012'!AE390-'2012'!$AE390)/'2012'!$AE390)*100)*(('2012'!$I390-0.5+'2012'!$I390-0.5)*-1)</f>
        <v>#DIV/0!</v>
      </c>
      <c r="AG390" s="5">
        <f t="shared" si="171"/>
        <v>0</v>
      </c>
      <c r="AH390" s="5">
        <f t="shared" si="170"/>
        <v>0</v>
      </c>
      <c r="AI390" s="7">
        <v>0</v>
      </c>
      <c r="AW390" s="104">
        <f t="shared" si="172"/>
        <v>0</v>
      </c>
      <c r="AX390" s="104">
        <f t="shared" si="173"/>
        <v>0</v>
      </c>
      <c r="AY390" s="104">
        <f t="shared" si="174"/>
        <v>0</v>
      </c>
      <c r="AZ390" s="104">
        <f t="shared" si="175"/>
        <v>0</v>
      </c>
      <c r="BA390" s="104">
        <f t="shared" si="176"/>
        <v>0</v>
      </c>
      <c r="BB390" s="104">
        <f t="shared" si="177"/>
        <v>0</v>
      </c>
      <c r="BC390" s="104">
        <f t="shared" si="178"/>
        <v>0</v>
      </c>
      <c r="BD390" s="104">
        <f t="shared" si="179"/>
        <v>0</v>
      </c>
      <c r="BE390" s="104">
        <f t="shared" si="180"/>
        <v>0</v>
      </c>
      <c r="BF390" s="104">
        <f t="shared" si="181"/>
        <v>0</v>
      </c>
      <c r="BG390" s="104">
        <f t="shared" si="182"/>
        <v>0</v>
      </c>
      <c r="BH390" s="104">
        <f t="shared" si="183"/>
        <v>0</v>
      </c>
      <c r="BI390" s="104">
        <f t="shared" si="184"/>
        <v>0</v>
      </c>
      <c r="BJ390" s="104">
        <f t="shared" si="185"/>
        <v>0</v>
      </c>
      <c r="BK390" s="104">
        <f t="shared" si="186"/>
        <v>0</v>
      </c>
      <c r="BL390" s="104">
        <f t="shared" si="187"/>
        <v>0</v>
      </c>
      <c r="BM390" s="104">
        <f t="shared" si="188"/>
        <v>0</v>
      </c>
      <c r="BN390" s="104">
        <f t="shared" si="189"/>
        <v>0</v>
      </c>
      <c r="BO390" s="104">
        <f t="shared" si="190"/>
        <v>0</v>
      </c>
      <c r="BP390" s="104">
        <f t="shared" si="191"/>
        <v>0</v>
      </c>
      <c r="BQ390" s="104">
        <f t="shared" si="192"/>
        <v>0</v>
      </c>
      <c r="BR390" s="104" t="e">
        <f t="shared" si="193"/>
        <v>#DIV/0!</v>
      </c>
    </row>
    <row r="391" spans="1:70">
      <c r="A391" s="1">
        <v>390</v>
      </c>
      <c r="B391" s="1">
        <f>'2012'!B391</f>
        <v>0</v>
      </c>
      <c r="C391" s="1">
        <f>'2012'!C391</f>
        <v>0</v>
      </c>
      <c r="D391" s="1">
        <f>'2012'!D391</f>
        <v>0</v>
      </c>
      <c r="E391" s="1">
        <f>'2012'!E391</f>
        <v>0</v>
      </c>
      <c r="F391" s="1">
        <f>'2012'!F391</f>
        <v>0</v>
      </c>
      <c r="G391" s="1">
        <f>'2012'!G391</f>
        <v>0</v>
      </c>
      <c r="H391" s="1">
        <f>'2012'!H391</f>
        <v>0</v>
      </c>
      <c r="I391" s="1">
        <f>'2012'!I391</f>
        <v>0</v>
      </c>
      <c r="J391" s="12" t="e">
        <f>(('2012'!J391-'2012'!$AE391)/'2012'!$AE391)*(('2012'!$I391-0.5+'2012'!$I391-0.5)*-1)</f>
        <v>#DIV/0!</v>
      </c>
      <c r="K391" s="12" t="e">
        <f>(('2012'!K391-'2012'!$AE391)/'2012'!$AE391)*(('2012'!$I391-0.5+'2012'!$I391-0.5)*-1)</f>
        <v>#DIV/0!</v>
      </c>
      <c r="L391" s="12" t="e">
        <f>(('2012'!L391-'2012'!$AE391)/'2012'!$AE391)*(('2012'!$I391-0.5+'2012'!$I391-0.5)*-1)</f>
        <v>#DIV/0!</v>
      </c>
      <c r="M391" s="12" t="e">
        <f>(('2012'!M391-'2012'!$AE391)/'2012'!$AE391)*(('2012'!$I391-0.5+'2012'!$I391-0.5)*-1)</f>
        <v>#DIV/0!</v>
      </c>
      <c r="N391" s="12" t="e">
        <f>(('2012'!N391-'2012'!$AE391)/'2012'!$AE391)*(('2012'!$I391-0.5+'2012'!$I391-0.5)*-1)</f>
        <v>#DIV/0!</v>
      </c>
      <c r="O391" s="12" t="e">
        <f>(('2012'!O391-'2012'!$AE391)/'2012'!$AE391)*(('2012'!$I391-0.5+'2012'!$I391-0.5)*-1)</f>
        <v>#DIV/0!</v>
      </c>
      <c r="P391" s="12" t="e">
        <f>(('2012'!P391-'2012'!$AE391)/'2012'!$AE391)*(('2012'!$I391-0.5+'2012'!$I391-0.5)*-1)</f>
        <v>#DIV/0!</v>
      </c>
      <c r="Q391" s="12" t="e">
        <f>(('2012'!Q391-'2012'!$AE391)/'2012'!$AE391)*(('2012'!$I391-0.5+'2012'!$I391-0.5)*-1)</f>
        <v>#DIV/0!</v>
      </c>
      <c r="R391" s="12" t="e">
        <f>(('2012'!R391-'2012'!$AE391)/'2012'!$AE391)*(('2012'!$I391-0.5+'2012'!$I391-0.5)*-1)</f>
        <v>#DIV/0!</v>
      </c>
      <c r="S391" s="12" t="e">
        <f>(('2012'!S391-'2012'!$AE391)/'2012'!$AE391)*(('2012'!$I391-0.5+'2012'!$I391-0.5)*-1)</f>
        <v>#DIV/0!</v>
      </c>
      <c r="T391" s="12" t="e">
        <f>(('2012'!T391-'2012'!$AE391)/'2012'!$AE391)*(('2012'!$I391-0.5+'2012'!$I391-0.5)*-1)</f>
        <v>#DIV/0!</v>
      </c>
      <c r="U391" s="12" t="e">
        <f>(('2012'!U391-'2012'!$AE391)/'2012'!$AE391)*(('2012'!$I391-0.5+'2012'!$I391-0.5)*-1)</f>
        <v>#DIV/0!</v>
      </c>
      <c r="V391" s="12" t="e">
        <f>(('2012'!V391-'2012'!$AE391)/'2012'!$AE391)*(('2012'!$I391-0.5+'2012'!$I391-0.5)*-1)</f>
        <v>#DIV/0!</v>
      </c>
      <c r="W391" s="12" t="e">
        <f>(('2012'!W391-'2012'!$AE391)/'2012'!$AE391)*(('2012'!$I391-0.5+'2012'!$I391-0.5)*-1)</f>
        <v>#DIV/0!</v>
      </c>
      <c r="X391" s="12" t="e">
        <f>(('2012'!X391-'2012'!$AE391)/'2012'!$AE391)*(('2012'!$I391-0.5+'2012'!$I391-0.5)*-1)</f>
        <v>#DIV/0!</v>
      </c>
      <c r="Y391" s="12" t="e">
        <f>(('2012'!Y391-'2012'!$AE391)/'2012'!$AE391)*(('2012'!$I391-0.5+'2012'!$I391-0.5)*-1)</f>
        <v>#DIV/0!</v>
      </c>
      <c r="Z391" s="12" t="e">
        <f>(('2012'!Z391-'2012'!$AE391)/'2012'!$AE391)*(('2012'!$I391-0.5+'2012'!$I391-0.5)*-1)</f>
        <v>#DIV/0!</v>
      </c>
      <c r="AA391" s="12" t="e">
        <f>(('2012'!AA391-'2012'!$AE391)/'2012'!$AE391)*(('2012'!$I391-0.5+'2012'!$I391-0.5)*-1)</f>
        <v>#DIV/0!</v>
      </c>
      <c r="AB391" s="12" t="e">
        <f>(('2012'!AB391-'2012'!$AE391)/'2012'!$AE391)*(('2012'!$I391-0.5+'2012'!$I391-0.5)*-1)</f>
        <v>#DIV/0!</v>
      </c>
      <c r="AC391" s="12" t="e">
        <f>(('2012'!AC391-'2012'!$AE391)/'2012'!$AE391)*(('2012'!$I391-0.5+'2012'!$I391-0.5)*-1)</f>
        <v>#DIV/0!</v>
      </c>
      <c r="AD391" s="12" t="e">
        <f>(('2012'!AD391-'2012'!$AE391)/'2012'!$AE391)*(('2012'!$I391-0.5+'2012'!$I391-0.5)*-1)</f>
        <v>#DIV/0!</v>
      </c>
      <c r="AE391" s="5" t="e">
        <f>((('2012'!AE391-'2012'!$AE391)/'2012'!$AE391)*100)*(('2012'!$I391-0.5+'2012'!$I391-0.5)*-1)</f>
        <v>#DIV/0!</v>
      </c>
      <c r="AG391" s="5">
        <f t="shared" si="171"/>
        <v>0</v>
      </c>
      <c r="AH391" s="5">
        <f t="shared" ref="AH391:AH454" si="194">(MIN(AW391:BQ391)*-1)*100</f>
        <v>0</v>
      </c>
      <c r="AI391" s="7">
        <v>0</v>
      </c>
      <c r="AW391" s="104">
        <f t="shared" si="172"/>
        <v>0</v>
      </c>
      <c r="AX391" s="104">
        <f t="shared" si="173"/>
        <v>0</v>
      </c>
      <c r="AY391" s="104">
        <f t="shared" si="174"/>
        <v>0</v>
      </c>
      <c r="AZ391" s="104">
        <f t="shared" si="175"/>
        <v>0</v>
      </c>
      <c r="BA391" s="104">
        <f t="shared" si="176"/>
        <v>0</v>
      </c>
      <c r="BB391" s="104">
        <f t="shared" si="177"/>
        <v>0</v>
      </c>
      <c r="BC391" s="104">
        <f t="shared" si="178"/>
        <v>0</v>
      </c>
      <c r="BD391" s="104">
        <f t="shared" si="179"/>
        <v>0</v>
      </c>
      <c r="BE391" s="104">
        <f t="shared" si="180"/>
        <v>0</v>
      </c>
      <c r="BF391" s="104">
        <f t="shared" si="181"/>
        <v>0</v>
      </c>
      <c r="BG391" s="104">
        <f t="shared" si="182"/>
        <v>0</v>
      </c>
      <c r="BH391" s="104">
        <f t="shared" si="183"/>
        <v>0</v>
      </c>
      <c r="BI391" s="104">
        <f t="shared" si="184"/>
        <v>0</v>
      </c>
      <c r="BJ391" s="104">
        <f t="shared" si="185"/>
        <v>0</v>
      </c>
      <c r="BK391" s="104">
        <f t="shared" si="186"/>
        <v>0</v>
      </c>
      <c r="BL391" s="104">
        <f t="shared" si="187"/>
        <v>0</v>
      </c>
      <c r="BM391" s="104">
        <f t="shared" si="188"/>
        <v>0</v>
      </c>
      <c r="BN391" s="104">
        <f t="shared" si="189"/>
        <v>0</v>
      </c>
      <c r="BO391" s="104">
        <f t="shared" si="190"/>
        <v>0</v>
      </c>
      <c r="BP391" s="104">
        <f t="shared" si="191"/>
        <v>0</v>
      </c>
      <c r="BQ391" s="104">
        <f t="shared" si="192"/>
        <v>0</v>
      </c>
      <c r="BR391" s="104" t="e">
        <f t="shared" si="193"/>
        <v>#DIV/0!</v>
      </c>
    </row>
    <row r="392" spans="1:70">
      <c r="A392" s="1">
        <v>391</v>
      </c>
      <c r="B392" s="1">
        <f>'2012'!B392</f>
        <v>0</v>
      </c>
      <c r="C392" s="1">
        <f>'2012'!C392</f>
        <v>0</v>
      </c>
      <c r="D392" s="1">
        <f>'2012'!D392</f>
        <v>0</v>
      </c>
      <c r="E392" s="1">
        <f>'2012'!E392</f>
        <v>0</v>
      </c>
      <c r="F392" s="1">
        <f>'2012'!F392</f>
        <v>0</v>
      </c>
      <c r="G392" s="1">
        <f>'2012'!G392</f>
        <v>0</v>
      </c>
      <c r="H392" s="1">
        <f>'2012'!H392</f>
        <v>0</v>
      </c>
      <c r="I392" s="1">
        <f>'2012'!I392</f>
        <v>0</v>
      </c>
      <c r="J392" s="12" t="e">
        <f>(('2012'!J392-'2012'!$AE392)/'2012'!$AE392)*(('2012'!$I392-0.5+'2012'!$I392-0.5)*-1)</f>
        <v>#DIV/0!</v>
      </c>
      <c r="K392" s="12" t="e">
        <f>(('2012'!K392-'2012'!$AE392)/'2012'!$AE392)*(('2012'!$I392-0.5+'2012'!$I392-0.5)*-1)</f>
        <v>#DIV/0!</v>
      </c>
      <c r="L392" s="12" t="e">
        <f>(('2012'!L392-'2012'!$AE392)/'2012'!$AE392)*(('2012'!$I392-0.5+'2012'!$I392-0.5)*-1)</f>
        <v>#DIV/0!</v>
      </c>
      <c r="M392" s="12" t="e">
        <f>(('2012'!M392-'2012'!$AE392)/'2012'!$AE392)*(('2012'!$I392-0.5+'2012'!$I392-0.5)*-1)</f>
        <v>#DIV/0!</v>
      </c>
      <c r="N392" s="12" t="e">
        <f>(('2012'!N392-'2012'!$AE392)/'2012'!$AE392)*(('2012'!$I392-0.5+'2012'!$I392-0.5)*-1)</f>
        <v>#DIV/0!</v>
      </c>
      <c r="O392" s="12" t="e">
        <f>(('2012'!O392-'2012'!$AE392)/'2012'!$AE392)*(('2012'!$I392-0.5+'2012'!$I392-0.5)*-1)</f>
        <v>#DIV/0!</v>
      </c>
      <c r="P392" s="12" t="e">
        <f>(('2012'!P392-'2012'!$AE392)/'2012'!$AE392)*(('2012'!$I392-0.5+'2012'!$I392-0.5)*-1)</f>
        <v>#DIV/0!</v>
      </c>
      <c r="Q392" s="12" t="e">
        <f>(('2012'!Q392-'2012'!$AE392)/'2012'!$AE392)*(('2012'!$I392-0.5+'2012'!$I392-0.5)*-1)</f>
        <v>#DIV/0!</v>
      </c>
      <c r="R392" s="12" t="e">
        <f>(('2012'!R392-'2012'!$AE392)/'2012'!$AE392)*(('2012'!$I392-0.5+'2012'!$I392-0.5)*-1)</f>
        <v>#DIV/0!</v>
      </c>
      <c r="S392" s="12" t="e">
        <f>(('2012'!S392-'2012'!$AE392)/'2012'!$AE392)*(('2012'!$I392-0.5+'2012'!$I392-0.5)*-1)</f>
        <v>#DIV/0!</v>
      </c>
      <c r="T392" s="12" t="e">
        <f>(('2012'!T392-'2012'!$AE392)/'2012'!$AE392)*(('2012'!$I392-0.5+'2012'!$I392-0.5)*-1)</f>
        <v>#DIV/0!</v>
      </c>
      <c r="U392" s="12" t="e">
        <f>(('2012'!U392-'2012'!$AE392)/'2012'!$AE392)*(('2012'!$I392-0.5+'2012'!$I392-0.5)*-1)</f>
        <v>#DIV/0!</v>
      </c>
      <c r="V392" s="12" t="e">
        <f>(('2012'!V392-'2012'!$AE392)/'2012'!$AE392)*(('2012'!$I392-0.5+'2012'!$I392-0.5)*-1)</f>
        <v>#DIV/0!</v>
      </c>
      <c r="W392" s="12" t="e">
        <f>(('2012'!W392-'2012'!$AE392)/'2012'!$AE392)*(('2012'!$I392-0.5+'2012'!$I392-0.5)*-1)</f>
        <v>#DIV/0!</v>
      </c>
      <c r="X392" s="12" t="e">
        <f>(('2012'!X392-'2012'!$AE392)/'2012'!$AE392)*(('2012'!$I392-0.5+'2012'!$I392-0.5)*-1)</f>
        <v>#DIV/0!</v>
      </c>
      <c r="Y392" s="12" t="e">
        <f>(('2012'!Y392-'2012'!$AE392)/'2012'!$AE392)*(('2012'!$I392-0.5+'2012'!$I392-0.5)*-1)</f>
        <v>#DIV/0!</v>
      </c>
      <c r="Z392" s="12" t="e">
        <f>(('2012'!Z392-'2012'!$AE392)/'2012'!$AE392)*(('2012'!$I392-0.5+'2012'!$I392-0.5)*-1)</f>
        <v>#DIV/0!</v>
      </c>
      <c r="AA392" s="12" t="e">
        <f>(('2012'!AA392-'2012'!$AE392)/'2012'!$AE392)*(('2012'!$I392-0.5+'2012'!$I392-0.5)*-1)</f>
        <v>#DIV/0!</v>
      </c>
      <c r="AB392" s="12" t="e">
        <f>(('2012'!AB392-'2012'!$AE392)/'2012'!$AE392)*(('2012'!$I392-0.5+'2012'!$I392-0.5)*-1)</f>
        <v>#DIV/0!</v>
      </c>
      <c r="AC392" s="12" t="e">
        <f>(('2012'!AC392-'2012'!$AE392)/'2012'!$AE392)*(('2012'!$I392-0.5+'2012'!$I392-0.5)*-1)</f>
        <v>#DIV/0!</v>
      </c>
      <c r="AD392" s="12" t="e">
        <f>(('2012'!AD392-'2012'!$AE392)/'2012'!$AE392)*(('2012'!$I392-0.5+'2012'!$I392-0.5)*-1)</f>
        <v>#DIV/0!</v>
      </c>
      <c r="AE392" s="5" t="e">
        <f>((('2012'!AE392-'2012'!$AE392)/'2012'!$AE392)*100)*(('2012'!$I392-0.5+'2012'!$I392-0.5)*-1)</f>
        <v>#DIV/0!</v>
      </c>
      <c r="AG392" s="5">
        <f t="shared" si="171"/>
        <v>0</v>
      </c>
      <c r="AH392" s="5">
        <f t="shared" si="194"/>
        <v>0</v>
      </c>
      <c r="AI392" s="7">
        <v>0</v>
      </c>
      <c r="AW392" s="104">
        <f t="shared" si="172"/>
        <v>0</v>
      </c>
      <c r="AX392" s="104">
        <f t="shared" si="173"/>
        <v>0</v>
      </c>
      <c r="AY392" s="104">
        <f t="shared" si="174"/>
        <v>0</v>
      </c>
      <c r="AZ392" s="104">
        <f t="shared" si="175"/>
        <v>0</v>
      </c>
      <c r="BA392" s="104">
        <f t="shared" si="176"/>
        <v>0</v>
      </c>
      <c r="BB392" s="104">
        <f t="shared" si="177"/>
        <v>0</v>
      </c>
      <c r="BC392" s="104">
        <f t="shared" si="178"/>
        <v>0</v>
      </c>
      <c r="BD392" s="104">
        <f t="shared" si="179"/>
        <v>0</v>
      </c>
      <c r="BE392" s="104">
        <f t="shared" si="180"/>
        <v>0</v>
      </c>
      <c r="BF392" s="104">
        <f t="shared" si="181"/>
        <v>0</v>
      </c>
      <c r="BG392" s="104">
        <f t="shared" si="182"/>
        <v>0</v>
      </c>
      <c r="BH392" s="104">
        <f t="shared" si="183"/>
        <v>0</v>
      </c>
      <c r="BI392" s="104">
        <f t="shared" si="184"/>
        <v>0</v>
      </c>
      <c r="BJ392" s="104">
        <f t="shared" si="185"/>
        <v>0</v>
      </c>
      <c r="BK392" s="104">
        <f t="shared" si="186"/>
        <v>0</v>
      </c>
      <c r="BL392" s="104">
        <f t="shared" si="187"/>
        <v>0</v>
      </c>
      <c r="BM392" s="104">
        <f t="shared" si="188"/>
        <v>0</v>
      </c>
      <c r="BN392" s="104">
        <f t="shared" si="189"/>
        <v>0</v>
      </c>
      <c r="BO392" s="104">
        <f t="shared" si="190"/>
        <v>0</v>
      </c>
      <c r="BP392" s="104">
        <f t="shared" si="191"/>
        <v>0</v>
      </c>
      <c r="BQ392" s="104">
        <f t="shared" si="192"/>
        <v>0</v>
      </c>
      <c r="BR392" s="104" t="e">
        <f t="shared" si="193"/>
        <v>#DIV/0!</v>
      </c>
    </row>
    <row r="393" spans="1:70">
      <c r="A393" s="1">
        <v>392</v>
      </c>
      <c r="B393" s="1">
        <f>'2012'!B393</f>
        <v>0</v>
      </c>
      <c r="C393" s="1">
        <f>'2012'!C393</f>
        <v>0</v>
      </c>
      <c r="D393" s="1">
        <f>'2012'!D393</f>
        <v>0</v>
      </c>
      <c r="E393" s="1">
        <f>'2012'!E393</f>
        <v>0</v>
      </c>
      <c r="F393" s="1">
        <f>'2012'!F393</f>
        <v>0</v>
      </c>
      <c r="G393" s="1">
        <f>'2012'!G393</f>
        <v>0</v>
      </c>
      <c r="H393" s="1">
        <f>'2012'!H393</f>
        <v>0</v>
      </c>
      <c r="I393" s="1">
        <f>'2012'!I393</f>
        <v>0</v>
      </c>
      <c r="J393" s="12" t="e">
        <f>(('2012'!J393-'2012'!$AE393)/'2012'!$AE393)*(('2012'!$I393-0.5+'2012'!$I393-0.5)*-1)</f>
        <v>#DIV/0!</v>
      </c>
      <c r="K393" s="12" t="e">
        <f>(('2012'!K393-'2012'!$AE393)/'2012'!$AE393)*(('2012'!$I393-0.5+'2012'!$I393-0.5)*-1)</f>
        <v>#DIV/0!</v>
      </c>
      <c r="L393" s="12" t="e">
        <f>(('2012'!L393-'2012'!$AE393)/'2012'!$AE393)*(('2012'!$I393-0.5+'2012'!$I393-0.5)*-1)</f>
        <v>#DIV/0!</v>
      </c>
      <c r="M393" s="12" t="e">
        <f>(('2012'!M393-'2012'!$AE393)/'2012'!$AE393)*(('2012'!$I393-0.5+'2012'!$I393-0.5)*-1)</f>
        <v>#DIV/0!</v>
      </c>
      <c r="N393" s="12" t="e">
        <f>(('2012'!N393-'2012'!$AE393)/'2012'!$AE393)*(('2012'!$I393-0.5+'2012'!$I393-0.5)*-1)</f>
        <v>#DIV/0!</v>
      </c>
      <c r="O393" s="12" t="e">
        <f>(('2012'!O393-'2012'!$AE393)/'2012'!$AE393)*(('2012'!$I393-0.5+'2012'!$I393-0.5)*-1)</f>
        <v>#DIV/0!</v>
      </c>
      <c r="P393" s="12" t="e">
        <f>(('2012'!P393-'2012'!$AE393)/'2012'!$AE393)*(('2012'!$I393-0.5+'2012'!$I393-0.5)*-1)</f>
        <v>#DIV/0!</v>
      </c>
      <c r="Q393" s="12" t="e">
        <f>(('2012'!Q393-'2012'!$AE393)/'2012'!$AE393)*(('2012'!$I393-0.5+'2012'!$I393-0.5)*-1)</f>
        <v>#DIV/0!</v>
      </c>
      <c r="R393" s="12" t="e">
        <f>(('2012'!R393-'2012'!$AE393)/'2012'!$AE393)*(('2012'!$I393-0.5+'2012'!$I393-0.5)*-1)</f>
        <v>#DIV/0!</v>
      </c>
      <c r="S393" s="12" t="e">
        <f>(('2012'!S393-'2012'!$AE393)/'2012'!$AE393)*(('2012'!$I393-0.5+'2012'!$I393-0.5)*-1)</f>
        <v>#DIV/0!</v>
      </c>
      <c r="T393" s="12" t="e">
        <f>(('2012'!T393-'2012'!$AE393)/'2012'!$AE393)*(('2012'!$I393-0.5+'2012'!$I393-0.5)*-1)</f>
        <v>#DIV/0!</v>
      </c>
      <c r="U393" s="12" t="e">
        <f>(('2012'!U393-'2012'!$AE393)/'2012'!$AE393)*(('2012'!$I393-0.5+'2012'!$I393-0.5)*-1)</f>
        <v>#DIV/0!</v>
      </c>
      <c r="V393" s="12" t="e">
        <f>(('2012'!V393-'2012'!$AE393)/'2012'!$AE393)*(('2012'!$I393-0.5+'2012'!$I393-0.5)*-1)</f>
        <v>#DIV/0!</v>
      </c>
      <c r="W393" s="12" t="e">
        <f>(('2012'!W393-'2012'!$AE393)/'2012'!$AE393)*(('2012'!$I393-0.5+'2012'!$I393-0.5)*-1)</f>
        <v>#DIV/0!</v>
      </c>
      <c r="X393" s="12" t="e">
        <f>(('2012'!X393-'2012'!$AE393)/'2012'!$AE393)*(('2012'!$I393-0.5+'2012'!$I393-0.5)*-1)</f>
        <v>#DIV/0!</v>
      </c>
      <c r="Y393" s="12" t="e">
        <f>(('2012'!Y393-'2012'!$AE393)/'2012'!$AE393)*(('2012'!$I393-0.5+'2012'!$I393-0.5)*-1)</f>
        <v>#DIV/0!</v>
      </c>
      <c r="Z393" s="12" t="e">
        <f>(('2012'!Z393-'2012'!$AE393)/'2012'!$AE393)*(('2012'!$I393-0.5+'2012'!$I393-0.5)*-1)</f>
        <v>#DIV/0!</v>
      </c>
      <c r="AA393" s="12" t="e">
        <f>(('2012'!AA393-'2012'!$AE393)/'2012'!$AE393)*(('2012'!$I393-0.5+'2012'!$I393-0.5)*-1)</f>
        <v>#DIV/0!</v>
      </c>
      <c r="AB393" s="12" t="e">
        <f>(('2012'!AB393-'2012'!$AE393)/'2012'!$AE393)*(('2012'!$I393-0.5+'2012'!$I393-0.5)*-1)</f>
        <v>#DIV/0!</v>
      </c>
      <c r="AC393" s="12" t="e">
        <f>(('2012'!AC393-'2012'!$AE393)/'2012'!$AE393)*(('2012'!$I393-0.5+'2012'!$I393-0.5)*-1)</f>
        <v>#DIV/0!</v>
      </c>
      <c r="AD393" s="12" t="e">
        <f>(('2012'!AD393-'2012'!$AE393)/'2012'!$AE393)*(('2012'!$I393-0.5+'2012'!$I393-0.5)*-1)</f>
        <v>#DIV/0!</v>
      </c>
      <c r="AE393" s="5" t="e">
        <f>((('2012'!AE393-'2012'!$AE393)/'2012'!$AE393)*100)*(('2012'!$I393-0.5+'2012'!$I393-0.5)*-1)</f>
        <v>#DIV/0!</v>
      </c>
      <c r="AG393" s="5">
        <f t="shared" si="171"/>
        <v>0</v>
      </c>
      <c r="AH393" s="5">
        <f t="shared" si="194"/>
        <v>0</v>
      </c>
      <c r="AI393" s="7">
        <v>0</v>
      </c>
      <c r="AW393" s="104">
        <f t="shared" si="172"/>
        <v>0</v>
      </c>
      <c r="AX393" s="104">
        <f t="shared" si="173"/>
        <v>0</v>
      </c>
      <c r="AY393" s="104">
        <f t="shared" si="174"/>
        <v>0</v>
      </c>
      <c r="AZ393" s="104">
        <f t="shared" si="175"/>
        <v>0</v>
      </c>
      <c r="BA393" s="104">
        <f t="shared" si="176"/>
        <v>0</v>
      </c>
      <c r="BB393" s="104">
        <f t="shared" si="177"/>
        <v>0</v>
      </c>
      <c r="BC393" s="104">
        <f t="shared" si="178"/>
        <v>0</v>
      </c>
      <c r="BD393" s="104">
        <f t="shared" si="179"/>
        <v>0</v>
      </c>
      <c r="BE393" s="104">
        <f t="shared" si="180"/>
        <v>0</v>
      </c>
      <c r="BF393" s="104">
        <f t="shared" si="181"/>
        <v>0</v>
      </c>
      <c r="BG393" s="104">
        <f t="shared" si="182"/>
        <v>0</v>
      </c>
      <c r="BH393" s="104">
        <f t="shared" si="183"/>
        <v>0</v>
      </c>
      <c r="BI393" s="104">
        <f t="shared" si="184"/>
        <v>0</v>
      </c>
      <c r="BJ393" s="104">
        <f t="shared" si="185"/>
        <v>0</v>
      </c>
      <c r="BK393" s="104">
        <f t="shared" si="186"/>
        <v>0</v>
      </c>
      <c r="BL393" s="104">
        <f t="shared" si="187"/>
        <v>0</v>
      </c>
      <c r="BM393" s="104">
        <f t="shared" si="188"/>
        <v>0</v>
      </c>
      <c r="BN393" s="104">
        <f t="shared" si="189"/>
        <v>0</v>
      </c>
      <c r="BO393" s="104">
        <f t="shared" si="190"/>
        <v>0</v>
      </c>
      <c r="BP393" s="104">
        <f t="shared" si="191"/>
        <v>0</v>
      </c>
      <c r="BQ393" s="104">
        <f t="shared" si="192"/>
        <v>0</v>
      </c>
      <c r="BR393" s="104" t="e">
        <f t="shared" si="193"/>
        <v>#DIV/0!</v>
      </c>
    </row>
    <row r="394" spans="1:70">
      <c r="A394" s="1">
        <v>393</v>
      </c>
      <c r="B394" s="1">
        <f>'2012'!B394</f>
        <v>0</v>
      </c>
      <c r="C394" s="1">
        <f>'2012'!C394</f>
        <v>0</v>
      </c>
      <c r="D394" s="1">
        <f>'2012'!D394</f>
        <v>0</v>
      </c>
      <c r="E394" s="1">
        <f>'2012'!E394</f>
        <v>0</v>
      </c>
      <c r="F394" s="1">
        <f>'2012'!F394</f>
        <v>0</v>
      </c>
      <c r="G394" s="1">
        <f>'2012'!G394</f>
        <v>0</v>
      </c>
      <c r="H394" s="1">
        <f>'2012'!H394</f>
        <v>0</v>
      </c>
      <c r="I394" s="1">
        <f>'2012'!I394</f>
        <v>0</v>
      </c>
      <c r="J394" s="12" t="e">
        <f>(('2012'!J394-'2012'!$AE394)/'2012'!$AE394)*(('2012'!$I394-0.5+'2012'!$I394-0.5)*-1)</f>
        <v>#DIV/0!</v>
      </c>
      <c r="K394" s="12" t="e">
        <f>(('2012'!K394-'2012'!$AE394)/'2012'!$AE394)*(('2012'!$I394-0.5+'2012'!$I394-0.5)*-1)</f>
        <v>#DIV/0!</v>
      </c>
      <c r="L394" s="12" t="e">
        <f>(('2012'!L394-'2012'!$AE394)/'2012'!$AE394)*(('2012'!$I394-0.5+'2012'!$I394-0.5)*-1)</f>
        <v>#DIV/0!</v>
      </c>
      <c r="M394" s="12" t="e">
        <f>(('2012'!M394-'2012'!$AE394)/'2012'!$AE394)*(('2012'!$I394-0.5+'2012'!$I394-0.5)*-1)</f>
        <v>#DIV/0!</v>
      </c>
      <c r="N394" s="12" t="e">
        <f>(('2012'!N394-'2012'!$AE394)/'2012'!$AE394)*(('2012'!$I394-0.5+'2012'!$I394-0.5)*-1)</f>
        <v>#DIV/0!</v>
      </c>
      <c r="O394" s="12" t="e">
        <f>(('2012'!O394-'2012'!$AE394)/'2012'!$AE394)*(('2012'!$I394-0.5+'2012'!$I394-0.5)*-1)</f>
        <v>#DIV/0!</v>
      </c>
      <c r="P394" s="12" t="e">
        <f>(('2012'!P394-'2012'!$AE394)/'2012'!$AE394)*(('2012'!$I394-0.5+'2012'!$I394-0.5)*-1)</f>
        <v>#DIV/0!</v>
      </c>
      <c r="Q394" s="12" t="e">
        <f>(('2012'!Q394-'2012'!$AE394)/'2012'!$AE394)*(('2012'!$I394-0.5+'2012'!$I394-0.5)*-1)</f>
        <v>#DIV/0!</v>
      </c>
      <c r="R394" s="12" t="e">
        <f>(('2012'!R394-'2012'!$AE394)/'2012'!$AE394)*(('2012'!$I394-0.5+'2012'!$I394-0.5)*-1)</f>
        <v>#DIV/0!</v>
      </c>
      <c r="S394" s="12" t="e">
        <f>(('2012'!S394-'2012'!$AE394)/'2012'!$AE394)*(('2012'!$I394-0.5+'2012'!$I394-0.5)*-1)</f>
        <v>#DIV/0!</v>
      </c>
      <c r="T394" s="12" t="e">
        <f>(('2012'!T394-'2012'!$AE394)/'2012'!$AE394)*(('2012'!$I394-0.5+'2012'!$I394-0.5)*-1)</f>
        <v>#DIV/0!</v>
      </c>
      <c r="U394" s="12" t="e">
        <f>(('2012'!U394-'2012'!$AE394)/'2012'!$AE394)*(('2012'!$I394-0.5+'2012'!$I394-0.5)*-1)</f>
        <v>#DIV/0!</v>
      </c>
      <c r="V394" s="12" t="e">
        <f>(('2012'!V394-'2012'!$AE394)/'2012'!$AE394)*(('2012'!$I394-0.5+'2012'!$I394-0.5)*-1)</f>
        <v>#DIV/0!</v>
      </c>
      <c r="W394" s="12" t="e">
        <f>(('2012'!W394-'2012'!$AE394)/'2012'!$AE394)*(('2012'!$I394-0.5+'2012'!$I394-0.5)*-1)</f>
        <v>#DIV/0!</v>
      </c>
      <c r="X394" s="12" t="e">
        <f>(('2012'!X394-'2012'!$AE394)/'2012'!$AE394)*(('2012'!$I394-0.5+'2012'!$I394-0.5)*-1)</f>
        <v>#DIV/0!</v>
      </c>
      <c r="Y394" s="12" t="e">
        <f>(('2012'!Y394-'2012'!$AE394)/'2012'!$AE394)*(('2012'!$I394-0.5+'2012'!$I394-0.5)*-1)</f>
        <v>#DIV/0!</v>
      </c>
      <c r="Z394" s="12" t="e">
        <f>(('2012'!Z394-'2012'!$AE394)/'2012'!$AE394)*(('2012'!$I394-0.5+'2012'!$I394-0.5)*-1)</f>
        <v>#DIV/0!</v>
      </c>
      <c r="AA394" s="12" t="e">
        <f>(('2012'!AA394-'2012'!$AE394)/'2012'!$AE394)*(('2012'!$I394-0.5+'2012'!$I394-0.5)*-1)</f>
        <v>#DIV/0!</v>
      </c>
      <c r="AB394" s="12" t="e">
        <f>(('2012'!AB394-'2012'!$AE394)/'2012'!$AE394)*(('2012'!$I394-0.5+'2012'!$I394-0.5)*-1)</f>
        <v>#DIV/0!</v>
      </c>
      <c r="AC394" s="12" t="e">
        <f>(('2012'!AC394-'2012'!$AE394)/'2012'!$AE394)*(('2012'!$I394-0.5+'2012'!$I394-0.5)*-1)</f>
        <v>#DIV/0!</v>
      </c>
      <c r="AD394" s="12" t="e">
        <f>(('2012'!AD394-'2012'!$AE394)/'2012'!$AE394)*(('2012'!$I394-0.5+'2012'!$I394-0.5)*-1)</f>
        <v>#DIV/0!</v>
      </c>
      <c r="AE394" s="5" t="e">
        <f>((('2012'!AE394-'2012'!$AE394)/'2012'!$AE394)*100)*(('2012'!$I394-0.5+'2012'!$I394-0.5)*-1)</f>
        <v>#DIV/0!</v>
      </c>
      <c r="AG394" s="5">
        <f t="shared" si="171"/>
        <v>0</v>
      </c>
      <c r="AH394" s="5">
        <f t="shared" si="194"/>
        <v>0</v>
      </c>
      <c r="AI394" s="7">
        <v>0</v>
      </c>
      <c r="AW394" s="104">
        <f t="shared" si="172"/>
        <v>0</v>
      </c>
      <c r="AX394" s="104">
        <f t="shared" si="173"/>
        <v>0</v>
      </c>
      <c r="AY394" s="104">
        <f t="shared" si="174"/>
        <v>0</v>
      </c>
      <c r="AZ394" s="104">
        <f t="shared" si="175"/>
        <v>0</v>
      </c>
      <c r="BA394" s="104">
        <f t="shared" si="176"/>
        <v>0</v>
      </c>
      <c r="BB394" s="104">
        <f t="shared" si="177"/>
        <v>0</v>
      </c>
      <c r="BC394" s="104">
        <f t="shared" si="178"/>
        <v>0</v>
      </c>
      <c r="BD394" s="104">
        <f t="shared" si="179"/>
        <v>0</v>
      </c>
      <c r="BE394" s="104">
        <f t="shared" si="180"/>
        <v>0</v>
      </c>
      <c r="BF394" s="104">
        <f t="shared" si="181"/>
        <v>0</v>
      </c>
      <c r="BG394" s="104">
        <f t="shared" si="182"/>
        <v>0</v>
      </c>
      <c r="BH394" s="104">
        <f t="shared" si="183"/>
        <v>0</v>
      </c>
      <c r="BI394" s="104">
        <f t="shared" si="184"/>
        <v>0</v>
      </c>
      <c r="BJ394" s="104">
        <f t="shared" si="185"/>
        <v>0</v>
      </c>
      <c r="BK394" s="104">
        <f t="shared" si="186"/>
        <v>0</v>
      </c>
      <c r="BL394" s="104">
        <f t="shared" si="187"/>
        <v>0</v>
      </c>
      <c r="BM394" s="104">
        <f t="shared" si="188"/>
        <v>0</v>
      </c>
      <c r="BN394" s="104">
        <f t="shared" si="189"/>
        <v>0</v>
      </c>
      <c r="BO394" s="104">
        <f t="shared" si="190"/>
        <v>0</v>
      </c>
      <c r="BP394" s="104">
        <f t="shared" si="191"/>
        <v>0</v>
      </c>
      <c r="BQ394" s="104">
        <f t="shared" si="192"/>
        <v>0</v>
      </c>
      <c r="BR394" s="104" t="e">
        <f t="shared" si="193"/>
        <v>#DIV/0!</v>
      </c>
    </row>
    <row r="395" spans="1:70">
      <c r="A395" s="1">
        <v>394</v>
      </c>
      <c r="B395" s="1">
        <f>'2012'!B395</f>
        <v>0</v>
      </c>
      <c r="C395" s="1">
        <f>'2012'!C395</f>
        <v>0</v>
      </c>
      <c r="D395" s="1">
        <f>'2012'!D395</f>
        <v>0</v>
      </c>
      <c r="E395" s="1">
        <f>'2012'!E395</f>
        <v>0</v>
      </c>
      <c r="F395" s="1">
        <f>'2012'!F395</f>
        <v>0</v>
      </c>
      <c r="G395" s="1">
        <f>'2012'!G395</f>
        <v>0</v>
      </c>
      <c r="H395" s="1">
        <f>'2012'!H395</f>
        <v>0</v>
      </c>
      <c r="I395" s="1">
        <f>'2012'!I395</f>
        <v>0</v>
      </c>
      <c r="J395" s="12" t="e">
        <f>(('2012'!J395-'2012'!$AE395)/'2012'!$AE395)*(('2012'!$I395-0.5+'2012'!$I395-0.5)*-1)</f>
        <v>#DIV/0!</v>
      </c>
      <c r="K395" s="12" t="e">
        <f>(('2012'!K395-'2012'!$AE395)/'2012'!$AE395)*(('2012'!$I395-0.5+'2012'!$I395-0.5)*-1)</f>
        <v>#DIV/0!</v>
      </c>
      <c r="L395" s="12" t="e">
        <f>(('2012'!L395-'2012'!$AE395)/'2012'!$AE395)*(('2012'!$I395-0.5+'2012'!$I395-0.5)*-1)</f>
        <v>#DIV/0!</v>
      </c>
      <c r="M395" s="12" t="e">
        <f>(('2012'!M395-'2012'!$AE395)/'2012'!$AE395)*(('2012'!$I395-0.5+'2012'!$I395-0.5)*-1)</f>
        <v>#DIV/0!</v>
      </c>
      <c r="N395" s="12" t="e">
        <f>(('2012'!N395-'2012'!$AE395)/'2012'!$AE395)*(('2012'!$I395-0.5+'2012'!$I395-0.5)*-1)</f>
        <v>#DIV/0!</v>
      </c>
      <c r="O395" s="12" t="e">
        <f>(('2012'!O395-'2012'!$AE395)/'2012'!$AE395)*(('2012'!$I395-0.5+'2012'!$I395-0.5)*-1)</f>
        <v>#DIV/0!</v>
      </c>
      <c r="P395" s="12" t="e">
        <f>(('2012'!P395-'2012'!$AE395)/'2012'!$AE395)*(('2012'!$I395-0.5+'2012'!$I395-0.5)*-1)</f>
        <v>#DIV/0!</v>
      </c>
      <c r="Q395" s="12" t="e">
        <f>(('2012'!Q395-'2012'!$AE395)/'2012'!$AE395)*(('2012'!$I395-0.5+'2012'!$I395-0.5)*-1)</f>
        <v>#DIV/0!</v>
      </c>
      <c r="R395" s="12" t="e">
        <f>(('2012'!R395-'2012'!$AE395)/'2012'!$AE395)*(('2012'!$I395-0.5+'2012'!$I395-0.5)*-1)</f>
        <v>#DIV/0!</v>
      </c>
      <c r="S395" s="12" t="e">
        <f>(('2012'!S395-'2012'!$AE395)/'2012'!$AE395)*(('2012'!$I395-0.5+'2012'!$I395-0.5)*-1)</f>
        <v>#DIV/0!</v>
      </c>
      <c r="T395" s="12" t="e">
        <f>(('2012'!T395-'2012'!$AE395)/'2012'!$AE395)*(('2012'!$I395-0.5+'2012'!$I395-0.5)*-1)</f>
        <v>#DIV/0!</v>
      </c>
      <c r="U395" s="12" t="e">
        <f>(('2012'!U395-'2012'!$AE395)/'2012'!$AE395)*(('2012'!$I395-0.5+'2012'!$I395-0.5)*-1)</f>
        <v>#DIV/0!</v>
      </c>
      <c r="V395" s="12" t="e">
        <f>(('2012'!V395-'2012'!$AE395)/'2012'!$AE395)*(('2012'!$I395-0.5+'2012'!$I395-0.5)*-1)</f>
        <v>#DIV/0!</v>
      </c>
      <c r="W395" s="12" t="e">
        <f>(('2012'!W395-'2012'!$AE395)/'2012'!$AE395)*(('2012'!$I395-0.5+'2012'!$I395-0.5)*-1)</f>
        <v>#DIV/0!</v>
      </c>
      <c r="X395" s="12" t="e">
        <f>(('2012'!X395-'2012'!$AE395)/'2012'!$AE395)*(('2012'!$I395-0.5+'2012'!$I395-0.5)*-1)</f>
        <v>#DIV/0!</v>
      </c>
      <c r="Y395" s="12" t="e">
        <f>(('2012'!Y395-'2012'!$AE395)/'2012'!$AE395)*(('2012'!$I395-0.5+'2012'!$I395-0.5)*-1)</f>
        <v>#DIV/0!</v>
      </c>
      <c r="Z395" s="12" t="e">
        <f>(('2012'!Z395-'2012'!$AE395)/'2012'!$AE395)*(('2012'!$I395-0.5+'2012'!$I395-0.5)*-1)</f>
        <v>#DIV/0!</v>
      </c>
      <c r="AA395" s="12" t="e">
        <f>(('2012'!AA395-'2012'!$AE395)/'2012'!$AE395)*(('2012'!$I395-0.5+'2012'!$I395-0.5)*-1)</f>
        <v>#DIV/0!</v>
      </c>
      <c r="AB395" s="12" t="e">
        <f>(('2012'!AB395-'2012'!$AE395)/'2012'!$AE395)*(('2012'!$I395-0.5+'2012'!$I395-0.5)*-1)</f>
        <v>#DIV/0!</v>
      </c>
      <c r="AC395" s="12" t="e">
        <f>(('2012'!AC395-'2012'!$AE395)/'2012'!$AE395)*(('2012'!$I395-0.5+'2012'!$I395-0.5)*-1)</f>
        <v>#DIV/0!</v>
      </c>
      <c r="AD395" s="12" t="e">
        <f>(('2012'!AD395-'2012'!$AE395)/'2012'!$AE395)*(('2012'!$I395-0.5+'2012'!$I395-0.5)*-1)</f>
        <v>#DIV/0!</v>
      </c>
      <c r="AE395" s="5" t="e">
        <f>((('2012'!AE395-'2012'!$AE395)/'2012'!$AE395)*100)*(('2012'!$I395-0.5+'2012'!$I395-0.5)*-1)</f>
        <v>#DIV/0!</v>
      </c>
      <c r="AG395" s="5">
        <f t="shared" si="171"/>
        <v>0</v>
      </c>
      <c r="AH395" s="5">
        <f t="shared" si="194"/>
        <v>0</v>
      </c>
      <c r="AI395" s="7">
        <v>0</v>
      </c>
      <c r="AW395" s="104">
        <f t="shared" si="172"/>
        <v>0</v>
      </c>
      <c r="AX395" s="104">
        <f t="shared" si="173"/>
        <v>0</v>
      </c>
      <c r="AY395" s="104">
        <f t="shared" si="174"/>
        <v>0</v>
      </c>
      <c r="AZ395" s="104">
        <f t="shared" si="175"/>
        <v>0</v>
      </c>
      <c r="BA395" s="104">
        <f t="shared" si="176"/>
        <v>0</v>
      </c>
      <c r="BB395" s="104">
        <f t="shared" si="177"/>
        <v>0</v>
      </c>
      <c r="BC395" s="104">
        <f t="shared" si="178"/>
        <v>0</v>
      </c>
      <c r="BD395" s="104">
        <f t="shared" si="179"/>
        <v>0</v>
      </c>
      <c r="BE395" s="104">
        <f t="shared" si="180"/>
        <v>0</v>
      </c>
      <c r="BF395" s="104">
        <f t="shared" si="181"/>
        <v>0</v>
      </c>
      <c r="BG395" s="104">
        <f t="shared" si="182"/>
        <v>0</v>
      </c>
      <c r="BH395" s="104">
        <f t="shared" si="183"/>
        <v>0</v>
      </c>
      <c r="BI395" s="104">
        <f t="shared" si="184"/>
        <v>0</v>
      </c>
      <c r="BJ395" s="104">
        <f t="shared" si="185"/>
        <v>0</v>
      </c>
      <c r="BK395" s="104">
        <f t="shared" si="186"/>
        <v>0</v>
      </c>
      <c r="BL395" s="104">
        <f t="shared" si="187"/>
        <v>0</v>
      </c>
      <c r="BM395" s="104">
        <f t="shared" si="188"/>
        <v>0</v>
      </c>
      <c r="BN395" s="104">
        <f t="shared" si="189"/>
        <v>0</v>
      </c>
      <c r="BO395" s="104">
        <f t="shared" si="190"/>
        <v>0</v>
      </c>
      <c r="BP395" s="104">
        <f t="shared" si="191"/>
        <v>0</v>
      </c>
      <c r="BQ395" s="104">
        <f t="shared" si="192"/>
        <v>0</v>
      </c>
      <c r="BR395" s="104" t="e">
        <f t="shared" si="193"/>
        <v>#DIV/0!</v>
      </c>
    </row>
    <row r="396" spans="1:70">
      <c r="A396" s="1">
        <v>395</v>
      </c>
      <c r="B396" s="1">
        <f>'2012'!B396</f>
        <v>0</v>
      </c>
      <c r="C396" s="1">
        <f>'2012'!C396</f>
        <v>0</v>
      </c>
      <c r="D396" s="1">
        <f>'2012'!D396</f>
        <v>0</v>
      </c>
      <c r="E396" s="1">
        <f>'2012'!E396</f>
        <v>0</v>
      </c>
      <c r="F396" s="1">
        <f>'2012'!F396</f>
        <v>0</v>
      </c>
      <c r="G396" s="1">
        <f>'2012'!G396</f>
        <v>0</v>
      </c>
      <c r="H396" s="1">
        <f>'2012'!H396</f>
        <v>0</v>
      </c>
      <c r="I396" s="1">
        <f>'2012'!I396</f>
        <v>0</v>
      </c>
      <c r="J396" s="12" t="e">
        <f>(('2012'!J396-'2012'!$AE396)/'2012'!$AE396)*(('2012'!$I396-0.5+'2012'!$I396-0.5)*-1)</f>
        <v>#DIV/0!</v>
      </c>
      <c r="K396" s="12" t="e">
        <f>(('2012'!K396-'2012'!$AE396)/'2012'!$AE396)*(('2012'!$I396-0.5+'2012'!$I396-0.5)*-1)</f>
        <v>#DIV/0!</v>
      </c>
      <c r="L396" s="12" t="e">
        <f>(('2012'!L396-'2012'!$AE396)/'2012'!$AE396)*(('2012'!$I396-0.5+'2012'!$I396-0.5)*-1)</f>
        <v>#DIV/0!</v>
      </c>
      <c r="M396" s="12" t="e">
        <f>(('2012'!M396-'2012'!$AE396)/'2012'!$AE396)*(('2012'!$I396-0.5+'2012'!$I396-0.5)*-1)</f>
        <v>#DIV/0!</v>
      </c>
      <c r="N396" s="12" t="e">
        <f>(('2012'!N396-'2012'!$AE396)/'2012'!$AE396)*(('2012'!$I396-0.5+'2012'!$I396-0.5)*-1)</f>
        <v>#DIV/0!</v>
      </c>
      <c r="O396" s="12" t="e">
        <f>(('2012'!O396-'2012'!$AE396)/'2012'!$AE396)*(('2012'!$I396-0.5+'2012'!$I396-0.5)*-1)</f>
        <v>#DIV/0!</v>
      </c>
      <c r="P396" s="12" t="e">
        <f>(('2012'!P396-'2012'!$AE396)/'2012'!$AE396)*(('2012'!$I396-0.5+'2012'!$I396-0.5)*-1)</f>
        <v>#DIV/0!</v>
      </c>
      <c r="Q396" s="12" t="e">
        <f>(('2012'!Q396-'2012'!$AE396)/'2012'!$AE396)*(('2012'!$I396-0.5+'2012'!$I396-0.5)*-1)</f>
        <v>#DIV/0!</v>
      </c>
      <c r="R396" s="12" t="e">
        <f>(('2012'!R396-'2012'!$AE396)/'2012'!$AE396)*(('2012'!$I396-0.5+'2012'!$I396-0.5)*-1)</f>
        <v>#DIV/0!</v>
      </c>
      <c r="S396" s="12" t="e">
        <f>(('2012'!S396-'2012'!$AE396)/'2012'!$AE396)*(('2012'!$I396-0.5+'2012'!$I396-0.5)*-1)</f>
        <v>#DIV/0!</v>
      </c>
      <c r="T396" s="12" t="e">
        <f>(('2012'!T396-'2012'!$AE396)/'2012'!$AE396)*(('2012'!$I396-0.5+'2012'!$I396-0.5)*-1)</f>
        <v>#DIV/0!</v>
      </c>
      <c r="U396" s="12" t="e">
        <f>(('2012'!U396-'2012'!$AE396)/'2012'!$AE396)*(('2012'!$I396-0.5+'2012'!$I396-0.5)*-1)</f>
        <v>#DIV/0!</v>
      </c>
      <c r="V396" s="12" t="e">
        <f>(('2012'!V396-'2012'!$AE396)/'2012'!$AE396)*(('2012'!$I396-0.5+'2012'!$I396-0.5)*-1)</f>
        <v>#DIV/0!</v>
      </c>
      <c r="W396" s="12" t="e">
        <f>(('2012'!W396-'2012'!$AE396)/'2012'!$AE396)*(('2012'!$I396-0.5+'2012'!$I396-0.5)*-1)</f>
        <v>#DIV/0!</v>
      </c>
      <c r="X396" s="12" t="e">
        <f>(('2012'!X396-'2012'!$AE396)/'2012'!$AE396)*(('2012'!$I396-0.5+'2012'!$I396-0.5)*-1)</f>
        <v>#DIV/0!</v>
      </c>
      <c r="Y396" s="12" t="e">
        <f>(('2012'!Y396-'2012'!$AE396)/'2012'!$AE396)*(('2012'!$I396-0.5+'2012'!$I396-0.5)*-1)</f>
        <v>#DIV/0!</v>
      </c>
      <c r="Z396" s="12" t="e">
        <f>(('2012'!Z396-'2012'!$AE396)/'2012'!$AE396)*(('2012'!$I396-0.5+'2012'!$I396-0.5)*-1)</f>
        <v>#DIV/0!</v>
      </c>
      <c r="AA396" s="12" t="e">
        <f>(('2012'!AA396-'2012'!$AE396)/'2012'!$AE396)*(('2012'!$I396-0.5+'2012'!$I396-0.5)*-1)</f>
        <v>#DIV/0!</v>
      </c>
      <c r="AB396" s="12" t="e">
        <f>(('2012'!AB396-'2012'!$AE396)/'2012'!$AE396)*(('2012'!$I396-0.5+'2012'!$I396-0.5)*-1)</f>
        <v>#DIV/0!</v>
      </c>
      <c r="AC396" s="12" t="e">
        <f>(('2012'!AC396-'2012'!$AE396)/'2012'!$AE396)*(('2012'!$I396-0.5+'2012'!$I396-0.5)*-1)</f>
        <v>#DIV/0!</v>
      </c>
      <c r="AD396" s="12" t="e">
        <f>(('2012'!AD396-'2012'!$AE396)/'2012'!$AE396)*(('2012'!$I396-0.5+'2012'!$I396-0.5)*-1)</f>
        <v>#DIV/0!</v>
      </c>
      <c r="AE396" s="5" t="e">
        <f>((('2012'!AE396-'2012'!$AE396)/'2012'!$AE396)*100)*(('2012'!$I396-0.5+'2012'!$I396-0.5)*-1)</f>
        <v>#DIV/0!</v>
      </c>
      <c r="AG396" s="5">
        <f t="shared" si="171"/>
        <v>0</v>
      </c>
      <c r="AH396" s="5">
        <f t="shared" si="194"/>
        <v>0</v>
      </c>
      <c r="AI396" s="7">
        <v>0</v>
      </c>
      <c r="AW396" s="104">
        <f t="shared" si="172"/>
        <v>0</v>
      </c>
      <c r="AX396" s="104">
        <f t="shared" si="173"/>
        <v>0</v>
      </c>
      <c r="AY396" s="104">
        <f t="shared" si="174"/>
        <v>0</v>
      </c>
      <c r="AZ396" s="104">
        <f t="shared" si="175"/>
        <v>0</v>
      </c>
      <c r="BA396" s="104">
        <f t="shared" si="176"/>
        <v>0</v>
      </c>
      <c r="BB396" s="104">
        <f t="shared" si="177"/>
        <v>0</v>
      </c>
      <c r="BC396" s="104">
        <f t="shared" si="178"/>
        <v>0</v>
      </c>
      <c r="BD396" s="104">
        <f t="shared" si="179"/>
        <v>0</v>
      </c>
      <c r="BE396" s="104">
        <f t="shared" si="180"/>
        <v>0</v>
      </c>
      <c r="BF396" s="104">
        <f t="shared" si="181"/>
        <v>0</v>
      </c>
      <c r="BG396" s="104">
        <f t="shared" si="182"/>
        <v>0</v>
      </c>
      <c r="BH396" s="104">
        <f t="shared" si="183"/>
        <v>0</v>
      </c>
      <c r="BI396" s="104">
        <f t="shared" si="184"/>
        <v>0</v>
      </c>
      <c r="BJ396" s="104">
        <f t="shared" si="185"/>
        <v>0</v>
      </c>
      <c r="BK396" s="104">
        <f t="shared" si="186"/>
        <v>0</v>
      </c>
      <c r="BL396" s="104">
        <f t="shared" si="187"/>
        <v>0</v>
      </c>
      <c r="BM396" s="104">
        <f t="shared" si="188"/>
        <v>0</v>
      </c>
      <c r="BN396" s="104">
        <f t="shared" si="189"/>
        <v>0</v>
      </c>
      <c r="BO396" s="104">
        <f t="shared" si="190"/>
        <v>0</v>
      </c>
      <c r="BP396" s="104">
        <f t="shared" si="191"/>
        <v>0</v>
      </c>
      <c r="BQ396" s="104">
        <f t="shared" si="192"/>
        <v>0</v>
      </c>
      <c r="BR396" s="104" t="e">
        <f t="shared" si="193"/>
        <v>#DIV/0!</v>
      </c>
    </row>
    <row r="397" spans="1:70">
      <c r="A397" s="1">
        <v>396</v>
      </c>
      <c r="B397" s="1">
        <f>'2012'!B397</f>
        <v>0</v>
      </c>
      <c r="C397" s="1">
        <f>'2012'!C397</f>
        <v>0</v>
      </c>
      <c r="D397" s="1">
        <f>'2012'!D397</f>
        <v>0</v>
      </c>
      <c r="E397" s="1">
        <f>'2012'!E397</f>
        <v>0</v>
      </c>
      <c r="F397" s="1">
        <f>'2012'!F397</f>
        <v>0</v>
      </c>
      <c r="G397" s="1">
        <f>'2012'!G397</f>
        <v>0</v>
      </c>
      <c r="H397" s="1">
        <f>'2012'!H397</f>
        <v>0</v>
      </c>
      <c r="I397" s="1">
        <f>'2012'!I397</f>
        <v>0</v>
      </c>
      <c r="J397" s="12">
        <f>(('2012'!J397-'2012'!$AE397)/'2012'!$AE397)*(('2012'!$I397-0.5+'2012'!$I397-0.5)*-1)</f>
        <v>-0.97826086956521741</v>
      </c>
      <c r="K397" s="12">
        <f>(('2012'!K397-'2012'!$AE397)/'2012'!$AE397)*(('2012'!$I397-0.5+'2012'!$I397-0.5)*-1)</f>
        <v>-0.93478260869565222</v>
      </c>
      <c r="L397" s="12">
        <f>(('2012'!L397-'2012'!$AE397)/'2012'!$AE397)*(('2012'!$I397-0.5+'2012'!$I397-0.5)*-1)</f>
        <v>-0.91304347826086951</v>
      </c>
      <c r="M397" s="12">
        <f>(('2012'!M397-'2012'!$AE397)/'2012'!$AE397)*(('2012'!$I397-0.5+'2012'!$I397-0.5)*-1)</f>
        <v>-0.89130434782608692</v>
      </c>
      <c r="N397" s="12">
        <f>(('2012'!N397-'2012'!$AE397)/'2012'!$AE397)*(('2012'!$I397-0.5+'2012'!$I397-0.5)*-1)</f>
        <v>-0.86956521739130432</v>
      </c>
      <c r="O397" s="12">
        <f>(('2012'!O397-'2012'!$AE397)/'2012'!$AE397)*(('2012'!$I397-0.5+'2012'!$I397-0.5)*-1)</f>
        <v>-0.84782608695652173</v>
      </c>
      <c r="P397" s="12">
        <f>(('2012'!P397-'2012'!$AE397)/'2012'!$AE397)*(('2012'!$I397-0.5+'2012'!$I397-0.5)*-1)</f>
        <v>-0.82608695652173914</v>
      </c>
      <c r="Q397" s="12">
        <f>(('2012'!Q397-'2012'!$AE397)/'2012'!$AE397)*(('2012'!$I397-0.5+'2012'!$I397-0.5)*-1)</f>
        <v>-0.80434782608695654</v>
      </c>
      <c r="R397" s="12">
        <f>(('2012'!R397-'2012'!$AE397)/'2012'!$AE397)*(('2012'!$I397-0.5+'2012'!$I397-0.5)*-1)</f>
        <v>-0.78260869565217395</v>
      </c>
      <c r="S397" s="12">
        <f>(('2012'!S397-'2012'!$AE397)/'2012'!$AE397)*(('2012'!$I397-0.5+'2012'!$I397-0.5)*-1)</f>
        <v>-0.73913043478260865</v>
      </c>
      <c r="T397" s="12">
        <f>(('2012'!T397-'2012'!$AE397)/'2012'!$AE397)*(('2012'!$I397-0.5+'2012'!$I397-0.5)*-1)</f>
        <v>-0.71739130434782605</v>
      </c>
      <c r="U397" s="12">
        <f>(('2012'!U397-'2012'!$AE397)/'2012'!$AE397)*(('2012'!$I397-0.5+'2012'!$I397-0.5)*-1)</f>
        <v>-0.69565217391304346</v>
      </c>
      <c r="V397" s="12">
        <f>(('2012'!V397-'2012'!$AE397)/'2012'!$AE397)*(('2012'!$I397-0.5+'2012'!$I397-0.5)*-1)</f>
        <v>-0.63043478260869568</v>
      </c>
      <c r="W397" s="12">
        <f>(('2012'!W397-'2012'!$AE397)/'2012'!$AE397)*(('2012'!$I397-0.5+'2012'!$I397-0.5)*-1)</f>
        <v>-0.60869565217391308</v>
      </c>
      <c r="X397" s="12">
        <f>(('2012'!X397-'2012'!$AE397)/'2012'!$AE397)*(('2012'!$I397-0.5+'2012'!$I397-0.5)*-1)</f>
        <v>-0.58695652173913049</v>
      </c>
      <c r="Y397" s="12">
        <f>(('2012'!Y397-'2012'!$AE397)/'2012'!$AE397)*(('2012'!$I397-0.5+'2012'!$I397-0.5)*-1)</f>
        <v>-0.56521739130434778</v>
      </c>
      <c r="Z397" s="12">
        <f>(('2012'!Z397-'2012'!$AE397)/'2012'!$AE397)*(('2012'!$I397-0.5+'2012'!$I397-0.5)*-1)</f>
        <v>-0.54347826086956519</v>
      </c>
      <c r="AA397" s="12">
        <f>(('2012'!AA397-'2012'!$AE397)/'2012'!$AE397)*(('2012'!$I397-0.5+'2012'!$I397-0.5)*-1)</f>
        <v>-0.52173913043478259</v>
      </c>
      <c r="AB397" s="12">
        <f>(('2012'!AB397-'2012'!$AE397)/'2012'!$AE397)*(('2012'!$I397-0.5+'2012'!$I397-0.5)*-1)</f>
        <v>-0.5</v>
      </c>
      <c r="AC397" s="12">
        <f>(('2012'!AC397-'2012'!$AE397)/'2012'!$AE397)*(('2012'!$I397-0.5+'2012'!$I397-0.5)*-1)</f>
        <v>-0.47826086956521741</v>
      </c>
      <c r="AD397" s="12">
        <f>(('2012'!AD397-'2012'!$AE397)/'2012'!$AE397)*(('2012'!$I397-0.5+'2012'!$I397-0.5)*-1)</f>
        <v>-0.45652173913043476</v>
      </c>
      <c r="AE397" s="5">
        <f>((('2012'!AE397-'2012'!$AE397)/'2012'!$AE397)*100)*(('2012'!$I397-0.5+'2012'!$I397-0.5)*-1)</f>
        <v>0</v>
      </c>
      <c r="AG397" s="5">
        <f t="shared" si="171"/>
        <v>-45.652173913043477</v>
      </c>
      <c r="AH397" s="5">
        <f t="shared" si="194"/>
        <v>97.826086956521735</v>
      </c>
      <c r="AI397" s="7">
        <v>0</v>
      </c>
      <c r="AW397" s="104">
        <f t="shared" si="172"/>
        <v>-0.97826086956521741</v>
      </c>
      <c r="AX397" s="104">
        <f t="shared" si="173"/>
        <v>-0.93478260869565222</v>
      </c>
      <c r="AY397" s="104">
        <f t="shared" si="174"/>
        <v>-0.91304347826086951</v>
      </c>
      <c r="AZ397" s="104">
        <f t="shared" si="175"/>
        <v>-0.89130434782608692</v>
      </c>
      <c r="BA397" s="104">
        <f t="shared" si="176"/>
        <v>-0.86956521739130432</v>
      </c>
      <c r="BB397" s="104">
        <f t="shared" si="177"/>
        <v>-0.84782608695652173</v>
      </c>
      <c r="BC397" s="104">
        <f t="shared" si="178"/>
        <v>-0.82608695652173914</v>
      </c>
      <c r="BD397" s="104">
        <f t="shared" si="179"/>
        <v>-0.80434782608695654</v>
      </c>
      <c r="BE397" s="104">
        <f t="shared" si="180"/>
        <v>-0.78260869565217395</v>
      </c>
      <c r="BF397" s="104">
        <f t="shared" si="181"/>
        <v>-0.73913043478260865</v>
      </c>
      <c r="BG397" s="104">
        <f t="shared" si="182"/>
        <v>-0.71739130434782605</v>
      </c>
      <c r="BH397" s="104">
        <f t="shared" si="183"/>
        <v>-0.69565217391304346</v>
      </c>
      <c r="BI397" s="104">
        <f t="shared" si="184"/>
        <v>-0.63043478260869568</v>
      </c>
      <c r="BJ397" s="104">
        <f t="shared" si="185"/>
        <v>-0.60869565217391308</v>
      </c>
      <c r="BK397" s="104">
        <f t="shared" si="186"/>
        <v>-0.58695652173913049</v>
      </c>
      <c r="BL397" s="104">
        <f t="shared" si="187"/>
        <v>-0.56521739130434778</v>
      </c>
      <c r="BM397" s="104">
        <f t="shared" si="188"/>
        <v>-0.54347826086956519</v>
      </c>
      <c r="BN397" s="104">
        <f t="shared" si="189"/>
        <v>-0.52173913043478259</v>
      </c>
      <c r="BO397" s="104">
        <f t="shared" si="190"/>
        <v>-0.5</v>
      </c>
      <c r="BP397" s="104">
        <f t="shared" si="191"/>
        <v>-0.47826086956521741</v>
      </c>
      <c r="BQ397" s="104">
        <f t="shared" si="192"/>
        <v>-0.45652173913043476</v>
      </c>
      <c r="BR397" s="104">
        <f t="shared" si="193"/>
        <v>0</v>
      </c>
    </row>
    <row r="398" spans="1:70">
      <c r="A398" s="1">
        <v>397</v>
      </c>
      <c r="B398" s="1">
        <f>'2012'!B398</f>
        <v>0</v>
      </c>
      <c r="C398" s="1">
        <f>'2012'!C398</f>
        <v>0</v>
      </c>
      <c r="D398" s="1">
        <f>'2012'!D398</f>
        <v>0</v>
      </c>
      <c r="E398" s="1">
        <f>'2012'!E398</f>
        <v>0</v>
      </c>
      <c r="F398" s="1">
        <f>'2012'!F398</f>
        <v>0</v>
      </c>
      <c r="G398" s="1">
        <f>'2012'!G398</f>
        <v>0</v>
      </c>
      <c r="H398" s="1">
        <f>'2012'!H398</f>
        <v>0</v>
      </c>
      <c r="I398" s="1">
        <f>'2012'!I398</f>
        <v>0</v>
      </c>
      <c r="J398" s="12" t="e">
        <f>(('2012'!J398-'2012'!$AE398)/'2012'!$AE398)*(('2012'!$I398-0.5+'2012'!$I398-0.5)*-1)</f>
        <v>#VALUE!</v>
      </c>
      <c r="K398" s="12" t="e">
        <f>(('2012'!K398-'2012'!$AE398)/'2012'!$AE398)*(('2012'!$I398-0.5+'2012'!$I398-0.5)*-1)</f>
        <v>#VALUE!</v>
      </c>
      <c r="L398" s="12" t="e">
        <f>(('2012'!L398-'2012'!$AE398)/'2012'!$AE398)*(('2012'!$I398-0.5+'2012'!$I398-0.5)*-1)</f>
        <v>#VALUE!</v>
      </c>
      <c r="M398" s="12" t="e">
        <f>(('2012'!M398-'2012'!$AE398)/'2012'!$AE398)*(('2012'!$I398-0.5+'2012'!$I398-0.5)*-1)</f>
        <v>#VALUE!</v>
      </c>
      <c r="N398" s="12" t="e">
        <f>(('2012'!N398-'2012'!$AE398)/'2012'!$AE398)*(('2012'!$I398-0.5+'2012'!$I398-0.5)*-1)</f>
        <v>#VALUE!</v>
      </c>
      <c r="O398" s="12" t="e">
        <f>(('2012'!O398-'2012'!$AE398)/'2012'!$AE398)*(('2012'!$I398-0.5+'2012'!$I398-0.5)*-1)</f>
        <v>#VALUE!</v>
      </c>
      <c r="P398" s="12" t="e">
        <f>(('2012'!P398-'2012'!$AE398)/'2012'!$AE398)*(('2012'!$I398-0.5+'2012'!$I398-0.5)*-1)</f>
        <v>#VALUE!</v>
      </c>
      <c r="Q398" s="12" t="e">
        <f>(('2012'!Q398-'2012'!$AE398)/'2012'!$AE398)*(('2012'!$I398-0.5+'2012'!$I398-0.5)*-1)</f>
        <v>#VALUE!</v>
      </c>
      <c r="R398" s="12" t="e">
        <f>(('2012'!R398-'2012'!$AE398)/'2012'!$AE398)*(('2012'!$I398-0.5+'2012'!$I398-0.5)*-1)</f>
        <v>#VALUE!</v>
      </c>
      <c r="S398" s="12" t="e">
        <f>(('2012'!S398-'2012'!$AE398)/'2012'!$AE398)*(('2012'!$I398-0.5+'2012'!$I398-0.5)*-1)</f>
        <v>#VALUE!</v>
      </c>
      <c r="T398" s="12" t="e">
        <f>(('2012'!T398-'2012'!$AE398)/'2012'!$AE398)*(('2012'!$I398-0.5+'2012'!$I398-0.5)*-1)</f>
        <v>#VALUE!</v>
      </c>
      <c r="U398" s="12" t="e">
        <f>(('2012'!U398-'2012'!$AE398)/'2012'!$AE398)*(('2012'!$I398-0.5+'2012'!$I398-0.5)*-1)</f>
        <v>#VALUE!</v>
      </c>
      <c r="V398" s="12" t="e">
        <f>(('2012'!V398-'2012'!$AE398)/'2012'!$AE398)*(('2012'!$I398-0.5+'2012'!$I398-0.5)*-1)</f>
        <v>#VALUE!</v>
      </c>
      <c r="W398" s="12" t="e">
        <f>(('2012'!W398-'2012'!$AE398)/'2012'!$AE398)*(('2012'!$I398-0.5+'2012'!$I398-0.5)*-1)</f>
        <v>#VALUE!</v>
      </c>
      <c r="X398" s="12" t="e">
        <f>(('2012'!X398-'2012'!$AE398)/'2012'!$AE398)*(('2012'!$I398-0.5+'2012'!$I398-0.5)*-1)</f>
        <v>#VALUE!</v>
      </c>
      <c r="Y398" s="12" t="e">
        <f>(('2012'!Y398-'2012'!$AE398)/'2012'!$AE398)*(('2012'!$I398-0.5+'2012'!$I398-0.5)*-1)</f>
        <v>#VALUE!</v>
      </c>
      <c r="Z398" s="12" t="e">
        <f>(('2012'!Z398-'2012'!$AE398)/'2012'!$AE398)*(('2012'!$I398-0.5+'2012'!$I398-0.5)*-1)</f>
        <v>#VALUE!</v>
      </c>
      <c r="AA398" s="12" t="e">
        <f>(('2012'!AA398-'2012'!$AE398)/'2012'!$AE398)*(('2012'!$I398-0.5+'2012'!$I398-0.5)*-1)</f>
        <v>#VALUE!</v>
      </c>
      <c r="AB398" s="12" t="e">
        <f>(('2012'!AB398-'2012'!$AE398)/'2012'!$AE398)*(('2012'!$I398-0.5+'2012'!$I398-0.5)*-1)</f>
        <v>#VALUE!</v>
      </c>
      <c r="AC398" s="12" t="e">
        <f>(('2012'!AC398-'2012'!$AE398)/'2012'!$AE398)*(('2012'!$I398-0.5+'2012'!$I398-0.5)*-1)</f>
        <v>#VALUE!</v>
      </c>
      <c r="AD398" s="12" t="e">
        <f>(('2012'!AD398-'2012'!$AE398)/'2012'!$AE398)*(('2012'!$I398-0.5+'2012'!$I398-0.5)*-1)</f>
        <v>#VALUE!</v>
      </c>
      <c r="AE398" s="5" t="e">
        <f>((('2012'!AE398-'2012'!$AE398)/'2012'!$AE398)*100)*(('2012'!$I398-0.5+'2012'!$I398-0.5)*-1)</f>
        <v>#VALUE!</v>
      </c>
      <c r="AG398" s="5">
        <f t="shared" si="171"/>
        <v>0</v>
      </c>
      <c r="AH398" s="5">
        <f t="shared" si="194"/>
        <v>0</v>
      </c>
      <c r="AI398" s="7">
        <v>0</v>
      </c>
      <c r="AW398" s="104">
        <f t="shared" si="172"/>
        <v>0</v>
      </c>
      <c r="AX398" s="104">
        <f t="shared" si="173"/>
        <v>0</v>
      </c>
      <c r="AY398" s="104">
        <f t="shared" si="174"/>
        <v>0</v>
      </c>
      <c r="AZ398" s="104">
        <f t="shared" si="175"/>
        <v>0</v>
      </c>
      <c r="BA398" s="104">
        <f t="shared" si="176"/>
        <v>0</v>
      </c>
      <c r="BB398" s="104">
        <f t="shared" si="177"/>
        <v>0</v>
      </c>
      <c r="BC398" s="104">
        <f t="shared" si="178"/>
        <v>0</v>
      </c>
      <c r="BD398" s="104">
        <f t="shared" si="179"/>
        <v>0</v>
      </c>
      <c r="BE398" s="104">
        <f t="shared" si="180"/>
        <v>0</v>
      </c>
      <c r="BF398" s="104">
        <f t="shared" si="181"/>
        <v>0</v>
      </c>
      <c r="BG398" s="104">
        <f t="shared" si="182"/>
        <v>0</v>
      </c>
      <c r="BH398" s="104">
        <f t="shared" si="183"/>
        <v>0</v>
      </c>
      <c r="BI398" s="104">
        <f t="shared" si="184"/>
        <v>0</v>
      </c>
      <c r="BJ398" s="104">
        <f t="shared" si="185"/>
        <v>0</v>
      </c>
      <c r="BK398" s="104">
        <f t="shared" si="186"/>
        <v>0</v>
      </c>
      <c r="BL398" s="104">
        <f t="shared" si="187"/>
        <v>0</v>
      </c>
      <c r="BM398" s="104">
        <f t="shared" si="188"/>
        <v>0</v>
      </c>
      <c r="BN398" s="104">
        <f t="shared" si="189"/>
        <v>0</v>
      </c>
      <c r="BO398" s="104">
        <f t="shared" si="190"/>
        <v>0</v>
      </c>
      <c r="BP398" s="104">
        <f t="shared" si="191"/>
        <v>0</v>
      </c>
      <c r="BQ398" s="104">
        <f t="shared" si="192"/>
        <v>0</v>
      </c>
      <c r="BR398" s="104" t="e">
        <f t="shared" si="193"/>
        <v>#VALUE!</v>
      </c>
    </row>
    <row r="399" spans="1:70">
      <c r="A399" s="1">
        <v>398</v>
      </c>
      <c r="B399" s="1">
        <f>'2012'!B399</f>
        <v>0</v>
      </c>
      <c r="C399" s="1">
        <f>'2012'!C399</f>
        <v>0</v>
      </c>
      <c r="D399" s="1">
        <f>'2012'!D399</f>
        <v>0</v>
      </c>
      <c r="E399" s="1">
        <f>'2012'!E399</f>
        <v>0</v>
      </c>
      <c r="F399" s="1">
        <f>'2012'!F399</f>
        <v>0</v>
      </c>
      <c r="G399" s="1">
        <f>'2012'!G399</f>
        <v>0</v>
      </c>
      <c r="H399" s="1">
        <f>'2012'!H399</f>
        <v>0</v>
      </c>
      <c r="I399" s="1">
        <f>'2012'!I399</f>
        <v>0</v>
      </c>
      <c r="J399" s="12">
        <f>(('2012'!J399-'2012'!$AE399)/'2012'!$AE399)*(('2012'!$I399-0.5+'2012'!$I399-0.5)*-1)</f>
        <v>0</v>
      </c>
      <c r="K399" s="12">
        <f>(('2012'!K399-'2012'!$AE399)/'2012'!$AE399)*(('2012'!$I399-0.5+'2012'!$I399-0.5)*-1)</f>
        <v>0</v>
      </c>
      <c r="L399" s="12">
        <f>(('2012'!L399-'2012'!$AE399)/'2012'!$AE399)*(('2012'!$I399-0.5+'2012'!$I399-0.5)*-1)</f>
        <v>0</v>
      </c>
      <c r="M399" s="12">
        <f>(('2012'!M399-'2012'!$AE399)/'2012'!$AE399)*(('2012'!$I399-0.5+'2012'!$I399-0.5)*-1)</f>
        <v>0</v>
      </c>
      <c r="N399" s="12">
        <f>(('2012'!N399-'2012'!$AE399)/'2012'!$AE399)*(('2012'!$I399-0.5+'2012'!$I399-0.5)*-1)</f>
        <v>0</v>
      </c>
      <c r="O399" s="12">
        <f>(('2012'!O399-'2012'!$AE399)/'2012'!$AE399)*(('2012'!$I399-0.5+'2012'!$I399-0.5)*-1)</f>
        <v>0</v>
      </c>
      <c r="P399" s="12">
        <f>(('2012'!P399-'2012'!$AE399)/'2012'!$AE399)*(('2012'!$I399-0.5+'2012'!$I399-0.5)*-1)</f>
        <v>0</v>
      </c>
      <c r="Q399" s="12">
        <f>(('2012'!Q399-'2012'!$AE399)/'2012'!$AE399)*(('2012'!$I399-0.5+'2012'!$I399-0.5)*-1)</f>
        <v>0</v>
      </c>
      <c r="R399" s="12">
        <f>(('2012'!R399-'2012'!$AE399)/'2012'!$AE399)*(('2012'!$I399-0.5+'2012'!$I399-0.5)*-1)</f>
        <v>0</v>
      </c>
      <c r="S399" s="12">
        <f>(('2012'!S399-'2012'!$AE399)/'2012'!$AE399)*(('2012'!$I399-0.5+'2012'!$I399-0.5)*-1)</f>
        <v>0</v>
      </c>
      <c r="T399" s="12">
        <f>(('2012'!T399-'2012'!$AE399)/'2012'!$AE399)*(('2012'!$I399-0.5+'2012'!$I399-0.5)*-1)</f>
        <v>0</v>
      </c>
      <c r="U399" s="12">
        <f>(('2012'!U399-'2012'!$AE399)/'2012'!$AE399)*(('2012'!$I399-0.5+'2012'!$I399-0.5)*-1)</f>
        <v>0</v>
      </c>
      <c r="V399" s="12">
        <f>(('2012'!V399-'2012'!$AE399)/'2012'!$AE399)*(('2012'!$I399-0.5+'2012'!$I399-0.5)*-1)</f>
        <v>0</v>
      </c>
      <c r="W399" s="12">
        <f>(('2012'!W399-'2012'!$AE399)/'2012'!$AE399)*(('2012'!$I399-0.5+'2012'!$I399-0.5)*-1)</f>
        <v>0</v>
      </c>
      <c r="X399" s="12">
        <f>(('2012'!X399-'2012'!$AE399)/'2012'!$AE399)*(('2012'!$I399-0.5+'2012'!$I399-0.5)*-1)</f>
        <v>0</v>
      </c>
      <c r="Y399" s="12">
        <f>(('2012'!Y399-'2012'!$AE399)/'2012'!$AE399)*(('2012'!$I399-0.5+'2012'!$I399-0.5)*-1)</f>
        <v>0</v>
      </c>
      <c r="Z399" s="12">
        <f>(('2012'!Z399-'2012'!$AE399)/'2012'!$AE399)*(('2012'!$I399-0.5+'2012'!$I399-0.5)*-1)</f>
        <v>0</v>
      </c>
      <c r="AA399" s="12">
        <f>(('2012'!AA399-'2012'!$AE399)/'2012'!$AE399)*(('2012'!$I399-0.5+'2012'!$I399-0.5)*-1)</f>
        <v>0</v>
      </c>
      <c r="AB399" s="12">
        <f>(('2012'!AB399-'2012'!$AE399)/'2012'!$AE399)*(('2012'!$I399-0.5+'2012'!$I399-0.5)*-1)</f>
        <v>0</v>
      </c>
      <c r="AC399" s="12">
        <f>(('2012'!AC399-'2012'!$AE399)/'2012'!$AE399)*(('2012'!$I399-0.5+'2012'!$I399-0.5)*-1)</f>
        <v>0</v>
      </c>
      <c r="AD399" s="12">
        <f>(('2012'!AD399-'2012'!$AE399)/'2012'!$AE399)*(('2012'!$I399-0.5+'2012'!$I399-0.5)*-1)</f>
        <v>0</v>
      </c>
      <c r="AE399" s="5">
        <f>((('2012'!AE399-'2012'!$AE399)/'2012'!$AE399)*100)*(('2012'!$I399-0.5+'2012'!$I399-0.5)*-1)</f>
        <v>0</v>
      </c>
      <c r="AG399" s="5">
        <f t="shared" si="171"/>
        <v>0</v>
      </c>
      <c r="AH399" s="5">
        <f t="shared" si="194"/>
        <v>0</v>
      </c>
      <c r="AI399" s="7">
        <v>0</v>
      </c>
      <c r="AW399" s="104">
        <f t="shared" si="172"/>
        <v>0</v>
      </c>
      <c r="AX399" s="104">
        <f t="shared" si="173"/>
        <v>0</v>
      </c>
      <c r="AY399" s="104">
        <f t="shared" si="174"/>
        <v>0</v>
      </c>
      <c r="AZ399" s="104">
        <f t="shared" si="175"/>
        <v>0</v>
      </c>
      <c r="BA399" s="104">
        <f t="shared" si="176"/>
        <v>0</v>
      </c>
      <c r="BB399" s="104">
        <f t="shared" si="177"/>
        <v>0</v>
      </c>
      <c r="BC399" s="104">
        <f t="shared" si="178"/>
        <v>0</v>
      </c>
      <c r="BD399" s="104">
        <f t="shared" si="179"/>
        <v>0</v>
      </c>
      <c r="BE399" s="104">
        <f t="shared" si="180"/>
        <v>0</v>
      </c>
      <c r="BF399" s="104">
        <f t="shared" si="181"/>
        <v>0</v>
      </c>
      <c r="BG399" s="104">
        <f t="shared" si="182"/>
        <v>0</v>
      </c>
      <c r="BH399" s="104">
        <f t="shared" si="183"/>
        <v>0</v>
      </c>
      <c r="BI399" s="104">
        <f t="shared" si="184"/>
        <v>0</v>
      </c>
      <c r="BJ399" s="104">
        <f t="shared" si="185"/>
        <v>0</v>
      </c>
      <c r="BK399" s="104">
        <f t="shared" si="186"/>
        <v>0</v>
      </c>
      <c r="BL399" s="104">
        <f t="shared" si="187"/>
        <v>0</v>
      </c>
      <c r="BM399" s="104">
        <f t="shared" si="188"/>
        <v>0</v>
      </c>
      <c r="BN399" s="104">
        <f t="shared" si="189"/>
        <v>0</v>
      </c>
      <c r="BO399" s="104">
        <f t="shared" si="190"/>
        <v>0</v>
      </c>
      <c r="BP399" s="104">
        <f t="shared" si="191"/>
        <v>0</v>
      </c>
      <c r="BQ399" s="104">
        <f t="shared" si="192"/>
        <v>0</v>
      </c>
      <c r="BR399" s="104">
        <f t="shared" si="193"/>
        <v>0</v>
      </c>
    </row>
    <row r="400" spans="1:70">
      <c r="A400" s="1">
        <v>399</v>
      </c>
      <c r="B400" s="1">
        <f>'2012'!B400</f>
        <v>0</v>
      </c>
      <c r="C400" s="1">
        <f>'2012'!C400</f>
        <v>0</v>
      </c>
      <c r="D400" s="1">
        <f>'2012'!D400</f>
        <v>0</v>
      </c>
      <c r="E400" s="1">
        <f>'2012'!E400</f>
        <v>0</v>
      </c>
      <c r="F400" s="1">
        <f>'2012'!F400</f>
        <v>0</v>
      </c>
      <c r="G400" s="1">
        <f>'2012'!G400</f>
        <v>0</v>
      </c>
      <c r="H400" s="1">
        <f>'2012'!H400</f>
        <v>0</v>
      </c>
      <c r="I400" s="1">
        <f>'2012'!I400</f>
        <v>0</v>
      </c>
      <c r="J400" s="12" t="e">
        <f>(('2012'!J400-'2012'!$AE400)/'2012'!$AE400)*(('2012'!$I400-0.5+'2012'!$I400-0.5)*-1)</f>
        <v>#DIV/0!</v>
      </c>
      <c r="K400" s="12" t="e">
        <f>(('2012'!K400-'2012'!$AE400)/'2012'!$AE400)*(('2012'!$I400-0.5+'2012'!$I400-0.5)*-1)</f>
        <v>#DIV/0!</v>
      </c>
      <c r="L400" s="12" t="e">
        <f>(('2012'!L400-'2012'!$AE400)/'2012'!$AE400)*(('2012'!$I400-0.5+'2012'!$I400-0.5)*-1)</f>
        <v>#DIV/0!</v>
      </c>
      <c r="M400" s="12" t="e">
        <f>(('2012'!M400-'2012'!$AE400)/'2012'!$AE400)*(('2012'!$I400-0.5+'2012'!$I400-0.5)*-1)</f>
        <v>#DIV/0!</v>
      </c>
      <c r="N400" s="12" t="e">
        <f>(('2012'!N400-'2012'!$AE400)/'2012'!$AE400)*(('2012'!$I400-0.5+'2012'!$I400-0.5)*-1)</f>
        <v>#DIV/0!</v>
      </c>
      <c r="O400" s="12" t="e">
        <f>(('2012'!O400-'2012'!$AE400)/'2012'!$AE400)*(('2012'!$I400-0.5+'2012'!$I400-0.5)*-1)</f>
        <v>#DIV/0!</v>
      </c>
      <c r="P400" s="12" t="e">
        <f>(('2012'!P400-'2012'!$AE400)/'2012'!$AE400)*(('2012'!$I400-0.5+'2012'!$I400-0.5)*-1)</f>
        <v>#DIV/0!</v>
      </c>
      <c r="Q400" s="12" t="e">
        <f>(('2012'!Q400-'2012'!$AE400)/'2012'!$AE400)*(('2012'!$I400-0.5+'2012'!$I400-0.5)*-1)</f>
        <v>#DIV/0!</v>
      </c>
      <c r="R400" s="12" t="e">
        <f>(('2012'!R400-'2012'!$AE400)/'2012'!$AE400)*(('2012'!$I400-0.5+'2012'!$I400-0.5)*-1)</f>
        <v>#DIV/0!</v>
      </c>
      <c r="S400" s="12" t="e">
        <f>(('2012'!S400-'2012'!$AE400)/'2012'!$AE400)*(('2012'!$I400-0.5+'2012'!$I400-0.5)*-1)</f>
        <v>#DIV/0!</v>
      </c>
      <c r="T400" s="12" t="e">
        <f>(('2012'!T400-'2012'!$AE400)/'2012'!$AE400)*(('2012'!$I400-0.5+'2012'!$I400-0.5)*-1)</f>
        <v>#DIV/0!</v>
      </c>
      <c r="U400" s="12" t="e">
        <f>(('2012'!U400-'2012'!$AE400)/'2012'!$AE400)*(('2012'!$I400-0.5+'2012'!$I400-0.5)*-1)</f>
        <v>#DIV/0!</v>
      </c>
      <c r="V400" s="12" t="e">
        <f>(('2012'!V400-'2012'!$AE400)/'2012'!$AE400)*(('2012'!$I400-0.5+'2012'!$I400-0.5)*-1)</f>
        <v>#DIV/0!</v>
      </c>
      <c r="W400" s="12" t="e">
        <f>(('2012'!W400-'2012'!$AE400)/'2012'!$AE400)*(('2012'!$I400-0.5+'2012'!$I400-0.5)*-1)</f>
        <v>#DIV/0!</v>
      </c>
      <c r="X400" s="12" t="e">
        <f>(('2012'!X400-'2012'!$AE400)/'2012'!$AE400)*(('2012'!$I400-0.5+'2012'!$I400-0.5)*-1)</f>
        <v>#DIV/0!</v>
      </c>
      <c r="Y400" s="12" t="e">
        <f>(('2012'!Y400-'2012'!$AE400)/'2012'!$AE400)*(('2012'!$I400-0.5+'2012'!$I400-0.5)*-1)</f>
        <v>#DIV/0!</v>
      </c>
      <c r="Z400" s="12" t="e">
        <f>(('2012'!Z400-'2012'!$AE400)/'2012'!$AE400)*(('2012'!$I400-0.5+'2012'!$I400-0.5)*-1)</f>
        <v>#DIV/0!</v>
      </c>
      <c r="AA400" s="12" t="e">
        <f>(('2012'!AA400-'2012'!$AE400)/'2012'!$AE400)*(('2012'!$I400-0.5+'2012'!$I400-0.5)*-1)</f>
        <v>#DIV/0!</v>
      </c>
      <c r="AB400" s="12" t="e">
        <f>(('2012'!AB400-'2012'!$AE400)/'2012'!$AE400)*(('2012'!$I400-0.5+'2012'!$I400-0.5)*-1)</f>
        <v>#DIV/0!</v>
      </c>
      <c r="AC400" s="12" t="e">
        <f>(('2012'!AC400-'2012'!$AE400)/'2012'!$AE400)*(('2012'!$I400-0.5+'2012'!$I400-0.5)*-1)</f>
        <v>#DIV/0!</v>
      </c>
      <c r="AD400" s="12" t="e">
        <f>(('2012'!AD400-'2012'!$AE400)/'2012'!$AE400)*(('2012'!$I400-0.5+'2012'!$I400-0.5)*-1)</f>
        <v>#DIV/0!</v>
      </c>
      <c r="AE400" s="5" t="e">
        <f>((('2012'!AE400-'2012'!$AE400)/'2012'!$AE400)*100)*(('2012'!$I400-0.5+'2012'!$I400-0.5)*-1)</f>
        <v>#DIV/0!</v>
      </c>
      <c r="AG400" s="5">
        <f t="shared" si="171"/>
        <v>0</v>
      </c>
      <c r="AH400" s="5">
        <f t="shared" si="194"/>
        <v>0</v>
      </c>
      <c r="AI400" s="7">
        <v>0</v>
      </c>
      <c r="AW400" s="104">
        <f t="shared" si="172"/>
        <v>0</v>
      </c>
      <c r="AX400" s="104">
        <f t="shared" si="173"/>
        <v>0</v>
      </c>
      <c r="AY400" s="104">
        <f t="shared" si="174"/>
        <v>0</v>
      </c>
      <c r="AZ400" s="104">
        <f t="shared" si="175"/>
        <v>0</v>
      </c>
      <c r="BA400" s="104">
        <f t="shared" si="176"/>
        <v>0</v>
      </c>
      <c r="BB400" s="104">
        <f t="shared" si="177"/>
        <v>0</v>
      </c>
      <c r="BC400" s="104">
        <f t="shared" si="178"/>
        <v>0</v>
      </c>
      <c r="BD400" s="104">
        <f t="shared" si="179"/>
        <v>0</v>
      </c>
      <c r="BE400" s="104">
        <f t="shared" si="180"/>
        <v>0</v>
      </c>
      <c r="BF400" s="104">
        <f t="shared" si="181"/>
        <v>0</v>
      </c>
      <c r="BG400" s="104">
        <f t="shared" si="182"/>
        <v>0</v>
      </c>
      <c r="BH400" s="104">
        <f t="shared" si="183"/>
        <v>0</v>
      </c>
      <c r="BI400" s="104">
        <f t="shared" si="184"/>
        <v>0</v>
      </c>
      <c r="BJ400" s="104">
        <f t="shared" si="185"/>
        <v>0</v>
      </c>
      <c r="BK400" s="104">
        <f t="shared" si="186"/>
        <v>0</v>
      </c>
      <c r="BL400" s="104">
        <f t="shared" si="187"/>
        <v>0</v>
      </c>
      <c r="BM400" s="104">
        <f t="shared" si="188"/>
        <v>0</v>
      </c>
      <c r="BN400" s="104">
        <f t="shared" si="189"/>
        <v>0</v>
      </c>
      <c r="BO400" s="104">
        <f t="shared" si="190"/>
        <v>0</v>
      </c>
      <c r="BP400" s="104">
        <f t="shared" si="191"/>
        <v>0</v>
      </c>
      <c r="BQ400" s="104">
        <f t="shared" si="192"/>
        <v>0</v>
      </c>
      <c r="BR400" s="104" t="e">
        <f t="shared" si="193"/>
        <v>#DIV/0!</v>
      </c>
    </row>
    <row r="401" spans="1:70">
      <c r="A401" s="1">
        <v>400</v>
      </c>
      <c r="B401" s="1">
        <f>'2012'!B401</f>
        <v>0</v>
      </c>
      <c r="C401" s="1">
        <f>'2012'!C401</f>
        <v>0</v>
      </c>
      <c r="D401" s="1">
        <f>'2012'!D401</f>
        <v>0</v>
      </c>
      <c r="E401" s="1">
        <f>'2012'!E401</f>
        <v>0</v>
      </c>
      <c r="F401" s="1">
        <f>'2012'!F401</f>
        <v>0</v>
      </c>
      <c r="G401" s="1">
        <f>'2012'!G401</f>
        <v>0</v>
      </c>
      <c r="H401" s="1">
        <f>'2012'!H401</f>
        <v>0</v>
      </c>
      <c r="I401" s="1">
        <f>'2012'!I401</f>
        <v>0</v>
      </c>
      <c r="J401" s="12">
        <f>(('2012'!J401-'2012'!$AE401)/'2012'!$AE401)*(('2012'!$I401-0.5+'2012'!$I401-0.5)*-1)</f>
        <v>-1.7727728845464346E-2</v>
      </c>
      <c r="K401" s="12">
        <f>(('2012'!K401-'2012'!$AE401)/'2012'!$AE401)*(('2012'!$I401-0.5+'2012'!$I401-0.5)*-1)</f>
        <v>5.5719023704612347E-2</v>
      </c>
      <c r="L401" s="12">
        <f>(('2012'!L401-'2012'!$AE401)/'2012'!$AE401)*(('2012'!$I401-0.5+'2012'!$I401-0.5)*-1)</f>
        <v>2.3902063079702083E-2</v>
      </c>
      <c r="M401" s="12">
        <f>(('2012'!M401-'2012'!$AE401)/'2012'!$AE401)*(('2012'!$I401-0.5+'2012'!$I401-0.5)*-1)</f>
        <v>-4.6976150526037404E-3</v>
      </c>
      <c r="N401" s="12">
        <f>(('2012'!N401-'2012'!$AE401)/'2012'!$AE401)*(('2012'!$I401-0.5+'2012'!$I401-0.5)*-1)</f>
        <v>4.6223040439085518E-2</v>
      </c>
      <c r="O401" s="12">
        <f>(('2012'!O401-'2012'!$AE401)/'2012'!$AE401)*(('2012'!$I401-0.5+'2012'!$I401-0.5)*-1)</f>
        <v>8.5603720497022251E-2</v>
      </c>
      <c r="P401" s="12">
        <f>(('2012'!P401-'2012'!$AE401)/'2012'!$AE401)*(('2012'!$I401-0.5+'2012'!$I401-0.5)*-1)</f>
        <v>-7.4166462518669665E-2</v>
      </c>
      <c r="Q401" s="12">
        <f>(('2012'!Q401-'2012'!$AE401)/'2012'!$AE401)*(('2012'!$I401-0.5+'2012'!$I401-0.5)*-1)</f>
        <v>-1.6521663006746592E-2</v>
      </c>
      <c r="R401" s="12">
        <f>(('2012'!R401-'2012'!$AE401)/'2012'!$AE401)*(('2012'!$I401-0.5+'2012'!$I401-0.5)*-1)</f>
        <v>6.3185359712888592E-2</v>
      </c>
      <c r="S401" s="12">
        <f>(('2012'!S401-'2012'!$AE401)/'2012'!$AE401)*(('2012'!$I401-0.5+'2012'!$I401-0.5)*-1)</f>
        <v>-2.9392787839652049E-2</v>
      </c>
      <c r="T401" s="12">
        <f>(('2012'!T401-'2012'!$AE401)/'2012'!$AE401)*(('2012'!$I401-0.5+'2012'!$I401-0.5)*-1)</f>
        <v>1.7877716768576303E-3</v>
      </c>
      <c r="U401" s="12">
        <f>(('2012'!U401-'2012'!$AE401)/'2012'!$AE401)*(('2012'!$I401-0.5+'2012'!$I401-0.5)*-1)</f>
        <v>4.3998835557469427E-3</v>
      </c>
      <c r="V401" s="12">
        <f>(('2012'!V401-'2012'!$AE401)/'2012'!$AE401)*(('2012'!$I401-0.5+'2012'!$I401-0.5)*-1)</f>
        <v>7.4821585384575229E-2</v>
      </c>
      <c r="W401" s="12">
        <f>(('2012'!W401-'2012'!$AE401)/'2012'!$AE401)*(('2012'!$I401-0.5+'2012'!$I401-0.5)*-1)</f>
        <v>8.9489892542626279E-2</v>
      </c>
      <c r="X401" s="12">
        <f>(('2012'!X401-'2012'!$AE401)/'2012'!$AE401)*(('2012'!$I401-0.5+'2012'!$I401-0.5)*-1)</f>
        <v>9.8017863619663786E-3</v>
      </c>
      <c r="Y401" s="12">
        <f>(('2012'!Y401-'2012'!$AE401)/'2012'!$AE401)*(('2012'!$I401-0.5+'2012'!$I401-0.5)*-1)</f>
        <v>-1.8539083505131081E-2</v>
      </c>
      <c r="Z401" s="12">
        <f>(('2012'!Z401-'2012'!$AE401)/'2012'!$AE401)*(('2012'!$I401-0.5+'2012'!$I401-0.5)*-1)</f>
        <v>0.10120282898895251</v>
      </c>
      <c r="AA401" s="12">
        <f>(('2012'!AA401-'2012'!$AE401)/'2012'!$AE401)*(('2012'!$I401-0.5+'2012'!$I401-0.5)*-1)</f>
        <v>5.6037196005442234E-2</v>
      </c>
      <c r="AB401" s="12">
        <f>(('2012'!AB401-'2012'!$AE401)/'2012'!$AE401)*(('2012'!$I401-0.5+'2012'!$I401-0.5)*-1)</f>
        <v>5.6862945036373243E-2</v>
      </c>
      <c r="AC401" s="12">
        <f>(('2012'!AC401-'2012'!$AE401)/'2012'!$AE401)*(('2012'!$I401-0.5+'2012'!$I401-0.5)*-1)</f>
        <v>-2.6024157981039263E-2</v>
      </c>
      <c r="AD401" s="12">
        <f>(('2012'!AD401-'2012'!$AE401)/'2012'!$AE401)*(('2012'!$I401-0.5+'2012'!$I401-0.5)*-1)</f>
        <v>5.6678121506258512E-2</v>
      </c>
      <c r="AE401" s="5">
        <f>((('2012'!AE401-'2012'!$AE401)/'2012'!$AE401)*100)*(('2012'!$I401-0.5+'2012'!$I401-0.5)*-1)</f>
        <v>0</v>
      </c>
      <c r="AG401" s="5">
        <f t="shared" si="171"/>
        <v>10.120282898895251</v>
      </c>
      <c r="AH401" s="5">
        <f t="shared" si="194"/>
        <v>7.4166462518669665</v>
      </c>
      <c r="AI401" s="7">
        <v>0</v>
      </c>
      <c r="AW401" s="104">
        <f t="shared" si="172"/>
        <v>-1.7727728845464346E-2</v>
      </c>
      <c r="AX401" s="104">
        <f t="shared" si="173"/>
        <v>5.5719023704612347E-2</v>
      </c>
      <c r="AY401" s="104">
        <f t="shared" si="174"/>
        <v>2.3902063079702083E-2</v>
      </c>
      <c r="AZ401" s="104">
        <f t="shared" si="175"/>
        <v>-4.6976150526037404E-3</v>
      </c>
      <c r="BA401" s="104">
        <f t="shared" si="176"/>
        <v>4.6223040439085518E-2</v>
      </c>
      <c r="BB401" s="104">
        <f t="shared" si="177"/>
        <v>8.5603720497022251E-2</v>
      </c>
      <c r="BC401" s="104">
        <f t="shared" si="178"/>
        <v>-7.4166462518669665E-2</v>
      </c>
      <c r="BD401" s="104">
        <f t="shared" si="179"/>
        <v>-1.6521663006746592E-2</v>
      </c>
      <c r="BE401" s="104">
        <f t="shared" si="180"/>
        <v>6.3185359712888592E-2</v>
      </c>
      <c r="BF401" s="104">
        <f t="shared" si="181"/>
        <v>-2.9392787839652049E-2</v>
      </c>
      <c r="BG401" s="104">
        <f t="shared" si="182"/>
        <v>1.7877716768576303E-3</v>
      </c>
      <c r="BH401" s="104">
        <f t="shared" si="183"/>
        <v>4.3998835557469427E-3</v>
      </c>
      <c r="BI401" s="104">
        <f t="shared" si="184"/>
        <v>7.4821585384575229E-2</v>
      </c>
      <c r="BJ401" s="104">
        <f t="shared" si="185"/>
        <v>8.9489892542626279E-2</v>
      </c>
      <c r="BK401" s="104">
        <f t="shared" si="186"/>
        <v>9.8017863619663786E-3</v>
      </c>
      <c r="BL401" s="104">
        <f t="shared" si="187"/>
        <v>-1.8539083505131081E-2</v>
      </c>
      <c r="BM401" s="104">
        <f t="shared" si="188"/>
        <v>0.10120282898895251</v>
      </c>
      <c r="BN401" s="104">
        <f t="shared" si="189"/>
        <v>5.6037196005442234E-2</v>
      </c>
      <c r="BO401" s="104">
        <f t="shared" si="190"/>
        <v>5.6862945036373243E-2</v>
      </c>
      <c r="BP401" s="104">
        <f t="shared" si="191"/>
        <v>-2.6024157981039263E-2</v>
      </c>
      <c r="BQ401" s="104">
        <f t="shared" si="192"/>
        <v>5.6678121506258512E-2</v>
      </c>
      <c r="BR401" s="104">
        <f t="shared" si="193"/>
        <v>0</v>
      </c>
    </row>
    <row r="402" spans="1:70">
      <c r="A402" s="1">
        <v>401</v>
      </c>
      <c r="B402" s="1">
        <f>'2012'!B402</f>
        <v>0</v>
      </c>
      <c r="C402" s="1">
        <f>'2012'!C402</f>
        <v>0</v>
      </c>
      <c r="D402" s="1">
        <f>'2012'!D402</f>
        <v>0</v>
      </c>
      <c r="E402" s="1">
        <f>'2012'!E402</f>
        <v>0</v>
      </c>
      <c r="F402" s="1">
        <f>'2012'!F402</f>
        <v>0</v>
      </c>
      <c r="G402" s="1">
        <f>'2012'!G402</f>
        <v>0</v>
      </c>
      <c r="H402" s="1">
        <f>'2012'!H402</f>
        <v>0</v>
      </c>
      <c r="I402" s="1">
        <f>'2012'!I402</f>
        <v>0</v>
      </c>
      <c r="J402" s="12" t="e">
        <f>(('2012'!J402-'2012'!$AE402)/'2012'!$AE402)*(('2012'!$I402-0.5+'2012'!$I402-0.5)*-1)</f>
        <v>#DIV/0!</v>
      </c>
      <c r="K402" s="12" t="e">
        <f>(('2012'!K402-'2012'!$AE402)/'2012'!$AE402)*(('2012'!$I402-0.5+'2012'!$I402-0.5)*-1)</f>
        <v>#DIV/0!</v>
      </c>
      <c r="L402" s="12" t="e">
        <f>(('2012'!L402-'2012'!$AE402)/'2012'!$AE402)*(('2012'!$I402-0.5+'2012'!$I402-0.5)*-1)</f>
        <v>#DIV/0!</v>
      </c>
      <c r="M402" s="12" t="e">
        <f>(('2012'!M402-'2012'!$AE402)/'2012'!$AE402)*(('2012'!$I402-0.5+'2012'!$I402-0.5)*-1)</f>
        <v>#DIV/0!</v>
      </c>
      <c r="N402" s="12" t="e">
        <f>(('2012'!N402-'2012'!$AE402)/'2012'!$AE402)*(('2012'!$I402-0.5+'2012'!$I402-0.5)*-1)</f>
        <v>#DIV/0!</v>
      </c>
      <c r="O402" s="12" t="e">
        <f>(('2012'!O402-'2012'!$AE402)/'2012'!$AE402)*(('2012'!$I402-0.5+'2012'!$I402-0.5)*-1)</f>
        <v>#DIV/0!</v>
      </c>
      <c r="P402" s="12" t="e">
        <f>(('2012'!P402-'2012'!$AE402)/'2012'!$AE402)*(('2012'!$I402-0.5+'2012'!$I402-0.5)*-1)</f>
        <v>#DIV/0!</v>
      </c>
      <c r="Q402" s="12" t="e">
        <f>(('2012'!Q402-'2012'!$AE402)/'2012'!$AE402)*(('2012'!$I402-0.5+'2012'!$I402-0.5)*-1)</f>
        <v>#DIV/0!</v>
      </c>
      <c r="R402" s="12" t="e">
        <f>(('2012'!R402-'2012'!$AE402)/'2012'!$AE402)*(('2012'!$I402-0.5+'2012'!$I402-0.5)*-1)</f>
        <v>#DIV/0!</v>
      </c>
      <c r="S402" s="12" t="e">
        <f>(('2012'!S402-'2012'!$AE402)/'2012'!$AE402)*(('2012'!$I402-0.5+'2012'!$I402-0.5)*-1)</f>
        <v>#DIV/0!</v>
      </c>
      <c r="T402" s="12" t="e">
        <f>(('2012'!T402-'2012'!$AE402)/'2012'!$AE402)*(('2012'!$I402-0.5+'2012'!$I402-0.5)*-1)</f>
        <v>#DIV/0!</v>
      </c>
      <c r="U402" s="12" t="e">
        <f>(('2012'!U402-'2012'!$AE402)/'2012'!$AE402)*(('2012'!$I402-0.5+'2012'!$I402-0.5)*-1)</f>
        <v>#DIV/0!</v>
      </c>
      <c r="V402" s="12" t="e">
        <f>(('2012'!V402-'2012'!$AE402)/'2012'!$AE402)*(('2012'!$I402-0.5+'2012'!$I402-0.5)*-1)</f>
        <v>#DIV/0!</v>
      </c>
      <c r="W402" s="12" t="e">
        <f>(('2012'!W402-'2012'!$AE402)/'2012'!$AE402)*(('2012'!$I402-0.5+'2012'!$I402-0.5)*-1)</f>
        <v>#DIV/0!</v>
      </c>
      <c r="X402" s="12" t="e">
        <f>(('2012'!X402-'2012'!$AE402)/'2012'!$AE402)*(('2012'!$I402-0.5+'2012'!$I402-0.5)*-1)</f>
        <v>#DIV/0!</v>
      </c>
      <c r="Y402" s="12" t="e">
        <f>(('2012'!Y402-'2012'!$AE402)/'2012'!$AE402)*(('2012'!$I402-0.5+'2012'!$I402-0.5)*-1)</f>
        <v>#DIV/0!</v>
      </c>
      <c r="Z402" s="12" t="e">
        <f>(('2012'!Z402-'2012'!$AE402)/'2012'!$AE402)*(('2012'!$I402-0.5+'2012'!$I402-0.5)*-1)</f>
        <v>#DIV/0!</v>
      </c>
      <c r="AA402" s="12" t="e">
        <f>(('2012'!AA402-'2012'!$AE402)/'2012'!$AE402)*(('2012'!$I402-0.5+'2012'!$I402-0.5)*-1)</f>
        <v>#DIV/0!</v>
      </c>
      <c r="AB402" s="12" t="e">
        <f>(('2012'!AB402-'2012'!$AE402)/'2012'!$AE402)*(('2012'!$I402-0.5+'2012'!$I402-0.5)*-1)</f>
        <v>#DIV/0!</v>
      </c>
      <c r="AC402" s="12" t="e">
        <f>(('2012'!AC402-'2012'!$AE402)/'2012'!$AE402)*(('2012'!$I402-0.5+'2012'!$I402-0.5)*-1)</f>
        <v>#DIV/0!</v>
      </c>
      <c r="AD402" s="12" t="e">
        <f>(('2012'!AD402-'2012'!$AE402)/'2012'!$AE402)*(('2012'!$I402-0.5+'2012'!$I402-0.5)*-1)</f>
        <v>#DIV/0!</v>
      </c>
      <c r="AE402" s="5" t="e">
        <f>((('2012'!AE402-'2012'!$AE402)/'2012'!$AE402)*100)*(('2012'!$I402-0.5+'2012'!$I402-0.5)*-1)</f>
        <v>#DIV/0!</v>
      </c>
      <c r="AG402" s="5">
        <f t="shared" si="171"/>
        <v>0</v>
      </c>
      <c r="AH402" s="5">
        <f t="shared" si="194"/>
        <v>0</v>
      </c>
      <c r="AI402" s="7">
        <v>0</v>
      </c>
      <c r="AW402" s="104">
        <f t="shared" si="172"/>
        <v>0</v>
      </c>
      <c r="AX402" s="104">
        <f t="shared" si="173"/>
        <v>0</v>
      </c>
      <c r="AY402" s="104">
        <f t="shared" si="174"/>
        <v>0</v>
      </c>
      <c r="AZ402" s="104">
        <f t="shared" si="175"/>
        <v>0</v>
      </c>
      <c r="BA402" s="104">
        <f t="shared" si="176"/>
        <v>0</v>
      </c>
      <c r="BB402" s="104">
        <f t="shared" si="177"/>
        <v>0</v>
      </c>
      <c r="BC402" s="104">
        <f t="shared" si="178"/>
        <v>0</v>
      </c>
      <c r="BD402" s="104">
        <f t="shared" si="179"/>
        <v>0</v>
      </c>
      <c r="BE402" s="104">
        <f t="shared" si="180"/>
        <v>0</v>
      </c>
      <c r="BF402" s="104">
        <f t="shared" si="181"/>
        <v>0</v>
      </c>
      <c r="BG402" s="104">
        <f t="shared" si="182"/>
        <v>0</v>
      </c>
      <c r="BH402" s="104">
        <f t="shared" si="183"/>
        <v>0</v>
      </c>
      <c r="BI402" s="104">
        <f t="shared" si="184"/>
        <v>0</v>
      </c>
      <c r="BJ402" s="104">
        <f t="shared" si="185"/>
        <v>0</v>
      </c>
      <c r="BK402" s="104">
        <f t="shared" si="186"/>
        <v>0</v>
      </c>
      <c r="BL402" s="104">
        <f t="shared" si="187"/>
        <v>0</v>
      </c>
      <c r="BM402" s="104">
        <f t="shared" si="188"/>
        <v>0</v>
      </c>
      <c r="BN402" s="104">
        <f t="shared" si="189"/>
        <v>0</v>
      </c>
      <c r="BO402" s="104">
        <f t="shared" si="190"/>
        <v>0</v>
      </c>
      <c r="BP402" s="104">
        <f t="shared" si="191"/>
        <v>0</v>
      </c>
      <c r="BQ402" s="104">
        <f t="shared" si="192"/>
        <v>0</v>
      </c>
      <c r="BR402" s="104" t="e">
        <f t="shared" si="193"/>
        <v>#DIV/0!</v>
      </c>
    </row>
    <row r="403" spans="1:70">
      <c r="A403" s="1">
        <v>402</v>
      </c>
      <c r="B403" s="1">
        <f>'2012'!B403</f>
        <v>0</v>
      </c>
      <c r="C403" s="1">
        <f>'2012'!C403</f>
        <v>0</v>
      </c>
      <c r="D403" s="1">
        <f>'2012'!D403</f>
        <v>0</v>
      </c>
      <c r="E403" s="1">
        <f>'2012'!E403</f>
        <v>0</v>
      </c>
      <c r="F403" s="1">
        <f>'2012'!F403</f>
        <v>0</v>
      </c>
      <c r="G403" s="1">
        <f>'2012'!G403</f>
        <v>0</v>
      </c>
      <c r="H403" s="1">
        <f>'2012'!H403</f>
        <v>0</v>
      </c>
      <c r="I403" s="1">
        <f>'2012'!I403</f>
        <v>0</v>
      </c>
      <c r="J403" s="12" t="e">
        <f>(('2012'!J403-'2012'!$AE403)/'2012'!$AE403)*(('2012'!$I403-0.5+'2012'!$I403-0.5)*-1)</f>
        <v>#DIV/0!</v>
      </c>
      <c r="K403" s="12" t="e">
        <f>(('2012'!K403-'2012'!$AE403)/'2012'!$AE403)*(('2012'!$I403-0.5+'2012'!$I403-0.5)*-1)</f>
        <v>#DIV/0!</v>
      </c>
      <c r="L403" s="12" t="e">
        <f>(('2012'!L403-'2012'!$AE403)/'2012'!$AE403)*(('2012'!$I403-0.5+'2012'!$I403-0.5)*-1)</f>
        <v>#DIV/0!</v>
      </c>
      <c r="M403" s="12" t="e">
        <f>(('2012'!M403-'2012'!$AE403)/'2012'!$AE403)*(('2012'!$I403-0.5+'2012'!$I403-0.5)*-1)</f>
        <v>#DIV/0!</v>
      </c>
      <c r="N403" s="12" t="e">
        <f>(('2012'!N403-'2012'!$AE403)/'2012'!$AE403)*(('2012'!$I403-0.5+'2012'!$I403-0.5)*-1)</f>
        <v>#DIV/0!</v>
      </c>
      <c r="O403" s="12" t="e">
        <f>(('2012'!O403-'2012'!$AE403)/'2012'!$AE403)*(('2012'!$I403-0.5+'2012'!$I403-0.5)*-1)</f>
        <v>#DIV/0!</v>
      </c>
      <c r="P403" s="12" t="e">
        <f>(('2012'!P403-'2012'!$AE403)/'2012'!$AE403)*(('2012'!$I403-0.5+'2012'!$I403-0.5)*-1)</f>
        <v>#DIV/0!</v>
      </c>
      <c r="Q403" s="12" t="e">
        <f>(('2012'!Q403-'2012'!$AE403)/'2012'!$AE403)*(('2012'!$I403-0.5+'2012'!$I403-0.5)*-1)</f>
        <v>#DIV/0!</v>
      </c>
      <c r="R403" s="12" t="e">
        <f>(('2012'!R403-'2012'!$AE403)/'2012'!$AE403)*(('2012'!$I403-0.5+'2012'!$I403-0.5)*-1)</f>
        <v>#DIV/0!</v>
      </c>
      <c r="S403" s="12" t="e">
        <f>(('2012'!S403-'2012'!$AE403)/'2012'!$AE403)*(('2012'!$I403-0.5+'2012'!$I403-0.5)*-1)</f>
        <v>#DIV/0!</v>
      </c>
      <c r="T403" s="12" t="e">
        <f>(('2012'!T403-'2012'!$AE403)/'2012'!$AE403)*(('2012'!$I403-0.5+'2012'!$I403-0.5)*-1)</f>
        <v>#DIV/0!</v>
      </c>
      <c r="U403" s="12" t="e">
        <f>(('2012'!U403-'2012'!$AE403)/'2012'!$AE403)*(('2012'!$I403-0.5+'2012'!$I403-0.5)*-1)</f>
        <v>#DIV/0!</v>
      </c>
      <c r="V403" s="12" t="e">
        <f>(('2012'!V403-'2012'!$AE403)/'2012'!$AE403)*(('2012'!$I403-0.5+'2012'!$I403-0.5)*-1)</f>
        <v>#DIV/0!</v>
      </c>
      <c r="W403" s="12" t="e">
        <f>(('2012'!W403-'2012'!$AE403)/'2012'!$AE403)*(('2012'!$I403-0.5+'2012'!$I403-0.5)*-1)</f>
        <v>#DIV/0!</v>
      </c>
      <c r="X403" s="12" t="e">
        <f>(('2012'!X403-'2012'!$AE403)/'2012'!$AE403)*(('2012'!$I403-0.5+'2012'!$I403-0.5)*-1)</f>
        <v>#DIV/0!</v>
      </c>
      <c r="Y403" s="12" t="e">
        <f>(('2012'!Y403-'2012'!$AE403)/'2012'!$AE403)*(('2012'!$I403-0.5+'2012'!$I403-0.5)*-1)</f>
        <v>#DIV/0!</v>
      </c>
      <c r="Z403" s="12" t="e">
        <f>(('2012'!Z403-'2012'!$AE403)/'2012'!$AE403)*(('2012'!$I403-0.5+'2012'!$I403-0.5)*-1)</f>
        <v>#DIV/0!</v>
      </c>
      <c r="AA403" s="12" t="e">
        <f>(('2012'!AA403-'2012'!$AE403)/'2012'!$AE403)*(('2012'!$I403-0.5+'2012'!$I403-0.5)*-1)</f>
        <v>#DIV/0!</v>
      </c>
      <c r="AB403" s="12" t="e">
        <f>(('2012'!AB403-'2012'!$AE403)/'2012'!$AE403)*(('2012'!$I403-0.5+'2012'!$I403-0.5)*-1)</f>
        <v>#DIV/0!</v>
      </c>
      <c r="AC403" s="12" t="e">
        <f>(('2012'!AC403-'2012'!$AE403)/'2012'!$AE403)*(('2012'!$I403-0.5+'2012'!$I403-0.5)*-1)</f>
        <v>#DIV/0!</v>
      </c>
      <c r="AD403" s="12" t="e">
        <f>(('2012'!AD403-'2012'!$AE403)/'2012'!$AE403)*(('2012'!$I403-0.5+'2012'!$I403-0.5)*-1)</f>
        <v>#DIV/0!</v>
      </c>
      <c r="AE403" s="5" t="e">
        <f>((('2012'!AE403-'2012'!$AE403)/'2012'!$AE403)*100)*(('2012'!$I403-0.5+'2012'!$I403-0.5)*-1)</f>
        <v>#DIV/0!</v>
      </c>
      <c r="AG403" s="5">
        <f t="shared" si="171"/>
        <v>0</v>
      </c>
      <c r="AH403" s="5">
        <f t="shared" si="194"/>
        <v>0</v>
      </c>
      <c r="AI403" s="7">
        <v>0</v>
      </c>
      <c r="AW403" s="104">
        <f t="shared" si="172"/>
        <v>0</v>
      </c>
      <c r="AX403" s="104">
        <f t="shared" si="173"/>
        <v>0</v>
      </c>
      <c r="AY403" s="104">
        <f t="shared" si="174"/>
        <v>0</v>
      </c>
      <c r="AZ403" s="104">
        <f t="shared" si="175"/>
        <v>0</v>
      </c>
      <c r="BA403" s="104">
        <f t="shared" si="176"/>
        <v>0</v>
      </c>
      <c r="BB403" s="104">
        <f t="shared" si="177"/>
        <v>0</v>
      </c>
      <c r="BC403" s="104">
        <f t="shared" si="178"/>
        <v>0</v>
      </c>
      <c r="BD403" s="104">
        <f t="shared" si="179"/>
        <v>0</v>
      </c>
      <c r="BE403" s="104">
        <f t="shared" si="180"/>
        <v>0</v>
      </c>
      <c r="BF403" s="104">
        <f t="shared" si="181"/>
        <v>0</v>
      </c>
      <c r="BG403" s="104">
        <f t="shared" si="182"/>
        <v>0</v>
      </c>
      <c r="BH403" s="104">
        <f t="shared" si="183"/>
        <v>0</v>
      </c>
      <c r="BI403" s="104">
        <f t="shared" si="184"/>
        <v>0</v>
      </c>
      <c r="BJ403" s="104">
        <f t="shared" si="185"/>
        <v>0</v>
      </c>
      <c r="BK403" s="104">
        <f t="shared" si="186"/>
        <v>0</v>
      </c>
      <c r="BL403" s="104">
        <f t="shared" si="187"/>
        <v>0</v>
      </c>
      <c r="BM403" s="104">
        <f t="shared" si="188"/>
        <v>0</v>
      </c>
      <c r="BN403" s="104">
        <f t="shared" si="189"/>
        <v>0</v>
      </c>
      <c r="BO403" s="104">
        <f t="shared" si="190"/>
        <v>0</v>
      </c>
      <c r="BP403" s="104">
        <f t="shared" si="191"/>
        <v>0</v>
      </c>
      <c r="BQ403" s="104">
        <f t="shared" si="192"/>
        <v>0</v>
      </c>
      <c r="BR403" s="104" t="e">
        <f t="shared" si="193"/>
        <v>#DIV/0!</v>
      </c>
    </row>
    <row r="404" spans="1:70">
      <c r="A404" s="1">
        <v>403</v>
      </c>
      <c r="B404" s="1">
        <f>'2012'!B404</f>
        <v>0</v>
      </c>
      <c r="C404" s="1">
        <f>'2012'!C404</f>
        <v>0</v>
      </c>
      <c r="D404" s="1">
        <f>'2012'!D404</f>
        <v>0</v>
      </c>
      <c r="E404" s="1">
        <f>'2012'!E404</f>
        <v>0</v>
      </c>
      <c r="F404" s="1">
        <f>'2012'!F404</f>
        <v>0</v>
      </c>
      <c r="G404" s="1">
        <f>'2012'!G404</f>
        <v>0</v>
      </c>
      <c r="H404" s="1">
        <f>'2012'!H404</f>
        <v>0</v>
      </c>
      <c r="I404" s="1">
        <f>'2012'!I404</f>
        <v>0</v>
      </c>
      <c r="J404" s="12" t="e">
        <f>(('2012'!J404-'2012'!$AE404)/'2012'!$AE404)*(('2012'!$I404-0.5+'2012'!$I404-0.5)*-1)</f>
        <v>#DIV/0!</v>
      </c>
      <c r="K404" s="12" t="e">
        <f>(('2012'!K404-'2012'!$AE404)/'2012'!$AE404)*(('2012'!$I404-0.5+'2012'!$I404-0.5)*-1)</f>
        <v>#DIV/0!</v>
      </c>
      <c r="L404" s="12" t="e">
        <f>(('2012'!L404-'2012'!$AE404)/'2012'!$AE404)*(('2012'!$I404-0.5+'2012'!$I404-0.5)*-1)</f>
        <v>#DIV/0!</v>
      </c>
      <c r="M404" s="12" t="e">
        <f>(('2012'!M404-'2012'!$AE404)/'2012'!$AE404)*(('2012'!$I404-0.5+'2012'!$I404-0.5)*-1)</f>
        <v>#DIV/0!</v>
      </c>
      <c r="N404" s="12" t="e">
        <f>(('2012'!N404-'2012'!$AE404)/'2012'!$AE404)*(('2012'!$I404-0.5+'2012'!$I404-0.5)*-1)</f>
        <v>#DIV/0!</v>
      </c>
      <c r="O404" s="12" t="e">
        <f>(('2012'!O404-'2012'!$AE404)/'2012'!$AE404)*(('2012'!$I404-0.5+'2012'!$I404-0.5)*-1)</f>
        <v>#DIV/0!</v>
      </c>
      <c r="P404" s="12" t="e">
        <f>(('2012'!P404-'2012'!$AE404)/'2012'!$AE404)*(('2012'!$I404-0.5+'2012'!$I404-0.5)*-1)</f>
        <v>#DIV/0!</v>
      </c>
      <c r="Q404" s="12" t="e">
        <f>(('2012'!Q404-'2012'!$AE404)/'2012'!$AE404)*(('2012'!$I404-0.5+'2012'!$I404-0.5)*-1)</f>
        <v>#DIV/0!</v>
      </c>
      <c r="R404" s="12" t="e">
        <f>(('2012'!R404-'2012'!$AE404)/'2012'!$AE404)*(('2012'!$I404-0.5+'2012'!$I404-0.5)*-1)</f>
        <v>#DIV/0!</v>
      </c>
      <c r="S404" s="12" t="e">
        <f>(('2012'!S404-'2012'!$AE404)/'2012'!$AE404)*(('2012'!$I404-0.5+'2012'!$I404-0.5)*-1)</f>
        <v>#DIV/0!</v>
      </c>
      <c r="T404" s="12" t="e">
        <f>(('2012'!T404-'2012'!$AE404)/'2012'!$AE404)*(('2012'!$I404-0.5+'2012'!$I404-0.5)*-1)</f>
        <v>#DIV/0!</v>
      </c>
      <c r="U404" s="12" t="e">
        <f>(('2012'!U404-'2012'!$AE404)/'2012'!$AE404)*(('2012'!$I404-0.5+'2012'!$I404-0.5)*-1)</f>
        <v>#DIV/0!</v>
      </c>
      <c r="V404" s="12" t="e">
        <f>(('2012'!V404-'2012'!$AE404)/'2012'!$AE404)*(('2012'!$I404-0.5+'2012'!$I404-0.5)*-1)</f>
        <v>#DIV/0!</v>
      </c>
      <c r="W404" s="12" t="e">
        <f>(('2012'!W404-'2012'!$AE404)/'2012'!$AE404)*(('2012'!$I404-0.5+'2012'!$I404-0.5)*-1)</f>
        <v>#DIV/0!</v>
      </c>
      <c r="X404" s="12" t="e">
        <f>(('2012'!X404-'2012'!$AE404)/'2012'!$AE404)*(('2012'!$I404-0.5+'2012'!$I404-0.5)*-1)</f>
        <v>#DIV/0!</v>
      </c>
      <c r="Y404" s="12" t="e">
        <f>(('2012'!Y404-'2012'!$AE404)/'2012'!$AE404)*(('2012'!$I404-0.5+'2012'!$I404-0.5)*-1)</f>
        <v>#DIV/0!</v>
      </c>
      <c r="Z404" s="12" t="e">
        <f>(('2012'!Z404-'2012'!$AE404)/'2012'!$AE404)*(('2012'!$I404-0.5+'2012'!$I404-0.5)*-1)</f>
        <v>#DIV/0!</v>
      </c>
      <c r="AA404" s="12" t="e">
        <f>(('2012'!AA404-'2012'!$AE404)/'2012'!$AE404)*(('2012'!$I404-0.5+'2012'!$I404-0.5)*-1)</f>
        <v>#DIV/0!</v>
      </c>
      <c r="AB404" s="12" t="e">
        <f>(('2012'!AB404-'2012'!$AE404)/'2012'!$AE404)*(('2012'!$I404-0.5+'2012'!$I404-0.5)*-1)</f>
        <v>#DIV/0!</v>
      </c>
      <c r="AC404" s="12" t="e">
        <f>(('2012'!AC404-'2012'!$AE404)/'2012'!$AE404)*(('2012'!$I404-0.5+'2012'!$I404-0.5)*-1)</f>
        <v>#DIV/0!</v>
      </c>
      <c r="AD404" s="12" t="e">
        <f>(('2012'!AD404-'2012'!$AE404)/'2012'!$AE404)*(('2012'!$I404-0.5+'2012'!$I404-0.5)*-1)</f>
        <v>#DIV/0!</v>
      </c>
      <c r="AE404" s="5" t="e">
        <f>((('2012'!AE404-'2012'!$AE404)/'2012'!$AE404)*100)*(('2012'!$I404-0.5+'2012'!$I404-0.5)*-1)</f>
        <v>#DIV/0!</v>
      </c>
      <c r="AG404" s="5">
        <f t="shared" si="171"/>
        <v>0</v>
      </c>
      <c r="AH404" s="5">
        <f t="shared" si="194"/>
        <v>0</v>
      </c>
      <c r="AI404" s="7">
        <v>0</v>
      </c>
      <c r="AW404" s="104">
        <f t="shared" si="172"/>
        <v>0</v>
      </c>
      <c r="AX404" s="104">
        <f t="shared" si="173"/>
        <v>0</v>
      </c>
      <c r="AY404" s="104">
        <f t="shared" si="174"/>
        <v>0</v>
      </c>
      <c r="AZ404" s="104">
        <f t="shared" si="175"/>
        <v>0</v>
      </c>
      <c r="BA404" s="104">
        <f t="shared" si="176"/>
        <v>0</v>
      </c>
      <c r="BB404" s="104">
        <f t="shared" si="177"/>
        <v>0</v>
      </c>
      <c r="BC404" s="104">
        <f t="shared" si="178"/>
        <v>0</v>
      </c>
      <c r="BD404" s="104">
        <f t="shared" si="179"/>
        <v>0</v>
      </c>
      <c r="BE404" s="104">
        <f t="shared" si="180"/>
        <v>0</v>
      </c>
      <c r="BF404" s="104">
        <f t="shared" si="181"/>
        <v>0</v>
      </c>
      <c r="BG404" s="104">
        <f t="shared" si="182"/>
        <v>0</v>
      </c>
      <c r="BH404" s="104">
        <f t="shared" si="183"/>
        <v>0</v>
      </c>
      <c r="BI404" s="104">
        <f t="shared" si="184"/>
        <v>0</v>
      </c>
      <c r="BJ404" s="104">
        <f t="shared" si="185"/>
        <v>0</v>
      </c>
      <c r="BK404" s="104">
        <f t="shared" si="186"/>
        <v>0</v>
      </c>
      <c r="BL404" s="104">
        <f t="shared" si="187"/>
        <v>0</v>
      </c>
      <c r="BM404" s="104">
        <f t="shared" si="188"/>
        <v>0</v>
      </c>
      <c r="BN404" s="104">
        <f t="shared" si="189"/>
        <v>0</v>
      </c>
      <c r="BO404" s="104">
        <f t="shared" si="190"/>
        <v>0</v>
      </c>
      <c r="BP404" s="104">
        <f t="shared" si="191"/>
        <v>0</v>
      </c>
      <c r="BQ404" s="104">
        <f t="shared" si="192"/>
        <v>0</v>
      </c>
      <c r="BR404" s="104" t="e">
        <f t="shared" si="193"/>
        <v>#DIV/0!</v>
      </c>
    </row>
    <row r="405" spans="1:70">
      <c r="A405" s="1">
        <v>404</v>
      </c>
      <c r="B405" s="1">
        <f>'2012'!B405</f>
        <v>0</v>
      </c>
      <c r="C405" s="1">
        <f>'2012'!C405</f>
        <v>0</v>
      </c>
      <c r="D405" s="1">
        <f>'2012'!D405</f>
        <v>0</v>
      </c>
      <c r="E405" s="1">
        <f>'2012'!E405</f>
        <v>0</v>
      </c>
      <c r="F405" s="1">
        <f>'2012'!F405</f>
        <v>0</v>
      </c>
      <c r="G405" s="1">
        <f>'2012'!G405</f>
        <v>0</v>
      </c>
      <c r="H405" s="1">
        <f>'2012'!H405</f>
        <v>0</v>
      </c>
      <c r="I405" s="1">
        <f>'2012'!I405</f>
        <v>0</v>
      </c>
      <c r="J405" s="12" t="e">
        <f>(('2012'!J405-'2012'!$AE405)/'2012'!$AE405)*(('2012'!$I405-0.5+'2012'!$I405-0.5)*-1)</f>
        <v>#DIV/0!</v>
      </c>
      <c r="K405" s="12" t="e">
        <f>(('2012'!K405-'2012'!$AE405)/'2012'!$AE405)*(('2012'!$I405-0.5+'2012'!$I405-0.5)*-1)</f>
        <v>#DIV/0!</v>
      </c>
      <c r="L405" s="12" t="e">
        <f>(('2012'!L405-'2012'!$AE405)/'2012'!$AE405)*(('2012'!$I405-0.5+'2012'!$I405-0.5)*-1)</f>
        <v>#DIV/0!</v>
      </c>
      <c r="M405" s="12" t="e">
        <f>(('2012'!M405-'2012'!$AE405)/'2012'!$AE405)*(('2012'!$I405-0.5+'2012'!$I405-0.5)*-1)</f>
        <v>#DIV/0!</v>
      </c>
      <c r="N405" s="12" t="e">
        <f>(('2012'!N405-'2012'!$AE405)/'2012'!$AE405)*(('2012'!$I405-0.5+'2012'!$I405-0.5)*-1)</f>
        <v>#DIV/0!</v>
      </c>
      <c r="O405" s="12" t="e">
        <f>(('2012'!O405-'2012'!$AE405)/'2012'!$AE405)*(('2012'!$I405-0.5+'2012'!$I405-0.5)*-1)</f>
        <v>#DIV/0!</v>
      </c>
      <c r="P405" s="12" t="e">
        <f>(('2012'!P405-'2012'!$AE405)/'2012'!$AE405)*(('2012'!$I405-0.5+'2012'!$I405-0.5)*-1)</f>
        <v>#DIV/0!</v>
      </c>
      <c r="Q405" s="12" t="e">
        <f>(('2012'!Q405-'2012'!$AE405)/'2012'!$AE405)*(('2012'!$I405-0.5+'2012'!$I405-0.5)*-1)</f>
        <v>#DIV/0!</v>
      </c>
      <c r="R405" s="12" t="e">
        <f>(('2012'!R405-'2012'!$AE405)/'2012'!$AE405)*(('2012'!$I405-0.5+'2012'!$I405-0.5)*-1)</f>
        <v>#DIV/0!</v>
      </c>
      <c r="S405" s="12" t="e">
        <f>(('2012'!S405-'2012'!$AE405)/'2012'!$AE405)*(('2012'!$I405-0.5+'2012'!$I405-0.5)*-1)</f>
        <v>#DIV/0!</v>
      </c>
      <c r="T405" s="12" t="e">
        <f>(('2012'!T405-'2012'!$AE405)/'2012'!$AE405)*(('2012'!$I405-0.5+'2012'!$I405-0.5)*-1)</f>
        <v>#DIV/0!</v>
      </c>
      <c r="U405" s="12" t="e">
        <f>(('2012'!U405-'2012'!$AE405)/'2012'!$AE405)*(('2012'!$I405-0.5+'2012'!$I405-0.5)*-1)</f>
        <v>#DIV/0!</v>
      </c>
      <c r="V405" s="12" t="e">
        <f>(('2012'!V405-'2012'!$AE405)/'2012'!$AE405)*(('2012'!$I405-0.5+'2012'!$I405-0.5)*-1)</f>
        <v>#DIV/0!</v>
      </c>
      <c r="W405" s="12" t="e">
        <f>(('2012'!W405-'2012'!$AE405)/'2012'!$AE405)*(('2012'!$I405-0.5+'2012'!$I405-0.5)*-1)</f>
        <v>#DIV/0!</v>
      </c>
      <c r="X405" s="12" t="e">
        <f>(('2012'!X405-'2012'!$AE405)/'2012'!$AE405)*(('2012'!$I405-0.5+'2012'!$I405-0.5)*-1)</f>
        <v>#DIV/0!</v>
      </c>
      <c r="Y405" s="12" t="e">
        <f>(('2012'!Y405-'2012'!$AE405)/'2012'!$AE405)*(('2012'!$I405-0.5+'2012'!$I405-0.5)*-1)</f>
        <v>#DIV/0!</v>
      </c>
      <c r="Z405" s="12" t="e">
        <f>(('2012'!Z405-'2012'!$AE405)/'2012'!$AE405)*(('2012'!$I405-0.5+'2012'!$I405-0.5)*-1)</f>
        <v>#DIV/0!</v>
      </c>
      <c r="AA405" s="12" t="e">
        <f>(('2012'!AA405-'2012'!$AE405)/'2012'!$AE405)*(('2012'!$I405-0.5+'2012'!$I405-0.5)*-1)</f>
        <v>#DIV/0!</v>
      </c>
      <c r="AB405" s="12" t="e">
        <f>(('2012'!AB405-'2012'!$AE405)/'2012'!$AE405)*(('2012'!$I405-0.5+'2012'!$I405-0.5)*-1)</f>
        <v>#DIV/0!</v>
      </c>
      <c r="AC405" s="12" t="e">
        <f>(('2012'!AC405-'2012'!$AE405)/'2012'!$AE405)*(('2012'!$I405-0.5+'2012'!$I405-0.5)*-1)</f>
        <v>#DIV/0!</v>
      </c>
      <c r="AD405" s="12" t="e">
        <f>(('2012'!AD405-'2012'!$AE405)/'2012'!$AE405)*(('2012'!$I405-0.5+'2012'!$I405-0.5)*-1)</f>
        <v>#DIV/0!</v>
      </c>
      <c r="AE405" s="5" t="e">
        <f>((('2012'!AE405-'2012'!$AE405)/'2012'!$AE405)*100)*(('2012'!$I405-0.5+'2012'!$I405-0.5)*-1)</f>
        <v>#DIV/0!</v>
      </c>
      <c r="AG405" s="5">
        <f t="shared" si="171"/>
        <v>0</v>
      </c>
      <c r="AH405" s="5">
        <f t="shared" si="194"/>
        <v>0</v>
      </c>
      <c r="AI405" s="7">
        <v>0</v>
      </c>
      <c r="AW405" s="104">
        <f t="shared" si="172"/>
        <v>0</v>
      </c>
      <c r="AX405" s="104">
        <f t="shared" si="173"/>
        <v>0</v>
      </c>
      <c r="AY405" s="104">
        <f t="shared" si="174"/>
        <v>0</v>
      </c>
      <c r="AZ405" s="104">
        <f t="shared" si="175"/>
        <v>0</v>
      </c>
      <c r="BA405" s="104">
        <f t="shared" si="176"/>
        <v>0</v>
      </c>
      <c r="BB405" s="104">
        <f t="shared" si="177"/>
        <v>0</v>
      </c>
      <c r="BC405" s="104">
        <f t="shared" si="178"/>
        <v>0</v>
      </c>
      <c r="BD405" s="104">
        <f t="shared" si="179"/>
        <v>0</v>
      </c>
      <c r="BE405" s="104">
        <f t="shared" si="180"/>
        <v>0</v>
      </c>
      <c r="BF405" s="104">
        <f t="shared" si="181"/>
        <v>0</v>
      </c>
      <c r="BG405" s="104">
        <f t="shared" si="182"/>
        <v>0</v>
      </c>
      <c r="BH405" s="104">
        <f t="shared" si="183"/>
        <v>0</v>
      </c>
      <c r="BI405" s="104">
        <f t="shared" si="184"/>
        <v>0</v>
      </c>
      <c r="BJ405" s="104">
        <f t="shared" si="185"/>
        <v>0</v>
      </c>
      <c r="BK405" s="104">
        <f t="shared" si="186"/>
        <v>0</v>
      </c>
      <c r="BL405" s="104">
        <f t="shared" si="187"/>
        <v>0</v>
      </c>
      <c r="BM405" s="104">
        <f t="shared" si="188"/>
        <v>0</v>
      </c>
      <c r="BN405" s="104">
        <f t="shared" si="189"/>
        <v>0</v>
      </c>
      <c r="BO405" s="104">
        <f t="shared" si="190"/>
        <v>0</v>
      </c>
      <c r="BP405" s="104">
        <f t="shared" si="191"/>
        <v>0</v>
      </c>
      <c r="BQ405" s="104">
        <f t="shared" si="192"/>
        <v>0</v>
      </c>
      <c r="BR405" s="104" t="e">
        <f t="shared" si="193"/>
        <v>#DIV/0!</v>
      </c>
    </row>
    <row r="406" spans="1:70">
      <c r="A406" s="1">
        <v>405</v>
      </c>
      <c r="B406" s="1">
        <f>'2012'!B406</f>
        <v>0</v>
      </c>
      <c r="C406" s="1">
        <f>'2012'!C406</f>
        <v>0</v>
      </c>
      <c r="D406" s="1">
        <f>'2012'!D406</f>
        <v>0</v>
      </c>
      <c r="E406" s="1">
        <f>'2012'!E406</f>
        <v>0</v>
      </c>
      <c r="F406" s="1">
        <f>'2012'!F406</f>
        <v>0</v>
      </c>
      <c r="G406" s="1">
        <f>'2012'!G406</f>
        <v>0</v>
      </c>
      <c r="H406" s="1">
        <f>'2012'!H406</f>
        <v>0</v>
      </c>
      <c r="I406" s="1">
        <f>'2012'!I406</f>
        <v>0</v>
      </c>
      <c r="J406" s="12" t="e">
        <f>(('2012'!J406-'2012'!$AE406)/'2012'!$AE406)*(('2012'!$I406-0.5+'2012'!$I406-0.5)*-1)</f>
        <v>#DIV/0!</v>
      </c>
      <c r="K406" s="12" t="e">
        <f>(('2012'!K406-'2012'!$AE406)/'2012'!$AE406)*(('2012'!$I406-0.5+'2012'!$I406-0.5)*-1)</f>
        <v>#DIV/0!</v>
      </c>
      <c r="L406" s="12" t="e">
        <f>(('2012'!L406-'2012'!$AE406)/'2012'!$AE406)*(('2012'!$I406-0.5+'2012'!$I406-0.5)*-1)</f>
        <v>#DIV/0!</v>
      </c>
      <c r="M406" s="12" t="e">
        <f>(('2012'!M406-'2012'!$AE406)/'2012'!$AE406)*(('2012'!$I406-0.5+'2012'!$I406-0.5)*-1)</f>
        <v>#DIV/0!</v>
      </c>
      <c r="N406" s="12" t="e">
        <f>(('2012'!N406-'2012'!$AE406)/'2012'!$AE406)*(('2012'!$I406-0.5+'2012'!$I406-0.5)*-1)</f>
        <v>#DIV/0!</v>
      </c>
      <c r="O406" s="12" t="e">
        <f>(('2012'!O406-'2012'!$AE406)/'2012'!$AE406)*(('2012'!$I406-0.5+'2012'!$I406-0.5)*-1)</f>
        <v>#DIV/0!</v>
      </c>
      <c r="P406" s="12" t="e">
        <f>(('2012'!P406-'2012'!$AE406)/'2012'!$AE406)*(('2012'!$I406-0.5+'2012'!$I406-0.5)*-1)</f>
        <v>#DIV/0!</v>
      </c>
      <c r="Q406" s="12" t="e">
        <f>(('2012'!Q406-'2012'!$AE406)/'2012'!$AE406)*(('2012'!$I406-0.5+'2012'!$I406-0.5)*-1)</f>
        <v>#DIV/0!</v>
      </c>
      <c r="R406" s="12" t="e">
        <f>(('2012'!R406-'2012'!$AE406)/'2012'!$AE406)*(('2012'!$I406-0.5+'2012'!$I406-0.5)*-1)</f>
        <v>#DIV/0!</v>
      </c>
      <c r="S406" s="12" t="e">
        <f>(('2012'!S406-'2012'!$AE406)/'2012'!$AE406)*(('2012'!$I406-0.5+'2012'!$I406-0.5)*-1)</f>
        <v>#DIV/0!</v>
      </c>
      <c r="T406" s="12" t="e">
        <f>(('2012'!T406-'2012'!$AE406)/'2012'!$AE406)*(('2012'!$I406-0.5+'2012'!$I406-0.5)*-1)</f>
        <v>#DIV/0!</v>
      </c>
      <c r="U406" s="12" t="e">
        <f>(('2012'!U406-'2012'!$AE406)/'2012'!$AE406)*(('2012'!$I406-0.5+'2012'!$I406-0.5)*-1)</f>
        <v>#DIV/0!</v>
      </c>
      <c r="V406" s="12" t="e">
        <f>(('2012'!V406-'2012'!$AE406)/'2012'!$AE406)*(('2012'!$I406-0.5+'2012'!$I406-0.5)*-1)</f>
        <v>#DIV/0!</v>
      </c>
      <c r="W406" s="12" t="e">
        <f>(('2012'!W406-'2012'!$AE406)/'2012'!$AE406)*(('2012'!$I406-0.5+'2012'!$I406-0.5)*-1)</f>
        <v>#DIV/0!</v>
      </c>
      <c r="X406" s="12" t="e">
        <f>(('2012'!X406-'2012'!$AE406)/'2012'!$AE406)*(('2012'!$I406-0.5+'2012'!$I406-0.5)*-1)</f>
        <v>#DIV/0!</v>
      </c>
      <c r="Y406" s="12" t="e">
        <f>(('2012'!Y406-'2012'!$AE406)/'2012'!$AE406)*(('2012'!$I406-0.5+'2012'!$I406-0.5)*-1)</f>
        <v>#DIV/0!</v>
      </c>
      <c r="Z406" s="12" t="e">
        <f>(('2012'!Z406-'2012'!$AE406)/'2012'!$AE406)*(('2012'!$I406-0.5+'2012'!$I406-0.5)*-1)</f>
        <v>#DIV/0!</v>
      </c>
      <c r="AA406" s="12" t="e">
        <f>(('2012'!AA406-'2012'!$AE406)/'2012'!$AE406)*(('2012'!$I406-0.5+'2012'!$I406-0.5)*-1)</f>
        <v>#DIV/0!</v>
      </c>
      <c r="AB406" s="12" t="e">
        <f>(('2012'!AB406-'2012'!$AE406)/'2012'!$AE406)*(('2012'!$I406-0.5+'2012'!$I406-0.5)*-1)</f>
        <v>#DIV/0!</v>
      </c>
      <c r="AC406" s="12" t="e">
        <f>(('2012'!AC406-'2012'!$AE406)/'2012'!$AE406)*(('2012'!$I406-0.5+'2012'!$I406-0.5)*-1)</f>
        <v>#DIV/0!</v>
      </c>
      <c r="AD406" s="12" t="e">
        <f>(('2012'!AD406-'2012'!$AE406)/'2012'!$AE406)*(('2012'!$I406-0.5+'2012'!$I406-0.5)*-1)</f>
        <v>#DIV/0!</v>
      </c>
      <c r="AE406" s="5" t="e">
        <f>((('2012'!AE406-'2012'!$AE406)/'2012'!$AE406)*100)*(('2012'!$I406-0.5+'2012'!$I406-0.5)*-1)</f>
        <v>#DIV/0!</v>
      </c>
      <c r="AG406" s="5">
        <f t="shared" si="171"/>
        <v>0</v>
      </c>
      <c r="AH406" s="5">
        <f t="shared" si="194"/>
        <v>0</v>
      </c>
      <c r="AI406" s="7">
        <v>0</v>
      </c>
      <c r="AW406" s="104">
        <f t="shared" si="172"/>
        <v>0</v>
      </c>
      <c r="AX406" s="104">
        <f t="shared" si="173"/>
        <v>0</v>
      </c>
      <c r="AY406" s="104">
        <f t="shared" si="174"/>
        <v>0</v>
      </c>
      <c r="AZ406" s="104">
        <f t="shared" si="175"/>
        <v>0</v>
      </c>
      <c r="BA406" s="104">
        <f t="shared" si="176"/>
        <v>0</v>
      </c>
      <c r="BB406" s="104">
        <f t="shared" si="177"/>
        <v>0</v>
      </c>
      <c r="BC406" s="104">
        <f t="shared" si="178"/>
        <v>0</v>
      </c>
      <c r="BD406" s="104">
        <f t="shared" si="179"/>
        <v>0</v>
      </c>
      <c r="BE406" s="104">
        <f t="shared" si="180"/>
        <v>0</v>
      </c>
      <c r="BF406" s="104">
        <f t="shared" si="181"/>
        <v>0</v>
      </c>
      <c r="BG406" s="104">
        <f t="shared" si="182"/>
        <v>0</v>
      </c>
      <c r="BH406" s="104">
        <f t="shared" si="183"/>
        <v>0</v>
      </c>
      <c r="BI406" s="104">
        <f t="shared" si="184"/>
        <v>0</v>
      </c>
      <c r="BJ406" s="104">
        <f t="shared" si="185"/>
        <v>0</v>
      </c>
      <c r="BK406" s="104">
        <f t="shared" si="186"/>
        <v>0</v>
      </c>
      <c r="BL406" s="104">
        <f t="shared" si="187"/>
        <v>0</v>
      </c>
      <c r="BM406" s="104">
        <f t="shared" si="188"/>
        <v>0</v>
      </c>
      <c r="BN406" s="104">
        <f t="shared" si="189"/>
        <v>0</v>
      </c>
      <c r="BO406" s="104">
        <f t="shared" si="190"/>
        <v>0</v>
      </c>
      <c r="BP406" s="104">
        <f t="shared" si="191"/>
        <v>0</v>
      </c>
      <c r="BQ406" s="104">
        <f t="shared" si="192"/>
        <v>0</v>
      </c>
      <c r="BR406" s="104" t="e">
        <f t="shared" si="193"/>
        <v>#DIV/0!</v>
      </c>
    </row>
    <row r="407" spans="1:70">
      <c r="A407" s="1">
        <v>406</v>
      </c>
      <c r="B407" s="1">
        <f>'2012'!B407</f>
        <v>0</v>
      </c>
      <c r="C407" s="1">
        <f>'2012'!C407</f>
        <v>0</v>
      </c>
      <c r="D407" s="1">
        <f>'2012'!D407</f>
        <v>0</v>
      </c>
      <c r="E407" s="1">
        <f>'2012'!E407</f>
        <v>0</v>
      </c>
      <c r="F407" s="1">
        <f>'2012'!F407</f>
        <v>0</v>
      </c>
      <c r="G407" s="1">
        <f>'2012'!G407</f>
        <v>0</v>
      </c>
      <c r="H407" s="1">
        <f>'2012'!H407</f>
        <v>0</v>
      </c>
      <c r="I407" s="1">
        <f>'2012'!I407</f>
        <v>0</v>
      </c>
      <c r="J407" s="12" t="e">
        <f>(('2012'!J407-'2012'!$AE407)/'2012'!$AE407)*(('2012'!$I407-0.5+'2012'!$I407-0.5)*-1)</f>
        <v>#DIV/0!</v>
      </c>
      <c r="K407" s="12" t="e">
        <f>(('2012'!K407-'2012'!$AE407)/'2012'!$AE407)*(('2012'!$I407-0.5+'2012'!$I407-0.5)*-1)</f>
        <v>#DIV/0!</v>
      </c>
      <c r="L407" s="12" t="e">
        <f>(('2012'!L407-'2012'!$AE407)/'2012'!$AE407)*(('2012'!$I407-0.5+'2012'!$I407-0.5)*-1)</f>
        <v>#DIV/0!</v>
      </c>
      <c r="M407" s="12" t="e">
        <f>(('2012'!M407-'2012'!$AE407)/'2012'!$AE407)*(('2012'!$I407-0.5+'2012'!$I407-0.5)*-1)</f>
        <v>#DIV/0!</v>
      </c>
      <c r="N407" s="12" t="e">
        <f>(('2012'!N407-'2012'!$AE407)/'2012'!$AE407)*(('2012'!$I407-0.5+'2012'!$I407-0.5)*-1)</f>
        <v>#DIV/0!</v>
      </c>
      <c r="O407" s="12" t="e">
        <f>(('2012'!O407-'2012'!$AE407)/'2012'!$AE407)*(('2012'!$I407-0.5+'2012'!$I407-0.5)*-1)</f>
        <v>#DIV/0!</v>
      </c>
      <c r="P407" s="12" t="e">
        <f>(('2012'!P407-'2012'!$AE407)/'2012'!$AE407)*(('2012'!$I407-0.5+'2012'!$I407-0.5)*-1)</f>
        <v>#DIV/0!</v>
      </c>
      <c r="Q407" s="12" t="e">
        <f>(('2012'!Q407-'2012'!$AE407)/'2012'!$AE407)*(('2012'!$I407-0.5+'2012'!$I407-0.5)*-1)</f>
        <v>#DIV/0!</v>
      </c>
      <c r="R407" s="12" t="e">
        <f>(('2012'!R407-'2012'!$AE407)/'2012'!$AE407)*(('2012'!$I407-0.5+'2012'!$I407-0.5)*-1)</f>
        <v>#DIV/0!</v>
      </c>
      <c r="S407" s="12" t="e">
        <f>(('2012'!S407-'2012'!$AE407)/'2012'!$AE407)*(('2012'!$I407-0.5+'2012'!$I407-0.5)*-1)</f>
        <v>#DIV/0!</v>
      </c>
      <c r="T407" s="12" t="e">
        <f>(('2012'!T407-'2012'!$AE407)/'2012'!$AE407)*(('2012'!$I407-0.5+'2012'!$I407-0.5)*-1)</f>
        <v>#DIV/0!</v>
      </c>
      <c r="U407" s="12" t="e">
        <f>(('2012'!U407-'2012'!$AE407)/'2012'!$AE407)*(('2012'!$I407-0.5+'2012'!$I407-0.5)*-1)</f>
        <v>#DIV/0!</v>
      </c>
      <c r="V407" s="12" t="e">
        <f>(('2012'!V407-'2012'!$AE407)/'2012'!$AE407)*(('2012'!$I407-0.5+'2012'!$I407-0.5)*-1)</f>
        <v>#DIV/0!</v>
      </c>
      <c r="W407" s="12" t="e">
        <f>(('2012'!W407-'2012'!$AE407)/'2012'!$AE407)*(('2012'!$I407-0.5+'2012'!$I407-0.5)*-1)</f>
        <v>#DIV/0!</v>
      </c>
      <c r="X407" s="12" t="e">
        <f>(('2012'!X407-'2012'!$AE407)/'2012'!$AE407)*(('2012'!$I407-0.5+'2012'!$I407-0.5)*-1)</f>
        <v>#DIV/0!</v>
      </c>
      <c r="Y407" s="12" t="e">
        <f>(('2012'!Y407-'2012'!$AE407)/'2012'!$AE407)*(('2012'!$I407-0.5+'2012'!$I407-0.5)*-1)</f>
        <v>#DIV/0!</v>
      </c>
      <c r="Z407" s="12" t="e">
        <f>(('2012'!Z407-'2012'!$AE407)/'2012'!$AE407)*(('2012'!$I407-0.5+'2012'!$I407-0.5)*-1)</f>
        <v>#DIV/0!</v>
      </c>
      <c r="AA407" s="12" t="e">
        <f>(('2012'!AA407-'2012'!$AE407)/'2012'!$AE407)*(('2012'!$I407-0.5+'2012'!$I407-0.5)*-1)</f>
        <v>#DIV/0!</v>
      </c>
      <c r="AB407" s="12" t="e">
        <f>(('2012'!AB407-'2012'!$AE407)/'2012'!$AE407)*(('2012'!$I407-0.5+'2012'!$I407-0.5)*-1)</f>
        <v>#DIV/0!</v>
      </c>
      <c r="AC407" s="12" t="e">
        <f>(('2012'!AC407-'2012'!$AE407)/'2012'!$AE407)*(('2012'!$I407-0.5+'2012'!$I407-0.5)*-1)</f>
        <v>#DIV/0!</v>
      </c>
      <c r="AD407" s="12" t="e">
        <f>(('2012'!AD407-'2012'!$AE407)/'2012'!$AE407)*(('2012'!$I407-0.5+'2012'!$I407-0.5)*-1)</f>
        <v>#DIV/0!</v>
      </c>
      <c r="AE407" s="5" t="e">
        <f>((('2012'!AE407-'2012'!$AE407)/'2012'!$AE407)*100)*(('2012'!$I407-0.5+'2012'!$I407-0.5)*-1)</f>
        <v>#DIV/0!</v>
      </c>
      <c r="AG407" s="5">
        <f t="shared" si="171"/>
        <v>0</v>
      </c>
      <c r="AH407" s="5">
        <f t="shared" si="194"/>
        <v>0</v>
      </c>
      <c r="AI407" s="7">
        <v>0</v>
      </c>
      <c r="AW407" s="104">
        <f t="shared" si="172"/>
        <v>0</v>
      </c>
      <c r="AX407" s="104">
        <f t="shared" si="173"/>
        <v>0</v>
      </c>
      <c r="AY407" s="104">
        <f t="shared" si="174"/>
        <v>0</v>
      </c>
      <c r="AZ407" s="104">
        <f t="shared" si="175"/>
        <v>0</v>
      </c>
      <c r="BA407" s="104">
        <f t="shared" si="176"/>
        <v>0</v>
      </c>
      <c r="BB407" s="104">
        <f t="shared" si="177"/>
        <v>0</v>
      </c>
      <c r="BC407" s="104">
        <f t="shared" si="178"/>
        <v>0</v>
      </c>
      <c r="BD407" s="104">
        <f t="shared" si="179"/>
        <v>0</v>
      </c>
      <c r="BE407" s="104">
        <f t="shared" si="180"/>
        <v>0</v>
      </c>
      <c r="BF407" s="104">
        <f t="shared" si="181"/>
        <v>0</v>
      </c>
      <c r="BG407" s="104">
        <f t="shared" si="182"/>
        <v>0</v>
      </c>
      <c r="BH407" s="104">
        <f t="shared" si="183"/>
        <v>0</v>
      </c>
      <c r="BI407" s="104">
        <f t="shared" si="184"/>
        <v>0</v>
      </c>
      <c r="BJ407" s="104">
        <f t="shared" si="185"/>
        <v>0</v>
      </c>
      <c r="BK407" s="104">
        <f t="shared" si="186"/>
        <v>0</v>
      </c>
      <c r="BL407" s="104">
        <f t="shared" si="187"/>
        <v>0</v>
      </c>
      <c r="BM407" s="104">
        <f t="shared" si="188"/>
        <v>0</v>
      </c>
      <c r="BN407" s="104">
        <f t="shared" si="189"/>
        <v>0</v>
      </c>
      <c r="BO407" s="104">
        <f t="shared" si="190"/>
        <v>0</v>
      </c>
      <c r="BP407" s="104">
        <f t="shared" si="191"/>
        <v>0</v>
      </c>
      <c r="BQ407" s="104">
        <f t="shared" si="192"/>
        <v>0</v>
      </c>
      <c r="BR407" s="104" t="e">
        <f t="shared" si="193"/>
        <v>#DIV/0!</v>
      </c>
    </row>
    <row r="408" spans="1:70">
      <c r="A408" s="1">
        <v>407</v>
      </c>
      <c r="B408" s="1">
        <f>'2012'!B408</f>
        <v>0</v>
      </c>
      <c r="C408" s="1">
        <f>'2012'!C408</f>
        <v>0</v>
      </c>
      <c r="D408" s="1">
        <f>'2012'!D408</f>
        <v>0</v>
      </c>
      <c r="E408" s="1">
        <f>'2012'!E408</f>
        <v>0</v>
      </c>
      <c r="F408" s="1">
        <f>'2012'!F408</f>
        <v>0</v>
      </c>
      <c r="G408" s="1">
        <f>'2012'!G408</f>
        <v>0</v>
      </c>
      <c r="H408" s="1">
        <f>'2012'!H408</f>
        <v>0</v>
      </c>
      <c r="I408" s="1">
        <f>'2012'!I408</f>
        <v>0</v>
      </c>
      <c r="J408" s="12" t="e">
        <f>(('2012'!J408-'2012'!$AE408)/'2012'!$AE408)*(('2012'!$I408-0.5+'2012'!$I408-0.5)*-1)</f>
        <v>#DIV/0!</v>
      </c>
      <c r="K408" s="12" t="e">
        <f>(('2012'!K408-'2012'!$AE408)/'2012'!$AE408)*(('2012'!$I408-0.5+'2012'!$I408-0.5)*-1)</f>
        <v>#DIV/0!</v>
      </c>
      <c r="L408" s="12" t="e">
        <f>(('2012'!L408-'2012'!$AE408)/'2012'!$AE408)*(('2012'!$I408-0.5+'2012'!$I408-0.5)*-1)</f>
        <v>#DIV/0!</v>
      </c>
      <c r="M408" s="12" t="e">
        <f>(('2012'!M408-'2012'!$AE408)/'2012'!$AE408)*(('2012'!$I408-0.5+'2012'!$I408-0.5)*-1)</f>
        <v>#DIV/0!</v>
      </c>
      <c r="N408" s="12" t="e">
        <f>(('2012'!N408-'2012'!$AE408)/'2012'!$AE408)*(('2012'!$I408-0.5+'2012'!$I408-0.5)*-1)</f>
        <v>#DIV/0!</v>
      </c>
      <c r="O408" s="12" t="e">
        <f>(('2012'!O408-'2012'!$AE408)/'2012'!$AE408)*(('2012'!$I408-0.5+'2012'!$I408-0.5)*-1)</f>
        <v>#DIV/0!</v>
      </c>
      <c r="P408" s="12" t="e">
        <f>(('2012'!P408-'2012'!$AE408)/'2012'!$AE408)*(('2012'!$I408-0.5+'2012'!$I408-0.5)*-1)</f>
        <v>#DIV/0!</v>
      </c>
      <c r="Q408" s="12" t="e">
        <f>(('2012'!Q408-'2012'!$AE408)/'2012'!$AE408)*(('2012'!$I408-0.5+'2012'!$I408-0.5)*-1)</f>
        <v>#DIV/0!</v>
      </c>
      <c r="R408" s="12" t="e">
        <f>(('2012'!R408-'2012'!$AE408)/'2012'!$AE408)*(('2012'!$I408-0.5+'2012'!$I408-0.5)*-1)</f>
        <v>#DIV/0!</v>
      </c>
      <c r="S408" s="12" t="e">
        <f>(('2012'!S408-'2012'!$AE408)/'2012'!$AE408)*(('2012'!$I408-0.5+'2012'!$I408-0.5)*-1)</f>
        <v>#DIV/0!</v>
      </c>
      <c r="T408" s="12" t="e">
        <f>(('2012'!T408-'2012'!$AE408)/'2012'!$AE408)*(('2012'!$I408-0.5+'2012'!$I408-0.5)*-1)</f>
        <v>#DIV/0!</v>
      </c>
      <c r="U408" s="12" t="e">
        <f>(('2012'!U408-'2012'!$AE408)/'2012'!$AE408)*(('2012'!$I408-0.5+'2012'!$I408-0.5)*-1)</f>
        <v>#DIV/0!</v>
      </c>
      <c r="V408" s="12" t="e">
        <f>(('2012'!V408-'2012'!$AE408)/'2012'!$AE408)*(('2012'!$I408-0.5+'2012'!$I408-0.5)*-1)</f>
        <v>#DIV/0!</v>
      </c>
      <c r="W408" s="12" t="e">
        <f>(('2012'!W408-'2012'!$AE408)/'2012'!$AE408)*(('2012'!$I408-0.5+'2012'!$I408-0.5)*-1)</f>
        <v>#DIV/0!</v>
      </c>
      <c r="X408" s="12" t="e">
        <f>(('2012'!X408-'2012'!$AE408)/'2012'!$AE408)*(('2012'!$I408-0.5+'2012'!$I408-0.5)*-1)</f>
        <v>#DIV/0!</v>
      </c>
      <c r="Y408" s="12" t="e">
        <f>(('2012'!Y408-'2012'!$AE408)/'2012'!$AE408)*(('2012'!$I408-0.5+'2012'!$I408-0.5)*-1)</f>
        <v>#DIV/0!</v>
      </c>
      <c r="Z408" s="12" t="e">
        <f>(('2012'!Z408-'2012'!$AE408)/'2012'!$AE408)*(('2012'!$I408-0.5+'2012'!$I408-0.5)*-1)</f>
        <v>#DIV/0!</v>
      </c>
      <c r="AA408" s="12" t="e">
        <f>(('2012'!AA408-'2012'!$AE408)/'2012'!$AE408)*(('2012'!$I408-0.5+'2012'!$I408-0.5)*-1)</f>
        <v>#DIV/0!</v>
      </c>
      <c r="AB408" s="12" t="e">
        <f>(('2012'!AB408-'2012'!$AE408)/'2012'!$AE408)*(('2012'!$I408-0.5+'2012'!$I408-0.5)*-1)</f>
        <v>#DIV/0!</v>
      </c>
      <c r="AC408" s="12" t="e">
        <f>(('2012'!AC408-'2012'!$AE408)/'2012'!$AE408)*(('2012'!$I408-0.5+'2012'!$I408-0.5)*-1)</f>
        <v>#DIV/0!</v>
      </c>
      <c r="AD408" s="12" t="e">
        <f>(('2012'!AD408-'2012'!$AE408)/'2012'!$AE408)*(('2012'!$I408-0.5+'2012'!$I408-0.5)*-1)</f>
        <v>#DIV/0!</v>
      </c>
      <c r="AE408" s="5" t="e">
        <f>((('2012'!AE408-'2012'!$AE408)/'2012'!$AE408)*100)*(('2012'!$I408-0.5+'2012'!$I408-0.5)*-1)</f>
        <v>#DIV/0!</v>
      </c>
      <c r="AG408" s="5">
        <f t="shared" si="171"/>
        <v>0</v>
      </c>
      <c r="AH408" s="5">
        <f t="shared" si="194"/>
        <v>0</v>
      </c>
      <c r="AI408" s="7">
        <v>0</v>
      </c>
      <c r="AW408" s="104">
        <f t="shared" si="172"/>
        <v>0</v>
      </c>
      <c r="AX408" s="104">
        <f t="shared" si="173"/>
        <v>0</v>
      </c>
      <c r="AY408" s="104">
        <f t="shared" si="174"/>
        <v>0</v>
      </c>
      <c r="AZ408" s="104">
        <f t="shared" si="175"/>
        <v>0</v>
      </c>
      <c r="BA408" s="104">
        <f t="shared" si="176"/>
        <v>0</v>
      </c>
      <c r="BB408" s="104">
        <f t="shared" si="177"/>
        <v>0</v>
      </c>
      <c r="BC408" s="104">
        <f t="shared" si="178"/>
        <v>0</v>
      </c>
      <c r="BD408" s="104">
        <f t="shared" si="179"/>
        <v>0</v>
      </c>
      <c r="BE408" s="104">
        <f t="shared" si="180"/>
        <v>0</v>
      </c>
      <c r="BF408" s="104">
        <f t="shared" si="181"/>
        <v>0</v>
      </c>
      <c r="BG408" s="104">
        <f t="shared" si="182"/>
        <v>0</v>
      </c>
      <c r="BH408" s="104">
        <f t="shared" si="183"/>
        <v>0</v>
      </c>
      <c r="BI408" s="104">
        <f t="shared" si="184"/>
        <v>0</v>
      </c>
      <c r="BJ408" s="104">
        <f t="shared" si="185"/>
        <v>0</v>
      </c>
      <c r="BK408" s="104">
        <f t="shared" si="186"/>
        <v>0</v>
      </c>
      <c r="BL408" s="104">
        <f t="shared" si="187"/>
        <v>0</v>
      </c>
      <c r="BM408" s="104">
        <f t="shared" si="188"/>
        <v>0</v>
      </c>
      <c r="BN408" s="104">
        <f t="shared" si="189"/>
        <v>0</v>
      </c>
      <c r="BO408" s="104">
        <f t="shared" si="190"/>
        <v>0</v>
      </c>
      <c r="BP408" s="104">
        <f t="shared" si="191"/>
        <v>0</v>
      </c>
      <c r="BQ408" s="104">
        <f t="shared" si="192"/>
        <v>0</v>
      </c>
      <c r="BR408" s="104" t="e">
        <f t="shared" si="193"/>
        <v>#DIV/0!</v>
      </c>
    </row>
    <row r="409" spans="1:70">
      <c r="A409" s="1">
        <v>408</v>
      </c>
      <c r="B409" s="1">
        <f>'2012'!B409</f>
        <v>0</v>
      </c>
      <c r="C409" s="1">
        <f>'2012'!C409</f>
        <v>0</v>
      </c>
      <c r="D409" s="1">
        <f>'2012'!D409</f>
        <v>0</v>
      </c>
      <c r="E409" s="1">
        <f>'2012'!E409</f>
        <v>0</v>
      </c>
      <c r="F409" s="1">
        <f>'2012'!F409</f>
        <v>0</v>
      </c>
      <c r="G409" s="1">
        <f>'2012'!G409</f>
        <v>0</v>
      </c>
      <c r="H409" s="1">
        <f>'2012'!H409</f>
        <v>0</v>
      </c>
      <c r="I409" s="1">
        <f>'2012'!I409</f>
        <v>0</v>
      </c>
      <c r="J409" s="12" t="e">
        <f>(('2012'!J409-'2012'!$AE409)/'2012'!$AE409)*(('2012'!$I409-0.5+'2012'!$I409-0.5)*-1)</f>
        <v>#DIV/0!</v>
      </c>
      <c r="K409" s="12" t="e">
        <f>(('2012'!K409-'2012'!$AE409)/'2012'!$AE409)*(('2012'!$I409-0.5+'2012'!$I409-0.5)*-1)</f>
        <v>#DIV/0!</v>
      </c>
      <c r="L409" s="12" t="e">
        <f>(('2012'!L409-'2012'!$AE409)/'2012'!$AE409)*(('2012'!$I409-0.5+'2012'!$I409-0.5)*-1)</f>
        <v>#DIV/0!</v>
      </c>
      <c r="M409" s="12" t="e">
        <f>(('2012'!M409-'2012'!$AE409)/'2012'!$AE409)*(('2012'!$I409-0.5+'2012'!$I409-0.5)*-1)</f>
        <v>#DIV/0!</v>
      </c>
      <c r="N409" s="12" t="e">
        <f>(('2012'!N409-'2012'!$AE409)/'2012'!$AE409)*(('2012'!$I409-0.5+'2012'!$I409-0.5)*-1)</f>
        <v>#DIV/0!</v>
      </c>
      <c r="O409" s="12" t="e">
        <f>(('2012'!O409-'2012'!$AE409)/'2012'!$AE409)*(('2012'!$I409-0.5+'2012'!$I409-0.5)*-1)</f>
        <v>#DIV/0!</v>
      </c>
      <c r="P409" s="12" t="e">
        <f>(('2012'!P409-'2012'!$AE409)/'2012'!$AE409)*(('2012'!$I409-0.5+'2012'!$I409-0.5)*-1)</f>
        <v>#DIV/0!</v>
      </c>
      <c r="Q409" s="12" t="e">
        <f>(('2012'!Q409-'2012'!$AE409)/'2012'!$AE409)*(('2012'!$I409-0.5+'2012'!$I409-0.5)*-1)</f>
        <v>#DIV/0!</v>
      </c>
      <c r="R409" s="12" t="e">
        <f>(('2012'!R409-'2012'!$AE409)/'2012'!$AE409)*(('2012'!$I409-0.5+'2012'!$I409-0.5)*-1)</f>
        <v>#DIV/0!</v>
      </c>
      <c r="S409" s="12" t="e">
        <f>(('2012'!S409-'2012'!$AE409)/'2012'!$AE409)*(('2012'!$I409-0.5+'2012'!$I409-0.5)*-1)</f>
        <v>#DIV/0!</v>
      </c>
      <c r="T409" s="12" t="e">
        <f>(('2012'!T409-'2012'!$AE409)/'2012'!$AE409)*(('2012'!$I409-0.5+'2012'!$I409-0.5)*-1)</f>
        <v>#DIV/0!</v>
      </c>
      <c r="U409" s="12" t="e">
        <f>(('2012'!U409-'2012'!$AE409)/'2012'!$AE409)*(('2012'!$I409-0.5+'2012'!$I409-0.5)*-1)</f>
        <v>#DIV/0!</v>
      </c>
      <c r="V409" s="12" t="e">
        <f>(('2012'!V409-'2012'!$AE409)/'2012'!$AE409)*(('2012'!$I409-0.5+'2012'!$I409-0.5)*-1)</f>
        <v>#DIV/0!</v>
      </c>
      <c r="W409" s="12" t="e">
        <f>(('2012'!W409-'2012'!$AE409)/'2012'!$AE409)*(('2012'!$I409-0.5+'2012'!$I409-0.5)*-1)</f>
        <v>#DIV/0!</v>
      </c>
      <c r="X409" s="12" t="e">
        <f>(('2012'!X409-'2012'!$AE409)/'2012'!$AE409)*(('2012'!$I409-0.5+'2012'!$I409-0.5)*-1)</f>
        <v>#DIV/0!</v>
      </c>
      <c r="Y409" s="12" t="e">
        <f>(('2012'!Y409-'2012'!$AE409)/'2012'!$AE409)*(('2012'!$I409-0.5+'2012'!$I409-0.5)*-1)</f>
        <v>#DIV/0!</v>
      </c>
      <c r="Z409" s="12" t="e">
        <f>(('2012'!Z409-'2012'!$AE409)/'2012'!$AE409)*(('2012'!$I409-0.5+'2012'!$I409-0.5)*-1)</f>
        <v>#DIV/0!</v>
      </c>
      <c r="AA409" s="12" t="e">
        <f>(('2012'!AA409-'2012'!$AE409)/'2012'!$AE409)*(('2012'!$I409-0.5+'2012'!$I409-0.5)*-1)</f>
        <v>#DIV/0!</v>
      </c>
      <c r="AB409" s="12" t="e">
        <f>(('2012'!AB409-'2012'!$AE409)/'2012'!$AE409)*(('2012'!$I409-0.5+'2012'!$I409-0.5)*-1)</f>
        <v>#DIV/0!</v>
      </c>
      <c r="AC409" s="12" t="e">
        <f>(('2012'!AC409-'2012'!$AE409)/'2012'!$AE409)*(('2012'!$I409-0.5+'2012'!$I409-0.5)*-1)</f>
        <v>#DIV/0!</v>
      </c>
      <c r="AD409" s="12" t="e">
        <f>(('2012'!AD409-'2012'!$AE409)/'2012'!$AE409)*(('2012'!$I409-0.5+'2012'!$I409-0.5)*-1)</f>
        <v>#DIV/0!</v>
      </c>
      <c r="AE409" s="5" t="e">
        <f>((('2012'!AE409-'2012'!$AE409)/'2012'!$AE409)*100)*(('2012'!$I409-0.5+'2012'!$I409-0.5)*-1)</f>
        <v>#DIV/0!</v>
      </c>
      <c r="AG409" s="5">
        <f t="shared" si="171"/>
        <v>0</v>
      </c>
      <c r="AH409" s="5">
        <f t="shared" si="194"/>
        <v>0</v>
      </c>
      <c r="AI409" s="7">
        <v>0</v>
      </c>
      <c r="AW409" s="104">
        <f t="shared" si="172"/>
        <v>0</v>
      </c>
      <c r="AX409" s="104">
        <f t="shared" si="173"/>
        <v>0</v>
      </c>
      <c r="AY409" s="104">
        <f t="shared" si="174"/>
        <v>0</v>
      </c>
      <c r="AZ409" s="104">
        <f t="shared" si="175"/>
        <v>0</v>
      </c>
      <c r="BA409" s="104">
        <f t="shared" si="176"/>
        <v>0</v>
      </c>
      <c r="BB409" s="104">
        <f t="shared" si="177"/>
        <v>0</v>
      </c>
      <c r="BC409" s="104">
        <f t="shared" si="178"/>
        <v>0</v>
      </c>
      <c r="BD409" s="104">
        <f t="shared" si="179"/>
        <v>0</v>
      </c>
      <c r="BE409" s="104">
        <f t="shared" si="180"/>
        <v>0</v>
      </c>
      <c r="BF409" s="104">
        <f t="shared" si="181"/>
        <v>0</v>
      </c>
      <c r="BG409" s="104">
        <f t="shared" si="182"/>
        <v>0</v>
      </c>
      <c r="BH409" s="104">
        <f t="shared" si="183"/>
        <v>0</v>
      </c>
      <c r="BI409" s="104">
        <f t="shared" si="184"/>
        <v>0</v>
      </c>
      <c r="BJ409" s="104">
        <f t="shared" si="185"/>
        <v>0</v>
      </c>
      <c r="BK409" s="104">
        <f t="shared" si="186"/>
        <v>0</v>
      </c>
      <c r="BL409" s="104">
        <f t="shared" si="187"/>
        <v>0</v>
      </c>
      <c r="BM409" s="104">
        <f t="shared" si="188"/>
        <v>0</v>
      </c>
      <c r="BN409" s="104">
        <f t="shared" si="189"/>
        <v>0</v>
      </c>
      <c r="BO409" s="104">
        <f t="shared" si="190"/>
        <v>0</v>
      </c>
      <c r="BP409" s="104">
        <f t="shared" si="191"/>
        <v>0</v>
      </c>
      <c r="BQ409" s="104">
        <f t="shared" si="192"/>
        <v>0</v>
      </c>
      <c r="BR409" s="104" t="e">
        <f t="shared" si="193"/>
        <v>#DIV/0!</v>
      </c>
    </row>
    <row r="410" spans="1:70">
      <c r="A410" s="1">
        <v>409</v>
      </c>
      <c r="B410" s="1">
        <f>'2012'!B410</f>
        <v>0</v>
      </c>
      <c r="C410" s="1">
        <f>'2012'!C410</f>
        <v>0</v>
      </c>
      <c r="D410" s="1">
        <f>'2012'!D410</f>
        <v>0</v>
      </c>
      <c r="E410" s="1">
        <f>'2012'!E410</f>
        <v>0</v>
      </c>
      <c r="F410" s="1">
        <f>'2012'!F410</f>
        <v>0</v>
      </c>
      <c r="G410" s="1">
        <f>'2012'!G410</f>
        <v>0</v>
      </c>
      <c r="H410" s="1">
        <f>'2012'!H410</f>
        <v>0</v>
      </c>
      <c r="I410" s="1">
        <f>'2012'!I410</f>
        <v>0</v>
      </c>
      <c r="J410" s="12" t="e">
        <f>(('2012'!J410-'2012'!$AE410)/'2012'!$AE410)*(('2012'!$I410-0.5+'2012'!$I410-0.5)*-1)</f>
        <v>#DIV/0!</v>
      </c>
      <c r="K410" s="12" t="e">
        <f>(('2012'!K410-'2012'!$AE410)/'2012'!$AE410)*(('2012'!$I410-0.5+'2012'!$I410-0.5)*-1)</f>
        <v>#DIV/0!</v>
      </c>
      <c r="L410" s="12" t="e">
        <f>(('2012'!L410-'2012'!$AE410)/'2012'!$AE410)*(('2012'!$I410-0.5+'2012'!$I410-0.5)*-1)</f>
        <v>#DIV/0!</v>
      </c>
      <c r="M410" s="12" t="e">
        <f>(('2012'!M410-'2012'!$AE410)/'2012'!$AE410)*(('2012'!$I410-0.5+'2012'!$I410-0.5)*-1)</f>
        <v>#DIV/0!</v>
      </c>
      <c r="N410" s="12" t="e">
        <f>(('2012'!N410-'2012'!$AE410)/'2012'!$AE410)*(('2012'!$I410-0.5+'2012'!$I410-0.5)*-1)</f>
        <v>#DIV/0!</v>
      </c>
      <c r="O410" s="12" t="e">
        <f>(('2012'!O410-'2012'!$AE410)/'2012'!$AE410)*(('2012'!$I410-0.5+'2012'!$I410-0.5)*-1)</f>
        <v>#DIV/0!</v>
      </c>
      <c r="P410" s="12" t="e">
        <f>(('2012'!P410-'2012'!$AE410)/'2012'!$AE410)*(('2012'!$I410-0.5+'2012'!$I410-0.5)*-1)</f>
        <v>#DIV/0!</v>
      </c>
      <c r="Q410" s="12" t="e">
        <f>(('2012'!Q410-'2012'!$AE410)/'2012'!$AE410)*(('2012'!$I410-0.5+'2012'!$I410-0.5)*-1)</f>
        <v>#DIV/0!</v>
      </c>
      <c r="R410" s="12" t="e">
        <f>(('2012'!R410-'2012'!$AE410)/'2012'!$AE410)*(('2012'!$I410-0.5+'2012'!$I410-0.5)*-1)</f>
        <v>#DIV/0!</v>
      </c>
      <c r="S410" s="12" t="e">
        <f>(('2012'!S410-'2012'!$AE410)/'2012'!$AE410)*(('2012'!$I410-0.5+'2012'!$I410-0.5)*-1)</f>
        <v>#DIV/0!</v>
      </c>
      <c r="T410" s="12" t="e">
        <f>(('2012'!T410-'2012'!$AE410)/'2012'!$AE410)*(('2012'!$I410-0.5+'2012'!$I410-0.5)*-1)</f>
        <v>#DIV/0!</v>
      </c>
      <c r="U410" s="12" t="e">
        <f>(('2012'!U410-'2012'!$AE410)/'2012'!$AE410)*(('2012'!$I410-0.5+'2012'!$I410-0.5)*-1)</f>
        <v>#DIV/0!</v>
      </c>
      <c r="V410" s="12" t="e">
        <f>(('2012'!V410-'2012'!$AE410)/'2012'!$AE410)*(('2012'!$I410-0.5+'2012'!$I410-0.5)*-1)</f>
        <v>#DIV/0!</v>
      </c>
      <c r="W410" s="12" t="e">
        <f>(('2012'!W410-'2012'!$AE410)/'2012'!$AE410)*(('2012'!$I410-0.5+'2012'!$I410-0.5)*-1)</f>
        <v>#DIV/0!</v>
      </c>
      <c r="X410" s="12" t="e">
        <f>(('2012'!X410-'2012'!$AE410)/'2012'!$AE410)*(('2012'!$I410-0.5+'2012'!$I410-0.5)*-1)</f>
        <v>#DIV/0!</v>
      </c>
      <c r="Y410" s="12" t="e">
        <f>(('2012'!Y410-'2012'!$AE410)/'2012'!$AE410)*(('2012'!$I410-0.5+'2012'!$I410-0.5)*-1)</f>
        <v>#DIV/0!</v>
      </c>
      <c r="Z410" s="12" t="e">
        <f>(('2012'!Z410-'2012'!$AE410)/'2012'!$AE410)*(('2012'!$I410-0.5+'2012'!$I410-0.5)*-1)</f>
        <v>#DIV/0!</v>
      </c>
      <c r="AA410" s="12" t="e">
        <f>(('2012'!AA410-'2012'!$AE410)/'2012'!$AE410)*(('2012'!$I410-0.5+'2012'!$I410-0.5)*-1)</f>
        <v>#DIV/0!</v>
      </c>
      <c r="AB410" s="12" t="e">
        <f>(('2012'!AB410-'2012'!$AE410)/'2012'!$AE410)*(('2012'!$I410-0.5+'2012'!$I410-0.5)*-1)</f>
        <v>#DIV/0!</v>
      </c>
      <c r="AC410" s="12" t="e">
        <f>(('2012'!AC410-'2012'!$AE410)/'2012'!$AE410)*(('2012'!$I410-0.5+'2012'!$I410-0.5)*-1)</f>
        <v>#DIV/0!</v>
      </c>
      <c r="AD410" s="12" t="e">
        <f>(('2012'!AD410-'2012'!$AE410)/'2012'!$AE410)*(('2012'!$I410-0.5+'2012'!$I410-0.5)*-1)</f>
        <v>#DIV/0!</v>
      </c>
      <c r="AE410" s="5" t="e">
        <f>((('2012'!AE410-'2012'!$AE410)/'2012'!$AE410)*100)*(('2012'!$I410-0.5+'2012'!$I410-0.5)*-1)</f>
        <v>#DIV/0!</v>
      </c>
      <c r="AG410" s="5">
        <f t="shared" si="171"/>
        <v>0</v>
      </c>
      <c r="AH410" s="5">
        <f t="shared" si="194"/>
        <v>0</v>
      </c>
      <c r="AI410" s="7">
        <v>0</v>
      </c>
      <c r="AW410" s="104">
        <f t="shared" si="172"/>
        <v>0</v>
      </c>
      <c r="AX410" s="104">
        <f t="shared" si="173"/>
        <v>0</v>
      </c>
      <c r="AY410" s="104">
        <f t="shared" si="174"/>
        <v>0</v>
      </c>
      <c r="AZ410" s="104">
        <f t="shared" si="175"/>
        <v>0</v>
      </c>
      <c r="BA410" s="104">
        <f t="shared" si="176"/>
        <v>0</v>
      </c>
      <c r="BB410" s="104">
        <f t="shared" si="177"/>
        <v>0</v>
      </c>
      <c r="BC410" s="104">
        <f t="shared" si="178"/>
        <v>0</v>
      </c>
      <c r="BD410" s="104">
        <f t="shared" si="179"/>
        <v>0</v>
      </c>
      <c r="BE410" s="104">
        <f t="shared" si="180"/>
        <v>0</v>
      </c>
      <c r="BF410" s="104">
        <f t="shared" si="181"/>
        <v>0</v>
      </c>
      <c r="BG410" s="104">
        <f t="shared" si="182"/>
        <v>0</v>
      </c>
      <c r="BH410" s="104">
        <f t="shared" si="183"/>
        <v>0</v>
      </c>
      <c r="BI410" s="104">
        <f t="shared" si="184"/>
        <v>0</v>
      </c>
      <c r="BJ410" s="104">
        <f t="shared" si="185"/>
        <v>0</v>
      </c>
      <c r="BK410" s="104">
        <f t="shared" si="186"/>
        <v>0</v>
      </c>
      <c r="BL410" s="104">
        <f t="shared" si="187"/>
        <v>0</v>
      </c>
      <c r="BM410" s="104">
        <f t="shared" si="188"/>
        <v>0</v>
      </c>
      <c r="BN410" s="104">
        <f t="shared" si="189"/>
        <v>0</v>
      </c>
      <c r="BO410" s="104">
        <f t="shared" si="190"/>
        <v>0</v>
      </c>
      <c r="BP410" s="104">
        <f t="shared" si="191"/>
        <v>0</v>
      </c>
      <c r="BQ410" s="104">
        <f t="shared" si="192"/>
        <v>0</v>
      </c>
      <c r="BR410" s="104" t="e">
        <f t="shared" si="193"/>
        <v>#DIV/0!</v>
      </c>
    </row>
    <row r="411" spans="1:70">
      <c r="A411" s="1">
        <v>410</v>
      </c>
      <c r="B411" s="1">
        <f>'2012'!B411</f>
        <v>0</v>
      </c>
      <c r="C411" s="1">
        <f>'2012'!C411</f>
        <v>0</v>
      </c>
      <c r="D411" s="1">
        <f>'2012'!D411</f>
        <v>0</v>
      </c>
      <c r="E411" s="1">
        <f>'2012'!E411</f>
        <v>0</v>
      </c>
      <c r="F411" s="1">
        <f>'2012'!F411</f>
        <v>0</v>
      </c>
      <c r="G411" s="1">
        <f>'2012'!G411</f>
        <v>0</v>
      </c>
      <c r="H411" s="1">
        <f>'2012'!H411</f>
        <v>0</v>
      </c>
      <c r="I411" s="1">
        <f>'2012'!I411</f>
        <v>0</v>
      </c>
      <c r="J411" s="12" t="e">
        <f>(('2012'!J411-'2012'!$AE411)/'2012'!$AE411)*(('2012'!$I411-0.5+'2012'!$I411-0.5)*-1)</f>
        <v>#DIV/0!</v>
      </c>
      <c r="K411" s="12" t="e">
        <f>(('2012'!K411-'2012'!$AE411)/'2012'!$AE411)*(('2012'!$I411-0.5+'2012'!$I411-0.5)*-1)</f>
        <v>#DIV/0!</v>
      </c>
      <c r="L411" s="12" t="e">
        <f>(('2012'!L411-'2012'!$AE411)/'2012'!$AE411)*(('2012'!$I411-0.5+'2012'!$I411-0.5)*-1)</f>
        <v>#DIV/0!</v>
      </c>
      <c r="M411" s="12" t="e">
        <f>(('2012'!M411-'2012'!$AE411)/'2012'!$AE411)*(('2012'!$I411-0.5+'2012'!$I411-0.5)*-1)</f>
        <v>#DIV/0!</v>
      </c>
      <c r="N411" s="12" t="e">
        <f>(('2012'!N411-'2012'!$AE411)/'2012'!$AE411)*(('2012'!$I411-0.5+'2012'!$I411-0.5)*-1)</f>
        <v>#DIV/0!</v>
      </c>
      <c r="O411" s="12" t="e">
        <f>(('2012'!O411-'2012'!$AE411)/'2012'!$AE411)*(('2012'!$I411-0.5+'2012'!$I411-0.5)*-1)</f>
        <v>#DIV/0!</v>
      </c>
      <c r="P411" s="12" t="e">
        <f>(('2012'!P411-'2012'!$AE411)/'2012'!$AE411)*(('2012'!$I411-0.5+'2012'!$I411-0.5)*-1)</f>
        <v>#DIV/0!</v>
      </c>
      <c r="Q411" s="12" t="e">
        <f>(('2012'!Q411-'2012'!$AE411)/'2012'!$AE411)*(('2012'!$I411-0.5+'2012'!$I411-0.5)*-1)</f>
        <v>#DIV/0!</v>
      </c>
      <c r="R411" s="12" t="e">
        <f>(('2012'!R411-'2012'!$AE411)/'2012'!$AE411)*(('2012'!$I411-0.5+'2012'!$I411-0.5)*-1)</f>
        <v>#DIV/0!</v>
      </c>
      <c r="S411" s="12" t="e">
        <f>(('2012'!S411-'2012'!$AE411)/'2012'!$AE411)*(('2012'!$I411-0.5+'2012'!$I411-0.5)*-1)</f>
        <v>#DIV/0!</v>
      </c>
      <c r="T411" s="12" t="e">
        <f>(('2012'!T411-'2012'!$AE411)/'2012'!$AE411)*(('2012'!$I411-0.5+'2012'!$I411-0.5)*-1)</f>
        <v>#DIV/0!</v>
      </c>
      <c r="U411" s="12" t="e">
        <f>(('2012'!U411-'2012'!$AE411)/'2012'!$AE411)*(('2012'!$I411-0.5+'2012'!$I411-0.5)*-1)</f>
        <v>#DIV/0!</v>
      </c>
      <c r="V411" s="12" t="e">
        <f>(('2012'!V411-'2012'!$AE411)/'2012'!$AE411)*(('2012'!$I411-0.5+'2012'!$I411-0.5)*-1)</f>
        <v>#DIV/0!</v>
      </c>
      <c r="W411" s="12" t="e">
        <f>(('2012'!W411-'2012'!$AE411)/'2012'!$AE411)*(('2012'!$I411-0.5+'2012'!$I411-0.5)*-1)</f>
        <v>#DIV/0!</v>
      </c>
      <c r="X411" s="12" t="e">
        <f>(('2012'!X411-'2012'!$AE411)/'2012'!$AE411)*(('2012'!$I411-0.5+'2012'!$I411-0.5)*-1)</f>
        <v>#DIV/0!</v>
      </c>
      <c r="Y411" s="12" t="e">
        <f>(('2012'!Y411-'2012'!$AE411)/'2012'!$AE411)*(('2012'!$I411-0.5+'2012'!$I411-0.5)*-1)</f>
        <v>#DIV/0!</v>
      </c>
      <c r="Z411" s="12" t="e">
        <f>(('2012'!Z411-'2012'!$AE411)/'2012'!$AE411)*(('2012'!$I411-0.5+'2012'!$I411-0.5)*-1)</f>
        <v>#DIV/0!</v>
      </c>
      <c r="AA411" s="12" t="e">
        <f>(('2012'!AA411-'2012'!$AE411)/'2012'!$AE411)*(('2012'!$I411-0.5+'2012'!$I411-0.5)*-1)</f>
        <v>#DIV/0!</v>
      </c>
      <c r="AB411" s="12" t="e">
        <f>(('2012'!AB411-'2012'!$AE411)/'2012'!$AE411)*(('2012'!$I411-0.5+'2012'!$I411-0.5)*-1)</f>
        <v>#DIV/0!</v>
      </c>
      <c r="AC411" s="12" t="e">
        <f>(('2012'!AC411-'2012'!$AE411)/'2012'!$AE411)*(('2012'!$I411-0.5+'2012'!$I411-0.5)*-1)</f>
        <v>#DIV/0!</v>
      </c>
      <c r="AD411" s="12" t="e">
        <f>(('2012'!AD411-'2012'!$AE411)/'2012'!$AE411)*(('2012'!$I411-0.5+'2012'!$I411-0.5)*-1)</f>
        <v>#DIV/0!</v>
      </c>
      <c r="AE411" s="5" t="e">
        <f>((('2012'!AE411-'2012'!$AE411)/'2012'!$AE411)*100)*(('2012'!$I411-0.5+'2012'!$I411-0.5)*-1)</f>
        <v>#DIV/0!</v>
      </c>
      <c r="AG411" s="5">
        <f t="shared" si="171"/>
        <v>0</v>
      </c>
      <c r="AH411" s="5">
        <f t="shared" si="194"/>
        <v>0</v>
      </c>
      <c r="AI411" s="7">
        <v>0</v>
      </c>
      <c r="AW411" s="104">
        <f t="shared" si="172"/>
        <v>0</v>
      </c>
      <c r="AX411" s="104">
        <f t="shared" si="173"/>
        <v>0</v>
      </c>
      <c r="AY411" s="104">
        <f t="shared" si="174"/>
        <v>0</v>
      </c>
      <c r="AZ411" s="104">
        <f t="shared" si="175"/>
        <v>0</v>
      </c>
      <c r="BA411" s="104">
        <f t="shared" si="176"/>
        <v>0</v>
      </c>
      <c r="BB411" s="104">
        <f t="shared" si="177"/>
        <v>0</v>
      </c>
      <c r="BC411" s="104">
        <f t="shared" si="178"/>
        <v>0</v>
      </c>
      <c r="BD411" s="104">
        <f t="shared" si="179"/>
        <v>0</v>
      </c>
      <c r="BE411" s="104">
        <f t="shared" si="180"/>
        <v>0</v>
      </c>
      <c r="BF411" s="104">
        <f t="shared" si="181"/>
        <v>0</v>
      </c>
      <c r="BG411" s="104">
        <f t="shared" si="182"/>
        <v>0</v>
      </c>
      <c r="BH411" s="104">
        <f t="shared" si="183"/>
        <v>0</v>
      </c>
      <c r="BI411" s="104">
        <f t="shared" si="184"/>
        <v>0</v>
      </c>
      <c r="BJ411" s="104">
        <f t="shared" si="185"/>
        <v>0</v>
      </c>
      <c r="BK411" s="104">
        <f t="shared" si="186"/>
        <v>0</v>
      </c>
      <c r="BL411" s="104">
        <f t="shared" si="187"/>
        <v>0</v>
      </c>
      <c r="BM411" s="104">
        <f t="shared" si="188"/>
        <v>0</v>
      </c>
      <c r="BN411" s="104">
        <f t="shared" si="189"/>
        <v>0</v>
      </c>
      <c r="BO411" s="104">
        <f t="shared" si="190"/>
        <v>0</v>
      </c>
      <c r="BP411" s="104">
        <f t="shared" si="191"/>
        <v>0</v>
      </c>
      <c r="BQ411" s="104">
        <f t="shared" si="192"/>
        <v>0</v>
      </c>
      <c r="BR411" s="104" t="e">
        <f t="shared" si="193"/>
        <v>#DIV/0!</v>
      </c>
    </row>
    <row r="412" spans="1:70">
      <c r="A412" s="1">
        <v>411</v>
      </c>
      <c r="B412" s="1">
        <f>'2012'!B412</f>
        <v>0</v>
      </c>
      <c r="C412" s="1">
        <f>'2012'!C412</f>
        <v>0</v>
      </c>
      <c r="D412" s="1">
        <f>'2012'!D412</f>
        <v>0</v>
      </c>
      <c r="E412" s="1">
        <f>'2012'!E412</f>
        <v>0</v>
      </c>
      <c r="F412" s="1">
        <f>'2012'!F412</f>
        <v>0</v>
      </c>
      <c r="G412" s="1">
        <f>'2012'!G412</f>
        <v>0</v>
      </c>
      <c r="H412" s="1">
        <f>'2012'!H412</f>
        <v>0</v>
      </c>
      <c r="I412" s="1">
        <f>'2012'!I412</f>
        <v>0</v>
      </c>
      <c r="J412" s="12" t="e">
        <f>(('2012'!J412-'2012'!$AE412)/'2012'!$AE412)*(('2012'!$I412-0.5+'2012'!$I412-0.5)*-1)</f>
        <v>#DIV/0!</v>
      </c>
      <c r="K412" s="12" t="e">
        <f>(('2012'!K412-'2012'!$AE412)/'2012'!$AE412)*(('2012'!$I412-0.5+'2012'!$I412-0.5)*-1)</f>
        <v>#DIV/0!</v>
      </c>
      <c r="L412" s="12" t="e">
        <f>(('2012'!L412-'2012'!$AE412)/'2012'!$AE412)*(('2012'!$I412-0.5+'2012'!$I412-0.5)*-1)</f>
        <v>#DIV/0!</v>
      </c>
      <c r="M412" s="12" t="e">
        <f>(('2012'!M412-'2012'!$AE412)/'2012'!$AE412)*(('2012'!$I412-0.5+'2012'!$I412-0.5)*-1)</f>
        <v>#DIV/0!</v>
      </c>
      <c r="N412" s="12" t="e">
        <f>(('2012'!N412-'2012'!$AE412)/'2012'!$AE412)*(('2012'!$I412-0.5+'2012'!$I412-0.5)*-1)</f>
        <v>#DIV/0!</v>
      </c>
      <c r="O412" s="12" t="e">
        <f>(('2012'!O412-'2012'!$AE412)/'2012'!$AE412)*(('2012'!$I412-0.5+'2012'!$I412-0.5)*-1)</f>
        <v>#DIV/0!</v>
      </c>
      <c r="P412" s="12" t="e">
        <f>(('2012'!P412-'2012'!$AE412)/'2012'!$AE412)*(('2012'!$I412-0.5+'2012'!$I412-0.5)*-1)</f>
        <v>#DIV/0!</v>
      </c>
      <c r="Q412" s="12" t="e">
        <f>(('2012'!Q412-'2012'!$AE412)/'2012'!$AE412)*(('2012'!$I412-0.5+'2012'!$I412-0.5)*-1)</f>
        <v>#DIV/0!</v>
      </c>
      <c r="R412" s="12" t="e">
        <f>(('2012'!R412-'2012'!$AE412)/'2012'!$AE412)*(('2012'!$I412-0.5+'2012'!$I412-0.5)*-1)</f>
        <v>#DIV/0!</v>
      </c>
      <c r="S412" s="12" t="e">
        <f>(('2012'!S412-'2012'!$AE412)/'2012'!$AE412)*(('2012'!$I412-0.5+'2012'!$I412-0.5)*-1)</f>
        <v>#DIV/0!</v>
      </c>
      <c r="T412" s="12" t="e">
        <f>(('2012'!T412-'2012'!$AE412)/'2012'!$AE412)*(('2012'!$I412-0.5+'2012'!$I412-0.5)*-1)</f>
        <v>#DIV/0!</v>
      </c>
      <c r="U412" s="12" t="e">
        <f>(('2012'!U412-'2012'!$AE412)/'2012'!$AE412)*(('2012'!$I412-0.5+'2012'!$I412-0.5)*-1)</f>
        <v>#DIV/0!</v>
      </c>
      <c r="V412" s="12" t="e">
        <f>(('2012'!V412-'2012'!$AE412)/'2012'!$AE412)*(('2012'!$I412-0.5+'2012'!$I412-0.5)*-1)</f>
        <v>#DIV/0!</v>
      </c>
      <c r="W412" s="12" t="e">
        <f>(('2012'!W412-'2012'!$AE412)/'2012'!$AE412)*(('2012'!$I412-0.5+'2012'!$I412-0.5)*-1)</f>
        <v>#DIV/0!</v>
      </c>
      <c r="X412" s="12" t="e">
        <f>(('2012'!X412-'2012'!$AE412)/'2012'!$AE412)*(('2012'!$I412-0.5+'2012'!$I412-0.5)*-1)</f>
        <v>#DIV/0!</v>
      </c>
      <c r="Y412" s="12" t="e">
        <f>(('2012'!Y412-'2012'!$AE412)/'2012'!$AE412)*(('2012'!$I412-0.5+'2012'!$I412-0.5)*-1)</f>
        <v>#DIV/0!</v>
      </c>
      <c r="Z412" s="12" t="e">
        <f>(('2012'!Z412-'2012'!$AE412)/'2012'!$AE412)*(('2012'!$I412-0.5+'2012'!$I412-0.5)*-1)</f>
        <v>#DIV/0!</v>
      </c>
      <c r="AA412" s="12" t="e">
        <f>(('2012'!AA412-'2012'!$AE412)/'2012'!$AE412)*(('2012'!$I412-0.5+'2012'!$I412-0.5)*-1)</f>
        <v>#DIV/0!</v>
      </c>
      <c r="AB412" s="12" t="e">
        <f>(('2012'!AB412-'2012'!$AE412)/'2012'!$AE412)*(('2012'!$I412-0.5+'2012'!$I412-0.5)*-1)</f>
        <v>#DIV/0!</v>
      </c>
      <c r="AC412" s="12" t="e">
        <f>(('2012'!AC412-'2012'!$AE412)/'2012'!$AE412)*(('2012'!$I412-0.5+'2012'!$I412-0.5)*-1)</f>
        <v>#DIV/0!</v>
      </c>
      <c r="AD412" s="12" t="e">
        <f>(('2012'!AD412-'2012'!$AE412)/'2012'!$AE412)*(('2012'!$I412-0.5+'2012'!$I412-0.5)*-1)</f>
        <v>#DIV/0!</v>
      </c>
      <c r="AE412" s="5" t="e">
        <f>((('2012'!AE412-'2012'!$AE412)/'2012'!$AE412)*100)*(('2012'!$I412-0.5+'2012'!$I412-0.5)*-1)</f>
        <v>#DIV/0!</v>
      </c>
      <c r="AG412" s="5">
        <f t="shared" si="171"/>
        <v>0</v>
      </c>
      <c r="AH412" s="5">
        <f t="shared" si="194"/>
        <v>0</v>
      </c>
      <c r="AI412" s="7">
        <v>0</v>
      </c>
      <c r="AW412" s="104">
        <f t="shared" si="172"/>
        <v>0</v>
      </c>
      <c r="AX412" s="104">
        <f t="shared" si="173"/>
        <v>0</v>
      </c>
      <c r="AY412" s="104">
        <f t="shared" si="174"/>
        <v>0</v>
      </c>
      <c r="AZ412" s="104">
        <f t="shared" si="175"/>
        <v>0</v>
      </c>
      <c r="BA412" s="104">
        <f t="shared" si="176"/>
        <v>0</v>
      </c>
      <c r="BB412" s="104">
        <f t="shared" si="177"/>
        <v>0</v>
      </c>
      <c r="BC412" s="104">
        <f t="shared" si="178"/>
        <v>0</v>
      </c>
      <c r="BD412" s="104">
        <f t="shared" si="179"/>
        <v>0</v>
      </c>
      <c r="BE412" s="104">
        <f t="shared" si="180"/>
        <v>0</v>
      </c>
      <c r="BF412" s="104">
        <f t="shared" si="181"/>
        <v>0</v>
      </c>
      <c r="BG412" s="104">
        <f t="shared" si="182"/>
        <v>0</v>
      </c>
      <c r="BH412" s="104">
        <f t="shared" si="183"/>
        <v>0</v>
      </c>
      <c r="BI412" s="104">
        <f t="shared" si="184"/>
        <v>0</v>
      </c>
      <c r="BJ412" s="104">
        <f t="shared" si="185"/>
        <v>0</v>
      </c>
      <c r="BK412" s="104">
        <f t="shared" si="186"/>
        <v>0</v>
      </c>
      <c r="BL412" s="104">
        <f t="shared" si="187"/>
        <v>0</v>
      </c>
      <c r="BM412" s="104">
        <f t="shared" si="188"/>
        <v>0</v>
      </c>
      <c r="BN412" s="104">
        <f t="shared" si="189"/>
        <v>0</v>
      </c>
      <c r="BO412" s="104">
        <f t="shared" si="190"/>
        <v>0</v>
      </c>
      <c r="BP412" s="104">
        <f t="shared" si="191"/>
        <v>0</v>
      </c>
      <c r="BQ412" s="104">
        <f t="shared" si="192"/>
        <v>0</v>
      </c>
      <c r="BR412" s="104" t="e">
        <f t="shared" si="193"/>
        <v>#DIV/0!</v>
      </c>
    </row>
    <row r="413" spans="1:70">
      <c r="A413" s="1">
        <v>412</v>
      </c>
      <c r="B413" s="1">
        <f>'2012'!B413</f>
        <v>0</v>
      </c>
      <c r="C413" s="1">
        <f>'2012'!C413</f>
        <v>0</v>
      </c>
      <c r="D413" s="1">
        <f>'2012'!D413</f>
        <v>0</v>
      </c>
      <c r="E413" s="1">
        <f>'2012'!E413</f>
        <v>0</v>
      </c>
      <c r="F413" s="1">
        <f>'2012'!F413</f>
        <v>0</v>
      </c>
      <c r="G413" s="1">
        <f>'2012'!G413</f>
        <v>0</v>
      </c>
      <c r="H413" s="1">
        <f>'2012'!H413</f>
        <v>0</v>
      </c>
      <c r="I413" s="1">
        <f>'2012'!I413</f>
        <v>0</v>
      </c>
      <c r="J413" s="12" t="e">
        <f>(('2012'!J413-'2012'!$AE413)/'2012'!$AE413)*(('2012'!$I413-0.5+'2012'!$I413-0.5)*-1)</f>
        <v>#DIV/0!</v>
      </c>
      <c r="K413" s="12" t="e">
        <f>(('2012'!K413-'2012'!$AE413)/'2012'!$AE413)*(('2012'!$I413-0.5+'2012'!$I413-0.5)*-1)</f>
        <v>#DIV/0!</v>
      </c>
      <c r="L413" s="12" t="e">
        <f>(('2012'!L413-'2012'!$AE413)/'2012'!$AE413)*(('2012'!$I413-0.5+'2012'!$I413-0.5)*-1)</f>
        <v>#DIV/0!</v>
      </c>
      <c r="M413" s="12" t="e">
        <f>(('2012'!M413-'2012'!$AE413)/'2012'!$AE413)*(('2012'!$I413-0.5+'2012'!$I413-0.5)*-1)</f>
        <v>#DIV/0!</v>
      </c>
      <c r="N413" s="12" t="e">
        <f>(('2012'!N413-'2012'!$AE413)/'2012'!$AE413)*(('2012'!$I413-0.5+'2012'!$I413-0.5)*-1)</f>
        <v>#DIV/0!</v>
      </c>
      <c r="O413" s="12" t="e">
        <f>(('2012'!O413-'2012'!$AE413)/'2012'!$AE413)*(('2012'!$I413-0.5+'2012'!$I413-0.5)*-1)</f>
        <v>#DIV/0!</v>
      </c>
      <c r="P413" s="12" t="e">
        <f>(('2012'!P413-'2012'!$AE413)/'2012'!$AE413)*(('2012'!$I413-0.5+'2012'!$I413-0.5)*-1)</f>
        <v>#DIV/0!</v>
      </c>
      <c r="Q413" s="12" t="e">
        <f>(('2012'!Q413-'2012'!$AE413)/'2012'!$AE413)*(('2012'!$I413-0.5+'2012'!$I413-0.5)*-1)</f>
        <v>#DIV/0!</v>
      </c>
      <c r="R413" s="12" t="e">
        <f>(('2012'!R413-'2012'!$AE413)/'2012'!$AE413)*(('2012'!$I413-0.5+'2012'!$I413-0.5)*-1)</f>
        <v>#DIV/0!</v>
      </c>
      <c r="S413" s="12" t="e">
        <f>(('2012'!S413-'2012'!$AE413)/'2012'!$AE413)*(('2012'!$I413-0.5+'2012'!$I413-0.5)*-1)</f>
        <v>#DIV/0!</v>
      </c>
      <c r="T413" s="12" t="e">
        <f>(('2012'!T413-'2012'!$AE413)/'2012'!$AE413)*(('2012'!$I413-0.5+'2012'!$I413-0.5)*-1)</f>
        <v>#DIV/0!</v>
      </c>
      <c r="U413" s="12" t="e">
        <f>(('2012'!U413-'2012'!$AE413)/'2012'!$AE413)*(('2012'!$I413-0.5+'2012'!$I413-0.5)*-1)</f>
        <v>#DIV/0!</v>
      </c>
      <c r="V413" s="12" t="e">
        <f>(('2012'!V413-'2012'!$AE413)/'2012'!$AE413)*(('2012'!$I413-0.5+'2012'!$I413-0.5)*-1)</f>
        <v>#DIV/0!</v>
      </c>
      <c r="W413" s="12" t="e">
        <f>(('2012'!W413-'2012'!$AE413)/'2012'!$AE413)*(('2012'!$I413-0.5+'2012'!$I413-0.5)*-1)</f>
        <v>#DIV/0!</v>
      </c>
      <c r="X413" s="12" t="e">
        <f>(('2012'!X413-'2012'!$AE413)/'2012'!$AE413)*(('2012'!$I413-0.5+'2012'!$I413-0.5)*-1)</f>
        <v>#DIV/0!</v>
      </c>
      <c r="Y413" s="12" t="e">
        <f>(('2012'!Y413-'2012'!$AE413)/'2012'!$AE413)*(('2012'!$I413-0.5+'2012'!$I413-0.5)*-1)</f>
        <v>#DIV/0!</v>
      </c>
      <c r="Z413" s="12" t="e">
        <f>(('2012'!Z413-'2012'!$AE413)/'2012'!$AE413)*(('2012'!$I413-0.5+'2012'!$I413-0.5)*-1)</f>
        <v>#DIV/0!</v>
      </c>
      <c r="AA413" s="12" t="e">
        <f>(('2012'!AA413-'2012'!$AE413)/'2012'!$AE413)*(('2012'!$I413-0.5+'2012'!$I413-0.5)*-1)</f>
        <v>#DIV/0!</v>
      </c>
      <c r="AB413" s="12" t="e">
        <f>(('2012'!AB413-'2012'!$AE413)/'2012'!$AE413)*(('2012'!$I413-0.5+'2012'!$I413-0.5)*-1)</f>
        <v>#DIV/0!</v>
      </c>
      <c r="AC413" s="12" t="e">
        <f>(('2012'!AC413-'2012'!$AE413)/'2012'!$AE413)*(('2012'!$I413-0.5+'2012'!$I413-0.5)*-1)</f>
        <v>#DIV/0!</v>
      </c>
      <c r="AD413" s="12" t="e">
        <f>(('2012'!AD413-'2012'!$AE413)/'2012'!$AE413)*(('2012'!$I413-0.5+'2012'!$I413-0.5)*-1)</f>
        <v>#DIV/0!</v>
      </c>
      <c r="AE413" s="5" t="e">
        <f>((('2012'!AE413-'2012'!$AE413)/'2012'!$AE413)*100)*(('2012'!$I413-0.5+'2012'!$I413-0.5)*-1)</f>
        <v>#DIV/0!</v>
      </c>
      <c r="AG413" s="5">
        <f t="shared" si="171"/>
        <v>0</v>
      </c>
      <c r="AH413" s="5">
        <f t="shared" si="194"/>
        <v>0</v>
      </c>
      <c r="AI413" s="7">
        <v>0</v>
      </c>
      <c r="AW413" s="104">
        <f t="shared" si="172"/>
        <v>0</v>
      </c>
      <c r="AX413" s="104">
        <f t="shared" si="173"/>
        <v>0</v>
      </c>
      <c r="AY413" s="104">
        <f t="shared" si="174"/>
        <v>0</v>
      </c>
      <c r="AZ413" s="104">
        <f t="shared" si="175"/>
        <v>0</v>
      </c>
      <c r="BA413" s="104">
        <f t="shared" si="176"/>
        <v>0</v>
      </c>
      <c r="BB413" s="104">
        <f t="shared" si="177"/>
        <v>0</v>
      </c>
      <c r="BC413" s="104">
        <f t="shared" si="178"/>
        <v>0</v>
      </c>
      <c r="BD413" s="104">
        <f t="shared" si="179"/>
        <v>0</v>
      </c>
      <c r="BE413" s="104">
        <f t="shared" si="180"/>
        <v>0</v>
      </c>
      <c r="BF413" s="104">
        <f t="shared" si="181"/>
        <v>0</v>
      </c>
      <c r="BG413" s="104">
        <f t="shared" si="182"/>
        <v>0</v>
      </c>
      <c r="BH413" s="104">
        <f t="shared" si="183"/>
        <v>0</v>
      </c>
      <c r="BI413" s="104">
        <f t="shared" si="184"/>
        <v>0</v>
      </c>
      <c r="BJ413" s="104">
        <f t="shared" si="185"/>
        <v>0</v>
      </c>
      <c r="BK413" s="104">
        <f t="shared" si="186"/>
        <v>0</v>
      </c>
      <c r="BL413" s="104">
        <f t="shared" si="187"/>
        <v>0</v>
      </c>
      <c r="BM413" s="104">
        <f t="shared" si="188"/>
        <v>0</v>
      </c>
      <c r="BN413" s="104">
        <f t="shared" si="189"/>
        <v>0</v>
      </c>
      <c r="BO413" s="104">
        <f t="shared" si="190"/>
        <v>0</v>
      </c>
      <c r="BP413" s="104">
        <f t="shared" si="191"/>
        <v>0</v>
      </c>
      <c r="BQ413" s="104">
        <f t="shared" si="192"/>
        <v>0</v>
      </c>
      <c r="BR413" s="104" t="e">
        <f t="shared" si="193"/>
        <v>#DIV/0!</v>
      </c>
    </row>
    <row r="414" spans="1:70">
      <c r="A414" s="1">
        <v>413</v>
      </c>
      <c r="B414" s="1">
        <f>'2012'!B414</f>
        <v>0</v>
      </c>
      <c r="C414" s="1">
        <f>'2012'!C414</f>
        <v>0</v>
      </c>
      <c r="D414" s="1">
        <f>'2012'!D414</f>
        <v>0</v>
      </c>
      <c r="E414" s="1">
        <f>'2012'!E414</f>
        <v>0</v>
      </c>
      <c r="F414" s="1">
        <f>'2012'!F414</f>
        <v>0</v>
      </c>
      <c r="G414" s="1">
        <f>'2012'!G414</f>
        <v>0</v>
      </c>
      <c r="H414" s="1">
        <f>'2012'!H414</f>
        <v>0</v>
      </c>
      <c r="I414" s="1">
        <f>'2012'!I414</f>
        <v>0</v>
      </c>
      <c r="J414" s="12" t="e">
        <f>(('2012'!J414-'2012'!$AE414)/'2012'!$AE414)*(('2012'!$I414-0.5+'2012'!$I414-0.5)*-1)</f>
        <v>#DIV/0!</v>
      </c>
      <c r="K414" s="12" t="e">
        <f>(('2012'!K414-'2012'!$AE414)/'2012'!$AE414)*(('2012'!$I414-0.5+'2012'!$I414-0.5)*-1)</f>
        <v>#DIV/0!</v>
      </c>
      <c r="L414" s="12" t="e">
        <f>(('2012'!L414-'2012'!$AE414)/'2012'!$AE414)*(('2012'!$I414-0.5+'2012'!$I414-0.5)*-1)</f>
        <v>#DIV/0!</v>
      </c>
      <c r="M414" s="12" t="e">
        <f>(('2012'!M414-'2012'!$AE414)/'2012'!$AE414)*(('2012'!$I414-0.5+'2012'!$I414-0.5)*-1)</f>
        <v>#DIV/0!</v>
      </c>
      <c r="N414" s="12" t="e">
        <f>(('2012'!N414-'2012'!$AE414)/'2012'!$AE414)*(('2012'!$I414-0.5+'2012'!$I414-0.5)*-1)</f>
        <v>#DIV/0!</v>
      </c>
      <c r="O414" s="12" t="e">
        <f>(('2012'!O414-'2012'!$AE414)/'2012'!$AE414)*(('2012'!$I414-0.5+'2012'!$I414-0.5)*-1)</f>
        <v>#DIV/0!</v>
      </c>
      <c r="P414" s="12" t="e">
        <f>(('2012'!P414-'2012'!$AE414)/'2012'!$AE414)*(('2012'!$I414-0.5+'2012'!$I414-0.5)*-1)</f>
        <v>#DIV/0!</v>
      </c>
      <c r="Q414" s="12" t="e">
        <f>(('2012'!Q414-'2012'!$AE414)/'2012'!$AE414)*(('2012'!$I414-0.5+'2012'!$I414-0.5)*-1)</f>
        <v>#DIV/0!</v>
      </c>
      <c r="R414" s="12" t="e">
        <f>(('2012'!R414-'2012'!$AE414)/'2012'!$AE414)*(('2012'!$I414-0.5+'2012'!$I414-0.5)*-1)</f>
        <v>#DIV/0!</v>
      </c>
      <c r="S414" s="12" t="e">
        <f>(('2012'!S414-'2012'!$AE414)/'2012'!$AE414)*(('2012'!$I414-0.5+'2012'!$I414-0.5)*-1)</f>
        <v>#DIV/0!</v>
      </c>
      <c r="T414" s="12" t="e">
        <f>(('2012'!T414-'2012'!$AE414)/'2012'!$AE414)*(('2012'!$I414-0.5+'2012'!$I414-0.5)*-1)</f>
        <v>#DIV/0!</v>
      </c>
      <c r="U414" s="12" t="e">
        <f>(('2012'!U414-'2012'!$AE414)/'2012'!$AE414)*(('2012'!$I414-0.5+'2012'!$I414-0.5)*-1)</f>
        <v>#DIV/0!</v>
      </c>
      <c r="V414" s="12" t="e">
        <f>(('2012'!V414-'2012'!$AE414)/'2012'!$AE414)*(('2012'!$I414-0.5+'2012'!$I414-0.5)*-1)</f>
        <v>#DIV/0!</v>
      </c>
      <c r="W414" s="12" t="e">
        <f>(('2012'!W414-'2012'!$AE414)/'2012'!$AE414)*(('2012'!$I414-0.5+'2012'!$I414-0.5)*-1)</f>
        <v>#DIV/0!</v>
      </c>
      <c r="X414" s="12" t="e">
        <f>(('2012'!X414-'2012'!$AE414)/'2012'!$AE414)*(('2012'!$I414-0.5+'2012'!$I414-0.5)*-1)</f>
        <v>#DIV/0!</v>
      </c>
      <c r="Y414" s="12" t="e">
        <f>(('2012'!Y414-'2012'!$AE414)/'2012'!$AE414)*(('2012'!$I414-0.5+'2012'!$I414-0.5)*-1)</f>
        <v>#DIV/0!</v>
      </c>
      <c r="Z414" s="12" t="e">
        <f>(('2012'!Z414-'2012'!$AE414)/'2012'!$AE414)*(('2012'!$I414-0.5+'2012'!$I414-0.5)*-1)</f>
        <v>#DIV/0!</v>
      </c>
      <c r="AA414" s="12" t="e">
        <f>(('2012'!AA414-'2012'!$AE414)/'2012'!$AE414)*(('2012'!$I414-0.5+'2012'!$I414-0.5)*-1)</f>
        <v>#DIV/0!</v>
      </c>
      <c r="AB414" s="12" t="e">
        <f>(('2012'!AB414-'2012'!$AE414)/'2012'!$AE414)*(('2012'!$I414-0.5+'2012'!$I414-0.5)*-1)</f>
        <v>#DIV/0!</v>
      </c>
      <c r="AC414" s="12" t="e">
        <f>(('2012'!AC414-'2012'!$AE414)/'2012'!$AE414)*(('2012'!$I414-0.5+'2012'!$I414-0.5)*-1)</f>
        <v>#DIV/0!</v>
      </c>
      <c r="AD414" s="12" t="e">
        <f>(('2012'!AD414-'2012'!$AE414)/'2012'!$AE414)*(('2012'!$I414-0.5+'2012'!$I414-0.5)*-1)</f>
        <v>#DIV/0!</v>
      </c>
      <c r="AE414" s="5" t="e">
        <f>((('2012'!AE414-'2012'!$AE414)/'2012'!$AE414)*100)*(('2012'!$I414-0.5+'2012'!$I414-0.5)*-1)</f>
        <v>#DIV/0!</v>
      </c>
      <c r="AG414" s="5">
        <f t="shared" si="171"/>
        <v>0</v>
      </c>
      <c r="AH414" s="5">
        <f t="shared" si="194"/>
        <v>0</v>
      </c>
      <c r="AI414" s="7">
        <v>0</v>
      </c>
      <c r="AW414" s="104">
        <f t="shared" si="172"/>
        <v>0</v>
      </c>
      <c r="AX414" s="104">
        <f t="shared" si="173"/>
        <v>0</v>
      </c>
      <c r="AY414" s="104">
        <f t="shared" si="174"/>
        <v>0</v>
      </c>
      <c r="AZ414" s="104">
        <f t="shared" si="175"/>
        <v>0</v>
      </c>
      <c r="BA414" s="104">
        <f t="shared" si="176"/>
        <v>0</v>
      </c>
      <c r="BB414" s="104">
        <f t="shared" si="177"/>
        <v>0</v>
      </c>
      <c r="BC414" s="104">
        <f t="shared" si="178"/>
        <v>0</v>
      </c>
      <c r="BD414" s="104">
        <f t="shared" si="179"/>
        <v>0</v>
      </c>
      <c r="BE414" s="104">
        <f t="shared" si="180"/>
        <v>0</v>
      </c>
      <c r="BF414" s="104">
        <f t="shared" si="181"/>
        <v>0</v>
      </c>
      <c r="BG414" s="104">
        <f t="shared" si="182"/>
        <v>0</v>
      </c>
      <c r="BH414" s="104">
        <f t="shared" si="183"/>
        <v>0</v>
      </c>
      <c r="BI414" s="104">
        <f t="shared" si="184"/>
        <v>0</v>
      </c>
      <c r="BJ414" s="104">
        <f t="shared" si="185"/>
        <v>0</v>
      </c>
      <c r="BK414" s="104">
        <f t="shared" si="186"/>
        <v>0</v>
      </c>
      <c r="BL414" s="104">
        <f t="shared" si="187"/>
        <v>0</v>
      </c>
      <c r="BM414" s="104">
        <f t="shared" si="188"/>
        <v>0</v>
      </c>
      <c r="BN414" s="104">
        <f t="shared" si="189"/>
        <v>0</v>
      </c>
      <c r="BO414" s="104">
        <f t="shared" si="190"/>
        <v>0</v>
      </c>
      <c r="BP414" s="104">
        <f t="shared" si="191"/>
        <v>0</v>
      </c>
      <c r="BQ414" s="104">
        <f t="shared" si="192"/>
        <v>0</v>
      </c>
      <c r="BR414" s="104" t="e">
        <f t="shared" si="193"/>
        <v>#DIV/0!</v>
      </c>
    </row>
    <row r="415" spans="1:70">
      <c r="A415" s="1">
        <v>414</v>
      </c>
      <c r="B415" s="1">
        <f>'2012'!B415</f>
        <v>0</v>
      </c>
      <c r="C415" s="1">
        <f>'2012'!C415</f>
        <v>0</v>
      </c>
      <c r="D415" s="1">
        <f>'2012'!D415</f>
        <v>0</v>
      </c>
      <c r="E415" s="1">
        <f>'2012'!E415</f>
        <v>0</v>
      </c>
      <c r="F415" s="1">
        <f>'2012'!F415</f>
        <v>0</v>
      </c>
      <c r="G415" s="1">
        <f>'2012'!G415</f>
        <v>0</v>
      </c>
      <c r="H415" s="1">
        <f>'2012'!H415</f>
        <v>0</v>
      </c>
      <c r="I415" s="1">
        <f>'2012'!I415</f>
        <v>0</v>
      </c>
      <c r="J415" s="12" t="e">
        <f>(('2012'!J415-'2012'!$AE415)/'2012'!$AE415)*(('2012'!$I415-0.5+'2012'!$I415-0.5)*-1)</f>
        <v>#DIV/0!</v>
      </c>
      <c r="K415" s="12" t="e">
        <f>(('2012'!K415-'2012'!$AE415)/'2012'!$AE415)*(('2012'!$I415-0.5+'2012'!$I415-0.5)*-1)</f>
        <v>#DIV/0!</v>
      </c>
      <c r="L415" s="12" t="e">
        <f>(('2012'!L415-'2012'!$AE415)/'2012'!$AE415)*(('2012'!$I415-0.5+'2012'!$I415-0.5)*-1)</f>
        <v>#DIV/0!</v>
      </c>
      <c r="M415" s="12" t="e">
        <f>(('2012'!M415-'2012'!$AE415)/'2012'!$AE415)*(('2012'!$I415-0.5+'2012'!$I415-0.5)*-1)</f>
        <v>#DIV/0!</v>
      </c>
      <c r="N415" s="12" t="e">
        <f>(('2012'!N415-'2012'!$AE415)/'2012'!$AE415)*(('2012'!$I415-0.5+'2012'!$I415-0.5)*-1)</f>
        <v>#DIV/0!</v>
      </c>
      <c r="O415" s="12" t="e">
        <f>(('2012'!O415-'2012'!$AE415)/'2012'!$AE415)*(('2012'!$I415-0.5+'2012'!$I415-0.5)*-1)</f>
        <v>#DIV/0!</v>
      </c>
      <c r="P415" s="12" t="e">
        <f>(('2012'!P415-'2012'!$AE415)/'2012'!$AE415)*(('2012'!$I415-0.5+'2012'!$I415-0.5)*-1)</f>
        <v>#DIV/0!</v>
      </c>
      <c r="Q415" s="12" t="e">
        <f>(('2012'!Q415-'2012'!$AE415)/'2012'!$AE415)*(('2012'!$I415-0.5+'2012'!$I415-0.5)*-1)</f>
        <v>#DIV/0!</v>
      </c>
      <c r="R415" s="12" t="e">
        <f>(('2012'!R415-'2012'!$AE415)/'2012'!$AE415)*(('2012'!$I415-0.5+'2012'!$I415-0.5)*-1)</f>
        <v>#DIV/0!</v>
      </c>
      <c r="S415" s="12" t="e">
        <f>(('2012'!S415-'2012'!$AE415)/'2012'!$AE415)*(('2012'!$I415-0.5+'2012'!$I415-0.5)*-1)</f>
        <v>#DIV/0!</v>
      </c>
      <c r="T415" s="12" t="e">
        <f>(('2012'!T415-'2012'!$AE415)/'2012'!$AE415)*(('2012'!$I415-0.5+'2012'!$I415-0.5)*-1)</f>
        <v>#DIV/0!</v>
      </c>
      <c r="U415" s="12" t="e">
        <f>(('2012'!U415-'2012'!$AE415)/'2012'!$AE415)*(('2012'!$I415-0.5+'2012'!$I415-0.5)*-1)</f>
        <v>#DIV/0!</v>
      </c>
      <c r="V415" s="12" t="e">
        <f>(('2012'!V415-'2012'!$AE415)/'2012'!$AE415)*(('2012'!$I415-0.5+'2012'!$I415-0.5)*-1)</f>
        <v>#DIV/0!</v>
      </c>
      <c r="W415" s="12" t="e">
        <f>(('2012'!W415-'2012'!$AE415)/'2012'!$AE415)*(('2012'!$I415-0.5+'2012'!$I415-0.5)*-1)</f>
        <v>#DIV/0!</v>
      </c>
      <c r="X415" s="12" t="e">
        <f>(('2012'!X415-'2012'!$AE415)/'2012'!$AE415)*(('2012'!$I415-0.5+'2012'!$I415-0.5)*-1)</f>
        <v>#DIV/0!</v>
      </c>
      <c r="Y415" s="12" t="e">
        <f>(('2012'!Y415-'2012'!$AE415)/'2012'!$AE415)*(('2012'!$I415-0.5+'2012'!$I415-0.5)*-1)</f>
        <v>#DIV/0!</v>
      </c>
      <c r="Z415" s="12" t="e">
        <f>(('2012'!Z415-'2012'!$AE415)/'2012'!$AE415)*(('2012'!$I415-0.5+'2012'!$I415-0.5)*-1)</f>
        <v>#DIV/0!</v>
      </c>
      <c r="AA415" s="12" t="e">
        <f>(('2012'!AA415-'2012'!$AE415)/'2012'!$AE415)*(('2012'!$I415-0.5+'2012'!$I415-0.5)*-1)</f>
        <v>#DIV/0!</v>
      </c>
      <c r="AB415" s="12" t="e">
        <f>(('2012'!AB415-'2012'!$AE415)/'2012'!$AE415)*(('2012'!$I415-0.5+'2012'!$I415-0.5)*-1)</f>
        <v>#DIV/0!</v>
      </c>
      <c r="AC415" s="12" t="e">
        <f>(('2012'!AC415-'2012'!$AE415)/'2012'!$AE415)*(('2012'!$I415-0.5+'2012'!$I415-0.5)*-1)</f>
        <v>#DIV/0!</v>
      </c>
      <c r="AD415" s="12" t="e">
        <f>(('2012'!AD415-'2012'!$AE415)/'2012'!$AE415)*(('2012'!$I415-0.5+'2012'!$I415-0.5)*-1)</f>
        <v>#DIV/0!</v>
      </c>
      <c r="AE415" s="5" t="e">
        <f>((('2012'!AE415-'2012'!$AE415)/'2012'!$AE415)*100)*(('2012'!$I415-0.5+'2012'!$I415-0.5)*-1)</f>
        <v>#DIV/0!</v>
      </c>
      <c r="AG415" s="5">
        <f t="shared" si="171"/>
        <v>0</v>
      </c>
      <c r="AH415" s="5">
        <f t="shared" si="194"/>
        <v>0</v>
      </c>
      <c r="AI415" s="7">
        <v>0</v>
      </c>
      <c r="AW415" s="104">
        <f t="shared" si="172"/>
        <v>0</v>
      </c>
      <c r="AX415" s="104">
        <f t="shared" si="173"/>
        <v>0</v>
      </c>
      <c r="AY415" s="104">
        <f t="shared" si="174"/>
        <v>0</v>
      </c>
      <c r="AZ415" s="104">
        <f t="shared" si="175"/>
        <v>0</v>
      </c>
      <c r="BA415" s="104">
        <f t="shared" si="176"/>
        <v>0</v>
      </c>
      <c r="BB415" s="104">
        <f t="shared" si="177"/>
        <v>0</v>
      </c>
      <c r="BC415" s="104">
        <f t="shared" si="178"/>
        <v>0</v>
      </c>
      <c r="BD415" s="104">
        <f t="shared" si="179"/>
        <v>0</v>
      </c>
      <c r="BE415" s="104">
        <f t="shared" si="180"/>
        <v>0</v>
      </c>
      <c r="BF415" s="104">
        <f t="shared" si="181"/>
        <v>0</v>
      </c>
      <c r="BG415" s="104">
        <f t="shared" si="182"/>
        <v>0</v>
      </c>
      <c r="BH415" s="104">
        <f t="shared" si="183"/>
        <v>0</v>
      </c>
      <c r="BI415" s="104">
        <f t="shared" si="184"/>
        <v>0</v>
      </c>
      <c r="BJ415" s="104">
        <f t="shared" si="185"/>
        <v>0</v>
      </c>
      <c r="BK415" s="104">
        <f t="shared" si="186"/>
        <v>0</v>
      </c>
      <c r="BL415" s="104">
        <f t="shared" si="187"/>
        <v>0</v>
      </c>
      <c r="BM415" s="104">
        <f t="shared" si="188"/>
        <v>0</v>
      </c>
      <c r="BN415" s="104">
        <f t="shared" si="189"/>
        <v>0</v>
      </c>
      <c r="BO415" s="104">
        <f t="shared" si="190"/>
        <v>0</v>
      </c>
      <c r="BP415" s="104">
        <f t="shared" si="191"/>
        <v>0</v>
      </c>
      <c r="BQ415" s="104">
        <f t="shared" si="192"/>
        <v>0</v>
      </c>
      <c r="BR415" s="104" t="e">
        <f t="shared" si="193"/>
        <v>#DIV/0!</v>
      </c>
    </row>
    <row r="416" spans="1:70">
      <c r="A416" s="1">
        <v>415</v>
      </c>
      <c r="B416" s="1">
        <f>'2012'!B416</f>
        <v>0</v>
      </c>
      <c r="C416" s="1">
        <f>'2012'!C416</f>
        <v>0</v>
      </c>
      <c r="D416" s="1">
        <f>'2012'!D416</f>
        <v>0</v>
      </c>
      <c r="E416" s="1">
        <f>'2012'!E416</f>
        <v>0</v>
      </c>
      <c r="F416" s="1">
        <f>'2012'!F416</f>
        <v>0</v>
      </c>
      <c r="G416" s="1">
        <f>'2012'!G416</f>
        <v>0</v>
      </c>
      <c r="H416" s="1">
        <f>'2012'!H416</f>
        <v>0</v>
      </c>
      <c r="I416" s="1">
        <f>'2012'!I416</f>
        <v>0</v>
      </c>
      <c r="J416" s="12" t="e">
        <f>(('2012'!J416-'2012'!$AE416)/'2012'!$AE416)*(('2012'!$I416-0.5+'2012'!$I416-0.5)*-1)</f>
        <v>#DIV/0!</v>
      </c>
      <c r="K416" s="12" t="e">
        <f>(('2012'!K416-'2012'!$AE416)/'2012'!$AE416)*(('2012'!$I416-0.5+'2012'!$I416-0.5)*-1)</f>
        <v>#DIV/0!</v>
      </c>
      <c r="L416" s="12" t="e">
        <f>(('2012'!L416-'2012'!$AE416)/'2012'!$AE416)*(('2012'!$I416-0.5+'2012'!$I416-0.5)*-1)</f>
        <v>#DIV/0!</v>
      </c>
      <c r="M416" s="12" t="e">
        <f>(('2012'!M416-'2012'!$AE416)/'2012'!$AE416)*(('2012'!$I416-0.5+'2012'!$I416-0.5)*-1)</f>
        <v>#DIV/0!</v>
      </c>
      <c r="N416" s="12" t="e">
        <f>(('2012'!N416-'2012'!$AE416)/'2012'!$AE416)*(('2012'!$I416-0.5+'2012'!$I416-0.5)*-1)</f>
        <v>#DIV/0!</v>
      </c>
      <c r="O416" s="12" t="e">
        <f>(('2012'!O416-'2012'!$AE416)/'2012'!$AE416)*(('2012'!$I416-0.5+'2012'!$I416-0.5)*-1)</f>
        <v>#DIV/0!</v>
      </c>
      <c r="P416" s="12" t="e">
        <f>(('2012'!P416-'2012'!$AE416)/'2012'!$AE416)*(('2012'!$I416-0.5+'2012'!$I416-0.5)*-1)</f>
        <v>#DIV/0!</v>
      </c>
      <c r="Q416" s="12" t="e">
        <f>(('2012'!Q416-'2012'!$AE416)/'2012'!$AE416)*(('2012'!$I416-0.5+'2012'!$I416-0.5)*-1)</f>
        <v>#DIV/0!</v>
      </c>
      <c r="R416" s="12" t="e">
        <f>(('2012'!R416-'2012'!$AE416)/'2012'!$AE416)*(('2012'!$I416-0.5+'2012'!$I416-0.5)*-1)</f>
        <v>#DIV/0!</v>
      </c>
      <c r="S416" s="12" t="e">
        <f>(('2012'!S416-'2012'!$AE416)/'2012'!$AE416)*(('2012'!$I416-0.5+'2012'!$I416-0.5)*-1)</f>
        <v>#DIV/0!</v>
      </c>
      <c r="T416" s="12" t="e">
        <f>(('2012'!T416-'2012'!$AE416)/'2012'!$AE416)*(('2012'!$I416-0.5+'2012'!$I416-0.5)*-1)</f>
        <v>#DIV/0!</v>
      </c>
      <c r="U416" s="12" t="e">
        <f>(('2012'!U416-'2012'!$AE416)/'2012'!$AE416)*(('2012'!$I416-0.5+'2012'!$I416-0.5)*-1)</f>
        <v>#DIV/0!</v>
      </c>
      <c r="V416" s="12" t="e">
        <f>(('2012'!V416-'2012'!$AE416)/'2012'!$AE416)*(('2012'!$I416-0.5+'2012'!$I416-0.5)*-1)</f>
        <v>#DIV/0!</v>
      </c>
      <c r="W416" s="12" t="e">
        <f>(('2012'!W416-'2012'!$AE416)/'2012'!$AE416)*(('2012'!$I416-0.5+'2012'!$I416-0.5)*-1)</f>
        <v>#DIV/0!</v>
      </c>
      <c r="X416" s="12" t="e">
        <f>(('2012'!X416-'2012'!$AE416)/'2012'!$AE416)*(('2012'!$I416-0.5+'2012'!$I416-0.5)*-1)</f>
        <v>#DIV/0!</v>
      </c>
      <c r="Y416" s="12" t="e">
        <f>(('2012'!Y416-'2012'!$AE416)/'2012'!$AE416)*(('2012'!$I416-0.5+'2012'!$I416-0.5)*-1)</f>
        <v>#DIV/0!</v>
      </c>
      <c r="Z416" s="12" t="e">
        <f>(('2012'!Z416-'2012'!$AE416)/'2012'!$AE416)*(('2012'!$I416-0.5+'2012'!$I416-0.5)*-1)</f>
        <v>#DIV/0!</v>
      </c>
      <c r="AA416" s="12" t="e">
        <f>(('2012'!AA416-'2012'!$AE416)/'2012'!$AE416)*(('2012'!$I416-0.5+'2012'!$I416-0.5)*-1)</f>
        <v>#DIV/0!</v>
      </c>
      <c r="AB416" s="12" t="e">
        <f>(('2012'!AB416-'2012'!$AE416)/'2012'!$AE416)*(('2012'!$I416-0.5+'2012'!$I416-0.5)*-1)</f>
        <v>#DIV/0!</v>
      </c>
      <c r="AC416" s="12" t="e">
        <f>(('2012'!AC416-'2012'!$AE416)/'2012'!$AE416)*(('2012'!$I416-0.5+'2012'!$I416-0.5)*-1)</f>
        <v>#DIV/0!</v>
      </c>
      <c r="AD416" s="12" t="e">
        <f>(('2012'!AD416-'2012'!$AE416)/'2012'!$AE416)*(('2012'!$I416-0.5+'2012'!$I416-0.5)*-1)</f>
        <v>#DIV/0!</v>
      </c>
      <c r="AE416" s="5" t="e">
        <f>((('2012'!AE416-'2012'!$AE416)/'2012'!$AE416)*100)*(('2012'!$I416-0.5+'2012'!$I416-0.5)*-1)</f>
        <v>#DIV/0!</v>
      </c>
      <c r="AG416" s="5">
        <f t="shared" si="171"/>
        <v>0</v>
      </c>
      <c r="AH416" s="5">
        <f t="shared" si="194"/>
        <v>0</v>
      </c>
      <c r="AI416" s="7">
        <v>0</v>
      </c>
      <c r="AW416" s="104">
        <f t="shared" si="172"/>
        <v>0</v>
      </c>
      <c r="AX416" s="104">
        <f t="shared" si="173"/>
        <v>0</v>
      </c>
      <c r="AY416" s="104">
        <f t="shared" si="174"/>
        <v>0</v>
      </c>
      <c r="AZ416" s="104">
        <f t="shared" si="175"/>
        <v>0</v>
      </c>
      <c r="BA416" s="104">
        <f t="shared" si="176"/>
        <v>0</v>
      </c>
      <c r="BB416" s="104">
        <f t="shared" si="177"/>
        <v>0</v>
      </c>
      <c r="BC416" s="104">
        <f t="shared" si="178"/>
        <v>0</v>
      </c>
      <c r="BD416" s="104">
        <f t="shared" si="179"/>
        <v>0</v>
      </c>
      <c r="BE416" s="104">
        <f t="shared" si="180"/>
        <v>0</v>
      </c>
      <c r="BF416" s="104">
        <f t="shared" si="181"/>
        <v>0</v>
      </c>
      <c r="BG416" s="104">
        <f t="shared" si="182"/>
        <v>0</v>
      </c>
      <c r="BH416" s="104">
        <f t="shared" si="183"/>
        <v>0</v>
      </c>
      <c r="BI416" s="104">
        <f t="shared" si="184"/>
        <v>0</v>
      </c>
      <c r="BJ416" s="104">
        <f t="shared" si="185"/>
        <v>0</v>
      </c>
      <c r="BK416" s="104">
        <f t="shared" si="186"/>
        <v>0</v>
      </c>
      <c r="BL416" s="104">
        <f t="shared" si="187"/>
        <v>0</v>
      </c>
      <c r="BM416" s="104">
        <f t="shared" si="188"/>
        <v>0</v>
      </c>
      <c r="BN416" s="104">
        <f t="shared" si="189"/>
        <v>0</v>
      </c>
      <c r="BO416" s="104">
        <f t="shared" si="190"/>
        <v>0</v>
      </c>
      <c r="BP416" s="104">
        <f t="shared" si="191"/>
        <v>0</v>
      </c>
      <c r="BQ416" s="104">
        <f t="shared" si="192"/>
        <v>0</v>
      </c>
      <c r="BR416" s="104" t="e">
        <f t="shared" si="193"/>
        <v>#DIV/0!</v>
      </c>
    </row>
    <row r="417" spans="1:70">
      <c r="A417" s="1">
        <v>416</v>
      </c>
      <c r="B417" s="1">
        <f>'2012'!B417</f>
        <v>0</v>
      </c>
      <c r="C417" s="1">
        <f>'2012'!C417</f>
        <v>0</v>
      </c>
      <c r="D417" s="1">
        <f>'2012'!D417</f>
        <v>0</v>
      </c>
      <c r="E417" s="1">
        <f>'2012'!E417</f>
        <v>0</v>
      </c>
      <c r="F417" s="1">
        <f>'2012'!F417</f>
        <v>0</v>
      </c>
      <c r="G417" s="1">
        <f>'2012'!G417</f>
        <v>0</v>
      </c>
      <c r="H417" s="1">
        <f>'2012'!H417</f>
        <v>0</v>
      </c>
      <c r="I417" s="1">
        <f>'2012'!I417</f>
        <v>0</v>
      </c>
      <c r="J417" s="12" t="e">
        <f>(('2012'!J417-'2012'!$AE417)/'2012'!$AE417)*(('2012'!$I417-0.5+'2012'!$I417-0.5)*-1)</f>
        <v>#DIV/0!</v>
      </c>
      <c r="K417" s="12" t="e">
        <f>(('2012'!K417-'2012'!$AE417)/'2012'!$AE417)*(('2012'!$I417-0.5+'2012'!$I417-0.5)*-1)</f>
        <v>#DIV/0!</v>
      </c>
      <c r="L417" s="12" t="e">
        <f>(('2012'!L417-'2012'!$AE417)/'2012'!$AE417)*(('2012'!$I417-0.5+'2012'!$I417-0.5)*-1)</f>
        <v>#DIV/0!</v>
      </c>
      <c r="M417" s="12" t="e">
        <f>(('2012'!M417-'2012'!$AE417)/'2012'!$AE417)*(('2012'!$I417-0.5+'2012'!$I417-0.5)*-1)</f>
        <v>#DIV/0!</v>
      </c>
      <c r="N417" s="12" t="e">
        <f>(('2012'!N417-'2012'!$AE417)/'2012'!$AE417)*(('2012'!$I417-0.5+'2012'!$I417-0.5)*-1)</f>
        <v>#DIV/0!</v>
      </c>
      <c r="O417" s="12" t="e">
        <f>(('2012'!O417-'2012'!$AE417)/'2012'!$AE417)*(('2012'!$I417-0.5+'2012'!$I417-0.5)*-1)</f>
        <v>#DIV/0!</v>
      </c>
      <c r="P417" s="12" t="e">
        <f>(('2012'!P417-'2012'!$AE417)/'2012'!$AE417)*(('2012'!$I417-0.5+'2012'!$I417-0.5)*-1)</f>
        <v>#DIV/0!</v>
      </c>
      <c r="Q417" s="12" t="e">
        <f>(('2012'!Q417-'2012'!$AE417)/'2012'!$AE417)*(('2012'!$I417-0.5+'2012'!$I417-0.5)*-1)</f>
        <v>#DIV/0!</v>
      </c>
      <c r="R417" s="12" t="e">
        <f>(('2012'!R417-'2012'!$AE417)/'2012'!$AE417)*(('2012'!$I417-0.5+'2012'!$I417-0.5)*-1)</f>
        <v>#DIV/0!</v>
      </c>
      <c r="S417" s="12" t="e">
        <f>(('2012'!S417-'2012'!$AE417)/'2012'!$AE417)*(('2012'!$I417-0.5+'2012'!$I417-0.5)*-1)</f>
        <v>#DIV/0!</v>
      </c>
      <c r="T417" s="12" t="e">
        <f>(('2012'!T417-'2012'!$AE417)/'2012'!$AE417)*(('2012'!$I417-0.5+'2012'!$I417-0.5)*-1)</f>
        <v>#DIV/0!</v>
      </c>
      <c r="U417" s="12" t="e">
        <f>(('2012'!U417-'2012'!$AE417)/'2012'!$AE417)*(('2012'!$I417-0.5+'2012'!$I417-0.5)*-1)</f>
        <v>#DIV/0!</v>
      </c>
      <c r="V417" s="12" t="e">
        <f>(('2012'!V417-'2012'!$AE417)/'2012'!$AE417)*(('2012'!$I417-0.5+'2012'!$I417-0.5)*-1)</f>
        <v>#DIV/0!</v>
      </c>
      <c r="W417" s="12" t="e">
        <f>(('2012'!W417-'2012'!$AE417)/'2012'!$AE417)*(('2012'!$I417-0.5+'2012'!$I417-0.5)*-1)</f>
        <v>#DIV/0!</v>
      </c>
      <c r="X417" s="12" t="e">
        <f>(('2012'!X417-'2012'!$AE417)/'2012'!$AE417)*(('2012'!$I417-0.5+'2012'!$I417-0.5)*-1)</f>
        <v>#DIV/0!</v>
      </c>
      <c r="Y417" s="12" t="e">
        <f>(('2012'!Y417-'2012'!$AE417)/'2012'!$AE417)*(('2012'!$I417-0.5+'2012'!$I417-0.5)*-1)</f>
        <v>#DIV/0!</v>
      </c>
      <c r="Z417" s="12" t="e">
        <f>(('2012'!Z417-'2012'!$AE417)/'2012'!$AE417)*(('2012'!$I417-0.5+'2012'!$I417-0.5)*-1)</f>
        <v>#DIV/0!</v>
      </c>
      <c r="AA417" s="12" t="e">
        <f>(('2012'!AA417-'2012'!$AE417)/'2012'!$AE417)*(('2012'!$I417-0.5+'2012'!$I417-0.5)*-1)</f>
        <v>#DIV/0!</v>
      </c>
      <c r="AB417" s="12" t="e">
        <f>(('2012'!AB417-'2012'!$AE417)/'2012'!$AE417)*(('2012'!$I417-0.5+'2012'!$I417-0.5)*-1)</f>
        <v>#DIV/0!</v>
      </c>
      <c r="AC417" s="12" t="e">
        <f>(('2012'!AC417-'2012'!$AE417)/'2012'!$AE417)*(('2012'!$I417-0.5+'2012'!$I417-0.5)*-1)</f>
        <v>#DIV/0!</v>
      </c>
      <c r="AD417" s="12" t="e">
        <f>(('2012'!AD417-'2012'!$AE417)/'2012'!$AE417)*(('2012'!$I417-0.5+'2012'!$I417-0.5)*-1)</f>
        <v>#DIV/0!</v>
      </c>
      <c r="AE417" s="5" t="e">
        <f>((('2012'!AE417-'2012'!$AE417)/'2012'!$AE417)*100)*(('2012'!$I417-0.5+'2012'!$I417-0.5)*-1)</f>
        <v>#DIV/0!</v>
      </c>
      <c r="AG417" s="5">
        <f t="shared" si="171"/>
        <v>0</v>
      </c>
      <c r="AH417" s="5">
        <f t="shared" si="194"/>
        <v>0</v>
      </c>
      <c r="AI417" s="7">
        <v>0</v>
      </c>
      <c r="AW417" s="104">
        <f t="shared" si="172"/>
        <v>0</v>
      </c>
      <c r="AX417" s="104">
        <f t="shared" si="173"/>
        <v>0</v>
      </c>
      <c r="AY417" s="104">
        <f t="shared" si="174"/>
        <v>0</v>
      </c>
      <c r="AZ417" s="104">
        <f t="shared" si="175"/>
        <v>0</v>
      </c>
      <c r="BA417" s="104">
        <f t="shared" si="176"/>
        <v>0</v>
      </c>
      <c r="BB417" s="104">
        <f t="shared" si="177"/>
        <v>0</v>
      </c>
      <c r="BC417" s="104">
        <f t="shared" si="178"/>
        <v>0</v>
      </c>
      <c r="BD417" s="104">
        <f t="shared" si="179"/>
        <v>0</v>
      </c>
      <c r="BE417" s="104">
        <f t="shared" si="180"/>
        <v>0</v>
      </c>
      <c r="BF417" s="104">
        <f t="shared" si="181"/>
        <v>0</v>
      </c>
      <c r="BG417" s="104">
        <f t="shared" si="182"/>
        <v>0</v>
      </c>
      <c r="BH417" s="104">
        <f t="shared" si="183"/>
        <v>0</v>
      </c>
      <c r="BI417" s="104">
        <f t="shared" si="184"/>
        <v>0</v>
      </c>
      <c r="BJ417" s="104">
        <f t="shared" si="185"/>
        <v>0</v>
      </c>
      <c r="BK417" s="104">
        <f t="shared" si="186"/>
        <v>0</v>
      </c>
      <c r="BL417" s="104">
        <f t="shared" si="187"/>
        <v>0</v>
      </c>
      <c r="BM417" s="104">
        <f t="shared" si="188"/>
        <v>0</v>
      </c>
      <c r="BN417" s="104">
        <f t="shared" si="189"/>
        <v>0</v>
      </c>
      <c r="BO417" s="104">
        <f t="shared" si="190"/>
        <v>0</v>
      </c>
      <c r="BP417" s="104">
        <f t="shared" si="191"/>
        <v>0</v>
      </c>
      <c r="BQ417" s="104">
        <f t="shared" si="192"/>
        <v>0</v>
      </c>
      <c r="BR417" s="104" t="e">
        <f t="shared" si="193"/>
        <v>#DIV/0!</v>
      </c>
    </row>
    <row r="418" spans="1:70">
      <c r="A418" s="1">
        <v>417</v>
      </c>
      <c r="B418" s="1">
        <f>'2012'!B418</f>
        <v>0</v>
      </c>
      <c r="C418" s="1">
        <f>'2012'!C418</f>
        <v>0</v>
      </c>
      <c r="D418" s="1">
        <f>'2012'!D418</f>
        <v>0</v>
      </c>
      <c r="E418" s="1">
        <f>'2012'!E418</f>
        <v>0</v>
      </c>
      <c r="F418" s="1">
        <f>'2012'!F418</f>
        <v>0</v>
      </c>
      <c r="G418" s="1">
        <f>'2012'!G418</f>
        <v>0</v>
      </c>
      <c r="H418" s="1">
        <f>'2012'!H418</f>
        <v>0</v>
      </c>
      <c r="I418" s="1">
        <f>'2012'!I418</f>
        <v>0</v>
      </c>
      <c r="J418" s="12" t="e">
        <f>(('2012'!J418-'2012'!$AE418)/'2012'!$AE418)*(('2012'!$I418-0.5+'2012'!$I418-0.5)*-1)</f>
        <v>#DIV/0!</v>
      </c>
      <c r="K418" s="12" t="e">
        <f>(('2012'!K418-'2012'!$AE418)/'2012'!$AE418)*(('2012'!$I418-0.5+'2012'!$I418-0.5)*-1)</f>
        <v>#DIV/0!</v>
      </c>
      <c r="L418" s="12" t="e">
        <f>(('2012'!L418-'2012'!$AE418)/'2012'!$AE418)*(('2012'!$I418-0.5+'2012'!$I418-0.5)*-1)</f>
        <v>#DIV/0!</v>
      </c>
      <c r="M418" s="12" t="e">
        <f>(('2012'!M418-'2012'!$AE418)/'2012'!$AE418)*(('2012'!$I418-0.5+'2012'!$I418-0.5)*-1)</f>
        <v>#DIV/0!</v>
      </c>
      <c r="N418" s="12" t="e">
        <f>(('2012'!N418-'2012'!$AE418)/'2012'!$AE418)*(('2012'!$I418-0.5+'2012'!$I418-0.5)*-1)</f>
        <v>#DIV/0!</v>
      </c>
      <c r="O418" s="12" t="e">
        <f>(('2012'!O418-'2012'!$AE418)/'2012'!$AE418)*(('2012'!$I418-0.5+'2012'!$I418-0.5)*-1)</f>
        <v>#DIV/0!</v>
      </c>
      <c r="P418" s="12" t="e">
        <f>(('2012'!P418-'2012'!$AE418)/'2012'!$AE418)*(('2012'!$I418-0.5+'2012'!$I418-0.5)*-1)</f>
        <v>#DIV/0!</v>
      </c>
      <c r="Q418" s="12" t="e">
        <f>(('2012'!Q418-'2012'!$AE418)/'2012'!$AE418)*(('2012'!$I418-0.5+'2012'!$I418-0.5)*-1)</f>
        <v>#DIV/0!</v>
      </c>
      <c r="R418" s="12" t="e">
        <f>(('2012'!R418-'2012'!$AE418)/'2012'!$AE418)*(('2012'!$I418-0.5+'2012'!$I418-0.5)*-1)</f>
        <v>#DIV/0!</v>
      </c>
      <c r="S418" s="12" t="e">
        <f>(('2012'!S418-'2012'!$AE418)/'2012'!$AE418)*(('2012'!$I418-0.5+'2012'!$I418-0.5)*-1)</f>
        <v>#DIV/0!</v>
      </c>
      <c r="T418" s="12" t="e">
        <f>(('2012'!T418-'2012'!$AE418)/'2012'!$AE418)*(('2012'!$I418-0.5+'2012'!$I418-0.5)*-1)</f>
        <v>#DIV/0!</v>
      </c>
      <c r="U418" s="12" t="e">
        <f>(('2012'!U418-'2012'!$AE418)/'2012'!$AE418)*(('2012'!$I418-0.5+'2012'!$I418-0.5)*-1)</f>
        <v>#DIV/0!</v>
      </c>
      <c r="V418" s="12" t="e">
        <f>(('2012'!V418-'2012'!$AE418)/'2012'!$AE418)*(('2012'!$I418-0.5+'2012'!$I418-0.5)*-1)</f>
        <v>#DIV/0!</v>
      </c>
      <c r="W418" s="12" t="e">
        <f>(('2012'!W418-'2012'!$AE418)/'2012'!$AE418)*(('2012'!$I418-0.5+'2012'!$I418-0.5)*-1)</f>
        <v>#DIV/0!</v>
      </c>
      <c r="X418" s="12" t="e">
        <f>(('2012'!X418-'2012'!$AE418)/'2012'!$AE418)*(('2012'!$I418-0.5+'2012'!$I418-0.5)*-1)</f>
        <v>#DIV/0!</v>
      </c>
      <c r="Y418" s="12" t="e">
        <f>(('2012'!Y418-'2012'!$AE418)/'2012'!$AE418)*(('2012'!$I418-0.5+'2012'!$I418-0.5)*-1)</f>
        <v>#DIV/0!</v>
      </c>
      <c r="Z418" s="12" t="e">
        <f>(('2012'!Z418-'2012'!$AE418)/'2012'!$AE418)*(('2012'!$I418-0.5+'2012'!$I418-0.5)*-1)</f>
        <v>#DIV/0!</v>
      </c>
      <c r="AA418" s="12" t="e">
        <f>(('2012'!AA418-'2012'!$AE418)/'2012'!$AE418)*(('2012'!$I418-0.5+'2012'!$I418-0.5)*-1)</f>
        <v>#DIV/0!</v>
      </c>
      <c r="AB418" s="12" t="e">
        <f>(('2012'!AB418-'2012'!$AE418)/'2012'!$AE418)*(('2012'!$I418-0.5+'2012'!$I418-0.5)*-1)</f>
        <v>#DIV/0!</v>
      </c>
      <c r="AC418" s="12" t="e">
        <f>(('2012'!AC418-'2012'!$AE418)/'2012'!$AE418)*(('2012'!$I418-0.5+'2012'!$I418-0.5)*-1)</f>
        <v>#DIV/0!</v>
      </c>
      <c r="AD418" s="12" t="e">
        <f>(('2012'!AD418-'2012'!$AE418)/'2012'!$AE418)*(('2012'!$I418-0.5+'2012'!$I418-0.5)*-1)</f>
        <v>#DIV/0!</v>
      </c>
      <c r="AE418" s="5" t="e">
        <f>((('2012'!AE418-'2012'!$AE418)/'2012'!$AE418)*100)*(('2012'!$I418-0.5+'2012'!$I418-0.5)*-1)</f>
        <v>#DIV/0!</v>
      </c>
      <c r="AG418" s="5">
        <f t="shared" si="171"/>
        <v>0</v>
      </c>
      <c r="AH418" s="5">
        <f t="shared" si="194"/>
        <v>0</v>
      </c>
      <c r="AI418" s="7">
        <v>0</v>
      </c>
      <c r="AW418" s="104">
        <f t="shared" si="172"/>
        <v>0</v>
      </c>
      <c r="AX418" s="104">
        <f t="shared" si="173"/>
        <v>0</v>
      </c>
      <c r="AY418" s="104">
        <f t="shared" si="174"/>
        <v>0</v>
      </c>
      <c r="AZ418" s="104">
        <f t="shared" si="175"/>
        <v>0</v>
      </c>
      <c r="BA418" s="104">
        <f t="shared" si="176"/>
        <v>0</v>
      </c>
      <c r="BB418" s="104">
        <f t="shared" si="177"/>
        <v>0</v>
      </c>
      <c r="BC418" s="104">
        <f t="shared" si="178"/>
        <v>0</v>
      </c>
      <c r="BD418" s="104">
        <f t="shared" si="179"/>
        <v>0</v>
      </c>
      <c r="BE418" s="104">
        <f t="shared" si="180"/>
        <v>0</v>
      </c>
      <c r="BF418" s="104">
        <f t="shared" si="181"/>
        <v>0</v>
      </c>
      <c r="BG418" s="104">
        <f t="shared" si="182"/>
        <v>0</v>
      </c>
      <c r="BH418" s="104">
        <f t="shared" si="183"/>
        <v>0</v>
      </c>
      <c r="BI418" s="104">
        <f t="shared" si="184"/>
        <v>0</v>
      </c>
      <c r="BJ418" s="104">
        <f t="shared" si="185"/>
        <v>0</v>
      </c>
      <c r="BK418" s="104">
        <f t="shared" si="186"/>
        <v>0</v>
      </c>
      <c r="BL418" s="104">
        <f t="shared" si="187"/>
        <v>0</v>
      </c>
      <c r="BM418" s="104">
        <f t="shared" si="188"/>
        <v>0</v>
      </c>
      <c r="BN418" s="104">
        <f t="shared" si="189"/>
        <v>0</v>
      </c>
      <c r="BO418" s="104">
        <f t="shared" si="190"/>
        <v>0</v>
      </c>
      <c r="BP418" s="104">
        <f t="shared" si="191"/>
        <v>0</v>
      </c>
      <c r="BQ418" s="104">
        <f t="shared" si="192"/>
        <v>0</v>
      </c>
      <c r="BR418" s="104" t="e">
        <f t="shared" si="193"/>
        <v>#DIV/0!</v>
      </c>
    </row>
    <row r="419" spans="1:70">
      <c r="A419" s="1">
        <v>418</v>
      </c>
      <c r="B419" s="1">
        <f>'2012'!B419</f>
        <v>0</v>
      </c>
      <c r="C419" s="1">
        <f>'2012'!C419</f>
        <v>0</v>
      </c>
      <c r="D419" s="1">
        <f>'2012'!D419</f>
        <v>0</v>
      </c>
      <c r="E419" s="1">
        <f>'2012'!E419</f>
        <v>0</v>
      </c>
      <c r="F419" s="1">
        <f>'2012'!F419</f>
        <v>0</v>
      </c>
      <c r="G419" s="1">
        <f>'2012'!G419</f>
        <v>0</v>
      </c>
      <c r="H419" s="1">
        <f>'2012'!H419</f>
        <v>0</v>
      </c>
      <c r="I419" s="1">
        <f>'2012'!I419</f>
        <v>0</v>
      </c>
      <c r="J419" s="12" t="e">
        <f>(('2012'!J419-'2012'!$AE419)/'2012'!$AE419)*(('2012'!$I419-0.5+'2012'!$I419-0.5)*-1)</f>
        <v>#DIV/0!</v>
      </c>
      <c r="K419" s="12" t="e">
        <f>(('2012'!K419-'2012'!$AE419)/'2012'!$AE419)*(('2012'!$I419-0.5+'2012'!$I419-0.5)*-1)</f>
        <v>#DIV/0!</v>
      </c>
      <c r="L419" s="12" t="e">
        <f>(('2012'!L419-'2012'!$AE419)/'2012'!$AE419)*(('2012'!$I419-0.5+'2012'!$I419-0.5)*-1)</f>
        <v>#DIV/0!</v>
      </c>
      <c r="M419" s="12" t="e">
        <f>(('2012'!M419-'2012'!$AE419)/'2012'!$AE419)*(('2012'!$I419-0.5+'2012'!$I419-0.5)*-1)</f>
        <v>#DIV/0!</v>
      </c>
      <c r="N419" s="12" t="e">
        <f>(('2012'!N419-'2012'!$AE419)/'2012'!$AE419)*(('2012'!$I419-0.5+'2012'!$I419-0.5)*-1)</f>
        <v>#DIV/0!</v>
      </c>
      <c r="O419" s="12" t="e">
        <f>(('2012'!O419-'2012'!$AE419)/'2012'!$AE419)*(('2012'!$I419-0.5+'2012'!$I419-0.5)*-1)</f>
        <v>#DIV/0!</v>
      </c>
      <c r="P419" s="12" t="e">
        <f>(('2012'!P419-'2012'!$AE419)/'2012'!$AE419)*(('2012'!$I419-0.5+'2012'!$I419-0.5)*-1)</f>
        <v>#DIV/0!</v>
      </c>
      <c r="Q419" s="12" t="e">
        <f>(('2012'!Q419-'2012'!$AE419)/'2012'!$AE419)*(('2012'!$I419-0.5+'2012'!$I419-0.5)*-1)</f>
        <v>#DIV/0!</v>
      </c>
      <c r="R419" s="12" t="e">
        <f>(('2012'!R419-'2012'!$AE419)/'2012'!$AE419)*(('2012'!$I419-0.5+'2012'!$I419-0.5)*-1)</f>
        <v>#DIV/0!</v>
      </c>
      <c r="S419" s="12" t="e">
        <f>(('2012'!S419-'2012'!$AE419)/'2012'!$AE419)*(('2012'!$I419-0.5+'2012'!$I419-0.5)*-1)</f>
        <v>#DIV/0!</v>
      </c>
      <c r="T419" s="12" t="e">
        <f>(('2012'!T419-'2012'!$AE419)/'2012'!$AE419)*(('2012'!$I419-0.5+'2012'!$I419-0.5)*-1)</f>
        <v>#DIV/0!</v>
      </c>
      <c r="U419" s="12" t="e">
        <f>(('2012'!U419-'2012'!$AE419)/'2012'!$AE419)*(('2012'!$I419-0.5+'2012'!$I419-0.5)*-1)</f>
        <v>#DIV/0!</v>
      </c>
      <c r="V419" s="12" t="e">
        <f>(('2012'!V419-'2012'!$AE419)/'2012'!$AE419)*(('2012'!$I419-0.5+'2012'!$I419-0.5)*-1)</f>
        <v>#DIV/0!</v>
      </c>
      <c r="W419" s="12" t="e">
        <f>(('2012'!W419-'2012'!$AE419)/'2012'!$AE419)*(('2012'!$I419-0.5+'2012'!$I419-0.5)*-1)</f>
        <v>#DIV/0!</v>
      </c>
      <c r="X419" s="12" t="e">
        <f>(('2012'!X419-'2012'!$AE419)/'2012'!$AE419)*(('2012'!$I419-0.5+'2012'!$I419-0.5)*-1)</f>
        <v>#DIV/0!</v>
      </c>
      <c r="Y419" s="12" t="e">
        <f>(('2012'!Y419-'2012'!$AE419)/'2012'!$AE419)*(('2012'!$I419-0.5+'2012'!$I419-0.5)*-1)</f>
        <v>#DIV/0!</v>
      </c>
      <c r="Z419" s="12" t="e">
        <f>(('2012'!Z419-'2012'!$AE419)/'2012'!$AE419)*(('2012'!$I419-0.5+'2012'!$I419-0.5)*-1)</f>
        <v>#DIV/0!</v>
      </c>
      <c r="AA419" s="12" t="e">
        <f>(('2012'!AA419-'2012'!$AE419)/'2012'!$AE419)*(('2012'!$I419-0.5+'2012'!$I419-0.5)*-1)</f>
        <v>#DIV/0!</v>
      </c>
      <c r="AB419" s="12" t="e">
        <f>(('2012'!AB419-'2012'!$AE419)/'2012'!$AE419)*(('2012'!$I419-0.5+'2012'!$I419-0.5)*-1)</f>
        <v>#DIV/0!</v>
      </c>
      <c r="AC419" s="12" t="e">
        <f>(('2012'!AC419-'2012'!$AE419)/'2012'!$AE419)*(('2012'!$I419-0.5+'2012'!$I419-0.5)*-1)</f>
        <v>#DIV/0!</v>
      </c>
      <c r="AD419" s="12" t="e">
        <f>(('2012'!AD419-'2012'!$AE419)/'2012'!$AE419)*(('2012'!$I419-0.5+'2012'!$I419-0.5)*-1)</f>
        <v>#DIV/0!</v>
      </c>
      <c r="AE419" s="5" t="e">
        <f>((('2012'!AE419-'2012'!$AE419)/'2012'!$AE419)*100)*(('2012'!$I419-0.5+'2012'!$I419-0.5)*-1)</f>
        <v>#DIV/0!</v>
      </c>
      <c r="AG419" s="5">
        <f t="shared" si="171"/>
        <v>0</v>
      </c>
      <c r="AH419" s="5">
        <f t="shared" si="194"/>
        <v>0</v>
      </c>
      <c r="AI419" s="7">
        <v>0</v>
      </c>
      <c r="AW419" s="104">
        <f t="shared" si="172"/>
        <v>0</v>
      </c>
      <c r="AX419" s="104">
        <f t="shared" si="173"/>
        <v>0</v>
      </c>
      <c r="AY419" s="104">
        <f t="shared" si="174"/>
        <v>0</v>
      </c>
      <c r="AZ419" s="104">
        <f t="shared" si="175"/>
        <v>0</v>
      </c>
      <c r="BA419" s="104">
        <f t="shared" si="176"/>
        <v>0</v>
      </c>
      <c r="BB419" s="104">
        <f t="shared" si="177"/>
        <v>0</v>
      </c>
      <c r="BC419" s="104">
        <f t="shared" si="178"/>
        <v>0</v>
      </c>
      <c r="BD419" s="104">
        <f t="shared" si="179"/>
        <v>0</v>
      </c>
      <c r="BE419" s="104">
        <f t="shared" si="180"/>
        <v>0</v>
      </c>
      <c r="BF419" s="104">
        <f t="shared" si="181"/>
        <v>0</v>
      </c>
      <c r="BG419" s="104">
        <f t="shared" si="182"/>
        <v>0</v>
      </c>
      <c r="BH419" s="104">
        <f t="shared" si="183"/>
        <v>0</v>
      </c>
      <c r="BI419" s="104">
        <f t="shared" si="184"/>
        <v>0</v>
      </c>
      <c r="BJ419" s="104">
        <f t="shared" si="185"/>
        <v>0</v>
      </c>
      <c r="BK419" s="104">
        <f t="shared" si="186"/>
        <v>0</v>
      </c>
      <c r="BL419" s="104">
        <f t="shared" si="187"/>
        <v>0</v>
      </c>
      <c r="BM419" s="104">
        <f t="shared" si="188"/>
        <v>0</v>
      </c>
      <c r="BN419" s="104">
        <f t="shared" si="189"/>
        <v>0</v>
      </c>
      <c r="BO419" s="104">
        <f t="shared" si="190"/>
        <v>0</v>
      </c>
      <c r="BP419" s="104">
        <f t="shared" si="191"/>
        <v>0</v>
      </c>
      <c r="BQ419" s="104">
        <f t="shared" si="192"/>
        <v>0</v>
      </c>
      <c r="BR419" s="104" t="e">
        <f t="shared" si="193"/>
        <v>#DIV/0!</v>
      </c>
    </row>
    <row r="420" spans="1:70">
      <c r="A420" s="1">
        <v>419</v>
      </c>
      <c r="B420" s="1">
        <f>'2012'!B420</f>
        <v>0</v>
      </c>
      <c r="C420" s="1">
        <f>'2012'!C420</f>
        <v>0</v>
      </c>
      <c r="D420" s="1">
        <f>'2012'!D420</f>
        <v>0</v>
      </c>
      <c r="E420" s="1">
        <f>'2012'!E420</f>
        <v>0</v>
      </c>
      <c r="F420" s="1">
        <f>'2012'!F420</f>
        <v>0</v>
      </c>
      <c r="G420" s="1">
        <f>'2012'!G420</f>
        <v>0</v>
      </c>
      <c r="H420" s="1">
        <f>'2012'!H420</f>
        <v>0</v>
      </c>
      <c r="I420" s="1">
        <f>'2012'!I420</f>
        <v>0</v>
      </c>
      <c r="J420" s="12" t="e">
        <f>(('2012'!J420-'2012'!$AE420)/'2012'!$AE420)*(('2012'!$I420-0.5+'2012'!$I420-0.5)*-1)</f>
        <v>#DIV/0!</v>
      </c>
      <c r="K420" s="12" t="e">
        <f>(('2012'!K420-'2012'!$AE420)/'2012'!$AE420)*(('2012'!$I420-0.5+'2012'!$I420-0.5)*-1)</f>
        <v>#DIV/0!</v>
      </c>
      <c r="L420" s="12" t="e">
        <f>(('2012'!L420-'2012'!$AE420)/'2012'!$AE420)*(('2012'!$I420-0.5+'2012'!$I420-0.5)*-1)</f>
        <v>#DIV/0!</v>
      </c>
      <c r="M420" s="12" t="e">
        <f>(('2012'!M420-'2012'!$AE420)/'2012'!$AE420)*(('2012'!$I420-0.5+'2012'!$I420-0.5)*-1)</f>
        <v>#DIV/0!</v>
      </c>
      <c r="N420" s="12" t="e">
        <f>(('2012'!N420-'2012'!$AE420)/'2012'!$AE420)*(('2012'!$I420-0.5+'2012'!$I420-0.5)*-1)</f>
        <v>#DIV/0!</v>
      </c>
      <c r="O420" s="12" t="e">
        <f>(('2012'!O420-'2012'!$AE420)/'2012'!$AE420)*(('2012'!$I420-0.5+'2012'!$I420-0.5)*-1)</f>
        <v>#DIV/0!</v>
      </c>
      <c r="P420" s="12" t="e">
        <f>(('2012'!P420-'2012'!$AE420)/'2012'!$AE420)*(('2012'!$I420-0.5+'2012'!$I420-0.5)*-1)</f>
        <v>#DIV/0!</v>
      </c>
      <c r="Q420" s="12" t="e">
        <f>(('2012'!Q420-'2012'!$AE420)/'2012'!$AE420)*(('2012'!$I420-0.5+'2012'!$I420-0.5)*-1)</f>
        <v>#DIV/0!</v>
      </c>
      <c r="R420" s="12" t="e">
        <f>(('2012'!R420-'2012'!$AE420)/'2012'!$AE420)*(('2012'!$I420-0.5+'2012'!$I420-0.5)*-1)</f>
        <v>#DIV/0!</v>
      </c>
      <c r="S420" s="12" t="e">
        <f>(('2012'!S420-'2012'!$AE420)/'2012'!$AE420)*(('2012'!$I420-0.5+'2012'!$I420-0.5)*-1)</f>
        <v>#DIV/0!</v>
      </c>
      <c r="T420" s="12" t="e">
        <f>(('2012'!T420-'2012'!$AE420)/'2012'!$AE420)*(('2012'!$I420-0.5+'2012'!$I420-0.5)*-1)</f>
        <v>#DIV/0!</v>
      </c>
      <c r="U420" s="12" t="e">
        <f>(('2012'!U420-'2012'!$AE420)/'2012'!$AE420)*(('2012'!$I420-0.5+'2012'!$I420-0.5)*-1)</f>
        <v>#DIV/0!</v>
      </c>
      <c r="V420" s="12" t="e">
        <f>(('2012'!V420-'2012'!$AE420)/'2012'!$AE420)*(('2012'!$I420-0.5+'2012'!$I420-0.5)*-1)</f>
        <v>#DIV/0!</v>
      </c>
      <c r="W420" s="12" t="e">
        <f>(('2012'!W420-'2012'!$AE420)/'2012'!$AE420)*(('2012'!$I420-0.5+'2012'!$I420-0.5)*-1)</f>
        <v>#DIV/0!</v>
      </c>
      <c r="X420" s="12" t="e">
        <f>(('2012'!X420-'2012'!$AE420)/'2012'!$AE420)*(('2012'!$I420-0.5+'2012'!$I420-0.5)*-1)</f>
        <v>#DIV/0!</v>
      </c>
      <c r="Y420" s="12" t="e">
        <f>(('2012'!Y420-'2012'!$AE420)/'2012'!$AE420)*(('2012'!$I420-0.5+'2012'!$I420-0.5)*-1)</f>
        <v>#DIV/0!</v>
      </c>
      <c r="Z420" s="12" t="e">
        <f>(('2012'!Z420-'2012'!$AE420)/'2012'!$AE420)*(('2012'!$I420-0.5+'2012'!$I420-0.5)*-1)</f>
        <v>#DIV/0!</v>
      </c>
      <c r="AA420" s="12" t="e">
        <f>(('2012'!AA420-'2012'!$AE420)/'2012'!$AE420)*(('2012'!$I420-0.5+'2012'!$I420-0.5)*-1)</f>
        <v>#DIV/0!</v>
      </c>
      <c r="AB420" s="12" t="e">
        <f>(('2012'!AB420-'2012'!$AE420)/'2012'!$AE420)*(('2012'!$I420-0.5+'2012'!$I420-0.5)*-1)</f>
        <v>#DIV/0!</v>
      </c>
      <c r="AC420" s="12" t="e">
        <f>(('2012'!AC420-'2012'!$AE420)/'2012'!$AE420)*(('2012'!$I420-0.5+'2012'!$I420-0.5)*-1)</f>
        <v>#DIV/0!</v>
      </c>
      <c r="AD420" s="12" t="e">
        <f>(('2012'!AD420-'2012'!$AE420)/'2012'!$AE420)*(('2012'!$I420-0.5+'2012'!$I420-0.5)*-1)</f>
        <v>#DIV/0!</v>
      </c>
      <c r="AE420" s="5" t="e">
        <f>((('2012'!AE420-'2012'!$AE420)/'2012'!$AE420)*100)*(('2012'!$I420-0.5+'2012'!$I420-0.5)*-1)</f>
        <v>#DIV/0!</v>
      </c>
      <c r="AG420" s="5">
        <f t="shared" si="171"/>
        <v>0</v>
      </c>
      <c r="AH420" s="5">
        <f t="shared" si="194"/>
        <v>0</v>
      </c>
      <c r="AI420" s="7">
        <v>0</v>
      </c>
      <c r="AW420" s="104">
        <f t="shared" si="172"/>
        <v>0</v>
      </c>
      <c r="AX420" s="104">
        <f t="shared" si="173"/>
        <v>0</v>
      </c>
      <c r="AY420" s="104">
        <f t="shared" si="174"/>
        <v>0</v>
      </c>
      <c r="AZ420" s="104">
        <f t="shared" si="175"/>
        <v>0</v>
      </c>
      <c r="BA420" s="104">
        <f t="shared" si="176"/>
        <v>0</v>
      </c>
      <c r="BB420" s="104">
        <f t="shared" si="177"/>
        <v>0</v>
      </c>
      <c r="BC420" s="104">
        <f t="shared" si="178"/>
        <v>0</v>
      </c>
      <c r="BD420" s="104">
        <f t="shared" si="179"/>
        <v>0</v>
      </c>
      <c r="BE420" s="104">
        <f t="shared" si="180"/>
        <v>0</v>
      </c>
      <c r="BF420" s="104">
        <f t="shared" si="181"/>
        <v>0</v>
      </c>
      <c r="BG420" s="104">
        <f t="shared" si="182"/>
        <v>0</v>
      </c>
      <c r="BH420" s="104">
        <f t="shared" si="183"/>
        <v>0</v>
      </c>
      <c r="BI420" s="104">
        <f t="shared" si="184"/>
        <v>0</v>
      </c>
      <c r="BJ420" s="104">
        <f t="shared" si="185"/>
        <v>0</v>
      </c>
      <c r="BK420" s="104">
        <f t="shared" si="186"/>
        <v>0</v>
      </c>
      <c r="BL420" s="104">
        <f t="shared" si="187"/>
        <v>0</v>
      </c>
      <c r="BM420" s="104">
        <f t="shared" si="188"/>
        <v>0</v>
      </c>
      <c r="BN420" s="104">
        <f t="shared" si="189"/>
        <v>0</v>
      </c>
      <c r="BO420" s="104">
        <f t="shared" si="190"/>
        <v>0</v>
      </c>
      <c r="BP420" s="104">
        <f t="shared" si="191"/>
        <v>0</v>
      </c>
      <c r="BQ420" s="104">
        <f t="shared" si="192"/>
        <v>0</v>
      </c>
      <c r="BR420" s="104" t="e">
        <f t="shared" si="193"/>
        <v>#DIV/0!</v>
      </c>
    </row>
    <row r="421" spans="1:70">
      <c r="A421" s="1">
        <v>420</v>
      </c>
      <c r="B421" s="1">
        <f>'2012'!B421</f>
        <v>0</v>
      </c>
      <c r="C421" s="1">
        <f>'2012'!C421</f>
        <v>0</v>
      </c>
      <c r="D421" s="1">
        <f>'2012'!D421</f>
        <v>0</v>
      </c>
      <c r="E421" s="1">
        <f>'2012'!E421</f>
        <v>0</v>
      </c>
      <c r="F421" s="1">
        <f>'2012'!F421</f>
        <v>0</v>
      </c>
      <c r="G421" s="1">
        <f>'2012'!G421</f>
        <v>0</v>
      </c>
      <c r="H421" s="1">
        <f>'2012'!H421</f>
        <v>0</v>
      </c>
      <c r="I421" s="1">
        <f>'2012'!I421</f>
        <v>0</v>
      </c>
      <c r="J421" s="12" t="e">
        <f>(('2012'!J421-'2012'!$AE421)/'2012'!$AE421)*(('2012'!$I421-0.5+'2012'!$I421-0.5)*-1)</f>
        <v>#DIV/0!</v>
      </c>
      <c r="K421" s="12" t="e">
        <f>(('2012'!K421-'2012'!$AE421)/'2012'!$AE421)*(('2012'!$I421-0.5+'2012'!$I421-0.5)*-1)</f>
        <v>#DIV/0!</v>
      </c>
      <c r="L421" s="12" t="e">
        <f>(('2012'!L421-'2012'!$AE421)/'2012'!$AE421)*(('2012'!$I421-0.5+'2012'!$I421-0.5)*-1)</f>
        <v>#DIV/0!</v>
      </c>
      <c r="M421" s="12" t="e">
        <f>(('2012'!M421-'2012'!$AE421)/'2012'!$AE421)*(('2012'!$I421-0.5+'2012'!$I421-0.5)*-1)</f>
        <v>#DIV/0!</v>
      </c>
      <c r="N421" s="12" t="e">
        <f>(('2012'!N421-'2012'!$AE421)/'2012'!$AE421)*(('2012'!$I421-0.5+'2012'!$I421-0.5)*-1)</f>
        <v>#DIV/0!</v>
      </c>
      <c r="O421" s="12" t="e">
        <f>(('2012'!O421-'2012'!$AE421)/'2012'!$AE421)*(('2012'!$I421-0.5+'2012'!$I421-0.5)*-1)</f>
        <v>#DIV/0!</v>
      </c>
      <c r="P421" s="12" t="e">
        <f>(('2012'!P421-'2012'!$AE421)/'2012'!$AE421)*(('2012'!$I421-0.5+'2012'!$I421-0.5)*-1)</f>
        <v>#DIV/0!</v>
      </c>
      <c r="Q421" s="12" t="e">
        <f>(('2012'!Q421-'2012'!$AE421)/'2012'!$AE421)*(('2012'!$I421-0.5+'2012'!$I421-0.5)*-1)</f>
        <v>#DIV/0!</v>
      </c>
      <c r="R421" s="12" t="e">
        <f>(('2012'!R421-'2012'!$AE421)/'2012'!$AE421)*(('2012'!$I421-0.5+'2012'!$I421-0.5)*-1)</f>
        <v>#DIV/0!</v>
      </c>
      <c r="S421" s="12" t="e">
        <f>(('2012'!S421-'2012'!$AE421)/'2012'!$AE421)*(('2012'!$I421-0.5+'2012'!$I421-0.5)*-1)</f>
        <v>#DIV/0!</v>
      </c>
      <c r="T421" s="12" t="e">
        <f>(('2012'!T421-'2012'!$AE421)/'2012'!$AE421)*(('2012'!$I421-0.5+'2012'!$I421-0.5)*-1)</f>
        <v>#DIV/0!</v>
      </c>
      <c r="U421" s="12" t="e">
        <f>(('2012'!U421-'2012'!$AE421)/'2012'!$AE421)*(('2012'!$I421-0.5+'2012'!$I421-0.5)*-1)</f>
        <v>#DIV/0!</v>
      </c>
      <c r="V421" s="12" t="e">
        <f>(('2012'!V421-'2012'!$AE421)/'2012'!$AE421)*(('2012'!$I421-0.5+'2012'!$I421-0.5)*-1)</f>
        <v>#DIV/0!</v>
      </c>
      <c r="W421" s="12" t="e">
        <f>(('2012'!W421-'2012'!$AE421)/'2012'!$AE421)*(('2012'!$I421-0.5+'2012'!$I421-0.5)*-1)</f>
        <v>#DIV/0!</v>
      </c>
      <c r="X421" s="12" t="e">
        <f>(('2012'!X421-'2012'!$AE421)/'2012'!$AE421)*(('2012'!$I421-0.5+'2012'!$I421-0.5)*-1)</f>
        <v>#DIV/0!</v>
      </c>
      <c r="Y421" s="12" t="e">
        <f>(('2012'!Y421-'2012'!$AE421)/'2012'!$AE421)*(('2012'!$I421-0.5+'2012'!$I421-0.5)*-1)</f>
        <v>#DIV/0!</v>
      </c>
      <c r="Z421" s="12" t="e">
        <f>(('2012'!Z421-'2012'!$AE421)/'2012'!$AE421)*(('2012'!$I421-0.5+'2012'!$I421-0.5)*-1)</f>
        <v>#DIV/0!</v>
      </c>
      <c r="AA421" s="12" t="e">
        <f>(('2012'!AA421-'2012'!$AE421)/'2012'!$AE421)*(('2012'!$I421-0.5+'2012'!$I421-0.5)*-1)</f>
        <v>#DIV/0!</v>
      </c>
      <c r="AB421" s="12" t="e">
        <f>(('2012'!AB421-'2012'!$AE421)/'2012'!$AE421)*(('2012'!$I421-0.5+'2012'!$I421-0.5)*-1)</f>
        <v>#DIV/0!</v>
      </c>
      <c r="AC421" s="12" t="e">
        <f>(('2012'!AC421-'2012'!$AE421)/'2012'!$AE421)*(('2012'!$I421-0.5+'2012'!$I421-0.5)*-1)</f>
        <v>#DIV/0!</v>
      </c>
      <c r="AD421" s="12" t="e">
        <f>(('2012'!AD421-'2012'!$AE421)/'2012'!$AE421)*(('2012'!$I421-0.5+'2012'!$I421-0.5)*-1)</f>
        <v>#DIV/0!</v>
      </c>
      <c r="AE421" s="5" t="e">
        <f>((('2012'!AE421-'2012'!$AE421)/'2012'!$AE421)*100)*(('2012'!$I421-0.5+'2012'!$I421-0.5)*-1)</f>
        <v>#DIV/0!</v>
      </c>
      <c r="AG421" s="5">
        <f t="shared" si="171"/>
        <v>0</v>
      </c>
      <c r="AH421" s="5">
        <f t="shared" si="194"/>
        <v>0</v>
      </c>
      <c r="AI421" s="7">
        <v>0</v>
      </c>
      <c r="AW421" s="104">
        <f t="shared" si="172"/>
        <v>0</v>
      </c>
      <c r="AX421" s="104">
        <f t="shared" si="173"/>
        <v>0</v>
      </c>
      <c r="AY421" s="104">
        <f t="shared" si="174"/>
        <v>0</v>
      </c>
      <c r="AZ421" s="104">
        <f t="shared" si="175"/>
        <v>0</v>
      </c>
      <c r="BA421" s="104">
        <f t="shared" si="176"/>
        <v>0</v>
      </c>
      <c r="BB421" s="104">
        <f t="shared" si="177"/>
        <v>0</v>
      </c>
      <c r="BC421" s="104">
        <f t="shared" si="178"/>
        <v>0</v>
      </c>
      <c r="BD421" s="104">
        <f t="shared" si="179"/>
        <v>0</v>
      </c>
      <c r="BE421" s="104">
        <f t="shared" si="180"/>
        <v>0</v>
      </c>
      <c r="BF421" s="104">
        <f t="shared" si="181"/>
        <v>0</v>
      </c>
      <c r="BG421" s="104">
        <f t="shared" si="182"/>
        <v>0</v>
      </c>
      <c r="BH421" s="104">
        <f t="shared" si="183"/>
        <v>0</v>
      </c>
      <c r="BI421" s="104">
        <f t="shared" si="184"/>
        <v>0</v>
      </c>
      <c r="BJ421" s="104">
        <f t="shared" si="185"/>
        <v>0</v>
      </c>
      <c r="BK421" s="104">
        <f t="shared" si="186"/>
        <v>0</v>
      </c>
      <c r="BL421" s="104">
        <f t="shared" si="187"/>
        <v>0</v>
      </c>
      <c r="BM421" s="104">
        <f t="shared" si="188"/>
        <v>0</v>
      </c>
      <c r="BN421" s="104">
        <f t="shared" si="189"/>
        <v>0</v>
      </c>
      <c r="BO421" s="104">
        <f t="shared" si="190"/>
        <v>0</v>
      </c>
      <c r="BP421" s="104">
        <f t="shared" si="191"/>
        <v>0</v>
      </c>
      <c r="BQ421" s="104">
        <f t="shared" si="192"/>
        <v>0</v>
      </c>
      <c r="BR421" s="104" t="e">
        <f t="shared" si="193"/>
        <v>#DIV/0!</v>
      </c>
    </row>
    <row r="422" spans="1:70">
      <c r="A422" s="1">
        <v>421</v>
      </c>
      <c r="B422" s="1">
        <f>'2012'!B422</f>
        <v>0</v>
      </c>
      <c r="C422" s="1">
        <f>'2012'!C422</f>
        <v>0</v>
      </c>
      <c r="D422" s="1">
        <f>'2012'!D422</f>
        <v>0</v>
      </c>
      <c r="E422" s="1">
        <f>'2012'!E422</f>
        <v>0</v>
      </c>
      <c r="F422" s="1">
        <f>'2012'!F422</f>
        <v>0</v>
      </c>
      <c r="G422" s="1">
        <f>'2012'!G422</f>
        <v>0</v>
      </c>
      <c r="H422" s="1">
        <f>'2012'!H422</f>
        <v>0</v>
      </c>
      <c r="I422" s="1">
        <f>'2012'!I422</f>
        <v>0</v>
      </c>
      <c r="J422" s="12" t="e">
        <f>(('2012'!J422-'2012'!$AE422)/'2012'!$AE422)*(('2012'!$I422-0.5+'2012'!$I422-0.5)*-1)</f>
        <v>#DIV/0!</v>
      </c>
      <c r="K422" s="12" t="e">
        <f>(('2012'!K422-'2012'!$AE422)/'2012'!$AE422)*(('2012'!$I422-0.5+'2012'!$I422-0.5)*-1)</f>
        <v>#DIV/0!</v>
      </c>
      <c r="L422" s="12" t="e">
        <f>(('2012'!L422-'2012'!$AE422)/'2012'!$AE422)*(('2012'!$I422-0.5+'2012'!$I422-0.5)*-1)</f>
        <v>#DIV/0!</v>
      </c>
      <c r="M422" s="12" t="e">
        <f>(('2012'!M422-'2012'!$AE422)/'2012'!$AE422)*(('2012'!$I422-0.5+'2012'!$I422-0.5)*-1)</f>
        <v>#DIV/0!</v>
      </c>
      <c r="N422" s="12" t="e">
        <f>(('2012'!N422-'2012'!$AE422)/'2012'!$AE422)*(('2012'!$I422-0.5+'2012'!$I422-0.5)*-1)</f>
        <v>#DIV/0!</v>
      </c>
      <c r="O422" s="12" t="e">
        <f>(('2012'!O422-'2012'!$AE422)/'2012'!$AE422)*(('2012'!$I422-0.5+'2012'!$I422-0.5)*-1)</f>
        <v>#DIV/0!</v>
      </c>
      <c r="P422" s="12" t="e">
        <f>(('2012'!P422-'2012'!$AE422)/'2012'!$AE422)*(('2012'!$I422-0.5+'2012'!$I422-0.5)*-1)</f>
        <v>#DIV/0!</v>
      </c>
      <c r="Q422" s="12" t="e">
        <f>(('2012'!Q422-'2012'!$AE422)/'2012'!$AE422)*(('2012'!$I422-0.5+'2012'!$I422-0.5)*-1)</f>
        <v>#DIV/0!</v>
      </c>
      <c r="R422" s="12" t="e">
        <f>(('2012'!R422-'2012'!$AE422)/'2012'!$AE422)*(('2012'!$I422-0.5+'2012'!$I422-0.5)*-1)</f>
        <v>#DIV/0!</v>
      </c>
      <c r="S422" s="12" t="e">
        <f>(('2012'!S422-'2012'!$AE422)/'2012'!$AE422)*(('2012'!$I422-0.5+'2012'!$I422-0.5)*-1)</f>
        <v>#DIV/0!</v>
      </c>
      <c r="T422" s="12" t="e">
        <f>(('2012'!T422-'2012'!$AE422)/'2012'!$AE422)*(('2012'!$I422-0.5+'2012'!$I422-0.5)*-1)</f>
        <v>#DIV/0!</v>
      </c>
      <c r="U422" s="12" t="e">
        <f>(('2012'!U422-'2012'!$AE422)/'2012'!$AE422)*(('2012'!$I422-0.5+'2012'!$I422-0.5)*-1)</f>
        <v>#DIV/0!</v>
      </c>
      <c r="V422" s="12" t="e">
        <f>(('2012'!V422-'2012'!$AE422)/'2012'!$AE422)*(('2012'!$I422-0.5+'2012'!$I422-0.5)*-1)</f>
        <v>#DIV/0!</v>
      </c>
      <c r="W422" s="12" t="e">
        <f>(('2012'!W422-'2012'!$AE422)/'2012'!$AE422)*(('2012'!$I422-0.5+'2012'!$I422-0.5)*-1)</f>
        <v>#DIV/0!</v>
      </c>
      <c r="X422" s="12" t="e">
        <f>(('2012'!X422-'2012'!$AE422)/'2012'!$AE422)*(('2012'!$I422-0.5+'2012'!$I422-0.5)*-1)</f>
        <v>#DIV/0!</v>
      </c>
      <c r="Y422" s="12" t="e">
        <f>(('2012'!Y422-'2012'!$AE422)/'2012'!$AE422)*(('2012'!$I422-0.5+'2012'!$I422-0.5)*-1)</f>
        <v>#DIV/0!</v>
      </c>
      <c r="Z422" s="12" t="e">
        <f>(('2012'!Z422-'2012'!$AE422)/'2012'!$AE422)*(('2012'!$I422-0.5+'2012'!$I422-0.5)*-1)</f>
        <v>#DIV/0!</v>
      </c>
      <c r="AA422" s="12" t="e">
        <f>(('2012'!AA422-'2012'!$AE422)/'2012'!$AE422)*(('2012'!$I422-0.5+'2012'!$I422-0.5)*-1)</f>
        <v>#DIV/0!</v>
      </c>
      <c r="AB422" s="12" t="e">
        <f>(('2012'!AB422-'2012'!$AE422)/'2012'!$AE422)*(('2012'!$I422-0.5+'2012'!$I422-0.5)*-1)</f>
        <v>#DIV/0!</v>
      </c>
      <c r="AC422" s="12" t="e">
        <f>(('2012'!AC422-'2012'!$AE422)/'2012'!$AE422)*(('2012'!$I422-0.5+'2012'!$I422-0.5)*-1)</f>
        <v>#DIV/0!</v>
      </c>
      <c r="AD422" s="12" t="e">
        <f>(('2012'!AD422-'2012'!$AE422)/'2012'!$AE422)*(('2012'!$I422-0.5+'2012'!$I422-0.5)*-1)</f>
        <v>#DIV/0!</v>
      </c>
      <c r="AE422" s="5" t="e">
        <f>((('2012'!AE422-'2012'!$AE422)/'2012'!$AE422)*100)*(('2012'!$I422-0.5+'2012'!$I422-0.5)*-1)</f>
        <v>#DIV/0!</v>
      </c>
      <c r="AG422" s="5">
        <f t="shared" si="171"/>
        <v>0</v>
      </c>
      <c r="AH422" s="5">
        <f t="shared" si="194"/>
        <v>0</v>
      </c>
      <c r="AI422" s="7">
        <v>0</v>
      </c>
      <c r="AW422" s="104">
        <f t="shared" si="172"/>
        <v>0</v>
      </c>
      <c r="AX422" s="104">
        <f t="shared" si="173"/>
        <v>0</v>
      </c>
      <c r="AY422" s="104">
        <f t="shared" si="174"/>
        <v>0</v>
      </c>
      <c r="AZ422" s="104">
        <f t="shared" si="175"/>
        <v>0</v>
      </c>
      <c r="BA422" s="104">
        <f t="shared" si="176"/>
        <v>0</v>
      </c>
      <c r="BB422" s="104">
        <f t="shared" si="177"/>
        <v>0</v>
      </c>
      <c r="BC422" s="104">
        <f t="shared" si="178"/>
        <v>0</v>
      </c>
      <c r="BD422" s="104">
        <f t="shared" si="179"/>
        <v>0</v>
      </c>
      <c r="BE422" s="104">
        <f t="shared" si="180"/>
        <v>0</v>
      </c>
      <c r="BF422" s="104">
        <f t="shared" si="181"/>
        <v>0</v>
      </c>
      <c r="BG422" s="104">
        <f t="shared" si="182"/>
        <v>0</v>
      </c>
      <c r="BH422" s="104">
        <f t="shared" si="183"/>
        <v>0</v>
      </c>
      <c r="BI422" s="104">
        <f t="shared" si="184"/>
        <v>0</v>
      </c>
      <c r="BJ422" s="104">
        <f t="shared" si="185"/>
        <v>0</v>
      </c>
      <c r="BK422" s="104">
        <f t="shared" si="186"/>
        <v>0</v>
      </c>
      <c r="BL422" s="104">
        <f t="shared" si="187"/>
        <v>0</v>
      </c>
      <c r="BM422" s="104">
        <f t="shared" si="188"/>
        <v>0</v>
      </c>
      <c r="BN422" s="104">
        <f t="shared" si="189"/>
        <v>0</v>
      </c>
      <c r="BO422" s="104">
        <f t="shared" si="190"/>
        <v>0</v>
      </c>
      <c r="BP422" s="104">
        <f t="shared" si="191"/>
        <v>0</v>
      </c>
      <c r="BQ422" s="104">
        <f t="shared" si="192"/>
        <v>0</v>
      </c>
      <c r="BR422" s="104" t="e">
        <f t="shared" si="193"/>
        <v>#DIV/0!</v>
      </c>
    </row>
    <row r="423" spans="1:70">
      <c r="A423" s="1">
        <v>422</v>
      </c>
      <c r="B423" s="1">
        <f>'2012'!B423</f>
        <v>0</v>
      </c>
      <c r="C423" s="1">
        <f>'2012'!C423</f>
        <v>0</v>
      </c>
      <c r="D423" s="1">
        <f>'2012'!D423</f>
        <v>0</v>
      </c>
      <c r="E423" s="1">
        <f>'2012'!E423</f>
        <v>0</v>
      </c>
      <c r="F423" s="1">
        <f>'2012'!F423</f>
        <v>0</v>
      </c>
      <c r="G423" s="1">
        <f>'2012'!G423</f>
        <v>0</v>
      </c>
      <c r="H423" s="1">
        <f>'2012'!H423</f>
        <v>0</v>
      </c>
      <c r="I423" s="1">
        <f>'2012'!I423</f>
        <v>0</v>
      </c>
      <c r="J423" s="12" t="e">
        <f>(('2012'!J423-'2012'!$AE423)/'2012'!$AE423)*(('2012'!$I423-0.5+'2012'!$I423-0.5)*-1)</f>
        <v>#DIV/0!</v>
      </c>
      <c r="K423" s="12" t="e">
        <f>(('2012'!K423-'2012'!$AE423)/'2012'!$AE423)*(('2012'!$I423-0.5+'2012'!$I423-0.5)*-1)</f>
        <v>#DIV/0!</v>
      </c>
      <c r="L423" s="12" t="e">
        <f>(('2012'!L423-'2012'!$AE423)/'2012'!$AE423)*(('2012'!$I423-0.5+'2012'!$I423-0.5)*-1)</f>
        <v>#DIV/0!</v>
      </c>
      <c r="M423" s="12" t="e">
        <f>(('2012'!M423-'2012'!$AE423)/'2012'!$AE423)*(('2012'!$I423-0.5+'2012'!$I423-0.5)*-1)</f>
        <v>#DIV/0!</v>
      </c>
      <c r="N423" s="12" t="e">
        <f>(('2012'!N423-'2012'!$AE423)/'2012'!$AE423)*(('2012'!$I423-0.5+'2012'!$I423-0.5)*-1)</f>
        <v>#DIV/0!</v>
      </c>
      <c r="O423" s="12" t="e">
        <f>(('2012'!O423-'2012'!$AE423)/'2012'!$AE423)*(('2012'!$I423-0.5+'2012'!$I423-0.5)*-1)</f>
        <v>#DIV/0!</v>
      </c>
      <c r="P423" s="12" t="e">
        <f>(('2012'!P423-'2012'!$AE423)/'2012'!$AE423)*(('2012'!$I423-0.5+'2012'!$I423-0.5)*-1)</f>
        <v>#DIV/0!</v>
      </c>
      <c r="Q423" s="12" t="e">
        <f>(('2012'!Q423-'2012'!$AE423)/'2012'!$AE423)*(('2012'!$I423-0.5+'2012'!$I423-0.5)*-1)</f>
        <v>#DIV/0!</v>
      </c>
      <c r="R423" s="12" t="e">
        <f>(('2012'!R423-'2012'!$AE423)/'2012'!$AE423)*(('2012'!$I423-0.5+'2012'!$I423-0.5)*-1)</f>
        <v>#DIV/0!</v>
      </c>
      <c r="S423" s="12" t="e">
        <f>(('2012'!S423-'2012'!$AE423)/'2012'!$AE423)*(('2012'!$I423-0.5+'2012'!$I423-0.5)*-1)</f>
        <v>#DIV/0!</v>
      </c>
      <c r="T423" s="12" t="e">
        <f>(('2012'!T423-'2012'!$AE423)/'2012'!$AE423)*(('2012'!$I423-0.5+'2012'!$I423-0.5)*-1)</f>
        <v>#DIV/0!</v>
      </c>
      <c r="U423" s="12" t="e">
        <f>(('2012'!U423-'2012'!$AE423)/'2012'!$AE423)*(('2012'!$I423-0.5+'2012'!$I423-0.5)*-1)</f>
        <v>#DIV/0!</v>
      </c>
      <c r="V423" s="12" t="e">
        <f>(('2012'!V423-'2012'!$AE423)/'2012'!$AE423)*(('2012'!$I423-0.5+'2012'!$I423-0.5)*-1)</f>
        <v>#DIV/0!</v>
      </c>
      <c r="W423" s="12" t="e">
        <f>(('2012'!W423-'2012'!$AE423)/'2012'!$AE423)*(('2012'!$I423-0.5+'2012'!$I423-0.5)*-1)</f>
        <v>#DIV/0!</v>
      </c>
      <c r="X423" s="12" t="e">
        <f>(('2012'!X423-'2012'!$AE423)/'2012'!$AE423)*(('2012'!$I423-0.5+'2012'!$I423-0.5)*-1)</f>
        <v>#DIV/0!</v>
      </c>
      <c r="Y423" s="12" t="e">
        <f>(('2012'!Y423-'2012'!$AE423)/'2012'!$AE423)*(('2012'!$I423-0.5+'2012'!$I423-0.5)*-1)</f>
        <v>#DIV/0!</v>
      </c>
      <c r="Z423" s="12" t="e">
        <f>(('2012'!Z423-'2012'!$AE423)/'2012'!$AE423)*(('2012'!$I423-0.5+'2012'!$I423-0.5)*-1)</f>
        <v>#DIV/0!</v>
      </c>
      <c r="AA423" s="12" t="e">
        <f>(('2012'!AA423-'2012'!$AE423)/'2012'!$AE423)*(('2012'!$I423-0.5+'2012'!$I423-0.5)*-1)</f>
        <v>#DIV/0!</v>
      </c>
      <c r="AB423" s="12" t="e">
        <f>(('2012'!AB423-'2012'!$AE423)/'2012'!$AE423)*(('2012'!$I423-0.5+'2012'!$I423-0.5)*-1)</f>
        <v>#DIV/0!</v>
      </c>
      <c r="AC423" s="12" t="e">
        <f>(('2012'!AC423-'2012'!$AE423)/'2012'!$AE423)*(('2012'!$I423-0.5+'2012'!$I423-0.5)*-1)</f>
        <v>#DIV/0!</v>
      </c>
      <c r="AD423" s="12" t="e">
        <f>(('2012'!AD423-'2012'!$AE423)/'2012'!$AE423)*(('2012'!$I423-0.5+'2012'!$I423-0.5)*-1)</f>
        <v>#DIV/0!</v>
      </c>
      <c r="AE423" s="5" t="e">
        <f>((('2012'!AE423-'2012'!$AE423)/'2012'!$AE423)*100)*(('2012'!$I423-0.5+'2012'!$I423-0.5)*-1)</f>
        <v>#DIV/0!</v>
      </c>
      <c r="AG423" s="5">
        <f t="shared" si="171"/>
        <v>0</v>
      </c>
      <c r="AH423" s="5">
        <f t="shared" si="194"/>
        <v>0</v>
      </c>
      <c r="AI423" s="7">
        <v>0</v>
      </c>
      <c r="AW423" s="104">
        <f t="shared" si="172"/>
        <v>0</v>
      </c>
      <c r="AX423" s="104">
        <f t="shared" si="173"/>
        <v>0</v>
      </c>
      <c r="AY423" s="104">
        <f t="shared" si="174"/>
        <v>0</v>
      </c>
      <c r="AZ423" s="104">
        <f t="shared" si="175"/>
        <v>0</v>
      </c>
      <c r="BA423" s="104">
        <f t="shared" si="176"/>
        <v>0</v>
      </c>
      <c r="BB423" s="104">
        <f t="shared" si="177"/>
        <v>0</v>
      </c>
      <c r="BC423" s="104">
        <f t="shared" si="178"/>
        <v>0</v>
      </c>
      <c r="BD423" s="104">
        <f t="shared" si="179"/>
        <v>0</v>
      </c>
      <c r="BE423" s="104">
        <f t="shared" si="180"/>
        <v>0</v>
      </c>
      <c r="BF423" s="104">
        <f t="shared" si="181"/>
        <v>0</v>
      </c>
      <c r="BG423" s="104">
        <f t="shared" si="182"/>
        <v>0</v>
      </c>
      <c r="BH423" s="104">
        <f t="shared" si="183"/>
        <v>0</v>
      </c>
      <c r="BI423" s="104">
        <f t="shared" si="184"/>
        <v>0</v>
      </c>
      <c r="BJ423" s="104">
        <f t="shared" si="185"/>
        <v>0</v>
      </c>
      <c r="BK423" s="104">
        <f t="shared" si="186"/>
        <v>0</v>
      </c>
      <c r="BL423" s="104">
        <f t="shared" si="187"/>
        <v>0</v>
      </c>
      <c r="BM423" s="104">
        <f t="shared" si="188"/>
        <v>0</v>
      </c>
      <c r="BN423" s="104">
        <f t="shared" si="189"/>
        <v>0</v>
      </c>
      <c r="BO423" s="104">
        <f t="shared" si="190"/>
        <v>0</v>
      </c>
      <c r="BP423" s="104">
        <f t="shared" si="191"/>
        <v>0</v>
      </c>
      <c r="BQ423" s="104">
        <f t="shared" si="192"/>
        <v>0</v>
      </c>
      <c r="BR423" s="104" t="e">
        <f t="shared" si="193"/>
        <v>#DIV/0!</v>
      </c>
    </row>
    <row r="424" spans="1:70">
      <c r="A424" s="1">
        <v>423</v>
      </c>
      <c r="B424" s="1">
        <f>'2012'!B424</f>
        <v>0</v>
      </c>
      <c r="C424" s="1">
        <f>'2012'!C424</f>
        <v>0</v>
      </c>
      <c r="D424" s="1">
        <f>'2012'!D424</f>
        <v>0</v>
      </c>
      <c r="E424" s="1">
        <f>'2012'!E424</f>
        <v>0</v>
      </c>
      <c r="F424" s="1">
        <f>'2012'!F424</f>
        <v>0</v>
      </c>
      <c r="G424" s="1">
        <f>'2012'!G424</f>
        <v>0</v>
      </c>
      <c r="H424" s="1">
        <f>'2012'!H424</f>
        <v>0</v>
      </c>
      <c r="I424" s="1">
        <f>'2012'!I424</f>
        <v>0</v>
      </c>
      <c r="J424" s="12" t="e">
        <f>(('2012'!J424-'2012'!$AE424)/'2012'!$AE424)*(('2012'!$I424-0.5+'2012'!$I424-0.5)*-1)</f>
        <v>#DIV/0!</v>
      </c>
      <c r="K424" s="12" t="e">
        <f>(('2012'!K424-'2012'!$AE424)/'2012'!$AE424)*(('2012'!$I424-0.5+'2012'!$I424-0.5)*-1)</f>
        <v>#DIV/0!</v>
      </c>
      <c r="L424" s="12" t="e">
        <f>(('2012'!L424-'2012'!$AE424)/'2012'!$AE424)*(('2012'!$I424-0.5+'2012'!$I424-0.5)*-1)</f>
        <v>#DIV/0!</v>
      </c>
      <c r="M424" s="12" t="e">
        <f>(('2012'!M424-'2012'!$AE424)/'2012'!$AE424)*(('2012'!$I424-0.5+'2012'!$I424-0.5)*-1)</f>
        <v>#DIV/0!</v>
      </c>
      <c r="N424" s="12" t="e">
        <f>(('2012'!N424-'2012'!$AE424)/'2012'!$AE424)*(('2012'!$I424-0.5+'2012'!$I424-0.5)*-1)</f>
        <v>#DIV/0!</v>
      </c>
      <c r="O424" s="12" t="e">
        <f>(('2012'!O424-'2012'!$AE424)/'2012'!$AE424)*(('2012'!$I424-0.5+'2012'!$I424-0.5)*-1)</f>
        <v>#DIV/0!</v>
      </c>
      <c r="P424" s="12" t="e">
        <f>(('2012'!P424-'2012'!$AE424)/'2012'!$AE424)*(('2012'!$I424-0.5+'2012'!$I424-0.5)*-1)</f>
        <v>#DIV/0!</v>
      </c>
      <c r="Q424" s="12" t="e">
        <f>(('2012'!Q424-'2012'!$AE424)/'2012'!$AE424)*(('2012'!$I424-0.5+'2012'!$I424-0.5)*-1)</f>
        <v>#DIV/0!</v>
      </c>
      <c r="R424" s="12" t="e">
        <f>(('2012'!R424-'2012'!$AE424)/'2012'!$AE424)*(('2012'!$I424-0.5+'2012'!$I424-0.5)*-1)</f>
        <v>#DIV/0!</v>
      </c>
      <c r="S424" s="12" t="e">
        <f>(('2012'!S424-'2012'!$AE424)/'2012'!$AE424)*(('2012'!$I424-0.5+'2012'!$I424-0.5)*-1)</f>
        <v>#DIV/0!</v>
      </c>
      <c r="T424" s="12" t="e">
        <f>(('2012'!T424-'2012'!$AE424)/'2012'!$AE424)*(('2012'!$I424-0.5+'2012'!$I424-0.5)*-1)</f>
        <v>#DIV/0!</v>
      </c>
      <c r="U424" s="12" t="e">
        <f>(('2012'!U424-'2012'!$AE424)/'2012'!$AE424)*(('2012'!$I424-0.5+'2012'!$I424-0.5)*-1)</f>
        <v>#DIV/0!</v>
      </c>
      <c r="V424" s="12" t="e">
        <f>(('2012'!V424-'2012'!$AE424)/'2012'!$AE424)*(('2012'!$I424-0.5+'2012'!$I424-0.5)*-1)</f>
        <v>#DIV/0!</v>
      </c>
      <c r="W424" s="12" t="e">
        <f>(('2012'!W424-'2012'!$AE424)/'2012'!$AE424)*(('2012'!$I424-0.5+'2012'!$I424-0.5)*-1)</f>
        <v>#DIV/0!</v>
      </c>
      <c r="X424" s="12" t="e">
        <f>(('2012'!X424-'2012'!$AE424)/'2012'!$AE424)*(('2012'!$I424-0.5+'2012'!$I424-0.5)*-1)</f>
        <v>#DIV/0!</v>
      </c>
      <c r="Y424" s="12" t="e">
        <f>(('2012'!Y424-'2012'!$AE424)/'2012'!$AE424)*(('2012'!$I424-0.5+'2012'!$I424-0.5)*-1)</f>
        <v>#DIV/0!</v>
      </c>
      <c r="Z424" s="12" t="e">
        <f>(('2012'!Z424-'2012'!$AE424)/'2012'!$AE424)*(('2012'!$I424-0.5+'2012'!$I424-0.5)*-1)</f>
        <v>#DIV/0!</v>
      </c>
      <c r="AA424" s="12" t="e">
        <f>(('2012'!AA424-'2012'!$AE424)/'2012'!$AE424)*(('2012'!$I424-0.5+'2012'!$I424-0.5)*-1)</f>
        <v>#DIV/0!</v>
      </c>
      <c r="AB424" s="12" t="e">
        <f>(('2012'!AB424-'2012'!$AE424)/'2012'!$AE424)*(('2012'!$I424-0.5+'2012'!$I424-0.5)*-1)</f>
        <v>#DIV/0!</v>
      </c>
      <c r="AC424" s="12" t="e">
        <f>(('2012'!AC424-'2012'!$AE424)/'2012'!$AE424)*(('2012'!$I424-0.5+'2012'!$I424-0.5)*-1)</f>
        <v>#DIV/0!</v>
      </c>
      <c r="AD424" s="12" t="e">
        <f>(('2012'!AD424-'2012'!$AE424)/'2012'!$AE424)*(('2012'!$I424-0.5+'2012'!$I424-0.5)*-1)</f>
        <v>#DIV/0!</v>
      </c>
      <c r="AE424" s="5" t="e">
        <f>((('2012'!AE424-'2012'!$AE424)/'2012'!$AE424)*100)*(('2012'!$I424-0.5+'2012'!$I424-0.5)*-1)</f>
        <v>#DIV/0!</v>
      </c>
      <c r="AG424" s="5">
        <f t="shared" si="171"/>
        <v>0</v>
      </c>
      <c r="AH424" s="5">
        <f t="shared" si="194"/>
        <v>0</v>
      </c>
      <c r="AI424" s="7">
        <v>0</v>
      </c>
      <c r="AW424" s="104">
        <f t="shared" si="172"/>
        <v>0</v>
      </c>
      <c r="AX424" s="104">
        <f t="shared" si="173"/>
        <v>0</v>
      </c>
      <c r="AY424" s="104">
        <f t="shared" si="174"/>
        <v>0</v>
      </c>
      <c r="AZ424" s="104">
        <f t="shared" si="175"/>
        <v>0</v>
      </c>
      <c r="BA424" s="104">
        <f t="shared" si="176"/>
        <v>0</v>
      </c>
      <c r="BB424" s="104">
        <f t="shared" si="177"/>
        <v>0</v>
      </c>
      <c r="BC424" s="104">
        <f t="shared" si="178"/>
        <v>0</v>
      </c>
      <c r="BD424" s="104">
        <f t="shared" si="179"/>
        <v>0</v>
      </c>
      <c r="BE424" s="104">
        <f t="shared" si="180"/>
        <v>0</v>
      </c>
      <c r="BF424" s="104">
        <f t="shared" si="181"/>
        <v>0</v>
      </c>
      <c r="BG424" s="104">
        <f t="shared" si="182"/>
        <v>0</v>
      </c>
      <c r="BH424" s="104">
        <f t="shared" si="183"/>
        <v>0</v>
      </c>
      <c r="BI424" s="104">
        <f t="shared" si="184"/>
        <v>0</v>
      </c>
      <c r="BJ424" s="104">
        <f t="shared" si="185"/>
        <v>0</v>
      </c>
      <c r="BK424" s="104">
        <f t="shared" si="186"/>
        <v>0</v>
      </c>
      <c r="BL424" s="104">
        <f t="shared" si="187"/>
        <v>0</v>
      </c>
      <c r="BM424" s="104">
        <f t="shared" si="188"/>
        <v>0</v>
      </c>
      <c r="BN424" s="104">
        <f t="shared" si="189"/>
        <v>0</v>
      </c>
      <c r="BO424" s="104">
        <f t="shared" si="190"/>
        <v>0</v>
      </c>
      <c r="BP424" s="104">
        <f t="shared" si="191"/>
        <v>0</v>
      </c>
      <c r="BQ424" s="104">
        <f t="shared" si="192"/>
        <v>0</v>
      </c>
      <c r="BR424" s="104" t="e">
        <f t="shared" si="193"/>
        <v>#DIV/0!</v>
      </c>
    </row>
    <row r="425" spans="1:70">
      <c r="A425" s="1">
        <v>424</v>
      </c>
      <c r="B425" s="1">
        <f>'2012'!B425</f>
        <v>0</v>
      </c>
      <c r="C425" s="1">
        <f>'2012'!C425</f>
        <v>0</v>
      </c>
      <c r="D425" s="1">
        <f>'2012'!D425</f>
        <v>0</v>
      </c>
      <c r="E425" s="1">
        <f>'2012'!E425</f>
        <v>0</v>
      </c>
      <c r="F425" s="1">
        <f>'2012'!F425</f>
        <v>0</v>
      </c>
      <c r="G425" s="1">
        <f>'2012'!G425</f>
        <v>0</v>
      </c>
      <c r="H425" s="1">
        <f>'2012'!H425</f>
        <v>0</v>
      </c>
      <c r="I425" s="1">
        <f>'2012'!I425</f>
        <v>0</v>
      </c>
      <c r="J425" s="12" t="e">
        <f>(('2012'!J425-'2012'!$AE425)/'2012'!$AE425)*(('2012'!$I425-0.5+'2012'!$I425-0.5)*-1)</f>
        <v>#DIV/0!</v>
      </c>
      <c r="K425" s="12" t="e">
        <f>(('2012'!K425-'2012'!$AE425)/'2012'!$AE425)*(('2012'!$I425-0.5+'2012'!$I425-0.5)*-1)</f>
        <v>#DIV/0!</v>
      </c>
      <c r="L425" s="12" t="e">
        <f>(('2012'!L425-'2012'!$AE425)/'2012'!$AE425)*(('2012'!$I425-0.5+'2012'!$I425-0.5)*-1)</f>
        <v>#DIV/0!</v>
      </c>
      <c r="M425" s="12" t="e">
        <f>(('2012'!M425-'2012'!$AE425)/'2012'!$AE425)*(('2012'!$I425-0.5+'2012'!$I425-0.5)*-1)</f>
        <v>#DIV/0!</v>
      </c>
      <c r="N425" s="12" t="e">
        <f>(('2012'!N425-'2012'!$AE425)/'2012'!$AE425)*(('2012'!$I425-0.5+'2012'!$I425-0.5)*-1)</f>
        <v>#DIV/0!</v>
      </c>
      <c r="O425" s="12" t="e">
        <f>(('2012'!O425-'2012'!$AE425)/'2012'!$AE425)*(('2012'!$I425-0.5+'2012'!$I425-0.5)*-1)</f>
        <v>#DIV/0!</v>
      </c>
      <c r="P425" s="12" t="e">
        <f>(('2012'!P425-'2012'!$AE425)/'2012'!$AE425)*(('2012'!$I425-0.5+'2012'!$I425-0.5)*-1)</f>
        <v>#DIV/0!</v>
      </c>
      <c r="Q425" s="12" t="e">
        <f>(('2012'!Q425-'2012'!$AE425)/'2012'!$AE425)*(('2012'!$I425-0.5+'2012'!$I425-0.5)*-1)</f>
        <v>#DIV/0!</v>
      </c>
      <c r="R425" s="12" t="e">
        <f>(('2012'!R425-'2012'!$AE425)/'2012'!$AE425)*(('2012'!$I425-0.5+'2012'!$I425-0.5)*-1)</f>
        <v>#DIV/0!</v>
      </c>
      <c r="S425" s="12" t="e">
        <f>(('2012'!S425-'2012'!$AE425)/'2012'!$AE425)*(('2012'!$I425-0.5+'2012'!$I425-0.5)*-1)</f>
        <v>#DIV/0!</v>
      </c>
      <c r="T425" s="12" t="e">
        <f>(('2012'!T425-'2012'!$AE425)/'2012'!$AE425)*(('2012'!$I425-0.5+'2012'!$I425-0.5)*-1)</f>
        <v>#DIV/0!</v>
      </c>
      <c r="U425" s="12" t="e">
        <f>(('2012'!U425-'2012'!$AE425)/'2012'!$AE425)*(('2012'!$I425-0.5+'2012'!$I425-0.5)*-1)</f>
        <v>#DIV/0!</v>
      </c>
      <c r="V425" s="12" t="e">
        <f>(('2012'!V425-'2012'!$AE425)/'2012'!$AE425)*(('2012'!$I425-0.5+'2012'!$I425-0.5)*-1)</f>
        <v>#DIV/0!</v>
      </c>
      <c r="W425" s="12" t="e">
        <f>(('2012'!W425-'2012'!$AE425)/'2012'!$AE425)*(('2012'!$I425-0.5+'2012'!$I425-0.5)*-1)</f>
        <v>#DIV/0!</v>
      </c>
      <c r="X425" s="12" t="e">
        <f>(('2012'!X425-'2012'!$AE425)/'2012'!$AE425)*(('2012'!$I425-0.5+'2012'!$I425-0.5)*-1)</f>
        <v>#DIV/0!</v>
      </c>
      <c r="Y425" s="12" t="e">
        <f>(('2012'!Y425-'2012'!$AE425)/'2012'!$AE425)*(('2012'!$I425-0.5+'2012'!$I425-0.5)*-1)</f>
        <v>#DIV/0!</v>
      </c>
      <c r="Z425" s="12" t="e">
        <f>(('2012'!Z425-'2012'!$AE425)/'2012'!$AE425)*(('2012'!$I425-0.5+'2012'!$I425-0.5)*-1)</f>
        <v>#DIV/0!</v>
      </c>
      <c r="AA425" s="12" t="e">
        <f>(('2012'!AA425-'2012'!$AE425)/'2012'!$AE425)*(('2012'!$I425-0.5+'2012'!$I425-0.5)*-1)</f>
        <v>#DIV/0!</v>
      </c>
      <c r="AB425" s="12" t="e">
        <f>(('2012'!AB425-'2012'!$AE425)/'2012'!$AE425)*(('2012'!$I425-0.5+'2012'!$I425-0.5)*-1)</f>
        <v>#DIV/0!</v>
      </c>
      <c r="AC425" s="12" t="e">
        <f>(('2012'!AC425-'2012'!$AE425)/'2012'!$AE425)*(('2012'!$I425-0.5+'2012'!$I425-0.5)*-1)</f>
        <v>#DIV/0!</v>
      </c>
      <c r="AD425" s="12" t="e">
        <f>(('2012'!AD425-'2012'!$AE425)/'2012'!$AE425)*(('2012'!$I425-0.5+'2012'!$I425-0.5)*-1)</f>
        <v>#DIV/0!</v>
      </c>
      <c r="AE425" s="5" t="e">
        <f>((('2012'!AE425-'2012'!$AE425)/'2012'!$AE425)*100)*(('2012'!$I425-0.5+'2012'!$I425-0.5)*-1)</f>
        <v>#DIV/0!</v>
      </c>
      <c r="AG425" s="5">
        <f t="shared" si="171"/>
        <v>0</v>
      </c>
      <c r="AH425" s="5">
        <f t="shared" si="194"/>
        <v>0</v>
      </c>
      <c r="AI425" s="7">
        <v>0</v>
      </c>
      <c r="AW425" s="104">
        <f t="shared" si="172"/>
        <v>0</v>
      </c>
      <c r="AX425" s="104">
        <f t="shared" si="173"/>
        <v>0</v>
      </c>
      <c r="AY425" s="104">
        <f t="shared" si="174"/>
        <v>0</v>
      </c>
      <c r="AZ425" s="104">
        <f t="shared" si="175"/>
        <v>0</v>
      </c>
      <c r="BA425" s="104">
        <f t="shared" si="176"/>
        <v>0</v>
      </c>
      <c r="BB425" s="104">
        <f t="shared" si="177"/>
        <v>0</v>
      </c>
      <c r="BC425" s="104">
        <f t="shared" si="178"/>
        <v>0</v>
      </c>
      <c r="BD425" s="104">
        <f t="shared" si="179"/>
        <v>0</v>
      </c>
      <c r="BE425" s="104">
        <f t="shared" si="180"/>
        <v>0</v>
      </c>
      <c r="BF425" s="104">
        <f t="shared" si="181"/>
        <v>0</v>
      </c>
      <c r="BG425" s="104">
        <f t="shared" si="182"/>
        <v>0</v>
      </c>
      <c r="BH425" s="104">
        <f t="shared" si="183"/>
        <v>0</v>
      </c>
      <c r="BI425" s="104">
        <f t="shared" si="184"/>
        <v>0</v>
      </c>
      <c r="BJ425" s="104">
        <f t="shared" si="185"/>
        <v>0</v>
      </c>
      <c r="BK425" s="104">
        <f t="shared" si="186"/>
        <v>0</v>
      </c>
      <c r="BL425" s="104">
        <f t="shared" si="187"/>
        <v>0</v>
      </c>
      <c r="BM425" s="104">
        <f t="shared" si="188"/>
        <v>0</v>
      </c>
      <c r="BN425" s="104">
        <f t="shared" si="189"/>
        <v>0</v>
      </c>
      <c r="BO425" s="104">
        <f t="shared" si="190"/>
        <v>0</v>
      </c>
      <c r="BP425" s="104">
        <f t="shared" si="191"/>
        <v>0</v>
      </c>
      <c r="BQ425" s="104">
        <f t="shared" si="192"/>
        <v>0</v>
      </c>
      <c r="BR425" s="104" t="e">
        <f t="shared" si="193"/>
        <v>#DIV/0!</v>
      </c>
    </row>
    <row r="426" spans="1:70">
      <c r="A426" s="1">
        <v>425</v>
      </c>
      <c r="B426" s="1">
        <f>'2012'!B426</f>
        <v>0</v>
      </c>
      <c r="C426" s="1">
        <f>'2012'!C426</f>
        <v>0</v>
      </c>
      <c r="D426" s="1">
        <f>'2012'!D426</f>
        <v>0</v>
      </c>
      <c r="E426" s="1">
        <f>'2012'!E426</f>
        <v>0</v>
      </c>
      <c r="F426" s="1">
        <f>'2012'!F426</f>
        <v>0</v>
      </c>
      <c r="G426" s="1">
        <f>'2012'!G426</f>
        <v>0</v>
      </c>
      <c r="H426" s="1">
        <f>'2012'!H426</f>
        <v>0</v>
      </c>
      <c r="I426" s="1">
        <f>'2012'!I426</f>
        <v>0</v>
      </c>
      <c r="J426" s="12" t="e">
        <f>(('2012'!J426-'2012'!$AE426)/'2012'!$AE426)*(('2012'!$I426-0.5+'2012'!$I426-0.5)*-1)</f>
        <v>#DIV/0!</v>
      </c>
      <c r="K426" s="12" t="e">
        <f>(('2012'!K426-'2012'!$AE426)/'2012'!$AE426)*(('2012'!$I426-0.5+'2012'!$I426-0.5)*-1)</f>
        <v>#DIV/0!</v>
      </c>
      <c r="L426" s="12" t="e">
        <f>(('2012'!L426-'2012'!$AE426)/'2012'!$AE426)*(('2012'!$I426-0.5+'2012'!$I426-0.5)*-1)</f>
        <v>#DIV/0!</v>
      </c>
      <c r="M426" s="12" t="e">
        <f>(('2012'!M426-'2012'!$AE426)/'2012'!$AE426)*(('2012'!$I426-0.5+'2012'!$I426-0.5)*-1)</f>
        <v>#DIV/0!</v>
      </c>
      <c r="N426" s="12" t="e">
        <f>(('2012'!N426-'2012'!$AE426)/'2012'!$AE426)*(('2012'!$I426-0.5+'2012'!$I426-0.5)*-1)</f>
        <v>#DIV/0!</v>
      </c>
      <c r="O426" s="12" t="e">
        <f>(('2012'!O426-'2012'!$AE426)/'2012'!$AE426)*(('2012'!$I426-0.5+'2012'!$I426-0.5)*-1)</f>
        <v>#DIV/0!</v>
      </c>
      <c r="P426" s="12" t="e">
        <f>(('2012'!P426-'2012'!$AE426)/'2012'!$AE426)*(('2012'!$I426-0.5+'2012'!$I426-0.5)*-1)</f>
        <v>#DIV/0!</v>
      </c>
      <c r="Q426" s="12" t="e">
        <f>(('2012'!Q426-'2012'!$AE426)/'2012'!$AE426)*(('2012'!$I426-0.5+'2012'!$I426-0.5)*-1)</f>
        <v>#DIV/0!</v>
      </c>
      <c r="R426" s="12" t="e">
        <f>(('2012'!R426-'2012'!$AE426)/'2012'!$AE426)*(('2012'!$I426-0.5+'2012'!$I426-0.5)*-1)</f>
        <v>#DIV/0!</v>
      </c>
      <c r="S426" s="12" t="e">
        <f>(('2012'!S426-'2012'!$AE426)/'2012'!$AE426)*(('2012'!$I426-0.5+'2012'!$I426-0.5)*-1)</f>
        <v>#DIV/0!</v>
      </c>
      <c r="T426" s="12" t="e">
        <f>(('2012'!T426-'2012'!$AE426)/'2012'!$AE426)*(('2012'!$I426-0.5+'2012'!$I426-0.5)*-1)</f>
        <v>#DIV/0!</v>
      </c>
      <c r="U426" s="12" t="e">
        <f>(('2012'!U426-'2012'!$AE426)/'2012'!$AE426)*(('2012'!$I426-0.5+'2012'!$I426-0.5)*-1)</f>
        <v>#DIV/0!</v>
      </c>
      <c r="V426" s="12" t="e">
        <f>(('2012'!V426-'2012'!$AE426)/'2012'!$AE426)*(('2012'!$I426-0.5+'2012'!$I426-0.5)*-1)</f>
        <v>#DIV/0!</v>
      </c>
      <c r="W426" s="12" t="e">
        <f>(('2012'!W426-'2012'!$AE426)/'2012'!$AE426)*(('2012'!$I426-0.5+'2012'!$I426-0.5)*-1)</f>
        <v>#DIV/0!</v>
      </c>
      <c r="X426" s="12" t="e">
        <f>(('2012'!X426-'2012'!$AE426)/'2012'!$AE426)*(('2012'!$I426-0.5+'2012'!$I426-0.5)*-1)</f>
        <v>#DIV/0!</v>
      </c>
      <c r="Y426" s="12" t="e">
        <f>(('2012'!Y426-'2012'!$AE426)/'2012'!$AE426)*(('2012'!$I426-0.5+'2012'!$I426-0.5)*-1)</f>
        <v>#DIV/0!</v>
      </c>
      <c r="Z426" s="12" t="e">
        <f>(('2012'!Z426-'2012'!$AE426)/'2012'!$AE426)*(('2012'!$I426-0.5+'2012'!$I426-0.5)*-1)</f>
        <v>#DIV/0!</v>
      </c>
      <c r="AA426" s="12" t="e">
        <f>(('2012'!AA426-'2012'!$AE426)/'2012'!$AE426)*(('2012'!$I426-0.5+'2012'!$I426-0.5)*-1)</f>
        <v>#DIV/0!</v>
      </c>
      <c r="AB426" s="12" t="e">
        <f>(('2012'!AB426-'2012'!$AE426)/'2012'!$AE426)*(('2012'!$I426-0.5+'2012'!$I426-0.5)*-1)</f>
        <v>#DIV/0!</v>
      </c>
      <c r="AC426" s="12" t="e">
        <f>(('2012'!AC426-'2012'!$AE426)/'2012'!$AE426)*(('2012'!$I426-0.5+'2012'!$I426-0.5)*-1)</f>
        <v>#DIV/0!</v>
      </c>
      <c r="AD426" s="12" t="e">
        <f>(('2012'!AD426-'2012'!$AE426)/'2012'!$AE426)*(('2012'!$I426-0.5+'2012'!$I426-0.5)*-1)</f>
        <v>#DIV/0!</v>
      </c>
      <c r="AE426" s="5" t="e">
        <f>((('2012'!AE426-'2012'!$AE426)/'2012'!$AE426)*100)*(('2012'!$I426-0.5+'2012'!$I426-0.5)*-1)</f>
        <v>#DIV/0!</v>
      </c>
      <c r="AG426" s="5">
        <f t="shared" si="171"/>
        <v>0</v>
      </c>
      <c r="AH426" s="5">
        <f t="shared" si="194"/>
        <v>0</v>
      </c>
      <c r="AI426" s="7">
        <v>0</v>
      </c>
      <c r="AW426" s="104">
        <f t="shared" si="172"/>
        <v>0</v>
      </c>
      <c r="AX426" s="104">
        <f t="shared" si="173"/>
        <v>0</v>
      </c>
      <c r="AY426" s="104">
        <f t="shared" si="174"/>
        <v>0</v>
      </c>
      <c r="AZ426" s="104">
        <f t="shared" si="175"/>
        <v>0</v>
      </c>
      <c r="BA426" s="104">
        <f t="shared" si="176"/>
        <v>0</v>
      </c>
      <c r="BB426" s="104">
        <f t="shared" si="177"/>
        <v>0</v>
      </c>
      <c r="BC426" s="104">
        <f t="shared" si="178"/>
        <v>0</v>
      </c>
      <c r="BD426" s="104">
        <f t="shared" si="179"/>
        <v>0</v>
      </c>
      <c r="BE426" s="104">
        <f t="shared" si="180"/>
        <v>0</v>
      </c>
      <c r="BF426" s="104">
        <f t="shared" si="181"/>
        <v>0</v>
      </c>
      <c r="BG426" s="104">
        <f t="shared" si="182"/>
        <v>0</v>
      </c>
      <c r="BH426" s="104">
        <f t="shared" si="183"/>
        <v>0</v>
      </c>
      <c r="BI426" s="104">
        <f t="shared" si="184"/>
        <v>0</v>
      </c>
      <c r="BJ426" s="104">
        <f t="shared" si="185"/>
        <v>0</v>
      </c>
      <c r="BK426" s="104">
        <f t="shared" si="186"/>
        <v>0</v>
      </c>
      <c r="BL426" s="104">
        <f t="shared" si="187"/>
        <v>0</v>
      </c>
      <c r="BM426" s="104">
        <f t="shared" si="188"/>
        <v>0</v>
      </c>
      <c r="BN426" s="104">
        <f t="shared" si="189"/>
        <v>0</v>
      </c>
      <c r="BO426" s="104">
        <f t="shared" si="190"/>
        <v>0</v>
      </c>
      <c r="BP426" s="104">
        <f t="shared" si="191"/>
        <v>0</v>
      </c>
      <c r="BQ426" s="104">
        <f t="shared" si="192"/>
        <v>0</v>
      </c>
      <c r="BR426" s="104" t="e">
        <f t="shared" si="193"/>
        <v>#DIV/0!</v>
      </c>
    </row>
    <row r="427" spans="1:70">
      <c r="A427" s="1">
        <v>426</v>
      </c>
      <c r="B427" s="1">
        <f>'2012'!B427</f>
        <v>0</v>
      </c>
      <c r="C427" s="1">
        <f>'2012'!C427</f>
        <v>0</v>
      </c>
      <c r="D427" s="1">
        <f>'2012'!D427</f>
        <v>0</v>
      </c>
      <c r="E427" s="1">
        <f>'2012'!E427</f>
        <v>0</v>
      </c>
      <c r="F427" s="1">
        <f>'2012'!F427</f>
        <v>0</v>
      </c>
      <c r="G427" s="1">
        <f>'2012'!G427</f>
        <v>0</v>
      </c>
      <c r="H427" s="1">
        <f>'2012'!H427</f>
        <v>0</v>
      </c>
      <c r="I427" s="1">
        <f>'2012'!I427</f>
        <v>0</v>
      </c>
      <c r="J427" s="12" t="e">
        <f>(('2012'!J427-'2012'!$AE427)/'2012'!$AE427)*(('2012'!$I427-0.5+'2012'!$I427-0.5)*-1)</f>
        <v>#DIV/0!</v>
      </c>
      <c r="K427" s="12" t="e">
        <f>(('2012'!K427-'2012'!$AE427)/'2012'!$AE427)*(('2012'!$I427-0.5+'2012'!$I427-0.5)*-1)</f>
        <v>#DIV/0!</v>
      </c>
      <c r="L427" s="12" t="e">
        <f>(('2012'!L427-'2012'!$AE427)/'2012'!$AE427)*(('2012'!$I427-0.5+'2012'!$I427-0.5)*-1)</f>
        <v>#DIV/0!</v>
      </c>
      <c r="M427" s="12" t="e">
        <f>(('2012'!M427-'2012'!$AE427)/'2012'!$AE427)*(('2012'!$I427-0.5+'2012'!$I427-0.5)*-1)</f>
        <v>#DIV/0!</v>
      </c>
      <c r="N427" s="12" t="e">
        <f>(('2012'!N427-'2012'!$AE427)/'2012'!$AE427)*(('2012'!$I427-0.5+'2012'!$I427-0.5)*-1)</f>
        <v>#DIV/0!</v>
      </c>
      <c r="O427" s="12" t="e">
        <f>(('2012'!O427-'2012'!$AE427)/'2012'!$AE427)*(('2012'!$I427-0.5+'2012'!$I427-0.5)*-1)</f>
        <v>#DIV/0!</v>
      </c>
      <c r="P427" s="12" t="e">
        <f>(('2012'!P427-'2012'!$AE427)/'2012'!$AE427)*(('2012'!$I427-0.5+'2012'!$I427-0.5)*-1)</f>
        <v>#DIV/0!</v>
      </c>
      <c r="Q427" s="12" t="e">
        <f>(('2012'!Q427-'2012'!$AE427)/'2012'!$AE427)*(('2012'!$I427-0.5+'2012'!$I427-0.5)*-1)</f>
        <v>#DIV/0!</v>
      </c>
      <c r="R427" s="12" t="e">
        <f>(('2012'!R427-'2012'!$AE427)/'2012'!$AE427)*(('2012'!$I427-0.5+'2012'!$I427-0.5)*-1)</f>
        <v>#DIV/0!</v>
      </c>
      <c r="S427" s="12" t="e">
        <f>(('2012'!S427-'2012'!$AE427)/'2012'!$AE427)*(('2012'!$I427-0.5+'2012'!$I427-0.5)*-1)</f>
        <v>#DIV/0!</v>
      </c>
      <c r="T427" s="12" t="e">
        <f>(('2012'!T427-'2012'!$AE427)/'2012'!$AE427)*(('2012'!$I427-0.5+'2012'!$I427-0.5)*-1)</f>
        <v>#DIV/0!</v>
      </c>
      <c r="U427" s="12" t="e">
        <f>(('2012'!U427-'2012'!$AE427)/'2012'!$AE427)*(('2012'!$I427-0.5+'2012'!$I427-0.5)*-1)</f>
        <v>#DIV/0!</v>
      </c>
      <c r="V427" s="12" t="e">
        <f>(('2012'!V427-'2012'!$AE427)/'2012'!$AE427)*(('2012'!$I427-0.5+'2012'!$I427-0.5)*-1)</f>
        <v>#DIV/0!</v>
      </c>
      <c r="W427" s="12" t="e">
        <f>(('2012'!W427-'2012'!$AE427)/'2012'!$AE427)*(('2012'!$I427-0.5+'2012'!$I427-0.5)*-1)</f>
        <v>#DIV/0!</v>
      </c>
      <c r="X427" s="12" t="e">
        <f>(('2012'!X427-'2012'!$AE427)/'2012'!$AE427)*(('2012'!$I427-0.5+'2012'!$I427-0.5)*-1)</f>
        <v>#DIV/0!</v>
      </c>
      <c r="Y427" s="12" t="e">
        <f>(('2012'!Y427-'2012'!$AE427)/'2012'!$AE427)*(('2012'!$I427-0.5+'2012'!$I427-0.5)*-1)</f>
        <v>#DIV/0!</v>
      </c>
      <c r="Z427" s="12" t="e">
        <f>(('2012'!Z427-'2012'!$AE427)/'2012'!$AE427)*(('2012'!$I427-0.5+'2012'!$I427-0.5)*-1)</f>
        <v>#DIV/0!</v>
      </c>
      <c r="AA427" s="12" t="e">
        <f>(('2012'!AA427-'2012'!$AE427)/'2012'!$AE427)*(('2012'!$I427-0.5+'2012'!$I427-0.5)*-1)</f>
        <v>#DIV/0!</v>
      </c>
      <c r="AB427" s="12" t="e">
        <f>(('2012'!AB427-'2012'!$AE427)/'2012'!$AE427)*(('2012'!$I427-0.5+'2012'!$I427-0.5)*-1)</f>
        <v>#DIV/0!</v>
      </c>
      <c r="AC427" s="12" t="e">
        <f>(('2012'!AC427-'2012'!$AE427)/'2012'!$AE427)*(('2012'!$I427-0.5+'2012'!$I427-0.5)*-1)</f>
        <v>#DIV/0!</v>
      </c>
      <c r="AD427" s="12" t="e">
        <f>(('2012'!AD427-'2012'!$AE427)/'2012'!$AE427)*(('2012'!$I427-0.5+'2012'!$I427-0.5)*-1)</f>
        <v>#DIV/0!</v>
      </c>
      <c r="AE427" s="5" t="e">
        <f>((('2012'!AE427-'2012'!$AE427)/'2012'!$AE427)*100)*(('2012'!$I427-0.5+'2012'!$I427-0.5)*-1)</f>
        <v>#DIV/0!</v>
      </c>
      <c r="AG427" s="5">
        <f t="shared" si="171"/>
        <v>0</v>
      </c>
      <c r="AH427" s="5">
        <f t="shared" si="194"/>
        <v>0</v>
      </c>
      <c r="AI427" s="7">
        <v>0</v>
      </c>
      <c r="AW427" s="104">
        <f t="shared" si="172"/>
        <v>0</v>
      </c>
      <c r="AX427" s="104">
        <f t="shared" si="173"/>
        <v>0</v>
      </c>
      <c r="AY427" s="104">
        <f t="shared" si="174"/>
        <v>0</v>
      </c>
      <c r="AZ427" s="104">
        <f t="shared" si="175"/>
        <v>0</v>
      </c>
      <c r="BA427" s="104">
        <f t="shared" si="176"/>
        <v>0</v>
      </c>
      <c r="BB427" s="104">
        <f t="shared" si="177"/>
        <v>0</v>
      </c>
      <c r="BC427" s="104">
        <f t="shared" si="178"/>
        <v>0</v>
      </c>
      <c r="BD427" s="104">
        <f t="shared" si="179"/>
        <v>0</v>
      </c>
      <c r="BE427" s="104">
        <f t="shared" si="180"/>
        <v>0</v>
      </c>
      <c r="BF427" s="104">
        <f t="shared" si="181"/>
        <v>0</v>
      </c>
      <c r="BG427" s="104">
        <f t="shared" si="182"/>
        <v>0</v>
      </c>
      <c r="BH427" s="104">
        <f t="shared" si="183"/>
        <v>0</v>
      </c>
      <c r="BI427" s="104">
        <f t="shared" si="184"/>
        <v>0</v>
      </c>
      <c r="BJ427" s="104">
        <f t="shared" si="185"/>
        <v>0</v>
      </c>
      <c r="BK427" s="104">
        <f t="shared" si="186"/>
        <v>0</v>
      </c>
      <c r="BL427" s="104">
        <f t="shared" si="187"/>
        <v>0</v>
      </c>
      <c r="BM427" s="104">
        <f t="shared" si="188"/>
        <v>0</v>
      </c>
      <c r="BN427" s="104">
        <f t="shared" si="189"/>
        <v>0</v>
      </c>
      <c r="BO427" s="104">
        <f t="shared" si="190"/>
        <v>0</v>
      </c>
      <c r="BP427" s="104">
        <f t="shared" si="191"/>
        <v>0</v>
      </c>
      <c r="BQ427" s="104">
        <f t="shared" si="192"/>
        <v>0</v>
      </c>
      <c r="BR427" s="104" t="e">
        <f t="shared" si="193"/>
        <v>#DIV/0!</v>
      </c>
    </row>
    <row r="428" spans="1:70">
      <c r="A428" s="1">
        <v>427</v>
      </c>
      <c r="B428" s="1">
        <f>'2012'!B428</f>
        <v>0</v>
      </c>
      <c r="C428" s="1">
        <f>'2012'!C428</f>
        <v>0</v>
      </c>
      <c r="D428" s="1">
        <f>'2012'!D428</f>
        <v>0</v>
      </c>
      <c r="E428" s="1">
        <f>'2012'!E428</f>
        <v>0</v>
      </c>
      <c r="F428" s="1">
        <f>'2012'!F428</f>
        <v>0</v>
      </c>
      <c r="G428" s="1">
        <f>'2012'!G428</f>
        <v>0</v>
      </c>
      <c r="H428" s="1">
        <f>'2012'!H428</f>
        <v>0</v>
      </c>
      <c r="I428" s="1">
        <f>'2012'!I428</f>
        <v>0</v>
      </c>
      <c r="J428" s="12" t="e">
        <f>(('2012'!J428-'2012'!$AE428)/'2012'!$AE428)*(('2012'!$I428-0.5+'2012'!$I428-0.5)*-1)</f>
        <v>#DIV/0!</v>
      </c>
      <c r="K428" s="12" t="e">
        <f>(('2012'!K428-'2012'!$AE428)/'2012'!$AE428)*(('2012'!$I428-0.5+'2012'!$I428-0.5)*-1)</f>
        <v>#DIV/0!</v>
      </c>
      <c r="L428" s="12" t="e">
        <f>(('2012'!L428-'2012'!$AE428)/'2012'!$AE428)*(('2012'!$I428-0.5+'2012'!$I428-0.5)*-1)</f>
        <v>#DIV/0!</v>
      </c>
      <c r="M428" s="12" t="e">
        <f>(('2012'!M428-'2012'!$AE428)/'2012'!$AE428)*(('2012'!$I428-0.5+'2012'!$I428-0.5)*-1)</f>
        <v>#DIV/0!</v>
      </c>
      <c r="N428" s="12" t="e">
        <f>(('2012'!N428-'2012'!$AE428)/'2012'!$AE428)*(('2012'!$I428-0.5+'2012'!$I428-0.5)*-1)</f>
        <v>#DIV/0!</v>
      </c>
      <c r="O428" s="12" t="e">
        <f>(('2012'!O428-'2012'!$AE428)/'2012'!$AE428)*(('2012'!$I428-0.5+'2012'!$I428-0.5)*-1)</f>
        <v>#DIV/0!</v>
      </c>
      <c r="P428" s="12" t="e">
        <f>(('2012'!P428-'2012'!$AE428)/'2012'!$AE428)*(('2012'!$I428-0.5+'2012'!$I428-0.5)*-1)</f>
        <v>#DIV/0!</v>
      </c>
      <c r="Q428" s="12" t="e">
        <f>(('2012'!Q428-'2012'!$AE428)/'2012'!$AE428)*(('2012'!$I428-0.5+'2012'!$I428-0.5)*-1)</f>
        <v>#DIV/0!</v>
      </c>
      <c r="R428" s="12" t="e">
        <f>(('2012'!R428-'2012'!$AE428)/'2012'!$AE428)*(('2012'!$I428-0.5+'2012'!$I428-0.5)*-1)</f>
        <v>#DIV/0!</v>
      </c>
      <c r="S428" s="12" t="e">
        <f>(('2012'!S428-'2012'!$AE428)/'2012'!$AE428)*(('2012'!$I428-0.5+'2012'!$I428-0.5)*-1)</f>
        <v>#DIV/0!</v>
      </c>
      <c r="T428" s="12" t="e">
        <f>(('2012'!T428-'2012'!$AE428)/'2012'!$AE428)*(('2012'!$I428-0.5+'2012'!$I428-0.5)*-1)</f>
        <v>#DIV/0!</v>
      </c>
      <c r="U428" s="12" t="e">
        <f>(('2012'!U428-'2012'!$AE428)/'2012'!$AE428)*(('2012'!$I428-0.5+'2012'!$I428-0.5)*-1)</f>
        <v>#DIV/0!</v>
      </c>
      <c r="V428" s="12" t="e">
        <f>(('2012'!V428-'2012'!$AE428)/'2012'!$AE428)*(('2012'!$I428-0.5+'2012'!$I428-0.5)*-1)</f>
        <v>#DIV/0!</v>
      </c>
      <c r="W428" s="12" t="e">
        <f>(('2012'!W428-'2012'!$AE428)/'2012'!$AE428)*(('2012'!$I428-0.5+'2012'!$I428-0.5)*-1)</f>
        <v>#DIV/0!</v>
      </c>
      <c r="X428" s="12" t="e">
        <f>(('2012'!X428-'2012'!$AE428)/'2012'!$AE428)*(('2012'!$I428-0.5+'2012'!$I428-0.5)*-1)</f>
        <v>#DIV/0!</v>
      </c>
      <c r="Y428" s="12" t="e">
        <f>(('2012'!Y428-'2012'!$AE428)/'2012'!$AE428)*(('2012'!$I428-0.5+'2012'!$I428-0.5)*-1)</f>
        <v>#DIV/0!</v>
      </c>
      <c r="Z428" s="12" t="e">
        <f>(('2012'!Z428-'2012'!$AE428)/'2012'!$AE428)*(('2012'!$I428-0.5+'2012'!$I428-0.5)*-1)</f>
        <v>#DIV/0!</v>
      </c>
      <c r="AA428" s="12" t="e">
        <f>(('2012'!AA428-'2012'!$AE428)/'2012'!$AE428)*(('2012'!$I428-0.5+'2012'!$I428-0.5)*-1)</f>
        <v>#DIV/0!</v>
      </c>
      <c r="AB428" s="12" t="e">
        <f>(('2012'!AB428-'2012'!$AE428)/'2012'!$AE428)*(('2012'!$I428-0.5+'2012'!$I428-0.5)*-1)</f>
        <v>#DIV/0!</v>
      </c>
      <c r="AC428" s="12" t="e">
        <f>(('2012'!AC428-'2012'!$AE428)/'2012'!$AE428)*(('2012'!$I428-0.5+'2012'!$I428-0.5)*-1)</f>
        <v>#DIV/0!</v>
      </c>
      <c r="AD428" s="12" t="e">
        <f>(('2012'!AD428-'2012'!$AE428)/'2012'!$AE428)*(('2012'!$I428-0.5+'2012'!$I428-0.5)*-1)</f>
        <v>#DIV/0!</v>
      </c>
      <c r="AE428" s="5" t="e">
        <f>((('2012'!AE428-'2012'!$AE428)/'2012'!$AE428)*100)*(('2012'!$I428-0.5+'2012'!$I428-0.5)*-1)</f>
        <v>#DIV/0!</v>
      </c>
      <c r="AG428" s="5">
        <f t="shared" si="171"/>
        <v>0</v>
      </c>
      <c r="AH428" s="5">
        <f t="shared" si="194"/>
        <v>0</v>
      </c>
      <c r="AI428" s="7">
        <v>0</v>
      </c>
      <c r="AW428" s="104">
        <f t="shared" si="172"/>
        <v>0</v>
      </c>
      <c r="AX428" s="104">
        <f t="shared" si="173"/>
        <v>0</v>
      </c>
      <c r="AY428" s="104">
        <f t="shared" si="174"/>
        <v>0</v>
      </c>
      <c r="AZ428" s="104">
        <f t="shared" si="175"/>
        <v>0</v>
      </c>
      <c r="BA428" s="104">
        <f t="shared" si="176"/>
        <v>0</v>
      </c>
      <c r="BB428" s="104">
        <f t="shared" si="177"/>
        <v>0</v>
      </c>
      <c r="BC428" s="104">
        <f t="shared" si="178"/>
        <v>0</v>
      </c>
      <c r="BD428" s="104">
        <f t="shared" si="179"/>
        <v>0</v>
      </c>
      <c r="BE428" s="104">
        <f t="shared" si="180"/>
        <v>0</v>
      </c>
      <c r="BF428" s="104">
        <f t="shared" si="181"/>
        <v>0</v>
      </c>
      <c r="BG428" s="104">
        <f t="shared" si="182"/>
        <v>0</v>
      </c>
      <c r="BH428" s="104">
        <f t="shared" si="183"/>
        <v>0</v>
      </c>
      <c r="BI428" s="104">
        <f t="shared" si="184"/>
        <v>0</v>
      </c>
      <c r="BJ428" s="104">
        <f t="shared" si="185"/>
        <v>0</v>
      </c>
      <c r="BK428" s="104">
        <f t="shared" si="186"/>
        <v>0</v>
      </c>
      <c r="BL428" s="104">
        <f t="shared" si="187"/>
        <v>0</v>
      </c>
      <c r="BM428" s="104">
        <f t="shared" si="188"/>
        <v>0</v>
      </c>
      <c r="BN428" s="104">
        <f t="shared" si="189"/>
        <v>0</v>
      </c>
      <c r="BO428" s="104">
        <f t="shared" si="190"/>
        <v>0</v>
      </c>
      <c r="BP428" s="104">
        <f t="shared" si="191"/>
        <v>0</v>
      </c>
      <c r="BQ428" s="104">
        <f t="shared" si="192"/>
        <v>0</v>
      </c>
      <c r="BR428" s="104" t="e">
        <f t="shared" si="193"/>
        <v>#DIV/0!</v>
      </c>
    </row>
    <row r="429" spans="1:70">
      <c r="A429" s="1">
        <v>428</v>
      </c>
      <c r="B429" s="1">
        <f>'2012'!B429</f>
        <v>0</v>
      </c>
      <c r="C429" s="1">
        <f>'2012'!C429</f>
        <v>0</v>
      </c>
      <c r="D429" s="1">
        <f>'2012'!D429</f>
        <v>0</v>
      </c>
      <c r="E429" s="1">
        <f>'2012'!E429</f>
        <v>0</v>
      </c>
      <c r="F429" s="1">
        <f>'2012'!F429</f>
        <v>0</v>
      </c>
      <c r="G429" s="1">
        <f>'2012'!G429</f>
        <v>0</v>
      </c>
      <c r="H429" s="1">
        <f>'2012'!H429</f>
        <v>0</v>
      </c>
      <c r="I429" s="1">
        <f>'2012'!I429</f>
        <v>0</v>
      </c>
      <c r="J429" s="12" t="e">
        <f>(('2012'!J429-'2012'!$AE429)/'2012'!$AE429)*(('2012'!$I429-0.5+'2012'!$I429-0.5)*-1)</f>
        <v>#DIV/0!</v>
      </c>
      <c r="K429" s="12" t="e">
        <f>(('2012'!K429-'2012'!$AE429)/'2012'!$AE429)*(('2012'!$I429-0.5+'2012'!$I429-0.5)*-1)</f>
        <v>#DIV/0!</v>
      </c>
      <c r="L429" s="12" t="e">
        <f>(('2012'!L429-'2012'!$AE429)/'2012'!$AE429)*(('2012'!$I429-0.5+'2012'!$I429-0.5)*-1)</f>
        <v>#DIV/0!</v>
      </c>
      <c r="M429" s="12" t="e">
        <f>(('2012'!M429-'2012'!$AE429)/'2012'!$AE429)*(('2012'!$I429-0.5+'2012'!$I429-0.5)*-1)</f>
        <v>#DIV/0!</v>
      </c>
      <c r="N429" s="12" t="e">
        <f>(('2012'!N429-'2012'!$AE429)/'2012'!$AE429)*(('2012'!$I429-0.5+'2012'!$I429-0.5)*-1)</f>
        <v>#DIV/0!</v>
      </c>
      <c r="O429" s="12" t="e">
        <f>(('2012'!O429-'2012'!$AE429)/'2012'!$AE429)*(('2012'!$I429-0.5+'2012'!$I429-0.5)*-1)</f>
        <v>#DIV/0!</v>
      </c>
      <c r="P429" s="12" t="e">
        <f>(('2012'!P429-'2012'!$AE429)/'2012'!$AE429)*(('2012'!$I429-0.5+'2012'!$I429-0.5)*-1)</f>
        <v>#DIV/0!</v>
      </c>
      <c r="Q429" s="12" t="e">
        <f>(('2012'!Q429-'2012'!$AE429)/'2012'!$AE429)*(('2012'!$I429-0.5+'2012'!$I429-0.5)*-1)</f>
        <v>#DIV/0!</v>
      </c>
      <c r="R429" s="12" t="e">
        <f>(('2012'!R429-'2012'!$AE429)/'2012'!$AE429)*(('2012'!$I429-0.5+'2012'!$I429-0.5)*-1)</f>
        <v>#DIV/0!</v>
      </c>
      <c r="S429" s="12" t="e">
        <f>(('2012'!S429-'2012'!$AE429)/'2012'!$AE429)*(('2012'!$I429-0.5+'2012'!$I429-0.5)*-1)</f>
        <v>#DIV/0!</v>
      </c>
      <c r="T429" s="12" t="e">
        <f>(('2012'!T429-'2012'!$AE429)/'2012'!$AE429)*(('2012'!$I429-0.5+'2012'!$I429-0.5)*-1)</f>
        <v>#DIV/0!</v>
      </c>
      <c r="U429" s="12" t="e">
        <f>(('2012'!U429-'2012'!$AE429)/'2012'!$AE429)*(('2012'!$I429-0.5+'2012'!$I429-0.5)*-1)</f>
        <v>#DIV/0!</v>
      </c>
      <c r="V429" s="12" t="e">
        <f>(('2012'!V429-'2012'!$AE429)/'2012'!$AE429)*(('2012'!$I429-0.5+'2012'!$I429-0.5)*-1)</f>
        <v>#DIV/0!</v>
      </c>
      <c r="W429" s="12" t="e">
        <f>(('2012'!W429-'2012'!$AE429)/'2012'!$AE429)*(('2012'!$I429-0.5+'2012'!$I429-0.5)*-1)</f>
        <v>#DIV/0!</v>
      </c>
      <c r="X429" s="12" t="e">
        <f>(('2012'!X429-'2012'!$AE429)/'2012'!$AE429)*(('2012'!$I429-0.5+'2012'!$I429-0.5)*-1)</f>
        <v>#DIV/0!</v>
      </c>
      <c r="Y429" s="12" t="e">
        <f>(('2012'!Y429-'2012'!$AE429)/'2012'!$AE429)*(('2012'!$I429-0.5+'2012'!$I429-0.5)*-1)</f>
        <v>#DIV/0!</v>
      </c>
      <c r="Z429" s="12" t="e">
        <f>(('2012'!Z429-'2012'!$AE429)/'2012'!$AE429)*(('2012'!$I429-0.5+'2012'!$I429-0.5)*-1)</f>
        <v>#DIV/0!</v>
      </c>
      <c r="AA429" s="12" t="e">
        <f>(('2012'!AA429-'2012'!$AE429)/'2012'!$AE429)*(('2012'!$I429-0.5+'2012'!$I429-0.5)*-1)</f>
        <v>#DIV/0!</v>
      </c>
      <c r="AB429" s="12" t="e">
        <f>(('2012'!AB429-'2012'!$AE429)/'2012'!$AE429)*(('2012'!$I429-0.5+'2012'!$I429-0.5)*-1)</f>
        <v>#DIV/0!</v>
      </c>
      <c r="AC429" s="12" t="e">
        <f>(('2012'!AC429-'2012'!$AE429)/'2012'!$AE429)*(('2012'!$I429-0.5+'2012'!$I429-0.5)*-1)</f>
        <v>#DIV/0!</v>
      </c>
      <c r="AD429" s="12" t="e">
        <f>(('2012'!AD429-'2012'!$AE429)/'2012'!$AE429)*(('2012'!$I429-0.5+'2012'!$I429-0.5)*-1)</f>
        <v>#DIV/0!</v>
      </c>
      <c r="AE429" s="5" t="e">
        <f>((('2012'!AE429-'2012'!$AE429)/'2012'!$AE429)*100)*(('2012'!$I429-0.5+'2012'!$I429-0.5)*-1)</f>
        <v>#DIV/0!</v>
      </c>
      <c r="AG429" s="5">
        <f t="shared" si="171"/>
        <v>0</v>
      </c>
      <c r="AH429" s="5">
        <f t="shared" si="194"/>
        <v>0</v>
      </c>
      <c r="AI429" s="7">
        <v>0</v>
      </c>
      <c r="AW429" s="104">
        <f t="shared" si="172"/>
        <v>0</v>
      </c>
      <c r="AX429" s="104">
        <f t="shared" si="173"/>
        <v>0</v>
      </c>
      <c r="AY429" s="104">
        <f t="shared" si="174"/>
        <v>0</v>
      </c>
      <c r="AZ429" s="104">
        <f t="shared" si="175"/>
        <v>0</v>
      </c>
      <c r="BA429" s="104">
        <f t="shared" si="176"/>
        <v>0</v>
      </c>
      <c r="BB429" s="104">
        <f t="shared" si="177"/>
        <v>0</v>
      </c>
      <c r="BC429" s="104">
        <f t="shared" si="178"/>
        <v>0</v>
      </c>
      <c r="BD429" s="104">
        <f t="shared" si="179"/>
        <v>0</v>
      </c>
      <c r="BE429" s="104">
        <f t="shared" si="180"/>
        <v>0</v>
      </c>
      <c r="BF429" s="104">
        <f t="shared" si="181"/>
        <v>0</v>
      </c>
      <c r="BG429" s="104">
        <f t="shared" si="182"/>
        <v>0</v>
      </c>
      <c r="BH429" s="104">
        <f t="shared" si="183"/>
        <v>0</v>
      </c>
      <c r="BI429" s="104">
        <f t="shared" si="184"/>
        <v>0</v>
      </c>
      <c r="BJ429" s="104">
        <f t="shared" si="185"/>
        <v>0</v>
      </c>
      <c r="BK429" s="104">
        <f t="shared" si="186"/>
        <v>0</v>
      </c>
      <c r="BL429" s="104">
        <f t="shared" si="187"/>
        <v>0</v>
      </c>
      <c r="BM429" s="104">
        <f t="shared" si="188"/>
        <v>0</v>
      </c>
      <c r="BN429" s="104">
        <f t="shared" si="189"/>
        <v>0</v>
      </c>
      <c r="BO429" s="104">
        <f t="shared" si="190"/>
        <v>0</v>
      </c>
      <c r="BP429" s="104">
        <f t="shared" si="191"/>
        <v>0</v>
      </c>
      <c r="BQ429" s="104">
        <f t="shared" si="192"/>
        <v>0</v>
      </c>
      <c r="BR429" s="104" t="e">
        <f t="shared" si="193"/>
        <v>#DIV/0!</v>
      </c>
    </row>
    <row r="430" spans="1:70">
      <c r="A430" s="1">
        <v>429</v>
      </c>
      <c r="B430" s="1">
        <f>'2012'!B430</f>
        <v>0</v>
      </c>
      <c r="C430" s="1">
        <f>'2012'!C430</f>
        <v>0</v>
      </c>
      <c r="D430" s="1">
        <f>'2012'!D430</f>
        <v>0</v>
      </c>
      <c r="E430" s="1">
        <f>'2012'!E430</f>
        <v>0</v>
      </c>
      <c r="F430" s="1">
        <f>'2012'!F430</f>
        <v>0</v>
      </c>
      <c r="G430" s="1">
        <f>'2012'!G430</f>
        <v>0</v>
      </c>
      <c r="H430" s="1">
        <f>'2012'!H430</f>
        <v>0</v>
      </c>
      <c r="I430" s="1">
        <f>'2012'!I430</f>
        <v>0</v>
      </c>
      <c r="J430" s="12" t="e">
        <f>(('2012'!J430-'2012'!$AE430)/'2012'!$AE430)*(('2012'!$I430-0.5+'2012'!$I430-0.5)*-1)</f>
        <v>#DIV/0!</v>
      </c>
      <c r="K430" s="12" t="e">
        <f>(('2012'!K430-'2012'!$AE430)/'2012'!$AE430)*(('2012'!$I430-0.5+'2012'!$I430-0.5)*-1)</f>
        <v>#DIV/0!</v>
      </c>
      <c r="L430" s="12" t="e">
        <f>(('2012'!L430-'2012'!$AE430)/'2012'!$AE430)*(('2012'!$I430-0.5+'2012'!$I430-0.5)*-1)</f>
        <v>#DIV/0!</v>
      </c>
      <c r="M430" s="12" t="e">
        <f>(('2012'!M430-'2012'!$AE430)/'2012'!$AE430)*(('2012'!$I430-0.5+'2012'!$I430-0.5)*-1)</f>
        <v>#DIV/0!</v>
      </c>
      <c r="N430" s="12" t="e">
        <f>(('2012'!N430-'2012'!$AE430)/'2012'!$AE430)*(('2012'!$I430-0.5+'2012'!$I430-0.5)*-1)</f>
        <v>#DIV/0!</v>
      </c>
      <c r="O430" s="12" t="e">
        <f>(('2012'!O430-'2012'!$AE430)/'2012'!$AE430)*(('2012'!$I430-0.5+'2012'!$I430-0.5)*-1)</f>
        <v>#DIV/0!</v>
      </c>
      <c r="P430" s="12" t="e">
        <f>(('2012'!P430-'2012'!$AE430)/'2012'!$AE430)*(('2012'!$I430-0.5+'2012'!$I430-0.5)*-1)</f>
        <v>#DIV/0!</v>
      </c>
      <c r="Q430" s="12" t="e">
        <f>(('2012'!Q430-'2012'!$AE430)/'2012'!$AE430)*(('2012'!$I430-0.5+'2012'!$I430-0.5)*-1)</f>
        <v>#DIV/0!</v>
      </c>
      <c r="R430" s="12" t="e">
        <f>(('2012'!R430-'2012'!$AE430)/'2012'!$AE430)*(('2012'!$I430-0.5+'2012'!$I430-0.5)*-1)</f>
        <v>#DIV/0!</v>
      </c>
      <c r="S430" s="12" t="e">
        <f>(('2012'!S430-'2012'!$AE430)/'2012'!$AE430)*(('2012'!$I430-0.5+'2012'!$I430-0.5)*-1)</f>
        <v>#DIV/0!</v>
      </c>
      <c r="T430" s="12" t="e">
        <f>(('2012'!T430-'2012'!$AE430)/'2012'!$AE430)*(('2012'!$I430-0.5+'2012'!$I430-0.5)*-1)</f>
        <v>#DIV/0!</v>
      </c>
      <c r="U430" s="12" t="e">
        <f>(('2012'!U430-'2012'!$AE430)/'2012'!$AE430)*(('2012'!$I430-0.5+'2012'!$I430-0.5)*-1)</f>
        <v>#DIV/0!</v>
      </c>
      <c r="V430" s="12" t="e">
        <f>(('2012'!V430-'2012'!$AE430)/'2012'!$AE430)*(('2012'!$I430-0.5+'2012'!$I430-0.5)*-1)</f>
        <v>#DIV/0!</v>
      </c>
      <c r="W430" s="12" t="e">
        <f>(('2012'!W430-'2012'!$AE430)/'2012'!$AE430)*(('2012'!$I430-0.5+'2012'!$I430-0.5)*-1)</f>
        <v>#DIV/0!</v>
      </c>
      <c r="X430" s="12" t="e">
        <f>(('2012'!X430-'2012'!$AE430)/'2012'!$AE430)*(('2012'!$I430-0.5+'2012'!$I430-0.5)*-1)</f>
        <v>#DIV/0!</v>
      </c>
      <c r="Y430" s="12" t="e">
        <f>(('2012'!Y430-'2012'!$AE430)/'2012'!$AE430)*(('2012'!$I430-0.5+'2012'!$I430-0.5)*-1)</f>
        <v>#DIV/0!</v>
      </c>
      <c r="Z430" s="12" t="e">
        <f>(('2012'!Z430-'2012'!$AE430)/'2012'!$AE430)*(('2012'!$I430-0.5+'2012'!$I430-0.5)*-1)</f>
        <v>#DIV/0!</v>
      </c>
      <c r="AA430" s="12" t="e">
        <f>(('2012'!AA430-'2012'!$AE430)/'2012'!$AE430)*(('2012'!$I430-0.5+'2012'!$I430-0.5)*-1)</f>
        <v>#DIV/0!</v>
      </c>
      <c r="AB430" s="12" t="e">
        <f>(('2012'!AB430-'2012'!$AE430)/'2012'!$AE430)*(('2012'!$I430-0.5+'2012'!$I430-0.5)*-1)</f>
        <v>#DIV/0!</v>
      </c>
      <c r="AC430" s="12" t="e">
        <f>(('2012'!AC430-'2012'!$AE430)/'2012'!$AE430)*(('2012'!$I430-0.5+'2012'!$I430-0.5)*-1)</f>
        <v>#DIV/0!</v>
      </c>
      <c r="AD430" s="12" t="e">
        <f>(('2012'!AD430-'2012'!$AE430)/'2012'!$AE430)*(('2012'!$I430-0.5+'2012'!$I430-0.5)*-1)</f>
        <v>#DIV/0!</v>
      </c>
      <c r="AE430" s="5" t="e">
        <f>((('2012'!AE430-'2012'!$AE430)/'2012'!$AE430)*100)*(('2012'!$I430-0.5+'2012'!$I430-0.5)*-1)</f>
        <v>#DIV/0!</v>
      </c>
      <c r="AG430" s="5">
        <f t="shared" si="171"/>
        <v>0</v>
      </c>
      <c r="AH430" s="5">
        <f t="shared" si="194"/>
        <v>0</v>
      </c>
      <c r="AI430" s="7">
        <v>0</v>
      </c>
      <c r="AW430" s="104">
        <f t="shared" si="172"/>
        <v>0</v>
      </c>
      <c r="AX430" s="104">
        <f t="shared" si="173"/>
        <v>0</v>
      </c>
      <c r="AY430" s="104">
        <f t="shared" si="174"/>
        <v>0</v>
      </c>
      <c r="AZ430" s="104">
        <f t="shared" si="175"/>
        <v>0</v>
      </c>
      <c r="BA430" s="104">
        <f t="shared" si="176"/>
        <v>0</v>
      </c>
      <c r="BB430" s="104">
        <f t="shared" si="177"/>
        <v>0</v>
      </c>
      <c r="BC430" s="104">
        <f t="shared" si="178"/>
        <v>0</v>
      </c>
      <c r="BD430" s="104">
        <f t="shared" si="179"/>
        <v>0</v>
      </c>
      <c r="BE430" s="104">
        <f t="shared" si="180"/>
        <v>0</v>
      </c>
      <c r="BF430" s="104">
        <f t="shared" si="181"/>
        <v>0</v>
      </c>
      <c r="BG430" s="104">
        <f t="shared" si="182"/>
        <v>0</v>
      </c>
      <c r="BH430" s="104">
        <f t="shared" si="183"/>
        <v>0</v>
      </c>
      <c r="BI430" s="104">
        <f t="shared" si="184"/>
        <v>0</v>
      </c>
      <c r="BJ430" s="104">
        <f t="shared" si="185"/>
        <v>0</v>
      </c>
      <c r="BK430" s="104">
        <f t="shared" si="186"/>
        <v>0</v>
      </c>
      <c r="BL430" s="104">
        <f t="shared" si="187"/>
        <v>0</v>
      </c>
      <c r="BM430" s="104">
        <f t="shared" si="188"/>
        <v>0</v>
      </c>
      <c r="BN430" s="104">
        <f t="shared" si="189"/>
        <v>0</v>
      </c>
      <c r="BO430" s="104">
        <f t="shared" si="190"/>
        <v>0</v>
      </c>
      <c r="BP430" s="104">
        <f t="shared" si="191"/>
        <v>0</v>
      </c>
      <c r="BQ430" s="104">
        <f t="shared" si="192"/>
        <v>0</v>
      </c>
      <c r="BR430" s="104" t="e">
        <f t="shared" si="193"/>
        <v>#DIV/0!</v>
      </c>
    </row>
    <row r="431" spans="1:70">
      <c r="A431" s="1">
        <v>430</v>
      </c>
      <c r="B431" s="1">
        <f>'2012'!B431</f>
        <v>0</v>
      </c>
      <c r="C431" s="1">
        <f>'2012'!C431</f>
        <v>0</v>
      </c>
      <c r="D431" s="1">
        <f>'2012'!D431</f>
        <v>0</v>
      </c>
      <c r="E431" s="1">
        <f>'2012'!E431</f>
        <v>0</v>
      </c>
      <c r="F431" s="1">
        <f>'2012'!F431</f>
        <v>0</v>
      </c>
      <c r="G431" s="1">
        <f>'2012'!G431</f>
        <v>0</v>
      </c>
      <c r="H431" s="1">
        <f>'2012'!H431</f>
        <v>0</v>
      </c>
      <c r="I431" s="1">
        <f>'2012'!I431</f>
        <v>0</v>
      </c>
      <c r="J431" s="12" t="e">
        <f>(('2012'!J431-'2012'!$AE431)/'2012'!$AE431)*(('2012'!$I431-0.5+'2012'!$I431-0.5)*-1)</f>
        <v>#DIV/0!</v>
      </c>
      <c r="K431" s="12" t="e">
        <f>(('2012'!K431-'2012'!$AE431)/'2012'!$AE431)*(('2012'!$I431-0.5+'2012'!$I431-0.5)*-1)</f>
        <v>#DIV/0!</v>
      </c>
      <c r="L431" s="12" t="e">
        <f>(('2012'!L431-'2012'!$AE431)/'2012'!$AE431)*(('2012'!$I431-0.5+'2012'!$I431-0.5)*-1)</f>
        <v>#DIV/0!</v>
      </c>
      <c r="M431" s="12" t="e">
        <f>(('2012'!M431-'2012'!$AE431)/'2012'!$AE431)*(('2012'!$I431-0.5+'2012'!$I431-0.5)*-1)</f>
        <v>#DIV/0!</v>
      </c>
      <c r="N431" s="12" t="e">
        <f>(('2012'!N431-'2012'!$AE431)/'2012'!$AE431)*(('2012'!$I431-0.5+'2012'!$I431-0.5)*-1)</f>
        <v>#DIV/0!</v>
      </c>
      <c r="O431" s="12" t="e">
        <f>(('2012'!O431-'2012'!$AE431)/'2012'!$AE431)*(('2012'!$I431-0.5+'2012'!$I431-0.5)*-1)</f>
        <v>#DIV/0!</v>
      </c>
      <c r="P431" s="12" t="e">
        <f>(('2012'!P431-'2012'!$AE431)/'2012'!$AE431)*(('2012'!$I431-0.5+'2012'!$I431-0.5)*-1)</f>
        <v>#DIV/0!</v>
      </c>
      <c r="Q431" s="12" t="e">
        <f>(('2012'!Q431-'2012'!$AE431)/'2012'!$AE431)*(('2012'!$I431-0.5+'2012'!$I431-0.5)*-1)</f>
        <v>#DIV/0!</v>
      </c>
      <c r="R431" s="12" t="e">
        <f>(('2012'!R431-'2012'!$AE431)/'2012'!$AE431)*(('2012'!$I431-0.5+'2012'!$I431-0.5)*-1)</f>
        <v>#DIV/0!</v>
      </c>
      <c r="S431" s="12" t="e">
        <f>(('2012'!S431-'2012'!$AE431)/'2012'!$AE431)*(('2012'!$I431-0.5+'2012'!$I431-0.5)*-1)</f>
        <v>#DIV/0!</v>
      </c>
      <c r="T431" s="12" t="e">
        <f>(('2012'!T431-'2012'!$AE431)/'2012'!$AE431)*(('2012'!$I431-0.5+'2012'!$I431-0.5)*-1)</f>
        <v>#DIV/0!</v>
      </c>
      <c r="U431" s="12" t="e">
        <f>(('2012'!U431-'2012'!$AE431)/'2012'!$AE431)*(('2012'!$I431-0.5+'2012'!$I431-0.5)*-1)</f>
        <v>#DIV/0!</v>
      </c>
      <c r="V431" s="12" t="e">
        <f>(('2012'!V431-'2012'!$AE431)/'2012'!$AE431)*(('2012'!$I431-0.5+'2012'!$I431-0.5)*-1)</f>
        <v>#DIV/0!</v>
      </c>
      <c r="W431" s="12" t="e">
        <f>(('2012'!W431-'2012'!$AE431)/'2012'!$AE431)*(('2012'!$I431-0.5+'2012'!$I431-0.5)*-1)</f>
        <v>#DIV/0!</v>
      </c>
      <c r="X431" s="12" t="e">
        <f>(('2012'!X431-'2012'!$AE431)/'2012'!$AE431)*(('2012'!$I431-0.5+'2012'!$I431-0.5)*-1)</f>
        <v>#DIV/0!</v>
      </c>
      <c r="Y431" s="12" t="e">
        <f>(('2012'!Y431-'2012'!$AE431)/'2012'!$AE431)*(('2012'!$I431-0.5+'2012'!$I431-0.5)*-1)</f>
        <v>#DIV/0!</v>
      </c>
      <c r="Z431" s="12" t="e">
        <f>(('2012'!Z431-'2012'!$AE431)/'2012'!$AE431)*(('2012'!$I431-0.5+'2012'!$I431-0.5)*-1)</f>
        <v>#DIV/0!</v>
      </c>
      <c r="AA431" s="12" t="e">
        <f>(('2012'!AA431-'2012'!$AE431)/'2012'!$AE431)*(('2012'!$I431-0.5+'2012'!$I431-0.5)*-1)</f>
        <v>#DIV/0!</v>
      </c>
      <c r="AB431" s="12" t="e">
        <f>(('2012'!AB431-'2012'!$AE431)/'2012'!$AE431)*(('2012'!$I431-0.5+'2012'!$I431-0.5)*-1)</f>
        <v>#DIV/0!</v>
      </c>
      <c r="AC431" s="12" t="e">
        <f>(('2012'!AC431-'2012'!$AE431)/'2012'!$AE431)*(('2012'!$I431-0.5+'2012'!$I431-0.5)*-1)</f>
        <v>#DIV/0!</v>
      </c>
      <c r="AD431" s="12" t="e">
        <f>(('2012'!AD431-'2012'!$AE431)/'2012'!$AE431)*(('2012'!$I431-0.5+'2012'!$I431-0.5)*-1)</f>
        <v>#DIV/0!</v>
      </c>
      <c r="AE431" s="5" t="e">
        <f>((('2012'!AE431-'2012'!$AE431)/'2012'!$AE431)*100)*(('2012'!$I431-0.5+'2012'!$I431-0.5)*-1)</f>
        <v>#DIV/0!</v>
      </c>
      <c r="AG431" s="5">
        <f t="shared" si="171"/>
        <v>0</v>
      </c>
      <c r="AH431" s="5">
        <f t="shared" si="194"/>
        <v>0</v>
      </c>
      <c r="AI431" s="7">
        <v>0</v>
      </c>
      <c r="AW431" s="104">
        <f t="shared" si="172"/>
        <v>0</v>
      </c>
      <c r="AX431" s="104">
        <f t="shared" si="173"/>
        <v>0</v>
      </c>
      <c r="AY431" s="104">
        <f t="shared" si="174"/>
        <v>0</v>
      </c>
      <c r="AZ431" s="104">
        <f t="shared" si="175"/>
        <v>0</v>
      </c>
      <c r="BA431" s="104">
        <f t="shared" si="176"/>
        <v>0</v>
      </c>
      <c r="BB431" s="104">
        <f t="shared" si="177"/>
        <v>0</v>
      </c>
      <c r="BC431" s="104">
        <f t="shared" si="178"/>
        <v>0</v>
      </c>
      <c r="BD431" s="104">
        <f t="shared" si="179"/>
        <v>0</v>
      </c>
      <c r="BE431" s="104">
        <f t="shared" si="180"/>
        <v>0</v>
      </c>
      <c r="BF431" s="104">
        <f t="shared" si="181"/>
        <v>0</v>
      </c>
      <c r="BG431" s="104">
        <f t="shared" si="182"/>
        <v>0</v>
      </c>
      <c r="BH431" s="104">
        <f t="shared" si="183"/>
        <v>0</v>
      </c>
      <c r="BI431" s="104">
        <f t="shared" si="184"/>
        <v>0</v>
      </c>
      <c r="BJ431" s="104">
        <f t="shared" si="185"/>
        <v>0</v>
      </c>
      <c r="BK431" s="104">
        <f t="shared" si="186"/>
        <v>0</v>
      </c>
      <c r="BL431" s="104">
        <f t="shared" si="187"/>
        <v>0</v>
      </c>
      <c r="BM431" s="104">
        <f t="shared" si="188"/>
        <v>0</v>
      </c>
      <c r="BN431" s="104">
        <f t="shared" si="189"/>
        <v>0</v>
      </c>
      <c r="BO431" s="104">
        <f t="shared" si="190"/>
        <v>0</v>
      </c>
      <c r="BP431" s="104">
        <f t="shared" si="191"/>
        <v>0</v>
      </c>
      <c r="BQ431" s="104">
        <f t="shared" si="192"/>
        <v>0</v>
      </c>
      <c r="BR431" s="104" t="e">
        <f t="shared" si="193"/>
        <v>#DIV/0!</v>
      </c>
    </row>
    <row r="432" spans="1:70">
      <c r="A432" s="1">
        <v>431</v>
      </c>
      <c r="B432" s="1">
        <f>'2012'!B432</f>
        <v>0</v>
      </c>
      <c r="C432" s="1">
        <f>'2012'!C432</f>
        <v>0</v>
      </c>
      <c r="D432" s="1">
        <f>'2012'!D432</f>
        <v>0</v>
      </c>
      <c r="E432" s="1">
        <f>'2012'!E432</f>
        <v>0</v>
      </c>
      <c r="F432" s="1">
        <f>'2012'!F432</f>
        <v>0</v>
      </c>
      <c r="G432" s="1">
        <f>'2012'!G432</f>
        <v>0</v>
      </c>
      <c r="H432" s="1">
        <f>'2012'!H432</f>
        <v>0</v>
      </c>
      <c r="I432" s="1">
        <f>'2012'!I432</f>
        <v>0</v>
      </c>
      <c r="J432" s="12" t="e">
        <f>(('2012'!J432-'2012'!$AE432)/'2012'!$AE432)*(('2012'!$I432-0.5+'2012'!$I432-0.5)*-1)</f>
        <v>#DIV/0!</v>
      </c>
      <c r="K432" s="12" t="e">
        <f>(('2012'!K432-'2012'!$AE432)/'2012'!$AE432)*(('2012'!$I432-0.5+'2012'!$I432-0.5)*-1)</f>
        <v>#DIV/0!</v>
      </c>
      <c r="L432" s="12" t="e">
        <f>(('2012'!L432-'2012'!$AE432)/'2012'!$AE432)*(('2012'!$I432-0.5+'2012'!$I432-0.5)*-1)</f>
        <v>#DIV/0!</v>
      </c>
      <c r="M432" s="12" t="e">
        <f>(('2012'!M432-'2012'!$AE432)/'2012'!$AE432)*(('2012'!$I432-0.5+'2012'!$I432-0.5)*-1)</f>
        <v>#DIV/0!</v>
      </c>
      <c r="N432" s="12" t="e">
        <f>(('2012'!N432-'2012'!$AE432)/'2012'!$AE432)*(('2012'!$I432-0.5+'2012'!$I432-0.5)*-1)</f>
        <v>#DIV/0!</v>
      </c>
      <c r="O432" s="12" t="e">
        <f>(('2012'!O432-'2012'!$AE432)/'2012'!$AE432)*(('2012'!$I432-0.5+'2012'!$I432-0.5)*-1)</f>
        <v>#DIV/0!</v>
      </c>
      <c r="P432" s="12" t="e">
        <f>(('2012'!P432-'2012'!$AE432)/'2012'!$AE432)*(('2012'!$I432-0.5+'2012'!$I432-0.5)*-1)</f>
        <v>#DIV/0!</v>
      </c>
      <c r="Q432" s="12" t="e">
        <f>(('2012'!Q432-'2012'!$AE432)/'2012'!$AE432)*(('2012'!$I432-0.5+'2012'!$I432-0.5)*-1)</f>
        <v>#DIV/0!</v>
      </c>
      <c r="R432" s="12" t="e">
        <f>(('2012'!R432-'2012'!$AE432)/'2012'!$AE432)*(('2012'!$I432-0.5+'2012'!$I432-0.5)*-1)</f>
        <v>#DIV/0!</v>
      </c>
      <c r="S432" s="12" t="e">
        <f>(('2012'!S432-'2012'!$AE432)/'2012'!$AE432)*(('2012'!$I432-0.5+'2012'!$I432-0.5)*-1)</f>
        <v>#DIV/0!</v>
      </c>
      <c r="T432" s="12" t="e">
        <f>(('2012'!T432-'2012'!$AE432)/'2012'!$AE432)*(('2012'!$I432-0.5+'2012'!$I432-0.5)*-1)</f>
        <v>#DIV/0!</v>
      </c>
      <c r="U432" s="12" t="e">
        <f>(('2012'!U432-'2012'!$AE432)/'2012'!$AE432)*(('2012'!$I432-0.5+'2012'!$I432-0.5)*-1)</f>
        <v>#DIV/0!</v>
      </c>
      <c r="V432" s="12" t="e">
        <f>(('2012'!V432-'2012'!$AE432)/'2012'!$AE432)*(('2012'!$I432-0.5+'2012'!$I432-0.5)*-1)</f>
        <v>#DIV/0!</v>
      </c>
      <c r="W432" s="12" t="e">
        <f>(('2012'!W432-'2012'!$AE432)/'2012'!$AE432)*(('2012'!$I432-0.5+'2012'!$I432-0.5)*-1)</f>
        <v>#DIV/0!</v>
      </c>
      <c r="X432" s="12" t="e">
        <f>(('2012'!X432-'2012'!$AE432)/'2012'!$AE432)*(('2012'!$I432-0.5+'2012'!$I432-0.5)*-1)</f>
        <v>#DIV/0!</v>
      </c>
      <c r="Y432" s="12" t="e">
        <f>(('2012'!Y432-'2012'!$AE432)/'2012'!$AE432)*(('2012'!$I432-0.5+'2012'!$I432-0.5)*-1)</f>
        <v>#DIV/0!</v>
      </c>
      <c r="Z432" s="12" t="e">
        <f>(('2012'!Z432-'2012'!$AE432)/'2012'!$AE432)*(('2012'!$I432-0.5+'2012'!$I432-0.5)*-1)</f>
        <v>#DIV/0!</v>
      </c>
      <c r="AA432" s="12" t="e">
        <f>(('2012'!AA432-'2012'!$AE432)/'2012'!$AE432)*(('2012'!$I432-0.5+'2012'!$I432-0.5)*-1)</f>
        <v>#DIV/0!</v>
      </c>
      <c r="AB432" s="12" t="e">
        <f>(('2012'!AB432-'2012'!$AE432)/'2012'!$AE432)*(('2012'!$I432-0.5+'2012'!$I432-0.5)*-1)</f>
        <v>#DIV/0!</v>
      </c>
      <c r="AC432" s="12" t="e">
        <f>(('2012'!AC432-'2012'!$AE432)/'2012'!$AE432)*(('2012'!$I432-0.5+'2012'!$I432-0.5)*-1)</f>
        <v>#DIV/0!</v>
      </c>
      <c r="AD432" s="12" t="e">
        <f>(('2012'!AD432-'2012'!$AE432)/'2012'!$AE432)*(('2012'!$I432-0.5+'2012'!$I432-0.5)*-1)</f>
        <v>#DIV/0!</v>
      </c>
      <c r="AE432" s="5" t="e">
        <f>((('2012'!AE432-'2012'!$AE432)/'2012'!$AE432)*100)*(('2012'!$I432-0.5+'2012'!$I432-0.5)*-1)</f>
        <v>#DIV/0!</v>
      </c>
      <c r="AG432" s="5">
        <f t="shared" si="171"/>
        <v>0</v>
      </c>
      <c r="AH432" s="5">
        <f t="shared" si="194"/>
        <v>0</v>
      </c>
      <c r="AI432" s="7">
        <v>0</v>
      </c>
      <c r="AW432" s="104">
        <f t="shared" si="172"/>
        <v>0</v>
      </c>
      <c r="AX432" s="104">
        <f t="shared" si="173"/>
        <v>0</v>
      </c>
      <c r="AY432" s="104">
        <f t="shared" si="174"/>
        <v>0</v>
      </c>
      <c r="AZ432" s="104">
        <f t="shared" si="175"/>
        <v>0</v>
      </c>
      <c r="BA432" s="104">
        <f t="shared" si="176"/>
        <v>0</v>
      </c>
      <c r="BB432" s="104">
        <f t="shared" si="177"/>
        <v>0</v>
      </c>
      <c r="BC432" s="104">
        <f t="shared" si="178"/>
        <v>0</v>
      </c>
      <c r="BD432" s="104">
        <f t="shared" si="179"/>
        <v>0</v>
      </c>
      <c r="BE432" s="104">
        <f t="shared" si="180"/>
        <v>0</v>
      </c>
      <c r="BF432" s="104">
        <f t="shared" si="181"/>
        <v>0</v>
      </c>
      <c r="BG432" s="104">
        <f t="shared" si="182"/>
        <v>0</v>
      </c>
      <c r="BH432" s="104">
        <f t="shared" si="183"/>
        <v>0</v>
      </c>
      <c r="BI432" s="104">
        <f t="shared" si="184"/>
        <v>0</v>
      </c>
      <c r="BJ432" s="104">
        <f t="shared" si="185"/>
        <v>0</v>
      </c>
      <c r="BK432" s="104">
        <f t="shared" si="186"/>
        <v>0</v>
      </c>
      <c r="BL432" s="104">
        <f t="shared" si="187"/>
        <v>0</v>
      </c>
      <c r="BM432" s="104">
        <f t="shared" si="188"/>
        <v>0</v>
      </c>
      <c r="BN432" s="104">
        <f t="shared" si="189"/>
        <v>0</v>
      </c>
      <c r="BO432" s="104">
        <f t="shared" si="190"/>
        <v>0</v>
      </c>
      <c r="BP432" s="104">
        <f t="shared" si="191"/>
        <v>0</v>
      </c>
      <c r="BQ432" s="104">
        <f t="shared" si="192"/>
        <v>0</v>
      </c>
      <c r="BR432" s="104" t="e">
        <f t="shared" si="193"/>
        <v>#DIV/0!</v>
      </c>
    </row>
    <row r="433" spans="1:70">
      <c r="A433" s="1">
        <v>432</v>
      </c>
      <c r="B433" s="1">
        <f>'2012'!B433</f>
        <v>0</v>
      </c>
      <c r="C433" s="1">
        <f>'2012'!C433</f>
        <v>0</v>
      </c>
      <c r="D433" s="1">
        <f>'2012'!D433</f>
        <v>0</v>
      </c>
      <c r="E433" s="1">
        <f>'2012'!E433</f>
        <v>0</v>
      </c>
      <c r="F433" s="1">
        <f>'2012'!F433</f>
        <v>0</v>
      </c>
      <c r="G433" s="1">
        <f>'2012'!G433</f>
        <v>0</v>
      </c>
      <c r="H433" s="1">
        <f>'2012'!H433</f>
        <v>0</v>
      </c>
      <c r="I433" s="1">
        <f>'2012'!I433</f>
        <v>0</v>
      </c>
      <c r="J433" s="12" t="e">
        <f>(('2012'!J433-'2012'!$AE433)/'2012'!$AE433)*(('2012'!$I433-0.5+'2012'!$I433-0.5)*-1)</f>
        <v>#DIV/0!</v>
      </c>
      <c r="K433" s="12" t="e">
        <f>(('2012'!K433-'2012'!$AE433)/'2012'!$AE433)*(('2012'!$I433-0.5+'2012'!$I433-0.5)*-1)</f>
        <v>#DIV/0!</v>
      </c>
      <c r="L433" s="12" t="e">
        <f>(('2012'!L433-'2012'!$AE433)/'2012'!$AE433)*(('2012'!$I433-0.5+'2012'!$I433-0.5)*-1)</f>
        <v>#DIV/0!</v>
      </c>
      <c r="M433" s="12" t="e">
        <f>(('2012'!M433-'2012'!$AE433)/'2012'!$AE433)*(('2012'!$I433-0.5+'2012'!$I433-0.5)*-1)</f>
        <v>#DIV/0!</v>
      </c>
      <c r="N433" s="12" t="e">
        <f>(('2012'!N433-'2012'!$AE433)/'2012'!$AE433)*(('2012'!$I433-0.5+'2012'!$I433-0.5)*-1)</f>
        <v>#DIV/0!</v>
      </c>
      <c r="O433" s="12" t="e">
        <f>(('2012'!O433-'2012'!$AE433)/'2012'!$AE433)*(('2012'!$I433-0.5+'2012'!$I433-0.5)*-1)</f>
        <v>#DIV/0!</v>
      </c>
      <c r="P433" s="12" t="e">
        <f>(('2012'!P433-'2012'!$AE433)/'2012'!$AE433)*(('2012'!$I433-0.5+'2012'!$I433-0.5)*-1)</f>
        <v>#DIV/0!</v>
      </c>
      <c r="Q433" s="12" t="e">
        <f>(('2012'!Q433-'2012'!$AE433)/'2012'!$AE433)*(('2012'!$I433-0.5+'2012'!$I433-0.5)*-1)</f>
        <v>#DIV/0!</v>
      </c>
      <c r="R433" s="12" t="e">
        <f>(('2012'!R433-'2012'!$AE433)/'2012'!$AE433)*(('2012'!$I433-0.5+'2012'!$I433-0.5)*-1)</f>
        <v>#DIV/0!</v>
      </c>
      <c r="S433" s="12" t="e">
        <f>(('2012'!S433-'2012'!$AE433)/'2012'!$AE433)*(('2012'!$I433-0.5+'2012'!$I433-0.5)*-1)</f>
        <v>#DIV/0!</v>
      </c>
      <c r="T433" s="12" t="e">
        <f>(('2012'!T433-'2012'!$AE433)/'2012'!$AE433)*(('2012'!$I433-0.5+'2012'!$I433-0.5)*-1)</f>
        <v>#DIV/0!</v>
      </c>
      <c r="U433" s="12" t="e">
        <f>(('2012'!U433-'2012'!$AE433)/'2012'!$AE433)*(('2012'!$I433-0.5+'2012'!$I433-0.5)*-1)</f>
        <v>#DIV/0!</v>
      </c>
      <c r="V433" s="12" t="e">
        <f>(('2012'!V433-'2012'!$AE433)/'2012'!$AE433)*(('2012'!$I433-0.5+'2012'!$I433-0.5)*-1)</f>
        <v>#DIV/0!</v>
      </c>
      <c r="W433" s="12" t="e">
        <f>(('2012'!W433-'2012'!$AE433)/'2012'!$AE433)*(('2012'!$I433-0.5+'2012'!$I433-0.5)*-1)</f>
        <v>#DIV/0!</v>
      </c>
      <c r="X433" s="12" t="e">
        <f>(('2012'!X433-'2012'!$AE433)/'2012'!$AE433)*(('2012'!$I433-0.5+'2012'!$I433-0.5)*-1)</f>
        <v>#DIV/0!</v>
      </c>
      <c r="Y433" s="12" t="e">
        <f>(('2012'!Y433-'2012'!$AE433)/'2012'!$AE433)*(('2012'!$I433-0.5+'2012'!$I433-0.5)*-1)</f>
        <v>#DIV/0!</v>
      </c>
      <c r="Z433" s="12" t="e">
        <f>(('2012'!Z433-'2012'!$AE433)/'2012'!$AE433)*(('2012'!$I433-0.5+'2012'!$I433-0.5)*-1)</f>
        <v>#DIV/0!</v>
      </c>
      <c r="AA433" s="12" t="e">
        <f>(('2012'!AA433-'2012'!$AE433)/'2012'!$AE433)*(('2012'!$I433-0.5+'2012'!$I433-0.5)*-1)</f>
        <v>#DIV/0!</v>
      </c>
      <c r="AB433" s="12" t="e">
        <f>(('2012'!AB433-'2012'!$AE433)/'2012'!$AE433)*(('2012'!$I433-0.5+'2012'!$I433-0.5)*-1)</f>
        <v>#DIV/0!</v>
      </c>
      <c r="AC433" s="12" t="e">
        <f>(('2012'!AC433-'2012'!$AE433)/'2012'!$AE433)*(('2012'!$I433-0.5+'2012'!$I433-0.5)*-1)</f>
        <v>#DIV/0!</v>
      </c>
      <c r="AD433" s="12" t="e">
        <f>(('2012'!AD433-'2012'!$AE433)/'2012'!$AE433)*(('2012'!$I433-0.5+'2012'!$I433-0.5)*-1)</f>
        <v>#DIV/0!</v>
      </c>
      <c r="AE433" s="5" t="e">
        <f>((('2012'!AE433-'2012'!$AE433)/'2012'!$AE433)*100)*(('2012'!$I433-0.5+'2012'!$I433-0.5)*-1)</f>
        <v>#DIV/0!</v>
      </c>
      <c r="AG433" s="5">
        <f t="shared" si="171"/>
        <v>0</v>
      </c>
      <c r="AH433" s="5">
        <f t="shared" si="194"/>
        <v>0</v>
      </c>
      <c r="AI433" s="7">
        <v>0</v>
      </c>
      <c r="AW433" s="104">
        <f t="shared" si="172"/>
        <v>0</v>
      </c>
      <c r="AX433" s="104">
        <f t="shared" si="173"/>
        <v>0</v>
      </c>
      <c r="AY433" s="104">
        <f t="shared" si="174"/>
        <v>0</v>
      </c>
      <c r="AZ433" s="104">
        <f t="shared" si="175"/>
        <v>0</v>
      </c>
      <c r="BA433" s="104">
        <f t="shared" si="176"/>
        <v>0</v>
      </c>
      <c r="BB433" s="104">
        <f t="shared" si="177"/>
        <v>0</v>
      </c>
      <c r="BC433" s="104">
        <f t="shared" si="178"/>
        <v>0</v>
      </c>
      <c r="BD433" s="104">
        <f t="shared" si="179"/>
        <v>0</v>
      </c>
      <c r="BE433" s="104">
        <f t="shared" si="180"/>
        <v>0</v>
      </c>
      <c r="BF433" s="104">
        <f t="shared" si="181"/>
        <v>0</v>
      </c>
      <c r="BG433" s="104">
        <f t="shared" si="182"/>
        <v>0</v>
      </c>
      <c r="BH433" s="104">
        <f t="shared" si="183"/>
        <v>0</v>
      </c>
      <c r="BI433" s="104">
        <f t="shared" si="184"/>
        <v>0</v>
      </c>
      <c r="BJ433" s="104">
        <f t="shared" si="185"/>
        <v>0</v>
      </c>
      <c r="BK433" s="104">
        <f t="shared" si="186"/>
        <v>0</v>
      </c>
      <c r="BL433" s="104">
        <f t="shared" si="187"/>
        <v>0</v>
      </c>
      <c r="BM433" s="104">
        <f t="shared" si="188"/>
        <v>0</v>
      </c>
      <c r="BN433" s="104">
        <f t="shared" si="189"/>
        <v>0</v>
      </c>
      <c r="BO433" s="104">
        <f t="shared" si="190"/>
        <v>0</v>
      </c>
      <c r="BP433" s="104">
        <f t="shared" si="191"/>
        <v>0</v>
      </c>
      <c r="BQ433" s="104">
        <f t="shared" si="192"/>
        <v>0</v>
      </c>
      <c r="BR433" s="104" t="e">
        <f t="shared" si="193"/>
        <v>#DIV/0!</v>
      </c>
    </row>
    <row r="434" spans="1:70">
      <c r="A434" s="1">
        <v>433</v>
      </c>
      <c r="B434" s="1">
        <f>'2012'!B434</f>
        <v>0</v>
      </c>
      <c r="C434" s="1">
        <f>'2012'!C434</f>
        <v>0</v>
      </c>
      <c r="D434" s="1">
        <f>'2012'!D434</f>
        <v>0</v>
      </c>
      <c r="E434" s="1">
        <f>'2012'!E434</f>
        <v>0</v>
      </c>
      <c r="F434" s="1">
        <f>'2012'!F434</f>
        <v>0</v>
      </c>
      <c r="G434" s="1">
        <f>'2012'!G434</f>
        <v>0</v>
      </c>
      <c r="H434" s="1">
        <f>'2012'!H434</f>
        <v>0</v>
      </c>
      <c r="I434" s="1">
        <f>'2012'!I434</f>
        <v>0</v>
      </c>
      <c r="J434" s="12" t="e">
        <f>(('2012'!J434-'2012'!$AE434)/'2012'!$AE434)*(('2012'!$I434-0.5+'2012'!$I434-0.5)*-1)</f>
        <v>#DIV/0!</v>
      </c>
      <c r="K434" s="12" t="e">
        <f>(('2012'!K434-'2012'!$AE434)/'2012'!$AE434)*(('2012'!$I434-0.5+'2012'!$I434-0.5)*-1)</f>
        <v>#DIV/0!</v>
      </c>
      <c r="L434" s="12" t="e">
        <f>(('2012'!L434-'2012'!$AE434)/'2012'!$AE434)*(('2012'!$I434-0.5+'2012'!$I434-0.5)*-1)</f>
        <v>#DIV/0!</v>
      </c>
      <c r="M434" s="12" t="e">
        <f>(('2012'!M434-'2012'!$AE434)/'2012'!$AE434)*(('2012'!$I434-0.5+'2012'!$I434-0.5)*-1)</f>
        <v>#DIV/0!</v>
      </c>
      <c r="N434" s="12" t="e">
        <f>(('2012'!N434-'2012'!$AE434)/'2012'!$AE434)*(('2012'!$I434-0.5+'2012'!$I434-0.5)*-1)</f>
        <v>#DIV/0!</v>
      </c>
      <c r="O434" s="12" t="e">
        <f>(('2012'!O434-'2012'!$AE434)/'2012'!$AE434)*(('2012'!$I434-0.5+'2012'!$I434-0.5)*-1)</f>
        <v>#DIV/0!</v>
      </c>
      <c r="P434" s="12" t="e">
        <f>(('2012'!P434-'2012'!$AE434)/'2012'!$AE434)*(('2012'!$I434-0.5+'2012'!$I434-0.5)*-1)</f>
        <v>#DIV/0!</v>
      </c>
      <c r="Q434" s="12" t="e">
        <f>(('2012'!Q434-'2012'!$AE434)/'2012'!$AE434)*(('2012'!$I434-0.5+'2012'!$I434-0.5)*-1)</f>
        <v>#DIV/0!</v>
      </c>
      <c r="R434" s="12" t="e">
        <f>(('2012'!R434-'2012'!$AE434)/'2012'!$AE434)*(('2012'!$I434-0.5+'2012'!$I434-0.5)*-1)</f>
        <v>#DIV/0!</v>
      </c>
      <c r="S434" s="12" t="e">
        <f>(('2012'!S434-'2012'!$AE434)/'2012'!$AE434)*(('2012'!$I434-0.5+'2012'!$I434-0.5)*-1)</f>
        <v>#DIV/0!</v>
      </c>
      <c r="T434" s="12" t="e">
        <f>(('2012'!T434-'2012'!$AE434)/'2012'!$AE434)*(('2012'!$I434-0.5+'2012'!$I434-0.5)*-1)</f>
        <v>#DIV/0!</v>
      </c>
      <c r="U434" s="12" t="e">
        <f>(('2012'!U434-'2012'!$AE434)/'2012'!$AE434)*(('2012'!$I434-0.5+'2012'!$I434-0.5)*-1)</f>
        <v>#DIV/0!</v>
      </c>
      <c r="V434" s="12" t="e">
        <f>(('2012'!V434-'2012'!$AE434)/'2012'!$AE434)*(('2012'!$I434-0.5+'2012'!$I434-0.5)*-1)</f>
        <v>#DIV/0!</v>
      </c>
      <c r="W434" s="12" t="e">
        <f>(('2012'!W434-'2012'!$AE434)/'2012'!$AE434)*(('2012'!$I434-0.5+'2012'!$I434-0.5)*-1)</f>
        <v>#DIV/0!</v>
      </c>
      <c r="X434" s="12" t="e">
        <f>(('2012'!X434-'2012'!$AE434)/'2012'!$AE434)*(('2012'!$I434-0.5+'2012'!$I434-0.5)*-1)</f>
        <v>#DIV/0!</v>
      </c>
      <c r="Y434" s="12" t="e">
        <f>(('2012'!Y434-'2012'!$AE434)/'2012'!$AE434)*(('2012'!$I434-0.5+'2012'!$I434-0.5)*-1)</f>
        <v>#DIV/0!</v>
      </c>
      <c r="Z434" s="12" t="e">
        <f>(('2012'!Z434-'2012'!$AE434)/'2012'!$AE434)*(('2012'!$I434-0.5+'2012'!$I434-0.5)*-1)</f>
        <v>#DIV/0!</v>
      </c>
      <c r="AA434" s="12" t="e">
        <f>(('2012'!AA434-'2012'!$AE434)/'2012'!$AE434)*(('2012'!$I434-0.5+'2012'!$I434-0.5)*-1)</f>
        <v>#DIV/0!</v>
      </c>
      <c r="AB434" s="12" t="e">
        <f>(('2012'!AB434-'2012'!$AE434)/'2012'!$AE434)*(('2012'!$I434-0.5+'2012'!$I434-0.5)*-1)</f>
        <v>#DIV/0!</v>
      </c>
      <c r="AC434" s="12" t="e">
        <f>(('2012'!AC434-'2012'!$AE434)/'2012'!$AE434)*(('2012'!$I434-0.5+'2012'!$I434-0.5)*-1)</f>
        <v>#DIV/0!</v>
      </c>
      <c r="AD434" s="12" t="e">
        <f>(('2012'!AD434-'2012'!$AE434)/'2012'!$AE434)*(('2012'!$I434-0.5+'2012'!$I434-0.5)*-1)</f>
        <v>#DIV/0!</v>
      </c>
      <c r="AE434" s="5" t="e">
        <f>((('2012'!AE434-'2012'!$AE434)/'2012'!$AE434)*100)*(('2012'!$I434-0.5+'2012'!$I434-0.5)*-1)</f>
        <v>#DIV/0!</v>
      </c>
      <c r="AG434" s="5">
        <f t="shared" si="171"/>
        <v>0</v>
      </c>
      <c r="AH434" s="5">
        <f t="shared" si="194"/>
        <v>0</v>
      </c>
      <c r="AI434" s="7">
        <v>0</v>
      </c>
      <c r="AW434" s="104">
        <f t="shared" si="172"/>
        <v>0</v>
      </c>
      <c r="AX434" s="104">
        <f t="shared" si="173"/>
        <v>0</v>
      </c>
      <c r="AY434" s="104">
        <f t="shared" si="174"/>
        <v>0</v>
      </c>
      <c r="AZ434" s="104">
        <f t="shared" si="175"/>
        <v>0</v>
      </c>
      <c r="BA434" s="104">
        <f t="shared" si="176"/>
        <v>0</v>
      </c>
      <c r="BB434" s="104">
        <f t="shared" si="177"/>
        <v>0</v>
      </c>
      <c r="BC434" s="104">
        <f t="shared" si="178"/>
        <v>0</v>
      </c>
      <c r="BD434" s="104">
        <f t="shared" si="179"/>
        <v>0</v>
      </c>
      <c r="BE434" s="104">
        <f t="shared" si="180"/>
        <v>0</v>
      </c>
      <c r="BF434" s="104">
        <f t="shared" si="181"/>
        <v>0</v>
      </c>
      <c r="BG434" s="104">
        <f t="shared" si="182"/>
        <v>0</v>
      </c>
      <c r="BH434" s="104">
        <f t="shared" si="183"/>
        <v>0</v>
      </c>
      <c r="BI434" s="104">
        <f t="shared" si="184"/>
        <v>0</v>
      </c>
      <c r="BJ434" s="104">
        <f t="shared" si="185"/>
        <v>0</v>
      </c>
      <c r="BK434" s="104">
        <f t="shared" si="186"/>
        <v>0</v>
      </c>
      <c r="BL434" s="104">
        <f t="shared" si="187"/>
        <v>0</v>
      </c>
      <c r="BM434" s="104">
        <f t="shared" si="188"/>
        <v>0</v>
      </c>
      <c r="BN434" s="104">
        <f t="shared" si="189"/>
        <v>0</v>
      </c>
      <c r="BO434" s="104">
        <f t="shared" si="190"/>
        <v>0</v>
      </c>
      <c r="BP434" s="104">
        <f t="shared" si="191"/>
        <v>0</v>
      </c>
      <c r="BQ434" s="104">
        <f t="shared" si="192"/>
        <v>0</v>
      </c>
      <c r="BR434" s="104" t="e">
        <f t="shared" si="193"/>
        <v>#DIV/0!</v>
      </c>
    </row>
    <row r="435" spans="1:70">
      <c r="A435" s="1">
        <v>434</v>
      </c>
      <c r="B435" s="1">
        <f>'2012'!B435</f>
        <v>0</v>
      </c>
      <c r="C435" s="1">
        <f>'2012'!C435</f>
        <v>0</v>
      </c>
      <c r="D435" s="1">
        <f>'2012'!D435</f>
        <v>0</v>
      </c>
      <c r="E435" s="1">
        <f>'2012'!E435</f>
        <v>0</v>
      </c>
      <c r="F435" s="1">
        <f>'2012'!F435</f>
        <v>0</v>
      </c>
      <c r="G435" s="1">
        <f>'2012'!G435</f>
        <v>0</v>
      </c>
      <c r="H435" s="1">
        <f>'2012'!H435</f>
        <v>0</v>
      </c>
      <c r="I435" s="1">
        <f>'2012'!I435</f>
        <v>0</v>
      </c>
      <c r="J435" s="12" t="e">
        <f>(('2012'!J435-'2012'!$AE435)/'2012'!$AE435)*(('2012'!$I435-0.5+'2012'!$I435-0.5)*-1)</f>
        <v>#DIV/0!</v>
      </c>
      <c r="K435" s="12" t="e">
        <f>(('2012'!K435-'2012'!$AE435)/'2012'!$AE435)*(('2012'!$I435-0.5+'2012'!$I435-0.5)*-1)</f>
        <v>#DIV/0!</v>
      </c>
      <c r="L435" s="12" t="e">
        <f>(('2012'!L435-'2012'!$AE435)/'2012'!$AE435)*(('2012'!$I435-0.5+'2012'!$I435-0.5)*-1)</f>
        <v>#DIV/0!</v>
      </c>
      <c r="M435" s="12" t="e">
        <f>(('2012'!M435-'2012'!$AE435)/'2012'!$AE435)*(('2012'!$I435-0.5+'2012'!$I435-0.5)*-1)</f>
        <v>#DIV/0!</v>
      </c>
      <c r="N435" s="12" t="e">
        <f>(('2012'!N435-'2012'!$AE435)/'2012'!$AE435)*(('2012'!$I435-0.5+'2012'!$I435-0.5)*-1)</f>
        <v>#DIV/0!</v>
      </c>
      <c r="O435" s="12" t="e">
        <f>(('2012'!O435-'2012'!$AE435)/'2012'!$AE435)*(('2012'!$I435-0.5+'2012'!$I435-0.5)*-1)</f>
        <v>#DIV/0!</v>
      </c>
      <c r="P435" s="12" t="e">
        <f>(('2012'!P435-'2012'!$AE435)/'2012'!$AE435)*(('2012'!$I435-0.5+'2012'!$I435-0.5)*-1)</f>
        <v>#DIV/0!</v>
      </c>
      <c r="Q435" s="12" t="e">
        <f>(('2012'!Q435-'2012'!$AE435)/'2012'!$AE435)*(('2012'!$I435-0.5+'2012'!$I435-0.5)*-1)</f>
        <v>#DIV/0!</v>
      </c>
      <c r="R435" s="12" t="e">
        <f>(('2012'!R435-'2012'!$AE435)/'2012'!$AE435)*(('2012'!$I435-0.5+'2012'!$I435-0.5)*-1)</f>
        <v>#DIV/0!</v>
      </c>
      <c r="S435" s="12" t="e">
        <f>(('2012'!S435-'2012'!$AE435)/'2012'!$AE435)*(('2012'!$I435-0.5+'2012'!$I435-0.5)*-1)</f>
        <v>#DIV/0!</v>
      </c>
      <c r="T435" s="12" t="e">
        <f>(('2012'!T435-'2012'!$AE435)/'2012'!$AE435)*(('2012'!$I435-0.5+'2012'!$I435-0.5)*-1)</f>
        <v>#DIV/0!</v>
      </c>
      <c r="U435" s="12" t="e">
        <f>(('2012'!U435-'2012'!$AE435)/'2012'!$AE435)*(('2012'!$I435-0.5+'2012'!$I435-0.5)*-1)</f>
        <v>#DIV/0!</v>
      </c>
      <c r="V435" s="12" t="e">
        <f>(('2012'!V435-'2012'!$AE435)/'2012'!$AE435)*(('2012'!$I435-0.5+'2012'!$I435-0.5)*-1)</f>
        <v>#DIV/0!</v>
      </c>
      <c r="W435" s="12" t="e">
        <f>(('2012'!W435-'2012'!$AE435)/'2012'!$AE435)*(('2012'!$I435-0.5+'2012'!$I435-0.5)*-1)</f>
        <v>#DIV/0!</v>
      </c>
      <c r="X435" s="12" t="e">
        <f>(('2012'!X435-'2012'!$AE435)/'2012'!$AE435)*(('2012'!$I435-0.5+'2012'!$I435-0.5)*-1)</f>
        <v>#DIV/0!</v>
      </c>
      <c r="Y435" s="12" t="e">
        <f>(('2012'!Y435-'2012'!$AE435)/'2012'!$AE435)*(('2012'!$I435-0.5+'2012'!$I435-0.5)*-1)</f>
        <v>#DIV/0!</v>
      </c>
      <c r="Z435" s="12" t="e">
        <f>(('2012'!Z435-'2012'!$AE435)/'2012'!$AE435)*(('2012'!$I435-0.5+'2012'!$I435-0.5)*-1)</f>
        <v>#DIV/0!</v>
      </c>
      <c r="AA435" s="12" t="e">
        <f>(('2012'!AA435-'2012'!$AE435)/'2012'!$AE435)*(('2012'!$I435-0.5+'2012'!$I435-0.5)*-1)</f>
        <v>#DIV/0!</v>
      </c>
      <c r="AB435" s="12" t="e">
        <f>(('2012'!AB435-'2012'!$AE435)/'2012'!$AE435)*(('2012'!$I435-0.5+'2012'!$I435-0.5)*-1)</f>
        <v>#DIV/0!</v>
      </c>
      <c r="AC435" s="12" t="e">
        <f>(('2012'!AC435-'2012'!$AE435)/'2012'!$AE435)*(('2012'!$I435-0.5+'2012'!$I435-0.5)*-1)</f>
        <v>#DIV/0!</v>
      </c>
      <c r="AD435" s="12" t="e">
        <f>(('2012'!AD435-'2012'!$AE435)/'2012'!$AE435)*(('2012'!$I435-0.5+'2012'!$I435-0.5)*-1)</f>
        <v>#DIV/0!</v>
      </c>
      <c r="AE435" s="5" t="e">
        <f>((('2012'!AE435-'2012'!$AE435)/'2012'!$AE435)*100)*(('2012'!$I435-0.5+'2012'!$I435-0.5)*-1)</f>
        <v>#DIV/0!</v>
      </c>
      <c r="AG435" s="5">
        <f t="shared" si="171"/>
        <v>0</v>
      </c>
      <c r="AH435" s="5">
        <f t="shared" si="194"/>
        <v>0</v>
      </c>
      <c r="AI435" s="7">
        <v>0</v>
      </c>
      <c r="AW435" s="104">
        <f t="shared" si="172"/>
        <v>0</v>
      </c>
      <c r="AX435" s="104">
        <f t="shared" si="173"/>
        <v>0</v>
      </c>
      <c r="AY435" s="104">
        <f t="shared" si="174"/>
        <v>0</v>
      </c>
      <c r="AZ435" s="104">
        <f t="shared" si="175"/>
        <v>0</v>
      </c>
      <c r="BA435" s="104">
        <f t="shared" si="176"/>
        <v>0</v>
      </c>
      <c r="BB435" s="104">
        <f t="shared" si="177"/>
        <v>0</v>
      </c>
      <c r="BC435" s="104">
        <f t="shared" si="178"/>
        <v>0</v>
      </c>
      <c r="BD435" s="104">
        <f t="shared" si="179"/>
        <v>0</v>
      </c>
      <c r="BE435" s="104">
        <f t="shared" si="180"/>
        <v>0</v>
      </c>
      <c r="BF435" s="104">
        <f t="shared" si="181"/>
        <v>0</v>
      </c>
      <c r="BG435" s="104">
        <f t="shared" si="182"/>
        <v>0</v>
      </c>
      <c r="BH435" s="104">
        <f t="shared" si="183"/>
        <v>0</v>
      </c>
      <c r="BI435" s="104">
        <f t="shared" si="184"/>
        <v>0</v>
      </c>
      <c r="BJ435" s="104">
        <f t="shared" si="185"/>
        <v>0</v>
      </c>
      <c r="BK435" s="104">
        <f t="shared" si="186"/>
        <v>0</v>
      </c>
      <c r="BL435" s="104">
        <f t="shared" si="187"/>
        <v>0</v>
      </c>
      <c r="BM435" s="104">
        <f t="shared" si="188"/>
        <v>0</v>
      </c>
      <c r="BN435" s="104">
        <f t="shared" si="189"/>
        <v>0</v>
      </c>
      <c r="BO435" s="104">
        <f t="shared" si="190"/>
        <v>0</v>
      </c>
      <c r="BP435" s="104">
        <f t="shared" si="191"/>
        <v>0</v>
      </c>
      <c r="BQ435" s="104">
        <f t="shared" si="192"/>
        <v>0</v>
      </c>
      <c r="BR435" s="104" t="e">
        <f t="shared" si="193"/>
        <v>#DIV/0!</v>
      </c>
    </row>
    <row r="436" spans="1:70">
      <c r="A436" s="1">
        <v>435</v>
      </c>
      <c r="B436" s="1">
        <f>'2012'!B436</f>
        <v>0</v>
      </c>
      <c r="C436" s="1">
        <f>'2012'!C436</f>
        <v>0</v>
      </c>
      <c r="D436" s="1">
        <f>'2012'!D436</f>
        <v>0</v>
      </c>
      <c r="E436" s="1">
        <f>'2012'!E436</f>
        <v>0</v>
      </c>
      <c r="F436" s="1">
        <f>'2012'!F436</f>
        <v>0</v>
      </c>
      <c r="G436" s="1">
        <f>'2012'!G436</f>
        <v>0</v>
      </c>
      <c r="H436" s="1">
        <f>'2012'!H436</f>
        <v>0</v>
      </c>
      <c r="I436" s="1">
        <f>'2012'!I436</f>
        <v>0</v>
      </c>
      <c r="J436" s="12" t="e">
        <f>(('2012'!J436-'2012'!$AE436)/'2012'!$AE436)*(('2012'!$I436-0.5+'2012'!$I436-0.5)*-1)</f>
        <v>#DIV/0!</v>
      </c>
      <c r="K436" s="12" t="e">
        <f>(('2012'!K436-'2012'!$AE436)/'2012'!$AE436)*(('2012'!$I436-0.5+'2012'!$I436-0.5)*-1)</f>
        <v>#DIV/0!</v>
      </c>
      <c r="L436" s="12" t="e">
        <f>(('2012'!L436-'2012'!$AE436)/'2012'!$AE436)*(('2012'!$I436-0.5+'2012'!$I436-0.5)*-1)</f>
        <v>#DIV/0!</v>
      </c>
      <c r="M436" s="12" t="e">
        <f>(('2012'!M436-'2012'!$AE436)/'2012'!$AE436)*(('2012'!$I436-0.5+'2012'!$I436-0.5)*-1)</f>
        <v>#DIV/0!</v>
      </c>
      <c r="N436" s="12" t="e">
        <f>(('2012'!N436-'2012'!$AE436)/'2012'!$AE436)*(('2012'!$I436-0.5+'2012'!$I436-0.5)*-1)</f>
        <v>#DIV/0!</v>
      </c>
      <c r="O436" s="12" t="e">
        <f>(('2012'!O436-'2012'!$AE436)/'2012'!$AE436)*(('2012'!$I436-0.5+'2012'!$I436-0.5)*-1)</f>
        <v>#DIV/0!</v>
      </c>
      <c r="P436" s="12" t="e">
        <f>(('2012'!P436-'2012'!$AE436)/'2012'!$AE436)*(('2012'!$I436-0.5+'2012'!$I436-0.5)*-1)</f>
        <v>#DIV/0!</v>
      </c>
      <c r="Q436" s="12" t="e">
        <f>(('2012'!Q436-'2012'!$AE436)/'2012'!$AE436)*(('2012'!$I436-0.5+'2012'!$I436-0.5)*-1)</f>
        <v>#DIV/0!</v>
      </c>
      <c r="R436" s="12" t="e">
        <f>(('2012'!R436-'2012'!$AE436)/'2012'!$AE436)*(('2012'!$I436-0.5+'2012'!$I436-0.5)*-1)</f>
        <v>#DIV/0!</v>
      </c>
      <c r="S436" s="12" t="e">
        <f>(('2012'!S436-'2012'!$AE436)/'2012'!$AE436)*(('2012'!$I436-0.5+'2012'!$I436-0.5)*-1)</f>
        <v>#DIV/0!</v>
      </c>
      <c r="T436" s="12" t="e">
        <f>(('2012'!T436-'2012'!$AE436)/'2012'!$AE436)*(('2012'!$I436-0.5+'2012'!$I436-0.5)*-1)</f>
        <v>#DIV/0!</v>
      </c>
      <c r="U436" s="12" t="e">
        <f>(('2012'!U436-'2012'!$AE436)/'2012'!$AE436)*(('2012'!$I436-0.5+'2012'!$I436-0.5)*-1)</f>
        <v>#DIV/0!</v>
      </c>
      <c r="V436" s="12" t="e">
        <f>(('2012'!V436-'2012'!$AE436)/'2012'!$AE436)*(('2012'!$I436-0.5+'2012'!$I436-0.5)*-1)</f>
        <v>#DIV/0!</v>
      </c>
      <c r="W436" s="12" t="e">
        <f>(('2012'!W436-'2012'!$AE436)/'2012'!$AE436)*(('2012'!$I436-0.5+'2012'!$I436-0.5)*-1)</f>
        <v>#DIV/0!</v>
      </c>
      <c r="X436" s="12" t="e">
        <f>(('2012'!X436-'2012'!$AE436)/'2012'!$AE436)*(('2012'!$I436-0.5+'2012'!$I436-0.5)*-1)</f>
        <v>#DIV/0!</v>
      </c>
      <c r="Y436" s="12" t="e">
        <f>(('2012'!Y436-'2012'!$AE436)/'2012'!$AE436)*(('2012'!$I436-0.5+'2012'!$I436-0.5)*-1)</f>
        <v>#DIV/0!</v>
      </c>
      <c r="Z436" s="12" t="e">
        <f>(('2012'!Z436-'2012'!$AE436)/'2012'!$AE436)*(('2012'!$I436-0.5+'2012'!$I436-0.5)*-1)</f>
        <v>#DIV/0!</v>
      </c>
      <c r="AA436" s="12" t="e">
        <f>(('2012'!AA436-'2012'!$AE436)/'2012'!$AE436)*(('2012'!$I436-0.5+'2012'!$I436-0.5)*-1)</f>
        <v>#DIV/0!</v>
      </c>
      <c r="AB436" s="12" t="e">
        <f>(('2012'!AB436-'2012'!$AE436)/'2012'!$AE436)*(('2012'!$I436-0.5+'2012'!$I436-0.5)*-1)</f>
        <v>#DIV/0!</v>
      </c>
      <c r="AC436" s="12" t="e">
        <f>(('2012'!AC436-'2012'!$AE436)/'2012'!$AE436)*(('2012'!$I436-0.5+'2012'!$I436-0.5)*-1)</f>
        <v>#DIV/0!</v>
      </c>
      <c r="AD436" s="12" t="e">
        <f>(('2012'!AD436-'2012'!$AE436)/'2012'!$AE436)*(('2012'!$I436-0.5+'2012'!$I436-0.5)*-1)</f>
        <v>#DIV/0!</v>
      </c>
      <c r="AE436" s="5" t="e">
        <f>((('2012'!AE436-'2012'!$AE436)/'2012'!$AE436)*100)*(('2012'!$I436-0.5+'2012'!$I436-0.5)*-1)</f>
        <v>#DIV/0!</v>
      </c>
      <c r="AG436" s="5">
        <f t="shared" si="171"/>
        <v>0</v>
      </c>
      <c r="AH436" s="5">
        <f t="shared" si="194"/>
        <v>0</v>
      </c>
      <c r="AI436" s="7">
        <v>0</v>
      </c>
      <c r="AW436" s="104">
        <f t="shared" si="172"/>
        <v>0</v>
      </c>
      <c r="AX436" s="104">
        <f t="shared" si="173"/>
        <v>0</v>
      </c>
      <c r="AY436" s="104">
        <f t="shared" si="174"/>
        <v>0</v>
      </c>
      <c r="AZ436" s="104">
        <f t="shared" si="175"/>
        <v>0</v>
      </c>
      <c r="BA436" s="104">
        <f t="shared" si="176"/>
        <v>0</v>
      </c>
      <c r="BB436" s="104">
        <f t="shared" si="177"/>
        <v>0</v>
      </c>
      <c r="BC436" s="104">
        <f t="shared" si="178"/>
        <v>0</v>
      </c>
      <c r="BD436" s="104">
        <f t="shared" si="179"/>
        <v>0</v>
      </c>
      <c r="BE436" s="104">
        <f t="shared" si="180"/>
        <v>0</v>
      </c>
      <c r="BF436" s="104">
        <f t="shared" si="181"/>
        <v>0</v>
      </c>
      <c r="BG436" s="104">
        <f t="shared" si="182"/>
        <v>0</v>
      </c>
      <c r="BH436" s="104">
        <f t="shared" si="183"/>
        <v>0</v>
      </c>
      <c r="BI436" s="104">
        <f t="shared" si="184"/>
        <v>0</v>
      </c>
      <c r="BJ436" s="104">
        <f t="shared" si="185"/>
        <v>0</v>
      </c>
      <c r="BK436" s="104">
        <f t="shared" si="186"/>
        <v>0</v>
      </c>
      <c r="BL436" s="104">
        <f t="shared" si="187"/>
        <v>0</v>
      </c>
      <c r="BM436" s="104">
        <f t="shared" si="188"/>
        <v>0</v>
      </c>
      <c r="BN436" s="104">
        <f t="shared" si="189"/>
        <v>0</v>
      </c>
      <c r="BO436" s="104">
        <f t="shared" si="190"/>
        <v>0</v>
      </c>
      <c r="BP436" s="104">
        <f t="shared" si="191"/>
        <v>0</v>
      </c>
      <c r="BQ436" s="104">
        <f t="shared" si="192"/>
        <v>0</v>
      </c>
      <c r="BR436" s="104" t="e">
        <f t="shared" si="193"/>
        <v>#DIV/0!</v>
      </c>
    </row>
    <row r="437" spans="1:70">
      <c r="A437" s="1">
        <v>436</v>
      </c>
      <c r="B437" s="1">
        <f>'2012'!B437</f>
        <v>0</v>
      </c>
      <c r="C437" s="1">
        <f>'2012'!C437</f>
        <v>0</v>
      </c>
      <c r="D437" s="1">
        <f>'2012'!D437</f>
        <v>0</v>
      </c>
      <c r="E437" s="1">
        <f>'2012'!E437</f>
        <v>0</v>
      </c>
      <c r="F437" s="1">
        <f>'2012'!F437</f>
        <v>0</v>
      </c>
      <c r="G437" s="1">
        <f>'2012'!G437</f>
        <v>0</v>
      </c>
      <c r="H437" s="1">
        <f>'2012'!H437</f>
        <v>0</v>
      </c>
      <c r="I437" s="1">
        <f>'2012'!I437</f>
        <v>0</v>
      </c>
      <c r="J437" s="12" t="e">
        <f>(('2012'!J437-'2012'!$AE437)/'2012'!$AE437)*(('2012'!$I437-0.5+'2012'!$I437-0.5)*-1)</f>
        <v>#DIV/0!</v>
      </c>
      <c r="K437" s="12" t="e">
        <f>(('2012'!K437-'2012'!$AE437)/'2012'!$AE437)*(('2012'!$I437-0.5+'2012'!$I437-0.5)*-1)</f>
        <v>#DIV/0!</v>
      </c>
      <c r="L437" s="12" t="e">
        <f>(('2012'!L437-'2012'!$AE437)/'2012'!$AE437)*(('2012'!$I437-0.5+'2012'!$I437-0.5)*-1)</f>
        <v>#DIV/0!</v>
      </c>
      <c r="M437" s="12" t="e">
        <f>(('2012'!M437-'2012'!$AE437)/'2012'!$AE437)*(('2012'!$I437-0.5+'2012'!$I437-0.5)*-1)</f>
        <v>#DIV/0!</v>
      </c>
      <c r="N437" s="12" t="e">
        <f>(('2012'!N437-'2012'!$AE437)/'2012'!$AE437)*(('2012'!$I437-0.5+'2012'!$I437-0.5)*-1)</f>
        <v>#DIV/0!</v>
      </c>
      <c r="O437" s="12" t="e">
        <f>(('2012'!O437-'2012'!$AE437)/'2012'!$AE437)*(('2012'!$I437-0.5+'2012'!$I437-0.5)*-1)</f>
        <v>#DIV/0!</v>
      </c>
      <c r="P437" s="12" t="e">
        <f>(('2012'!P437-'2012'!$AE437)/'2012'!$AE437)*(('2012'!$I437-0.5+'2012'!$I437-0.5)*-1)</f>
        <v>#DIV/0!</v>
      </c>
      <c r="Q437" s="12" t="e">
        <f>(('2012'!Q437-'2012'!$AE437)/'2012'!$AE437)*(('2012'!$I437-0.5+'2012'!$I437-0.5)*-1)</f>
        <v>#DIV/0!</v>
      </c>
      <c r="R437" s="12" t="e">
        <f>(('2012'!R437-'2012'!$AE437)/'2012'!$AE437)*(('2012'!$I437-0.5+'2012'!$I437-0.5)*-1)</f>
        <v>#DIV/0!</v>
      </c>
      <c r="S437" s="12" t="e">
        <f>(('2012'!S437-'2012'!$AE437)/'2012'!$AE437)*(('2012'!$I437-0.5+'2012'!$I437-0.5)*-1)</f>
        <v>#DIV/0!</v>
      </c>
      <c r="T437" s="12" t="e">
        <f>(('2012'!T437-'2012'!$AE437)/'2012'!$AE437)*(('2012'!$I437-0.5+'2012'!$I437-0.5)*-1)</f>
        <v>#DIV/0!</v>
      </c>
      <c r="U437" s="12" t="e">
        <f>(('2012'!U437-'2012'!$AE437)/'2012'!$AE437)*(('2012'!$I437-0.5+'2012'!$I437-0.5)*-1)</f>
        <v>#DIV/0!</v>
      </c>
      <c r="V437" s="12" t="e">
        <f>(('2012'!V437-'2012'!$AE437)/'2012'!$AE437)*(('2012'!$I437-0.5+'2012'!$I437-0.5)*-1)</f>
        <v>#DIV/0!</v>
      </c>
      <c r="W437" s="12" t="e">
        <f>(('2012'!W437-'2012'!$AE437)/'2012'!$AE437)*(('2012'!$I437-0.5+'2012'!$I437-0.5)*-1)</f>
        <v>#DIV/0!</v>
      </c>
      <c r="X437" s="12" t="e">
        <f>(('2012'!X437-'2012'!$AE437)/'2012'!$AE437)*(('2012'!$I437-0.5+'2012'!$I437-0.5)*-1)</f>
        <v>#DIV/0!</v>
      </c>
      <c r="Y437" s="12" t="e">
        <f>(('2012'!Y437-'2012'!$AE437)/'2012'!$AE437)*(('2012'!$I437-0.5+'2012'!$I437-0.5)*-1)</f>
        <v>#DIV/0!</v>
      </c>
      <c r="Z437" s="12" t="e">
        <f>(('2012'!Z437-'2012'!$AE437)/'2012'!$AE437)*(('2012'!$I437-0.5+'2012'!$I437-0.5)*-1)</f>
        <v>#DIV/0!</v>
      </c>
      <c r="AA437" s="12" t="e">
        <f>(('2012'!AA437-'2012'!$AE437)/'2012'!$AE437)*(('2012'!$I437-0.5+'2012'!$I437-0.5)*-1)</f>
        <v>#DIV/0!</v>
      </c>
      <c r="AB437" s="12" t="e">
        <f>(('2012'!AB437-'2012'!$AE437)/'2012'!$AE437)*(('2012'!$I437-0.5+'2012'!$I437-0.5)*-1)</f>
        <v>#DIV/0!</v>
      </c>
      <c r="AC437" s="12" t="e">
        <f>(('2012'!AC437-'2012'!$AE437)/'2012'!$AE437)*(('2012'!$I437-0.5+'2012'!$I437-0.5)*-1)</f>
        <v>#DIV/0!</v>
      </c>
      <c r="AD437" s="12" t="e">
        <f>(('2012'!AD437-'2012'!$AE437)/'2012'!$AE437)*(('2012'!$I437-0.5+'2012'!$I437-0.5)*-1)</f>
        <v>#DIV/0!</v>
      </c>
      <c r="AE437" s="5" t="e">
        <f>((('2012'!AE437-'2012'!$AE437)/'2012'!$AE437)*100)*(('2012'!$I437-0.5+'2012'!$I437-0.5)*-1)</f>
        <v>#DIV/0!</v>
      </c>
      <c r="AG437" s="5">
        <f t="shared" si="171"/>
        <v>0</v>
      </c>
      <c r="AH437" s="5">
        <f t="shared" si="194"/>
        <v>0</v>
      </c>
      <c r="AI437" s="7">
        <v>0</v>
      </c>
      <c r="AW437" s="104">
        <f t="shared" si="172"/>
        <v>0</v>
      </c>
      <c r="AX437" s="104">
        <f t="shared" si="173"/>
        <v>0</v>
      </c>
      <c r="AY437" s="104">
        <f t="shared" si="174"/>
        <v>0</v>
      </c>
      <c r="AZ437" s="104">
        <f t="shared" si="175"/>
        <v>0</v>
      </c>
      <c r="BA437" s="104">
        <f t="shared" si="176"/>
        <v>0</v>
      </c>
      <c r="BB437" s="104">
        <f t="shared" si="177"/>
        <v>0</v>
      </c>
      <c r="BC437" s="104">
        <f t="shared" si="178"/>
        <v>0</v>
      </c>
      <c r="BD437" s="104">
        <f t="shared" si="179"/>
        <v>0</v>
      </c>
      <c r="BE437" s="104">
        <f t="shared" si="180"/>
        <v>0</v>
      </c>
      <c r="BF437" s="104">
        <f t="shared" si="181"/>
        <v>0</v>
      </c>
      <c r="BG437" s="104">
        <f t="shared" si="182"/>
        <v>0</v>
      </c>
      <c r="BH437" s="104">
        <f t="shared" si="183"/>
        <v>0</v>
      </c>
      <c r="BI437" s="104">
        <f t="shared" si="184"/>
        <v>0</v>
      </c>
      <c r="BJ437" s="104">
        <f t="shared" si="185"/>
        <v>0</v>
      </c>
      <c r="BK437" s="104">
        <f t="shared" si="186"/>
        <v>0</v>
      </c>
      <c r="BL437" s="104">
        <f t="shared" si="187"/>
        <v>0</v>
      </c>
      <c r="BM437" s="104">
        <f t="shared" si="188"/>
        <v>0</v>
      </c>
      <c r="BN437" s="104">
        <f t="shared" si="189"/>
        <v>0</v>
      </c>
      <c r="BO437" s="104">
        <f t="shared" si="190"/>
        <v>0</v>
      </c>
      <c r="BP437" s="104">
        <f t="shared" si="191"/>
        <v>0</v>
      </c>
      <c r="BQ437" s="104">
        <f t="shared" si="192"/>
        <v>0</v>
      </c>
      <c r="BR437" s="104" t="e">
        <f t="shared" si="193"/>
        <v>#DIV/0!</v>
      </c>
    </row>
    <row r="438" spans="1:70">
      <c r="A438" s="1">
        <v>437</v>
      </c>
      <c r="B438" s="1">
        <f>'2012'!B438</f>
        <v>0</v>
      </c>
      <c r="C438" s="1">
        <f>'2012'!C438</f>
        <v>0</v>
      </c>
      <c r="D438" s="1">
        <f>'2012'!D438</f>
        <v>0</v>
      </c>
      <c r="E438" s="1">
        <f>'2012'!E438</f>
        <v>0</v>
      </c>
      <c r="F438" s="1">
        <f>'2012'!F438</f>
        <v>0</v>
      </c>
      <c r="G438" s="1">
        <f>'2012'!G438</f>
        <v>0</v>
      </c>
      <c r="H438" s="1">
        <f>'2012'!H438</f>
        <v>0</v>
      </c>
      <c r="I438" s="1">
        <f>'2012'!I438</f>
        <v>0</v>
      </c>
      <c r="J438" s="12" t="e">
        <f>(('2012'!J438-'2012'!$AE438)/'2012'!$AE438)*(('2012'!$I438-0.5+'2012'!$I438-0.5)*-1)</f>
        <v>#DIV/0!</v>
      </c>
      <c r="K438" s="12" t="e">
        <f>(('2012'!K438-'2012'!$AE438)/'2012'!$AE438)*(('2012'!$I438-0.5+'2012'!$I438-0.5)*-1)</f>
        <v>#DIV/0!</v>
      </c>
      <c r="L438" s="12" t="e">
        <f>(('2012'!L438-'2012'!$AE438)/'2012'!$AE438)*(('2012'!$I438-0.5+'2012'!$I438-0.5)*-1)</f>
        <v>#DIV/0!</v>
      </c>
      <c r="M438" s="12" t="e">
        <f>(('2012'!M438-'2012'!$AE438)/'2012'!$AE438)*(('2012'!$I438-0.5+'2012'!$I438-0.5)*-1)</f>
        <v>#DIV/0!</v>
      </c>
      <c r="N438" s="12" t="e">
        <f>(('2012'!N438-'2012'!$AE438)/'2012'!$AE438)*(('2012'!$I438-0.5+'2012'!$I438-0.5)*-1)</f>
        <v>#DIV/0!</v>
      </c>
      <c r="O438" s="12" t="e">
        <f>(('2012'!O438-'2012'!$AE438)/'2012'!$AE438)*(('2012'!$I438-0.5+'2012'!$I438-0.5)*-1)</f>
        <v>#DIV/0!</v>
      </c>
      <c r="P438" s="12" t="e">
        <f>(('2012'!P438-'2012'!$AE438)/'2012'!$AE438)*(('2012'!$I438-0.5+'2012'!$I438-0.5)*-1)</f>
        <v>#DIV/0!</v>
      </c>
      <c r="Q438" s="12" t="e">
        <f>(('2012'!Q438-'2012'!$AE438)/'2012'!$AE438)*(('2012'!$I438-0.5+'2012'!$I438-0.5)*-1)</f>
        <v>#DIV/0!</v>
      </c>
      <c r="R438" s="12" t="e">
        <f>(('2012'!R438-'2012'!$AE438)/'2012'!$AE438)*(('2012'!$I438-0.5+'2012'!$I438-0.5)*-1)</f>
        <v>#DIV/0!</v>
      </c>
      <c r="S438" s="12" t="e">
        <f>(('2012'!S438-'2012'!$AE438)/'2012'!$AE438)*(('2012'!$I438-0.5+'2012'!$I438-0.5)*-1)</f>
        <v>#DIV/0!</v>
      </c>
      <c r="T438" s="12" t="e">
        <f>(('2012'!T438-'2012'!$AE438)/'2012'!$AE438)*(('2012'!$I438-0.5+'2012'!$I438-0.5)*-1)</f>
        <v>#DIV/0!</v>
      </c>
      <c r="U438" s="12" t="e">
        <f>(('2012'!U438-'2012'!$AE438)/'2012'!$AE438)*(('2012'!$I438-0.5+'2012'!$I438-0.5)*-1)</f>
        <v>#DIV/0!</v>
      </c>
      <c r="V438" s="12" t="e">
        <f>(('2012'!V438-'2012'!$AE438)/'2012'!$AE438)*(('2012'!$I438-0.5+'2012'!$I438-0.5)*-1)</f>
        <v>#DIV/0!</v>
      </c>
      <c r="W438" s="12" t="e">
        <f>(('2012'!W438-'2012'!$AE438)/'2012'!$AE438)*(('2012'!$I438-0.5+'2012'!$I438-0.5)*-1)</f>
        <v>#DIV/0!</v>
      </c>
      <c r="X438" s="12" t="e">
        <f>(('2012'!X438-'2012'!$AE438)/'2012'!$AE438)*(('2012'!$I438-0.5+'2012'!$I438-0.5)*-1)</f>
        <v>#DIV/0!</v>
      </c>
      <c r="Y438" s="12" t="e">
        <f>(('2012'!Y438-'2012'!$AE438)/'2012'!$AE438)*(('2012'!$I438-0.5+'2012'!$I438-0.5)*-1)</f>
        <v>#DIV/0!</v>
      </c>
      <c r="Z438" s="12" t="e">
        <f>(('2012'!Z438-'2012'!$AE438)/'2012'!$AE438)*(('2012'!$I438-0.5+'2012'!$I438-0.5)*-1)</f>
        <v>#DIV/0!</v>
      </c>
      <c r="AA438" s="12" t="e">
        <f>(('2012'!AA438-'2012'!$AE438)/'2012'!$AE438)*(('2012'!$I438-0.5+'2012'!$I438-0.5)*-1)</f>
        <v>#DIV/0!</v>
      </c>
      <c r="AB438" s="12" t="e">
        <f>(('2012'!AB438-'2012'!$AE438)/'2012'!$AE438)*(('2012'!$I438-0.5+'2012'!$I438-0.5)*-1)</f>
        <v>#DIV/0!</v>
      </c>
      <c r="AC438" s="12" t="e">
        <f>(('2012'!AC438-'2012'!$AE438)/'2012'!$AE438)*(('2012'!$I438-0.5+'2012'!$I438-0.5)*-1)</f>
        <v>#DIV/0!</v>
      </c>
      <c r="AD438" s="12" t="e">
        <f>(('2012'!AD438-'2012'!$AE438)/'2012'!$AE438)*(('2012'!$I438-0.5+'2012'!$I438-0.5)*-1)</f>
        <v>#DIV/0!</v>
      </c>
      <c r="AE438" s="5" t="e">
        <f>((('2012'!AE438-'2012'!$AE438)/'2012'!$AE438)*100)*(('2012'!$I438-0.5+'2012'!$I438-0.5)*-1)</f>
        <v>#DIV/0!</v>
      </c>
      <c r="AG438" s="5">
        <f t="shared" si="171"/>
        <v>0</v>
      </c>
      <c r="AH438" s="5">
        <f t="shared" si="194"/>
        <v>0</v>
      </c>
      <c r="AI438" s="7">
        <v>0</v>
      </c>
      <c r="AW438" s="104">
        <f t="shared" si="172"/>
        <v>0</v>
      </c>
      <c r="AX438" s="104">
        <f t="shared" si="173"/>
        <v>0</v>
      </c>
      <c r="AY438" s="104">
        <f t="shared" si="174"/>
        <v>0</v>
      </c>
      <c r="AZ438" s="104">
        <f t="shared" si="175"/>
        <v>0</v>
      </c>
      <c r="BA438" s="104">
        <f t="shared" si="176"/>
        <v>0</v>
      </c>
      <c r="BB438" s="104">
        <f t="shared" si="177"/>
        <v>0</v>
      </c>
      <c r="BC438" s="104">
        <f t="shared" si="178"/>
        <v>0</v>
      </c>
      <c r="BD438" s="104">
        <f t="shared" si="179"/>
        <v>0</v>
      </c>
      <c r="BE438" s="104">
        <f t="shared" si="180"/>
        <v>0</v>
      </c>
      <c r="BF438" s="104">
        <f t="shared" si="181"/>
        <v>0</v>
      </c>
      <c r="BG438" s="104">
        <f t="shared" si="182"/>
        <v>0</v>
      </c>
      <c r="BH438" s="104">
        <f t="shared" si="183"/>
        <v>0</v>
      </c>
      <c r="BI438" s="104">
        <f t="shared" si="184"/>
        <v>0</v>
      </c>
      <c r="BJ438" s="104">
        <f t="shared" si="185"/>
        <v>0</v>
      </c>
      <c r="BK438" s="104">
        <f t="shared" si="186"/>
        <v>0</v>
      </c>
      <c r="BL438" s="104">
        <f t="shared" si="187"/>
        <v>0</v>
      </c>
      <c r="BM438" s="104">
        <f t="shared" si="188"/>
        <v>0</v>
      </c>
      <c r="BN438" s="104">
        <f t="shared" si="189"/>
        <v>0</v>
      </c>
      <c r="BO438" s="104">
        <f t="shared" si="190"/>
        <v>0</v>
      </c>
      <c r="BP438" s="104">
        <f t="shared" si="191"/>
        <v>0</v>
      </c>
      <c r="BQ438" s="104">
        <f t="shared" si="192"/>
        <v>0</v>
      </c>
      <c r="BR438" s="104" t="e">
        <f t="shared" si="193"/>
        <v>#DIV/0!</v>
      </c>
    </row>
    <row r="439" spans="1:70">
      <c r="A439" s="1">
        <v>438</v>
      </c>
      <c r="B439" s="1">
        <f>'2012'!B439</f>
        <v>0</v>
      </c>
      <c r="C439" s="1">
        <f>'2012'!C439</f>
        <v>0</v>
      </c>
      <c r="D439" s="1">
        <f>'2012'!D439</f>
        <v>0</v>
      </c>
      <c r="E439" s="1">
        <f>'2012'!E439</f>
        <v>0</v>
      </c>
      <c r="F439" s="1">
        <f>'2012'!F439</f>
        <v>0</v>
      </c>
      <c r="G439" s="1">
        <f>'2012'!G439</f>
        <v>0</v>
      </c>
      <c r="H439" s="1">
        <f>'2012'!H439</f>
        <v>0</v>
      </c>
      <c r="I439" s="1">
        <f>'2012'!I439</f>
        <v>0</v>
      </c>
      <c r="J439" s="12" t="e">
        <f>(('2012'!J439-'2012'!$AE439)/'2012'!$AE439)*(('2012'!$I439-0.5+'2012'!$I439-0.5)*-1)</f>
        <v>#DIV/0!</v>
      </c>
      <c r="K439" s="12" t="e">
        <f>(('2012'!K439-'2012'!$AE439)/'2012'!$AE439)*(('2012'!$I439-0.5+'2012'!$I439-0.5)*-1)</f>
        <v>#DIV/0!</v>
      </c>
      <c r="L439" s="12" t="e">
        <f>(('2012'!L439-'2012'!$AE439)/'2012'!$AE439)*(('2012'!$I439-0.5+'2012'!$I439-0.5)*-1)</f>
        <v>#DIV/0!</v>
      </c>
      <c r="M439" s="12" t="e">
        <f>(('2012'!M439-'2012'!$AE439)/'2012'!$AE439)*(('2012'!$I439-0.5+'2012'!$I439-0.5)*-1)</f>
        <v>#DIV/0!</v>
      </c>
      <c r="N439" s="12" t="e">
        <f>(('2012'!N439-'2012'!$AE439)/'2012'!$AE439)*(('2012'!$I439-0.5+'2012'!$I439-0.5)*-1)</f>
        <v>#DIV/0!</v>
      </c>
      <c r="O439" s="12" t="e">
        <f>(('2012'!O439-'2012'!$AE439)/'2012'!$AE439)*(('2012'!$I439-0.5+'2012'!$I439-0.5)*-1)</f>
        <v>#DIV/0!</v>
      </c>
      <c r="P439" s="12" t="e">
        <f>(('2012'!P439-'2012'!$AE439)/'2012'!$AE439)*(('2012'!$I439-0.5+'2012'!$I439-0.5)*-1)</f>
        <v>#DIV/0!</v>
      </c>
      <c r="Q439" s="12" t="e">
        <f>(('2012'!Q439-'2012'!$AE439)/'2012'!$AE439)*(('2012'!$I439-0.5+'2012'!$I439-0.5)*-1)</f>
        <v>#DIV/0!</v>
      </c>
      <c r="R439" s="12" t="e">
        <f>(('2012'!R439-'2012'!$AE439)/'2012'!$AE439)*(('2012'!$I439-0.5+'2012'!$I439-0.5)*-1)</f>
        <v>#DIV/0!</v>
      </c>
      <c r="S439" s="12" t="e">
        <f>(('2012'!S439-'2012'!$AE439)/'2012'!$AE439)*(('2012'!$I439-0.5+'2012'!$I439-0.5)*-1)</f>
        <v>#DIV/0!</v>
      </c>
      <c r="T439" s="12" t="e">
        <f>(('2012'!T439-'2012'!$AE439)/'2012'!$AE439)*(('2012'!$I439-0.5+'2012'!$I439-0.5)*-1)</f>
        <v>#DIV/0!</v>
      </c>
      <c r="U439" s="12" t="e">
        <f>(('2012'!U439-'2012'!$AE439)/'2012'!$AE439)*(('2012'!$I439-0.5+'2012'!$I439-0.5)*-1)</f>
        <v>#DIV/0!</v>
      </c>
      <c r="V439" s="12" t="e">
        <f>(('2012'!V439-'2012'!$AE439)/'2012'!$AE439)*(('2012'!$I439-0.5+'2012'!$I439-0.5)*-1)</f>
        <v>#DIV/0!</v>
      </c>
      <c r="W439" s="12" t="e">
        <f>(('2012'!W439-'2012'!$AE439)/'2012'!$AE439)*(('2012'!$I439-0.5+'2012'!$I439-0.5)*-1)</f>
        <v>#DIV/0!</v>
      </c>
      <c r="X439" s="12" t="e">
        <f>(('2012'!X439-'2012'!$AE439)/'2012'!$AE439)*(('2012'!$I439-0.5+'2012'!$I439-0.5)*-1)</f>
        <v>#DIV/0!</v>
      </c>
      <c r="Y439" s="12" t="e">
        <f>(('2012'!Y439-'2012'!$AE439)/'2012'!$AE439)*(('2012'!$I439-0.5+'2012'!$I439-0.5)*-1)</f>
        <v>#DIV/0!</v>
      </c>
      <c r="Z439" s="12" t="e">
        <f>(('2012'!Z439-'2012'!$AE439)/'2012'!$AE439)*(('2012'!$I439-0.5+'2012'!$I439-0.5)*-1)</f>
        <v>#DIV/0!</v>
      </c>
      <c r="AA439" s="12" t="e">
        <f>(('2012'!AA439-'2012'!$AE439)/'2012'!$AE439)*(('2012'!$I439-0.5+'2012'!$I439-0.5)*-1)</f>
        <v>#DIV/0!</v>
      </c>
      <c r="AB439" s="12" t="e">
        <f>(('2012'!AB439-'2012'!$AE439)/'2012'!$AE439)*(('2012'!$I439-0.5+'2012'!$I439-0.5)*-1)</f>
        <v>#DIV/0!</v>
      </c>
      <c r="AC439" s="12" t="e">
        <f>(('2012'!AC439-'2012'!$AE439)/'2012'!$AE439)*(('2012'!$I439-0.5+'2012'!$I439-0.5)*-1)</f>
        <v>#DIV/0!</v>
      </c>
      <c r="AD439" s="12" t="e">
        <f>(('2012'!AD439-'2012'!$AE439)/'2012'!$AE439)*(('2012'!$I439-0.5+'2012'!$I439-0.5)*-1)</f>
        <v>#DIV/0!</v>
      </c>
      <c r="AE439" s="5" t="e">
        <f>((('2012'!AE439-'2012'!$AE439)/'2012'!$AE439)*100)*(('2012'!$I439-0.5+'2012'!$I439-0.5)*-1)</f>
        <v>#DIV/0!</v>
      </c>
      <c r="AG439" s="5">
        <f t="shared" si="171"/>
        <v>0</v>
      </c>
      <c r="AH439" s="5">
        <f t="shared" si="194"/>
        <v>0</v>
      </c>
      <c r="AI439" s="7">
        <v>0</v>
      </c>
      <c r="AW439" s="104">
        <f t="shared" si="172"/>
        <v>0</v>
      </c>
      <c r="AX439" s="104">
        <f t="shared" si="173"/>
        <v>0</v>
      </c>
      <c r="AY439" s="104">
        <f t="shared" si="174"/>
        <v>0</v>
      </c>
      <c r="AZ439" s="104">
        <f t="shared" si="175"/>
        <v>0</v>
      </c>
      <c r="BA439" s="104">
        <f t="shared" si="176"/>
        <v>0</v>
      </c>
      <c r="BB439" s="104">
        <f t="shared" si="177"/>
        <v>0</v>
      </c>
      <c r="BC439" s="104">
        <f t="shared" si="178"/>
        <v>0</v>
      </c>
      <c r="BD439" s="104">
        <f t="shared" si="179"/>
        <v>0</v>
      </c>
      <c r="BE439" s="104">
        <f t="shared" si="180"/>
        <v>0</v>
      </c>
      <c r="BF439" s="104">
        <f t="shared" si="181"/>
        <v>0</v>
      </c>
      <c r="BG439" s="104">
        <f t="shared" si="182"/>
        <v>0</v>
      </c>
      <c r="BH439" s="104">
        <f t="shared" si="183"/>
        <v>0</v>
      </c>
      <c r="BI439" s="104">
        <f t="shared" si="184"/>
        <v>0</v>
      </c>
      <c r="BJ439" s="104">
        <f t="shared" si="185"/>
        <v>0</v>
      </c>
      <c r="BK439" s="104">
        <f t="shared" si="186"/>
        <v>0</v>
      </c>
      <c r="BL439" s="104">
        <f t="shared" si="187"/>
        <v>0</v>
      </c>
      <c r="BM439" s="104">
        <f t="shared" si="188"/>
        <v>0</v>
      </c>
      <c r="BN439" s="104">
        <f t="shared" si="189"/>
        <v>0</v>
      </c>
      <c r="BO439" s="104">
        <f t="shared" si="190"/>
        <v>0</v>
      </c>
      <c r="BP439" s="104">
        <f t="shared" si="191"/>
        <v>0</v>
      </c>
      <c r="BQ439" s="104">
        <f t="shared" si="192"/>
        <v>0</v>
      </c>
      <c r="BR439" s="104" t="e">
        <f t="shared" si="193"/>
        <v>#DIV/0!</v>
      </c>
    </row>
    <row r="440" spans="1:70">
      <c r="A440" s="1">
        <v>439</v>
      </c>
      <c r="B440" s="1">
        <f>'2012'!B440</f>
        <v>0</v>
      </c>
      <c r="C440" s="1">
        <f>'2012'!C440</f>
        <v>0</v>
      </c>
      <c r="D440" s="1">
        <f>'2012'!D440</f>
        <v>0</v>
      </c>
      <c r="E440" s="1">
        <f>'2012'!E440</f>
        <v>0</v>
      </c>
      <c r="F440" s="1">
        <f>'2012'!F440</f>
        <v>0</v>
      </c>
      <c r="G440" s="1">
        <f>'2012'!G440</f>
        <v>0</v>
      </c>
      <c r="H440" s="1">
        <f>'2012'!H440</f>
        <v>0</v>
      </c>
      <c r="I440" s="1">
        <f>'2012'!I440</f>
        <v>0</v>
      </c>
      <c r="J440" s="12" t="e">
        <f>(('2012'!J440-'2012'!$AE440)/'2012'!$AE440)*(('2012'!$I440-0.5+'2012'!$I440-0.5)*-1)</f>
        <v>#DIV/0!</v>
      </c>
      <c r="K440" s="12" t="e">
        <f>(('2012'!K440-'2012'!$AE440)/'2012'!$AE440)*(('2012'!$I440-0.5+'2012'!$I440-0.5)*-1)</f>
        <v>#DIV/0!</v>
      </c>
      <c r="L440" s="12" t="e">
        <f>(('2012'!L440-'2012'!$AE440)/'2012'!$AE440)*(('2012'!$I440-0.5+'2012'!$I440-0.5)*-1)</f>
        <v>#DIV/0!</v>
      </c>
      <c r="M440" s="12" t="e">
        <f>(('2012'!M440-'2012'!$AE440)/'2012'!$AE440)*(('2012'!$I440-0.5+'2012'!$I440-0.5)*-1)</f>
        <v>#DIV/0!</v>
      </c>
      <c r="N440" s="12" t="e">
        <f>(('2012'!N440-'2012'!$AE440)/'2012'!$AE440)*(('2012'!$I440-0.5+'2012'!$I440-0.5)*-1)</f>
        <v>#DIV/0!</v>
      </c>
      <c r="O440" s="12" t="e">
        <f>(('2012'!O440-'2012'!$AE440)/'2012'!$AE440)*(('2012'!$I440-0.5+'2012'!$I440-0.5)*-1)</f>
        <v>#DIV/0!</v>
      </c>
      <c r="P440" s="12" t="e">
        <f>(('2012'!P440-'2012'!$AE440)/'2012'!$AE440)*(('2012'!$I440-0.5+'2012'!$I440-0.5)*-1)</f>
        <v>#DIV/0!</v>
      </c>
      <c r="Q440" s="12" t="e">
        <f>(('2012'!Q440-'2012'!$AE440)/'2012'!$AE440)*(('2012'!$I440-0.5+'2012'!$I440-0.5)*-1)</f>
        <v>#DIV/0!</v>
      </c>
      <c r="R440" s="12" t="e">
        <f>(('2012'!R440-'2012'!$AE440)/'2012'!$AE440)*(('2012'!$I440-0.5+'2012'!$I440-0.5)*-1)</f>
        <v>#DIV/0!</v>
      </c>
      <c r="S440" s="12" t="e">
        <f>(('2012'!S440-'2012'!$AE440)/'2012'!$AE440)*(('2012'!$I440-0.5+'2012'!$I440-0.5)*-1)</f>
        <v>#DIV/0!</v>
      </c>
      <c r="T440" s="12" t="e">
        <f>(('2012'!T440-'2012'!$AE440)/'2012'!$AE440)*(('2012'!$I440-0.5+'2012'!$I440-0.5)*-1)</f>
        <v>#DIV/0!</v>
      </c>
      <c r="U440" s="12" t="e">
        <f>(('2012'!U440-'2012'!$AE440)/'2012'!$AE440)*(('2012'!$I440-0.5+'2012'!$I440-0.5)*-1)</f>
        <v>#DIV/0!</v>
      </c>
      <c r="V440" s="12" t="e">
        <f>(('2012'!V440-'2012'!$AE440)/'2012'!$AE440)*(('2012'!$I440-0.5+'2012'!$I440-0.5)*-1)</f>
        <v>#DIV/0!</v>
      </c>
      <c r="W440" s="12" t="e">
        <f>(('2012'!W440-'2012'!$AE440)/'2012'!$AE440)*(('2012'!$I440-0.5+'2012'!$I440-0.5)*-1)</f>
        <v>#DIV/0!</v>
      </c>
      <c r="X440" s="12" t="e">
        <f>(('2012'!X440-'2012'!$AE440)/'2012'!$AE440)*(('2012'!$I440-0.5+'2012'!$I440-0.5)*-1)</f>
        <v>#DIV/0!</v>
      </c>
      <c r="Y440" s="12" t="e">
        <f>(('2012'!Y440-'2012'!$AE440)/'2012'!$AE440)*(('2012'!$I440-0.5+'2012'!$I440-0.5)*-1)</f>
        <v>#DIV/0!</v>
      </c>
      <c r="Z440" s="12" t="e">
        <f>(('2012'!Z440-'2012'!$AE440)/'2012'!$AE440)*(('2012'!$I440-0.5+'2012'!$I440-0.5)*-1)</f>
        <v>#DIV/0!</v>
      </c>
      <c r="AA440" s="12" t="e">
        <f>(('2012'!AA440-'2012'!$AE440)/'2012'!$AE440)*(('2012'!$I440-0.5+'2012'!$I440-0.5)*-1)</f>
        <v>#DIV/0!</v>
      </c>
      <c r="AB440" s="12" t="e">
        <f>(('2012'!AB440-'2012'!$AE440)/'2012'!$AE440)*(('2012'!$I440-0.5+'2012'!$I440-0.5)*-1)</f>
        <v>#DIV/0!</v>
      </c>
      <c r="AC440" s="12" t="e">
        <f>(('2012'!AC440-'2012'!$AE440)/'2012'!$AE440)*(('2012'!$I440-0.5+'2012'!$I440-0.5)*-1)</f>
        <v>#DIV/0!</v>
      </c>
      <c r="AD440" s="12" t="e">
        <f>(('2012'!AD440-'2012'!$AE440)/'2012'!$AE440)*(('2012'!$I440-0.5+'2012'!$I440-0.5)*-1)</f>
        <v>#DIV/0!</v>
      </c>
      <c r="AE440" s="5" t="e">
        <f>((('2012'!AE440-'2012'!$AE440)/'2012'!$AE440)*100)*(('2012'!$I440-0.5+'2012'!$I440-0.5)*-1)</f>
        <v>#DIV/0!</v>
      </c>
      <c r="AG440" s="5">
        <f t="shared" ref="AG440:AG485" si="195">MAX(AW440:BQ440)*100</f>
        <v>0</v>
      </c>
      <c r="AH440" s="5">
        <f t="shared" si="194"/>
        <v>0</v>
      </c>
      <c r="AI440" s="7">
        <v>0</v>
      </c>
      <c r="AW440" s="104">
        <f t="shared" ref="AW440:AW490" si="196">IF(ISERROR(J440),0,J440)</f>
        <v>0</v>
      </c>
      <c r="AX440" s="104">
        <f t="shared" ref="AX440:AX490" si="197">IF(ISERROR(K440),0,K440)</f>
        <v>0</v>
      </c>
      <c r="AY440" s="104">
        <f t="shared" ref="AY440:AY490" si="198">IF(ISERROR(L440),0,L440)</f>
        <v>0</v>
      </c>
      <c r="AZ440" s="104">
        <f t="shared" ref="AZ440:AZ490" si="199">IF(ISERROR(M440),0,M440)</f>
        <v>0</v>
      </c>
      <c r="BA440" s="104">
        <f t="shared" ref="BA440:BA490" si="200">IF(ISERROR(N440),0,N440)</f>
        <v>0</v>
      </c>
      <c r="BB440" s="104">
        <f t="shared" ref="BB440:BB490" si="201">IF(ISERROR(O440),0,O440)</f>
        <v>0</v>
      </c>
      <c r="BC440" s="104">
        <f t="shared" ref="BC440:BC490" si="202">IF(ISERROR(P440),0,P440)</f>
        <v>0</v>
      </c>
      <c r="BD440" s="104">
        <f t="shared" ref="BD440:BD490" si="203">IF(ISERROR(Q440),0,Q440)</f>
        <v>0</v>
      </c>
      <c r="BE440" s="104">
        <f t="shared" ref="BE440:BE490" si="204">IF(ISERROR(R440),0,R440)</f>
        <v>0</v>
      </c>
      <c r="BF440" s="104">
        <f t="shared" ref="BF440:BF490" si="205">IF(ISERROR(S440),0,S440)</f>
        <v>0</v>
      </c>
      <c r="BG440" s="104">
        <f t="shared" ref="BG440:BG490" si="206">IF(ISERROR(T440),0,T440)</f>
        <v>0</v>
      </c>
      <c r="BH440" s="104">
        <f t="shared" ref="BH440:BH490" si="207">IF(ISERROR(U440),0,U440)</f>
        <v>0</v>
      </c>
      <c r="BI440" s="104">
        <f t="shared" ref="BI440:BI490" si="208">IF(ISERROR(V440),0,V440)</f>
        <v>0</v>
      </c>
      <c r="BJ440" s="104">
        <f t="shared" ref="BJ440:BJ490" si="209">IF(ISERROR(W440),0,W440)</f>
        <v>0</v>
      </c>
      <c r="BK440" s="104">
        <f t="shared" ref="BK440:BK490" si="210">IF(ISERROR(X440),0,X440)</f>
        <v>0</v>
      </c>
      <c r="BL440" s="104">
        <f t="shared" ref="BL440:BL490" si="211">IF(ISERROR(Y440),0,Y440)</f>
        <v>0</v>
      </c>
      <c r="BM440" s="104">
        <f t="shared" ref="BM440:BM490" si="212">IF(ISERROR(Z440),0,Z440)</f>
        <v>0</v>
      </c>
      <c r="BN440" s="104">
        <f t="shared" ref="BN440:BN490" si="213">IF(ISERROR(AA440),0,AA440)</f>
        <v>0</v>
      </c>
      <c r="BO440" s="104">
        <f t="shared" ref="BO440:BO490" si="214">IF(ISERROR(AB440),0,AB440)</f>
        <v>0</v>
      </c>
      <c r="BP440" s="104">
        <f t="shared" ref="BP440:BP490" si="215">IF(ISERROR(AC440),0,AC440)</f>
        <v>0</v>
      </c>
      <c r="BQ440" s="104">
        <f t="shared" ref="BQ440:BQ490" si="216">IF(ISERROR(AD440),0,AD440)</f>
        <v>0</v>
      </c>
      <c r="BR440" s="104" t="e">
        <f t="shared" ref="BR440:BR490" si="217">IF(AE440=0,AE440,IF(AE440&gt;0,AE440,IF(AE440&lt;0,AE440,0)))</f>
        <v>#DIV/0!</v>
      </c>
    </row>
    <row r="441" spans="1:70">
      <c r="A441" s="1">
        <v>440</v>
      </c>
      <c r="B441" s="1">
        <f>'2012'!B441</f>
        <v>0</v>
      </c>
      <c r="C441" s="1">
        <f>'2012'!C441</f>
        <v>0</v>
      </c>
      <c r="D441" s="1">
        <f>'2012'!D441</f>
        <v>0</v>
      </c>
      <c r="E441" s="1">
        <f>'2012'!E441</f>
        <v>0</v>
      </c>
      <c r="F441" s="1">
        <f>'2012'!F441</f>
        <v>0</v>
      </c>
      <c r="G441" s="1">
        <f>'2012'!G441</f>
        <v>0</v>
      </c>
      <c r="H441" s="1">
        <f>'2012'!H441</f>
        <v>0</v>
      </c>
      <c r="I441" s="1">
        <f>'2012'!I441</f>
        <v>0</v>
      </c>
      <c r="J441" s="12" t="e">
        <f>(('2012'!J441-'2012'!$AE441)/'2012'!$AE441)*(('2012'!$I441-0.5+'2012'!$I441-0.5)*-1)</f>
        <v>#DIV/0!</v>
      </c>
      <c r="K441" s="12" t="e">
        <f>(('2012'!K441-'2012'!$AE441)/'2012'!$AE441)*(('2012'!$I441-0.5+'2012'!$I441-0.5)*-1)</f>
        <v>#DIV/0!</v>
      </c>
      <c r="L441" s="12" t="e">
        <f>(('2012'!L441-'2012'!$AE441)/'2012'!$AE441)*(('2012'!$I441-0.5+'2012'!$I441-0.5)*-1)</f>
        <v>#DIV/0!</v>
      </c>
      <c r="M441" s="12" t="e">
        <f>(('2012'!M441-'2012'!$AE441)/'2012'!$AE441)*(('2012'!$I441-0.5+'2012'!$I441-0.5)*-1)</f>
        <v>#DIV/0!</v>
      </c>
      <c r="N441" s="12" t="e">
        <f>(('2012'!N441-'2012'!$AE441)/'2012'!$AE441)*(('2012'!$I441-0.5+'2012'!$I441-0.5)*-1)</f>
        <v>#DIV/0!</v>
      </c>
      <c r="O441" s="12" t="e">
        <f>(('2012'!O441-'2012'!$AE441)/'2012'!$AE441)*(('2012'!$I441-0.5+'2012'!$I441-0.5)*-1)</f>
        <v>#DIV/0!</v>
      </c>
      <c r="P441" s="12" t="e">
        <f>(('2012'!P441-'2012'!$AE441)/'2012'!$AE441)*(('2012'!$I441-0.5+'2012'!$I441-0.5)*-1)</f>
        <v>#DIV/0!</v>
      </c>
      <c r="Q441" s="12" t="e">
        <f>(('2012'!Q441-'2012'!$AE441)/'2012'!$AE441)*(('2012'!$I441-0.5+'2012'!$I441-0.5)*-1)</f>
        <v>#DIV/0!</v>
      </c>
      <c r="R441" s="12" t="e">
        <f>(('2012'!R441-'2012'!$AE441)/'2012'!$AE441)*(('2012'!$I441-0.5+'2012'!$I441-0.5)*-1)</f>
        <v>#DIV/0!</v>
      </c>
      <c r="S441" s="12" t="e">
        <f>(('2012'!S441-'2012'!$AE441)/'2012'!$AE441)*(('2012'!$I441-0.5+'2012'!$I441-0.5)*-1)</f>
        <v>#DIV/0!</v>
      </c>
      <c r="T441" s="12" t="e">
        <f>(('2012'!T441-'2012'!$AE441)/'2012'!$AE441)*(('2012'!$I441-0.5+'2012'!$I441-0.5)*-1)</f>
        <v>#DIV/0!</v>
      </c>
      <c r="U441" s="12" t="e">
        <f>(('2012'!U441-'2012'!$AE441)/'2012'!$AE441)*(('2012'!$I441-0.5+'2012'!$I441-0.5)*-1)</f>
        <v>#DIV/0!</v>
      </c>
      <c r="V441" s="12" t="e">
        <f>(('2012'!V441-'2012'!$AE441)/'2012'!$AE441)*(('2012'!$I441-0.5+'2012'!$I441-0.5)*-1)</f>
        <v>#DIV/0!</v>
      </c>
      <c r="W441" s="12" t="e">
        <f>(('2012'!W441-'2012'!$AE441)/'2012'!$AE441)*(('2012'!$I441-0.5+'2012'!$I441-0.5)*-1)</f>
        <v>#DIV/0!</v>
      </c>
      <c r="X441" s="12" t="e">
        <f>(('2012'!X441-'2012'!$AE441)/'2012'!$AE441)*(('2012'!$I441-0.5+'2012'!$I441-0.5)*-1)</f>
        <v>#DIV/0!</v>
      </c>
      <c r="Y441" s="12" t="e">
        <f>(('2012'!Y441-'2012'!$AE441)/'2012'!$AE441)*(('2012'!$I441-0.5+'2012'!$I441-0.5)*-1)</f>
        <v>#DIV/0!</v>
      </c>
      <c r="Z441" s="12" t="e">
        <f>(('2012'!Z441-'2012'!$AE441)/'2012'!$AE441)*(('2012'!$I441-0.5+'2012'!$I441-0.5)*-1)</f>
        <v>#DIV/0!</v>
      </c>
      <c r="AA441" s="12" t="e">
        <f>(('2012'!AA441-'2012'!$AE441)/'2012'!$AE441)*(('2012'!$I441-0.5+'2012'!$I441-0.5)*-1)</f>
        <v>#DIV/0!</v>
      </c>
      <c r="AB441" s="12" t="e">
        <f>(('2012'!AB441-'2012'!$AE441)/'2012'!$AE441)*(('2012'!$I441-0.5+'2012'!$I441-0.5)*-1)</f>
        <v>#DIV/0!</v>
      </c>
      <c r="AC441" s="12" t="e">
        <f>(('2012'!AC441-'2012'!$AE441)/'2012'!$AE441)*(('2012'!$I441-0.5+'2012'!$I441-0.5)*-1)</f>
        <v>#DIV/0!</v>
      </c>
      <c r="AD441" s="12" t="e">
        <f>(('2012'!AD441-'2012'!$AE441)/'2012'!$AE441)*(('2012'!$I441-0.5+'2012'!$I441-0.5)*-1)</f>
        <v>#DIV/0!</v>
      </c>
      <c r="AE441" s="5" t="e">
        <f>((('2012'!AE441-'2012'!$AE441)/'2012'!$AE441)*100)*(('2012'!$I441-0.5+'2012'!$I441-0.5)*-1)</f>
        <v>#DIV/0!</v>
      </c>
      <c r="AG441" s="5">
        <f t="shared" si="195"/>
        <v>0</v>
      </c>
      <c r="AH441" s="5">
        <f t="shared" si="194"/>
        <v>0</v>
      </c>
      <c r="AI441" s="7">
        <v>0</v>
      </c>
      <c r="AW441" s="104">
        <f t="shared" si="196"/>
        <v>0</v>
      </c>
      <c r="AX441" s="104">
        <f t="shared" si="197"/>
        <v>0</v>
      </c>
      <c r="AY441" s="104">
        <f t="shared" si="198"/>
        <v>0</v>
      </c>
      <c r="AZ441" s="104">
        <f t="shared" si="199"/>
        <v>0</v>
      </c>
      <c r="BA441" s="104">
        <f t="shared" si="200"/>
        <v>0</v>
      </c>
      <c r="BB441" s="104">
        <f t="shared" si="201"/>
        <v>0</v>
      </c>
      <c r="BC441" s="104">
        <f t="shared" si="202"/>
        <v>0</v>
      </c>
      <c r="BD441" s="104">
        <f t="shared" si="203"/>
        <v>0</v>
      </c>
      <c r="BE441" s="104">
        <f t="shared" si="204"/>
        <v>0</v>
      </c>
      <c r="BF441" s="104">
        <f t="shared" si="205"/>
        <v>0</v>
      </c>
      <c r="BG441" s="104">
        <f t="shared" si="206"/>
        <v>0</v>
      </c>
      <c r="BH441" s="104">
        <f t="shared" si="207"/>
        <v>0</v>
      </c>
      <c r="BI441" s="104">
        <f t="shared" si="208"/>
        <v>0</v>
      </c>
      <c r="BJ441" s="104">
        <f t="shared" si="209"/>
        <v>0</v>
      </c>
      <c r="BK441" s="104">
        <f t="shared" si="210"/>
        <v>0</v>
      </c>
      <c r="BL441" s="104">
        <f t="shared" si="211"/>
        <v>0</v>
      </c>
      <c r="BM441" s="104">
        <f t="shared" si="212"/>
        <v>0</v>
      </c>
      <c r="BN441" s="104">
        <f t="shared" si="213"/>
        <v>0</v>
      </c>
      <c r="BO441" s="104">
        <f t="shared" si="214"/>
        <v>0</v>
      </c>
      <c r="BP441" s="104">
        <f t="shared" si="215"/>
        <v>0</v>
      </c>
      <c r="BQ441" s="104">
        <f t="shared" si="216"/>
        <v>0</v>
      </c>
      <c r="BR441" s="104" t="e">
        <f t="shared" si="217"/>
        <v>#DIV/0!</v>
      </c>
    </row>
    <row r="442" spans="1:70">
      <c r="A442" s="1">
        <v>441</v>
      </c>
      <c r="B442" s="1">
        <f>'2012'!B442</f>
        <v>0</v>
      </c>
      <c r="C442" s="1">
        <f>'2012'!C442</f>
        <v>0</v>
      </c>
      <c r="D442" s="1">
        <f>'2012'!D442</f>
        <v>0</v>
      </c>
      <c r="E442" s="1">
        <f>'2012'!E442</f>
        <v>0</v>
      </c>
      <c r="F442" s="1">
        <f>'2012'!F442</f>
        <v>0</v>
      </c>
      <c r="G442" s="1">
        <f>'2012'!G442</f>
        <v>0</v>
      </c>
      <c r="H442" s="1">
        <f>'2012'!H442</f>
        <v>0</v>
      </c>
      <c r="I442" s="1">
        <f>'2012'!I442</f>
        <v>0</v>
      </c>
      <c r="J442" s="12" t="e">
        <f>(('2012'!J442-'2012'!$AE442)/'2012'!$AE442)*(('2012'!$I442-0.5+'2012'!$I442-0.5)*-1)</f>
        <v>#DIV/0!</v>
      </c>
      <c r="K442" s="12" t="e">
        <f>(('2012'!K442-'2012'!$AE442)/'2012'!$AE442)*(('2012'!$I442-0.5+'2012'!$I442-0.5)*-1)</f>
        <v>#DIV/0!</v>
      </c>
      <c r="L442" s="12" t="e">
        <f>(('2012'!L442-'2012'!$AE442)/'2012'!$AE442)*(('2012'!$I442-0.5+'2012'!$I442-0.5)*-1)</f>
        <v>#DIV/0!</v>
      </c>
      <c r="M442" s="12" t="e">
        <f>(('2012'!M442-'2012'!$AE442)/'2012'!$AE442)*(('2012'!$I442-0.5+'2012'!$I442-0.5)*-1)</f>
        <v>#DIV/0!</v>
      </c>
      <c r="N442" s="12" t="e">
        <f>(('2012'!N442-'2012'!$AE442)/'2012'!$AE442)*(('2012'!$I442-0.5+'2012'!$I442-0.5)*-1)</f>
        <v>#DIV/0!</v>
      </c>
      <c r="O442" s="12" t="e">
        <f>(('2012'!O442-'2012'!$AE442)/'2012'!$AE442)*(('2012'!$I442-0.5+'2012'!$I442-0.5)*-1)</f>
        <v>#DIV/0!</v>
      </c>
      <c r="P442" s="12" t="e">
        <f>(('2012'!P442-'2012'!$AE442)/'2012'!$AE442)*(('2012'!$I442-0.5+'2012'!$I442-0.5)*-1)</f>
        <v>#DIV/0!</v>
      </c>
      <c r="Q442" s="12" t="e">
        <f>(('2012'!Q442-'2012'!$AE442)/'2012'!$AE442)*(('2012'!$I442-0.5+'2012'!$I442-0.5)*-1)</f>
        <v>#DIV/0!</v>
      </c>
      <c r="R442" s="12" t="e">
        <f>(('2012'!R442-'2012'!$AE442)/'2012'!$AE442)*(('2012'!$I442-0.5+'2012'!$I442-0.5)*-1)</f>
        <v>#DIV/0!</v>
      </c>
      <c r="S442" s="12" t="e">
        <f>(('2012'!S442-'2012'!$AE442)/'2012'!$AE442)*(('2012'!$I442-0.5+'2012'!$I442-0.5)*-1)</f>
        <v>#DIV/0!</v>
      </c>
      <c r="T442" s="12" t="e">
        <f>(('2012'!T442-'2012'!$AE442)/'2012'!$AE442)*(('2012'!$I442-0.5+'2012'!$I442-0.5)*-1)</f>
        <v>#DIV/0!</v>
      </c>
      <c r="U442" s="12" t="e">
        <f>(('2012'!U442-'2012'!$AE442)/'2012'!$AE442)*(('2012'!$I442-0.5+'2012'!$I442-0.5)*-1)</f>
        <v>#DIV/0!</v>
      </c>
      <c r="V442" s="12" t="e">
        <f>(('2012'!V442-'2012'!$AE442)/'2012'!$AE442)*(('2012'!$I442-0.5+'2012'!$I442-0.5)*-1)</f>
        <v>#DIV/0!</v>
      </c>
      <c r="W442" s="12" t="e">
        <f>(('2012'!W442-'2012'!$AE442)/'2012'!$AE442)*(('2012'!$I442-0.5+'2012'!$I442-0.5)*-1)</f>
        <v>#DIV/0!</v>
      </c>
      <c r="X442" s="12" t="e">
        <f>(('2012'!X442-'2012'!$AE442)/'2012'!$AE442)*(('2012'!$I442-0.5+'2012'!$I442-0.5)*-1)</f>
        <v>#DIV/0!</v>
      </c>
      <c r="Y442" s="12" t="e">
        <f>(('2012'!Y442-'2012'!$AE442)/'2012'!$AE442)*(('2012'!$I442-0.5+'2012'!$I442-0.5)*-1)</f>
        <v>#DIV/0!</v>
      </c>
      <c r="Z442" s="12" t="e">
        <f>(('2012'!Z442-'2012'!$AE442)/'2012'!$AE442)*(('2012'!$I442-0.5+'2012'!$I442-0.5)*-1)</f>
        <v>#DIV/0!</v>
      </c>
      <c r="AA442" s="12" t="e">
        <f>(('2012'!AA442-'2012'!$AE442)/'2012'!$AE442)*(('2012'!$I442-0.5+'2012'!$I442-0.5)*-1)</f>
        <v>#DIV/0!</v>
      </c>
      <c r="AB442" s="12" t="e">
        <f>(('2012'!AB442-'2012'!$AE442)/'2012'!$AE442)*(('2012'!$I442-0.5+'2012'!$I442-0.5)*-1)</f>
        <v>#DIV/0!</v>
      </c>
      <c r="AC442" s="12" t="e">
        <f>(('2012'!AC442-'2012'!$AE442)/'2012'!$AE442)*(('2012'!$I442-0.5+'2012'!$I442-0.5)*-1)</f>
        <v>#DIV/0!</v>
      </c>
      <c r="AD442" s="12" t="e">
        <f>(('2012'!AD442-'2012'!$AE442)/'2012'!$AE442)*(('2012'!$I442-0.5+'2012'!$I442-0.5)*-1)</f>
        <v>#DIV/0!</v>
      </c>
      <c r="AE442" s="5" t="e">
        <f>((('2012'!AE442-'2012'!$AE442)/'2012'!$AE442)*100)*(('2012'!$I442-0.5+'2012'!$I442-0.5)*-1)</f>
        <v>#DIV/0!</v>
      </c>
      <c r="AG442" s="5">
        <f t="shared" si="195"/>
        <v>0</v>
      </c>
      <c r="AH442" s="5">
        <f t="shared" si="194"/>
        <v>0</v>
      </c>
      <c r="AI442" s="7">
        <v>0</v>
      </c>
      <c r="AW442" s="104">
        <f t="shared" si="196"/>
        <v>0</v>
      </c>
      <c r="AX442" s="104">
        <f t="shared" si="197"/>
        <v>0</v>
      </c>
      <c r="AY442" s="104">
        <f t="shared" si="198"/>
        <v>0</v>
      </c>
      <c r="AZ442" s="104">
        <f t="shared" si="199"/>
        <v>0</v>
      </c>
      <c r="BA442" s="104">
        <f t="shared" si="200"/>
        <v>0</v>
      </c>
      <c r="BB442" s="104">
        <f t="shared" si="201"/>
        <v>0</v>
      </c>
      <c r="BC442" s="104">
        <f t="shared" si="202"/>
        <v>0</v>
      </c>
      <c r="BD442" s="104">
        <f t="shared" si="203"/>
        <v>0</v>
      </c>
      <c r="BE442" s="104">
        <f t="shared" si="204"/>
        <v>0</v>
      </c>
      <c r="BF442" s="104">
        <f t="shared" si="205"/>
        <v>0</v>
      </c>
      <c r="BG442" s="104">
        <f t="shared" si="206"/>
        <v>0</v>
      </c>
      <c r="BH442" s="104">
        <f t="shared" si="207"/>
        <v>0</v>
      </c>
      <c r="BI442" s="104">
        <f t="shared" si="208"/>
        <v>0</v>
      </c>
      <c r="BJ442" s="104">
        <f t="shared" si="209"/>
        <v>0</v>
      </c>
      <c r="BK442" s="104">
        <f t="shared" si="210"/>
        <v>0</v>
      </c>
      <c r="BL442" s="104">
        <f t="shared" si="211"/>
        <v>0</v>
      </c>
      <c r="BM442" s="104">
        <f t="shared" si="212"/>
        <v>0</v>
      </c>
      <c r="BN442" s="104">
        <f t="shared" si="213"/>
        <v>0</v>
      </c>
      <c r="BO442" s="104">
        <f t="shared" si="214"/>
        <v>0</v>
      </c>
      <c r="BP442" s="104">
        <f t="shared" si="215"/>
        <v>0</v>
      </c>
      <c r="BQ442" s="104">
        <f t="shared" si="216"/>
        <v>0</v>
      </c>
      <c r="BR442" s="104" t="e">
        <f t="shared" si="217"/>
        <v>#DIV/0!</v>
      </c>
    </row>
    <row r="443" spans="1:70">
      <c r="A443" s="1">
        <v>442</v>
      </c>
      <c r="B443" s="1">
        <f>'2012'!B443</f>
        <v>0</v>
      </c>
      <c r="C443" s="1">
        <f>'2012'!C443</f>
        <v>0</v>
      </c>
      <c r="D443" s="1">
        <f>'2012'!D443</f>
        <v>0</v>
      </c>
      <c r="E443" s="1">
        <f>'2012'!E443</f>
        <v>0</v>
      </c>
      <c r="F443" s="1">
        <f>'2012'!F443</f>
        <v>0</v>
      </c>
      <c r="G443" s="1">
        <f>'2012'!G443</f>
        <v>0</v>
      </c>
      <c r="H443" s="1">
        <f>'2012'!H443</f>
        <v>0</v>
      </c>
      <c r="I443" s="1">
        <f>'2012'!I443</f>
        <v>0</v>
      </c>
      <c r="J443" s="12" t="e">
        <f>(('2012'!J443-'2012'!$AE443)/'2012'!$AE443)*(('2012'!$I443-0.5+'2012'!$I443-0.5)*-1)</f>
        <v>#DIV/0!</v>
      </c>
      <c r="K443" s="12" t="e">
        <f>(('2012'!K443-'2012'!$AE443)/'2012'!$AE443)*(('2012'!$I443-0.5+'2012'!$I443-0.5)*-1)</f>
        <v>#DIV/0!</v>
      </c>
      <c r="L443" s="12" t="e">
        <f>(('2012'!L443-'2012'!$AE443)/'2012'!$AE443)*(('2012'!$I443-0.5+'2012'!$I443-0.5)*-1)</f>
        <v>#DIV/0!</v>
      </c>
      <c r="M443" s="12" t="e">
        <f>(('2012'!M443-'2012'!$AE443)/'2012'!$AE443)*(('2012'!$I443-0.5+'2012'!$I443-0.5)*-1)</f>
        <v>#DIV/0!</v>
      </c>
      <c r="N443" s="12" t="e">
        <f>(('2012'!N443-'2012'!$AE443)/'2012'!$AE443)*(('2012'!$I443-0.5+'2012'!$I443-0.5)*-1)</f>
        <v>#DIV/0!</v>
      </c>
      <c r="O443" s="12" t="e">
        <f>(('2012'!O443-'2012'!$AE443)/'2012'!$AE443)*(('2012'!$I443-0.5+'2012'!$I443-0.5)*-1)</f>
        <v>#DIV/0!</v>
      </c>
      <c r="P443" s="12" t="e">
        <f>(('2012'!P443-'2012'!$AE443)/'2012'!$AE443)*(('2012'!$I443-0.5+'2012'!$I443-0.5)*-1)</f>
        <v>#DIV/0!</v>
      </c>
      <c r="Q443" s="12" t="e">
        <f>(('2012'!Q443-'2012'!$AE443)/'2012'!$AE443)*(('2012'!$I443-0.5+'2012'!$I443-0.5)*-1)</f>
        <v>#DIV/0!</v>
      </c>
      <c r="R443" s="12" t="e">
        <f>(('2012'!R443-'2012'!$AE443)/'2012'!$AE443)*(('2012'!$I443-0.5+'2012'!$I443-0.5)*-1)</f>
        <v>#DIV/0!</v>
      </c>
      <c r="S443" s="12" t="e">
        <f>(('2012'!S443-'2012'!$AE443)/'2012'!$AE443)*(('2012'!$I443-0.5+'2012'!$I443-0.5)*-1)</f>
        <v>#DIV/0!</v>
      </c>
      <c r="T443" s="12" t="e">
        <f>(('2012'!T443-'2012'!$AE443)/'2012'!$AE443)*(('2012'!$I443-0.5+'2012'!$I443-0.5)*-1)</f>
        <v>#DIV/0!</v>
      </c>
      <c r="U443" s="12" t="e">
        <f>(('2012'!U443-'2012'!$AE443)/'2012'!$AE443)*(('2012'!$I443-0.5+'2012'!$I443-0.5)*-1)</f>
        <v>#DIV/0!</v>
      </c>
      <c r="V443" s="12" t="e">
        <f>(('2012'!V443-'2012'!$AE443)/'2012'!$AE443)*(('2012'!$I443-0.5+'2012'!$I443-0.5)*-1)</f>
        <v>#DIV/0!</v>
      </c>
      <c r="W443" s="12" t="e">
        <f>(('2012'!W443-'2012'!$AE443)/'2012'!$AE443)*(('2012'!$I443-0.5+'2012'!$I443-0.5)*-1)</f>
        <v>#DIV/0!</v>
      </c>
      <c r="X443" s="12" t="e">
        <f>(('2012'!X443-'2012'!$AE443)/'2012'!$AE443)*(('2012'!$I443-0.5+'2012'!$I443-0.5)*-1)</f>
        <v>#DIV/0!</v>
      </c>
      <c r="Y443" s="12" t="e">
        <f>(('2012'!Y443-'2012'!$AE443)/'2012'!$AE443)*(('2012'!$I443-0.5+'2012'!$I443-0.5)*-1)</f>
        <v>#DIV/0!</v>
      </c>
      <c r="Z443" s="12" t="e">
        <f>(('2012'!Z443-'2012'!$AE443)/'2012'!$AE443)*(('2012'!$I443-0.5+'2012'!$I443-0.5)*-1)</f>
        <v>#DIV/0!</v>
      </c>
      <c r="AA443" s="12" t="e">
        <f>(('2012'!AA443-'2012'!$AE443)/'2012'!$AE443)*(('2012'!$I443-0.5+'2012'!$I443-0.5)*-1)</f>
        <v>#DIV/0!</v>
      </c>
      <c r="AB443" s="12" t="e">
        <f>(('2012'!AB443-'2012'!$AE443)/'2012'!$AE443)*(('2012'!$I443-0.5+'2012'!$I443-0.5)*-1)</f>
        <v>#DIV/0!</v>
      </c>
      <c r="AC443" s="12" t="e">
        <f>(('2012'!AC443-'2012'!$AE443)/'2012'!$AE443)*(('2012'!$I443-0.5+'2012'!$I443-0.5)*-1)</f>
        <v>#DIV/0!</v>
      </c>
      <c r="AD443" s="12" t="e">
        <f>(('2012'!AD443-'2012'!$AE443)/'2012'!$AE443)*(('2012'!$I443-0.5+'2012'!$I443-0.5)*-1)</f>
        <v>#DIV/0!</v>
      </c>
      <c r="AE443" s="5" t="e">
        <f>((('2012'!AE443-'2012'!$AE443)/'2012'!$AE443)*100)*(('2012'!$I443-0.5+'2012'!$I443-0.5)*-1)</f>
        <v>#DIV/0!</v>
      </c>
      <c r="AG443" s="5">
        <f t="shared" si="195"/>
        <v>0</v>
      </c>
      <c r="AH443" s="5">
        <f t="shared" si="194"/>
        <v>0</v>
      </c>
      <c r="AI443" s="7">
        <v>0</v>
      </c>
      <c r="AW443" s="104">
        <f t="shared" si="196"/>
        <v>0</v>
      </c>
      <c r="AX443" s="104">
        <f t="shared" si="197"/>
        <v>0</v>
      </c>
      <c r="AY443" s="104">
        <f t="shared" si="198"/>
        <v>0</v>
      </c>
      <c r="AZ443" s="104">
        <f t="shared" si="199"/>
        <v>0</v>
      </c>
      <c r="BA443" s="104">
        <f t="shared" si="200"/>
        <v>0</v>
      </c>
      <c r="BB443" s="104">
        <f t="shared" si="201"/>
        <v>0</v>
      </c>
      <c r="BC443" s="104">
        <f t="shared" si="202"/>
        <v>0</v>
      </c>
      <c r="BD443" s="104">
        <f t="shared" si="203"/>
        <v>0</v>
      </c>
      <c r="BE443" s="104">
        <f t="shared" si="204"/>
        <v>0</v>
      </c>
      <c r="BF443" s="104">
        <f t="shared" si="205"/>
        <v>0</v>
      </c>
      <c r="BG443" s="104">
        <f t="shared" si="206"/>
        <v>0</v>
      </c>
      <c r="BH443" s="104">
        <f t="shared" si="207"/>
        <v>0</v>
      </c>
      <c r="BI443" s="104">
        <f t="shared" si="208"/>
        <v>0</v>
      </c>
      <c r="BJ443" s="104">
        <f t="shared" si="209"/>
        <v>0</v>
      </c>
      <c r="BK443" s="104">
        <f t="shared" si="210"/>
        <v>0</v>
      </c>
      <c r="BL443" s="104">
        <f t="shared" si="211"/>
        <v>0</v>
      </c>
      <c r="BM443" s="104">
        <f t="shared" si="212"/>
        <v>0</v>
      </c>
      <c r="BN443" s="104">
        <f t="shared" si="213"/>
        <v>0</v>
      </c>
      <c r="BO443" s="104">
        <f t="shared" si="214"/>
        <v>0</v>
      </c>
      <c r="BP443" s="104">
        <f t="shared" si="215"/>
        <v>0</v>
      </c>
      <c r="BQ443" s="104">
        <f t="shared" si="216"/>
        <v>0</v>
      </c>
      <c r="BR443" s="104" t="e">
        <f t="shared" si="217"/>
        <v>#DIV/0!</v>
      </c>
    </row>
    <row r="444" spans="1:70">
      <c r="A444" s="1">
        <v>443</v>
      </c>
      <c r="B444" s="1">
        <f>'2012'!B444</f>
        <v>0</v>
      </c>
      <c r="C444" s="1">
        <f>'2012'!C444</f>
        <v>0</v>
      </c>
      <c r="D444" s="1">
        <f>'2012'!D444</f>
        <v>0</v>
      </c>
      <c r="E444" s="1">
        <f>'2012'!E444</f>
        <v>0</v>
      </c>
      <c r="F444" s="1">
        <f>'2012'!F444</f>
        <v>0</v>
      </c>
      <c r="G444" s="1">
        <f>'2012'!G444</f>
        <v>0</v>
      </c>
      <c r="H444" s="1">
        <f>'2012'!H444</f>
        <v>0</v>
      </c>
      <c r="I444" s="1">
        <f>'2012'!I444</f>
        <v>0</v>
      </c>
      <c r="J444" s="12" t="e">
        <f>(('2012'!J444-'2012'!$AE444)/'2012'!$AE444)*(('2012'!$I444-0.5+'2012'!$I444-0.5)*-1)</f>
        <v>#DIV/0!</v>
      </c>
      <c r="K444" s="12" t="e">
        <f>(('2012'!K444-'2012'!$AE444)/'2012'!$AE444)*(('2012'!$I444-0.5+'2012'!$I444-0.5)*-1)</f>
        <v>#DIV/0!</v>
      </c>
      <c r="L444" s="12" t="e">
        <f>(('2012'!L444-'2012'!$AE444)/'2012'!$AE444)*(('2012'!$I444-0.5+'2012'!$I444-0.5)*-1)</f>
        <v>#DIV/0!</v>
      </c>
      <c r="M444" s="12" t="e">
        <f>(('2012'!M444-'2012'!$AE444)/'2012'!$AE444)*(('2012'!$I444-0.5+'2012'!$I444-0.5)*-1)</f>
        <v>#DIV/0!</v>
      </c>
      <c r="N444" s="12" t="e">
        <f>(('2012'!N444-'2012'!$AE444)/'2012'!$AE444)*(('2012'!$I444-0.5+'2012'!$I444-0.5)*-1)</f>
        <v>#DIV/0!</v>
      </c>
      <c r="O444" s="12" t="e">
        <f>(('2012'!O444-'2012'!$AE444)/'2012'!$AE444)*(('2012'!$I444-0.5+'2012'!$I444-0.5)*-1)</f>
        <v>#DIV/0!</v>
      </c>
      <c r="P444" s="12" t="e">
        <f>(('2012'!P444-'2012'!$AE444)/'2012'!$AE444)*(('2012'!$I444-0.5+'2012'!$I444-0.5)*-1)</f>
        <v>#DIV/0!</v>
      </c>
      <c r="Q444" s="12" t="e">
        <f>(('2012'!Q444-'2012'!$AE444)/'2012'!$AE444)*(('2012'!$I444-0.5+'2012'!$I444-0.5)*-1)</f>
        <v>#DIV/0!</v>
      </c>
      <c r="R444" s="12" t="e">
        <f>(('2012'!R444-'2012'!$AE444)/'2012'!$AE444)*(('2012'!$I444-0.5+'2012'!$I444-0.5)*-1)</f>
        <v>#DIV/0!</v>
      </c>
      <c r="S444" s="12" t="e">
        <f>(('2012'!S444-'2012'!$AE444)/'2012'!$AE444)*(('2012'!$I444-0.5+'2012'!$I444-0.5)*-1)</f>
        <v>#DIV/0!</v>
      </c>
      <c r="T444" s="12" t="e">
        <f>(('2012'!T444-'2012'!$AE444)/'2012'!$AE444)*(('2012'!$I444-0.5+'2012'!$I444-0.5)*-1)</f>
        <v>#DIV/0!</v>
      </c>
      <c r="U444" s="12" t="e">
        <f>(('2012'!U444-'2012'!$AE444)/'2012'!$AE444)*(('2012'!$I444-0.5+'2012'!$I444-0.5)*-1)</f>
        <v>#DIV/0!</v>
      </c>
      <c r="V444" s="12" t="e">
        <f>(('2012'!V444-'2012'!$AE444)/'2012'!$AE444)*(('2012'!$I444-0.5+'2012'!$I444-0.5)*-1)</f>
        <v>#DIV/0!</v>
      </c>
      <c r="W444" s="12" t="e">
        <f>(('2012'!W444-'2012'!$AE444)/'2012'!$AE444)*(('2012'!$I444-0.5+'2012'!$I444-0.5)*-1)</f>
        <v>#DIV/0!</v>
      </c>
      <c r="X444" s="12" t="e">
        <f>(('2012'!X444-'2012'!$AE444)/'2012'!$AE444)*(('2012'!$I444-0.5+'2012'!$I444-0.5)*-1)</f>
        <v>#DIV/0!</v>
      </c>
      <c r="Y444" s="12" t="e">
        <f>(('2012'!Y444-'2012'!$AE444)/'2012'!$AE444)*(('2012'!$I444-0.5+'2012'!$I444-0.5)*-1)</f>
        <v>#DIV/0!</v>
      </c>
      <c r="Z444" s="12" t="e">
        <f>(('2012'!Z444-'2012'!$AE444)/'2012'!$AE444)*(('2012'!$I444-0.5+'2012'!$I444-0.5)*-1)</f>
        <v>#DIV/0!</v>
      </c>
      <c r="AA444" s="12" t="e">
        <f>(('2012'!AA444-'2012'!$AE444)/'2012'!$AE444)*(('2012'!$I444-0.5+'2012'!$I444-0.5)*-1)</f>
        <v>#DIV/0!</v>
      </c>
      <c r="AB444" s="12" t="e">
        <f>(('2012'!AB444-'2012'!$AE444)/'2012'!$AE444)*(('2012'!$I444-0.5+'2012'!$I444-0.5)*-1)</f>
        <v>#DIV/0!</v>
      </c>
      <c r="AC444" s="12" t="e">
        <f>(('2012'!AC444-'2012'!$AE444)/'2012'!$AE444)*(('2012'!$I444-0.5+'2012'!$I444-0.5)*-1)</f>
        <v>#DIV/0!</v>
      </c>
      <c r="AD444" s="12" t="e">
        <f>(('2012'!AD444-'2012'!$AE444)/'2012'!$AE444)*(('2012'!$I444-0.5+'2012'!$I444-0.5)*-1)</f>
        <v>#DIV/0!</v>
      </c>
      <c r="AE444" s="5" t="e">
        <f>((('2012'!AE444-'2012'!$AE444)/'2012'!$AE444)*100)*(('2012'!$I444-0.5+'2012'!$I444-0.5)*-1)</f>
        <v>#DIV/0!</v>
      </c>
      <c r="AG444" s="5">
        <f t="shared" si="195"/>
        <v>0</v>
      </c>
      <c r="AH444" s="5">
        <f t="shared" si="194"/>
        <v>0</v>
      </c>
      <c r="AI444" s="7">
        <v>0</v>
      </c>
      <c r="AW444" s="104">
        <f t="shared" si="196"/>
        <v>0</v>
      </c>
      <c r="AX444" s="104">
        <f t="shared" si="197"/>
        <v>0</v>
      </c>
      <c r="AY444" s="104">
        <f t="shared" si="198"/>
        <v>0</v>
      </c>
      <c r="AZ444" s="104">
        <f t="shared" si="199"/>
        <v>0</v>
      </c>
      <c r="BA444" s="104">
        <f t="shared" si="200"/>
        <v>0</v>
      </c>
      <c r="BB444" s="104">
        <f t="shared" si="201"/>
        <v>0</v>
      </c>
      <c r="BC444" s="104">
        <f t="shared" si="202"/>
        <v>0</v>
      </c>
      <c r="BD444" s="104">
        <f t="shared" si="203"/>
        <v>0</v>
      </c>
      <c r="BE444" s="104">
        <f t="shared" si="204"/>
        <v>0</v>
      </c>
      <c r="BF444" s="104">
        <f t="shared" si="205"/>
        <v>0</v>
      </c>
      <c r="BG444" s="104">
        <f t="shared" si="206"/>
        <v>0</v>
      </c>
      <c r="BH444" s="104">
        <f t="shared" si="207"/>
        <v>0</v>
      </c>
      <c r="BI444" s="104">
        <f t="shared" si="208"/>
        <v>0</v>
      </c>
      <c r="BJ444" s="104">
        <f t="shared" si="209"/>
        <v>0</v>
      </c>
      <c r="BK444" s="104">
        <f t="shared" si="210"/>
        <v>0</v>
      </c>
      <c r="BL444" s="104">
        <f t="shared" si="211"/>
        <v>0</v>
      </c>
      <c r="BM444" s="104">
        <f t="shared" si="212"/>
        <v>0</v>
      </c>
      <c r="BN444" s="104">
        <f t="shared" si="213"/>
        <v>0</v>
      </c>
      <c r="BO444" s="104">
        <f t="shared" si="214"/>
        <v>0</v>
      </c>
      <c r="BP444" s="104">
        <f t="shared" si="215"/>
        <v>0</v>
      </c>
      <c r="BQ444" s="104">
        <f t="shared" si="216"/>
        <v>0</v>
      </c>
      <c r="BR444" s="104" t="e">
        <f t="shared" si="217"/>
        <v>#DIV/0!</v>
      </c>
    </row>
    <row r="445" spans="1:70">
      <c r="A445" s="1">
        <v>444</v>
      </c>
      <c r="B445" s="1">
        <f>'2012'!B445</f>
        <v>0</v>
      </c>
      <c r="C445" s="1">
        <f>'2012'!C445</f>
        <v>0</v>
      </c>
      <c r="D445" s="1">
        <f>'2012'!D445</f>
        <v>0</v>
      </c>
      <c r="E445" s="1">
        <f>'2012'!E445</f>
        <v>0</v>
      </c>
      <c r="F445" s="1">
        <f>'2012'!F445</f>
        <v>0</v>
      </c>
      <c r="G445" s="1">
        <f>'2012'!G445</f>
        <v>0</v>
      </c>
      <c r="H445" s="1">
        <f>'2012'!H445</f>
        <v>0</v>
      </c>
      <c r="I445" s="1">
        <f>'2012'!I445</f>
        <v>0</v>
      </c>
      <c r="J445" s="12" t="e">
        <f>(('2012'!J445-'2012'!$AE445)/'2012'!$AE445)*(('2012'!$I445-0.5+'2012'!$I445-0.5)*-1)</f>
        <v>#DIV/0!</v>
      </c>
      <c r="K445" s="12" t="e">
        <f>(('2012'!K445-'2012'!$AE445)/'2012'!$AE445)*(('2012'!$I445-0.5+'2012'!$I445-0.5)*-1)</f>
        <v>#DIV/0!</v>
      </c>
      <c r="L445" s="12" t="e">
        <f>(('2012'!L445-'2012'!$AE445)/'2012'!$AE445)*(('2012'!$I445-0.5+'2012'!$I445-0.5)*-1)</f>
        <v>#DIV/0!</v>
      </c>
      <c r="M445" s="12" t="e">
        <f>(('2012'!M445-'2012'!$AE445)/'2012'!$AE445)*(('2012'!$I445-0.5+'2012'!$I445-0.5)*-1)</f>
        <v>#DIV/0!</v>
      </c>
      <c r="N445" s="12" t="e">
        <f>(('2012'!N445-'2012'!$AE445)/'2012'!$AE445)*(('2012'!$I445-0.5+'2012'!$I445-0.5)*-1)</f>
        <v>#DIV/0!</v>
      </c>
      <c r="O445" s="12" t="e">
        <f>(('2012'!O445-'2012'!$AE445)/'2012'!$AE445)*(('2012'!$I445-0.5+'2012'!$I445-0.5)*-1)</f>
        <v>#DIV/0!</v>
      </c>
      <c r="P445" s="12" t="e">
        <f>(('2012'!P445-'2012'!$AE445)/'2012'!$AE445)*(('2012'!$I445-0.5+'2012'!$I445-0.5)*-1)</f>
        <v>#DIV/0!</v>
      </c>
      <c r="Q445" s="12" t="e">
        <f>(('2012'!Q445-'2012'!$AE445)/'2012'!$AE445)*(('2012'!$I445-0.5+'2012'!$I445-0.5)*-1)</f>
        <v>#DIV/0!</v>
      </c>
      <c r="R445" s="12" t="e">
        <f>(('2012'!R445-'2012'!$AE445)/'2012'!$AE445)*(('2012'!$I445-0.5+'2012'!$I445-0.5)*-1)</f>
        <v>#DIV/0!</v>
      </c>
      <c r="S445" s="12" t="e">
        <f>(('2012'!S445-'2012'!$AE445)/'2012'!$AE445)*(('2012'!$I445-0.5+'2012'!$I445-0.5)*-1)</f>
        <v>#DIV/0!</v>
      </c>
      <c r="T445" s="12" t="e">
        <f>(('2012'!T445-'2012'!$AE445)/'2012'!$AE445)*(('2012'!$I445-0.5+'2012'!$I445-0.5)*-1)</f>
        <v>#DIV/0!</v>
      </c>
      <c r="U445" s="12" t="e">
        <f>(('2012'!U445-'2012'!$AE445)/'2012'!$AE445)*(('2012'!$I445-0.5+'2012'!$I445-0.5)*-1)</f>
        <v>#DIV/0!</v>
      </c>
      <c r="V445" s="12" t="e">
        <f>(('2012'!V445-'2012'!$AE445)/'2012'!$AE445)*(('2012'!$I445-0.5+'2012'!$I445-0.5)*-1)</f>
        <v>#DIV/0!</v>
      </c>
      <c r="W445" s="12" t="e">
        <f>(('2012'!W445-'2012'!$AE445)/'2012'!$AE445)*(('2012'!$I445-0.5+'2012'!$I445-0.5)*-1)</f>
        <v>#DIV/0!</v>
      </c>
      <c r="X445" s="12" t="e">
        <f>(('2012'!X445-'2012'!$AE445)/'2012'!$AE445)*(('2012'!$I445-0.5+'2012'!$I445-0.5)*-1)</f>
        <v>#DIV/0!</v>
      </c>
      <c r="Y445" s="12" t="e">
        <f>(('2012'!Y445-'2012'!$AE445)/'2012'!$AE445)*(('2012'!$I445-0.5+'2012'!$I445-0.5)*-1)</f>
        <v>#DIV/0!</v>
      </c>
      <c r="Z445" s="12" t="e">
        <f>(('2012'!Z445-'2012'!$AE445)/'2012'!$AE445)*(('2012'!$I445-0.5+'2012'!$I445-0.5)*-1)</f>
        <v>#DIV/0!</v>
      </c>
      <c r="AA445" s="12" t="e">
        <f>(('2012'!AA445-'2012'!$AE445)/'2012'!$AE445)*(('2012'!$I445-0.5+'2012'!$I445-0.5)*-1)</f>
        <v>#DIV/0!</v>
      </c>
      <c r="AB445" s="12" t="e">
        <f>(('2012'!AB445-'2012'!$AE445)/'2012'!$AE445)*(('2012'!$I445-0.5+'2012'!$I445-0.5)*-1)</f>
        <v>#DIV/0!</v>
      </c>
      <c r="AC445" s="12" t="e">
        <f>(('2012'!AC445-'2012'!$AE445)/'2012'!$AE445)*(('2012'!$I445-0.5+'2012'!$I445-0.5)*-1)</f>
        <v>#DIV/0!</v>
      </c>
      <c r="AD445" s="12" t="e">
        <f>(('2012'!AD445-'2012'!$AE445)/'2012'!$AE445)*(('2012'!$I445-0.5+'2012'!$I445-0.5)*-1)</f>
        <v>#DIV/0!</v>
      </c>
      <c r="AE445" s="5" t="e">
        <f>((('2012'!AE445-'2012'!$AE445)/'2012'!$AE445)*100)*(('2012'!$I445-0.5+'2012'!$I445-0.5)*-1)</f>
        <v>#DIV/0!</v>
      </c>
      <c r="AG445" s="5">
        <f t="shared" si="195"/>
        <v>0</v>
      </c>
      <c r="AH445" s="5">
        <f t="shared" si="194"/>
        <v>0</v>
      </c>
      <c r="AI445" s="7">
        <v>0</v>
      </c>
      <c r="AW445" s="104">
        <f t="shared" si="196"/>
        <v>0</v>
      </c>
      <c r="AX445" s="104">
        <f t="shared" si="197"/>
        <v>0</v>
      </c>
      <c r="AY445" s="104">
        <f t="shared" si="198"/>
        <v>0</v>
      </c>
      <c r="AZ445" s="104">
        <f t="shared" si="199"/>
        <v>0</v>
      </c>
      <c r="BA445" s="104">
        <f t="shared" si="200"/>
        <v>0</v>
      </c>
      <c r="BB445" s="104">
        <f t="shared" si="201"/>
        <v>0</v>
      </c>
      <c r="BC445" s="104">
        <f t="shared" si="202"/>
        <v>0</v>
      </c>
      <c r="BD445" s="104">
        <f t="shared" si="203"/>
        <v>0</v>
      </c>
      <c r="BE445" s="104">
        <f t="shared" si="204"/>
        <v>0</v>
      </c>
      <c r="BF445" s="104">
        <f t="shared" si="205"/>
        <v>0</v>
      </c>
      <c r="BG445" s="104">
        <f t="shared" si="206"/>
        <v>0</v>
      </c>
      <c r="BH445" s="104">
        <f t="shared" si="207"/>
        <v>0</v>
      </c>
      <c r="BI445" s="104">
        <f t="shared" si="208"/>
        <v>0</v>
      </c>
      <c r="BJ445" s="104">
        <f t="shared" si="209"/>
        <v>0</v>
      </c>
      <c r="BK445" s="104">
        <f t="shared" si="210"/>
        <v>0</v>
      </c>
      <c r="BL445" s="104">
        <f t="shared" si="211"/>
        <v>0</v>
      </c>
      <c r="BM445" s="104">
        <f t="shared" si="212"/>
        <v>0</v>
      </c>
      <c r="BN445" s="104">
        <f t="shared" si="213"/>
        <v>0</v>
      </c>
      <c r="BO445" s="104">
        <f t="shared" si="214"/>
        <v>0</v>
      </c>
      <c r="BP445" s="104">
        <f t="shared" si="215"/>
        <v>0</v>
      </c>
      <c r="BQ445" s="104">
        <f t="shared" si="216"/>
        <v>0</v>
      </c>
      <c r="BR445" s="104" t="e">
        <f t="shared" si="217"/>
        <v>#DIV/0!</v>
      </c>
    </row>
    <row r="446" spans="1:70">
      <c r="A446" s="1">
        <v>445</v>
      </c>
      <c r="B446" s="1">
        <f>'2012'!B446</f>
        <v>0</v>
      </c>
      <c r="C446" s="1">
        <f>'2012'!C446</f>
        <v>0</v>
      </c>
      <c r="D446" s="1">
        <f>'2012'!D446</f>
        <v>0</v>
      </c>
      <c r="E446" s="1">
        <f>'2012'!E446</f>
        <v>0</v>
      </c>
      <c r="F446" s="1">
        <f>'2012'!F446</f>
        <v>0</v>
      </c>
      <c r="G446" s="1">
        <f>'2012'!G446</f>
        <v>0</v>
      </c>
      <c r="H446" s="1">
        <f>'2012'!H446</f>
        <v>0</v>
      </c>
      <c r="I446" s="1">
        <f>'2012'!I446</f>
        <v>0</v>
      </c>
      <c r="J446" s="12" t="e">
        <f>(('2012'!J446-'2012'!$AE446)/'2012'!$AE446)*(('2012'!$I446-0.5+'2012'!$I446-0.5)*-1)</f>
        <v>#DIV/0!</v>
      </c>
      <c r="K446" s="12" t="e">
        <f>(('2012'!K446-'2012'!$AE446)/'2012'!$AE446)*(('2012'!$I446-0.5+'2012'!$I446-0.5)*-1)</f>
        <v>#DIV/0!</v>
      </c>
      <c r="L446" s="12" t="e">
        <f>(('2012'!L446-'2012'!$AE446)/'2012'!$AE446)*(('2012'!$I446-0.5+'2012'!$I446-0.5)*-1)</f>
        <v>#DIV/0!</v>
      </c>
      <c r="M446" s="12" t="e">
        <f>(('2012'!M446-'2012'!$AE446)/'2012'!$AE446)*(('2012'!$I446-0.5+'2012'!$I446-0.5)*-1)</f>
        <v>#DIV/0!</v>
      </c>
      <c r="N446" s="12" t="e">
        <f>(('2012'!N446-'2012'!$AE446)/'2012'!$AE446)*(('2012'!$I446-0.5+'2012'!$I446-0.5)*-1)</f>
        <v>#DIV/0!</v>
      </c>
      <c r="O446" s="12" t="e">
        <f>(('2012'!O446-'2012'!$AE446)/'2012'!$AE446)*(('2012'!$I446-0.5+'2012'!$I446-0.5)*-1)</f>
        <v>#DIV/0!</v>
      </c>
      <c r="P446" s="12" t="e">
        <f>(('2012'!P446-'2012'!$AE446)/'2012'!$AE446)*(('2012'!$I446-0.5+'2012'!$I446-0.5)*-1)</f>
        <v>#DIV/0!</v>
      </c>
      <c r="Q446" s="12" t="e">
        <f>(('2012'!Q446-'2012'!$AE446)/'2012'!$AE446)*(('2012'!$I446-0.5+'2012'!$I446-0.5)*-1)</f>
        <v>#DIV/0!</v>
      </c>
      <c r="R446" s="12" t="e">
        <f>(('2012'!R446-'2012'!$AE446)/'2012'!$AE446)*(('2012'!$I446-0.5+'2012'!$I446-0.5)*-1)</f>
        <v>#DIV/0!</v>
      </c>
      <c r="S446" s="12" t="e">
        <f>(('2012'!S446-'2012'!$AE446)/'2012'!$AE446)*(('2012'!$I446-0.5+'2012'!$I446-0.5)*-1)</f>
        <v>#DIV/0!</v>
      </c>
      <c r="T446" s="12" t="e">
        <f>(('2012'!T446-'2012'!$AE446)/'2012'!$AE446)*(('2012'!$I446-0.5+'2012'!$I446-0.5)*-1)</f>
        <v>#DIV/0!</v>
      </c>
      <c r="U446" s="12" t="e">
        <f>(('2012'!U446-'2012'!$AE446)/'2012'!$AE446)*(('2012'!$I446-0.5+'2012'!$I446-0.5)*-1)</f>
        <v>#DIV/0!</v>
      </c>
      <c r="V446" s="12" t="e">
        <f>(('2012'!V446-'2012'!$AE446)/'2012'!$AE446)*(('2012'!$I446-0.5+'2012'!$I446-0.5)*-1)</f>
        <v>#DIV/0!</v>
      </c>
      <c r="W446" s="12" t="e">
        <f>(('2012'!W446-'2012'!$AE446)/'2012'!$AE446)*(('2012'!$I446-0.5+'2012'!$I446-0.5)*-1)</f>
        <v>#DIV/0!</v>
      </c>
      <c r="X446" s="12" t="e">
        <f>(('2012'!X446-'2012'!$AE446)/'2012'!$AE446)*(('2012'!$I446-0.5+'2012'!$I446-0.5)*-1)</f>
        <v>#DIV/0!</v>
      </c>
      <c r="Y446" s="12" t="e">
        <f>(('2012'!Y446-'2012'!$AE446)/'2012'!$AE446)*(('2012'!$I446-0.5+'2012'!$I446-0.5)*-1)</f>
        <v>#DIV/0!</v>
      </c>
      <c r="Z446" s="12" t="e">
        <f>(('2012'!Z446-'2012'!$AE446)/'2012'!$AE446)*(('2012'!$I446-0.5+'2012'!$I446-0.5)*-1)</f>
        <v>#DIV/0!</v>
      </c>
      <c r="AA446" s="12" t="e">
        <f>(('2012'!AA446-'2012'!$AE446)/'2012'!$AE446)*(('2012'!$I446-0.5+'2012'!$I446-0.5)*-1)</f>
        <v>#DIV/0!</v>
      </c>
      <c r="AB446" s="12" t="e">
        <f>(('2012'!AB446-'2012'!$AE446)/'2012'!$AE446)*(('2012'!$I446-0.5+'2012'!$I446-0.5)*-1)</f>
        <v>#DIV/0!</v>
      </c>
      <c r="AC446" s="12" t="e">
        <f>(('2012'!AC446-'2012'!$AE446)/'2012'!$AE446)*(('2012'!$I446-0.5+'2012'!$I446-0.5)*-1)</f>
        <v>#DIV/0!</v>
      </c>
      <c r="AD446" s="12" t="e">
        <f>(('2012'!AD446-'2012'!$AE446)/'2012'!$AE446)*(('2012'!$I446-0.5+'2012'!$I446-0.5)*-1)</f>
        <v>#DIV/0!</v>
      </c>
      <c r="AE446" s="5" t="e">
        <f>((('2012'!AE446-'2012'!$AE446)/'2012'!$AE446)*100)*(('2012'!$I446-0.5+'2012'!$I446-0.5)*-1)</f>
        <v>#DIV/0!</v>
      </c>
      <c r="AG446" s="5">
        <f t="shared" si="195"/>
        <v>0</v>
      </c>
      <c r="AH446" s="5">
        <f t="shared" si="194"/>
        <v>0</v>
      </c>
      <c r="AI446" s="7">
        <v>0</v>
      </c>
      <c r="AW446" s="104">
        <f t="shared" si="196"/>
        <v>0</v>
      </c>
      <c r="AX446" s="104">
        <f t="shared" si="197"/>
        <v>0</v>
      </c>
      <c r="AY446" s="104">
        <f t="shared" si="198"/>
        <v>0</v>
      </c>
      <c r="AZ446" s="104">
        <f t="shared" si="199"/>
        <v>0</v>
      </c>
      <c r="BA446" s="104">
        <f t="shared" si="200"/>
        <v>0</v>
      </c>
      <c r="BB446" s="104">
        <f t="shared" si="201"/>
        <v>0</v>
      </c>
      <c r="BC446" s="104">
        <f t="shared" si="202"/>
        <v>0</v>
      </c>
      <c r="BD446" s="104">
        <f t="shared" si="203"/>
        <v>0</v>
      </c>
      <c r="BE446" s="104">
        <f t="shared" si="204"/>
        <v>0</v>
      </c>
      <c r="BF446" s="104">
        <f t="shared" si="205"/>
        <v>0</v>
      </c>
      <c r="BG446" s="104">
        <f t="shared" si="206"/>
        <v>0</v>
      </c>
      <c r="BH446" s="104">
        <f t="shared" si="207"/>
        <v>0</v>
      </c>
      <c r="BI446" s="104">
        <f t="shared" si="208"/>
        <v>0</v>
      </c>
      <c r="BJ446" s="104">
        <f t="shared" si="209"/>
        <v>0</v>
      </c>
      <c r="BK446" s="104">
        <f t="shared" si="210"/>
        <v>0</v>
      </c>
      <c r="BL446" s="104">
        <f t="shared" si="211"/>
        <v>0</v>
      </c>
      <c r="BM446" s="104">
        <f t="shared" si="212"/>
        <v>0</v>
      </c>
      <c r="BN446" s="104">
        <f t="shared" si="213"/>
        <v>0</v>
      </c>
      <c r="BO446" s="104">
        <f t="shared" si="214"/>
        <v>0</v>
      </c>
      <c r="BP446" s="104">
        <f t="shared" si="215"/>
        <v>0</v>
      </c>
      <c r="BQ446" s="104">
        <f t="shared" si="216"/>
        <v>0</v>
      </c>
      <c r="BR446" s="104" t="e">
        <f t="shared" si="217"/>
        <v>#DIV/0!</v>
      </c>
    </row>
    <row r="447" spans="1:70">
      <c r="A447" s="1">
        <v>446</v>
      </c>
      <c r="B447" s="1">
        <f>'2012'!B447</f>
        <v>0</v>
      </c>
      <c r="C447" s="1">
        <f>'2012'!C447</f>
        <v>0</v>
      </c>
      <c r="D447" s="1">
        <f>'2012'!D447</f>
        <v>0</v>
      </c>
      <c r="E447" s="1">
        <f>'2012'!E447</f>
        <v>0</v>
      </c>
      <c r="F447" s="1">
        <f>'2012'!F447</f>
        <v>0</v>
      </c>
      <c r="G447" s="1">
        <f>'2012'!G447</f>
        <v>0</v>
      </c>
      <c r="H447" s="1">
        <f>'2012'!H447</f>
        <v>0</v>
      </c>
      <c r="I447" s="1">
        <f>'2012'!I447</f>
        <v>0</v>
      </c>
      <c r="J447" s="12" t="e">
        <f>(('2012'!J447-'2012'!$AE447)/'2012'!$AE447)*(('2012'!$I447-0.5+'2012'!$I447-0.5)*-1)</f>
        <v>#DIV/0!</v>
      </c>
      <c r="K447" s="12" t="e">
        <f>(('2012'!K447-'2012'!$AE447)/'2012'!$AE447)*(('2012'!$I447-0.5+'2012'!$I447-0.5)*-1)</f>
        <v>#DIV/0!</v>
      </c>
      <c r="L447" s="12" t="e">
        <f>(('2012'!L447-'2012'!$AE447)/'2012'!$AE447)*(('2012'!$I447-0.5+'2012'!$I447-0.5)*-1)</f>
        <v>#DIV/0!</v>
      </c>
      <c r="M447" s="12" t="e">
        <f>(('2012'!M447-'2012'!$AE447)/'2012'!$AE447)*(('2012'!$I447-0.5+'2012'!$I447-0.5)*-1)</f>
        <v>#DIV/0!</v>
      </c>
      <c r="N447" s="12" t="e">
        <f>(('2012'!N447-'2012'!$AE447)/'2012'!$AE447)*(('2012'!$I447-0.5+'2012'!$I447-0.5)*-1)</f>
        <v>#DIV/0!</v>
      </c>
      <c r="O447" s="12" t="e">
        <f>(('2012'!O447-'2012'!$AE447)/'2012'!$AE447)*(('2012'!$I447-0.5+'2012'!$I447-0.5)*-1)</f>
        <v>#DIV/0!</v>
      </c>
      <c r="P447" s="12" t="e">
        <f>(('2012'!P447-'2012'!$AE447)/'2012'!$AE447)*(('2012'!$I447-0.5+'2012'!$I447-0.5)*-1)</f>
        <v>#DIV/0!</v>
      </c>
      <c r="Q447" s="12" t="e">
        <f>(('2012'!Q447-'2012'!$AE447)/'2012'!$AE447)*(('2012'!$I447-0.5+'2012'!$I447-0.5)*-1)</f>
        <v>#DIV/0!</v>
      </c>
      <c r="R447" s="12" t="e">
        <f>(('2012'!R447-'2012'!$AE447)/'2012'!$AE447)*(('2012'!$I447-0.5+'2012'!$I447-0.5)*-1)</f>
        <v>#DIV/0!</v>
      </c>
      <c r="S447" s="12" t="e">
        <f>(('2012'!S447-'2012'!$AE447)/'2012'!$AE447)*(('2012'!$I447-0.5+'2012'!$I447-0.5)*-1)</f>
        <v>#DIV/0!</v>
      </c>
      <c r="T447" s="12" t="e">
        <f>(('2012'!T447-'2012'!$AE447)/'2012'!$AE447)*(('2012'!$I447-0.5+'2012'!$I447-0.5)*-1)</f>
        <v>#DIV/0!</v>
      </c>
      <c r="U447" s="12" t="e">
        <f>(('2012'!U447-'2012'!$AE447)/'2012'!$AE447)*(('2012'!$I447-0.5+'2012'!$I447-0.5)*-1)</f>
        <v>#DIV/0!</v>
      </c>
      <c r="V447" s="12" t="e">
        <f>(('2012'!V447-'2012'!$AE447)/'2012'!$AE447)*(('2012'!$I447-0.5+'2012'!$I447-0.5)*-1)</f>
        <v>#DIV/0!</v>
      </c>
      <c r="W447" s="12" t="e">
        <f>(('2012'!W447-'2012'!$AE447)/'2012'!$AE447)*(('2012'!$I447-0.5+'2012'!$I447-0.5)*-1)</f>
        <v>#DIV/0!</v>
      </c>
      <c r="X447" s="12" t="e">
        <f>(('2012'!X447-'2012'!$AE447)/'2012'!$AE447)*(('2012'!$I447-0.5+'2012'!$I447-0.5)*-1)</f>
        <v>#DIV/0!</v>
      </c>
      <c r="Y447" s="12" t="e">
        <f>(('2012'!Y447-'2012'!$AE447)/'2012'!$AE447)*(('2012'!$I447-0.5+'2012'!$I447-0.5)*-1)</f>
        <v>#DIV/0!</v>
      </c>
      <c r="Z447" s="12" t="e">
        <f>(('2012'!Z447-'2012'!$AE447)/'2012'!$AE447)*(('2012'!$I447-0.5+'2012'!$I447-0.5)*-1)</f>
        <v>#DIV/0!</v>
      </c>
      <c r="AA447" s="12" t="e">
        <f>(('2012'!AA447-'2012'!$AE447)/'2012'!$AE447)*(('2012'!$I447-0.5+'2012'!$I447-0.5)*-1)</f>
        <v>#DIV/0!</v>
      </c>
      <c r="AB447" s="12" t="e">
        <f>(('2012'!AB447-'2012'!$AE447)/'2012'!$AE447)*(('2012'!$I447-0.5+'2012'!$I447-0.5)*-1)</f>
        <v>#DIV/0!</v>
      </c>
      <c r="AC447" s="12" t="e">
        <f>(('2012'!AC447-'2012'!$AE447)/'2012'!$AE447)*(('2012'!$I447-0.5+'2012'!$I447-0.5)*-1)</f>
        <v>#DIV/0!</v>
      </c>
      <c r="AD447" s="12" t="e">
        <f>(('2012'!AD447-'2012'!$AE447)/'2012'!$AE447)*(('2012'!$I447-0.5+'2012'!$I447-0.5)*-1)</f>
        <v>#DIV/0!</v>
      </c>
      <c r="AE447" s="5" t="e">
        <f>((('2012'!AE447-'2012'!$AE447)/'2012'!$AE447)*100)*(('2012'!$I447-0.5+'2012'!$I447-0.5)*-1)</f>
        <v>#DIV/0!</v>
      </c>
      <c r="AG447" s="5">
        <f t="shared" si="195"/>
        <v>0</v>
      </c>
      <c r="AH447" s="5">
        <f t="shared" si="194"/>
        <v>0</v>
      </c>
      <c r="AI447" s="7">
        <v>0</v>
      </c>
      <c r="AW447" s="104">
        <f t="shared" si="196"/>
        <v>0</v>
      </c>
      <c r="AX447" s="104">
        <f t="shared" si="197"/>
        <v>0</v>
      </c>
      <c r="AY447" s="104">
        <f t="shared" si="198"/>
        <v>0</v>
      </c>
      <c r="AZ447" s="104">
        <f t="shared" si="199"/>
        <v>0</v>
      </c>
      <c r="BA447" s="104">
        <f t="shared" si="200"/>
        <v>0</v>
      </c>
      <c r="BB447" s="104">
        <f t="shared" si="201"/>
        <v>0</v>
      </c>
      <c r="BC447" s="104">
        <f t="shared" si="202"/>
        <v>0</v>
      </c>
      <c r="BD447" s="104">
        <f t="shared" si="203"/>
        <v>0</v>
      </c>
      <c r="BE447" s="104">
        <f t="shared" si="204"/>
        <v>0</v>
      </c>
      <c r="BF447" s="104">
        <f t="shared" si="205"/>
        <v>0</v>
      </c>
      <c r="BG447" s="104">
        <f t="shared" si="206"/>
        <v>0</v>
      </c>
      <c r="BH447" s="104">
        <f t="shared" si="207"/>
        <v>0</v>
      </c>
      <c r="BI447" s="104">
        <f t="shared" si="208"/>
        <v>0</v>
      </c>
      <c r="BJ447" s="104">
        <f t="shared" si="209"/>
        <v>0</v>
      </c>
      <c r="BK447" s="104">
        <f t="shared" si="210"/>
        <v>0</v>
      </c>
      <c r="BL447" s="104">
        <f t="shared" si="211"/>
        <v>0</v>
      </c>
      <c r="BM447" s="104">
        <f t="shared" si="212"/>
        <v>0</v>
      </c>
      <c r="BN447" s="104">
        <f t="shared" si="213"/>
        <v>0</v>
      </c>
      <c r="BO447" s="104">
        <f t="shared" si="214"/>
        <v>0</v>
      </c>
      <c r="BP447" s="104">
        <f t="shared" si="215"/>
        <v>0</v>
      </c>
      <c r="BQ447" s="104">
        <f t="shared" si="216"/>
        <v>0</v>
      </c>
      <c r="BR447" s="104" t="e">
        <f t="shared" si="217"/>
        <v>#DIV/0!</v>
      </c>
    </row>
    <row r="448" spans="1:70">
      <c r="A448" s="1">
        <v>447</v>
      </c>
      <c r="B448" s="1">
        <f>'2012'!B448</f>
        <v>0</v>
      </c>
      <c r="C448" s="1">
        <f>'2012'!C448</f>
        <v>0</v>
      </c>
      <c r="D448" s="1">
        <f>'2012'!D448</f>
        <v>0</v>
      </c>
      <c r="E448" s="1">
        <f>'2012'!E448</f>
        <v>0</v>
      </c>
      <c r="F448" s="1">
        <f>'2012'!F448</f>
        <v>0</v>
      </c>
      <c r="G448" s="1">
        <f>'2012'!G448</f>
        <v>0</v>
      </c>
      <c r="H448" s="1">
        <f>'2012'!H448</f>
        <v>0</v>
      </c>
      <c r="I448" s="1">
        <f>'2012'!I448</f>
        <v>0</v>
      </c>
      <c r="J448" s="12" t="e">
        <f>(('2012'!J448-'2012'!$AE448)/'2012'!$AE448)*(('2012'!$I448-0.5+'2012'!$I448-0.5)*-1)</f>
        <v>#DIV/0!</v>
      </c>
      <c r="K448" s="12" t="e">
        <f>(('2012'!K448-'2012'!$AE448)/'2012'!$AE448)*(('2012'!$I448-0.5+'2012'!$I448-0.5)*-1)</f>
        <v>#DIV/0!</v>
      </c>
      <c r="L448" s="12" t="e">
        <f>(('2012'!L448-'2012'!$AE448)/'2012'!$AE448)*(('2012'!$I448-0.5+'2012'!$I448-0.5)*-1)</f>
        <v>#DIV/0!</v>
      </c>
      <c r="M448" s="12" t="e">
        <f>(('2012'!M448-'2012'!$AE448)/'2012'!$AE448)*(('2012'!$I448-0.5+'2012'!$I448-0.5)*-1)</f>
        <v>#DIV/0!</v>
      </c>
      <c r="N448" s="12" t="e">
        <f>(('2012'!N448-'2012'!$AE448)/'2012'!$AE448)*(('2012'!$I448-0.5+'2012'!$I448-0.5)*-1)</f>
        <v>#DIV/0!</v>
      </c>
      <c r="O448" s="12" t="e">
        <f>(('2012'!O448-'2012'!$AE448)/'2012'!$AE448)*(('2012'!$I448-0.5+'2012'!$I448-0.5)*-1)</f>
        <v>#DIV/0!</v>
      </c>
      <c r="P448" s="12" t="e">
        <f>(('2012'!P448-'2012'!$AE448)/'2012'!$AE448)*(('2012'!$I448-0.5+'2012'!$I448-0.5)*-1)</f>
        <v>#DIV/0!</v>
      </c>
      <c r="Q448" s="12" t="e">
        <f>(('2012'!Q448-'2012'!$AE448)/'2012'!$AE448)*(('2012'!$I448-0.5+'2012'!$I448-0.5)*-1)</f>
        <v>#DIV/0!</v>
      </c>
      <c r="R448" s="12" t="e">
        <f>(('2012'!R448-'2012'!$AE448)/'2012'!$AE448)*(('2012'!$I448-0.5+'2012'!$I448-0.5)*-1)</f>
        <v>#DIV/0!</v>
      </c>
      <c r="S448" s="12" t="e">
        <f>(('2012'!S448-'2012'!$AE448)/'2012'!$AE448)*(('2012'!$I448-0.5+'2012'!$I448-0.5)*-1)</f>
        <v>#DIV/0!</v>
      </c>
      <c r="T448" s="12" t="e">
        <f>(('2012'!T448-'2012'!$AE448)/'2012'!$AE448)*(('2012'!$I448-0.5+'2012'!$I448-0.5)*-1)</f>
        <v>#DIV/0!</v>
      </c>
      <c r="U448" s="12" t="e">
        <f>(('2012'!U448-'2012'!$AE448)/'2012'!$AE448)*(('2012'!$I448-0.5+'2012'!$I448-0.5)*-1)</f>
        <v>#DIV/0!</v>
      </c>
      <c r="V448" s="12" t="e">
        <f>(('2012'!V448-'2012'!$AE448)/'2012'!$AE448)*(('2012'!$I448-0.5+'2012'!$I448-0.5)*-1)</f>
        <v>#DIV/0!</v>
      </c>
      <c r="W448" s="12" t="e">
        <f>(('2012'!W448-'2012'!$AE448)/'2012'!$AE448)*(('2012'!$I448-0.5+'2012'!$I448-0.5)*-1)</f>
        <v>#DIV/0!</v>
      </c>
      <c r="X448" s="12" t="e">
        <f>(('2012'!X448-'2012'!$AE448)/'2012'!$AE448)*(('2012'!$I448-0.5+'2012'!$I448-0.5)*-1)</f>
        <v>#DIV/0!</v>
      </c>
      <c r="Y448" s="12" t="e">
        <f>(('2012'!Y448-'2012'!$AE448)/'2012'!$AE448)*(('2012'!$I448-0.5+'2012'!$I448-0.5)*-1)</f>
        <v>#DIV/0!</v>
      </c>
      <c r="Z448" s="12" t="e">
        <f>(('2012'!Z448-'2012'!$AE448)/'2012'!$AE448)*(('2012'!$I448-0.5+'2012'!$I448-0.5)*-1)</f>
        <v>#DIV/0!</v>
      </c>
      <c r="AA448" s="12" t="e">
        <f>(('2012'!AA448-'2012'!$AE448)/'2012'!$AE448)*(('2012'!$I448-0.5+'2012'!$I448-0.5)*-1)</f>
        <v>#DIV/0!</v>
      </c>
      <c r="AB448" s="12" t="e">
        <f>(('2012'!AB448-'2012'!$AE448)/'2012'!$AE448)*(('2012'!$I448-0.5+'2012'!$I448-0.5)*-1)</f>
        <v>#DIV/0!</v>
      </c>
      <c r="AC448" s="12" t="e">
        <f>(('2012'!AC448-'2012'!$AE448)/'2012'!$AE448)*(('2012'!$I448-0.5+'2012'!$I448-0.5)*-1)</f>
        <v>#DIV/0!</v>
      </c>
      <c r="AD448" s="12" t="e">
        <f>(('2012'!AD448-'2012'!$AE448)/'2012'!$AE448)*(('2012'!$I448-0.5+'2012'!$I448-0.5)*-1)</f>
        <v>#DIV/0!</v>
      </c>
      <c r="AE448" s="5" t="e">
        <f>((('2012'!AE448-'2012'!$AE448)/'2012'!$AE448)*100)*(('2012'!$I448-0.5+'2012'!$I448-0.5)*-1)</f>
        <v>#DIV/0!</v>
      </c>
      <c r="AG448" s="5">
        <f t="shared" si="195"/>
        <v>0</v>
      </c>
      <c r="AH448" s="5">
        <f t="shared" si="194"/>
        <v>0</v>
      </c>
      <c r="AI448" s="7">
        <v>0</v>
      </c>
      <c r="AW448" s="104">
        <f t="shared" si="196"/>
        <v>0</v>
      </c>
      <c r="AX448" s="104">
        <f t="shared" si="197"/>
        <v>0</v>
      </c>
      <c r="AY448" s="104">
        <f t="shared" si="198"/>
        <v>0</v>
      </c>
      <c r="AZ448" s="104">
        <f t="shared" si="199"/>
        <v>0</v>
      </c>
      <c r="BA448" s="104">
        <f t="shared" si="200"/>
        <v>0</v>
      </c>
      <c r="BB448" s="104">
        <f t="shared" si="201"/>
        <v>0</v>
      </c>
      <c r="BC448" s="104">
        <f t="shared" si="202"/>
        <v>0</v>
      </c>
      <c r="BD448" s="104">
        <f t="shared" si="203"/>
        <v>0</v>
      </c>
      <c r="BE448" s="104">
        <f t="shared" si="204"/>
        <v>0</v>
      </c>
      <c r="BF448" s="104">
        <f t="shared" si="205"/>
        <v>0</v>
      </c>
      <c r="BG448" s="104">
        <f t="shared" si="206"/>
        <v>0</v>
      </c>
      <c r="BH448" s="104">
        <f t="shared" si="207"/>
        <v>0</v>
      </c>
      <c r="BI448" s="104">
        <f t="shared" si="208"/>
        <v>0</v>
      </c>
      <c r="BJ448" s="104">
        <f t="shared" si="209"/>
        <v>0</v>
      </c>
      <c r="BK448" s="104">
        <f t="shared" si="210"/>
        <v>0</v>
      </c>
      <c r="BL448" s="104">
        <f t="shared" si="211"/>
        <v>0</v>
      </c>
      <c r="BM448" s="104">
        <f t="shared" si="212"/>
        <v>0</v>
      </c>
      <c r="BN448" s="104">
        <f t="shared" si="213"/>
        <v>0</v>
      </c>
      <c r="BO448" s="104">
        <f t="shared" si="214"/>
        <v>0</v>
      </c>
      <c r="BP448" s="104">
        <f t="shared" si="215"/>
        <v>0</v>
      </c>
      <c r="BQ448" s="104">
        <f t="shared" si="216"/>
        <v>0</v>
      </c>
      <c r="BR448" s="104" t="e">
        <f t="shared" si="217"/>
        <v>#DIV/0!</v>
      </c>
    </row>
    <row r="449" spans="1:70">
      <c r="A449" s="1">
        <v>448</v>
      </c>
      <c r="B449" s="1">
        <f>'2012'!B449</f>
        <v>0</v>
      </c>
      <c r="C449" s="1">
        <f>'2012'!C449</f>
        <v>0</v>
      </c>
      <c r="D449" s="1">
        <f>'2012'!D449</f>
        <v>0</v>
      </c>
      <c r="E449" s="1">
        <f>'2012'!E449</f>
        <v>0</v>
      </c>
      <c r="F449" s="1">
        <f>'2012'!F449</f>
        <v>0</v>
      </c>
      <c r="G449" s="1">
        <f>'2012'!G449</f>
        <v>0</v>
      </c>
      <c r="H449" s="1">
        <f>'2012'!H449</f>
        <v>0</v>
      </c>
      <c r="I449" s="1">
        <f>'2012'!I449</f>
        <v>0</v>
      </c>
      <c r="J449" s="12" t="e">
        <f>(('2012'!J449-'2012'!$AE449)/'2012'!$AE449)*(('2012'!$I449-0.5+'2012'!$I449-0.5)*-1)</f>
        <v>#DIV/0!</v>
      </c>
      <c r="K449" s="12" t="e">
        <f>(('2012'!K449-'2012'!$AE449)/'2012'!$AE449)*(('2012'!$I449-0.5+'2012'!$I449-0.5)*-1)</f>
        <v>#DIV/0!</v>
      </c>
      <c r="L449" s="12" t="e">
        <f>(('2012'!L449-'2012'!$AE449)/'2012'!$AE449)*(('2012'!$I449-0.5+'2012'!$I449-0.5)*-1)</f>
        <v>#DIV/0!</v>
      </c>
      <c r="M449" s="12" t="e">
        <f>(('2012'!M449-'2012'!$AE449)/'2012'!$AE449)*(('2012'!$I449-0.5+'2012'!$I449-0.5)*-1)</f>
        <v>#DIV/0!</v>
      </c>
      <c r="N449" s="12" t="e">
        <f>(('2012'!N449-'2012'!$AE449)/'2012'!$AE449)*(('2012'!$I449-0.5+'2012'!$I449-0.5)*-1)</f>
        <v>#DIV/0!</v>
      </c>
      <c r="O449" s="12" t="e">
        <f>(('2012'!O449-'2012'!$AE449)/'2012'!$AE449)*(('2012'!$I449-0.5+'2012'!$I449-0.5)*-1)</f>
        <v>#DIV/0!</v>
      </c>
      <c r="P449" s="12" t="e">
        <f>(('2012'!P449-'2012'!$AE449)/'2012'!$AE449)*(('2012'!$I449-0.5+'2012'!$I449-0.5)*-1)</f>
        <v>#DIV/0!</v>
      </c>
      <c r="Q449" s="12" t="e">
        <f>(('2012'!Q449-'2012'!$AE449)/'2012'!$AE449)*(('2012'!$I449-0.5+'2012'!$I449-0.5)*-1)</f>
        <v>#DIV/0!</v>
      </c>
      <c r="R449" s="12" t="e">
        <f>(('2012'!R449-'2012'!$AE449)/'2012'!$AE449)*(('2012'!$I449-0.5+'2012'!$I449-0.5)*-1)</f>
        <v>#DIV/0!</v>
      </c>
      <c r="S449" s="12" t="e">
        <f>(('2012'!S449-'2012'!$AE449)/'2012'!$AE449)*(('2012'!$I449-0.5+'2012'!$I449-0.5)*-1)</f>
        <v>#DIV/0!</v>
      </c>
      <c r="T449" s="12" t="e">
        <f>(('2012'!T449-'2012'!$AE449)/'2012'!$AE449)*(('2012'!$I449-0.5+'2012'!$I449-0.5)*-1)</f>
        <v>#DIV/0!</v>
      </c>
      <c r="U449" s="12" t="e">
        <f>(('2012'!U449-'2012'!$AE449)/'2012'!$AE449)*(('2012'!$I449-0.5+'2012'!$I449-0.5)*-1)</f>
        <v>#DIV/0!</v>
      </c>
      <c r="V449" s="12" t="e">
        <f>(('2012'!V449-'2012'!$AE449)/'2012'!$AE449)*(('2012'!$I449-0.5+'2012'!$I449-0.5)*-1)</f>
        <v>#DIV/0!</v>
      </c>
      <c r="W449" s="12" t="e">
        <f>(('2012'!W449-'2012'!$AE449)/'2012'!$AE449)*(('2012'!$I449-0.5+'2012'!$I449-0.5)*-1)</f>
        <v>#DIV/0!</v>
      </c>
      <c r="X449" s="12" t="e">
        <f>(('2012'!X449-'2012'!$AE449)/'2012'!$AE449)*(('2012'!$I449-0.5+'2012'!$I449-0.5)*-1)</f>
        <v>#DIV/0!</v>
      </c>
      <c r="Y449" s="12" t="e">
        <f>(('2012'!Y449-'2012'!$AE449)/'2012'!$AE449)*(('2012'!$I449-0.5+'2012'!$I449-0.5)*-1)</f>
        <v>#DIV/0!</v>
      </c>
      <c r="Z449" s="12" t="e">
        <f>(('2012'!Z449-'2012'!$AE449)/'2012'!$AE449)*(('2012'!$I449-0.5+'2012'!$I449-0.5)*-1)</f>
        <v>#DIV/0!</v>
      </c>
      <c r="AA449" s="12" t="e">
        <f>(('2012'!AA449-'2012'!$AE449)/'2012'!$AE449)*(('2012'!$I449-0.5+'2012'!$I449-0.5)*-1)</f>
        <v>#DIV/0!</v>
      </c>
      <c r="AB449" s="12" t="e">
        <f>(('2012'!AB449-'2012'!$AE449)/'2012'!$AE449)*(('2012'!$I449-0.5+'2012'!$I449-0.5)*-1)</f>
        <v>#DIV/0!</v>
      </c>
      <c r="AC449" s="12" t="e">
        <f>(('2012'!AC449-'2012'!$AE449)/'2012'!$AE449)*(('2012'!$I449-0.5+'2012'!$I449-0.5)*-1)</f>
        <v>#DIV/0!</v>
      </c>
      <c r="AD449" s="12" t="e">
        <f>(('2012'!AD449-'2012'!$AE449)/'2012'!$AE449)*(('2012'!$I449-0.5+'2012'!$I449-0.5)*-1)</f>
        <v>#DIV/0!</v>
      </c>
      <c r="AE449" s="5" t="e">
        <f>((('2012'!AE449-'2012'!$AE449)/'2012'!$AE449)*100)*(('2012'!$I449-0.5+'2012'!$I449-0.5)*-1)</f>
        <v>#DIV/0!</v>
      </c>
      <c r="AG449" s="5">
        <f t="shared" si="195"/>
        <v>0</v>
      </c>
      <c r="AH449" s="5">
        <f t="shared" si="194"/>
        <v>0</v>
      </c>
      <c r="AI449" s="7">
        <v>0</v>
      </c>
      <c r="AW449" s="104">
        <f t="shared" si="196"/>
        <v>0</v>
      </c>
      <c r="AX449" s="104">
        <f t="shared" si="197"/>
        <v>0</v>
      </c>
      <c r="AY449" s="104">
        <f t="shared" si="198"/>
        <v>0</v>
      </c>
      <c r="AZ449" s="104">
        <f t="shared" si="199"/>
        <v>0</v>
      </c>
      <c r="BA449" s="104">
        <f t="shared" si="200"/>
        <v>0</v>
      </c>
      <c r="BB449" s="104">
        <f t="shared" si="201"/>
        <v>0</v>
      </c>
      <c r="BC449" s="104">
        <f t="shared" si="202"/>
        <v>0</v>
      </c>
      <c r="BD449" s="104">
        <f t="shared" si="203"/>
        <v>0</v>
      </c>
      <c r="BE449" s="104">
        <f t="shared" si="204"/>
        <v>0</v>
      </c>
      <c r="BF449" s="104">
        <f t="shared" si="205"/>
        <v>0</v>
      </c>
      <c r="BG449" s="104">
        <f t="shared" si="206"/>
        <v>0</v>
      </c>
      <c r="BH449" s="104">
        <f t="shared" si="207"/>
        <v>0</v>
      </c>
      <c r="BI449" s="104">
        <f t="shared" si="208"/>
        <v>0</v>
      </c>
      <c r="BJ449" s="104">
        <f t="shared" si="209"/>
        <v>0</v>
      </c>
      <c r="BK449" s="104">
        <f t="shared" si="210"/>
        <v>0</v>
      </c>
      <c r="BL449" s="104">
        <f t="shared" si="211"/>
        <v>0</v>
      </c>
      <c r="BM449" s="104">
        <f t="shared" si="212"/>
        <v>0</v>
      </c>
      <c r="BN449" s="104">
        <f t="shared" si="213"/>
        <v>0</v>
      </c>
      <c r="BO449" s="104">
        <f t="shared" si="214"/>
        <v>0</v>
      </c>
      <c r="BP449" s="104">
        <f t="shared" si="215"/>
        <v>0</v>
      </c>
      <c r="BQ449" s="104">
        <f t="shared" si="216"/>
        <v>0</v>
      </c>
      <c r="BR449" s="104" t="e">
        <f t="shared" si="217"/>
        <v>#DIV/0!</v>
      </c>
    </row>
    <row r="450" spans="1:70">
      <c r="A450" s="1">
        <v>449</v>
      </c>
      <c r="B450" s="1">
        <f>'2012'!B450</f>
        <v>0</v>
      </c>
      <c r="C450" s="1">
        <f>'2012'!C450</f>
        <v>0</v>
      </c>
      <c r="D450" s="1">
        <f>'2012'!D450</f>
        <v>0</v>
      </c>
      <c r="E450" s="1">
        <f>'2012'!E450</f>
        <v>0</v>
      </c>
      <c r="F450" s="1">
        <f>'2012'!F450</f>
        <v>0</v>
      </c>
      <c r="G450" s="1">
        <f>'2012'!G450</f>
        <v>0</v>
      </c>
      <c r="H450" s="1">
        <f>'2012'!H450</f>
        <v>0</v>
      </c>
      <c r="I450" s="1">
        <f>'2012'!I450</f>
        <v>0</v>
      </c>
      <c r="J450" s="12" t="e">
        <f>(('2012'!J450-'2012'!$AE450)/'2012'!$AE450)*(('2012'!$I450-0.5+'2012'!$I450-0.5)*-1)</f>
        <v>#DIV/0!</v>
      </c>
      <c r="K450" s="12" t="e">
        <f>(('2012'!K450-'2012'!$AE450)/'2012'!$AE450)*(('2012'!$I450-0.5+'2012'!$I450-0.5)*-1)</f>
        <v>#DIV/0!</v>
      </c>
      <c r="L450" s="12" t="e">
        <f>(('2012'!L450-'2012'!$AE450)/'2012'!$AE450)*(('2012'!$I450-0.5+'2012'!$I450-0.5)*-1)</f>
        <v>#DIV/0!</v>
      </c>
      <c r="M450" s="12" t="e">
        <f>(('2012'!M450-'2012'!$AE450)/'2012'!$AE450)*(('2012'!$I450-0.5+'2012'!$I450-0.5)*-1)</f>
        <v>#DIV/0!</v>
      </c>
      <c r="N450" s="12" t="e">
        <f>(('2012'!N450-'2012'!$AE450)/'2012'!$AE450)*(('2012'!$I450-0.5+'2012'!$I450-0.5)*-1)</f>
        <v>#DIV/0!</v>
      </c>
      <c r="O450" s="12" t="e">
        <f>(('2012'!O450-'2012'!$AE450)/'2012'!$AE450)*(('2012'!$I450-0.5+'2012'!$I450-0.5)*-1)</f>
        <v>#DIV/0!</v>
      </c>
      <c r="P450" s="12" t="e">
        <f>(('2012'!P450-'2012'!$AE450)/'2012'!$AE450)*(('2012'!$I450-0.5+'2012'!$I450-0.5)*-1)</f>
        <v>#DIV/0!</v>
      </c>
      <c r="Q450" s="12" t="e">
        <f>(('2012'!Q450-'2012'!$AE450)/'2012'!$AE450)*(('2012'!$I450-0.5+'2012'!$I450-0.5)*-1)</f>
        <v>#DIV/0!</v>
      </c>
      <c r="R450" s="12" t="e">
        <f>(('2012'!R450-'2012'!$AE450)/'2012'!$AE450)*(('2012'!$I450-0.5+'2012'!$I450-0.5)*-1)</f>
        <v>#DIV/0!</v>
      </c>
      <c r="S450" s="12" t="e">
        <f>(('2012'!S450-'2012'!$AE450)/'2012'!$AE450)*(('2012'!$I450-0.5+'2012'!$I450-0.5)*-1)</f>
        <v>#DIV/0!</v>
      </c>
      <c r="T450" s="12" t="e">
        <f>(('2012'!T450-'2012'!$AE450)/'2012'!$AE450)*(('2012'!$I450-0.5+'2012'!$I450-0.5)*-1)</f>
        <v>#DIV/0!</v>
      </c>
      <c r="U450" s="12" t="e">
        <f>(('2012'!U450-'2012'!$AE450)/'2012'!$AE450)*(('2012'!$I450-0.5+'2012'!$I450-0.5)*-1)</f>
        <v>#DIV/0!</v>
      </c>
      <c r="V450" s="12" t="e">
        <f>(('2012'!V450-'2012'!$AE450)/'2012'!$AE450)*(('2012'!$I450-0.5+'2012'!$I450-0.5)*-1)</f>
        <v>#DIV/0!</v>
      </c>
      <c r="W450" s="12" t="e">
        <f>(('2012'!W450-'2012'!$AE450)/'2012'!$AE450)*(('2012'!$I450-0.5+'2012'!$I450-0.5)*-1)</f>
        <v>#DIV/0!</v>
      </c>
      <c r="X450" s="12" t="e">
        <f>(('2012'!X450-'2012'!$AE450)/'2012'!$AE450)*(('2012'!$I450-0.5+'2012'!$I450-0.5)*-1)</f>
        <v>#DIV/0!</v>
      </c>
      <c r="Y450" s="12" t="e">
        <f>(('2012'!Y450-'2012'!$AE450)/'2012'!$AE450)*(('2012'!$I450-0.5+'2012'!$I450-0.5)*-1)</f>
        <v>#DIV/0!</v>
      </c>
      <c r="Z450" s="12" t="e">
        <f>(('2012'!Z450-'2012'!$AE450)/'2012'!$AE450)*(('2012'!$I450-0.5+'2012'!$I450-0.5)*-1)</f>
        <v>#DIV/0!</v>
      </c>
      <c r="AA450" s="12" t="e">
        <f>(('2012'!AA450-'2012'!$AE450)/'2012'!$AE450)*(('2012'!$I450-0.5+'2012'!$I450-0.5)*-1)</f>
        <v>#DIV/0!</v>
      </c>
      <c r="AB450" s="12" t="e">
        <f>(('2012'!AB450-'2012'!$AE450)/'2012'!$AE450)*(('2012'!$I450-0.5+'2012'!$I450-0.5)*-1)</f>
        <v>#DIV/0!</v>
      </c>
      <c r="AC450" s="12" t="e">
        <f>(('2012'!AC450-'2012'!$AE450)/'2012'!$AE450)*(('2012'!$I450-0.5+'2012'!$I450-0.5)*-1)</f>
        <v>#DIV/0!</v>
      </c>
      <c r="AD450" s="12" t="e">
        <f>(('2012'!AD450-'2012'!$AE450)/'2012'!$AE450)*(('2012'!$I450-0.5+'2012'!$I450-0.5)*-1)</f>
        <v>#DIV/0!</v>
      </c>
      <c r="AE450" s="5" t="e">
        <f>((('2012'!AE450-'2012'!$AE450)/'2012'!$AE450)*100)*(('2012'!$I450-0.5+'2012'!$I450-0.5)*-1)</f>
        <v>#DIV/0!</v>
      </c>
      <c r="AG450" s="5">
        <f t="shared" si="195"/>
        <v>0</v>
      </c>
      <c r="AH450" s="5">
        <f t="shared" si="194"/>
        <v>0</v>
      </c>
      <c r="AI450" s="7">
        <v>0</v>
      </c>
      <c r="AW450" s="104">
        <f t="shared" si="196"/>
        <v>0</v>
      </c>
      <c r="AX450" s="104">
        <f t="shared" si="197"/>
        <v>0</v>
      </c>
      <c r="AY450" s="104">
        <f t="shared" si="198"/>
        <v>0</v>
      </c>
      <c r="AZ450" s="104">
        <f t="shared" si="199"/>
        <v>0</v>
      </c>
      <c r="BA450" s="104">
        <f t="shared" si="200"/>
        <v>0</v>
      </c>
      <c r="BB450" s="104">
        <f t="shared" si="201"/>
        <v>0</v>
      </c>
      <c r="BC450" s="104">
        <f t="shared" si="202"/>
        <v>0</v>
      </c>
      <c r="BD450" s="104">
        <f t="shared" si="203"/>
        <v>0</v>
      </c>
      <c r="BE450" s="104">
        <f t="shared" si="204"/>
        <v>0</v>
      </c>
      <c r="BF450" s="104">
        <f t="shared" si="205"/>
        <v>0</v>
      </c>
      <c r="BG450" s="104">
        <f t="shared" si="206"/>
        <v>0</v>
      </c>
      <c r="BH450" s="104">
        <f t="shared" si="207"/>
        <v>0</v>
      </c>
      <c r="BI450" s="104">
        <f t="shared" si="208"/>
        <v>0</v>
      </c>
      <c r="BJ450" s="104">
        <f t="shared" si="209"/>
        <v>0</v>
      </c>
      <c r="BK450" s="104">
        <f t="shared" si="210"/>
        <v>0</v>
      </c>
      <c r="BL450" s="104">
        <f t="shared" si="211"/>
        <v>0</v>
      </c>
      <c r="BM450" s="104">
        <f t="shared" si="212"/>
        <v>0</v>
      </c>
      <c r="BN450" s="104">
        <f t="shared" si="213"/>
        <v>0</v>
      </c>
      <c r="BO450" s="104">
        <f t="shared" si="214"/>
        <v>0</v>
      </c>
      <c r="BP450" s="104">
        <f t="shared" si="215"/>
        <v>0</v>
      </c>
      <c r="BQ450" s="104">
        <f t="shared" si="216"/>
        <v>0</v>
      </c>
      <c r="BR450" s="104" t="e">
        <f t="shared" si="217"/>
        <v>#DIV/0!</v>
      </c>
    </row>
    <row r="451" spans="1:70">
      <c r="A451" s="1">
        <v>450</v>
      </c>
      <c r="B451" s="1">
        <f>'2012'!B451</f>
        <v>0</v>
      </c>
      <c r="C451" s="1">
        <f>'2012'!C451</f>
        <v>0</v>
      </c>
      <c r="D451" s="1">
        <f>'2012'!D451</f>
        <v>0</v>
      </c>
      <c r="E451" s="1">
        <f>'2012'!E451</f>
        <v>0</v>
      </c>
      <c r="F451" s="1">
        <f>'2012'!F451</f>
        <v>0</v>
      </c>
      <c r="G451" s="1">
        <f>'2012'!G451</f>
        <v>0</v>
      </c>
      <c r="H451" s="1">
        <f>'2012'!H451</f>
        <v>0</v>
      </c>
      <c r="I451" s="1">
        <f>'2012'!I451</f>
        <v>0</v>
      </c>
      <c r="J451" s="12" t="e">
        <f>(('2012'!J451-'2012'!$AE451)/'2012'!$AE451)*(('2012'!$I451-0.5+'2012'!$I451-0.5)*-1)</f>
        <v>#DIV/0!</v>
      </c>
      <c r="K451" s="12" t="e">
        <f>(('2012'!K451-'2012'!$AE451)/'2012'!$AE451)*(('2012'!$I451-0.5+'2012'!$I451-0.5)*-1)</f>
        <v>#DIV/0!</v>
      </c>
      <c r="L451" s="12" t="e">
        <f>(('2012'!L451-'2012'!$AE451)/'2012'!$AE451)*(('2012'!$I451-0.5+'2012'!$I451-0.5)*-1)</f>
        <v>#DIV/0!</v>
      </c>
      <c r="M451" s="12" t="e">
        <f>(('2012'!M451-'2012'!$AE451)/'2012'!$AE451)*(('2012'!$I451-0.5+'2012'!$I451-0.5)*-1)</f>
        <v>#DIV/0!</v>
      </c>
      <c r="N451" s="12" t="e">
        <f>(('2012'!N451-'2012'!$AE451)/'2012'!$AE451)*(('2012'!$I451-0.5+'2012'!$I451-0.5)*-1)</f>
        <v>#DIV/0!</v>
      </c>
      <c r="O451" s="12" t="e">
        <f>(('2012'!O451-'2012'!$AE451)/'2012'!$AE451)*(('2012'!$I451-0.5+'2012'!$I451-0.5)*-1)</f>
        <v>#DIV/0!</v>
      </c>
      <c r="P451" s="12" t="e">
        <f>(('2012'!P451-'2012'!$AE451)/'2012'!$AE451)*(('2012'!$I451-0.5+'2012'!$I451-0.5)*-1)</f>
        <v>#DIV/0!</v>
      </c>
      <c r="Q451" s="12" t="e">
        <f>(('2012'!Q451-'2012'!$AE451)/'2012'!$AE451)*(('2012'!$I451-0.5+'2012'!$I451-0.5)*-1)</f>
        <v>#DIV/0!</v>
      </c>
      <c r="R451" s="12" t="e">
        <f>(('2012'!R451-'2012'!$AE451)/'2012'!$AE451)*(('2012'!$I451-0.5+'2012'!$I451-0.5)*-1)</f>
        <v>#DIV/0!</v>
      </c>
      <c r="S451" s="12" t="e">
        <f>(('2012'!S451-'2012'!$AE451)/'2012'!$AE451)*(('2012'!$I451-0.5+'2012'!$I451-0.5)*-1)</f>
        <v>#DIV/0!</v>
      </c>
      <c r="T451" s="12" t="e">
        <f>(('2012'!T451-'2012'!$AE451)/'2012'!$AE451)*(('2012'!$I451-0.5+'2012'!$I451-0.5)*-1)</f>
        <v>#DIV/0!</v>
      </c>
      <c r="U451" s="12" t="e">
        <f>(('2012'!U451-'2012'!$AE451)/'2012'!$AE451)*(('2012'!$I451-0.5+'2012'!$I451-0.5)*-1)</f>
        <v>#DIV/0!</v>
      </c>
      <c r="V451" s="12" t="e">
        <f>(('2012'!V451-'2012'!$AE451)/'2012'!$AE451)*(('2012'!$I451-0.5+'2012'!$I451-0.5)*-1)</f>
        <v>#DIV/0!</v>
      </c>
      <c r="W451" s="12" t="e">
        <f>(('2012'!W451-'2012'!$AE451)/'2012'!$AE451)*(('2012'!$I451-0.5+'2012'!$I451-0.5)*-1)</f>
        <v>#DIV/0!</v>
      </c>
      <c r="X451" s="12" t="e">
        <f>(('2012'!X451-'2012'!$AE451)/'2012'!$AE451)*(('2012'!$I451-0.5+'2012'!$I451-0.5)*-1)</f>
        <v>#DIV/0!</v>
      </c>
      <c r="Y451" s="12" t="e">
        <f>(('2012'!Y451-'2012'!$AE451)/'2012'!$AE451)*(('2012'!$I451-0.5+'2012'!$I451-0.5)*-1)</f>
        <v>#DIV/0!</v>
      </c>
      <c r="Z451" s="12" t="e">
        <f>(('2012'!Z451-'2012'!$AE451)/'2012'!$AE451)*(('2012'!$I451-0.5+'2012'!$I451-0.5)*-1)</f>
        <v>#DIV/0!</v>
      </c>
      <c r="AA451" s="12" t="e">
        <f>(('2012'!AA451-'2012'!$AE451)/'2012'!$AE451)*(('2012'!$I451-0.5+'2012'!$I451-0.5)*-1)</f>
        <v>#DIV/0!</v>
      </c>
      <c r="AB451" s="12" t="e">
        <f>(('2012'!AB451-'2012'!$AE451)/'2012'!$AE451)*(('2012'!$I451-0.5+'2012'!$I451-0.5)*-1)</f>
        <v>#DIV/0!</v>
      </c>
      <c r="AC451" s="12" t="e">
        <f>(('2012'!AC451-'2012'!$AE451)/'2012'!$AE451)*(('2012'!$I451-0.5+'2012'!$I451-0.5)*-1)</f>
        <v>#DIV/0!</v>
      </c>
      <c r="AD451" s="12" t="e">
        <f>(('2012'!AD451-'2012'!$AE451)/'2012'!$AE451)*(('2012'!$I451-0.5+'2012'!$I451-0.5)*-1)</f>
        <v>#DIV/0!</v>
      </c>
      <c r="AE451" s="5" t="e">
        <f>((('2012'!AE451-'2012'!$AE451)/'2012'!$AE451)*100)*(('2012'!$I451-0.5+'2012'!$I451-0.5)*-1)</f>
        <v>#DIV/0!</v>
      </c>
      <c r="AG451" s="5">
        <f t="shared" si="195"/>
        <v>0</v>
      </c>
      <c r="AH451" s="5">
        <f t="shared" si="194"/>
        <v>0</v>
      </c>
      <c r="AI451" s="7">
        <v>0</v>
      </c>
      <c r="AW451" s="104">
        <f t="shared" si="196"/>
        <v>0</v>
      </c>
      <c r="AX451" s="104">
        <f t="shared" si="197"/>
        <v>0</v>
      </c>
      <c r="AY451" s="104">
        <f t="shared" si="198"/>
        <v>0</v>
      </c>
      <c r="AZ451" s="104">
        <f t="shared" si="199"/>
        <v>0</v>
      </c>
      <c r="BA451" s="104">
        <f t="shared" si="200"/>
        <v>0</v>
      </c>
      <c r="BB451" s="104">
        <f t="shared" si="201"/>
        <v>0</v>
      </c>
      <c r="BC451" s="104">
        <f t="shared" si="202"/>
        <v>0</v>
      </c>
      <c r="BD451" s="104">
        <f t="shared" si="203"/>
        <v>0</v>
      </c>
      <c r="BE451" s="104">
        <f t="shared" si="204"/>
        <v>0</v>
      </c>
      <c r="BF451" s="104">
        <f t="shared" si="205"/>
        <v>0</v>
      </c>
      <c r="BG451" s="104">
        <f t="shared" si="206"/>
        <v>0</v>
      </c>
      <c r="BH451" s="104">
        <f t="shared" si="207"/>
        <v>0</v>
      </c>
      <c r="BI451" s="104">
        <f t="shared" si="208"/>
        <v>0</v>
      </c>
      <c r="BJ451" s="104">
        <f t="shared" si="209"/>
        <v>0</v>
      </c>
      <c r="BK451" s="104">
        <f t="shared" si="210"/>
        <v>0</v>
      </c>
      <c r="BL451" s="104">
        <f t="shared" si="211"/>
        <v>0</v>
      </c>
      <c r="BM451" s="104">
        <f t="shared" si="212"/>
        <v>0</v>
      </c>
      <c r="BN451" s="104">
        <f t="shared" si="213"/>
        <v>0</v>
      </c>
      <c r="BO451" s="104">
        <f t="shared" si="214"/>
        <v>0</v>
      </c>
      <c r="BP451" s="104">
        <f t="shared" si="215"/>
        <v>0</v>
      </c>
      <c r="BQ451" s="104">
        <f t="shared" si="216"/>
        <v>0</v>
      </c>
      <c r="BR451" s="104" t="e">
        <f t="shared" si="217"/>
        <v>#DIV/0!</v>
      </c>
    </row>
    <row r="452" spans="1:70">
      <c r="A452" s="1">
        <v>451</v>
      </c>
      <c r="B452" s="1">
        <f>'2012'!B452</f>
        <v>0</v>
      </c>
      <c r="C452" s="1">
        <f>'2012'!C452</f>
        <v>0</v>
      </c>
      <c r="D452" s="1">
        <f>'2012'!D452</f>
        <v>0</v>
      </c>
      <c r="E452" s="1">
        <f>'2012'!E452</f>
        <v>0</v>
      </c>
      <c r="F452" s="1">
        <f>'2012'!F452</f>
        <v>0</v>
      </c>
      <c r="G452" s="1">
        <f>'2012'!G452</f>
        <v>0</v>
      </c>
      <c r="H452" s="1">
        <f>'2012'!H452</f>
        <v>0</v>
      </c>
      <c r="I452" s="1">
        <f>'2012'!I452</f>
        <v>0</v>
      </c>
      <c r="J452" s="12" t="e">
        <f>(('2012'!J452-'2012'!$AE452)/'2012'!$AE452)*(('2012'!$I452-0.5+'2012'!$I452-0.5)*-1)</f>
        <v>#DIV/0!</v>
      </c>
      <c r="K452" s="12" t="e">
        <f>(('2012'!K452-'2012'!$AE452)/'2012'!$AE452)*(('2012'!$I452-0.5+'2012'!$I452-0.5)*-1)</f>
        <v>#DIV/0!</v>
      </c>
      <c r="L452" s="12" t="e">
        <f>(('2012'!L452-'2012'!$AE452)/'2012'!$AE452)*(('2012'!$I452-0.5+'2012'!$I452-0.5)*-1)</f>
        <v>#DIV/0!</v>
      </c>
      <c r="M452" s="12" t="e">
        <f>(('2012'!M452-'2012'!$AE452)/'2012'!$AE452)*(('2012'!$I452-0.5+'2012'!$I452-0.5)*-1)</f>
        <v>#DIV/0!</v>
      </c>
      <c r="N452" s="12" t="e">
        <f>(('2012'!N452-'2012'!$AE452)/'2012'!$AE452)*(('2012'!$I452-0.5+'2012'!$I452-0.5)*-1)</f>
        <v>#DIV/0!</v>
      </c>
      <c r="O452" s="12" t="e">
        <f>(('2012'!O452-'2012'!$AE452)/'2012'!$AE452)*(('2012'!$I452-0.5+'2012'!$I452-0.5)*-1)</f>
        <v>#DIV/0!</v>
      </c>
      <c r="P452" s="12" t="e">
        <f>(('2012'!P452-'2012'!$AE452)/'2012'!$AE452)*(('2012'!$I452-0.5+'2012'!$I452-0.5)*-1)</f>
        <v>#DIV/0!</v>
      </c>
      <c r="Q452" s="12" t="e">
        <f>(('2012'!Q452-'2012'!$AE452)/'2012'!$AE452)*(('2012'!$I452-0.5+'2012'!$I452-0.5)*-1)</f>
        <v>#DIV/0!</v>
      </c>
      <c r="R452" s="12" t="e">
        <f>(('2012'!R452-'2012'!$AE452)/'2012'!$AE452)*(('2012'!$I452-0.5+'2012'!$I452-0.5)*-1)</f>
        <v>#DIV/0!</v>
      </c>
      <c r="S452" s="12" t="e">
        <f>(('2012'!S452-'2012'!$AE452)/'2012'!$AE452)*(('2012'!$I452-0.5+'2012'!$I452-0.5)*-1)</f>
        <v>#DIV/0!</v>
      </c>
      <c r="T452" s="12" t="e">
        <f>(('2012'!T452-'2012'!$AE452)/'2012'!$AE452)*(('2012'!$I452-0.5+'2012'!$I452-0.5)*-1)</f>
        <v>#DIV/0!</v>
      </c>
      <c r="U452" s="12" t="e">
        <f>(('2012'!U452-'2012'!$AE452)/'2012'!$AE452)*(('2012'!$I452-0.5+'2012'!$I452-0.5)*-1)</f>
        <v>#DIV/0!</v>
      </c>
      <c r="V452" s="12" t="e">
        <f>(('2012'!V452-'2012'!$AE452)/'2012'!$AE452)*(('2012'!$I452-0.5+'2012'!$I452-0.5)*-1)</f>
        <v>#DIV/0!</v>
      </c>
      <c r="W452" s="12" t="e">
        <f>(('2012'!W452-'2012'!$AE452)/'2012'!$AE452)*(('2012'!$I452-0.5+'2012'!$I452-0.5)*-1)</f>
        <v>#DIV/0!</v>
      </c>
      <c r="X452" s="12" t="e">
        <f>(('2012'!X452-'2012'!$AE452)/'2012'!$AE452)*(('2012'!$I452-0.5+'2012'!$I452-0.5)*-1)</f>
        <v>#DIV/0!</v>
      </c>
      <c r="Y452" s="12" t="e">
        <f>(('2012'!Y452-'2012'!$AE452)/'2012'!$AE452)*(('2012'!$I452-0.5+'2012'!$I452-0.5)*-1)</f>
        <v>#DIV/0!</v>
      </c>
      <c r="Z452" s="12" t="e">
        <f>(('2012'!Z452-'2012'!$AE452)/'2012'!$AE452)*(('2012'!$I452-0.5+'2012'!$I452-0.5)*-1)</f>
        <v>#DIV/0!</v>
      </c>
      <c r="AA452" s="12" t="e">
        <f>(('2012'!AA452-'2012'!$AE452)/'2012'!$AE452)*(('2012'!$I452-0.5+'2012'!$I452-0.5)*-1)</f>
        <v>#DIV/0!</v>
      </c>
      <c r="AB452" s="12" t="e">
        <f>(('2012'!AB452-'2012'!$AE452)/'2012'!$AE452)*(('2012'!$I452-0.5+'2012'!$I452-0.5)*-1)</f>
        <v>#DIV/0!</v>
      </c>
      <c r="AC452" s="12" t="e">
        <f>(('2012'!AC452-'2012'!$AE452)/'2012'!$AE452)*(('2012'!$I452-0.5+'2012'!$I452-0.5)*-1)</f>
        <v>#DIV/0!</v>
      </c>
      <c r="AD452" s="12" t="e">
        <f>(('2012'!AD452-'2012'!$AE452)/'2012'!$AE452)*(('2012'!$I452-0.5+'2012'!$I452-0.5)*-1)</f>
        <v>#DIV/0!</v>
      </c>
      <c r="AE452" s="5" t="e">
        <f>((('2012'!AE452-'2012'!$AE452)/'2012'!$AE452)*100)*(('2012'!$I452-0.5+'2012'!$I452-0.5)*-1)</f>
        <v>#DIV/0!</v>
      </c>
      <c r="AG452" s="5">
        <f t="shared" si="195"/>
        <v>0</v>
      </c>
      <c r="AH452" s="5">
        <f t="shared" si="194"/>
        <v>0</v>
      </c>
      <c r="AI452" s="7">
        <v>0</v>
      </c>
      <c r="AW452" s="104">
        <f t="shared" si="196"/>
        <v>0</v>
      </c>
      <c r="AX452" s="104">
        <f t="shared" si="197"/>
        <v>0</v>
      </c>
      <c r="AY452" s="104">
        <f t="shared" si="198"/>
        <v>0</v>
      </c>
      <c r="AZ452" s="104">
        <f t="shared" si="199"/>
        <v>0</v>
      </c>
      <c r="BA452" s="104">
        <f t="shared" si="200"/>
        <v>0</v>
      </c>
      <c r="BB452" s="104">
        <f t="shared" si="201"/>
        <v>0</v>
      </c>
      <c r="BC452" s="104">
        <f t="shared" si="202"/>
        <v>0</v>
      </c>
      <c r="BD452" s="104">
        <f t="shared" si="203"/>
        <v>0</v>
      </c>
      <c r="BE452" s="104">
        <f t="shared" si="204"/>
        <v>0</v>
      </c>
      <c r="BF452" s="104">
        <f t="shared" si="205"/>
        <v>0</v>
      </c>
      <c r="BG452" s="104">
        <f t="shared" si="206"/>
        <v>0</v>
      </c>
      <c r="BH452" s="104">
        <f t="shared" si="207"/>
        <v>0</v>
      </c>
      <c r="BI452" s="104">
        <f t="shared" si="208"/>
        <v>0</v>
      </c>
      <c r="BJ452" s="104">
        <f t="shared" si="209"/>
        <v>0</v>
      </c>
      <c r="BK452" s="104">
        <f t="shared" si="210"/>
        <v>0</v>
      </c>
      <c r="BL452" s="104">
        <f t="shared" si="211"/>
        <v>0</v>
      </c>
      <c r="BM452" s="104">
        <f t="shared" si="212"/>
        <v>0</v>
      </c>
      <c r="BN452" s="104">
        <f t="shared" si="213"/>
        <v>0</v>
      </c>
      <c r="BO452" s="104">
        <f t="shared" si="214"/>
        <v>0</v>
      </c>
      <c r="BP452" s="104">
        <f t="shared" si="215"/>
        <v>0</v>
      </c>
      <c r="BQ452" s="104">
        <f t="shared" si="216"/>
        <v>0</v>
      </c>
      <c r="BR452" s="104" t="e">
        <f t="shared" si="217"/>
        <v>#DIV/0!</v>
      </c>
    </row>
    <row r="453" spans="1:70">
      <c r="A453" s="1">
        <v>452</v>
      </c>
      <c r="B453" s="1">
        <f>'2012'!B453</f>
        <v>0</v>
      </c>
      <c r="C453" s="1">
        <f>'2012'!C453</f>
        <v>0</v>
      </c>
      <c r="D453" s="1">
        <f>'2012'!D453</f>
        <v>0</v>
      </c>
      <c r="E453" s="1">
        <f>'2012'!E453</f>
        <v>0</v>
      </c>
      <c r="F453" s="1">
        <f>'2012'!F453</f>
        <v>0</v>
      </c>
      <c r="G453" s="1">
        <f>'2012'!G453</f>
        <v>0</v>
      </c>
      <c r="H453" s="1">
        <f>'2012'!H453</f>
        <v>0</v>
      </c>
      <c r="I453" s="1">
        <f>'2012'!I453</f>
        <v>0</v>
      </c>
      <c r="J453" s="12" t="e">
        <f>(('2012'!J453-'2012'!$AE453)/'2012'!$AE453)*(('2012'!$I453-0.5+'2012'!$I453-0.5)*-1)</f>
        <v>#DIV/0!</v>
      </c>
      <c r="K453" s="12" t="e">
        <f>(('2012'!K453-'2012'!$AE453)/'2012'!$AE453)*(('2012'!$I453-0.5+'2012'!$I453-0.5)*-1)</f>
        <v>#DIV/0!</v>
      </c>
      <c r="L453" s="12" t="e">
        <f>(('2012'!L453-'2012'!$AE453)/'2012'!$AE453)*(('2012'!$I453-0.5+'2012'!$I453-0.5)*-1)</f>
        <v>#DIV/0!</v>
      </c>
      <c r="M453" s="12" t="e">
        <f>(('2012'!M453-'2012'!$AE453)/'2012'!$AE453)*(('2012'!$I453-0.5+'2012'!$I453-0.5)*-1)</f>
        <v>#DIV/0!</v>
      </c>
      <c r="N453" s="12" t="e">
        <f>(('2012'!N453-'2012'!$AE453)/'2012'!$AE453)*(('2012'!$I453-0.5+'2012'!$I453-0.5)*-1)</f>
        <v>#DIV/0!</v>
      </c>
      <c r="O453" s="12" t="e">
        <f>(('2012'!O453-'2012'!$AE453)/'2012'!$AE453)*(('2012'!$I453-0.5+'2012'!$I453-0.5)*-1)</f>
        <v>#DIV/0!</v>
      </c>
      <c r="P453" s="12" t="e">
        <f>(('2012'!P453-'2012'!$AE453)/'2012'!$AE453)*(('2012'!$I453-0.5+'2012'!$I453-0.5)*-1)</f>
        <v>#DIV/0!</v>
      </c>
      <c r="Q453" s="12" t="e">
        <f>(('2012'!Q453-'2012'!$AE453)/'2012'!$AE453)*(('2012'!$I453-0.5+'2012'!$I453-0.5)*-1)</f>
        <v>#DIV/0!</v>
      </c>
      <c r="R453" s="12" t="e">
        <f>(('2012'!R453-'2012'!$AE453)/'2012'!$AE453)*(('2012'!$I453-0.5+'2012'!$I453-0.5)*-1)</f>
        <v>#DIV/0!</v>
      </c>
      <c r="S453" s="12" t="e">
        <f>(('2012'!S453-'2012'!$AE453)/'2012'!$AE453)*(('2012'!$I453-0.5+'2012'!$I453-0.5)*-1)</f>
        <v>#DIV/0!</v>
      </c>
      <c r="T453" s="12" t="e">
        <f>(('2012'!T453-'2012'!$AE453)/'2012'!$AE453)*(('2012'!$I453-0.5+'2012'!$I453-0.5)*-1)</f>
        <v>#DIV/0!</v>
      </c>
      <c r="U453" s="12" t="e">
        <f>(('2012'!U453-'2012'!$AE453)/'2012'!$AE453)*(('2012'!$I453-0.5+'2012'!$I453-0.5)*-1)</f>
        <v>#DIV/0!</v>
      </c>
      <c r="V453" s="12" t="e">
        <f>(('2012'!V453-'2012'!$AE453)/'2012'!$AE453)*(('2012'!$I453-0.5+'2012'!$I453-0.5)*-1)</f>
        <v>#DIV/0!</v>
      </c>
      <c r="W453" s="12" t="e">
        <f>(('2012'!W453-'2012'!$AE453)/'2012'!$AE453)*(('2012'!$I453-0.5+'2012'!$I453-0.5)*-1)</f>
        <v>#DIV/0!</v>
      </c>
      <c r="X453" s="12" t="e">
        <f>(('2012'!X453-'2012'!$AE453)/'2012'!$AE453)*(('2012'!$I453-0.5+'2012'!$I453-0.5)*-1)</f>
        <v>#DIV/0!</v>
      </c>
      <c r="Y453" s="12" t="e">
        <f>(('2012'!Y453-'2012'!$AE453)/'2012'!$AE453)*(('2012'!$I453-0.5+'2012'!$I453-0.5)*-1)</f>
        <v>#DIV/0!</v>
      </c>
      <c r="Z453" s="12" t="e">
        <f>(('2012'!Z453-'2012'!$AE453)/'2012'!$AE453)*(('2012'!$I453-0.5+'2012'!$I453-0.5)*-1)</f>
        <v>#DIV/0!</v>
      </c>
      <c r="AA453" s="12" t="e">
        <f>(('2012'!AA453-'2012'!$AE453)/'2012'!$AE453)*(('2012'!$I453-0.5+'2012'!$I453-0.5)*-1)</f>
        <v>#DIV/0!</v>
      </c>
      <c r="AB453" s="12" t="e">
        <f>(('2012'!AB453-'2012'!$AE453)/'2012'!$AE453)*(('2012'!$I453-0.5+'2012'!$I453-0.5)*-1)</f>
        <v>#DIV/0!</v>
      </c>
      <c r="AC453" s="12" t="e">
        <f>(('2012'!AC453-'2012'!$AE453)/'2012'!$AE453)*(('2012'!$I453-0.5+'2012'!$I453-0.5)*-1)</f>
        <v>#DIV/0!</v>
      </c>
      <c r="AD453" s="12" t="e">
        <f>(('2012'!AD453-'2012'!$AE453)/'2012'!$AE453)*(('2012'!$I453-0.5+'2012'!$I453-0.5)*-1)</f>
        <v>#DIV/0!</v>
      </c>
      <c r="AE453" s="5" t="e">
        <f>((('2012'!AE453-'2012'!$AE453)/'2012'!$AE453)*100)*(('2012'!$I453-0.5+'2012'!$I453-0.5)*-1)</f>
        <v>#DIV/0!</v>
      </c>
      <c r="AG453" s="5">
        <f t="shared" si="195"/>
        <v>0</v>
      </c>
      <c r="AH453" s="5">
        <f t="shared" si="194"/>
        <v>0</v>
      </c>
      <c r="AI453" s="7">
        <v>0</v>
      </c>
      <c r="AW453" s="104">
        <f t="shared" si="196"/>
        <v>0</v>
      </c>
      <c r="AX453" s="104">
        <f t="shared" si="197"/>
        <v>0</v>
      </c>
      <c r="AY453" s="104">
        <f t="shared" si="198"/>
        <v>0</v>
      </c>
      <c r="AZ453" s="104">
        <f t="shared" si="199"/>
        <v>0</v>
      </c>
      <c r="BA453" s="104">
        <f t="shared" si="200"/>
        <v>0</v>
      </c>
      <c r="BB453" s="104">
        <f t="shared" si="201"/>
        <v>0</v>
      </c>
      <c r="BC453" s="104">
        <f t="shared" si="202"/>
        <v>0</v>
      </c>
      <c r="BD453" s="104">
        <f t="shared" si="203"/>
        <v>0</v>
      </c>
      <c r="BE453" s="104">
        <f t="shared" si="204"/>
        <v>0</v>
      </c>
      <c r="BF453" s="104">
        <f t="shared" si="205"/>
        <v>0</v>
      </c>
      <c r="BG453" s="104">
        <f t="shared" si="206"/>
        <v>0</v>
      </c>
      <c r="BH453" s="104">
        <f t="shared" si="207"/>
        <v>0</v>
      </c>
      <c r="BI453" s="104">
        <f t="shared" si="208"/>
        <v>0</v>
      </c>
      <c r="BJ453" s="104">
        <f t="shared" si="209"/>
        <v>0</v>
      </c>
      <c r="BK453" s="104">
        <f t="shared" si="210"/>
        <v>0</v>
      </c>
      <c r="BL453" s="104">
        <f t="shared" si="211"/>
        <v>0</v>
      </c>
      <c r="BM453" s="104">
        <f t="shared" si="212"/>
        <v>0</v>
      </c>
      <c r="BN453" s="104">
        <f t="shared" si="213"/>
        <v>0</v>
      </c>
      <c r="BO453" s="104">
        <f t="shared" si="214"/>
        <v>0</v>
      </c>
      <c r="BP453" s="104">
        <f t="shared" si="215"/>
        <v>0</v>
      </c>
      <c r="BQ453" s="104">
        <f t="shared" si="216"/>
        <v>0</v>
      </c>
      <c r="BR453" s="104" t="e">
        <f t="shared" si="217"/>
        <v>#DIV/0!</v>
      </c>
    </row>
    <row r="454" spans="1:70">
      <c r="A454" s="1">
        <v>453</v>
      </c>
      <c r="B454" s="1">
        <f>'2012'!B454</f>
        <v>0</v>
      </c>
      <c r="C454" s="1">
        <f>'2012'!C454</f>
        <v>0</v>
      </c>
      <c r="D454" s="1">
        <f>'2012'!D454</f>
        <v>0</v>
      </c>
      <c r="E454" s="1">
        <f>'2012'!E454</f>
        <v>0</v>
      </c>
      <c r="F454" s="1">
        <f>'2012'!F454</f>
        <v>0</v>
      </c>
      <c r="G454" s="1">
        <f>'2012'!G454</f>
        <v>0</v>
      </c>
      <c r="H454" s="1">
        <f>'2012'!H454</f>
        <v>0</v>
      </c>
      <c r="I454" s="1">
        <f>'2012'!I454</f>
        <v>0</v>
      </c>
      <c r="J454" s="12" t="e">
        <f>(('2012'!J454-'2012'!$AE454)/'2012'!$AE454)*(('2012'!$I454-0.5+'2012'!$I454-0.5)*-1)</f>
        <v>#DIV/0!</v>
      </c>
      <c r="K454" s="12" t="e">
        <f>(('2012'!K454-'2012'!$AE454)/'2012'!$AE454)*(('2012'!$I454-0.5+'2012'!$I454-0.5)*-1)</f>
        <v>#DIV/0!</v>
      </c>
      <c r="L454" s="12" t="e">
        <f>(('2012'!L454-'2012'!$AE454)/'2012'!$AE454)*(('2012'!$I454-0.5+'2012'!$I454-0.5)*-1)</f>
        <v>#DIV/0!</v>
      </c>
      <c r="M454" s="12" t="e">
        <f>(('2012'!M454-'2012'!$AE454)/'2012'!$AE454)*(('2012'!$I454-0.5+'2012'!$I454-0.5)*-1)</f>
        <v>#DIV/0!</v>
      </c>
      <c r="N454" s="12" t="e">
        <f>(('2012'!N454-'2012'!$AE454)/'2012'!$AE454)*(('2012'!$I454-0.5+'2012'!$I454-0.5)*-1)</f>
        <v>#DIV/0!</v>
      </c>
      <c r="O454" s="12" t="e">
        <f>(('2012'!O454-'2012'!$AE454)/'2012'!$AE454)*(('2012'!$I454-0.5+'2012'!$I454-0.5)*-1)</f>
        <v>#DIV/0!</v>
      </c>
      <c r="P454" s="12" t="e">
        <f>(('2012'!P454-'2012'!$AE454)/'2012'!$AE454)*(('2012'!$I454-0.5+'2012'!$I454-0.5)*-1)</f>
        <v>#DIV/0!</v>
      </c>
      <c r="Q454" s="12" t="e">
        <f>(('2012'!Q454-'2012'!$AE454)/'2012'!$AE454)*(('2012'!$I454-0.5+'2012'!$I454-0.5)*-1)</f>
        <v>#DIV/0!</v>
      </c>
      <c r="R454" s="12" t="e">
        <f>(('2012'!R454-'2012'!$AE454)/'2012'!$AE454)*(('2012'!$I454-0.5+'2012'!$I454-0.5)*-1)</f>
        <v>#DIV/0!</v>
      </c>
      <c r="S454" s="12" t="e">
        <f>(('2012'!S454-'2012'!$AE454)/'2012'!$AE454)*(('2012'!$I454-0.5+'2012'!$I454-0.5)*-1)</f>
        <v>#DIV/0!</v>
      </c>
      <c r="T454" s="12" t="e">
        <f>(('2012'!T454-'2012'!$AE454)/'2012'!$AE454)*(('2012'!$I454-0.5+'2012'!$I454-0.5)*-1)</f>
        <v>#DIV/0!</v>
      </c>
      <c r="U454" s="12" t="e">
        <f>(('2012'!U454-'2012'!$AE454)/'2012'!$AE454)*(('2012'!$I454-0.5+'2012'!$I454-0.5)*-1)</f>
        <v>#DIV/0!</v>
      </c>
      <c r="V454" s="12" t="e">
        <f>(('2012'!V454-'2012'!$AE454)/'2012'!$AE454)*(('2012'!$I454-0.5+'2012'!$I454-0.5)*-1)</f>
        <v>#DIV/0!</v>
      </c>
      <c r="W454" s="12" t="e">
        <f>(('2012'!W454-'2012'!$AE454)/'2012'!$AE454)*(('2012'!$I454-0.5+'2012'!$I454-0.5)*-1)</f>
        <v>#DIV/0!</v>
      </c>
      <c r="X454" s="12" t="e">
        <f>(('2012'!X454-'2012'!$AE454)/'2012'!$AE454)*(('2012'!$I454-0.5+'2012'!$I454-0.5)*-1)</f>
        <v>#DIV/0!</v>
      </c>
      <c r="Y454" s="12" t="e">
        <f>(('2012'!Y454-'2012'!$AE454)/'2012'!$AE454)*(('2012'!$I454-0.5+'2012'!$I454-0.5)*-1)</f>
        <v>#DIV/0!</v>
      </c>
      <c r="Z454" s="12" t="e">
        <f>(('2012'!Z454-'2012'!$AE454)/'2012'!$AE454)*(('2012'!$I454-0.5+'2012'!$I454-0.5)*-1)</f>
        <v>#DIV/0!</v>
      </c>
      <c r="AA454" s="12" t="e">
        <f>(('2012'!AA454-'2012'!$AE454)/'2012'!$AE454)*(('2012'!$I454-0.5+'2012'!$I454-0.5)*-1)</f>
        <v>#DIV/0!</v>
      </c>
      <c r="AB454" s="12" t="e">
        <f>(('2012'!AB454-'2012'!$AE454)/'2012'!$AE454)*(('2012'!$I454-0.5+'2012'!$I454-0.5)*-1)</f>
        <v>#DIV/0!</v>
      </c>
      <c r="AC454" s="12" t="e">
        <f>(('2012'!AC454-'2012'!$AE454)/'2012'!$AE454)*(('2012'!$I454-0.5+'2012'!$I454-0.5)*-1)</f>
        <v>#DIV/0!</v>
      </c>
      <c r="AD454" s="12" t="e">
        <f>(('2012'!AD454-'2012'!$AE454)/'2012'!$AE454)*(('2012'!$I454-0.5+'2012'!$I454-0.5)*-1)</f>
        <v>#DIV/0!</v>
      </c>
      <c r="AE454" s="5" t="e">
        <f>((('2012'!AE454-'2012'!$AE454)/'2012'!$AE454)*100)*(('2012'!$I454-0.5+'2012'!$I454-0.5)*-1)</f>
        <v>#DIV/0!</v>
      </c>
      <c r="AG454" s="5">
        <f t="shared" si="195"/>
        <v>0</v>
      </c>
      <c r="AH454" s="5">
        <f t="shared" si="194"/>
        <v>0</v>
      </c>
      <c r="AI454" s="7">
        <v>0</v>
      </c>
      <c r="AW454" s="104">
        <f t="shared" si="196"/>
        <v>0</v>
      </c>
      <c r="AX454" s="104">
        <f t="shared" si="197"/>
        <v>0</v>
      </c>
      <c r="AY454" s="104">
        <f t="shared" si="198"/>
        <v>0</v>
      </c>
      <c r="AZ454" s="104">
        <f t="shared" si="199"/>
        <v>0</v>
      </c>
      <c r="BA454" s="104">
        <f t="shared" si="200"/>
        <v>0</v>
      </c>
      <c r="BB454" s="104">
        <f t="shared" si="201"/>
        <v>0</v>
      </c>
      <c r="BC454" s="104">
        <f t="shared" si="202"/>
        <v>0</v>
      </c>
      <c r="BD454" s="104">
        <f t="shared" si="203"/>
        <v>0</v>
      </c>
      <c r="BE454" s="104">
        <f t="shared" si="204"/>
        <v>0</v>
      </c>
      <c r="BF454" s="104">
        <f t="shared" si="205"/>
        <v>0</v>
      </c>
      <c r="BG454" s="104">
        <f t="shared" si="206"/>
        <v>0</v>
      </c>
      <c r="BH454" s="104">
        <f t="shared" si="207"/>
        <v>0</v>
      </c>
      <c r="BI454" s="104">
        <f t="shared" si="208"/>
        <v>0</v>
      </c>
      <c r="BJ454" s="104">
        <f t="shared" si="209"/>
        <v>0</v>
      </c>
      <c r="BK454" s="104">
        <f t="shared" si="210"/>
        <v>0</v>
      </c>
      <c r="BL454" s="104">
        <f t="shared" si="211"/>
        <v>0</v>
      </c>
      <c r="BM454" s="104">
        <f t="shared" si="212"/>
        <v>0</v>
      </c>
      <c r="BN454" s="104">
        <f t="shared" si="213"/>
        <v>0</v>
      </c>
      <c r="BO454" s="104">
        <f t="shared" si="214"/>
        <v>0</v>
      </c>
      <c r="BP454" s="104">
        <f t="shared" si="215"/>
        <v>0</v>
      </c>
      <c r="BQ454" s="104">
        <f t="shared" si="216"/>
        <v>0</v>
      </c>
      <c r="BR454" s="104" t="e">
        <f t="shared" si="217"/>
        <v>#DIV/0!</v>
      </c>
    </row>
    <row r="455" spans="1:70">
      <c r="A455" s="1">
        <v>454</v>
      </c>
      <c r="B455" s="1">
        <f>'2012'!B455</f>
        <v>0</v>
      </c>
      <c r="C455" s="1">
        <f>'2012'!C455</f>
        <v>0</v>
      </c>
      <c r="D455" s="1">
        <f>'2012'!D455</f>
        <v>0</v>
      </c>
      <c r="E455" s="1">
        <f>'2012'!E455</f>
        <v>0</v>
      </c>
      <c r="F455" s="1">
        <f>'2012'!F455</f>
        <v>0</v>
      </c>
      <c r="G455" s="1">
        <f>'2012'!G455</f>
        <v>0</v>
      </c>
      <c r="H455" s="1">
        <f>'2012'!H455</f>
        <v>0</v>
      </c>
      <c r="I455" s="1">
        <f>'2012'!I455</f>
        <v>0</v>
      </c>
      <c r="J455" s="12" t="e">
        <f>(('2012'!J455-'2012'!$AE455)/'2012'!$AE455)*(('2012'!$I455-0.5+'2012'!$I455-0.5)*-1)</f>
        <v>#DIV/0!</v>
      </c>
      <c r="K455" s="12" t="e">
        <f>(('2012'!K455-'2012'!$AE455)/'2012'!$AE455)*(('2012'!$I455-0.5+'2012'!$I455-0.5)*-1)</f>
        <v>#DIV/0!</v>
      </c>
      <c r="L455" s="12" t="e">
        <f>(('2012'!L455-'2012'!$AE455)/'2012'!$AE455)*(('2012'!$I455-0.5+'2012'!$I455-0.5)*-1)</f>
        <v>#DIV/0!</v>
      </c>
      <c r="M455" s="12" t="e">
        <f>(('2012'!M455-'2012'!$AE455)/'2012'!$AE455)*(('2012'!$I455-0.5+'2012'!$I455-0.5)*-1)</f>
        <v>#DIV/0!</v>
      </c>
      <c r="N455" s="12" t="e">
        <f>(('2012'!N455-'2012'!$AE455)/'2012'!$AE455)*(('2012'!$I455-0.5+'2012'!$I455-0.5)*-1)</f>
        <v>#DIV/0!</v>
      </c>
      <c r="O455" s="12" t="e">
        <f>(('2012'!O455-'2012'!$AE455)/'2012'!$AE455)*(('2012'!$I455-0.5+'2012'!$I455-0.5)*-1)</f>
        <v>#DIV/0!</v>
      </c>
      <c r="P455" s="12" t="e">
        <f>(('2012'!P455-'2012'!$AE455)/'2012'!$AE455)*(('2012'!$I455-0.5+'2012'!$I455-0.5)*-1)</f>
        <v>#DIV/0!</v>
      </c>
      <c r="Q455" s="12" t="e">
        <f>(('2012'!Q455-'2012'!$AE455)/'2012'!$AE455)*(('2012'!$I455-0.5+'2012'!$I455-0.5)*-1)</f>
        <v>#DIV/0!</v>
      </c>
      <c r="R455" s="12" t="e">
        <f>(('2012'!R455-'2012'!$AE455)/'2012'!$AE455)*(('2012'!$I455-0.5+'2012'!$I455-0.5)*-1)</f>
        <v>#DIV/0!</v>
      </c>
      <c r="S455" s="12" t="e">
        <f>(('2012'!S455-'2012'!$AE455)/'2012'!$AE455)*(('2012'!$I455-0.5+'2012'!$I455-0.5)*-1)</f>
        <v>#DIV/0!</v>
      </c>
      <c r="T455" s="12" t="e">
        <f>(('2012'!T455-'2012'!$AE455)/'2012'!$AE455)*(('2012'!$I455-0.5+'2012'!$I455-0.5)*-1)</f>
        <v>#DIV/0!</v>
      </c>
      <c r="U455" s="12" t="e">
        <f>(('2012'!U455-'2012'!$AE455)/'2012'!$AE455)*(('2012'!$I455-0.5+'2012'!$I455-0.5)*-1)</f>
        <v>#DIV/0!</v>
      </c>
      <c r="V455" s="12" t="e">
        <f>(('2012'!V455-'2012'!$AE455)/'2012'!$AE455)*(('2012'!$I455-0.5+'2012'!$I455-0.5)*-1)</f>
        <v>#DIV/0!</v>
      </c>
      <c r="W455" s="12" t="e">
        <f>(('2012'!W455-'2012'!$AE455)/'2012'!$AE455)*(('2012'!$I455-0.5+'2012'!$I455-0.5)*-1)</f>
        <v>#DIV/0!</v>
      </c>
      <c r="X455" s="12" t="e">
        <f>(('2012'!X455-'2012'!$AE455)/'2012'!$AE455)*(('2012'!$I455-0.5+'2012'!$I455-0.5)*-1)</f>
        <v>#DIV/0!</v>
      </c>
      <c r="Y455" s="12" t="e">
        <f>(('2012'!Y455-'2012'!$AE455)/'2012'!$AE455)*(('2012'!$I455-0.5+'2012'!$I455-0.5)*-1)</f>
        <v>#DIV/0!</v>
      </c>
      <c r="Z455" s="12" t="e">
        <f>(('2012'!Z455-'2012'!$AE455)/'2012'!$AE455)*(('2012'!$I455-0.5+'2012'!$I455-0.5)*-1)</f>
        <v>#DIV/0!</v>
      </c>
      <c r="AA455" s="12" t="e">
        <f>(('2012'!AA455-'2012'!$AE455)/'2012'!$AE455)*(('2012'!$I455-0.5+'2012'!$I455-0.5)*-1)</f>
        <v>#DIV/0!</v>
      </c>
      <c r="AB455" s="12" t="e">
        <f>(('2012'!AB455-'2012'!$AE455)/'2012'!$AE455)*(('2012'!$I455-0.5+'2012'!$I455-0.5)*-1)</f>
        <v>#DIV/0!</v>
      </c>
      <c r="AC455" s="12" t="e">
        <f>(('2012'!AC455-'2012'!$AE455)/'2012'!$AE455)*(('2012'!$I455-0.5+'2012'!$I455-0.5)*-1)</f>
        <v>#DIV/0!</v>
      </c>
      <c r="AD455" s="12" t="e">
        <f>(('2012'!AD455-'2012'!$AE455)/'2012'!$AE455)*(('2012'!$I455-0.5+'2012'!$I455-0.5)*-1)</f>
        <v>#DIV/0!</v>
      </c>
      <c r="AE455" s="5" t="e">
        <f>((('2012'!AE455-'2012'!$AE455)/'2012'!$AE455)*100)*(('2012'!$I455-0.5+'2012'!$I455-0.5)*-1)</f>
        <v>#DIV/0!</v>
      </c>
      <c r="AG455" s="5">
        <f t="shared" si="195"/>
        <v>0</v>
      </c>
      <c r="AH455" s="5">
        <f t="shared" ref="AH455:AH485" si="218">(MIN(AW455:BQ455)*-1)*100</f>
        <v>0</v>
      </c>
      <c r="AI455" s="7">
        <v>0</v>
      </c>
      <c r="AW455" s="104">
        <f t="shared" si="196"/>
        <v>0</v>
      </c>
      <c r="AX455" s="104">
        <f t="shared" si="197"/>
        <v>0</v>
      </c>
      <c r="AY455" s="104">
        <f t="shared" si="198"/>
        <v>0</v>
      </c>
      <c r="AZ455" s="104">
        <f t="shared" si="199"/>
        <v>0</v>
      </c>
      <c r="BA455" s="104">
        <f t="shared" si="200"/>
        <v>0</v>
      </c>
      <c r="BB455" s="104">
        <f t="shared" si="201"/>
        <v>0</v>
      </c>
      <c r="BC455" s="104">
        <f t="shared" si="202"/>
        <v>0</v>
      </c>
      <c r="BD455" s="104">
        <f t="shared" si="203"/>
        <v>0</v>
      </c>
      <c r="BE455" s="104">
        <f t="shared" si="204"/>
        <v>0</v>
      </c>
      <c r="BF455" s="104">
        <f t="shared" si="205"/>
        <v>0</v>
      </c>
      <c r="BG455" s="104">
        <f t="shared" si="206"/>
        <v>0</v>
      </c>
      <c r="BH455" s="104">
        <f t="shared" si="207"/>
        <v>0</v>
      </c>
      <c r="BI455" s="104">
        <f t="shared" si="208"/>
        <v>0</v>
      </c>
      <c r="BJ455" s="104">
        <f t="shared" si="209"/>
        <v>0</v>
      </c>
      <c r="BK455" s="104">
        <f t="shared" si="210"/>
        <v>0</v>
      </c>
      <c r="BL455" s="104">
        <f t="shared" si="211"/>
        <v>0</v>
      </c>
      <c r="BM455" s="104">
        <f t="shared" si="212"/>
        <v>0</v>
      </c>
      <c r="BN455" s="104">
        <f t="shared" si="213"/>
        <v>0</v>
      </c>
      <c r="BO455" s="104">
        <f t="shared" si="214"/>
        <v>0</v>
      </c>
      <c r="BP455" s="104">
        <f t="shared" si="215"/>
        <v>0</v>
      </c>
      <c r="BQ455" s="104">
        <f t="shared" si="216"/>
        <v>0</v>
      </c>
      <c r="BR455" s="104" t="e">
        <f t="shared" si="217"/>
        <v>#DIV/0!</v>
      </c>
    </row>
    <row r="456" spans="1:70">
      <c r="A456" s="1">
        <v>455</v>
      </c>
      <c r="B456" s="1">
        <f>'2012'!B456</f>
        <v>0</v>
      </c>
      <c r="C456" s="1">
        <f>'2012'!C456</f>
        <v>0</v>
      </c>
      <c r="D456" s="1">
        <f>'2012'!D456</f>
        <v>0</v>
      </c>
      <c r="E456" s="1">
        <f>'2012'!E456</f>
        <v>0</v>
      </c>
      <c r="F456" s="1">
        <f>'2012'!F456</f>
        <v>0</v>
      </c>
      <c r="G456" s="1">
        <f>'2012'!G456</f>
        <v>0</v>
      </c>
      <c r="H456" s="1">
        <f>'2012'!H456</f>
        <v>0</v>
      </c>
      <c r="I456" s="1">
        <f>'2012'!I456</f>
        <v>0</v>
      </c>
      <c r="J456" s="12" t="e">
        <f>(('2012'!J456-'2012'!$AE456)/'2012'!$AE456)*(('2012'!$I456-0.5+'2012'!$I456-0.5)*-1)</f>
        <v>#DIV/0!</v>
      </c>
      <c r="K456" s="12" t="e">
        <f>(('2012'!K456-'2012'!$AE456)/'2012'!$AE456)*(('2012'!$I456-0.5+'2012'!$I456-0.5)*-1)</f>
        <v>#DIV/0!</v>
      </c>
      <c r="L456" s="12" t="e">
        <f>(('2012'!L456-'2012'!$AE456)/'2012'!$AE456)*(('2012'!$I456-0.5+'2012'!$I456-0.5)*-1)</f>
        <v>#DIV/0!</v>
      </c>
      <c r="M456" s="12" t="e">
        <f>(('2012'!M456-'2012'!$AE456)/'2012'!$AE456)*(('2012'!$I456-0.5+'2012'!$I456-0.5)*-1)</f>
        <v>#DIV/0!</v>
      </c>
      <c r="N456" s="12" t="e">
        <f>(('2012'!N456-'2012'!$AE456)/'2012'!$AE456)*(('2012'!$I456-0.5+'2012'!$I456-0.5)*-1)</f>
        <v>#DIV/0!</v>
      </c>
      <c r="O456" s="12" t="e">
        <f>(('2012'!O456-'2012'!$AE456)/'2012'!$AE456)*(('2012'!$I456-0.5+'2012'!$I456-0.5)*-1)</f>
        <v>#DIV/0!</v>
      </c>
      <c r="P456" s="12" t="e">
        <f>(('2012'!P456-'2012'!$AE456)/'2012'!$AE456)*(('2012'!$I456-0.5+'2012'!$I456-0.5)*-1)</f>
        <v>#DIV/0!</v>
      </c>
      <c r="Q456" s="12" t="e">
        <f>(('2012'!Q456-'2012'!$AE456)/'2012'!$AE456)*(('2012'!$I456-0.5+'2012'!$I456-0.5)*-1)</f>
        <v>#DIV/0!</v>
      </c>
      <c r="R456" s="12" t="e">
        <f>(('2012'!R456-'2012'!$AE456)/'2012'!$AE456)*(('2012'!$I456-0.5+'2012'!$I456-0.5)*-1)</f>
        <v>#DIV/0!</v>
      </c>
      <c r="S456" s="12" t="e">
        <f>(('2012'!S456-'2012'!$AE456)/'2012'!$AE456)*(('2012'!$I456-0.5+'2012'!$I456-0.5)*-1)</f>
        <v>#DIV/0!</v>
      </c>
      <c r="T456" s="12" t="e">
        <f>(('2012'!T456-'2012'!$AE456)/'2012'!$AE456)*(('2012'!$I456-0.5+'2012'!$I456-0.5)*-1)</f>
        <v>#DIV/0!</v>
      </c>
      <c r="U456" s="12" t="e">
        <f>(('2012'!U456-'2012'!$AE456)/'2012'!$AE456)*(('2012'!$I456-0.5+'2012'!$I456-0.5)*-1)</f>
        <v>#DIV/0!</v>
      </c>
      <c r="V456" s="12" t="e">
        <f>(('2012'!V456-'2012'!$AE456)/'2012'!$AE456)*(('2012'!$I456-0.5+'2012'!$I456-0.5)*-1)</f>
        <v>#DIV/0!</v>
      </c>
      <c r="W456" s="12" t="e">
        <f>(('2012'!W456-'2012'!$AE456)/'2012'!$AE456)*(('2012'!$I456-0.5+'2012'!$I456-0.5)*-1)</f>
        <v>#DIV/0!</v>
      </c>
      <c r="X456" s="12" t="e">
        <f>(('2012'!X456-'2012'!$AE456)/'2012'!$AE456)*(('2012'!$I456-0.5+'2012'!$I456-0.5)*-1)</f>
        <v>#DIV/0!</v>
      </c>
      <c r="Y456" s="12" t="e">
        <f>(('2012'!Y456-'2012'!$AE456)/'2012'!$AE456)*(('2012'!$I456-0.5+'2012'!$I456-0.5)*-1)</f>
        <v>#DIV/0!</v>
      </c>
      <c r="Z456" s="12" t="e">
        <f>(('2012'!Z456-'2012'!$AE456)/'2012'!$AE456)*(('2012'!$I456-0.5+'2012'!$I456-0.5)*-1)</f>
        <v>#DIV/0!</v>
      </c>
      <c r="AA456" s="12" t="e">
        <f>(('2012'!AA456-'2012'!$AE456)/'2012'!$AE456)*(('2012'!$I456-0.5+'2012'!$I456-0.5)*-1)</f>
        <v>#DIV/0!</v>
      </c>
      <c r="AB456" s="12" t="e">
        <f>(('2012'!AB456-'2012'!$AE456)/'2012'!$AE456)*(('2012'!$I456-0.5+'2012'!$I456-0.5)*-1)</f>
        <v>#DIV/0!</v>
      </c>
      <c r="AC456" s="12" t="e">
        <f>(('2012'!AC456-'2012'!$AE456)/'2012'!$AE456)*(('2012'!$I456-0.5+'2012'!$I456-0.5)*-1)</f>
        <v>#DIV/0!</v>
      </c>
      <c r="AD456" s="12" t="e">
        <f>(('2012'!AD456-'2012'!$AE456)/'2012'!$AE456)*(('2012'!$I456-0.5+'2012'!$I456-0.5)*-1)</f>
        <v>#DIV/0!</v>
      </c>
      <c r="AE456" s="5" t="e">
        <f>((('2012'!AE456-'2012'!$AE456)/'2012'!$AE456)*100)*(('2012'!$I456-0.5+'2012'!$I456-0.5)*-1)</f>
        <v>#DIV/0!</v>
      </c>
      <c r="AG456" s="5">
        <f t="shared" si="195"/>
        <v>0</v>
      </c>
      <c r="AH456" s="5">
        <f t="shared" si="218"/>
        <v>0</v>
      </c>
      <c r="AI456" s="7">
        <v>0</v>
      </c>
      <c r="AW456" s="104">
        <f t="shared" si="196"/>
        <v>0</v>
      </c>
      <c r="AX456" s="104">
        <f t="shared" si="197"/>
        <v>0</v>
      </c>
      <c r="AY456" s="104">
        <f t="shared" si="198"/>
        <v>0</v>
      </c>
      <c r="AZ456" s="104">
        <f t="shared" si="199"/>
        <v>0</v>
      </c>
      <c r="BA456" s="104">
        <f t="shared" si="200"/>
        <v>0</v>
      </c>
      <c r="BB456" s="104">
        <f t="shared" si="201"/>
        <v>0</v>
      </c>
      <c r="BC456" s="104">
        <f t="shared" si="202"/>
        <v>0</v>
      </c>
      <c r="BD456" s="104">
        <f t="shared" si="203"/>
        <v>0</v>
      </c>
      <c r="BE456" s="104">
        <f t="shared" si="204"/>
        <v>0</v>
      </c>
      <c r="BF456" s="104">
        <f t="shared" si="205"/>
        <v>0</v>
      </c>
      <c r="BG456" s="104">
        <f t="shared" si="206"/>
        <v>0</v>
      </c>
      <c r="BH456" s="104">
        <f t="shared" si="207"/>
        <v>0</v>
      </c>
      <c r="BI456" s="104">
        <f t="shared" si="208"/>
        <v>0</v>
      </c>
      <c r="BJ456" s="104">
        <f t="shared" si="209"/>
        <v>0</v>
      </c>
      <c r="BK456" s="104">
        <f t="shared" si="210"/>
        <v>0</v>
      </c>
      <c r="BL456" s="104">
        <f t="shared" si="211"/>
        <v>0</v>
      </c>
      <c r="BM456" s="104">
        <f t="shared" si="212"/>
        <v>0</v>
      </c>
      <c r="BN456" s="104">
        <f t="shared" si="213"/>
        <v>0</v>
      </c>
      <c r="BO456" s="104">
        <f t="shared" si="214"/>
        <v>0</v>
      </c>
      <c r="BP456" s="104">
        <f t="shared" si="215"/>
        <v>0</v>
      </c>
      <c r="BQ456" s="104">
        <f t="shared" si="216"/>
        <v>0</v>
      </c>
      <c r="BR456" s="104" t="e">
        <f t="shared" si="217"/>
        <v>#DIV/0!</v>
      </c>
    </row>
    <row r="457" spans="1:70">
      <c r="A457" s="1">
        <v>456</v>
      </c>
      <c r="B457" s="1">
        <f>'2012'!B457</f>
        <v>0</v>
      </c>
      <c r="C457" s="1">
        <f>'2012'!C457</f>
        <v>0</v>
      </c>
      <c r="D457" s="1">
        <f>'2012'!D457</f>
        <v>0</v>
      </c>
      <c r="E457" s="1">
        <f>'2012'!E457</f>
        <v>0</v>
      </c>
      <c r="F457" s="1">
        <f>'2012'!F457</f>
        <v>0</v>
      </c>
      <c r="G457" s="1">
        <f>'2012'!G457</f>
        <v>0</v>
      </c>
      <c r="H457" s="1">
        <f>'2012'!H457</f>
        <v>0</v>
      </c>
      <c r="I457" s="1">
        <f>'2012'!I457</f>
        <v>0</v>
      </c>
      <c r="J457" s="12" t="e">
        <f>(('2012'!J457-'2012'!$AE457)/'2012'!$AE457)*(('2012'!$I457-0.5+'2012'!$I457-0.5)*-1)</f>
        <v>#DIV/0!</v>
      </c>
      <c r="K457" s="12" t="e">
        <f>(('2012'!K457-'2012'!$AE457)/'2012'!$AE457)*(('2012'!$I457-0.5+'2012'!$I457-0.5)*-1)</f>
        <v>#DIV/0!</v>
      </c>
      <c r="L457" s="12" t="e">
        <f>(('2012'!L457-'2012'!$AE457)/'2012'!$AE457)*(('2012'!$I457-0.5+'2012'!$I457-0.5)*-1)</f>
        <v>#DIV/0!</v>
      </c>
      <c r="M457" s="12" t="e">
        <f>(('2012'!M457-'2012'!$AE457)/'2012'!$AE457)*(('2012'!$I457-0.5+'2012'!$I457-0.5)*-1)</f>
        <v>#DIV/0!</v>
      </c>
      <c r="N457" s="12" t="e">
        <f>(('2012'!N457-'2012'!$AE457)/'2012'!$AE457)*(('2012'!$I457-0.5+'2012'!$I457-0.5)*-1)</f>
        <v>#DIV/0!</v>
      </c>
      <c r="O457" s="12" t="e">
        <f>(('2012'!O457-'2012'!$AE457)/'2012'!$AE457)*(('2012'!$I457-0.5+'2012'!$I457-0.5)*-1)</f>
        <v>#DIV/0!</v>
      </c>
      <c r="P457" s="12" t="e">
        <f>(('2012'!P457-'2012'!$AE457)/'2012'!$AE457)*(('2012'!$I457-0.5+'2012'!$I457-0.5)*-1)</f>
        <v>#DIV/0!</v>
      </c>
      <c r="Q457" s="12" t="e">
        <f>(('2012'!Q457-'2012'!$AE457)/'2012'!$AE457)*(('2012'!$I457-0.5+'2012'!$I457-0.5)*-1)</f>
        <v>#DIV/0!</v>
      </c>
      <c r="R457" s="12" t="e">
        <f>(('2012'!R457-'2012'!$AE457)/'2012'!$AE457)*(('2012'!$I457-0.5+'2012'!$I457-0.5)*-1)</f>
        <v>#DIV/0!</v>
      </c>
      <c r="S457" s="12" t="e">
        <f>(('2012'!S457-'2012'!$AE457)/'2012'!$AE457)*(('2012'!$I457-0.5+'2012'!$I457-0.5)*-1)</f>
        <v>#DIV/0!</v>
      </c>
      <c r="T457" s="12" t="e">
        <f>(('2012'!T457-'2012'!$AE457)/'2012'!$AE457)*(('2012'!$I457-0.5+'2012'!$I457-0.5)*-1)</f>
        <v>#DIV/0!</v>
      </c>
      <c r="U457" s="12" t="e">
        <f>(('2012'!U457-'2012'!$AE457)/'2012'!$AE457)*(('2012'!$I457-0.5+'2012'!$I457-0.5)*-1)</f>
        <v>#DIV/0!</v>
      </c>
      <c r="V457" s="12" t="e">
        <f>(('2012'!V457-'2012'!$AE457)/'2012'!$AE457)*(('2012'!$I457-0.5+'2012'!$I457-0.5)*-1)</f>
        <v>#DIV/0!</v>
      </c>
      <c r="W457" s="12" t="e">
        <f>(('2012'!W457-'2012'!$AE457)/'2012'!$AE457)*(('2012'!$I457-0.5+'2012'!$I457-0.5)*-1)</f>
        <v>#DIV/0!</v>
      </c>
      <c r="X457" s="12" t="e">
        <f>(('2012'!X457-'2012'!$AE457)/'2012'!$AE457)*(('2012'!$I457-0.5+'2012'!$I457-0.5)*-1)</f>
        <v>#DIV/0!</v>
      </c>
      <c r="Y457" s="12" t="e">
        <f>(('2012'!Y457-'2012'!$AE457)/'2012'!$AE457)*(('2012'!$I457-0.5+'2012'!$I457-0.5)*-1)</f>
        <v>#DIV/0!</v>
      </c>
      <c r="Z457" s="12" t="e">
        <f>(('2012'!Z457-'2012'!$AE457)/'2012'!$AE457)*(('2012'!$I457-0.5+'2012'!$I457-0.5)*-1)</f>
        <v>#DIV/0!</v>
      </c>
      <c r="AA457" s="12" t="e">
        <f>(('2012'!AA457-'2012'!$AE457)/'2012'!$AE457)*(('2012'!$I457-0.5+'2012'!$I457-0.5)*-1)</f>
        <v>#DIV/0!</v>
      </c>
      <c r="AB457" s="12" t="e">
        <f>(('2012'!AB457-'2012'!$AE457)/'2012'!$AE457)*(('2012'!$I457-0.5+'2012'!$I457-0.5)*-1)</f>
        <v>#DIV/0!</v>
      </c>
      <c r="AC457" s="12" t="e">
        <f>(('2012'!AC457-'2012'!$AE457)/'2012'!$AE457)*(('2012'!$I457-0.5+'2012'!$I457-0.5)*-1)</f>
        <v>#DIV/0!</v>
      </c>
      <c r="AD457" s="12" t="e">
        <f>(('2012'!AD457-'2012'!$AE457)/'2012'!$AE457)*(('2012'!$I457-0.5+'2012'!$I457-0.5)*-1)</f>
        <v>#DIV/0!</v>
      </c>
      <c r="AE457" s="5" t="e">
        <f>((('2012'!AE457-'2012'!$AE457)/'2012'!$AE457)*100)*(('2012'!$I457-0.5+'2012'!$I457-0.5)*-1)</f>
        <v>#DIV/0!</v>
      </c>
      <c r="AG457" s="5">
        <f t="shared" si="195"/>
        <v>0</v>
      </c>
      <c r="AH457" s="5">
        <f t="shared" si="218"/>
        <v>0</v>
      </c>
      <c r="AI457" s="7">
        <v>0</v>
      </c>
      <c r="AW457" s="104">
        <f t="shared" si="196"/>
        <v>0</v>
      </c>
      <c r="AX457" s="104">
        <f t="shared" si="197"/>
        <v>0</v>
      </c>
      <c r="AY457" s="104">
        <f t="shared" si="198"/>
        <v>0</v>
      </c>
      <c r="AZ457" s="104">
        <f t="shared" si="199"/>
        <v>0</v>
      </c>
      <c r="BA457" s="104">
        <f t="shared" si="200"/>
        <v>0</v>
      </c>
      <c r="BB457" s="104">
        <f t="shared" si="201"/>
        <v>0</v>
      </c>
      <c r="BC457" s="104">
        <f t="shared" si="202"/>
        <v>0</v>
      </c>
      <c r="BD457" s="104">
        <f t="shared" si="203"/>
        <v>0</v>
      </c>
      <c r="BE457" s="104">
        <f t="shared" si="204"/>
        <v>0</v>
      </c>
      <c r="BF457" s="104">
        <f t="shared" si="205"/>
        <v>0</v>
      </c>
      <c r="BG457" s="104">
        <f t="shared" si="206"/>
        <v>0</v>
      </c>
      <c r="BH457" s="104">
        <f t="shared" si="207"/>
        <v>0</v>
      </c>
      <c r="BI457" s="104">
        <f t="shared" si="208"/>
        <v>0</v>
      </c>
      <c r="BJ457" s="104">
        <f t="shared" si="209"/>
        <v>0</v>
      </c>
      <c r="BK457" s="104">
        <f t="shared" si="210"/>
        <v>0</v>
      </c>
      <c r="BL457" s="104">
        <f t="shared" si="211"/>
        <v>0</v>
      </c>
      <c r="BM457" s="104">
        <f t="shared" si="212"/>
        <v>0</v>
      </c>
      <c r="BN457" s="104">
        <f t="shared" si="213"/>
        <v>0</v>
      </c>
      <c r="BO457" s="104">
        <f t="shared" si="214"/>
        <v>0</v>
      </c>
      <c r="BP457" s="104">
        <f t="shared" si="215"/>
        <v>0</v>
      </c>
      <c r="BQ457" s="104">
        <f t="shared" si="216"/>
        <v>0</v>
      </c>
      <c r="BR457" s="104" t="e">
        <f t="shared" si="217"/>
        <v>#DIV/0!</v>
      </c>
    </row>
    <row r="458" spans="1:70">
      <c r="A458" s="1">
        <v>457</v>
      </c>
      <c r="B458" s="1">
        <f>'2012'!B458</f>
        <v>0</v>
      </c>
      <c r="C458" s="1">
        <f>'2012'!C458</f>
        <v>0</v>
      </c>
      <c r="D458" s="1">
        <f>'2012'!D458</f>
        <v>0</v>
      </c>
      <c r="E458" s="1">
        <f>'2012'!E458</f>
        <v>0</v>
      </c>
      <c r="F458" s="1">
        <f>'2012'!F458</f>
        <v>0</v>
      </c>
      <c r="G458" s="1">
        <f>'2012'!G458</f>
        <v>0</v>
      </c>
      <c r="H458" s="1">
        <f>'2012'!H458</f>
        <v>0</v>
      </c>
      <c r="I458" s="1">
        <f>'2012'!I458</f>
        <v>0</v>
      </c>
      <c r="J458" s="12" t="e">
        <f>(('2012'!J458-'2012'!$AE458)/'2012'!$AE458)*(('2012'!$I458-0.5+'2012'!$I458-0.5)*-1)</f>
        <v>#DIV/0!</v>
      </c>
      <c r="K458" s="12" t="e">
        <f>(('2012'!K458-'2012'!$AE458)/'2012'!$AE458)*(('2012'!$I458-0.5+'2012'!$I458-0.5)*-1)</f>
        <v>#DIV/0!</v>
      </c>
      <c r="L458" s="12" t="e">
        <f>(('2012'!L458-'2012'!$AE458)/'2012'!$AE458)*(('2012'!$I458-0.5+'2012'!$I458-0.5)*-1)</f>
        <v>#DIV/0!</v>
      </c>
      <c r="M458" s="12" t="e">
        <f>(('2012'!M458-'2012'!$AE458)/'2012'!$AE458)*(('2012'!$I458-0.5+'2012'!$I458-0.5)*-1)</f>
        <v>#DIV/0!</v>
      </c>
      <c r="N458" s="12" t="e">
        <f>(('2012'!N458-'2012'!$AE458)/'2012'!$AE458)*(('2012'!$I458-0.5+'2012'!$I458-0.5)*-1)</f>
        <v>#DIV/0!</v>
      </c>
      <c r="O458" s="12" t="e">
        <f>(('2012'!O458-'2012'!$AE458)/'2012'!$AE458)*(('2012'!$I458-0.5+'2012'!$I458-0.5)*-1)</f>
        <v>#DIV/0!</v>
      </c>
      <c r="P458" s="12" t="e">
        <f>(('2012'!P458-'2012'!$AE458)/'2012'!$AE458)*(('2012'!$I458-0.5+'2012'!$I458-0.5)*-1)</f>
        <v>#DIV/0!</v>
      </c>
      <c r="Q458" s="12" t="e">
        <f>(('2012'!Q458-'2012'!$AE458)/'2012'!$AE458)*(('2012'!$I458-0.5+'2012'!$I458-0.5)*-1)</f>
        <v>#DIV/0!</v>
      </c>
      <c r="R458" s="12" t="e">
        <f>(('2012'!R458-'2012'!$AE458)/'2012'!$AE458)*(('2012'!$I458-0.5+'2012'!$I458-0.5)*-1)</f>
        <v>#DIV/0!</v>
      </c>
      <c r="S458" s="12" t="e">
        <f>(('2012'!S458-'2012'!$AE458)/'2012'!$AE458)*(('2012'!$I458-0.5+'2012'!$I458-0.5)*-1)</f>
        <v>#DIV/0!</v>
      </c>
      <c r="T458" s="12" t="e">
        <f>(('2012'!T458-'2012'!$AE458)/'2012'!$AE458)*(('2012'!$I458-0.5+'2012'!$I458-0.5)*-1)</f>
        <v>#DIV/0!</v>
      </c>
      <c r="U458" s="12" t="e">
        <f>(('2012'!U458-'2012'!$AE458)/'2012'!$AE458)*(('2012'!$I458-0.5+'2012'!$I458-0.5)*-1)</f>
        <v>#DIV/0!</v>
      </c>
      <c r="V458" s="12" t="e">
        <f>(('2012'!V458-'2012'!$AE458)/'2012'!$AE458)*(('2012'!$I458-0.5+'2012'!$I458-0.5)*-1)</f>
        <v>#DIV/0!</v>
      </c>
      <c r="W458" s="12" t="e">
        <f>(('2012'!W458-'2012'!$AE458)/'2012'!$AE458)*(('2012'!$I458-0.5+'2012'!$I458-0.5)*-1)</f>
        <v>#DIV/0!</v>
      </c>
      <c r="X458" s="12" t="e">
        <f>(('2012'!X458-'2012'!$AE458)/'2012'!$AE458)*(('2012'!$I458-0.5+'2012'!$I458-0.5)*-1)</f>
        <v>#DIV/0!</v>
      </c>
      <c r="Y458" s="12" t="e">
        <f>(('2012'!Y458-'2012'!$AE458)/'2012'!$AE458)*(('2012'!$I458-0.5+'2012'!$I458-0.5)*-1)</f>
        <v>#DIV/0!</v>
      </c>
      <c r="Z458" s="12" t="e">
        <f>(('2012'!Z458-'2012'!$AE458)/'2012'!$AE458)*(('2012'!$I458-0.5+'2012'!$I458-0.5)*-1)</f>
        <v>#DIV/0!</v>
      </c>
      <c r="AA458" s="12" t="e">
        <f>(('2012'!AA458-'2012'!$AE458)/'2012'!$AE458)*(('2012'!$I458-0.5+'2012'!$I458-0.5)*-1)</f>
        <v>#DIV/0!</v>
      </c>
      <c r="AB458" s="12" t="e">
        <f>(('2012'!AB458-'2012'!$AE458)/'2012'!$AE458)*(('2012'!$I458-0.5+'2012'!$I458-0.5)*-1)</f>
        <v>#DIV/0!</v>
      </c>
      <c r="AC458" s="12" t="e">
        <f>(('2012'!AC458-'2012'!$AE458)/'2012'!$AE458)*(('2012'!$I458-0.5+'2012'!$I458-0.5)*-1)</f>
        <v>#DIV/0!</v>
      </c>
      <c r="AD458" s="12" t="e">
        <f>(('2012'!AD458-'2012'!$AE458)/'2012'!$AE458)*(('2012'!$I458-0.5+'2012'!$I458-0.5)*-1)</f>
        <v>#DIV/0!</v>
      </c>
      <c r="AE458" s="5" t="e">
        <f>((('2012'!AE458-'2012'!$AE458)/'2012'!$AE458)*100)*(('2012'!$I458-0.5+'2012'!$I458-0.5)*-1)</f>
        <v>#DIV/0!</v>
      </c>
      <c r="AG458" s="5">
        <f t="shared" si="195"/>
        <v>0</v>
      </c>
      <c r="AH458" s="5">
        <f t="shared" si="218"/>
        <v>0</v>
      </c>
      <c r="AI458" s="7">
        <v>0</v>
      </c>
      <c r="AW458" s="104">
        <f t="shared" si="196"/>
        <v>0</v>
      </c>
      <c r="AX458" s="104">
        <f t="shared" si="197"/>
        <v>0</v>
      </c>
      <c r="AY458" s="104">
        <f t="shared" si="198"/>
        <v>0</v>
      </c>
      <c r="AZ458" s="104">
        <f t="shared" si="199"/>
        <v>0</v>
      </c>
      <c r="BA458" s="104">
        <f t="shared" si="200"/>
        <v>0</v>
      </c>
      <c r="BB458" s="104">
        <f t="shared" si="201"/>
        <v>0</v>
      </c>
      <c r="BC458" s="104">
        <f t="shared" si="202"/>
        <v>0</v>
      </c>
      <c r="BD458" s="104">
        <f t="shared" si="203"/>
        <v>0</v>
      </c>
      <c r="BE458" s="104">
        <f t="shared" si="204"/>
        <v>0</v>
      </c>
      <c r="BF458" s="104">
        <f t="shared" si="205"/>
        <v>0</v>
      </c>
      <c r="BG458" s="104">
        <f t="shared" si="206"/>
        <v>0</v>
      </c>
      <c r="BH458" s="104">
        <f t="shared" si="207"/>
        <v>0</v>
      </c>
      <c r="BI458" s="104">
        <f t="shared" si="208"/>
        <v>0</v>
      </c>
      <c r="BJ458" s="104">
        <f t="shared" si="209"/>
        <v>0</v>
      </c>
      <c r="BK458" s="104">
        <f t="shared" si="210"/>
        <v>0</v>
      </c>
      <c r="BL458" s="104">
        <f t="shared" si="211"/>
        <v>0</v>
      </c>
      <c r="BM458" s="104">
        <f t="shared" si="212"/>
        <v>0</v>
      </c>
      <c r="BN458" s="104">
        <f t="shared" si="213"/>
        <v>0</v>
      </c>
      <c r="BO458" s="104">
        <f t="shared" si="214"/>
        <v>0</v>
      </c>
      <c r="BP458" s="104">
        <f t="shared" si="215"/>
        <v>0</v>
      </c>
      <c r="BQ458" s="104">
        <f t="shared" si="216"/>
        <v>0</v>
      </c>
      <c r="BR458" s="104" t="e">
        <f t="shared" si="217"/>
        <v>#DIV/0!</v>
      </c>
    </row>
    <row r="459" spans="1:70">
      <c r="A459" s="1">
        <v>458</v>
      </c>
      <c r="B459" s="1">
        <f>'2012'!B459</f>
        <v>0</v>
      </c>
      <c r="C459" s="1">
        <f>'2012'!C459</f>
        <v>0</v>
      </c>
      <c r="D459" s="1">
        <f>'2012'!D459</f>
        <v>0</v>
      </c>
      <c r="E459" s="1">
        <f>'2012'!E459</f>
        <v>0</v>
      </c>
      <c r="F459" s="1">
        <f>'2012'!F459</f>
        <v>0</v>
      </c>
      <c r="G459" s="1">
        <f>'2012'!G459</f>
        <v>0</v>
      </c>
      <c r="H459" s="1">
        <f>'2012'!H459</f>
        <v>0</v>
      </c>
      <c r="I459" s="1">
        <f>'2012'!I459</f>
        <v>0</v>
      </c>
      <c r="J459" s="12" t="e">
        <f>(('2012'!J459-'2012'!$AE459)/'2012'!$AE459)*(('2012'!$I459-0.5+'2012'!$I459-0.5)*-1)</f>
        <v>#DIV/0!</v>
      </c>
      <c r="K459" s="12" t="e">
        <f>(('2012'!K459-'2012'!$AE459)/'2012'!$AE459)*(('2012'!$I459-0.5+'2012'!$I459-0.5)*-1)</f>
        <v>#DIV/0!</v>
      </c>
      <c r="L459" s="12" t="e">
        <f>(('2012'!L459-'2012'!$AE459)/'2012'!$AE459)*(('2012'!$I459-0.5+'2012'!$I459-0.5)*-1)</f>
        <v>#DIV/0!</v>
      </c>
      <c r="M459" s="12" t="e">
        <f>(('2012'!M459-'2012'!$AE459)/'2012'!$AE459)*(('2012'!$I459-0.5+'2012'!$I459-0.5)*-1)</f>
        <v>#DIV/0!</v>
      </c>
      <c r="N459" s="12" t="e">
        <f>(('2012'!N459-'2012'!$AE459)/'2012'!$AE459)*(('2012'!$I459-0.5+'2012'!$I459-0.5)*-1)</f>
        <v>#DIV/0!</v>
      </c>
      <c r="O459" s="12" t="e">
        <f>(('2012'!O459-'2012'!$AE459)/'2012'!$AE459)*(('2012'!$I459-0.5+'2012'!$I459-0.5)*-1)</f>
        <v>#DIV/0!</v>
      </c>
      <c r="P459" s="12" t="e">
        <f>(('2012'!P459-'2012'!$AE459)/'2012'!$AE459)*(('2012'!$I459-0.5+'2012'!$I459-0.5)*-1)</f>
        <v>#DIV/0!</v>
      </c>
      <c r="Q459" s="12" t="e">
        <f>(('2012'!Q459-'2012'!$AE459)/'2012'!$AE459)*(('2012'!$I459-0.5+'2012'!$I459-0.5)*-1)</f>
        <v>#DIV/0!</v>
      </c>
      <c r="R459" s="12" t="e">
        <f>(('2012'!R459-'2012'!$AE459)/'2012'!$AE459)*(('2012'!$I459-0.5+'2012'!$I459-0.5)*-1)</f>
        <v>#DIV/0!</v>
      </c>
      <c r="S459" s="12" t="e">
        <f>(('2012'!S459-'2012'!$AE459)/'2012'!$AE459)*(('2012'!$I459-0.5+'2012'!$I459-0.5)*-1)</f>
        <v>#DIV/0!</v>
      </c>
      <c r="T459" s="12" t="e">
        <f>(('2012'!T459-'2012'!$AE459)/'2012'!$AE459)*(('2012'!$I459-0.5+'2012'!$I459-0.5)*-1)</f>
        <v>#DIV/0!</v>
      </c>
      <c r="U459" s="12" t="e">
        <f>(('2012'!U459-'2012'!$AE459)/'2012'!$AE459)*(('2012'!$I459-0.5+'2012'!$I459-0.5)*-1)</f>
        <v>#DIV/0!</v>
      </c>
      <c r="V459" s="12" t="e">
        <f>(('2012'!V459-'2012'!$AE459)/'2012'!$AE459)*(('2012'!$I459-0.5+'2012'!$I459-0.5)*-1)</f>
        <v>#DIV/0!</v>
      </c>
      <c r="W459" s="12" t="e">
        <f>(('2012'!W459-'2012'!$AE459)/'2012'!$AE459)*(('2012'!$I459-0.5+'2012'!$I459-0.5)*-1)</f>
        <v>#DIV/0!</v>
      </c>
      <c r="X459" s="12" t="e">
        <f>(('2012'!X459-'2012'!$AE459)/'2012'!$AE459)*(('2012'!$I459-0.5+'2012'!$I459-0.5)*-1)</f>
        <v>#DIV/0!</v>
      </c>
      <c r="Y459" s="12" t="e">
        <f>(('2012'!Y459-'2012'!$AE459)/'2012'!$AE459)*(('2012'!$I459-0.5+'2012'!$I459-0.5)*-1)</f>
        <v>#DIV/0!</v>
      </c>
      <c r="Z459" s="12" t="e">
        <f>(('2012'!Z459-'2012'!$AE459)/'2012'!$AE459)*(('2012'!$I459-0.5+'2012'!$I459-0.5)*-1)</f>
        <v>#DIV/0!</v>
      </c>
      <c r="AA459" s="12" t="e">
        <f>(('2012'!AA459-'2012'!$AE459)/'2012'!$AE459)*(('2012'!$I459-0.5+'2012'!$I459-0.5)*-1)</f>
        <v>#DIV/0!</v>
      </c>
      <c r="AB459" s="12" t="e">
        <f>(('2012'!AB459-'2012'!$AE459)/'2012'!$AE459)*(('2012'!$I459-0.5+'2012'!$I459-0.5)*-1)</f>
        <v>#DIV/0!</v>
      </c>
      <c r="AC459" s="12" t="e">
        <f>(('2012'!AC459-'2012'!$AE459)/'2012'!$AE459)*(('2012'!$I459-0.5+'2012'!$I459-0.5)*-1)</f>
        <v>#DIV/0!</v>
      </c>
      <c r="AD459" s="12" t="e">
        <f>(('2012'!AD459-'2012'!$AE459)/'2012'!$AE459)*(('2012'!$I459-0.5+'2012'!$I459-0.5)*-1)</f>
        <v>#DIV/0!</v>
      </c>
      <c r="AE459" s="5" t="e">
        <f>((('2012'!AE459-'2012'!$AE459)/'2012'!$AE459)*100)*(('2012'!$I459-0.5+'2012'!$I459-0.5)*-1)</f>
        <v>#DIV/0!</v>
      </c>
      <c r="AG459" s="5">
        <f t="shared" si="195"/>
        <v>0</v>
      </c>
      <c r="AH459" s="5">
        <f t="shared" si="218"/>
        <v>0</v>
      </c>
      <c r="AI459" s="7">
        <v>0</v>
      </c>
      <c r="AW459" s="104">
        <f t="shared" si="196"/>
        <v>0</v>
      </c>
      <c r="AX459" s="104">
        <f t="shared" si="197"/>
        <v>0</v>
      </c>
      <c r="AY459" s="104">
        <f t="shared" si="198"/>
        <v>0</v>
      </c>
      <c r="AZ459" s="104">
        <f t="shared" si="199"/>
        <v>0</v>
      </c>
      <c r="BA459" s="104">
        <f t="shared" si="200"/>
        <v>0</v>
      </c>
      <c r="BB459" s="104">
        <f t="shared" si="201"/>
        <v>0</v>
      </c>
      <c r="BC459" s="104">
        <f t="shared" si="202"/>
        <v>0</v>
      </c>
      <c r="BD459" s="104">
        <f t="shared" si="203"/>
        <v>0</v>
      </c>
      <c r="BE459" s="104">
        <f t="shared" si="204"/>
        <v>0</v>
      </c>
      <c r="BF459" s="104">
        <f t="shared" si="205"/>
        <v>0</v>
      </c>
      <c r="BG459" s="104">
        <f t="shared" si="206"/>
        <v>0</v>
      </c>
      <c r="BH459" s="104">
        <f t="shared" si="207"/>
        <v>0</v>
      </c>
      <c r="BI459" s="104">
        <f t="shared" si="208"/>
        <v>0</v>
      </c>
      <c r="BJ459" s="104">
        <f t="shared" si="209"/>
        <v>0</v>
      </c>
      <c r="BK459" s="104">
        <f t="shared" si="210"/>
        <v>0</v>
      </c>
      <c r="BL459" s="104">
        <f t="shared" si="211"/>
        <v>0</v>
      </c>
      <c r="BM459" s="104">
        <f t="shared" si="212"/>
        <v>0</v>
      </c>
      <c r="BN459" s="104">
        <f t="shared" si="213"/>
        <v>0</v>
      </c>
      <c r="BO459" s="104">
        <f t="shared" si="214"/>
        <v>0</v>
      </c>
      <c r="BP459" s="104">
        <f t="shared" si="215"/>
        <v>0</v>
      </c>
      <c r="BQ459" s="104">
        <f t="shared" si="216"/>
        <v>0</v>
      </c>
      <c r="BR459" s="104" t="e">
        <f t="shared" si="217"/>
        <v>#DIV/0!</v>
      </c>
    </row>
    <row r="460" spans="1:70">
      <c r="A460" s="1">
        <v>459</v>
      </c>
      <c r="B460" s="1">
        <f>'2012'!B460</f>
        <v>0</v>
      </c>
      <c r="C460" s="1">
        <f>'2012'!C460</f>
        <v>0</v>
      </c>
      <c r="D460" s="1">
        <f>'2012'!D460</f>
        <v>0</v>
      </c>
      <c r="E460" s="1">
        <f>'2012'!E460</f>
        <v>0</v>
      </c>
      <c r="F460" s="1">
        <f>'2012'!F460</f>
        <v>0</v>
      </c>
      <c r="G460" s="1">
        <f>'2012'!G460</f>
        <v>0</v>
      </c>
      <c r="H460" s="1">
        <f>'2012'!H460</f>
        <v>0</v>
      </c>
      <c r="I460" s="1">
        <f>'2012'!I460</f>
        <v>0</v>
      </c>
      <c r="J460" s="12" t="e">
        <f>(('2012'!J460-'2012'!$AE460)/'2012'!$AE460)*(('2012'!$I460-0.5+'2012'!$I460-0.5)*-1)</f>
        <v>#DIV/0!</v>
      </c>
      <c r="K460" s="12" t="e">
        <f>(('2012'!K460-'2012'!$AE460)/'2012'!$AE460)*(('2012'!$I460-0.5+'2012'!$I460-0.5)*-1)</f>
        <v>#DIV/0!</v>
      </c>
      <c r="L460" s="12" t="e">
        <f>(('2012'!L460-'2012'!$AE460)/'2012'!$AE460)*(('2012'!$I460-0.5+'2012'!$I460-0.5)*-1)</f>
        <v>#DIV/0!</v>
      </c>
      <c r="M460" s="12" t="e">
        <f>(('2012'!M460-'2012'!$AE460)/'2012'!$AE460)*(('2012'!$I460-0.5+'2012'!$I460-0.5)*-1)</f>
        <v>#DIV/0!</v>
      </c>
      <c r="N460" s="12" t="e">
        <f>(('2012'!N460-'2012'!$AE460)/'2012'!$AE460)*(('2012'!$I460-0.5+'2012'!$I460-0.5)*-1)</f>
        <v>#DIV/0!</v>
      </c>
      <c r="O460" s="12" t="e">
        <f>(('2012'!O460-'2012'!$AE460)/'2012'!$AE460)*(('2012'!$I460-0.5+'2012'!$I460-0.5)*-1)</f>
        <v>#DIV/0!</v>
      </c>
      <c r="P460" s="12" t="e">
        <f>(('2012'!P460-'2012'!$AE460)/'2012'!$AE460)*(('2012'!$I460-0.5+'2012'!$I460-0.5)*-1)</f>
        <v>#DIV/0!</v>
      </c>
      <c r="Q460" s="12" t="e">
        <f>(('2012'!Q460-'2012'!$AE460)/'2012'!$AE460)*(('2012'!$I460-0.5+'2012'!$I460-0.5)*-1)</f>
        <v>#DIV/0!</v>
      </c>
      <c r="R460" s="12" t="e">
        <f>(('2012'!R460-'2012'!$AE460)/'2012'!$AE460)*(('2012'!$I460-0.5+'2012'!$I460-0.5)*-1)</f>
        <v>#DIV/0!</v>
      </c>
      <c r="S460" s="12" t="e">
        <f>(('2012'!S460-'2012'!$AE460)/'2012'!$AE460)*(('2012'!$I460-0.5+'2012'!$I460-0.5)*-1)</f>
        <v>#DIV/0!</v>
      </c>
      <c r="T460" s="12" t="e">
        <f>(('2012'!T460-'2012'!$AE460)/'2012'!$AE460)*(('2012'!$I460-0.5+'2012'!$I460-0.5)*-1)</f>
        <v>#DIV/0!</v>
      </c>
      <c r="U460" s="12" t="e">
        <f>(('2012'!U460-'2012'!$AE460)/'2012'!$AE460)*(('2012'!$I460-0.5+'2012'!$I460-0.5)*-1)</f>
        <v>#DIV/0!</v>
      </c>
      <c r="V460" s="12" t="e">
        <f>(('2012'!V460-'2012'!$AE460)/'2012'!$AE460)*(('2012'!$I460-0.5+'2012'!$I460-0.5)*-1)</f>
        <v>#DIV/0!</v>
      </c>
      <c r="W460" s="12" t="e">
        <f>(('2012'!W460-'2012'!$AE460)/'2012'!$AE460)*(('2012'!$I460-0.5+'2012'!$I460-0.5)*-1)</f>
        <v>#DIV/0!</v>
      </c>
      <c r="X460" s="12" t="e">
        <f>(('2012'!X460-'2012'!$AE460)/'2012'!$AE460)*(('2012'!$I460-0.5+'2012'!$I460-0.5)*-1)</f>
        <v>#DIV/0!</v>
      </c>
      <c r="Y460" s="12" t="e">
        <f>(('2012'!Y460-'2012'!$AE460)/'2012'!$AE460)*(('2012'!$I460-0.5+'2012'!$I460-0.5)*-1)</f>
        <v>#DIV/0!</v>
      </c>
      <c r="Z460" s="12" t="e">
        <f>(('2012'!Z460-'2012'!$AE460)/'2012'!$AE460)*(('2012'!$I460-0.5+'2012'!$I460-0.5)*-1)</f>
        <v>#DIV/0!</v>
      </c>
      <c r="AA460" s="12" t="e">
        <f>(('2012'!AA460-'2012'!$AE460)/'2012'!$AE460)*(('2012'!$I460-0.5+'2012'!$I460-0.5)*-1)</f>
        <v>#DIV/0!</v>
      </c>
      <c r="AB460" s="12" t="e">
        <f>(('2012'!AB460-'2012'!$AE460)/'2012'!$AE460)*(('2012'!$I460-0.5+'2012'!$I460-0.5)*-1)</f>
        <v>#DIV/0!</v>
      </c>
      <c r="AC460" s="12" t="e">
        <f>(('2012'!AC460-'2012'!$AE460)/'2012'!$AE460)*(('2012'!$I460-0.5+'2012'!$I460-0.5)*-1)</f>
        <v>#DIV/0!</v>
      </c>
      <c r="AD460" s="12" t="e">
        <f>(('2012'!AD460-'2012'!$AE460)/'2012'!$AE460)*(('2012'!$I460-0.5+'2012'!$I460-0.5)*-1)</f>
        <v>#DIV/0!</v>
      </c>
      <c r="AE460" s="5" t="e">
        <f>((('2012'!AE460-'2012'!$AE460)/'2012'!$AE460)*100)*(('2012'!$I460-0.5+'2012'!$I460-0.5)*-1)</f>
        <v>#DIV/0!</v>
      </c>
      <c r="AG460" s="5">
        <f t="shared" si="195"/>
        <v>0</v>
      </c>
      <c r="AH460" s="5">
        <f t="shared" si="218"/>
        <v>0</v>
      </c>
      <c r="AI460" s="7">
        <v>0</v>
      </c>
      <c r="AW460" s="104">
        <f t="shared" si="196"/>
        <v>0</v>
      </c>
      <c r="AX460" s="104">
        <f t="shared" si="197"/>
        <v>0</v>
      </c>
      <c r="AY460" s="104">
        <f t="shared" si="198"/>
        <v>0</v>
      </c>
      <c r="AZ460" s="104">
        <f t="shared" si="199"/>
        <v>0</v>
      </c>
      <c r="BA460" s="104">
        <f t="shared" si="200"/>
        <v>0</v>
      </c>
      <c r="BB460" s="104">
        <f t="shared" si="201"/>
        <v>0</v>
      </c>
      <c r="BC460" s="104">
        <f t="shared" si="202"/>
        <v>0</v>
      </c>
      <c r="BD460" s="104">
        <f t="shared" si="203"/>
        <v>0</v>
      </c>
      <c r="BE460" s="104">
        <f t="shared" si="204"/>
        <v>0</v>
      </c>
      <c r="BF460" s="104">
        <f t="shared" si="205"/>
        <v>0</v>
      </c>
      <c r="BG460" s="104">
        <f t="shared" si="206"/>
        <v>0</v>
      </c>
      <c r="BH460" s="104">
        <f t="shared" si="207"/>
        <v>0</v>
      </c>
      <c r="BI460" s="104">
        <f t="shared" si="208"/>
        <v>0</v>
      </c>
      <c r="BJ460" s="104">
        <f t="shared" si="209"/>
        <v>0</v>
      </c>
      <c r="BK460" s="104">
        <f t="shared" si="210"/>
        <v>0</v>
      </c>
      <c r="BL460" s="104">
        <f t="shared" si="211"/>
        <v>0</v>
      </c>
      <c r="BM460" s="104">
        <f t="shared" si="212"/>
        <v>0</v>
      </c>
      <c r="BN460" s="104">
        <f t="shared" si="213"/>
        <v>0</v>
      </c>
      <c r="BO460" s="104">
        <f t="shared" si="214"/>
        <v>0</v>
      </c>
      <c r="BP460" s="104">
        <f t="shared" si="215"/>
        <v>0</v>
      </c>
      <c r="BQ460" s="104">
        <f t="shared" si="216"/>
        <v>0</v>
      </c>
      <c r="BR460" s="104" t="e">
        <f t="shared" si="217"/>
        <v>#DIV/0!</v>
      </c>
    </row>
    <row r="461" spans="1:70">
      <c r="A461" s="1">
        <v>460</v>
      </c>
      <c r="B461" s="1">
        <f>'2012'!B461</f>
        <v>0</v>
      </c>
      <c r="C461" s="1">
        <f>'2012'!C461</f>
        <v>0</v>
      </c>
      <c r="D461" s="1">
        <f>'2012'!D461</f>
        <v>0</v>
      </c>
      <c r="E461" s="1">
        <f>'2012'!E461</f>
        <v>0</v>
      </c>
      <c r="F461" s="1">
        <f>'2012'!F461</f>
        <v>0</v>
      </c>
      <c r="G461" s="1">
        <f>'2012'!G461</f>
        <v>0</v>
      </c>
      <c r="H461" s="1">
        <f>'2012'!H461</f>
        <v>0</v>
      </c>
      <c r="I461" s="1">
        <f>'2012'!I461</f>
        <v>0</v>
      </c>
      <c r="J461" s="12" t="e">
        <f>(('2012'!J461-'2012'!$AE461)/'2012'!$AE461)*(('2012'!$I461-0.5+'2012'!$I461-0.5)*-1)</f>
        <v>#DIV/0!</v>
      </c>
      <c r="K461" s="12" t="e">
        <f>(('2012'!K461-'2012'!$AE461)/'2012'!$AE461)*(('2012'!$I461-0.5+'2012'!$I461-0.5)*-1)</f>
        <v>#DIV/0!</v>
      </c>
      <c r="L461" s="12" t="e">
        <f>(('2012'!L461-'2012'!$AE461)/'2012'!$AE461)*(('2012'!$I461-0.5+'2012'!$I461-0.5)*-1)</f>
        <v>#DIV/0!</v>
      </c>
      <c r="M461" s="12" t="e">
        <f>(('2012'!M461-'2012'!$AE461)/'2012'!$AE461)*(('2012'!$I461-0.5+'2012'!$I461-0.5)*-1)</f>
        <v>#DIV/0!</v>
      </c>
      <c r="N461" s="12" t="e">
        <f>(('2012'!N461-'2012'!$AE461)/'2012'!$AE461)*(('2012'!$I461-0.5+'2012'!$I461-0.5)*-1)</f>
        <v>#DIV/0!</v>
      </c>
      <c r="O461" s="12" t="e">
        <f>(('2012'!O461-'2012'!$AE461)/'2012'!$AE461)*(('2012'!$I461-0.5+'2012'!$I461-0.5)*-1)</f>
        <v>#DIV/0!</v>
      </c>
      <c r="P461" s="12" t="e">
        <f>(('2012'!P461-'2012'!$AE461)/'2012'!$AE461)*(('2012'!$I461-0.5+'2012'!$I461-0.5)*-1)</f>
        <v>#DIV/0!</v>
      </c>
      <c r="Q461" s="12" t="e">
        <f>(('2012'!Q461-'2012'!$AE461)/'2012'!$AE461)*(('2012'!$I461-0.5+'2012'!$I461-0.5)*-1)</f>
        <v>#DIV/0!</v>
      </c>
      <c r="R461" s="12" t="e">
        <f>(('2012'!R461-'2012'!$AE461)/'2012'!$AE461)*(('2012'!$I461-0.5+'2012'!$I461-0.5)*-1)</f>
        <v>#DIV/0!</v>
      </c>
      <c r="S461" s="12" t="e">
        <f>(('2012'!S461-'2012'!$AE461)/'2012'!$AE461)*(('2012'!$I461-0.5+'2012'!$I461-0.5)*-1)</f>
        <v>#DIV/0!</v>
      </c>
      <c r="T461" s="12" t="e">
        <f>(('2012'!T461-'2012'!$AE461)/'2012'!$AE461)*(('2012'!$I461-0.5+'2012'!$I461-0.5)*-1)</f>
        <v>#DIV/0!</v>
      </c>
      <c r="U461" s="12" t="e">
        <f>(('2012'!U461-'2012'!$AE461)/'2012'!$AE461)*(('2012'!$I461-0.5+'2012'!$I461-0.5)*-1)</f>
        <v>#DIV/0!</v>
      </c>
      <c r="V461" s="12" t="e">
        <f>(('2012'!V461-'2012'!$AE461)/'2012'!$AE461)*(('2012'!$I461-0.5+'2012'!$I461-0.5)*-1)</f>
        <v>#DIV/0!</v>
      </c>
      <c r="W461" s="12" t="e">
        <f>(('2012'!W461-'2012'!$AE461)/'2012'!$AE461)*(('2012'!$I461-0.5+'2012'!$I461-0.5)*-1)</f>
        <v>#DIV/0!</v>
      </c>
      <c r="X461" s="12" t="e">
        <f>(('2012'!X461-'2012'!$AE461)/'2012'!$AE461)*(('2012'!$I461-0.5+'2012'!$I461-0.5)*-1)</f>
        <v>#DIV/0!</v>
      </c>
      <c r="Y461" s="12" t="e">
        <f>(('2012'!Y461-'2012'!$AE461)/'2012'!$AE461)*(('2012'!$I461-0.5+'2012'!$I461-0.5)*-1)</f>
        <v>#DIV/0!</v>
      </c>
      <c r="Z461" s="12" t="e">
        <f>(('2012'!Z461-'2012'!$AE461)/'2012'!$AE461)*(('2012'!$I461-0.5+'2012'!$I461-0.5)*-1)</f>
        <v>#DIV/0!</v>
      </c>
      <c r="AA461" s="12" t="e">
        <f>(('2012'!AA461-'2012'!$AE461)/'2012'!$AE461)*(('2012'!$I461-0.5+'2012'!$I461-0.5)*-1)</f>
        <v>#DIV/0!</v>
      </c>
      <c r="AB461" s="12" t="e">
        <f>(('2012'!AB461-'2012'!$AE461)/'2012'!$AE461)*(('2012'!$I461-0.5+'2012'!$I461-0.5)*-1)</f>
        <v>#DIV/0!</v>
      </c>
      <c r="AC461" s="12" t="e">
        <f>(('2012'!AC461-'2012'!$AE461)/'2012'!$AE461)*(('2012'!$I461-0.5+'2012'!$I461-0.5)*-1)</f>
        <v>#DIV/0!</v>
      </c>
      <c r="AD461" s="12" t="e">
        <f>(('2012'!AD461-'2012'!$AE461)/'2012'!$AE461)*(('2012'!$I461-0.5+'2012'!$I461-0.5)*-1)</f>
        <v>#DIV/0!</v>
      </c>
      <c r="AE461" s="5" t="e">
        <f>((('2012'!AE461-'2012'!$AE461)/'2012'!$AE461)*100)*(('2012'!$I461-0.5+'2012'!$I461-0.5)*-1)</f>
        <v>#DIV/0!</v>
      </c>
      <c r="AG461" s="5">
        <f t="shared" si="195"/>
        <v>0</v>
      </c>
      <c r="AH461" s="5">
        <f t="shared" si="218"/>
        <v>0</v>
      </c>
      <c r="AI461" s="7">
        <v>0</v>
      </c>
      <c r="AW461" s="104">
        <f t="shared" si="196"/>
        <v>0</v>
      </c>
      <c r="AX461" s="104">
        <f t="shared" si="197"/>
        <v>0</v>
      </c>
      <c r="AY461" s="104">
        <f t="shared" si="198"/>
        <v>0</v>
      </c>
      <c r="AZ461" s="104">
        <f t="shared" si="199"/>
        <v>0</v>
      </c>
      <c r="BA461" s="104">
        <f t="shared" si="200"/>
        <v>0</v>
      </c>
      <c r="BB461" s="104">
        <f t="shared" si="201"/>
        <v>0</v>
      </c>
      <c r="BC461" s="104">
        <f t="shared" si="202"/>
        <v>0</v>
      </c>
      <c r="BD461" s="104">
        <f t="shared" si="203"/>
        <v>0</v>
      </c>
      <c r="BE461" s="104">
        <f t="shared" si="204"/>
        <v>0</v>
      </c>
      <c r="BF461" s="104">
        <f t="shared" si="205"/>
        <v>0</v>
      </c>
      <c r="BG461" s="104">
        <f t="shared" si="206"/>
        <v>0</v>
      </c>
      <c r="BH461" s="104">
        <f t="shared" si="207"/>
        <v>0</v>
      </c>
      <c r="BI461" s="104">
        <f t="shared" si="208"/>
        <v>0</v>
      </c>
      <c r="BJ461" s="104">
        <f t="shared" si="209"/>
        <v>0</v>
      </c>
      <c r="BK461" s="104">
        <f t="shared" si="210"/>
        <v>0</v>
      </c>
      <c r="BL461" s="104">
        <f t="shared" si="211"/>
        <v>0</v>
      </c>
      <c r="BM461" s="104">
        <f t="shared" si="212"/>
        <v>0</v>
      </c>
      <c r="BN461" s="104">
        <f t="shared" si="213"/>
        <v>0</v>
      </c>
      <c r="BO461" s="104">
        <f t="shared" si="214"/>
        <v>0</v>
      </c>
      <c r="BP461" s="104">
        <f t="shared" si="215"/>
        <v>0</v>
      </c>
      <c r="BQ461" s="104">
        <f t="shared" si="216"/>
        <v>0</v>
      </c>
      <c r="BR461" s="104" t="e">
        <f t="shared" si="217"/>
        <v>#DIV/0!</v>
      </c>
    </row>
    <row r="462" spans="1:70">
      <c r="A462" s="1">
        <v>461</v>
      </c>
      <c r="B462" s="1">
        <f>'2012'!B462</f>
        <v>0</v>
      </c>
      <c r="C462" s="1">
        <f>'2012'!C462</f>
        <v>0</v>
      </c>
      <c r="D462" s="1">
        <f>'2012'!D462</f>
        <v>0</v>
      </c>
      <c r="E462" s="1">
        <f>'2012'!E462</f>
        <v>0</v>
      </c>
      <c r="F462" s="1">
        <f>'2012'!F462</f>
        <v>0</v>
      </c>
      <c r="G462" s="1">
        <f>'2012'!G462</f>
        <v>0</v>
      </c>
      <c r="H462" s="1">
        <f>'2012'!H462</f>
        <v>0</v>
      </c>
      <c r="I462" s="1">
        <f>'2012'!I462</f>
        <v>0</v>
      </c>
      <c r="J462" s="12" t="e">
        <f>(('2012'!J462-'2012'!$AE462)/'2012'!$AE462)*(('2012'!$I462-0.5+'2012'!$I462-0.5)*-1)</f>
        <v>#DIV/0!</v>
      </c>
      <c r="K462" s="12" t="e">
        <f>(('2012'!K462-'2012'!$AE462)/'2012'!$AE462)*(('2012'!$I462-0.5+'2012'!$I462-0.5)*-1)</f>
        <v>#DIV/0!</v>
      </c>
      <c r="L462" s="12" t="e">
        <f>(('2012'!L462-'2012'!$AE462)/'2012'!$AE462)*(('2012'!$I462-0.5+'2012'!$I462-0.5)*-1)</f>
        <v>#DIV/0!</v>
      </c>
      <c r="M462" s="12" t="e">
        <f>(('2012'!M462-'2012'!$AE462)/'2012'!$AE462)*(('2012'!$I462-0.5+'2012'!$I462-0.5)*-1)</f>
        <v>#DIV/0!</v>
      </c>
      <c r="N462" s="12" t="e">
        <f>(('2012'!N462-'2012'!$AE462)/'2012'!$AE462)*(('2012'!$I462-0.5+'2012'!$I462-0.5)*-1)</f>
        <v>#DIV/0!</v>
      </c>
      <c r="O462" s="12" t="e">
        <f>(('2012'!O462-'2012'!$AE462)/'2012'!$AE462)*(('2012'!$I462-0.5+'2012'!$I462-0.5)*-1)</f>
        <v>#DIV/0!</v>
      </c>
      <c r="P462" s="12" t="e">
        <f>(('2012'!P462-'2012'!$AE462)/'2012'!$AE462)*(('2012'!$I462-0.5+'2012'!$I462-0.5)*-1)</f>
        <v>#DIV/0!</v>
      </c>
      <c r="Q462" s="12" t="e">
        <f>(('2012'!Q462-'2012'!$AE462)/'2012'!$AE462)*(('2012'!$I462-0.5+'2012'!$I462-0.5)*-1)</f>
        <v>#DIV/0!</v>
      </c>
      <c r="R462" s="12" t="e">
        <f>(('2012'!R462-'2012'!$AE462)/'2012'!$AE462)*(('2012'!$I462-0.5+'2012'!$I462-0.5)*-1)</f>
        <v>#DIV/0!</v>
      </c>
      <c r="S462" s="12" t="e">
        <f>(('2012'!S462-'2012'!$AE462)/'2012'!$AE462)*(('2012'!$I462-0.5+'2012'!$I462-0.5)*-1)</f>
        <v>#DIV/0!</v>
      </c>
      <c r="T462" s="12" t="e">
        <f>(('2012'!T462-'2012'!$AE462)/'2012'!$AE462)*(('2012'!$I462-0.5+'2012'!$I462-0.5)*-1)</f>
        <v>#DIV/0!</v>
      </c>
      <c r="U462" s="12" t="e">
        <f>(('2012'!U462-'2012'!$AE462)/'2012'!$AE462)*(('2012'!$I462-0.5+'2012'!$I462-0.5)*-1)</f>
        <v>#DIV/0!</v>
      </c>
      <c r="V462" s="12" t="e">
        <f>(('2012'!V462-'2012'!$AE462)/'2012'!$AE462)*(('2012'!$I462-0.5+'2012'!$I462-0.5)*-1)</f>
        <v>#DIV/0!</v>
      </c>
      <c r="W462" s="12" t="e">
        <f>(('2012'!W462-'2012'!$AE462)/'2012'!$AE462)*(('2012'!$I462-0.5+'2012'!$I462-0.5)*-1)</f>
        <v>#DIV/0!</v>
      </c>
      <c r="X462" s="12" t="e">
        <f>(('2012'!X462-'2012'!$AE462)/'2012'!$AE462)*(('2012'!$I462-0.5+'2012'!$I462-0.5)*-1)</f>
        <v>#DIV/0!</v>
      </c>
      <c r="Y462" s="12" t="e">
        <f>(('2012'!Y462-'2012'!$AE462)/'2012'!$AE462)*(('2012'!$I462-0.5+'2012'!$I462-0.5)*-1)</f>
        <v>#DIV/0!</v>
      </c>
      <c r="Z462" s="12" t="e">
        <f>(('2012'!Z462-'2012'!$AE462)/'2012'!$AE462)*(('2012'!$I462-0.5+'2012'!$I462-0.5)*-1)</f>
        <v>#DIV/0!</v>
      </c>
      <c r="AA462" s="12" t="e">
        <f>(('2012'!AA462-'2012'!$AE462)/'2012'!$AE462)*(('2012'!$I462-0.5+'2012'!$I462-0.5)*-1)</f>
        <v>#DIV/0!</v>
      </c>
      <c r="AB462" s="12" t="e">
        <f>(('2012'!AB462-'2012'!$AE462)/'2012'!$AE462)*(('2012'!$I462-0.5+'2012'!$I462-0.5)*-1)</f>
        <v>#DIV/0!</v>
      </c>
      <c r="AC462" s="12" t="e">
        <f>(('2012'!AC462-'2012'!$AE462)/'2012'!$AE462)*(('2012'!$I462-0.5+'2012'!$I462-0.5)*-1)</f>
        <v>#DIV/0!</v>
      </c>
      <c r="AD462" s="12" t="e">
        <f>(('2012'!AD462-'2012'!$AE462)/'2012'!$AE462)*(('2012'!$I462-0.5+'2012'!$I462-0.5)*-1)</f>
        <v>#DIV/0!</v>
      </c>
      <c r="AE462" s="5" t="e">
        <f>((('2012'!AE462-'2012'!$AE462)/'2012'!$AE462)*100)*(('2012'!$I462-0.5+'2012'!$I462-0.5)*-1)</f>
        <v>#DIV/0!</v>
      </c>
      <c r="AG462" s="5">
        <f t="shared" si="195"/>
        <v>0</v>
      </c>
      <c r="AH462" s="5">
        <f t="shared" si="218"/>
        <v>0</v>
      </c>
      <c r="AI462" s="7">
        <v>0</v>
      </c>
      <c r="AW462" s="104">
        <f t="shared" si="196"/>
        <v>0</v>
      </c>
      <c r="AX462" s="104">
        <f t="shared" si="197"/>
        <v>0</v>
      </c>
      <c r="AY462" s="104">
        <f t="shared" si="198"/>
        <v>0</v>
      </c>
      <c r="AZ462" s="104">
        <f t="shared" si="199"/>
        <v>0</v>
      </c>
      <c r="BA462" s="104">
        <f t="shared" si="200"/>
        <v>0</v>
      </c>
      <c r="BB462" s="104">
        <f t="shared" si="201"/>
        <v>0</v>
      </c>
      <c r="BC462" s="104">
        <f t="shared" si="202"/>
        <v>0</v>
      </c>
      <c r="BD462" s="104">
        <f t="shared" si="203"/>
        <v>0</v>
      </c>
      <c r="BE462" s="104">
        <f t="shared" si="204"/>
        <v>0</v>
      </c>
      <c r="BF462" s="104">
        <f t="shared" si="205"/>
        <v>0</v>
      </c>
      <c r="BG462" s="104">
        <f t="shared" si="206"/>
        <v>0</v>
      </c>
      <c r="BH462" s="104">
        <f t="shared" si="207"/>
        <v>0</v>
      </c>
      <c r="BI462" s="104">
        <f t="shared" si="208"/>
        <v>0</v>
      </c>
      <c r="BJ462" s="104">
        <f t="shared" si="209"/>
        <v>0</v>
      </c>
      <c r="BK462" s="104">
        <f t="shared" si="210"/>
        <v>0</v>
      </c>
      <c r="BL462" s="104">
        <f t="shared" si="211"/>
        <v>0</v>
      </c>
      <c r="BM462" s="104">
        <f t="shared" si="212"/>
        <v>0</v>
      </c>
      <c r="BN462" s="104">
        <f t="shared" si="213"/>
        <v>0</v>
      </c>
      <c r="BO462" s="104">
        <f t="shared" si="214"/>
        <v>0</v>
      </c>
      <c r="BP462" s="104">
        <f t="shared" si="215"/>
        <v>0</v>
      </c>
      <c r="BQ462" s="104">
        <f t="shared" si="216"/>
        <v>0</v>
      </c>
      <c r="BR462" s="104" t="e">
        <f t="shared" si="217"/>
        <v>#DIV/0!</v>
      </c>
    </row>
    <row r="463" spans="1:70">
      <c r="A463" s="1">
        <v>462</v>
      </c>
      <c r="B463" s="1">
        <f>'2012'!B463</f>
        <v>0</v>
      </c>
      <c r="C463" s="1">
        <f>'2012'!C463</f>
        <v>0</v>
      </c>
      <c r="D463" s="1">
        <f>'2012'!D463</f>
        <v>0</v>
      </c>
      <c r="E463" s="1">
        <f>'2012'!E463</f>
        <v>0</v>
      </c>
      <c r="F463" s="1">
        <f>'2012'!F463</f>
        <v>0</v>
      </c>
      <c r="G463" s="1">
        <f>'2012'!G463</f>
        <v>0</v>
      </c>
      <c r="H463" s="1">
        <f>'2012'!H463</f>
        <v>0</v>
      </c>
      <c r="I463" s="1">
        <f>'2012'!I463</f>
        <v>0</v>
      </c>
      <c r="J463" s="12" t="e">
        <f>(('2012'!J463-'2012'!$AE463)/'2012'!$AE463)*(('2012'!$I463-0.5+'2012'!$I463-0.5)*-1)</f>
        <v>#DIV/0!</v>
      </c>
      <c r="K463" s="12" t="e">
        <f>(('2012'!K463-'2012'!$AE463)/'2012'!$AE463)*(('2012'!$I463-0.5+'2012'!$I463-0.5)*-1)</f>
        <v>#DIV/0!</v>
      </c>
      <c r="L463" s="12" t="e">
        <f>(('2012'!L463-'2012'!$AE463)/'2012'!$AE463)*(('2012'!$I463-0.5+'2012'!$I463-0.5)*-1)</f>
        <v>#DIV/0!</v>
      </c>
      <c r="M463" s="12" t="e">
        <f>(('2012'!M463-'2012'!$AE463)/'2012'!$AE463)*(('2012'!$I463-0.5+'2012'!$I463-0.5)*-1)</f>
        <v>#DIV/0!</v>
      </c>
      <c r="N463" s="12" t="e">
        <f>(('2012'!N463-'2012'!$AE463)/'2012'!$AE463)*(('2012'!$I463-0.5+'2012'!$I463-0.5)*-1)</f>
        <v>#DIV/0!</v>
      </c>
      <c r="O463" s="12" t="e">
        <f>(('2012'!O463-'2012'!$AE463)/'2012'!$AE463)*(('2012'!$I463-0.5+'2012'!$I463-0.5)*-1)</f>
        <v>#DIV/0!</v>
      </c>
      <c r="P463" s="12" t="e">
        <f>(('2012'!P463-'2012'!$AE463)/'2012'!$AE463)*(('2012'!$I463-0.5+'2012'!$I463-0.5)*-1)</f>
        <v>#DIV/0!</v>
      </c>
      <c r="Q463" s="12" t="e">
        <f>(('2012'!Q463-'2012'!$AE463)/'2012'!$AE463)*(('2012'!$I463-0.5+'2012'!$I463-0.5)*-1)</f>
        <v>#DIV/0!</v>
      </c>
      <c r="R463" s="12" t="e">
        <f>(('2012'!R463-'2012'!$AE463)/'2012'!$AE463)*(('2012'!$I463-0.5+'2012'!$I463-0.5)*-1)</f>
        <v>#DIV/0!</v>
      </c>
      <c r="S463" s="12" t="e">
        <f>(('2012'!S463-'2012'!$AE463)/'2012'!$AE463)*(('2012'!$I463-0.5+'2012'!$I463-0.5)*-1)</f>
        <v>#DIV/0!</v>
      </c>
      <c r="T463" s="12" t="e">
        <f>(('2012'!T463-'2012'!$AE463)/'2012'!$AE463)*(('2012'!$I463-0.5+'2012'!$I463-0.5)*-1)</f>
        <v>#DIV/0!</v>
      </c>
      <c r="U463" s="12" t="e">
        <f>(('2012'!U463-'2012'!$AE463)/'2012'!$AE463)*(('2012'!$I463-0.5+'2012'!$I463-0.5)*-1)</f>
        <v>#DIV/0!</v>
      </c>
      <c r="V463" s="12" t="e">
        <f>(('2012'!V463-'2012'!$AE463)/'2012'!$AE463)*(('2012'!$I463-0.5+'2012'!$I463-0.5)*-1)</f>
        <v>#DIV/0!</v>
      </c>
      <c r="W463" s="12" t="e">
        <f>(('2012'!W463-'2012'!$AE463)/'2012'!$AE463)*(('2012'!$I463-0.5+'2012'!$I463-0.5)*-1)</f>
        <v>#DIV/0!</v>
      </c>
      <c r="X463" s="12" t="e">
        <f>(('2012'!X463-'2012'!$AE463)/'2012'!$AE463)*(('2012'!$I463-0.5+'2012'!$I463-0.5)*-1)</f>
        <v>#DIV/0!</v>
      </c>
      <c r="Y463" s="12" t="e">
        <f>(('2012'!Y463-'2012'!$AE463)/'2012'!$AE463)*(('2012'!$I463-0.5+'2012'!$I463-0.5)*-1)</f>
        <v>#DIV/0!</v>
      </c>
      <c r="Z463" s="12" t="e">
        <f>(('2012'!Z463-'2012'!$AE463)/'2012'!$AE463)*(('2012'!$I463-0.5+'2012'!$I463-0.5)*-1)</f>
        <v>#DIV/0!</v>
      </c>
      <c r="AA463" s="12" t="e">
        <f>(('2012'!AA463-'2012'!$AE463)/'2012'!$AE463)*(('2012'!$I463-0.5+'2012'!$I463-0.5)*-1)</f>
        <v>#DIV/0!</v>
      </c>
      <c r="AB463" s="12" t="e">
        <f>(('2012'!AB463-'2012'!$AE463)/'2012'!$AE463)*(('2012'!$I463-0.5+'2012'!$I463-0.5)*-1)</f>
        <v>#DIV/0!</v>
      </c>
      <c r="AC463" s="12" t="e">
        <f>(('2012'!AC463-'2012'!$AE463)/'2012'!$AE463)*(('2012'!$I463-0.5+'2012'!$I463-0.5)*-1)</f>
        <v>#DIV/0!</v>
      </c>
      <c r="AD463" s="12" t="e">
        <f>(('2012'!AD463-'2012'!$AE463)/'2012'!$AE463)*(('2012'!$I463-0.5+'2012'!$I463-0.5)*-1)</f>
        <v>#DIV/0!</v>
      </c>
      <c r="AE463" s="5" t="e">
        <f>((('2012'!AE463-'2012'!$AE463)/'2012'!$AE463)*100)*(('2012'!$I463-0.5+'2012'!$I463-0.5)*-1)</f>
        <v>#DIV/0!</v>
      </c>
      <c r="AG463" s="5">
        <f t="shared" si="195"/>
        <v>0</v>
      </c>
      <c r="AH463" s="5">
        <f t="shared" si="218"/>
        <v>0</v>
      </c>
      <c r="AI463" s="7">
        <v>0</v>
      </c>
      <c r="AW463" s="104">
        <f t="shared" si="196"/>
        <v>0</v>
      </c>
      <c r="AX463" s="104">
        <f t="shared" si="197"/>
        <v>0</v>
      </c>
      <c r="AY463" s="104">
        <f t="shared" si="198"/>
        <v>0</v>
      </c>
      <c r="AZ463" s="104">
        <f t="shared" si="199"/>
        <v>0</v>
      </c>
      <c r="BA463" s="104">
        <f t="shared" si="200"/>
        <v>0</v>
      </c>
      <c r="BB463" s="104">
        <f t="shared" si="201"/>
        <v>0</v>
      </c>
      <c r="BC463" s="104">
        <f t="shared" si="202"/>
        <v>0</v>
      </c>
      <c r="BD463" s="104">
        <f t="shared" si="203"/>
        <v>0</v>
      </c>
      <c r="BE463" s="104">
        <f t="shared" si="204"/>
        <v>0</v>
      </c>
      <c r="BF463" s="104">
        <f t="shared" si="205"/>
        <v>0</v>
      </c>
      <c r="BG463" s="104">
        <f t="shared" si="206"/>
        <v>0</v>
      </c>
      <c r="BH463" s="104">
        <f t="shared" si="207"/>
        <v>0</v>
      </c>
      <c r="BI463" s="104">
        <f t="shared" si="208"/>
        <v>0</v>
      </c>
      <c r="BJ463" s="104">
        <f t="shared" si="209"/>
        <v>0</v>
      </c>
      <c r="BK463" s="104">
        <f t="shared" si="210"/>
        <v>0</v>
      </c>
      <c r="BL463" s="104">
        <f t="shared" si="211"/>
        <v>0</v>
      </c>
      <c r="BM463" s="104">
        <f t="shared" si="212"/>
        <v>0</v>
      </c>
      <c r="BN463" s="104">
        <f t="shared" si="213"/>
        <v>0</v>
      </c>
      <c r="BO463" s="104">
        <f t="shared" si="214"/>
        <v>0</v>
      </c>
      <c r="BP463" s="104">
        <f t="shared" si="215"/>
        <v>0</v>
      </c>
      <c r="BQ463" s="104">
        <f t="shared" si="216"/>
        <v>0</v>
      </c>
      <c r="BR463" s="104" t="e">
        <f t="shared" si="217"/>
        <v>#DIV/0!</v>
      </c>
    </row>
    <row r="464" spans="1:70">
      <c r="A464" s="1">
        <v>463</v>
      </c>
      <c r="B464" s="1">
        <f>'2012'!B464</f>
        <v>0</v>
      </c>
      <c r="C464" s="1">
        <f>'2012'!C464</f>
        <v>0</v>
      </c>
      <c r="D464" s="1">
        <f>'2012'!D464</f>
        <v>0</v>
      </c>
      <c r="E464" s="1">
        <f>'2012'!E464</f>
        <v>0</v>
      </c>
      <c r="F464" s="1">
        <f>'2012'!F464</f>
        <v>0</v>
      </c>
      <c r="G464" s="1">
        <f>'2012'!G464</f>
        <v>0</v>
      </c>
      <c r="H464" s="1">
        <f>'2012'!H464</f>
        <v>0</v>
      </c>
      <c r="I464" s="1">
        <f>'2012'!I464</f>
        <v>0</v>
      </c>
      <c r="J464" s="12" t="e">
        <f>(('2012'!J464-'2012'!$AE464)/'2012'!$AE464)*(('2012'!$I464-0.5+'2012'!$I464-0.5)*-1)</f>
        <v>#DIV/0!</v>
      </c>
      <c r="K464" s="12" t="e">
        <f>(('2012'!K464-'2012'!$AE464)/'2012'!$AE464)*(('2012'!$I464-0.5+'2012'!$I464-0.5)*-1)</f>
        <v>#DIV/0!</v>
      </c>
      <c r="L464" s="12" t="e">
        <f>(('2012'!L464-'2012'!$AE464)/'2012'!$AE464)*(('2012'!$I464-0.5+'2012'!$I464-0.5)*-1)</f>
        <v>#DIV/0!</v>
      </c>
      <c r="M464" s="12" t="e">
        <f>(('2012'!M464-'2012'!$AE464)/'2012'!$AE464)*(('2012'!$I464-0.5+'2012'!$I464-0.5)*-1)</f>
        <v>#DIV/0!</v>
      </c>
      <c r="N464" s="12" t="e">
        <f>(('2012'!N464-'2012'!$AE464)/'2012'!$AE464)*(('2012'!$I464-0.5+'2012'!$I464-0.5)*-1)</f>
        <v>#DIV/0!</v>
      </c>
      <c r="O464" s="12" t="e">
        <f>(('2012'!O464-'2012'!$AE464)/'2012'!$AE464)*(('2012'!$I464-0.5+'2012'!$I464-0.5)*-1)</f>
        <v>#DIV/0!</v>
      </c>
      <c r="P464" s="12" t="e">
        <f>(('2012'!P464-'2012'!$AE464)/'2012'!$AE464)*(('2012'!$I464-0.5+'2012'!$I464-0.5)*-1)</f>
        <v>#DIV/0!</v>
      </c>
      <c r="Q464" s="12" t="e">
        <f>(('2012'!Q464-'2012'!$AE464)/'2012'!$AE464)*(('2012'!$I464-0.5+'2012'!$I464-0.5)*-1)</f>
        <v>#DIV/0!</v>
      </c>
      <c r="R464" s="12" t="e">
        <f>(('2012'!R464-'2012'!$AE464)/'2012'!$AE464)*(('2012'!$I464-0.5+'2012'!$I464-0.5)*-1)</f>
        <v>#DIV/0!</v>
      </c>
      <c r="S464" s="12" t="e">
        <f>(('2012'!S464-'2012'!$AE464)/'2012'!$AE464)*(('2012'!$I464-0.5+'2012'!$I464-0.5)*-1)</f>
        <v>#DIV/0!</v>
      </c>
      <c r="T464" s="12" t="e">
        <f>(('2012'!T464-'2012'!$AE464)/'2012'!$AE464)*(('2012'!$I464-0.5+'2012'!$I464-0.5)*-1)</f>
        <v>#DIV/0!</v>
      </c>
      <c r="U464" s="12" t="e">
        <f>(('2012'!U464-'2012'!$AE464)/'2012'!$AE464)*(('2012'!$I464-0.5+'2012'!$I464-0.5)*-1)</f>
        <v>#DIV/0!</v>
      </c>
      <c r="V464" s="12" t="e">
        <f>(('2012'!V464-'2012'!$AE464)/'2012'!$AE464)*(('2012'!$I464-0.5+'2012'!$I464-0.5)*-1)</f>
        <v>#DIV/0!</v>
      </c>
      <c r="W464" s="12" t="e">
        <f>(('2012'!W464-'2012'!$AE464)/'2012'!$AE464)*(('2012'!$I464-0.5+'2012'!$I464-0.5)*-1)</f>
        <v>#DIV/0!</v>
      </c>
      <c r="X464" s="12" t="e">
        <f>(('2012'!X464-'2012'!$AE464)/'2012'!$AE464)*(('2012'!$I464-0.5+'2012'!$I464-0.5)*-1)</f>
        <v>#DIV/0!</v>
      </c>
      <c r="Y464" s="12" t="e">
        <f>(('2012'!Y464-'2012'!$AE464)/'2012'!$AE464)*(('2012'!$I464-0.5+'2012'!$I464-0.5)*-1)</f>
        <v>#DIV/0!</v>
      </c>
      <c r="Z464" s="12" t="e">
        <f>(('2012'!Z464-'2012'!$AE464)/'2012'!$AE464)*(('2012'!$I464-0.5+'2012'!$I464-0.5)*-1)</f>
        <v>#DIV/0!</v>
      </c>
      <c r="AA464" s="12" t="e">
        <f>(('2012'!AA464-'2012'!$AE464)/'2012'!$AE464)*(('2012'!$I464-0.5+'2012'!$I464-0.5)*-1)</f>
        <v>#DIV/0!</v>
      </c>
      <c r="AB464" s="12" t="e">
        <f>(('2012'!AB464-'2012'!$AE464)/'2012'!$AE464)*(('2012'!$I464-0.5+'2012'!$I464-0.5)*-1)</f>
        <v>#DIV/0!</v>
      </c>
      <c r="AC464" s="12" t="e">
        <f>(('2012'!AC464-'2012'!$AE464)/'2012'!$AE464)*(('2012'!$I464-0.5+'2012'!$I464-0.5)*-1)</f>
        <v>#DIV/0!</v>
      </c>
      <c r="AD464" s="12" t="e">
        <f>(('2012'!AD464-'2012'!$AE464)/'2012'!$AE464)*(('2012'!$I464-0.5+'2012'!$I464-0.5)*-1)</f>
        <v>#DIV/0!</v>
      </c>
      <c r="AE464" s="5" t="e">
        <f>((('2012'!AE464-'2012'!$AE464)/'2012'!$AE464)*100)*(('2012'!$I464-0.5+'2012'!$I464-0.5)*-1)</f>
        <v>#DIV/0!</v>
      </c>
      <c r="AG464" s="5">
        <f t="shared" si="195"/>
        <v>0</v>
      </c>
      <c r="AH464" s="5">
        <f t="shared" si="218"/>
        <v>0</v>
      </c>
      <c r="AI464" s="7">
        <v>0</v>
      </c>
      <c r="AW464" s="104">
        <f t="shared" si="196"/>
        <v>0</v>
      </c>
      <c r="AX464" s="104">
        <f t="shared" si="197"/>
        <v>0</v>
      </c>
      <c r="AY464" s="104">
        <f t="shared" si="198"/>
        <v>0</v>
      </c>
      <c r="AZ464" s="104">
        <f t="shared" si="199"/>
        <v>0</v>
      </c>
      <c r="BA464" s="104">
        <f t="shared" si="200"/>
        <v>0</v>
      </c>
      <c r="BB464" s="104">
        <f t="shared" si="201"/>
        <v>0</v>
      </c>
      <c r="BC464" s="104">
        <f t="shared" si="202"/>
        <v>0</v>
      </c>
      <c r="BD464" s="104">
        <f t="shared" si="203"/>
        <v>0</v>
      </c>
      <c r="BE464" s="104">
        <f t="shared" si="204"/>
        <v>0</v>
      </c>
      <c r="BF464" s="104">
        <f t="shared" si="205"/>
        <v>0</v>
      </c>
      <c r="BG464" s="104">
        <f t="shared" si="206"/>
        <v>0</v>
      </c>
      <c r="BH464" s="104">
        <f t="shared" si="207"/>
        <v>0</v>
      </c>
      <c r="BI464" s="104">
        <f t="shared" si="208"/>
        <v>0</v>
      </c>
      <c r="BJ464" s="104">
        <f t="shared" si="209"/>
        <v>0</v>
      </c>
      <c r="BK464" s="104">
        <f t="shared" si="210"/>
        <v>0</v>
      </c>
      <c r="BL464" s="104">
        <f t="shared" si="211"/>
        <v>0</v>
      </c>
      <c r="BM464" s="104">
        <f t="shared" si="212"/>
        <v>0</v>
      </c>
      <c r="BN464" s="104">
        <f t="shared" si="213"/>
        <v>0</v>
      </c>
      <c r="BO464" s="104">
        <f t="shared" si="214"/>
        <v>0</v>
      </c>
      <c r="BP464" s="104">
        <f t="shared" si="215"/>
        <v>0</v>
      </c>
      <c r="BQ464" s="104">
        <f t="shared" si="216"/>
        <v>0</v>
      </c>
      <c r="BR464" s="104" t="e">
        <f t="shared" si="217"/>
        <v>#DIV/0!</v>
      </c>
    </row>
    <row r="465" spans="1:70">
      <c r="A465" s="1">
        <v>464</v>
      </c>
      <c r="B465" s="1">
        <f>'2012'!B465</f>
        <v>0</v>
      </c>
      <c r="C465" s="1">
        <f>'2012'!C465</f>
        <v>0</v>
      </c>
      <c r="D465" s="1">
        <f>'2012'!D465</f>
        <v>0</v>
      </c>
      <c r="E465" s="1">
        <f>'2012'!E465</f>
        <v>0</v>
      </c>
      <c r="F465" s="1">
        <f>'2012'!F465</f>
        <v>0</v>
      </c>
      <c r="G465" s="1">
        <f>'2012'!G465</f>
        <v>0</v>
      </c>
      <c r="H465" s="1">
        <f>'2012'!H465</f>
        <v>0</v>
      </c>
      <c r="I465" s="1">
        <f>'2012'!I465</f>
        <v>0</v>
      </c>
      <c r="J465" s="12" t="e">
        <f>(('2012'!J465-'2012'!$AE465)/'2012'!$AE465)*(('2012'!$I465-0.5+'2012'!$I465-0.5)*-1)</f>
        <v>#DIV/0!</v>
      </c>
      <c r="K465" s="12" t="e">
        <f>(('2012'!K465-'2012'!$AE465)/'2012'!$AE465)*(('2012'!$I465-0.5+'2012'!$I465-0.5)*-1)</f>
        <v>#DIV/0!</v>
      </c>
      <c r="L465" s="12" t="e">
        <f>(('2012'!L465-'2012'!$AE465)/'2012'!$AE465)*(('2012'!$I465-0.5+'2012'!$I465-0.5)*-1)</f>
        <v>#DIV/0!</v>
      </c>
      <c r="M465" s="12" t="e">
        <f>(('2012'!M465-'2012'!$AE465)/'2012'!$AE465)*(('2012'!$I465-0.5+'2012'!$I465-0.5)*-1)</f>
        <v>#DIV/0!</v>
      </c>
      <c r="N465" s="12" t="e">
        <f>(('2012'!N465-'2012'!$AE465)/'2012'!$AE465)*(('2012'!$I465-0.5+'2012'!$I465-0.5)*-1)</f>
        <v>#DIV/0!</v>
      </c>
      <c r="O465" s="12" t="e">
        <f>(('2012'!O465-'2012'!$AE465)/'2012'!$AE465)*(('2012'!$I465-0.5+'2012'!$I465-0.5)*-1)</f>
        <v>#DIV/0!</v>
      </c>
      <c r="P465" s="12" t="e">
        <f>(('2012'!P465-'2012'!$AE465)/'2012'!$AE465)*(('2012'!$I465-0.5+'2012'!$I465-0.5)*-1)</f>
        <v>#DIV/0!</v>
      </c>
      <c r="Q465" s="12" t="e">
        <f>(('2012'!Q465-'2012'!$AE465)/'2012'!$AE465)*(('2012'!$I465-0.5+'2012'!$I465-0.5)*-1)</f>
        <v>#DIV/0!</v>
      </c>
      <c r="R465" s="12" t="e">
        <f>(('2012'!R465-'2012'!$AE465)/'2012'!$AE465)*(('2012'!$I465-0.5+'2012'!$I465-0.5)*-1)</f>
        <v>#DIV/0!</v>
      </c>
      <c r="S465" s="12" t="e">
        <f>(('2012'!S465-'2012'!$AE465)/'2012'!$AE465)*(('2012'!$I465-0.5+'2012'!$I465-0.5)*-1)</f>
        <v>#DIV/0!</v>
      </c>
      <c r="T465" s="12" t="e">
        <f>(('2012'!T465-'2012'!$AE465)/'2012'!$AE465)*(('2012'!$I465-0.5+'2012'!$I465-0.5)*-1)</f>
        <v>#DIV/0!</v>
      </c>
      <c r="U465" s="12" t="e">
        <f>(('2012'!U465-'2012'!$AE465)/'2012'!$AE465)*(('2012'!$I465-0.5+'2012'!$I465-0.5)*-1)</f>
        <v>#DIV/0!</v>
      </c>
      <c r="V465" s="12" t="e">
        <f>(('2012'!V465-'2012'!$AE465)/'2012'!$AE465)*(('2012'!$I465-0.5+'2012'!$I465-0.5)*-1)</f>
        <v>#DIV/0!</v>
      </c>
      <c r="W465" s="12" t="e">
        <f>(('2012'!W465-'2012'!$AE465)/'2012'!$AE465)*(('2012'!$I465-0.5+'2012'!$I465-0.5)*-1)</f>
        <v>#DIV/0!</v>
      </c>
      <c r="X465" s="12" t="e">
        <f>(('2012'!X465-'2012'!$AE465)/'2012'!$AE465)*(('2012'!$I465-0.5+'2012'!$I465-0.5)*-1)</f>
        <v>#DIV/0!</v>
      </c>
      <c r="Y465" s="12" t="e">
        <f>(('2012'!Y465-'2012'!$AE465)/'2012'!$AE465)*(('2012'!$I465-0.5+'2012'!$I465-0.5)*-1)</f>
        <v>#DIV/0!</v>
      </c>
      <c r="Z465" s="12" t="e">
        <f>(('2012'!Z465-'2012'!$AE465)/'2012'!$AE465)*(('2012'!$I465-0.5+'2012'!$I465-0.5)*-1)</f>
        <v>#DIV/0!</v>
      </c>
      <c r="AA465" s="12" t="e">
        <f>(('2012'!AA465-'2012'!$AE465)/'2012'!$AE465)*(('2012'!$I465-0.5+'2012'!$I465-0.5)*-1)</f>
        <v>#DIV/0!</v>
      </c>
      <c r="AB465" s="12" t="e">
        <f>(('2012'!AB465-'2012'!$AE465)/'2012'!$AE465)*(('2012'!$I465-0.5+'2012'!$I465-0.5)*-1)</f>
        <v>#DIV/0!</v>
      </c>
      <c r="AC465" s="12" t="e">
        <f>(('2012'!AC465-'2012'!$AE465)/'2012'!$AE465)*(('2012'!$I465-0.5+'2012'!$I465-0.5)*-1)</f>
        <v>#DIV/0!</v>
      </c>
      <c r="AD465" s="12" t="e">
        <f>(('2012'!AD465-'2012'!$AE465)/'2012'!$AE465)*(('2012'!$I465-0.5+'2012'!$I465-0.5)*-1)</f>
        <v>#DIV/0!</v>
      </c>
      <c r="AE465" s="5" t="e">
        <f>((('2012'!AE465-'2012'!$AE465)/'2012'!$AE465)*100)*(('2012'!$I465-0.5+'2012'!$I465-0.5)*-1)</f>
        <v>#DIV/0!</v>
      </c>
      <c r="AG465" s="5">
        <f t="shared" si="195"/>
        <v>0</v>
      </c>
      <c r="AH465" s="5">
        <f t="shared" si="218"/>
        <v>0</v>
      </c>
      <c r="AI465" s="7">
        <v>0</v>
      </c>
      <c r="AW465" s="104">
        <f t="shared" si="196"/>
        <v>0</v>
      </c>
      <c r="AX465" s="104">
        <f t="shared" si="197"/>
        <v>0</v>
      </c>
      <c r="AY465" s="104">
        <f t="shared" si="198"/>
        <v>0</v>
      </c>
      <c r="AZ465" s="104">
        <f t="shared" si="199"/>
        <v>0</v>
      </c>
      <c r="BA465" s="104">
        <f t="shared" si="200"/>
        <v>0</v>
      </c>
      <c r="BB465" s="104">
        <f t="shared" si="201"/>
        <v>0</v>
      </c>
      <c r="BC465" s="104">
        <f t="shared" si="202"/>
        <v>0</v>
      </c>
      <c r="BD465" s="104">
        <f t="shared" si="203"/>
        <v>0</v>
      </c>
      <c r="BE465" s="104">
        <f t="shared" si="204"/>
        <v>0</v>
      </c>
      <c r="BF465" s="104">
        <f t="shared" si="205"/>
        <v>0</v>
      </c>
      <c r="BG465" s="104">
        <f t="shared" si="206"/>
        <v>0</v>
      </c>
      <c r="BH465" s="104">
        <f t="shared" si="207"/>
        <v>0</v>
      </c>
      <c r="BI465" s="104">
        <f t="shared" si="208"/>
        <v>0</v>
      </c>
      <c r="BJ465" s="104">
        <f t="shared" si="209"/>
        <v>0</v>
      </c>
      <c r="BK465" s="104">
        <f t="shared" si="210"/>
        <v>0</v>
      </c>
      <c r="BL465" s="104">
        <f t="shared" si="211"/>
        <v>0</v>
      </c>
      <c r="BM465" s="104">
        <f t="shared" si="212"/>
        <v>0</v>
      </c>
      <c r="BN465" s="104">
        <f t="shared" si="213"/>
        <v>0</v>
      </c>
      <c r="BO465" s="104">
        <f t="shared" si="214"/>
        <v>0</v>
      </c>
      <c r="BP465" s="104">
        <f t="shared" si="215"/>
        <v>0</v>
      </c>
      <c r="BQ465" s="104">
        <f t="shared" si="216"/>
        <v>0</v>
      </c>
      <c r="BR465" s="104" t="e">
        <f t="shared" si="217"/>
        <v>#DIV/0!</v>
      </c>
    </row>
    <row r="466" spans="1:70">
      <c r="A466" s="1">
        <v>465</v>
      </c>
      <c r="B466" s="1">
        <f>'2012'!B466</f>
        <v>0</v>
      </c>
      <c r="C466" s="1">
        <f>'2012'!C466</f>
        <v>0</v>
      </c>
      <c r="D466" s="1">
        <f>'2012'!D466</f>
        <v>0</v>
      </c>
      <c r="E466" s="1">
        <f>'2012'!E466</f>
        <v>0</v>
      </c>
      <c r="F466" s="1">
        <f>'2012'!F466</f>
        <v>0</v>
      </c>
      <c r="G466" s="1">
        <f>'2012'!G466</f>
        <v>0</v>
      </c>
      <c r="H466" s="1">
        <f>'2012'!H466</f>
        <v>0</v>
      </c>
      <c r="I466" s="1">
        <f>'2012'!I466</f>
        <v>0</v>
      </c>
      <c r="J466" s="12" t="e">
        <f>(('2012'!J466-'2012'!$AE466)/'2012'!$AE466)*(('2012'!$I466-0.5+'2012'!$I466-0.5)*-1)</f>
        <v>#DIV/0!</v>
      </c>
      <c r="K466" s="12" t="e">
        <f>(('2012'!K466-'2012'!$AE466)/'2012'!$AE466)*(('2012'!$I466-0.5+'2012'!$I466-0.5)*-1)</f>
        <v>#DIV/0!</v>
      </c>
      <c r="L466" s="12" t="e">
        <f>(('2012'!L466-'2012'!$AE466)/'2012'!$AE466)*(('2012'!$I466-0.5+'2012'!$I466-0.5)*-1)</f>
        <v>#DIV/0!</v>
      </c>
      <c r="M466" s="12" t="e">
        <f>(('2012'!M466-'2012'!$AE466)/'2012'!$AE466)*(('2012'!$I466-0.5+'2012'!$I466-0.5)*-1)</f>
        <v>#DIV/0!</v>
      </c>
      <c r="N466" s="12" t="e">
        <f>(('2012'!N466-'2012'!$AE466)/'2012'!$AE466)*(('2012'!$I466-0.5+'2012'!$I466-0.5)*-1)</f>
        <v>#DIV/0!</v>
      </c>
      <c r="O466" s="12" t="e">
        <f>(('2012'!O466-'2012'!$AE466)/'2012'!$AE466)*(('2012'!$I466-0.5+'2012'!$I466-0.5)*-1)</f>
        <v>#DIV/0!</v>
      </c>
      <c r="P466" s="12" t="e">
        <f>(('2012'!P466-'2012'!$AE466)/'2012'!$AE466)*(('2012'!$I466-0.5+'2012'!$I466-0.5)*-1)</f>
        <v>#DIV/0!</v>
      </c>
      <c r="Q466" s="12" t="e">
        <f>(('2012'!Q466-'2012'!$AE466)/'2012'!$AE466)*(('2012'!$I466-0.5+'2012'!$I466-0.5)*-1)</f>
        <v>#DIV/0!</v>
      </c>
      <c r="R466" s="12" t="e">
        <f>(('2012'!R466-'2012'!$AE466)/'2012'!$AE466)*(('2012'!$I466-0.5+'2012'!$I466-0.5)*-1)</f>
        <v>#DIV/0!</v>
      </c>
      <c r="S466" s="12" t="e">
        <f>(('2012'!S466-'2012'!$AE466)/'2012'!$AE466)*(('2012'!$I466-0.5+'2012'!$I466-0.5)*-1)</f>
        <v>#DIV/0!</v>
      </c>
      <c r="T466" s="12" t="e">
        <f>(('2012'!T466-'2012'!$AE466)/'2012'!$AE466)*(('2012'!$I466-0.5+'2012'!$I466-0.5)*-1)</f>
        <v>#DIV/0!</v>
      </c>
      <c r="U466" s="12" t="e">
        <f>(('2012'!U466-'2012'!$AE466)/'2012'!$AE466)*(('2012'!$I466-0.5+'2012'!$I466-0.5)*-1)</f>
        <v>#DIV/0!</v>
      </c>
      <c r="V466" s="12" t="e">
        <f>(('2012'!V466-'2012'!$AE466)/'2012'!$AE466)*(('2012'!$I466-0.5+'2012'!$I466-0.5)*-1)</f>
        <v>#DIV/0!</v>
      </c>
      <c r="W466" s="12" t="e">
        <f>(('2012'!W466-'2012'!$AE466)/'2012'!$AE466)*(('2012'!$I466-0.5+'2012'!$I466-0.5)*-1)</f>
        <v>#DIV/0!</v>
      </c>
      <c r="X466" s="12" t="e">
        <f>(('2012'!X466-'2012'!$AE466)/'2012'!$AE466)*(('2012'!$I466-0.5+'2012'!$I466-0.5)*-1)</f>
        <v>#DIV/0!</v>
      </c>
      <c r="Y466" s="12" t="e">
        <f>(('2012'!Y466-'2012'!$AE466)/'2012'!$AE466)*(('2012'!$I466-0.5+'2012'!$I466-0.5)*-1)</f>
        <v>#DIV/0!</v>
      </c>
      <c r="Z466" s="12" t="e">
        <f>(('2012'!Z466-'2012'!$AE466)/'2012'!$AE466)*(('2012'!$I466-0.5+'2012'!$I466-0.5)*-1)</f>
        <v>#DIV/0!</v>
      </c>
      <c r="AA466" s="12" t="e">
        <f>(('2012'!AA466-'2012'!$AE466)/'2012'!$AE466)*(('2012'!$I466-0.5+'2012'!$I466-0.5)*-1)</f>
        <v>#DIV/0!</v>
      </c>
      <c r="AB466" s="12" t="e">
        <f>(('2012'!AB466-'2012'!$AE466)/'2012'!$AE466)*(('2012'!$I466-0.5+'2012'!$I466-0.5)*-1)</f>
        <v>#DIV/0!</v>
      </c>
      <c r="AC466" s="12" t="e">
        <f>(('2012'!AC466-'2012'!$AE466)/'2012'!$AE466)*(('2012'!$I466-0.5+'2012'!$I466-0.5)*-1)</f>
        <v>#DIV/0!</v>
      </c>
      <c r="AD466" s="12" t="e">
        <f>(('2012'!AD466-'2012'!$AE466)/'2012'!$AE466)*(('2012'!$I466-0.5+'2012'!$I466-0.5)*-1)</f>
        <v>#DIV/0!</v>
      </c>
      <c r="AE466" s="5" t="e">
        <f>((('2012'!AE466-'2012'!$AE466)/'2012'!$AE466)*100)*(('2012'!$I466-0.5+'2012'!$I466-0.5)*-1)</f>
        <v>#DIV/0!</v>
      </c>
      <c r="AG466" s="5">
        <f t="shared" si="195"/>
        <v>0</v>
      </c>
      <c r="AH466" s="5">
        <f t="shared" si="218"/>
        <v>0</v>
      </c>
      <c r="AI466" s="7">
        <v>0</v>
      </c>
      <c r="AW466" s="104">
        <f t="shared" si="196"/>
        <v>0</v>
      </c>
      <c r="AX466" s="104">
        <f t="shared" si="197"/>
        <v>0</v>
      </c>
      <c r="AY466" s="104">
        <f t="shared" si="198"/>
        <v>0</v>
      </c>
      <c r="AZ466" s="104">
        <f t="shared" si="199"/>
        <v>0</v>
      </c>
      <c r="BA466" s="104">
        <f t="shared" si="200"/>
        <v>0</v>
      </c>
      <c r="BB466" s="104">
        <f t="shared" si="201"/>
        <v>0</v>
      </c>
      <c r="BC466" s="104">
        <f t="shared" si="202"/>
        <v>0</v>
      </c>
      <c r="BD466" s="104">
        <f t="shared" si="203"/>
        <v>0</v>
      </c>
      <c r="BE466" s="104">
        <f t="shared" si="204"/>
        <v>0</v>
      </c>
      <c r="BF466" s="104">
        <f t="shared" si="205"/>
        <v>0</v>
      </c>
      <c r="BG466" s="104">
        <f t="shared" si="206"/>
        <v>0</v>
      </c>
      <c r="BH466" s="104">
        <f t="shared" si="207"/>
        <v>0</v>
      </c>
      <c r="BI466" s="104">
        <f t="shared" si="208"/>
        <v>0</v>
      </c>
      <c r="BJ466" s="104">
        <f t="shared" si="209"/>
        <v>0</v>
      </c>
      <c r="BK466" s="104">
        <f t="shared" si="210"/>
        <v>0</v>
      </c>
      <c r="BL466" s="104">
        <f t="shared" si="211"/>
        <v>0</v>
      </c>
      <c r="BM466" s="104">
        <f t="shared" si="212"/>
        <v>0</v>
      </c>
      <c r="BN466" s="104">
        <f t="shared" si="213"/>
        <v>0</v>
      </c>
      <c r="BO466" s="104">
        <f t="shared" si="214"/>
        <v>0</v>
      </c>
      <c r="BP466" s="104">
        <f t="shared" si="215"/>
        <v>0</v>
      </c>
      <c r="BQ466" s="104">
        <f t="shared" si="216"/>
        <v>0</v>
      </c>
      <c r="BR466" s="104" t="e">
        <f t="shared" si="217"/>
        <v>#DIV/0!</v>
      </c>
    </row>
    <row r="467" spans="1:70">
      <c r="A467" s="1">
        <v>466</v>
      </c>
      <c r="B467" s="1">
        <f>'2012'!B467</f>
        <v>0</v>
      </c>
      <c r="C467" s="1">
        <f>'2012'!C467</f>
        <v>0</v>
      </c>
      <c r="D467" s="1">
        <f>'2012'!D467</f>
        <v>0</v>
      </c>
      <c r="E467" s="1">
        <f>'2012'!E467</f>
        <v>0</v>
      </c>
      <c r="F467" s="1">
        <f>'2012'!F467</f>
        <v>0</v>
      </c>
      <c r="G467" s="1">
        <f>'2012'!G467</f>
        <v>0</v>
      </c>
      <c r="H467" s="1">
        <f>'2012'!H467</f>
        <v>0</v>
      </c>
      <c r="I467" s="1">
        <f>'2012'!I467</f>
        <v>0</v>
      </c>
      <c r="J467" s="12" t="e">
        <f>(('2012'!J467-'2012'!$AE467)/'2012'!$AE467)*(('2012'!$I467-0.5+'2012'!$I467-0.5)*-1)</f>
        <v>#DIV/0!</v>
      </c>
      <c r="K467" s="12" t="e">
        <f>(('2012'!K467-'2012'!$AE467)/'2012'!$AE467)*(('2012'!$I467-0.5+'2012'!$I467-0.5)*-1)</f>
        <v>#DIV/0!</v>
      </c>
      <c r="L467" s="12" t="e">
        <f>(('2012'!L467-'2012'!$AE467)/'2012'!$AE467)*(('2012'!$I467-0.5+'2012'!$I467-0.5)*-1)</f>
        <v>#DIV/0!</v>
      </c>
      <c r="M467" s="12" t="e">
        <f>(('2012'!M467-'2012'!$AE467)/'2012'!$AE467)*(('2012'!$I467-0.5+'2012'!$I467-0.5)*-1)</f>
        <v>#DIV/0!</v>
      </c>
      <c r="N467" s="12" t="e">
        <f>(('2012'!N467-'2012'!$AE467)/'2012'!$AE467)*(('2012'!$I467-0.5+'2012'!$I467-0.5)*-1)</f>
        <v>#DIV/0!</v>
      </c>
      <c r="O467" s="12" t="e">
        <f>(('2012'!O467-'2012'!$AE467)/'2012'!$AE467)*(('2012'!$I467-0.5+'2012'!$I467-0.5)*-1)</f>
        <v>#DIV/0!</v>
      </c>
      <c r="P467" s="12" t="e">
        <f>(('2012'!P467-'2012'!$AE467)/'2012'!$AE467)*(('2012'!$I467-0.5+'2012'!$I467-0.5)*-1)</f>
        <v>#DIV/0!</v>
      </c>
      <c r="Q467" s="12" t="e">
        <f>(('2012'!Q467-'2012'!$AE467)/'2012'!$AE467)*(('2012'!$I467-0.5+'2012'!$I467-0.5)*-1)</f>
        <v>#DIV/0!</v>
      </c>
      <c r="R467" s="12" t="e">
        <f>(('2012'!R467-'2012'!$AE467)/'2012'!$AE467)*(('2012'!$I467-0.5+'2012'!$I467-0.5)*-1)</f>
        <v>#DIV/0!</v>
      </c>
      <c r="S467" s="12" t="e">
        <f>(('2012'!S467-'2012'!$AE467)/'2012'!$AE467)*(('2012'!$I467-0.5+'2012'!$I467-0.5)*-1)</f>
        <v>#DIV/0!</v>
      </c>
      <c r="T467" s="12" t="e">
        <f>(('2012'!T467-'2012'!$AE467)/'2012'!$AE467)*(('2012'!$I467-0.5+'2012'!$I467-0.5)*-1)</f>
        <v>#DIV/0!</v>
      </c>
      <c r="U467" s="12" t="e">
        <f>(('2012'!U467-'2012'!$AE467)/'2012'!$AE467)*(('2012'!$I467-0.5+'2012'!$I467-0.5)*-1)</f>
        <v>#DIV/0!</v>
      </c>
      <c r="V467" s="12" t="e">
        <f>(('2012'!V467-'2012'!$AE467)/'2012'!$AE467)*(('2012'!$I467-0.5+'2012'!$I467-0.5)*-1)</f>
        <v>#DIV/0!</v>
      </c>
      <c r="W467" s="12" t="e">
        <f>(('2012'!W467-'2012'!$AE467)/'2012'!$AE467)*(('2012'!$I467-0.5+'2012'!$I467-0.5)*-1)</f>
        <v>#DIV/0!</v>
      </c>
      <c r="X467" s="12" t="e">
        <f>(('2012'!X467-'2012'!$AE467)/'2012'!$AE467)*(('2012'!$I467-0.5+'2012'!$I467-0.5)*-1)</f>
        <v>#DIV/0!</v>
      </c>
      <c r="Y467" s="12" t="e">
        <f>(('2012'!Y467-'2012'!$AE467)/'2012'!$AE467)*(('2012'!$I467-0.5+'2012'!$I467-0.5)*-1)</f>
        <v>#DIV/0!</v>
      </c>
      <c r="Z467" s="12" t="e">
        <f>(('2012'!Z467-'2012'!$AE467)/'2012'!$AE467)*(('2012'!$I467-0.5+'2012'!$I467-0.5)*-1)</f>
        <v>#DIV/0!</v>
      </c>
      <c r="AA467" s="12" t="e">
        <f>(('2012'!AA467-'2012'!$AE467)/'2012'!$AE467)*(('2012'!$I467-0.5+'2012'!$I467-0.5)*-1)</f>
        <v>#DIV/0!</v>
      </c>
      <c r="AB467" s="12" t="e">
        <f>(('2012'!AB467-'2012'!$AE467)/'2012'!$AE467)*(('2012'!$I467-0.5+'2012'!$I467-0.5)*-1)</f>
        <v>#DIV/0!</v>
      </c>
      <c r="AC467" s="12" t="e">
        <f>(('2012'!AC467-'2012'!$AE467)/'2012'!$AE467)*(('2012'!$I467-0.5+'2012'!$I467-0.5)*-1)</f>
        <v>#DIV/0!</v>
      </c>
      <c r="AD467" s="12" t="e">
        <f>(('2012'!AD467-'2012'!$AE467)/'2012'!$AE467)*(('2012'!$I467-0.5+'2012'!$I467-0.5)*-1)</f>
        <v>#DIV/0!</v>
      </c>
      <c r="AE467" s="5" t="e">
        <f>((('2012'!AE467-'2012'!$AE467)/'2012'!$AE467)*100)*(('2012'!$I467-0.5+'2012'!$I467-0.5)*-1)</f>
        <v>#DIV/0!</v>
      </c>
      <c r="AG467" s="5">
        <f t="shared" si="195"/>
        <v>0</v>
      </c>
      <c r="AH467" s="5">
        <f t="shared" si="218"/>
        <v>0</v>
      </c>
      <c r="AI467" s="7">
        <v>0</v>
      </c>
      <c r="AW467" s="104">
        <f t="shared" si="196"/>
        <v>0</v>
      </c>
      <c r="AX467" s="104">
        <f t="shared" si="197"/>
        <v>0</v>
      </c>
      <c r="AY467" s="104">
        <f t="shared" si="198"/>
        <v>0</v>
      </c>
      <c r="AZ467" s="104">
        <f t="shared" si="199"/>
        <v>0</v>
      </c>
      <c r="BA467" s="104">
        <f t="shared" si="200"/>
        <v>0</v>
      </c>
      <c r="BB467" s="104">
        <f t="shared" si="201"/>
        <v>0</v>
      </c>
      <c r="BC467" s="104">
        <f t="shared" si="202"/>
        <v>0</v>
      </c>
      <c r="BD467" s="104">
        <f t="shared" si="203"/>
        <v>0</v>
      </c>
      <c r="BE467" s="104">
        <f t="shared" si="204"/>
        <v>0</v>
      </c>
      <c r="BF467" s="104">
        <f t="shared" si="205"/>
        <v>0</v>
      </c>
      <c r="BG467" s="104">
        <f t="shared" si="206"/>
        <v>0</v>
      </c>
      <c r="BH467" s="104">
        <f t="shared" si="207"/>
        <v>0</v>
      </c>
      <c r="BI467" s="104">
        <f t="shared" si="208"/>
        <v>0</v>
      </c>
      <c r="BJ467" s="104">
        <f t="shared" si="209"/>
        <v>0</v>
      </c>
      <c r="BK467" s="104">
        <f t="shared" si="210"/>
        <v>0</v>
      </c>
      <c r="BL467" s="104">
        <f t="shared" si="211"/>
        <v>0</v>
      </c>
      <c r="BM467" s="104">
        <f t="shared" si="212"/>
        <v>0</v>
      </c>
      <c r="BN467" s="104">
        <f t="shared" si="213"/>
        <v>0</v>
      </c>
      <c r="BO467" s="104">
        <f t="shared" si="214"/>
        <v>0</v>
      </c>
      <c r="BP467" s="104">
        <f t="shared" si="215"/>
        <v>0</v>
      </c>
      <c r="BQ467" s="104">
        <f t="shared" si="216"/>
        <v>0</v>
      </c>
      <c r="BR467" s="104" t="e">
        <f t="shared" si="217"/>
        <v>#DIV/0!</v>
      </c>
    </row>
    <row r="468" spans="1:70">
      <c r="A468" s="1">
        <v>467</v>
      </c>
      <c r="B468" s="1">
        <f>'2012'!B468</f>
        <v>0</v>
      </c>
      <c r="C468" s="1">
        <f>'2012'!C468</f>
        <v>0</v>
      </c>
      <c r="D468" s="1">
        <f>'2012'!D468</f>
        <v>0</v>
      </c>
      <c r="E468" s="1">
        <f>'2012'!E468</f>
        <v>0</v>
      </c>
      <c r="F468" s="1">
        <f>'2012'!F468</f>
        <v>0</v>
      </c>
      <c r="G468" s="1">
        <f>'2012'!G468</f>
        <v>0</v>
      </c>
      <c r="H468" s="1">
        <f>'2012'!H468</f>
        <v>0</v>
      </c>
      <c r="I468" s="1">
        <f>'2012'!I468</f>
        <v>0</v>
      </c>
      <c r="J468" s="12" t="e">
        <f>(('2012'!J468-'2012'!$AE468)/'2012'!$AE468)*(('2012'!$I468-0.5+'2012'!$I468-0.5)*-1)</f>
        <v>#DIV/0!</v>
      </c>
      <c r="K468" s="12" t="e">
        <f>(('2012'!K468-'2012'!$AE468)/'2012'!$AE468)*(('2012'!$I468-0.5+'2012'!$I468-0.5)*-1)</f>
        <v>#DIV/0!</v>
      </c>
      <c r="L468" s="12" t="e">
        <f>(('2012'!L468-'2012'!$AE468)/'2012'!$AE468)*(('2012'!$I468-0.5+'2012'!$I468-0.5)*-1)</f>
        <v>#DIV/0!</v>
      </c>
      <c r="M468" s="12" t="e">
        <f>(('2012'!M468-'2012'!$AE468)/'2012'!$AE468)*(('2012'!$I468-0.5+'2012'!$I468-0.5)*-1)</f>
        <v>#DIV/0!</v>
      </c>
      <c r="N468" s="12" t="e">
        <f>(('2012'!N468-'2012'!$AE468)/'2012'!$AE468)*(('2012'!$I468-0.5+'2012'!$I468-0.5)*-1)</f>
        <v>#DIV/0!</v>
      </c>
      <c r="O468" s="12" t="e">
        <f>(('2012'!O468-'2012'!$AE468)/'2012'!$AE468)*(('2012'!$I468-0.5+'2012'!$I468-0.5)*-1)</f>
        <v>#DIV/0!</v>
      </c>
      <c r="P468" s="12" t="e">
        <f>(('2012'!P468-'2012'!$AE468)/'2012'!$AE468)*(('2012'!$I468-0.5+'2012'!$I468-0.5)*-1)</f>
        <v>#DIV/0!</v>
      </c>
      <c r="Q468" s="12" t="e">
        <f>(('2012'!Q468-'2012'!$AE468)/'2012'!$AE468)*(('2012'!$I468-0.5+'2012'!$I468-0.5)*-1)</f>
        <v>#DIV/0!</v>
      </c>
      <c r="R468" s="12" t="e">
        <f>(('2012'!R468-'2012'!$AE468)/'2012'!$AE468)*(('2012'!$I468-0.5+'2012'!$I468-0.5)*-1)</f>
        <v>#DIV/0!</v>
      </c>
      <c r="S468" s="12" t="e">
        <f>(('2012'!S468-'2012'!$AE468)/'2012'!$AE468)*(('2012'!$I468-0.5+'2012'!$I468-0.5)*-1)</f>
        <v>#DIV/0!</v>
      </c>
      <c r="T468" s="12" t="e">
        <f>(('2012'!T468-'2012'!$AE468)/'2012'!$AE468)*(('2012'!$I468-0.5+'2012'!$I468-0.5)*-1)</f>
        <v>#DIV/0!</v>
      </c>
      <c r="U468" s="12" t="e">
        <f>(('2012'!U468-'2012'!$AE468)/'2012'!$AE468)*(('2012'!$I468-0.5+'2012'!$I468-0.5)*-1)</f>
        <v>#DIV/0!</v>
      </c>
      <c r="V468" s="12" t="e">
        <f>(('2012'!V468-'2012'!$AE468)/'2012'!$AE468)*(('2012'!$I468-0.5+'2012'!$I468-0.5)*-1)</f>
        <v>#DIV/0!</v>
      </c>
      <c r="W468" s="12" t="e">
        <f>(('2012'!W468-'2012'!$AE468)/'2012'!$AE468)*(('2012'!$I468-0.5+'2012'!$I468-0.5)*-1)</f>
        <v>#DIV/0!</v>
      </c>
      <c r="X468" s="12" t="e">
        <f>(('2012'!X468-'2012'!$AE468)/'2012'!$AE468)*(('2012'!$I468-0.5+'2012'!$I468-0.5)*-1)</f>
        <v>#DIV/0!</v>
      </c>
      <c r="Y468" s="12" t="e">
        <f>(('2012'!Y468-'2012'!$AE468)/'2012'!$AE468)*(('2012'!$I468-0.5+'2012'!$I468-0.5)*-1)</f>
        <v>#DIV/0!</v>
      </c>
      <c r="Z468" s="12" t="e">
        <f>(('2012'!Z468-'2012'!$AE468)/'2012'!$AE468)*(('2012'!$I468-0.5+'2012'!$I468-0.5)*-1)</f>
        <v>#DIV/0!</v>
      </c>
      <c r="AA468" s="12" t="e">
        <f>(('2012'!AA468-'2012'!$AE468)/'2012'!$AE468)*(('2012'!$I468-0.5+'2012'!$I468-0.5)*-1)</f>
        <v>#DIV/0!</v>
      </c>
      <c r="AB468" s="12" t="e">
        <f>(('2012'!AB468-'2012'!$AE468)/'2012'!$AE468)*(('2012'!$I468-0.5+'2012'!$I468-0.5)*-1)</f>
        <v>#DIV/0!</v>
      </c>
      <c r="AC468" s="12" t="e">
        <f>(('2012'!AC468-'2012'!$AE468)/'2012'!$AE468)*(('2012'!$I468-0.5+'2012'!$I468-0.5)*-1)</f>
        <v>#DIV/0!</v>
      </c>
      <c r="AD468" s="12" t="e">
        <f>(('2012'!AD468-'2012'!$AE468)/'2012'!$AE468)*(('2012'!$I468-0.5+'2012'!$I468-0.5)*-1)</f>
        <v>#DIV/0!</v>
      </c>
      <c r="AE468" s="5" t="e">
        <f>((('2012'!AE468-'2012'!$AE468)/'2012'!$AE468)*100)*(('2012'!$I468-0.5+'2012'!$I468-0.5)*-1)</f>
        <v>#DIV/0!</v>
      </c>
      <c r="AG468" s="5">
        <f t="shared" si="195"/>
        <v>0</v>
      </c>
      <c r="AH468" s="5">
        <f t="shared" si="218"/>
        <v>0</v>
      </c>
      <c r="AI468" s="7">
        <v>0</v>
      </c>
      <c r="AW468" s="104">
        <f t="shared" si="196"/>
        <v>0</v>
      </c>
      <c r="AX468" s="104">
        <f t="shared" si="197"/>
        <v>0</v>
      </c>
      <c r="AY468" s="104">
        <f t="shared" si="198"/>
        <v>0</v>
      </c>
      <c r="AZ468" s="104">
        <f t="shared" si="199"/>
        <v>0</v>
      </c>
      <c r="BA468" s="104">
        <f t="shared" si="200"/>
        <v>0</v>
      </c>
      <c r="BB468" s="104">
        <f t="shared" si="201"/>
        <v>0</v>
      </c>
      <c r="BC468" s="104">
        <f t="shared" si="202"/>
        <v>0</v>
      </c>
      <c r="BD468" s="104">
        <f t="shared" si="203"/>
        <v>0</v>
      </c>
      <c r="BE468" s="104">
        <f t="shared" si="204"/>
        <v>0</v>
      </c>
      <c r="BF468" s="104">
        <f t="shared" si="205"/>
        <v>0</v>
      </c>
      <c r="BG468" s="104">
        <f t="shared" si="206"/>
        <v>0</v>
      </c>
      <c r="BH468" s="104">
        <f t="shared" si="207"/>
        <v>0</v>
      </c>
      <c r="BI468" s="104">
        <f t="shared" si="208"/>
        <v>0</v>
      </c>
      <c r="BJ468" s="104">
        <f t="shared" si="209"/>
        <v>0</v>
      </c>
      <c r="BK468" s="104">
        <f t="shared" si="210"/>
        <v>0</v>
      </c>
      <c r="BL468" s="104">
        <f t="shared" si="211"/>
        <v>0</v>
      </c>
      <c r="BM468" s="104">
        <f t="shared" si="212"/>
        <v>0</v>
      </c>
      <c r="BN468" s="104">
        <f t="shared" si="213"/>
        <v>0</v>
      </c>
      <c r="BO468" s="104">
        <f t="shared" si="214"/>
        <v>0</v>
      </c>
      <c r="BP468" s="104">
        <f t="shared" si="215"/>
        <v>0</v>
      </c>
      <c r="BQ468" s="104">
        <f t="shared" si="216"/>
        <v>0</v>
      </c>
      <c r="BR468" s="104" t="e">
        <f t="shared" si="217"/>
        <v>#DIV/0!</v>
      </c>
    </row>
    <row r="469" spans="1:70">
      <c r="A469" s="1">
        <v>468</v>
      </c>
      <c r="B469" s="1">
        <f>'2012'!B469</f>
        <v>0</v>
      </c>
      <c r="C469" s="1">
        <f>'2012'!C469</f>
        <v>0</v>
      </c>
      <c r="D469" s="1">
        <f>'2012'!D469</f>
        <v>0</v>
      </c>
      <c r="E469" s="1">
        <f>'2012'!E469</f>
        <v>0</v>
      </c>
      <c r="F469" s="1">
        <f>'2012'!F469</f>
        <v>0</v>
      </c>
      <c r="G469" s="1">
        <f>'2012'!G469</f>
        <v>0</v>
      </c>
      <c r="H469" s="1">
        <f>'2012'!H469</f>
        <v>0</v>
      </c>
      <c r="I469" s="1">
        <f>'2012'!I469</f>
        <v>0</v>
      </c>
      <c r="J469" s="12" t="e">
        <f>(('2012'!J469-'2012'!$AE469)/'2012'!$AE469)*(('2012'!$I469-0.5+'2012'!$I469-0.5)*-1)</f>
        <v>#DIV/0!</v>
      </c>
      <c r="K469" s="12" t="e">
        <f>(('2012'!K469-'2012'!$AE469)/'2012'!$AE469)*(('2012'!$I469-0.5+'2012'!$I469-0.5)*-1)</f>
        <v>#DIV/0!</v>
      </c>
      <c r="L469" s="12" t="e">
        <f>(('2012'!L469-'2012'!$AE469)/'2012'!$AE469)*(('2012'!$I469-0.5+'2012'!$I469-0.5)*-1)</f>
        <v>#DIV/0!</v>
      </c>
      <c r="M469" s="12" t="e">
        <f>(('2012'!M469-'2012'!$AE469)/'2012'!$AE469)*(('2012'!$I469-0.5+'2012'!$I469-0.5)*-1)</f>
        <v>#DIV/0!</v>
      </c>
      <c r="N469" s="12" t="e">
        <f>(('2012'!N469-'2012'!$AE469)/'2012'!$AE469)*(('2012'!$I469-0.5+'2012'!$I469-0.5)*-1)</f>
        <v>#DIV/0!</v>
      </c>
      <c r="O469" s="12" t="e">
        <f>(('2012'!O469-'2012'!$AE469)/'2012'!$AE469)*(('2012'!$I469-0.5+'2012'!$I469-0.5)*-1)</f>
        <v>#DIV/0!</v>
      </c>
      <c r="P469" s="12" t="e">
        <f>(('2012'!P469-'2012'!$AE469)/'2012'!$AE469)*(('2012'!$I469-0.5+'2012'!$I469-0.5)*-1)</f>
        <v>#DIV/0!</v>
      </c>
      <c r="Q469" s="12" t="e">
        <f>(('2012'!Q469-'2012'!$AE469)/'2012'!$AE469)*(('2012'!$I469-0.5+'2012'!$I469-0.5)*-1)</f>
        <v>#DIV/0!</v>
      </c>
      <c r="R469" s="12" t="e">
        <f>(('2012'!R469-'2012'!$AE469)/'2012'!$AE469)*(('2012'!$I469-0.5+'2012'!$I469-0.5)*-1)</f>
        <v>#DIV/0!</v>
      </c>
      <c r="S469" s="12" t="e">
        <f>(('2012'!S469-'2012'!$AE469)/'2012'!$AE469)*(('2012'!$I469-0.5+'2012'!$I469-0.5)*-1)</f>
        <v>#DIV/0!</v>
      </c>
      <c r="T469" s="12" t="e">
        <f>(('2012'!T469-'2012'!$AE469)/'2012'!$AE469)*(('2012'!$I469-0.5+'2012'!$I469-0.5)*-1)</f>
        <v>#DIV/0!</v>
      </c>
      <c r="U469" s="12" t="e">
        <f>(('2012'!U469-'2012'!$AE469)/'2012'!$AE469)*(('2012'!$I469-0.5+'2012'!$I469-0.5)*-1)</f>
        <v>#DIV/0!</v>
      </c>
      <c r="V469" s="12" t="e">
        <f>(('2012'!V469-'2012'!$AE469)/'2012'!$AE469)*(('2012'!$I469-0.5+'2012'!$I469-0.5)*-1)</f>
        <v>#DIV/0!</v>
      </c>
      <c r="W469" s="12" t="e">
        <f>(('2012'!W469-'2012'!$AE469)/'2012'!$AE469)*(('2012'!$I469-0.5+'2012'!$I469-0.5)*-1)</f>
        <v>#DIV/0!</v>
      </c>
      <c r="X469" s="12" t="e">
        <f>(('2012'!X469-'2012'!$AE469)/'2012'!$AE469)*(('2012'!$I469-0.5+'2012'!$I469-0.5)*-1)</f>
        <v>#DIV/0!</v>
      </c>
      <c r="Y469" s="12" t="e">
        <f>(('2012'!Y469-'2012'!$AE469)/'2012'!$AE469)*(('2012'!$I469-0.5+'2012'!$I469-0.5)*-1)</f>
        <v>#DIV/0!</v>
      </c>
      <c r="Z469" s="12" t="e">
        <f>(('2012'!Z469-'2012'!$AE469)/'2012'!$AE469)*(('2012'!$I469-0.5+'2012'!$I469-0.5)*-1)</f>
        <v>#DIV/0!</v>
      </c>
      <c r="AA469" s="12" t="e">
        <f>(('2012'!AA469-'2012'!$AE469)/'2012'!$AE469)*(('2012'!$I469-0.5+'2012'!$I469-0.5)*-1)</f>
        <v>#DIV/0!</v>
      </c>
      <c r="AB469" s="12" t="e">
        <f>(('2012'!AB469-'2012'!$AE469)/'2012'!$AE469)*(('2012'!$I469-0.5+'2012'!$I469-0.5)*-1)</f>
        <v>#DIV/0!</v>
      </c>
      <c r="AC469" s="12" t="e">
        <f>(('2012'!AC469-'2012'!$AE469)/'2012'!$AE469)*(('2012'!$I469-0.5+'2012'!$I469-0.5)*-1)</f>
        <v>#DIV/0!</v>
      </c>
      <c r="AD469" s="12" t="e">
        <f>(('2012'!AD469-'2012'!$AE469)/'2012'!$AE469)*(('2012'!$I469-0.5+'2012'!$I469-0.5)*-1)</f>
        <v>#DIV/0!</v>
      </c>
      <c r="AE469" s="5" t="e">
        <f>((('2012'!AE469-'2012'!$AE469)/'2012'!$AE469)*100)*(('2012'!$I469-0.5+'2012'!$I469-0.5)*-1)</f>
        <v>#DIV/0!</v>
      </c>
      <c r="AG469" s="5">
        <f t="shared" si="195"/>
        <v>0</v>
      </c>
      <c r="AH469" s="5">
        <f t="shared" si="218"/>
        <v>0</v>
      </c>
      <c r="AI469" s="7">
        <v>0</v>
      </c>
      <c r="AW469" s="104">
        <f t="shared" si="196"/>
        <v>0</v>
      </c>
      <c r="AX469" s="104">
        <f t="shared" si="197"/>
        <v>0</v>
      </c>
      <c r="AY469" s="104">
        <f t="shared" si="198"/>
        <v>0</v>
      </c>
      <c r="AZ469" s="104">
        <f t="shared" si="199"/>
        <v>0</v>
      </c>
      <c r="BA469" s="104">
        <f t="shared" si="200"/>
        <v>0</v>
      </c>
      <c r="BB469" s="104">
        <f t="shared" si="201"/>
        <v>0</v>
      </c>
      <c r="BC469" s="104">
        <f t="shared" si="202"/>
        <v>0</v>
      </c>
      <c r="BD469" s="104">
        <f t="shared" si="203"/>
        <v>0</v>
      </c>
      <c r="BE469" s="104">
        <f t="shared" si="204"/>
        <v>0</v>
      </c>
      <c r="BF469" s="104">
        <f t="shared" si="205"/>
        <v>0</v>
      </c>
      <c r="BG469" s="104">
        <f t="shared" si="206"/>
        <v>0</v>
      </c>
      <c r="BH469" s="104">
        <f t="shared" si="207"/>
        <v>0</v>
      </c>
      <c r="BI469" s="104">
        <f t="shared" si="208"/>
        <v>0</v>
      </c>
      <c r="BJ469" s="104">
        <f t="shared" si="209"/>
        <v>0</v>
      </c>
      <c r="BK469" s="104">
        <f t="shared" si="210"/>
        <v>0</v>
      </c>
      <c r="BL469" s="104">
        <f t="shared" si="211"/>
        <v>0</v>
      </c>
      <c r="BM469" s="104">
        <f t="shared" si="212"/>
        <v>0</v>
      </c>
      <c r="BN469" s="104">
        <f t="shared" si="213"/>
        <v>0</v>
      </c>
      <c r="BO469" s="104">
        <f t="shared" si="214"/>
        <v>0</v>
      </c>
      <c r="BP469" s="104">
        <f t="shared" si="215"/>
        <v>0</v>
      </c>
      <c r="BQ469" s="104">
        <f t="shared" si="216"/>
        <v>0</v>
      </c>
      <c r="BR469" s="104" t="e">
        <f t="shared" si="217"/>
        <v>#DIV/0!</v>
      </c>
    </row>
    <row r="470" spans="1:70">
      <c r="A470" s="1">
        <v>469</v>
      </c>
      <c r="B470" s="1">
        <f>'2012'!B470</f>
        <v>0</v>
      </c>
      <c r="C470" s="1">
        <f>'2012'!C470</f>
        <v>0</v>
      </c>
      <c r="D470" s="1">
        <f>'2012'!D470</f>
        <v>0</v>
      </c>
      <c r="E470" s="1">
        <f>'2012'!E470</f>
        <v>0</v>
      </c>
      <c r="F470" s="1">
        <f>'2012'!F470</f>
        <v>0</v>
      </c>
      <c r="G470" s="1">
        <f>'2012'!G470</f>
        <v>0</v>
      </c>
      <c r="H470" s="1">
        <f>'2012'!H470</f>
        <v>0</v>
      </c>
      <c r="I470" s="1">
        <f>'2012'!I470</f>
        <v>0</v>
      </c>
      <c r="J470" s="12" t="e">
        <f>(('2012'!J470-'2012'!$AE470)/'2012'!$AE470)*(('2012'!$I470-0.5+'2012'!$I470-0.5)*-1)</f>
        <v>#DIV/0!</v>
      </c>
      <c r="K470" s="12" t="e">
        <f>(('2012'!K470-'2012'!$AE470)/'2012'!$AE470)*(('2012'!$I470-0.5+'2012'!$I470-0.5)*-1)</f>
        <v>#DIV/0!</v>
      </c>
      <c r="L470" s="12" t="e">
        <f>(('2012'!L470-'2012'!$AE470)/'2012'!$AE470)*(('2012'!$I470-0.5+'2012'!$I470-0.5)*-1)</f>
        <v>#DIV/0!</v>
      </c>
      <c r="M470" s="12" t="e">
        <f>(('2012'!M470-'2012'!$AE470)/'2012'!$AE470)*(('2012'!$I470-0.5+'2012'!$I470-0.5)*-1)</f>
        <v>#DIV/0!</v>
      </c>
      <c r="N470" s="12" t="e">
        <f>(('2012'!N470-'2012'!$AE470)/'2012'!$AE470)*(('2012'!$I470-0.5+'2012'!$I470-0.5)*-1)</f>
        <v>#DIV/0!</v>
      </c>
      <c r="O470" s="12" t="e">
        <f>(('2012'!O470-'2012'!$AE470)/'2012'!$AE470)*(('2012'!$I470-0.5+'2012'!$I470-0.5)*-1)</f>
        <v>#DIV/0!</v>
      </c>
      <c r="P470" s="12" t="e">
        <f>(('2012'!P470-'2012'!$AE470)/'2012'!$AE470)*(('2012'!$I470-0.5+'2012'!$I470-0.5)*-1)</f>
        <v>#DIV/0!</v>
      </c>
      <c r="Q470" s="12" t="e">
        <f>(('2012'!Q470-'2012'!$AE470)/'2012'!$AE470)*(('2012'!$I470-0.5+'2012'!$I470-0.5)*-1)</f>
        <v>#DIV/0!</v>
      </c>
      <c r="R470" s="12" t="e">
        <f>(('2012'!R470-'2012'!$AE470)/'2012'!$AE470)*(('2012'!$I470-0.5+'2012'!$I470-0.5)*-1)</f>
        <v>#DIV/0!</v>
      </c>
      <c r="S470" s="12" t="e">
        <f>(('2012'!S470-'2012'!$AE470)/'2012'!$AE470)*(('2012'!$I470-0.5+'2012'!$I470-0.5)*-1)</f>
        <v>#DIV/0!</v>
      </c>
      <c r="T470" s="12" t="e">
        <f>(('2012'!T470-'2012'!$AE470)/'2012'!$AE470)*(('2012'!$I470-0.5+'2012'!$I470-0.5)*-1)</f>
        <v>#DIV/0!</v>
      </c>
      <c r="U470" s="12" t="e">
        <f>(('2012'!U470-'2012'!$AE470)/'2012'!$AE470)*(('2012'!$I470-0.5+'2012'!$I470-0.5)*-1)</f>
        <v>#DIV/0!</v>
      </c>
      <c r="V470" s="12" t="e">
        <f>(('2012'!V470-'2012'!$AE470)/'2012'!$AE470)*(('2012'!$I470-0.5+'2012'!$I470-0.5)*-1)</f>
        <v>#DIV/0!</v>
      </c>
      <c r="W470" s="12" t="e">
        <f>(('2012'!W470-'2012'!$AE470)/'2012'!$AE470)*(('2012'!$I470-0.5+'2012'!$I470-0.5)*-1)</f>
        <v>#DIV/0!</v>
      </c>
      <c r="X470" s="12" t="e">
        <f>(('2012'!X470-'2012'!$AE470)/'2012'!$AE470)*(('2012'!$I470-0.5+'2012'!$I470-0.5)*-1)</f>
        <v>#DIV/0!</v>
      </c>
      <c r="Y470" s="12" t="e">
        <f>(('2012'!Y470-'2012'!$AE470)/'2012'!$AE470)*(('2012'!$I470-0.5+'2012'!$I470-0.5)*-1)</f>
        <v>#DIV/0!</v>
      </c>
      <c r="Z470" s="12" t="e">
        <f>(('2012'!Z470-'2012'!$AE470)/'2012'!$AE470)*(('2012'!$I470-0.5+'2012'!$I470-0.5)*-1)</f>
        <v>#DIV/0!</v>
      </c>
      <c r="AA470" s="12" t="e">
        <f>(('2012'!AA470-'2012'!$AE470)/'2012'!$AE470)*(('2012'!$I470-0.5+'2012'!$I470-0.5)*-1)</f>
        <v>#DIV/0!</v>
      </c>
      <c r="AB470" s="12" t="e">
        <f>(('2012'!AB470-'2012'!$AE470)/'2012'!$AE470)*(('2012'!$I470-0.5+'2012'!$I470-0.5)*-1)</f>
        <v>#DIV/0!</v>
      </c>
      <c r="AC470" s="12" t="e">
        <f>(('2012'!AC470-'2012'!$AE470)/'2012'!$AE470)*(('2012'!$I470-0.5+'2012'!$I470-0.5)*-1)</f>
        <v>#DIV/0!</v>
      </c>
      <c r="AD470" s="12" t="e">
        <f>(('2012'!AD470-'2012'!$AE470)/'2012'!$AE470)*(('2012'!$I470-0.5+'2012'!$I470-0.5)*-1)</f>
        <v>#DIV/0!</v>
      </c>
      <c r="AE470" s="5" t="e">
        <f>((('2012'!AE470-'2012'!$AE470)/'2012'!$AE470)*100)*(('2012'!$I470-0.5+'2012'!$I470-0.5)*-1)</f>
        <v>#DIV/0!</v>
      </c>
      <c r="AG470" s="5">
        <f t="shared" si="195"/>
        <v>0</v>
      </c>
      <c r="AH470" s="5">
        <f t="shared" si="218"/>
        <v>0</v>
      </c>
      <c r="AI470" s="7">
        <v>0</v>
      </c>
      <c r="AW470" s="104">
        <f t="shared" si="196"/>
        <v>0</v>
      </c>
      <c r="AX470" s="104">
        <f t="shared" si="197"/>
        <v>0</v>
      </c>
      <c r="AY470" s="104">
        <f t="shared" si="198"/>
        <v>0</v>
      </c>
      <c r="AZ470" s="104">
        <f t="shared" si="199"/>
        <v>0</v>
      </c>
      <c r="BA470" s="104">
        <f t="shared" si="200"/>
        <v>0</v>
      </c>
      <c r="BB470" s="104">
        <f t="shared" si="201"/>
        <v>0</v>
      </c>
      <c r="BC470" s="104">
        <f t="shared" si="202"/>
        <v>0</v>
      </c>
      <c r="BD470" s="104">
        <f t="shared" si="203"/>
        <v>0</v>
      </c>
      <c r="BE470" s="104">
        <f t="shared" si="204"/>
        <v>0</v>
      </c>
      <c r="BF470" s="104">
        <f t="shared" si="205"/>
        <v>0</v>
      </c>
      <c r="BG470" s="104">
        <f t="shared" si="206"/>
        <v>0</v>
      </c>
      <c r="BH470" s="104">
        <f t="shared" si="207"/>
        <v>0</v>
      </c>
      <c r="BI470" s="104">
        <f t="shared" si="208"/>
        <v>0</v>
      </c>
      <c r="BJ470" s="104">
        <f t="shared" si="209"/>
        <v>0</v>
      </c>
      <c r="BK470" s="104">
        <f t="shared" si="210"/>
        <v>0</v>
      </c>
      <c r="BL470" s="104">
        <f t="shared" si="211"/>
        <v>0</v>
      </c>
      <c r="BM470" s="104">
        <f t="shared" si="212"/>
        <v>0</v>
      </c>
      <c r="BN470" s="104">
        <f t="shared" si="213"/>
        <v>0</v>
      </c>
      <c r="BO470" s="104">
        <f t="shared" si="214"/>
        <v>0</v>
      </c>
      <c r="BP470" s="104">
        <f t="shared" si="215"/>
        <v>0</v>
      </c>
      <c r="BQ470" s="104">
        <f t="shared" si="216"/>
        <v>0</v>
      </c>
      <c r="BR470" s="104" t="e">
        <f t="shared" si="217"/>
        <v>#DIV/0!</v>
      </c>
    </row>
    <row r="471" spans="1:70">
      <c r="A471" s="1">
        <v>470</v>
      </c>
      <c r="B471" s="1">
        <f>'2012'!B471</f>
        <v>0</v>
      </c>
      <c r="C471" s="1">
        <f>'2012'!C471</f>
        <v>0</v>
      </c>
      <c r="D471" s="1">
        <f>'2012'!D471</f>
        <v>0</v>
      </c>
      <c r="E471" s="1">
        <f>'2012'!E471</f>
        <v>0</v>
      </c>
      <c r="F471" s="1">
        <f>'2012'!F471</f>
        <v>0</v>
      </c>
      <c r="G471" s="1">
        <f>'2012'!G471</f>
        <v>0</v>
      </c>
      <c r="H471" s="1">
        <f>'2012'!H471</f>
        <v>0</v>
      </c>
      <c r="I471" s="1">
        <f>'2012'!I471</f>
        <v>0</v>
      </c>
      <c r="J471" s="12" t="e">
        <f>(('2012'!J471-'2012'!$AE471)/'2012'!$AE471)*(('2012'!$I471-0.5+'2012'!$I471-0.5)*-1)</f>
        <v>#DIV/0!</v>
      </c>
      <c r="K471" s="12" t="e">
        <f>(('2012'!K471-'2012'!$AE471)/'2012'!$AE471)*(('2012'!$I471-0.5+'2012'!$I471-0.5)*-1)</f>
        <v>#DIV/0!</v>
      </c>
      <c r="L471" s="12" t="e">
        <f>(('2012'!L471-'2012'!$AE471)/'2012'!$AE471)*(('2012'!$I471-0.5+'2012'!$I471-0.5)*-1)</f>
        <v>#DIV/0!</v>
      </c>
      <c r="M471" s="12" t="e">
        <f>(('2012'!M471-'2012'!$AE471)/'2012'!$AE471)*(('2012'!$I471-0.5+'2012'!$I471-0.5)*-1)</f>
        <v>#DIV/0!</v>
      </c>
      <c r="N471" s="12" t="e">
        <f>(('2012'!N471-'2012'!$AE471)/'2012'!$AE471)*(('2012'!$I471-0.5+'2012'!$I471-0.5)*-1)</f>
        <v>#DIV/0!</v>
      </c>
      <c r="O471" s="12" t="e">
        <f>(('2012'!O471-'2012'!$AE471)/'2012'!$AE471)*(('2012'!$I471-0.5+'2012'!$I471-0.5)*-1)</f>
        <v>#DIV/0!</v>
      </c>
      <c r="P471" s="12" t="e">
        <f>(('2012'!P471-'2012'!$AE471)/'2012'!$AE471)*(('2012'!$I471-0.5+'2012'!$I471-0.5)*-1)</f>
        <v>#DIV/0!</v>
      </c>
      <c r="Q471" s="12" t="e">
        <f>(('2012'!Q471-'2012'!$AE471)/'2012'!$AE471)*(('2012'!$I471-0.5+'2012'!$I471-0.5)*-1)</f>
        <v>#DIV/0!</v>
      </c>
      <c r="R471" s="12" t="e">
        <f>(('2012'!R471-'2012'!$AE471)/'2012'!$AE471)*(('2012'!$I471-0.5+'2012'!$I471-0.5)*-1)</f>
        <v>#DIV/0!</v>
      </c>
      <c r="S471" s="12" t="e">
        <f>(('2012'!S471-'2012'!$AE471)/'2012'!$AE471)*(('2012'!$I471-0.5+'2012'!$I471-0.5)*-1)</f>
        <v>#DIV/0!</v>
      </c>
      <c r="T471" s="12" t="e">
        <f>(('2012'!T471-'2012'!$AE471)/'2012'!$AE471)*(('2012'!$I471-0.5+'2012'!$I471-0.5)*-1)</f>
        <v>#DIV/0!</v>
      </c>
      <c r="U471" s="12" t="e">
        <f>(('2012'!U471-'2012'!$AE471)/'2012'!$AE471)*(('2012'!$I471-0.5+'2012'!$I471-0.5)*-1)</f>
        <v>#DIV/0!</v>
      </c>
      <c r="V471" s="12" t="e">
        <f>(('2012'!V471-'2012'!$AE471)/'2012'!$AE471)*(('2012'!$I471-0.5+'2012'!$I471-0.5)*-1)</f>
        <v>#DIV/0!</v>
      </c>
      <c r="W471" s="12" t="e">
        <f>(('2012'!W471-'2012'!$AE471)/'2012'!$AE471)*(('2012'!$I471-0.5+'2012'!$I471-0.5)*-1)</f>
        <v>#DIV/0!</v>
      </c>
      <c r="X471" s="12" t="e">
        <f>(('2012'!X471-'2012'!$AE471)/'2012'!$AE471)*(('2012'!$I471-0.5+'2012'!$I471-0.5)*-1)</f>
        <v>#DIV/0!</v>
      </c>
      <c r="Y471" s="12" t="e">
        <f>(('2012'!Y471-'2012'!$AE471)/'2012'!$AE471)*(('2012'!$I471-0.5+'2012'!$I471-0.5)*-1)</f>
        <v>#DIV/0!</v>
      </c>
      <c r="Z471" s="12" t="e">
        <f>(('2012'!Z471-'2012'!$AE471)/'2012'!$AE471)*(('2012'!$I471-0.5+'2012'!$I471-0.5)*-1)</f>
        <v>#DIV/0!</v>
      </c>
      <c r="AA471" s="12" t="e">
        <f>(('2012'!AA471-'2012'!$AE471)/'2012'!$AE471)*(('2012'!$I471-0.5+'2012'!$I471-0.5)*-1)</f>
        <v>#DIV/0!</v>
      </c>
      <c r="AB471" s="12" t="e">
        <f>(('2012'!AB471-'2012'!$AE471)/'2012'!$AE471)*(('2012'!$I471-0.5+'2012'!$I471-0.5)*-1)</f>
        <v>#DIV/0!</v>
      </c>
      <c r="AC471" s="12" t="e">
        <f>(('2012'!AC471-'2012'!$AE471)/'2012'!$AE471)*(('2012'!$I471-0.5+'2012'!$I471-0.5)*-1)</f>
        <v>#DIV/0!</v>
      </c>
      <c r="AD471" s="12" t="e">
        <f>(('2012'!AD471-'2012'!$AE471)/'2012'!$AE471)*(('2012'!$I471-0.5+'2012'!$I471-0.5)*-1)</f>
        <v>#DIV/0!</v>
      </c>
      <c r="AE471" s="5" t="e">
        <f>((('2012'!AE471-'2012'!$AE471)/'2012'!$AE471)*100)*(('2012'!$I471-0.5+'2012'!$I471-0.5)*-1)</f>
        <v>#DIV/0!</v>
      </c>
      <c r="AG471" s="5">
        <f t="shared" si="195"/>
        <v>0</v>
      </c>
      <c r="AH471" s="5">
        <f t="shared" si="218"/>
        <v>0</v>
      </c>
      <c r="AI471" s="7">
        <v>0</v>
      </c>
      <c r="AW471" s="104">
        <f t="shared" si="196"/>
        <v>0</v>
      </c>
      <c r="AX471" s="104">
        <f t="shared" si="197"/>
        <v>0</v>
      </c>
      <c r="AY471" s="104">
        <f t="shared" si="198"/>
        <v>0</v>
      </c>
      <c r="AZ471" s="104">
        <f t="shared" si="199"/>
        <v>0</v>
      </c>
      <c r="BA471" s="104">
        <f t="shared" si="200"/>
        <v>0</v>
      </c>
      <c r="BB471" s="104">
        <f t="shared" si="201"/>
        <v>0</v>
      </c>
      <c r="BC471" s="104">
        <f t="shared" si="202"/>
        <v>0</v>
      </c>
      <c r="BD471" s="104">
        <f t="shared" si="203"/>
        <v>0</v>
      </c>
      <c r="BE471" s="104">
        <f t="shared" si="204"/>
        <v>0</v>
      </c>
      <c r="BF471" s="104">
        <f t="shared" si="205"/>
        <v>0</v>
      </c>
      <c r="BG471" s="104">
        <f t="shared" si="206"/>
        <v>0</v>
      </c>
      <c r="BH471" s="104">
        <f t="shared" si="207"/>
        <v>0</v>
      </c>
      <c r="BI471" s="104">
        <f t="shared" si="208"/>
        <v>0</v>
      </c>
      <c r="BJ471" s="104">
        <f t="shared" si="209"/>
        <v>0</v>
      </c>
      <c r="BK471" s="104">
        <f t="shared" si="210"/>
        <v>0</v>
      </c>
      <c r="BL471" s="104">
        <f t="shared" si="211"/>
        <v>0</v>
      </c>
      <c r="BM471" s="104">
        <f t="shared" si="212"/>
        <v>0</v>
      </c>
      <c r="BN471" s="104">
        <f t="shared" si="213"/>
        <v>0</v>
      </c>
      <c r="BO471" s="104">
        <f t="shared" si="214"/>
        <v>0</v>
      </c>
      <c r="BP471" s="104">
        <f t="shared" si="215"/>
        <v>0</v>
      </c>
      <c r="BQ471" s="104">
        <f t="shared" si="216"/>
        <v>0</v>
      </c>
      <c r="BR471" s="104" t="e">
        <f t="shared" si="217"/>
        <v>#DIV/0!</v>
      </c>
    </row>
    <row r="472" spans="1:70">
      <c r="A472" s="1">
        <v>471</v>
      </c>
      <c r="B472" s="1">
        <f>'2012'!B472</f>
        <v>0</v>
      </c>
      <c r="C472" s="1">
        <f>'2012'!C472</f>
        <v>0</v>
      </c>
      <c r="D472" s="1">
        <f>'2012'!D472</f>
        <v>0</v>
      </c>
      <c r="E472" s="1">
        <f>'2012'!E472</f>
        <v>0</v>
      </c>
      <c r="F472" s="1">
        <f>'2012'!F472</f>
        <v>0</v>
      </c>
      <c r="G472" s="1">
        <f>'2012'!G472</f>
        <v>0</v>
      </c>
      <c r="H472" s="1">
        <f>'2012'!H472</f>
        <v>0</v>
      </c>
      <c r="I472" s="1">
        <f>'2012'!I472</f>
        <v>0</v>
      </c>
      <c r="J472" s="12" t="e">
        <f>(('2012'!J472-'2012'!$AE472)/'2012'!$AE472)*(('2012'!$I472-0.5+'2012'!$I472-0.5)*-1)</f>
        <v>#DIV/0!</v>
      </c>
      <c r="K472" s="12" t="e">
        <f>(('2012'!K472-'2012'!$AE472)/'2012'!$AE472)*(('2012'!$I472-0.5+'2012'!$I472-0.5)*-1)</f>
        <v>#DIV/0!</v>
      </c>
      <c r="L472" s="12" t="e">
        <f>(('2012'!L472-'2012'!$AE472)/'2012'!$AE472)*(('2012'!$I472-0.5+'2012'!$I472-0.5)*-1)</f>
        <v>#DIV/0!</v>
      </c>
      <c r="M472" s="12" t="e">
        <f>(('2012'!M472-'2012'!$AE472)/'2012'!$AE472)*(('2012'!$I472-0.5+'2012'!$I472-0.5)*-1)</f>
        <v>#DIV/0!</v>
      </c>
      <c r="N472" s="12" t="e">
        <f>(('2012'!N472-'2012'!$AE472)/'2012'!$AE472)*(('2012'!$I472-0.5+'2012'!$I472-0.5)*-1)</f>
        <v>#DIV/0!</v>
      </c>
      <c r="O472" s="12" t="e">
        <f>(('2012'!O472-'2012'!$AE472)/'2012'!$AE472)*(('2012'!$I472-0.5+'2012'!$I472-0.5)*-1)</f>
        <v>#DIV/0!</v>
      </c>
      <c r="P472" s="12" t="e">
        <f>(('2012'!P472-'2012'!$AE472)/'2012'!$AE472)*(('2012'!$I472-0.5+'2012'!$I472-0.5)*-1)</f>
        <v>#DIV/0!</v>
      </c>
      <c r="Q472" s="12" t="e">
        <f>(('2012'!Q472-'2012'!$AE472)/'2012'!$AE472)*(('2012'!$I472-0.5+'2012'!$I472-0.5)*-1)</f>
        <v>#DIV/0!</v>
      </c>
      <c r="R472" s="12" t="e">
        <f>(('2012'!R472-'2012'!$AE472)/'2012'!$AE472)*(('2012'!$I472-0.5+'2012'!$I472-0.5)*-1)</f>
        <v>#DIV/0!</v>
      </c>
      <c r="S472" s="12" t="e">
        <f>(('2012'!S472-'2012'!$AE472)/'2012'!$AE472)*(('2012'!$I472-0.5+'2012'!$I472-0.5)*-1)</f>
        <v>#DIV/0!</v>
      </c>
      <c r="T472" s="12" t="e">
        <f>(('2012'!T472-'2012'!$AE472)/'2012'!$AE472)*(('2012'!$I472-0.5+'2012'!$I472-0.5)*-1)</f>
        <v>#DIV/0!</v>
      </c>
      <c r="U472" s="12" t="e">
        <f>(('2012'!U472-'2012'!$AE472)/'2012'!$AE472)*(('2012'!$I472-0.5+'2012'!$I472-0.5)*-1)</f>
        <v>#DIV/0!</v>
      </c>
      <c r="V472" s="12" t="e">
        <f>(('2012'!V472-'2012'!$AE472)/'2012'!$AE472)*(('2012'!$I472-0.5+'2012'!$I472-0.5)*-1)</f>
        <v>#DIV/0!</v>
      </c>
      <c r="W472" s="12" t="e">
        <f>(('2012'!W472-'2012'!$AE472)/'2012'!$AE472)*(('2012'!$I472-0.5+'2012'!$I472-0.5)*-1)</f>
        <v>#DIV/0!</v>
      </c>
      <c r="X472" s="12" t="e">
        <f>(('2012'!X472-'2012'!$AE472)/'2012'!$AE472)*(('2012'!$I472-0.5+'2012'!$I472-0.5)*-1)</f>
        <v>#DIV/0!</v>
      </c>
      <c r="Y472" s="12" t="e">
        <f>(('2012'!Y472-'2012'!$AE472)/'2012'!$AE472)*(('2012'!$I472-0.5+'2012'!$I472-0.5)*-1)</f>
        <v>#DIV/0!</v>
      </c>
      <c r="Z472" s="12" t="e">
        <f>(('2012'!Z472-'2012'!$AE472)/'2012'!$AE472)*(('2012'!$I472-0.5+'2012'!$I472-0.5)*-1)</f>
        <v>#DIV/0!</v>
      </c>
      <c r="AA472" s="12" t="e">
        <f>(('2012'!AA472-'2012'!$AE472)/'2012'!$AE472)*(('2012'!$I472-0.5+'2012'!$I472-0.5)*-1)</f>
        <v>#DIV/0!</v>
      </c>
      <c r="AB472" s="12" t="e">
        <f>(('2012'!AB472-'2012'!$AE472)/'2012'!$AE472)*(('2012'!$I472-0.5+'2012'!$I472-0.5)*-1)</f>
        <v>#DIV/0!</v>
      </c>
      <c r="AC472" s="12" t="e">
        <f>(('2012'!AC472-'2012'!$AE472)/'2012'!$AE472)*(('2012'!$I472-0.5+'2012'!$I472-0.5)*-1)</f>
        <v>#DIV/0!</v>
      </c>
      <c r="AD472" s="12" t="e">
        <f>(('2012'!AD472-'2012'!$AE472)/'2012'!$AE472)*(('2012'!$I472-0.5+'2012'!$I472-0.5)*-1)</f>
        <v>#DIV/0!</v>
      </c>
      <c r="AE472" s="5" t="e">
        <f>((('2012'!AE472-'2012'!$AE472)/'2012'!$AE472)*100)*(('2012'!$I472-0.5+'2012'!$I472-0.5)*-1)</f>
        <v>#DIV/0!</v>
      </c>
      <c r="AG472" s="5">
        <f t="shared" si="195"/>
        <v>0</v>
      </c>
      <c r="AH472" s="5">
        <f t="shared" si="218"/>
        <v>0</v>
      </c>
      <c r="AI472" s="7">
        <v>0</v>
      </c>
      <c r="AW472" s="104">
        <f t="shared" si="196"/>
        <v>0</v>
      </c>
      <c r="AX472" s="104">
        <f t="shared" si="197"/>
        <v>0</v>
      </c>
      <c r="AY472" s="104">
        <f t="shared" si="198"/>
        <v>0</v>
      </c>
      <c r="AZ472" s="104">
        <f t="shared" si="199"/>
        <v>0</v>
      </c>
      <c r="BA472" s="104">
        <f t="shared" si="200"/>
        <v>0</v>
      </c>
      <c r="BB472" s="104">
        <f t="shared" si="201"/>
        <v>0</v>
      </c>
      <c r="BC472" s="104">
        <f t="shared" si="202"/>
        <v>0</v>
      </c>
      <c r="BD472" s="104">
        <f t="shared" si="203"/>
        <v>0</v>
      </c>
      <c r="BE472" s="104">
        <f t="shared" si="204"/>
        <v>0</v>
      </c>
      <c r="BF472" s="104">
        <f t="shared" si="205"/>
        <v>0</v>
      </c>
      <c r="BG472" s="104">
        <f t="shared" si="206"/>
        <v>0</v>
      </c>
      <c r="BH472" s="104">
        <f t="shared" si="207"/>
        <v>0</v>
      </c>
      <c r="BI472" s="104">
        <f t="shared" si="208"/>
        <v>0</v>
      </c>
      <c r="BJ472" s="104">
        <f t="shared" si="209"/>
        <v>0</v>
      </c>
      <c r="BK472" s="104">
        <f t="shared" si="210"/>
        <v>0</v>
      </c>
      <c r="BL472" s="104">
        <f t="shared" si="211"/>
        <v>0</v>
      </c>
      <c r="BM472" s="104">
        <f t="shared" si="212"/>
        <v>0</v>
      </c>
      <c r="BN472" s="104">
        <f t="shared" si="213"/>
        <v>0</v>
      </c>
      <c r="BO472" s="104">
        <f t="shared" si="214"/>
        <v>0</v>
      </c>
      <c r="BP472" s="104">
        <f t="shared" si="215"/>
        <v>0</v>
      </c>
      <c r="BQ472" s="104">
        <f t="shared" si="216"/>
        <v>0</v>
      </c>
      <c r="BR472" s="104" t="e">
        <f t="shared" si="217"/>
        <v>#DIV/0!</v>
      </c>
    </row>
    <row r="473" spans="1:70">
      <c r="A473" s="1">
        <v>472</v>
      </c>
      <c r="B473" s="1">
        <f>'2012'!B473</f>
        <v>0</v>
      </c>
      <c r="C473" s="1">
        <f>'2012'!C473</f>
        <v>0</v>
      </c>
      <c r="D473" s="1">
        <f>'2012'!D473</f>
        <v>0</v>
      </c>
      <c r="E473" s="1">
        <f>'2012'!E473</f>
        <v>0</v>
      </c>
      <c r="F473" s="1">
        <f>'2012'!F473</f>
        <v>0</v>
      </c>
      <c r="G473" s="1">
        <f>'2012'!G473</f>
        <v>0</v>
      </c>
      <c r="H473" s="1">
        <f>'2012'!H473</f>
        <v>0</v>
      </c>
      <c r="I473" s="1">
        <f>'2012'!I473</f>
        <v>0</v>
      </c>
      <c r="J473" s="12" t="e">
        <f>(('2012'!J473-'2012'!$AE473)/'2012'!$AE473)*(('2012'!$I473-0.5+'2012'!$I473-0.5)*-1)</f>
        <v>#DIV/0!</v>
      </c>
      <c r="K473" s="12" t="e">
        <f>(('2012'!K473-'2012'!$AE473)/'2012'!$AE473)*(('2012'!$I473-0.5+'2012'!$I473-0.5)*-1)</f>
        <v>#DIV/0!</v>
      </c>
      <c r="L473" s="12" t="e">
        <f>(('2012'!L473-'2012'!$AE473)/'2012'!$AE473)*(('2012'!$I473-0.5+'2012'!$I473-0.5)*-1)</f>
        <v>#DIV/0!</v>
      </c>
      <c r="M473" s="12" t="e">
        <f>(('2012'!M473-'2012'!$AE473)/'2012'!$AE473)*(('2012'!$I473-0.5+'2012'!$I473-0.5)*-1)</f>
        <v>#DIV/0!</v>
      </c>
      <c r="N473" s="12" t="e">
        <f>(('2012'!N473-'2012'!$AE473)/'2012'!$AE473)*(('2012'!$I473-0.5+'2012'!$I473-0.5)*-1)</f>
        <v>#DIV/0!</v>
      </c>
      <c r="O473" s="12" t="e">
        <f>(('2012'!O473-'2012'!$AE473)/'2012'!$AE473)*(('2012'!$I473-0.5+'2012'!$I473-0.5)*-1)</f>
        <v>#DIV/0!</v>
      </c>
      <c r="P473" s="12" t="e">
        <f>(('2012'!P473-'2012'!$AE473)/'2012'!$AE473)*(('2012'!$I473-0.5+'2012'!$I473-0.5)*-1)</f>
        <v>#DIV/0!</v>
      </c>
      <c r="Q473" s="12" t="e">
        <f>(('2012'!Q473-'2012'!$AE473)/'2012'!$AE473)*(('2012'!$I473-0.5+'2012'!$I473-0.5)*-1)</f>
        <v>#DIV/0!</v>
      </c>
      <c r="R473" s="12" t="e">
        <f>(('2012'!R473-'2012'!$AE473)/'2012'!$AE473)*(('2012'!$I473-0.5+'2012'!$I473-0.5)*-1)</f>
        <v>#DIV/0!</v>
      </c>
      <c r="S473" s="12" t="e">
        <f>(('2012'!S473-'2012'!$AE473)/'2012'!$AE473)*(('2012'!$I473-0.5+'2012'!$I473-0.5)*-1)</f>
        <v>#DIV/0!</v>
      </c>
      <c r="T473" s="12" t="e">
        <f>(('2012'!T473-'2012'!$AE473)/'2012'!$AE473)*(('2012'!$I473-0.5+'2012'!$I473-0.5)*-1)</f>
        <v>#DIV/0!</v>
      </c>
      <c r="U473" s="12" t="e">
        <f>(('2012'!U473-'2012'!$AE473)/'2012'!$AE473)*(('2012'!$I473-0.5+'2012'!$I473-0.5)*-1)</f>
        <v>#DIV/0!</v>
      </c>
      <c r="V473" s="12" t="e">
        <f>(('2012'!V473-'2012'!$AE473)/'2012'!$AE473)*(('2012'!$I473-0.5+'2012'!$I473-0.5)*-1)</f>
        <v>#DIV/0!</v>
      </c>
      <c r="W473" s="12" t="e">
        <f>(('2012'!W473-'2012'!$AE473)/'2012'!$AE473)*(('2012'!$I473-0.5+'2012'!$I473-0.5)*-1)</f>
        <v>#DIV/0!</v>
      </c>
      <c r="X473" s="12" t="e">
        <f>(('2012'!X473-'2012'!$AE473)/'2012'!$AE473)*(('2012'!$I473-0.5+'2012'!$I473-0.5)*-1)</f>
        <v>#DIV/0!</v>
      </c>
      <c r="Y473" s="12" t="e">
        <f>(('2012'!Y473-'2012'!$AE473)/'2012'!$AE473)*(('2012'!$I473-0.5+'2012'!$I473-0.5)*-1)</f>
        <v>#DIV/0!</v>
      </c>
      <c r="Z473" s="12" t="e">
        <f>(('2012'!Z473-'2012'!$AE473)/'2012'!$AE473)*(('2012'!$I473-0.5+'2012'!$I473-0.5)*-1)</f>
        <v>#DIV/0!</v>
      </c>
      <c r="AA473" s="12" t="e">
        <f>(('2012'!AA473-'2012'!$AE473)/'2012'!$AE473)*(('2012'!$I473-0.5+'2012'!$I473-0.5)*-1)</f>
        <v>#DIV/0!</v>
      </c>
      <c r="AB473" s="12" t="e">
        <f>(('2012'!AB473-'2012'!$AE473)/'2012'!$AE473)*(('2012'!$I473-0.5+'2012'!$I473-0.5)*-1)</f>
        <v>#DIV/0!</v>
      </c>
      <c r="AC473" s="12" t="e">
        <f>(('2012'!AC473-'2012'!$AE473)/'2012'!$AE473)*(('2012'!$I473-0.5+'2012'!$I473-0.5)*-1)</f>
        <v>#DIV/0!</v>
      </c>
      <c r="AD473" s="12" t="e">
        <f>(('2012'!AD473-'2012'!$AE473)/'2012'!$AE473)*(('2012'!$I473-0.5+'2012'!$I473-0.5)*-1)</f>
        <v>#DIV/0!</v>
      </c>
      <c r="AE473" s="5" t="e">
        <f>((('2012'!AE473-'2012'!$AE473)/'2012'!$AE473)*100)*(('2012'!$I473-0.5+'2012'!$I473-0.5)*-1)</f>
        <v>#DIV/0!</v>
      </c>
      <c r="AG473" s="5">
        <f t="shared" si="195"/>
        <v>0</v>
      </c>
      <c r="AH473" s="5">
        <f t="shared" si="218"/>
        <v>0</v>
      </c>
      <c r="AI473" s="7">
        <v>0</v>
      </c>
      <c r="AW473" s="104">
        <f t="shared" si="196"/>
        <v>0</v>
      </c>
      <c r="AX473" s="104">
        <f t="shared" si="197"/>
        <v>0</v>
      </c>
      <c r="AY473" s="104">
        <f t="shared" si="198"/>
        <v>0</v>
      </c>
      <c r="AZ473" s="104">
        <f t="shared" si="199"/>
        <v>0</v>
      </c>
      <c r="BA473" s="104">
        <f t="shared" si="200"/>
        <v>0</v>
      </c>
      <c r="BB473" s="104">
        <f t="shared" si="201"/>
        <v>0</v>
      </c>
      <c r="BC473" s="104">
        <f t="shared" si="202"/>
        <v>0</v>
      </c>
      <c r="BD473" s="104">
        <f t="shared" si="203"/>
        <v>0</v>
      </c>
      <c r="BE473" s="104">
        <f t="shared" si="204"/>
        <v>0</v>
      </c>
      <c r="BF473" s="104">
        <f t="shared" si="205"/>
        <v>0</v>
      </c>
      <c r="BG473" s="104">
        <f t="shared" si="206"/>
        <v>0</v>
      </c>
      <c r="BH473" s="104">
        <f t="shared" si="207"/>
        <v>0</v>
      </c>
      <c r="BI473" s="104">
        <f t="shared" si="208"/>
        <v>0</v>
      </c>
      <c r="BJ473" s="104">
        <f t="shared" si="209"/>
        <v>0</v>
      </c>
      <c r="BK473" s="104">
        <f t="shared" si="210"/>
        <v>0</v>
      </c>
      <c r="BL473" s="104">
        <f t="shared" si="211"/>
        <v>0</v>
      </c>
      <c r="BM473" s="104">
        <f t="shared" si="212"/>
        <v>0</v>
      </c>
      <c r="BN473" s="104">
        <f t="shared" si="213"/>
        <v>0</v>
      </c>
      <c r="BO473" s="104">
        <f t="shared" si="214"/>
        <v>0</v>
      </c>
      <c r="BP473" s="104">
        <f t="shared" si="215"/>
        <v>0</v>
      </c>
      <c r="BQ473" s="104">
        <f t="shared" si="216"/>
        <v>0</v>
      </c>
      <c r="BR473" s="104" t="e">
        <f t="shared" si="217"/>
        <v>#DIV/0!</v>
      </c>
    </row>
    <row r="474" spans="1:70">
      <c r="A474" s="1">
        <v>473</v>
      </c>
      <c r="B474" s="1">
        <f>'2012'!B474</f>
        <v>0</v>
      </c>
      <c r="C474" s="1">
        <f>'2012'!C474</f>
        <v>0</v>
      </c>
      <c r="D474" s="1">
        <f>'2012'!D474</f>
        <v>0</v>
      </c>
      <c r="E474" s="1">
        <f>'2012'!E474</f>
        <v>0</v>
      </c>
      <c r="F474" s="1">
        <f>'2012'!F474</f>
        <v>0</v>
      </c>
      <c r="G474" s="1">
        <f>'2012'!G474</f>
        <v>0</v>
      </c>
      <c r="H474" s="1">
        <f>'2012'!H474</f>
        <v>0</v>
      </c>
      <c r="I474" s="1">
        <f>'2012'!I474</f>
        <v>0</v>
      </c>
      <c r="J474" s="12" t="e">
        <f>(('2012'!J474-'2012'!$AE474)/'2012'!$AE474)*(('2012'!$I474-0.5+'2012'!$I474-0.5)*-1)</f>
        <v>#DIV/0!</v>
      </c>
      <c r="K474" s="12" t="e">
        <f>(('2012'!K474-'2012'!$AE474)/'2012'!$AE474)*(('2012'!$I474-0.5+'2012'!$I474-0.5)*-1)</f>
        <v>#DIV/0!</v>
      </c>
      <c r="L474" s="12" t="e">
        <f>(('2012'!L474-'2012'!$AE474)/'2012'!$AE474)*(('2012'!$I474-0.5+'2012'!$I474-0.5)*-1)</f>
        <v>#DIV/0!</v>
      </c>
      <c r="M474" s="12" t="e">
        <f>(('2012'!M474-'2012'!$AE474)/'2012'!$AE474)*(('2012'!$I474-0.5+'2012'!$I474-0.5)*-1)</f>
        <v>#DIV/0!</v>
      </c>
      <c r="N474" s="12" t="e">
        <f>(('2012'!N474-'2012'!$AE474)/'2012'!$AE474)*(('2012'!$I474-0.5+'2012'!$I474-0.5)*-1)</f>
        <v>#DIV/0!</v>
      </c>
      <c r="O474" s="12" t="e">
        <f>(('2012'!O474-'2012'!$AE474)/'2012'!$AE474)*(('2012'!$I474-0.5+'2012'!$I474-0.5)*-1)</f>
        <v>#DIV/0!</v>
      </c>
      <c r="P474" s="12" t="e">
        <f>(('2012'!P474-'2012'!$AE474)/'2012'!$AE474)*(('2012'!$I474-0.5+'2012'!$I474-0.5)*-1)</f>
        <v>#DIV/0!</v>
      </c>
      <c r="Q474" s="12" t="e">
        <f>(('2012'!Q474-'2012'!$AE474)/'2012'!$AE474)*(('2012'!$I474-0.5+'2012'!$I474-0.5)*-1)</f>
        <v>#DIV/0!</v>
      </c>
      <c r="R474" s="12" t="e">
        <f>(('2012'!R474-'2012'!$AE474)/'2012'!$AE474)*(('2012'!$I474-0.5+'2012'!$I474-0.5)*-1)</f>
        <v>#DIV/0!</v>
      </c>
      <c r="S474" s="12" t="e">
        <f>(('2012'!S474-'2012'!$AE474)/'2012'!$AE474)*(('2012'!$I474-0.5+'2012'!$I474-0.5)*-1)</f>
        <v>#DIV/0!</v>
      </c>
      <c r="T474" s="12" t="e">
        <f>(('2012'!T474-'2012'!$AE474)/'2012'!$AE474)*(('2012'!$I474-0.5+'2012'!$I474-0.5)*-1)</f>
        <v>#DIV/0!</v>
      </c>
      <c r="U474" s="12" t="e">
        <f>(('2012'!U474-'2012'!$AE474)/'2012'!$AE474)*(('2012'!$I474-0.5+'2012'!$I474-0.5)*-1)</f>
        <v>#DIV/0!</v>
      </c>
      <c r="V474" s="12" t="e">
        <f>(('2012'!V474-'2012'!$AE474)/'2012'!$AE474)*(('2012'!$I474-0.5+'2012'!$I474-0.5)*-1)</f>
        <v>#DIV/0!</v>
      </c>
      <c r="W474" s="12" t="e">
        <f>(('2012'!W474-'2012'!$AE474)/'2012'!$AE474)*(('2012'!$I474-0.5+'2012'!$I474-0.5)*-1)</f>
        <v>#DIV/0!</v>
      </c>
      <c r="X474" s="12" t="e">
        <f>(('2012'!X474-'2012'!$AE474)/'2012'!$AE474)*(('2012'!$I474-0.5+'2012'!$I474-0.5)*-1)</f>
        <v>#DIV/0!</v>
      </c>
      <c r="Y474" s="12" t="e">
        <f>(('2012'!Y474-'2012'!$AE474)/'2012'!$AE474)*(('2012'!$I474-0.5+'2012'!$I474-0.5)*-1)</f>
        <v>#DIV/0!</v>
      </c>
      <c r="Z474" s="12" t="e">
        <f>(('2012'!Z474-'2012'!$AE474)/'2012'!$AE474)*(('2012'!$I474-0.5+'2012'!$I474-0.5)*-1)</f>
        <v>#DIV/0!</v>
      </c>
      <c r="AA474" s="12" t="e">
        <f>(('2012'!AA474-'2012'!$AE474)/'2012'!$AE474)*(('2012'!$I474-0.5+'2012'!$I474-0.5)*-1)</f>
        <v>#DIV/0!</v>
      </c>
      <c r="AB474" s="12" t="e">
        <f>(('2012'!AB474-'2012'!$AE474)/'2012'!$AE474)*(('2012'!$I474-0.5+'2012'!$I474-0.5)*-1)</f>
        <v>#DIV/0!</v>
      </c>
      <c r="AC474" s="12" t="e">
        <f>(('2012'!AC474-'2012'!$AE474)/'2012'!$AE474)*(('2012'!$I474-0.5+'2012'!$I474-0.5)*-1)</f>
        <v>#DIV/0!</v>
      </c>
      <c r="AD474" s="12" t="e">
        <f>(('2012'!AD474-'2012'!$AE474)/'2012'!$AE474)*(('2012'!$I474-0.5+'2012'!$I474-0.5)*-1)</f>
        <v>#DIV/0!</v>
      </c>
      <c r="AE474" s="5" t="e">
        <f>((('2012'!AE474-'2012'!$AE474)/'2012'!$AE474)*100)*(('2012'!$I474-0.5+'2012'!$I474-0.5)*-1)</f>
        <v>#DIV/0!</v>
      </c>
      <c r="AG474" s="5">
        <f t="shared" si="195"/>
        <v>0</v>
      </c>
      <c r="AH474" s="5">
        <f t="shared" si="218"/>
        <v>0</v>
      </c>
      <c r="AI474" s="7">
        <v>0</v>
      </c>
      <c r="AW474" s="104">
        <f t="shared" si="196"/>
        <v>0</v>
      </c>
      <c r="AX474" s="104">
        <f t="shared" si="197"/>
        <v>0</v>
      </c>
      <c r="AY474" s="104">
        <f t="shared" si="198"/>
        <v>0</v>
      </c>
      <c r="AZ474" s="104">
        <f t="shared" si="199"/>
        <v>0</v>
      </c>
      <c r="BA474" s="104">
        <f t="shared" si="200"/>
        <v>0</v>
      </c>
      <c r="BB474" s="104">
        <f t="shared" si="201"/>
        <v>0</v>
      </c>
      <c r="BC474" s="104">
        <f t="shared" si="202"/>
        <v>0</v>
      </c>
      <c r="BD474" s="104">
        <f t="shared" si="203"/>
        <v>0</v>
      </c>
      <c r="BE474" s="104">
        <f t="shared" si="204"/>
        <v>0</v>
      </c>
      <c r="BF474" s="104">
        <f t="shared" si="205"/>
        <v>0</v>
      </c>
      <c r="BG474" s="104">
        <f t="shared" si="206"/>
        <v>0</v>
      </c>
      <c r="BH474" s="104">
        <f t="shared" si="207"/>
        <v>0</v>
      </c>
      <c r="BI474" s="104">
        <f t="shared" si="208"/>
        <v>0</v>
      </c>
      <c r="BJ474" s="104">
        <f t="shared" si="209"/>
        <v>0</v>
      </c>
      <c r="BK474" s="104">
        <f t="shared" si="210"/>
        <v>0</v>
      </c>
      <c r="BL474" s="104">
        <f t="shared" si="211"/>
        <v>0</v>
      </c>
      <c r="BM474" s="104">
        <f t="shared" si="212"/>
        <v>0</v>
      </c>
      <c r="BN474" s="104">
        <f t="shared" si="213"/>
        <v>0</v>
      </c>
      <c r="BO474" s="104">
        <f t="shared" si="214"/>
        <v>0</v>
      </c>
      <c r="BP474" s="104">
        <f t="shared" si="215"/>
        <v>0</v>
      </c>
      <c r="BQ474" s="104">
        <f t="shared" si="216"/>
        <v>0</v>
      </c>
      <c r="BR474" s="104" t="e">
        <f t="shared" si="217"/>
        <v>#DIV/0!</v>
      </c>
    </row>
    <row r="475" spans="1:70">
      <c r="A475" s="1">
        <v>474</v>
      </c>
      <c r="B475" s="1">
        <f>'2012'!B475</f>
        <v>0</v>
      </c>
      <c r="C475" s="1">
        <f>'2012'!C475</f>
        <v>0</v>
      </c>
      <c r="D475" s="1">
        <f>'2012'!D475</f>
        <v>0</v>
      </c>
      <c r="E475" s="1">
        <f>'2012'!E475</f>
        <v>0</v>
      </c>
      <c r="F475" s="1">
        <f>'2012'!F475</f>
        <v>0</v>
      </c>
      <c r="G475" s="1">
        <f>'2012'!G475</f>
        <v>0</v>
      </c>
      <c r="H475" s="1">
        <f>'2012'!H475</f>
        <v>0</v>
      </c>
      <c r="I475" s="1">
        <f>'2012'!I475</f>
        <v>0</v>
      </c>
      <c r="J475" s="12" t="e">
        <f>(('2012'!J475-'2012'!$AE475)/'2012'!$AE475)*(('2012'!$I475-0.5+'2012'!$I475-0.5)*-1)</f>
        <v>#DIV/0!</v>
      </c>
      <c r="K475" s="12" t="e">
        <f>(('2012'!K475-'2012'!$AE475)/'2012'!$AE475)*(('2012'!$I475-0.5+'2012'!$I475-0.5)*-1)</f>
        <v>#DIV/0!</v>
      </c>
      <c r="L475" s="12" t="e">
        <f>(('2012'!L475-'2012'!$AE475)/'2012'!$AE475)*(('2012'!$I475-0.5+'2012'!$I475-0.5)*-1)</f>
        <v>#DIV/0!</v>
      </c>
      <c r="M475" s="12" t="e">
        <f>(('2012'!M475-'2012'!$AE475)/'2012'!$AE475)*(('2012'!$I475-0.5+'2012'!$I475-0.5)*-1)</f>
        <v>#DIV/0!</v>
      </c>
      <c r="N475" s="12" t="e">
        <f>(('2012'!N475-'2012'!$AE475)/'2012'!$AE475)*(('2012'!$I475-0.5+'2012'!$I475-0.5)*-1)</f>
        <v>#DIV/0!</v>
      </c>
      <c r="O475" s="12" t="e">
        <f>(('2012'!O475-'2012'!$AE475)/'2012'!$AE475)*(('2012'!$I475-0.5+'2012'!$I475-0.5)*-1)</f>
        <v>#DIV/0!</v>
      </c>
      <c r="P475" s="12" t="e">
        <f>(('2012'!P475-'2012'!$AE475)/'2012'!$AE475)*(('2012'!$I475-0.5+'2012'!$I475-0.5)*-1)</f>
        <v>#DIV/0!</v>
      </c>
      <c r="Q475" s="12" t="e">
        <f>(('2012'!Q475-'2012'!$AE475)/'2012'!$AE475)*(('2012'!$I475-0.5+'2012'!$I475-0.5)*-1)</f>
        <v>#DIV/0!</v>
      </c>
      <c r="R475" s="12" t="e">
        <f>(('2012'!R475-'2012'!$AE475)/'2012'!$AE475)*(('2012'!$I475-0.5+'2012'!$I475-0.5)*-1)</f>
        <v>#DIV/0!</v>
      </c>
      <c r="S475" s="12" t="e">
        <f>(('2012'!S475-'2012'!$AE475)/'2012'!$AE475)*(('2012'!$I475-0.5+'2012'!$I475-0.5)*-1)</f>
        <v>#DIV/0!</v>
      </c>
      <c r="T475" s="12" t="e">
        <f>(('2012'!T475-'2012'!$AE475)/'2012'!$AE475)*(('2012'!$I475-0.5+'2012'!$I475-0.5)*-1)</f>
        <v>#DIV/0!</v>
      </c>
      <c r="U475" s="12" t="e">
        <f>(('2012'!U475-'2012'!$AE475)/'2012'!$AE475)*(('2012'!$I475-0.5+'2012'!$I475-0.5)*-1)</f>
        <v>#DIV/0!</v>
      </c>
      <c r="V475" s="12" t="e">
        <f>(('2012'!V475-'2012'!$AE475)/'2012'!$AE475)*(('2012'!$I475-0.5+'2012'!$I475-0.5)*-1)</f>
        <v>#DIV/0!</v>
      </c>
      <c r="W475" s="12" t="e">
        <f>(('2012'!W475-'2012'!$AE475)/'2012'!$AE475)*(('2012'!$I475-0.5+'2012'!$I475-0.5)*-1)</f>
        <v>#DIV/0!</v>
      </c>
      <c r="X475" s="12" t="e">
        <f>(('2012'!X475-'2012'!$AE475)/'2012'!$AE475)*(('2012'!$I475-0.5+'2012'!$I475-0.5)*-1)</f>
        <v>#DIV/0!</v>
      </c>
      <c r="Y475" s="12" t="e">
        <f>(('2012'!Y475-'2012'!$AE475)/'2012'!$AE475)*(('2012'!$I475-0.5+'2012'!$I475-0.5)*-1)</f>
        <v>#DIV/0!</v>
      </c>
      <c r="Z475" s="12" t="e">
        <f>(('2012'!Z475-'2012'!$AE475)/'2012'!$AE475)*(('2012'!$I475-0.5+'2012'!$I475-0.5)*-1)</f>
        <v>#DIV/0!</v>
      </c>
      <c r="AA475" s="12" t="e">
        <f>(('2012'!AA475-'2012'!$AE475)/'2012'!$AE475)*(('2012'!$I475-0.5+'2012'!$I475-0.5)*-1)</f>
        <v>#DIV/0!</v>
      </c>
      <c r="AB475" s="12" t="e">
        <f>(('2012'!AB475-'2012'!$AE475)/'2012'!$AE475)*(('2012'!$I475-0.5+'2012'!$I475-0.5)*-1)</f>
        <v>#DIV/0!</v>
      </c>
      <c r="AC475" s="12" t="e">
        <f>(('2012'!AC475-'2012'!$AE475)/'2012'!$AE475)*(('2012'!$I475-0.5+'2012'!$I475-0.5)*-1)</f>
        <v>#DIV/0!</v>
      </c>
      <c r="AD475" s="12" t="e">
        <f>(('2012'!AD475-'2012'!$AE475)/'2012'!$AE475)*(('2012'!$I475-0.5+'2012'!$I475-0.5)*-1)</f>
        <v>#DIV/0!</v>
      </c>
      <c r="AE475" s="5" t="e">
        <f>((('2012'!AE475-'2012'!$AE475)/'2012'!$AE475)*100)*(('2012'!$I475-0.5+'2012'!$I475-0.5)*-1)</f>
        <v>#DIV/0!</v>
      </c>
      <c r="AG475" s="5">
        <f t="shared" si="195"/>
        <v>0</v>
      </c>
      <c r="AH475" s="5">
        <f t="shared" si="218"/>
        <v>0</v>
      </c>
      <c r="AI475" s="7">
        <v>0</v>
      </c>
      <c r="AW475" s="104">
        <f t="shared" si="196"/>
        <v>0</v>
      </c>
      <c r="AX475" s="104">
        <f t="shared" si="197"/>
        <v>0</v>
      </c>
      <c r="AY475" s="104">
        <f t="shared" si="198"/>
        <v>0</v>
      </c>
      <c r="AZ475" s="104">
        <f t="shared" si="199"/>
        <v>0</v>
      </c>
      <c r="BA475" s="104">
        <f t="shared" si="200"/>
        <v>0</v>
      </c>
      <c r="BB475" s="104">
        <f t="shared" si="201"/>
        <v>0</v>
      </c>
      <c r="BC475" s="104">
        <f t="shared" si="202"/>
        <v>0</v>
      </c>
      <c r="BD475" s="104">
        <f t="shared" si="203"/>
        <v>0</v>
      </c>
      <c r="BE475" s="104">
        <f t="shared" si="204"/>
        <v>0</v>
      </c>
      <c r="BF475" s="104">
        <f t="shared" si="205"/>
        <v>0</v>
      </c>
      <c r="BG475" s="104">
        <f t="shared" si="206"/>
        <v>0</v>
      </c>
      <c r="BH475" s="104">
        <f t="shared" si="207"/>
        <v>0</v>
      </c>
      <c r="BI475" s="104">
        <f t="shared" si="208"/>
        <v>0</v>
      </c>
      <c r="BJ475" s="104">
        <f t="shared" si="209"/>
        <v>0</v>
      </c>
      <c r="BK475" s="104">
        <f t="shared" si="210"/>
        <v>0</v>
      </c>
      <c r="BL475" s="104">
        <f t="shared" si="211"/>
        <v>0</v>
      </c>
      <c r="BM475" s="104">
        <f t="shared" si="212"/>
        <v>0</v>
      </c>
      <c r="BN475" s="104">
        <f t="shared" si="213"/>
        <v>0</v>
      </c>
      <c r="BO475" s="104">
        <f t="shared" si="214"/>
        <v>0</v>
      </c>
      <c r="BP475" s="104">
        <f t="shared" si="215"/>
        <v>0</v>
      </c>
      <c r="BQ475" s="104">
        <f t="shared" si="216"/>
        <v>0</v>
      </c>
      <c r="BR475" s="104" t="e">
        <f t="shared" si="217"/>
        <v>#DIV/0!</v>
      </c>
    </row>
    <row r="476" spans="1:70">
      <c r="A476" s="1">
        <v>475</v>
      </c>
      <c r="B476" s="1">
        <f>'2012'!B476</f>
        <v>0</v>
      </c>
      <c r="C476" s="1">
        <f>'2012'!C476</f>
        <v>0</v>
      </c>
      <c r="D476" s="1">
        <f>'2012'!D476</f>
        <v>0</v>
      </c>
      <c r="E476" s="1">
        <f>'2012'!E476</f>
        <v>0</v>
      </c>
      <c r="F476" s="1">
        <f>'2012'!F476</f>
        <v>0</v>
      </c>
      <c r="G476" s="1">
        <f>'2012'!G476</f>
        <v>0</v>
      </c>
      <c r="H476" s="1">
        <f>'2012'!H476</f>
        <v>0</v>
      </c>
      <c r="I476" s="1">
        <f>'2012'!I476</f>
        <v>0</v>
      </c>
      <c r="J476" s="12" t="e">
        <f>(('2012'!J476-'2012'!$AE476)/'2012'!$AE476)*(('2012'!$I476-0.5+'2012'!$I476-0.5)*-1)</f>
        <v>#DIV/0!</v>
      </c>
      <c r="K476" s="12" t="e">
        <f>(('2012'!K476-'2012'!$AE476)/'2012'!$AE476)*(('2012'!$I476-0.5+'2012'!$I476-0.5)*-1)</f>
        <v>#DIV/0!</v>
      </c>
      <c r="L476" s="12" t="e">
        <f>(('2012'!L476-'2012'!$AE476)/'2012'!$AE476)*(('2012'!$I476-0.5+'2012'!$I476-0.5)*-1)</f>
        <v>#DIV/0!</v>
      </c>
      <c r="M476" s="12" t="e">
        <f>(('2012'!M476-'2012'!$AE476)/'2012'!$AE476)*(('2012'!$I476-0.5+'2012'!$I476-0.5)*-1)</f>
        <v>#DIV/0!</v>
      </c>
      <c r="N476" s="12" t="e">
        <f>(('2012'!N476-'2012'!$AE476)/'2012'!$AE476)*(('2012'!$I476-0.5+'2012'!$I476-0.5)*-1)</f>
        <v>#DIV/0!</v>
      </c>
      <c r="O476" s="12" t="e">
        <f>(('2012'!O476-'2012'!$AE476)/'2012'!$AE476)*(('2012'!$I476-0.5+'2012'!$I476-0.5)*-1)</f>
        <v>#DIV/0!</v>
      </c>
      <c r="P476" s="12" t="e">
        <f>(('2012'!P476-'2012'!$AE476)/'2012'!$AE476)*(('2012'!$I476-0.5+'2012'!$I476-0.5)*-1)</f>
        <v>#DIV/0!</v>
      </c>
      <c r="Q476" s="12" t="e">
        <f>(('2012'!Q476-'2012'!$AE476)/'2012'!$AE476)*(('2012'!$I476-0.5+'2012'!$I476-0.5)*-1)</f>
        <v>#DIV/0!</v>
      </c>
      <c r="R476" s="12" t="e">
        <f>(('2012'!R476-'2012'!$AE476)/'2012'!$AE476)*(('2012'!$I476-0.5+'2012'!$I476-0.5)*-1)</f>
        <v>#DIV/0!</v>
      </c>
      <c r="S476" s="12" t="e">
        <f>(('2012'!S476-'2012'!$AE476)/'2012'!$AE476)*(('2012'!$I476-0.5+'2012'!$I476-0.5)*-1)</f>
        <v>#DIV/0!</v>
      </c>
      <c r="T476" s="12" t="e">
        <f>(('2012'!T476-'2012'!$AE476)/'2012'!$AE476)*(('2012'!$I476-0.5+'2012'!$I476-0.5)*-1)</f>
        <v>#DIV/0!</v>
      </c>
      <c r="U476" s="12" t="e">
        <f>(('2012'!U476-'2012'!$AE476)/'2012'!$AE476)*(('2012'!$I476-0.5+'2012'!$I476-0.5)*-1)</f>
        <v>#DIV/0!</v>
      </c>
      <c r="V476" s="12" t="e">
        <f>(('2012'!V476-'2012'!$AE476)/'2012'!$AE476)*(('2012'!$I476-0.5+'2012'!$I476-0.5)*-1)</f>
        <v>#DIV/0!</v>
      </c>
      <c r="W476" s="12" t="e">
        <f>(('2012'!W476-'2012'!$AE476)/'2012'!$AE476)*(('2012'!$I476-0.5+'2012'!$I476-0.5)*-1)</f>
        <v>#DIV/0!</v>
      </c>
      <c r="X476" s="12" t="e">
        <f>(('2012'!X476-'2012'!$AE476)/'2012'!$AE476)*(('2012'!$I476-0.5+'2012'!$I476-0.5)*-1)</f>
        <v>#DIV/0!</v>
      </c>
      <c r="Y476" s="12" t="e">
        <f>(('2012'!Y476-'2012'!$AE476)/'2012'!$AE476)*(('2012'!$I476-0.5+'2012'!$I476-0.5)*-1)</f>
        <v>#DIV/0!</v>
      </c>
      <c r="Z476" s="12" t="e">
        <f>(('2012'!Z476-'2012'!$AE476)/'2012'!$AE476)*(('2012'!$I476-0.5+'2012'!$I476-0.5)*-1)</f>
        <v>#DIV/0!</v>
      </c>
      <c r="AA476" s="12" t="e">
        <f>(('2012'!AA476-'2012'!$AE476)/'2012'!$AE476)*(('2012'!$I476-0.5+'2012'!$I476-0.5)*-1)</f>
        <v>#DIV/0!</v>
      </c>
      <c r="AB476" s="12" t="e">
        <f>(('2012'!AB476-'2012'!$AE476)/'2012'!$AE476)*(('2012'!$I476-0.5+'2012'!$I476-0.5)*-1)</f>
        <v>#DIV/0!</v>
      </c>
      <c r="AC476" s="12" t="e">
        <f>(('2012'!AC476-'2012'!$AE476)/'2012'!$AE476)*(('2012'!$I476-0.5+'2012'!$I476-0.5)*-1)</f>
        <v>#DIV/0!</v>
      </c>
      <c r="AD476" s="12" t="e">
        <f>(('2012'!AD476-'2012'!$AE476)/'2012'!$AE476)*(('2012'!$I476-0.5+'2012'!$I476-0.5)*-1)</f>
        <v>#DIV/0!</v>
      </c>
      <c r="AE476" s="5" t="e">
        <f>((('2012'!AE476-'2012'!$AE476)/'2012'!$AE476)*100)*(('2012'!$I476-0.5+'2012'!$I476-0.5)*-1)</f>
        <v>#DIV/0!</v>
      </c>
      <c r="AG476" s="5">
        <f t="shared" si="195"/>
        <v>0</v>
      </c>
      <c r="AH476" s="5">
        <f t="shared" si="218"/>
        <v>0</v>
      </c>
      <c r="AI476" s="7">
        <v>0</v>
      </c>
      <c r="AW476" s="104">
        <f t="shared" si="196"/>
        <v>0</v>
      </c>
      <c r="AX476" s="104">
        <f t="shared" si="197"/>
        <v>0</v>
      </c>
      <c r="AY476" s="104">
        <f t="shared" si="198"/>
        <v>0</v>
      </c>
      <c r="AZ476" s="104">
        <f t="shared" si="199"/>
        <v>0</v>
      </c>
      <c r="BA476" s="104">
        <f t="shared" si="200"/>
        <v>0</v>
      </c>
      <c r="BB476" s="104">
        <f t="shared" si="201"/>
        <v>0</v>
      </c>
      <c r="BC476" s="104">
        <f t="shared" si="202"/>
        <v>0</v>
      </c>
      <c r="BD476" s="104">
        <f t="shared" si="203"/>
        <v>0</v>
      </c>
      <c r="BE476" s="104">
        <f t="shared" si="204"/>
        <v>0</v>
      </c>
      <c r="BF476" s="104">
        <f t="shared" si="205"/>
        <v>0</v>
      </c>
      <c r="BG476" s="104">
        <f t="shared" si="206"/>
        <v>0</v>
      </c>
      <c r="BH476" s="104">
        <f t="shared" si="207"/>
        <v>0</v>
      </c>
      <c r="BI476" s="104">
        <f t="shared" si="208"/>
        <v>0</v>
      </c>
      <c r="BJ476" s="104">
        <f t="shared" si="209"/>
        <v>0</v>
      </c>
      <c r="BK476" s="104">
        <f t="shared" si="210"/>
        <v>0</v>
      </c>
      <c r="BL476" s="104">
        <f t="shared" si="211"/>
        <v>0</v>
      </c>
      <c r="BM476" s="104">
        <f t="shared" si="212"/>
        <v>0</v>
      </c>
      <c r="BN476" s="104">
        <f t="shared" si="213"/>
        <v>0</v>
      </c>
      <c r="BO476" s="104">
        <f t="shared" si="214"/>
        <v>0</v>
      </c>
      <c r="BP476" s="104">
        <f t="shared" si="215"/>
        <v>0</v>
      </c>
      <c r="BQ476" s="104">
        <f t="shared" si="216"/>
        <v>0</v>
      </c>
      <c r="BR476" s="104" t="e">
        <f t="shared" si="217"/>
        <v>#DIV/0!</v>
      </c>
    </row>
    <row r="477" spans="1:70">
      <c r="A477" s="1">
        <v>476</v>
      </c>
      <c r="B477" s="1">
        <f>'2012'!B477</f>
        <v>0</v>
      </c>
      <c r="C477" s="1">
        <f>'2012'!C477</f>
        <v>0</v>
      </c>
      <c r="D477" s="1">
        <f>'2012'!D477</f>
        <v>0</v>
      </c>
      <c r="E477" s="1">
        <f>'2012'!E477</f>
        <v>0</v>
      </c>
      <c r="F477" s="1">
        <f>'2012'!F477</f>
        <v>0</v>
      </c>
      <c r="G477" s="1">
        <f>'2012'!G477</f>
        <v>0</v>
      </c>
      <c r="H477" s="1">
        <f>'2012'!H477</f>
        <v>0</v>
      </c>
      <c r="I477" s="1">
        <f>'2012'!I477</f>
        <v>0</v>
      </c>
      <c r="J477" s="12" t="e">
        <f>(('2012'!J477-'2012'!$AE477)/'2012'!$AE477)*(('2012'!$I477-0.5+'2012'!$I477-0.5)*-1)</f>
        <v>#DIV/0!</v>
      </c>
      <c r="K477" s="12" t="e">
        <f>(('2012'!K477-'2012'!$AE477)/'2012'!$AE477)*(('2012'!$I477-0.5+'2012'!$I477-0.5)*-1)</f>
        <v>#DIV/0!</v>
      </c>
      <c r="L477" s="12" t="e">
        <f>(('2012'!L477-'2012'!$AE477)/'2012'!$AE477)*(('2012'!$I477-0.5+'2012'!$I477-0.5)*-1)</f>
        <v>#DIV/0!</v>
      </c>
      <c r="M477" s="12" t="e">
        <f>(('2012'!M477-'2012'!$AE477)/'2012'!$AE477)*(('2012'!$I477-0.5+'2012'!$I477-0.5)*-1)</f>
        <v>#DIV/0!</v>
      </c>
      <c r="N477" s="12" t="e">
        <f>(('2012'!N477-'2012'!$AE477)/'2012'!$AE477)*(('2012'!$I477-0.5+'2012'!$I477-0.5)*-1)</f>
        <v>#DIV/0!</v>
      </c>
      <c r="O477" s="12" t="e">
        <f>(('2012'!O477-'2012'!$AE477)/'2012'!$AE477)*(('2012'!$I477-0.5+'2012'!$I477-0.5)*-1)</f>
        <v>#DIV/0!</v>
      </c>
      <c r="P477" s="12" t="e">
        <f>(('2012'!P477-'2012'!$AE477)/'2012'!$AE477)*(('2012'!$I477-0.5+'2012'!$I477-0.5)*-1)</f>
        <v>#DIV/0!</v>
      </c>
      <c r="Q477" s="12" t="e">
        <f>(('2012'!Q477-'2012'!$AE477)/'2012'!$AE477)*(('2012'!$I477-0.5+'2012'!$I477-0.5)*-1)</f>
        <v>#DIV/0!</v>
      </c>
      <c r="R477" s="12" t="e">
        <f>(('2012'!R477-'2012'!$AE477)/'2012'!$AE477)*(('2012'!$I477-0.5+'2012'!$I477-0.5)*-1)</f>
        <v>#DIV/0!</v>
      </c>
      <c r="S477" s="12" t="e">
        <f>(('2012'!S477-'2012'!$AE477)/'2012'!$AE477)*(('2012'!$I477-0.5+'2012'!$I477-0.5)*-1)</f>
        <v>#DIV/0!</v>
      </c>
      <c r="T477" s="12" t="e">
        <f>(('2012'!T477-'2012'!$AE477)/'2012'!$AE477)*(('2012'!$I477-0.5+'2012'!$I477-0.5)*-1)</f>
        <v>#DIV/0!</v>
      </c>
      <c r="U477" s="12" t="e">
        <f>(('2012'!U477-'2012'!$AE477)/'2012'!$AE477)*(('2012'!$I477-0.5+'2012'!$I477-0.5)*-1)</f>
        <v>#DIV/0!</v>
      </c>
      <c r="V477" s="12" t="e">
        <f>(('2012'!V477-'2012'!$AE477)/'2012'!$AE477)*(('2012'!$I477-0.5+'2012'!$I477-0.5)*-1)</f>
        <v>#DIV/0!</v>
      </c>
      <c r="W477" s="12" t="e">
        <f>(('2012'!W477-'2012'!$AE477)/'2012'!$AE477)*(('2012'!$I477-0.5+'2012'!$I477-0.5)*-1)</f>
        <v>#DIV/0!</v>
      </c>
      <c r="X477" s="12" t="e">
        <f>(('2012'!X477-'2012'!$AE477)/'2012'!$AE477)*(('2012'!$I477-0.5+'2012'!$I477-0.5)*-1)</f>
        <v>#DIV/0!</v>
      </c>
      <c r="Y477" s="12" t="e">
        <f>(('2012'!Y477-'2012'!$AE477)/'2012'!$AE477)*(('2012'!$I477-0.5+'2012'!$I477-0.5)*-1)</f>
        <v>#DIV/0!</v>
      </c>
      <c r="Z477" s="12" t="e">
        <f>(('2012'!Z477-'2012'!$AE477)/'2012'!$AE477)*(('2012'!$I477-0.5+'2012'!$I477-0.5)*-1)</f>
        <v>#DIV/0!</v>
      </c>
      <c r="AA477" s="12" t="e">
        <f>(('2012'!AA477-'2012'!$AE477)/'2012'!$AE477)*(('2012'!$I477-0.5+'2012'!$I477-0.5)*-1)</f>
        <v>#DIV/0!</v>
      </c>
      <c r="AB477" s="12" t="e">
        <f>(('2012'!AB477-'2012'!$AE477)/'2012'!$AE477)*(('2012'!$I477-0.5+'2012'!$I477-0.5)*-1)</f>
        <v>#DIV/0!</v>
      </c>
      <c r="AC477" s="12" t="e">
        <f>(('2012'!AC477-'2012'!$AE477)/'2012'!$AE477)*(('2012'!$I477-0.5+'2012'!$I477-0.5)*-1)</f>
        <v>#DIV/0!</v>
      </c>
      <c r="AD477" s="12" t="e">
        <f>(('2012'!AD477-'2012'!$AE477)/'2012'!$AE477)*(('2012'!$I477-0.5+'2012'!$I477-0.5)*-1)</f>
        <v>#DIV/0!</v>
      </c>
      <c r="AE477" s="5" t="e">
        <f>((('2012'!AE477-'2012'!$AE477)/'2012'!$AE477)*100)*(('2012'!$I477-0.5+'2012'!$I477-0.5)*-1)</f>
        <v>#DIV/0!</v>
      </c>
      <c r="AG477" s="5">
        <f t="shared" si="195"/>
        <v>0</v>
      </c>
      <c r="AH477" s="5">
        <f t="shared" si="218"/>
        <v>0</v>
      </c>
      <c r="AI477" s="7">
        <v>0</v>
      </c>
      <c r="AW477" s="104">
        <f t="shared" si="196"/>
        <v>0</v>
      </c>
      <c r="AX477" s="104">
        <f t="shared" si="197"/>
        <v>0</v>
      </c>
      <c r="AY477" s="104">
        <f t="shared" si="198"/>
        <v>0</v>
      </c>
      <c r="AZ477" s="104">
        <f t="shared" si="199"/>
        <v>0</v>
      </c>
      <c r="BA477" s="104">
        <f t="shared" si="200"/>
        <v>0</v>
      </c>
      <c r="BB477" s="104">
        <f t="shared" si="201"/>
        <v>0</v>
      </c>
      <c r="BC477" s="104">
        <f t="shared" si="202"/>
        <v>0</v>
      </c>
      <c r="BD477" s="104">
        <f t="shared" si="203"/>
        <v>0</v>
      </c>
      <c r="BE477" s="104">
        <f t="shared" si="204"/>
        <v>0</v>
      </c>
      <c r="BF477" s="104">
        <f t="shared" si="205"/>
        <v>0</v>
      </c>
      <c r="BG477" s="104">
        <f t="shared" si="206"/>
        <v>0</v>
      </c>
      <c r="BH477" s="104">
        <f t="shared" si="207"/>
        <v>0</v>
      </c>
      <c r="BI477" s="104">
        <f t="shared" si="208"/>
        <v>0</v>
      </c>
      <c r="BJ477" s="104">
        <f t="shared" si="209"/>
        <v>0</v>
      </c>
      <c r="BK477" s="104">
        <f t="shared" si="210"/>
        <v>0</v>
      </c>
      <c r="BL477" s="104">
        <f t="shared" si="211"/>
        <v>0</v>
      </c>
      <c r="BM477" s="104">
        <f t="shared" si="212"/>
        <v>0</v>
      </c>
      <c r="BN477" s="104">
        <f t="shared" si="213"/>
        <v>0</v>
      </c>
      <c r="BO477" s="104">
        <f t="shared" si="214"/>
        <v>0</v>
      </c>
      <c r="BP477" s="104">
        <f t="shared" si="215"/>
        <v>0</v>
      </c>
      <c r="BQ477" s="104">
        <f t="shared" si="216"/>
        <v>0</v>
      </c>
      <c r="BR477" s="104" t="e">
        <f t="shared" si="217"/>
        <v>#DIV/0!</v>
      </c>
    </row>
    <row r="478" spans="1:70">
      <c r="A478" s="1">
        <v>477</v>
      </c>
      <c r="B478" s="1">
        <f>'2012'!B478</f>
        <v>0</v>
      </c>
      <c r="C478" s="1">
        <f>'2012'!C478</f>
        <v>0</v>
      </c>
      <c r="D478" s="1">
        <f>'2012'!D478</f>
        <v>0</v>
      </c>
      <c r="E478" s="1">
        <f>'2012'!E478</f>
        <v>0</v>
      </c>
      <c r="F478" s="1">
        <f>'2012'!F478</f>
        <v>0</v>
      </c>
      <c r="G478" s="1">
        <f>'2012'!G478</f>
        <v>0</v>
      </c>
      <c r="H478" s="1">
        <f>'2012'!H478</f>
        <v>0</v>
      </c>
      <c r="I478" s="1">
        <f>'2012'!I478</f>
        <v>0</v>
      </c>
      <c r="J478" s="12" t="e">
        <f>(('2012'!J478-'2012'!$AE478)/'2012'!$AE478)*(('2012'!$I478-0.5+'2012'!$I478-0.5)*-1)</f>
        <v>#DIV/0!</v>
      </c>
      <c r="K478" s="12" t="e">
        <f>(('2012'!K478-'2012'!$AE478)/'2012'!$AE478)*(('2012'!$I478-0.5+'2012'!$I478-0.5)*-1)</f>
        <v>#DIV/0!</v>
      </c>
      <c r="L478" s="12" t="e">
        <f>(('2012'!L478-'2012'!$AE478)/'2012'!$AE478)*(('2012'!$I478-0.5+'2012'!$I478-0.5)*-1)</f>
        <v>#DIV/0!</v>
      </c>
      <c r="M478" s="12" t="e">
        <f>(('2012'!M478-'2012'!$AE478)/'2012'!$AE478)*(('2012'!$I478-0.5+'2012'!$I478-0.5)*-1)</f>
        <v>#DIV/0!</v>
      </c>
      <c r="N478" s="12" t="e">
        <f>(('2012'!N478-'2012'!$AE478)/'2012'!$AE478)*(('2012'!$I478-0.5+'2012'!$I478-0.5)*-1)</f>
        <v>#DIV/0!</v>
      </c>
      <c r="O478" s="12" t="e">
        <f>(('2012'!O478-'2012'!$AE478)/'2012'!$AE478)*(('2012'!$I478-0.5+'2012'!$I478-0.5)*-1)</f>
        <v>#DIV/0!</v>
      </c>
      <c r="P478" s="12" t="e">
        <f>(('2012'!P478-'2012'!$AE478)/'2012'!$AE478)*(('2012'!$I478-0.5+'2012'!$I478-0.5)*-1)</f>
        <v>#DIV/0!</v>
      </c>
      <c r="Q478" s="12" t="e">
        <f>(('2012'!Q478-'2012'!$AE478)/'2012'!$AE478)*(('2012'!$I478-0.5+'2012'!$I478-0.5)*-1)</f>
        <v>#DIV/0!</v>
      </c>
      <c r="R478" s="12" t="e">
        <f>(('2012'!R478-'2012'!$AE478)/'2012'!$AE478)*(('2012'!$I478-0.5+'2012'!$I478-0.5)*-1)</f>
        <v>#DIV/0!</v>
      </c>
      <c r="S478" s="12" t="e">
        <f>(('2012'!S478-'2012'!$AE478)/'2012'!$AE478)*(('2012'!$I478-0.5+'2012'!$I478-0.5)*-1)</f>
        <v>#DIV/0!</v>
      </c>
      <c r="T478" s="12" t="e">
        <f>(('2012'!T478-'2012'!$AE478)/'2012'!$AE478)*(('2012'!$I478-0.5+'2012'!$I478-0.5)*-1)</f>
        <v>#DIV/0!</v>
      </c>
      <c r="U478" s="12" t="e">
        <f>(('2012'!U478-'2012'!$AE478)/'2012'!$AE478)*(('2012'!$I478-0.5+'2012'!$I478-0.5)*-1)</f>
        <v>#DIV/0!</v>
      </c>
      <c r="V478" s="12" t="e">
        <f>(('2012'!V478-'2012'!$AE478)/'2012'!$AE478)*(('2012'!$I478-0.5+'2012'!$I478-0.5)*-1)</f>
        <v>#DIV/0!</v>
      </c>
      <c r="W478" s="12" t="e">
        <f>(('2012'!W478-'2012'!$AE478)/'2012'!$AE478)*(('2012'!$I478-0.5+'2012'!$I478-0.5)*-1)</f>
        <v>#DIV/0!</v>
      </c>
      <c r="X478" s="12" t="e">
        <f>(('2012'!X478-'2012'!$AE478)/'2012'!$AE478)*(('2012'!$I478-0.5+'2012'!$I478-0.5)*-1)</f>
        <v>#DIV/0!</v>
      </c>
      <c r="Y478" s="12" t="e">
        <f>(('2012'!Y478-'2012'!$AE478)/'2012'!$AE478)*(('2012'!$I478-0.5+'2012'!$I478-0.5)*-1)</f>
        <v>#DIV/0!</v>
      </c>
      <c r="Z478" s="12" t="e">
        <f>(('2012'!Z478-'2012'!$AE478)/'2012'!$AE478)*(('2012'!$I478-0.5+'2012'!$I478-0.5)*-1)</f>
        <v>#DIV/0!</v>
      </c>
      <c r="AA478" s="12" t="e">
        <f>(('2012'!AA478-'2012'!$AE478)/'2012'!$AE478)*(('2012'!$I478-0.5+'2012'!$I478-0.5)*-1)</f>
        <v>#DIV/0!</v>
      </c>
      <c r="AB478" s="12" t="e">
        <f>(('2012'!AB478-'2012'!$AE478)/'2012'!$AE478)*(('2012'!$I478-0.5+'2012'!$I478-0.5)*-1)</f>
        <v>#DIV/0!</v>
      </c>
      <c r="AC478" s="12" t="e">
        <f>(('2012'!AC478-'2012'!$AE478)/'2012'!$AE478)*(('2012'!$I478-0.5+'2012'!$I478-0.5)*-1)</f>
        <v>#DIV/0!</v>
      </c>
      <c r="AD478" s="12" t="e">
        <f>(('2012'!AD478-'2012'!$AE478)/'2012'!$AE478)*(('2012'!$I478-0.5+'2012'!$I478-0.5)*-1)</f>
        <v>#DIV/0!</v>
      </c>
      <c r="AE478" s="5" t="e">
        <f>((('2012'!AE478-'2012'!$AE478)/'2012'!$AE478)*100)*(('2012'!$I478-0.5+'2012'!$I478-0.5)*-1)</f>
        <v>#DIV/0!</v>
      </c>
      <c r="AG478" s="5">
        <f t="shared" si="195"/>
        <v>0</v>
      </c>
      <c r="AH478" s="5">
        <f t="shared" si="218"/>
        <v>0</v>
      </c>
      <c r="AI478" s="7">
        <v>0</v>
      </c>
      <c r="AW478" s="104">
        <f t="shared" si="196"/>
        <v>0</v>
      </c>
      <c r="AX478" s="104">
        <f t="shared" si="197"/>
        <v>0</v>
      </c>
      <c r="AY478" s="104">
        <f t="shared" si="198"/>
        <v>0</v>
      </c>
      <c r="AZ478" s="104">
        <f t="shared" si="199"/>
        <v>0</v>
      </c>
      <c r="BA478" s="104">
        <f t="shared" si="200"/>
        <v>0</v>
      </c>
      <c r="BB478" s="104">
        <f t="shared" si="201"/>
        <v>0</v>
      </c>
      <c r="BC478" s="104">
        <f t="shared" si="202"/>
        <v>0</v>
      </c>
      <c r="BD478" s="104">
        <f t="shared" si="203"/>
        <v>0</v>
      </c>
      <c r="BE478" s="104">
        <f t="shared" si="204"/>
        <v>0</v>
      </c>
      <c r="BF478" s="104">
        <f t="shared" si="205"/>
        <v>0</v>
      </c>
      <c r="BG478" s="104">
        <f t="shared" si="206"/>
        <v>0</v>
      </c>
      <c r="BH478" s="104">
        <f t="shared" si="207"/>
        <v>0</v>
      </c>
      <c r="BI478" s="104">
        <f t="shared" si="208"/>
        <v>0</v>
      </c>
      <c r="BJ478" s="104">
        <f t="shared" si="209"/>
        <v>0</v>
      </c>
      <c r="BK478" s="104">
        <f t="shared" si="210"/>
        <v>0</v>
      </c>
      <c r="BL478" s="104">
        <f t="shared" si="211"/>
        <v>0</v>
      </c>
      <c r="BM478" s="104">
        <f t="shared" si="212"/>
        <v>0</v>
      </c>
      <c r="BN478" s="104">
        <f t="shared" si="213"/>
        <v>0</v>
      </c>
      <c r="BO478" s="104">
        <f t="shared" si="214"/>
        <v>0</v>
      </c>
      <c r="BP478" s="104">
        <f t="shared" si="215"/>
        <v>0</v>
      </c>
      <c r="BQ478" s="104">
        <f t="shared" si="216"/>
        <v>0</v>
      </c>
      <c r="BR478" s="104" t="e">
        <f t="shared" si="217"/>
        <v>#DIV/0!</v>
      </c>
    </row>
    <row r="479" spans="1:70">
      <c r="A479" s="1">
        <v>478</v>
      </c>
      <c r="B479" s="1">
        <f>'2012'!B479</f>
        <v>0</v>
      </c>
      <c r="C479" s="1">
        <f>'2012'!C479</f>
        <v>0</v>
      </c>
      <c r="D479" s="1">
        <f>'2012'!D479</f>
        <v>0</v>
      </c>
      <c r="E479" s="1">
        <f>'2012'!E479</f>
        <v>0</v>
      </c>
      <c r="F479" s="1">
        <f>'2012'!F479</f>
        <v>0</v>
      </c>
      <c r="G479" s="1">
        <f>'2012'!G479</f>
        <v>0</v>
      </c>
      <c r="H479" s="1">
        <f>'2012'!H479</f>
        <v>0</v>
      </c>
      <c r="I479" s="1">
        <f>'2012'!I479</f>
        <v>0</v>
      </c>
      <c r="J479" s="12" t="e">
        <f>(('2012'!J479-'2012'!$AE479)/'2012'!$AE479)*(('2012'!$I479-0.5+'2012'!$I479-0.5)*-1)</f>
        <v>#DIV/0!</v>
      </c>
      <c r="K479" s="12" t="e">
        <f>(('2012'!K479-'2012'!$AE479)/'2012'!$AE479)*(('2012'!$I479-0.5+'2012'!$I479-0.5)*-1)</f>
        <v>#DIV/0!</v>
      </c>
      <c r="L479" s="12" t="e">
        <f>(('2012'!L479-'2012'!$AE479)/'2012'!$AE479)*(('2012'!$I479-0.5+'2012'!$I479-0.5)*-1)</f>
        <v>#DIV/0!</v>
      </c>
      <c r="M479" s="12" t="e">
        <f>(('2012'!M479-'2012'!$AE479)/'2012'!$AE479)*(('2012'!$I479-0.5+'2012'!$I479-0.5)*-1)</f>
        <v>#DIV/0!</v>
      </c>
      <c r="N479" s="12" t="e">
        <f>(('2012'!N479-'2012'!$AE479)/'2012'!$AE479)*(('2012'!$I479-0.5+'2012'!$I479-0.5)*-1)</f>
        <v>#DIV/0!</v>
      </c>
      <c r="O479" s="12" t="e">
        <f>(('2012'!O479-'2012'!$AE479)/'2012'!$AE479)*(('2012'!$I479-0.5+'2012'!$I479-0.5)*-1)</f>
        <v>#DIV/0!</v>
      </c>
      <c r="P479" s="12" t="e">
        <f>(('2012'!P479-'2012'!$AE479)/'2012'!$AE479)*(('2012'!$I479-0.5+'2012'!$I479-0.5)*-1)</f>
        <v>#DIV/0!</v>
      </c>
      <c r="Q479" s="12" t="e">
        <f>(('2012'!Q479-'2012'!$AE479)/'2012'!$AE479)*(('2012'!$I479-0.5+'2012'!$I479-0.5)*-1)</f>
        <v>#DIV/0!</v>
      </c>
      <c r="R479" s="12" t="e">
        <f>(('2012'!R479-'2012'!$AE479)/'2012'!$AE479)*(('2012'!$I479-0.5+'2012'!$I479-0.5)*-1)</f>
        <v>#DIV/0!</v>
      </c>
      <c r="S479" s="12" t="e">
        <f>(('2012'!S479-'2012'!$AE479)/'2012'!$AE479)*(('2012'!$I479-0.5+'2012'!$I479-0.5)*-1)</f>
        <v>#DIV/0!</v>
      </c>
      <c r="T479" s="12" t="e">
        <f>(('2012'!T479-'2012'!$AE479)/'2012'!$AE479)*(('2012'!$I479-0.5+'2012'!$I479-0.5)*-1)</f>
        <v>#DIV/0!</v>
      </c>
      <c r="U479" s="12" t="e">
        <f>(('2012'!U479-'2012'!$AE479)/'2012'!$AE479)*(('2012'!$I479-0.5+'2012'!$I479-0.5)*-1)</f>
        <v>#DIV/0!</v>
      </c>
      <c r="V479" s="12" t="e">
        <f>(('2012'!V479-'2012'!$AE479)/'2012'!$AE479)*(('2012'!$I479-0.5+'2012'!$I479-0.5)*-1)</f>
        <v>#DIV/0!</v>
      </c>
      <c r="W479" s="12" t="e">
        <f>(('2012'!W479-'2012'!$AE479)/'2012'!$AE479)*(('2012'!$I479-0.5+'2012'!$I479-0.5)*-1)</f>
        <v>#DIV/0!</v>
      </c>
      <c r="X479" s="12" t="e">
        <f>(('2012'!X479-'2012'!$AE479)/'2012'!$AE479)*(('2012'!$I479-0.5+'2012'!$I479-0.5)*-1)</f>
        <v>#DIV/0!</v>
      </c>
      <c r="Y479" s="12" t="e">
        <f>(('2012'!Y479-'2012'!$AE479)/'2012'!$AE479)*(('2012'!$I479-0.5+'2012'!$I479-0.5)*-1)</f>
        <v>#DIV/0!</v>
      </c>
      <c r="Z479" s="12" t="e">
        <f>(('2012'!Z479-'2012'!$AE479)/'2012'!$AE479)*(('2012'!$I479-0.5+'2012'!$I479-0.5)*-1)</f>
        <v>#DIV/0!</v>
      </c>
      <c r="AA479" s="12" t="e">
        <f>(('2012'!AA479-'2012'!$AE479)/'2012'!$AE479)*(('2012'!$I479-0.5+'2012'!$I479-0.5)*-1)</f>
        <v>#DIV/0!</v>
      </c>
      <c r="AB479" s="12" t="e">
        <f>(('2012'!AB479-'2012'!$AE479)/'2012'!$AE479)*(('2012'!$I479-0.5+'2012'!$I479-0.5)*-1)</f>
        <v>#DIV/0!</v>
      </c>
      <c r="AC479" s="12" t="e">
        <f>(('2012'!AC479-'2012'!$AE479)/'2012'!$AE479)*(('2012'!$I479-0.5+'2012'!$I479-0.5)*-1)</f>
        <v>#DIV/0!</v>
      </c>
      <c r="AD479" s="12" t="e">
        <f>(('2012'!AD479-'2012'!$AE479)/'2012'!$AE479)*(('2012'!$I479-0.5+'2012'!$I479-0.5)*-1)</f>
        <v>#DIV/0!</v>
      </c>
      <c r="AE479" s="5" t="e">
        <f>((('2012'!AE479-'2012'!$AE479)/'2012'!$AE479)*100)*(('2012'!$I479-0.5+'2012'!$I479-0.5)*-1)</f>
        <v>#DIV/0!</v>
      </c>
      <c r="AG479" s="5">
        <f t="shared" si="195"/>
        <v>0</v>
      </c>
      <c r="AH479" s="5">
        <f t="shared" si="218"/>
        <v>0</v>
      </c>
      <c r="AI479" s="7">
        <v>0</v>
      </c>
      <c r="AW479" s="104">
        <f t="shared" si="196"/>
        <v>0</v>
      </c>
      <c r="AX479" s="104">
        <f t="shared" si="197"/>
        <v>0</v>
      </c>
      <c r="AY479" s="104">
        <f t="shared" si="198"/>
        <v>0</v>
      </c>
      <c r="AZ479" s="104">
        <f t="shared" si="199"/>
        <v>0</v>
      </c>
      <c r="BA479" s="104">
        <f t="shared" si="200"/>
        <v>0</v>
      </c>
      <c r="BB479" s="104">
        <f t="shared" si="201"/>
        <v>0</v>
      </c>
      <c r="BC479" s="104">
        <f t="shared" si="202"/>
        <v>0</v>
      </c>
      <c r="BD479" s="104">
        <f t="shared" si="203"/>
        <v>0</v>
      </c>
      <c r="BE479" s="104">
        <f t="shared" si="204"/>
        <v>0</v>
      </c>
      <c r="BF479" s="104">
        <f t="shared" si="205"/>
        <v>0</v>
      </c>
      <c r="BG479" s="104">
        <f t="shared" si="206"/>
        <v>0</v>
      </c>
      <c r="BH479" s="104">
        <f t="shared" si="207"/>
        <v>0</v>
      </c>
      <c r="BI479" s="104">
        <f t="shared" si="208"/>
        <v>0</v>
      </c>
      <c r="BJ479" s="104">
        <f t="shared" si="209"/>
        <v>0</v>
      </c>
      <c r="BK479" s="104">
        <f t="shared" si="210"/>
        <v>0</v>
      </c>
      <c r="BL479" s="104">
        <f t="shared" si="211"/>
        <v>0</v>
      </c>
      <c r="BM479" s="104">
        <f t="shared" si="212"/>
        <v>0</v>
      </c>
      <c r="BN479" s="104">
        <f t="shared" si="213"/>
        <v>0</v>
      </c>
      <c r="BO479" s="104">
        <f t="shared" si="214"/>
        <v>0</v>
      </c>
      <c r="BP479" s="104">
        <f t="shared" si="215"/>
        <v>0</v>
      </c>
      <c r="BQ479" s="104">
        <f t="shared" si="216"/>
        <v>0</v>
      </c>
      <c r="BR479" s="104" t="e">
        <f t="shared" si="217"/>
        <v>#DIV/0!</v>
      </c>
    </row>
    <row r="480" spans="1:70">
      <c r="A480" s="1">
        <v>479</v>
      </c>
      <c r="B480" s="1">
        <f>'2012'!B480</f>
        <v>0</v>
      </c>
      <c r="C480" s="1">
        <f>'2012'!C480</f>
        <v>0</v>
      </c>
      <c r="D480" s="1">
        <f>'2012'!D480</f>
        <v>0</v>
      </c>
      <c r="E480" s="1">
        <f>'2012'!E480</f>
        <v>0</v>
      </c>
      <c r="F480" s="1">
        <f>'2012'!F480</f>
        <v>0</v>
      </c>
      <c r="G480" s="1">
        <f>'2012'!G480</f>
        <v>0</v>
      </c>
      <c r="H480" s="1">
        <f>'2012'!H480</f>
        <v>0</v>
      </c>
      <c r="I480" s="1">
        <f>'2012'!I480</f>
        <v>0</v>
      </c>
      <c r="J480" s="12" t="e">
        <f>(('2012'!J480-'2012'!$AE480)/'2012'!$AE480)*(('2012'!$I480-0.5+'2012'!$I480-0.5)*-1)</f>
        <v>#DIV/0!</v>
      </c>
      <c r="K480" s="12" t="e">
        <f>(('2012'!K480-'2012'!$AE480)/'2012'!$AE480)*(('2012'!$I480-0.5+'2012'!$I480-0.5)*-1)</f>
        <v>#DIV/0!</v>
      </c>
      <c r="L480" s="12" t="e">
        <f>(('2012'!L480-'2012'!$AE480)/'2012'!$AE480)*(('2012'!$I480-0.5+'2012'!$I480-0.5)*-1)</f>
        <v>#DIV/0!</v>
      </c>
      <c r="M480" s="12" t="e">
        <f>(('2012'!M480-'2012'!$AE480)/'2012'!$AE480)*(('2012'!$I480-0.5+'2012'!$I480-0.5)*-1)</f>
        <v>#DIV/0!</v>
      </c>
      <c r="N480" s="12" t="e">
        <f>(('2012'!N480-'2012'!$AE480)/'2012'!$AE480)*(('2012'!$I480-0.5+'2012'!$I480-0.5)*-1)</f>
        <v>#DIV/0!</v>
      </c>
      <c r="O480" s="12" t="e">
        <f>(('2012'!O480-'2012'!$AE480)/'2012'!$AE480)*(('2012'!$I480-0.5+'2012'!$I480-0.5)*-1)</f>
        <v>#DIV/0!</v>
      </c>
      <c r="P480" s="12" t="e">
        <f>(('2012'!P480-'2012'!$AE480)/'2012'!$AE480)*(('2012'!$I480-0.5+'2012'!$I480-0.5)*-1)</f>
        <v>#DIV/0!</v>
      </c>
      <c r="Q480" s="12" t="e">
        <f>(('2012'!Q480-'2012'!$AE480)/'2012'!$AE480)*(('2012'!$I480-0.5+'2012'!$I480-0.5)*-1)</f>
        <v>#DIV/0!</v>
      </c>
      <c r="R480" s="12" t="e">
        <f>(('2012'!R480-'2012'!$AE480)/'2012'!$AE480)*(('2012'!$I480-0.5+'2012'!$I480-0.5)*-1)</f>
        <v>#DIV/0!</v>
      </c>
      <c r="S480" s="12" t="e">
        <f>(('2012'!S480-'2012'!$AE480)/'2012'!$AE480)*(('2012'!$I480-0.5+'2012'!$I480-0.5)*-1)</f>
        <v>#DIV/0!</v>
      </c>
      <c r="T480" s="12" t="e">
        <f>(('2012'!T480-'2012'!$AE480)/'2012'!$AE480)*(('2012'!$I480-0.5+'2012'!$I480-0.5)*-1)</f>
        <v>#DIV/0!</v>
      </c>
      <c r="U480" s="12" t="e">
        <f>(('2012'!U480-'2012'!$AE480)/'2012'!$AE480)*(('2012'!$I480-0.5+'2012'!$I480-0.5)*-1)</f>
        <v>#DIV/0!</v>
      </c>
      <c r="V480" s="12" t="e">
        <f>(('2012'!V480-'2012'!$AE480)/'2012'!$AE480)*(('2012'!$I480-0.5+'2012'!$I480-0.5)*-1)</f>
        <v>#DIV/0!</v>
      </c>
      <c r="W480" s="12" t="e">
        <f>(('2012'!W480-'2012'!$AE480)/'2012'!$AE480)*(('2012'!$I480-0.5+'2012'!$I480-0.5)*-1)</f>
        <v>#DIV/0!</v>
      </c>
      <c r="X480" s="12" t="e">
        <f>(('2012'!X480-'2012'!$AE480)/'2012'!$AE480)*(('2012'!$I480-0.5+'2012'!$I480-0.5)*-1)</f>
        <v>#DIV/0!</v>
      </c>
      <c r="Y480" s="12" t="e">
        <f>(('2012'!Y480-'2012'!$AE480)/'2012'!$AE480)*(('2012'!$I480-0.5+'2012'!$I480-0.5)*-1)</f>
        <v>#DIV/0!</v>
      </c>
      <c r="Z480" s="12" t="e">
        <f>(('2012'!Z480-'2012'!$AE480)/'2012'!$AE480)*(('2012'!$I480-0.5+'2012'!$I480-0.5)*-1)</f>
        <v>#DIV/0!</v>
      </c>
      <c r="AA480" s="12" t="e">
        <f>(('2012'!AA480-'2012'!$AE480)/'2012'!$AE480)*(('2012'!$I480-0.5+'2012'!$I480-0.5)*-1)</f>
        <v>#DIV/0!</v>
      </c>
      <c r="AB480" s="12" t="e">
        <f>(('2012'!AB480-'2012'!$AE480)/'2012'!$AE480)*(('2012'!$I480-0.5+'2012'!$I480-0.5)*-1)</f>
        <v>#DIV/0!</v>
      </c>
      <c r="AC480" s="12" t="e">
        <f>(('2012'!AC480-'2012'!$AE480)/'2012'!$AE480)*(('2012'!$I480-0.5+'2012'!$I480-0.5)*-1)</f>
        <v>#DIV/0!</v>
      </c>
      <c r="AD480" s="12" t="e">
        <f>(('2012'!AD480-'2012'!$AE480)/'2012'!$AE480)*(('2012'!$I480-0.5+'2012'!$I480-0.5)*-1)</f>
        <v>#DIV/0!</v>
      </c>
      <c r="AE480" s="5" t="e">
        <f>((('2012'!AE480-'2012'!$AE480)/'2012'!$AE480)*100)*(('2012'!$I480-0.5+'2012'!$I480-0.5)*-1)</f>
        <v>#DIV/0!</v>
      </c>
      <c r="AG480" s="5">
        <f t="shared" si="195"/>
        <v>0</v>
      </c>
      <c r="AH480" s="5">
        <f t="shared" si="218"/>
        <v>0</v>
      </c>
      <c r="AI480" s="7">
        <v>0</v>
      </c>
      <c r="AW480" s="104">
        <f t="shared" si="196"/>
        <v>0</v>
      </c>
      <c r="AX480" s="104">
        <f t="shared" si="197"/>
        <v>0</v>
      </c>
      <c r="AY480" s="104">
        <f t="shared" si="198"/>
        <v>0</v>
      </c>
      <c r="AZ480" s="104">
        <f t="shared" si="199"/>
        <v>0</v>
      </c>
      <c r="BA480" s="104">
        <f t="shared" si="200"/>
        <v>0</v>
      </c>
      <c r="BB480" s="104">
        <f t="shared" si="201"/>
        <v>0</v>
      </c>
      <c r="BC480" s="104">
        <f t="shared" si="202"/>
        <v>0</v>
      </c>
      <c r="BD480" s="104">
        <f t="shared" si="203"/>
        <v>0</v>
      </c>
      <c r="BE480" s="104">
        <f t="shared" si="204"/>
        <v>0</v>
      </c>
      <c r="BF480" s="104">
        <f t="shared" si="205"/>
        <v>0</v>
      </c>
      <c r="BG480" s="104">
        <f t="shared" si="206"/>
        <v>0</v>
      </c>
      <c r="BH480" s="104">
        <f t="shared" si="207"/>
        <v>0</v>
      </c>
      <c r="BI480" s="104">
        <f t="shared" si="208"/>
        <v>0</v>
      </c>
      <c r="BJ480" s="104">
        <f t="shared" si="209"/>
        <v>0</v>
      </c>
      <c r="BK480" s="104">
        <f t="shared" si="210"/>
        <v>0</v>
      </c>
      <c r="BL480" s="104">
        <f t="shared" si="211"/>
        <v>0</v>
      </c>
      <c r="BM480" s="104">
        <f t="shared" si="212"/>
        <v>0</v>
      </c>
      <c r="BN480" s="104">
        <f t="shared" si="213"/>
        <v>0</v>
      </c>
      <c r="BO480" s="104">
        <f t="shared" si="214"/>
        <v>0</v>
      </c>
      <c r="BP480" s="104">
        <f t="shared" si="215"/>
        <v>0</v>
      </c>
      <c r="BQ480" s="104">
        <f t="shared" si="216"/>
        <v>0</v>
      </c>
      <c r="BR480" s="104" t="e">
        <f t="shared" si="217"/>
        <v>#DIV/0!</v>
      </c>
    </row>
    <row r="481" spans="1:70">
      <c r="A481" s="1">
        <v>480</v>
      </c>
      <c r="B481" s="1">
        <f>'2012'!B481</f>
        <v>0</v>
      </c>
      <c r="C481" s="1">
        <f>'2012'!C481</f>
        <v>0</v>
      </c>
      <c r="D481" s="1">
        <f>'2012'!D481</f>
        <v>0</v>
      </c>
      <c r="E481" s="1">
        <f>'2012'!E481</f>
        <v>0</v>
      </c>
      <c r="F481" s="1">
        <f>'2012'!F481</f>
        <v>0</v>
      </c>
      <c r="G481" s="1">
        <f>'2012'!G481</f>
        <v>0</v>
      </c>
      <c r="H481" s="1">
        <f>'2012'!H481</f>
        <v>0</v>
      </c>
      <c r="I481" s="1">
        <f>'2012'!I481</f>
        <v>0</v>
      </c>
      <c r="J481" s="12" t="e">
        <f>(('2012'!J481-'2012'!$AE481)/'2012'!$AE481)*(('2012'!$I481-0.5+'2012'!$I481-0.5)*-1)</f>
        <v>#DIV/0!</v>
      </c>
      <c r="K481" s="12" t="e">
        <f>(('2012'!K481-'2012'!$AE481)/'2012'!$AE481)*(('2012'!$I481-0.5+'2012'!$I481-0.5)*-1)</f>
        <v>#DIV/0!</v>
      </c>
      <c r="L481" s="12" t="e">
        <f>(('2012'!L481-'2012'!$AE481)/'2012'!$AE481)*(('2012'!$I481-0.5+'2012'!$I481-0.5)*-1)</f>
        <v>#DIV/0!</v>
      </c>
      <c r="M481" s="12" t="e">
        <f>(('2012'!M481-'2012'!$AE481)/'2012'!$AE481)*(('2012'!$I481-0.5+'2012'!$I481-0.5)*-1)</f>
        <v>#DIV/0!</v>
      </c>
      <c r="N481" s="12" t="e">
        <f>(('2012'!N481-'2012'!$AE481)/'2012'!$AE481)*(('2012'!$I481-0.5+'2012'!$I481-0.5)*-1)</f>
        <v>#DIV/0!</v>
      </c>
      <c r="O481" s="12" t="e">
        <f>(('2012'!O481-'2012'!$AE481)/'2012'!$AE481)*(('2012'!$I481-0.5+'2012'!$I481-0.5)*-1)</f>
        <v>#DIV/0!</v>
      </c>
      <c r="P481" s="12" t="e">
        <f>(('2012'!P481-'2012'!$AE481)/'2012'!$AE481)*(('2012'!$I481-0.5+'2012'!$I481-0.5)*-1)</f>
        <v>#DIV/0!</v>
      </c>
      <c r="Q481" s="12" t="e">
        <f>(('2012'!Q481-'2012'!$AE481)/'2012'!$AE481)*(('2012'!$I481-0.5+'2012'!$I481-0.5)*-1)</f>
        <v>#DIV/0!</v>
      </c>
      <c r="R481" s="12" t="e">
        <f>(('2012'!R481-'2012'!$AE481)/'2012'!$AE481)*(('2012'!$I481-0.5+'2012'!$I481-0.5)*-1)</f>
        <v>#DIV/0!</v>
      </c>
      <c r="S481" s="12" t="e">
        <f>(('2012'!S481-'2012'!$AE481)/'2012'!$AE481)*(('2012'!$I481-0.5+'2012'!$I481-0.5)*-1)</f>
        <v>#DIV/0!</v>
      </c>
      <c r="T481" s="12" t="e">
        <f>(('2012'!T481-'2012'!$AE481)/'2012'!$AE481)*(('2012'!$I481-0.5+'2012'!$I481-0.5)*-1)</f>
        <v>#DIV/0!</v>
      </c>
      <c r="U481" s="12" t="e">
        <f>(('2012'!U481-'2012'!$AE481)/'2012'!$AE481)*(('2012'!$I481-0.5+'2012'!$I481-0.5)*-1)</f>
        <v>#DIV/0!</v>
      </c>
      <c r="V481" s="12" t="e">
        <f>(('2012'!V481-'2012'!$AE481)/'2012'!$AE481)*(('2012'!$I481-0.5+'2012'!$I481-0.5)*-1)</f>
        <v>#DIV/0!</v>
      </c>
      <c r="W481" s="12" t="e">
        <f>(('2012'!W481-'2012'!$AE481)/'2012'!$AE481)*(('2012'!$I481-0.5+'2012'!$I481-0.5)*-1)</f>
        <v>#DIV/0!</v>
      </c>
      <c r="X481" s="12" t="e">
        <f>(('2012'!X481-'2012'!$AE481)/'2012'!$AE481)*(('2012'!$I481-0.5+'2012'!$I481-0.5)*-1)</f>
        <v>#DIV/0!</v>
      </c>
      <c r="Y481" s="12" t="e">
        <f>(('2012'!Y481-'2012'!$AE481)/'2012'!$AE481)*(('2012'!$I481-0.5+'2012'!$I481-0.5)*-1)</f>
        <v>#DIV/0!</v>
      </c>
      <c r="Z481" s="12" t="e">
        <f>(('2012'!Z481-'2012'!$AE481)/'2012'!$AE481)*(('2012'!$I481-0.5+'2012'!$I481-0.5)*-1)</f>
        <v>#DIV/0!</v>
      </c>
      <c r="AA481" s="12" t="e">
        <f>(('2012'!AA481-'2012'!$AE481)/'2012'!$AE481)*(('2012'!$I481-0.5+'2012'!$I481-0.5)*-1)</f>
        <v>#DIV/0!</v>
      </c>
      <c r="AB481" s="12" t="e">
        <f>(('2012'!AB481-'2012'!$AE481)/'2012'!$AE481)*(('2012'!$I481-0.5+'2012'!$I481-0.5)*-1)</f>
        <v>#DIV/0!</v>
      </c>
      <c r="AC481" s="12" t="e">
        <f>(('2012'!AC481-'2012'!$AE481)/'2012'!$AE481)*(('2012'!$I481-0.5+'2012'!$I481-0.5)*-1)</f>
        <v>#DIV/0!</v>
      </c>
      <c r="AD481" s="12" t="e">
        <f>(('2012'!AD481-'2012'!$AE481)/'2012'!$AE481)*(('2012'!$I481-0.5+'2012'!$I481-0.5)*-1)</f>
        <v>#DIV/0!</v>
      </c>
      <c r="AE481" s="5" t="e">
        <f>((('2012'!AE481-'2012'!$AE481)/'2012'!$AE481)*100)*(('2012'!$I481-0.5+'2012'!$I481-0.5)*-1)</f>
        <v>#DIV/0!</v>
      </c>
      <c r="AG481" s="5">
        <f t="shared" si="195"/>
        <v>0</v>
      </c>
      <c r="AH481" s="5">
        <f t="shared" si="218"/>
        <v>0</v>
      </c>
      <c r="AI481" s="7">
        <v>0</v>
      </c>
      <c r="AW481" s="104">
        <f t="shared" si="196"/>
        <v>0</v>
      </c>
      <c r="AX481" s="104">
        <f t="shared" si="197"/>
        <v>0</v>
      </c>
      <c r="AY481" s="104">
        <f t="shared" si="198"/>
        <v>0</v>
      </c>
      <c r="AZ481" s="104">
        <f t="shared" si="199"/>
        <v>0</v>
      </c>
      <c r="BA481" s="104">
        <f t="shared" si="200"/>
        <v>0</v>
      </c>
      <c r="BB481" s="104">
        <f t="shared" si="201"/>
        <v>0</v>
      </c>
      <c r="BC481" s="104">
        <f t="shared" si="202"/>
        <v>0</v>
      </c>
      <c r="BD481" s="104">
        <f t="shared" si="203"/>
        <v>0</v>
      </c>
      <c r="BE481" s="104">
        <f t="shared" si="204"/>
        <v>0</v>
      </c>
      <c r="BF481" s="104">
        <f t="shared" si="205"/>
        <v>0</v>
      </c>
      <c r="BG481" s="104">
        <f t="shared" si="206"/>
        <v>0</v>
      </c>
      <c r="BH481" s="104">
        <f t="shared" si="207"/>
        <v>0</v>
      </c>
      <c r="BI481" s="104">
        <f t="shared" si="208"/>
        <v>0</v>
      </c>
      <c r="BJ481" s="104">
        <f t="shared" si="209"/>
        <v>0</v>
      </c>
      <c r="BK481" s="104">
        <f t="shared" si="210"/>
        <v>0</v>
      </c>
      <c r="BL481" s="104">
        <f t="shared" si="211"/>
        <v>0</v>
      </c>
      <c r="BM481" s="104">
        <f t="shared" si="212"/>
        <v>0</v>
      </c>
      <c r="BN481" s="104">
        <f t="shared" si="213"/>
        <v>0</v>
      </c>
      <c r="BO481" s="104">
        <f t="shared" si="214"/>
        <v>0</v>
      </c>
      <c r="BP481" s="104">
        <f t="shared" si="215"/>
        <v>0</v>
      </c>
      <c r="BQ481" s="104">
        <f t="shared" si="216"/>
        <v>0</v>
      </c>
      <c r="BR481" s="104" t="e">
        <f t="shared" si="217"/>
        <v>#DIV/0!</v>
      </c>
    </row>
    <row r="482" spans="1:70">
      <c r="A482" s="1">
        <v>481</v>
      </c>
      <c r="B482" s="1">
        <f>'2012'!B482</f>
        <v>0</v>
      </c>
      <c r="C482" s="1">
        <f>'2012'!C482</f>
        <v>0</v>
      </c>
      <c r="D482" s="1">
        <f>'2012'!D482</f>
        <v>0</v>
      </c>
      <c r="E482" s="1">
        <f>'2012'!E482</f>
        <v>0</v>
      </c>
      <c r="F482" s="1">
        <f>'2012'!F482</f>
        <v>0</v>
      </c>
      <c r="G482" s="1">
        <f>'2012'!G482</f>
        <v>0</v>
      </c>
      <c r="H482" s="1">
        <f>'2012'!H482</f>
        <v>0</v>
      </c>
      <c r="I482" s="1">
        <f>'2012'!I482</f>
        <v>0</v>
      </c>
      <c r="J482" s="12" t="e">
        <f>(('2012'!J482-'2012'!$AE482)/'2012'!$AE482)*(('2012'!$I482-0.5+'2012'!$I482-0.5)*-1)</f>
        <v>#DIV/0!</v>
      </c>
      <c r="K482" s="12" t="e">
        <f>(('2012'!K482-'2012'!$AE482)/'2012'!$AE482)*(('2012'!$I482-0.5+'2012'!$I482-0.5)*-1)</f>
        <v>#DIV/0!</v>
      </c>
      <c r="L482" s="12" t="e">
        <f>(('2012'!L482-'2012'!$AE482)/'2012'!$AE482)*(('2012'!$I482-0.5+'2012'!$I482-0.5)*-1)</f>
        <v>#DIV/0!</v>
      </c>
      <c r="M482" s="12" t="e">
        <f>(('2012'!M482-'2012'!$AE482)/'2012'!$AE482)*(('2012'!$I482-0.5+'2012'!$I482-0.5)*-1)</f>
        <v>#DIV/0!</v>
      </c>
      <c r="N482" s="12" t="e">
        <f>(('2012'!N482-'2012'!$AE482)/'2012'!$AE482)*(('2012'!$I482-0.5+'2012'!$I482-0.5)*-1)</f>
        <v>#DIV/0!</v>
      </c>
      <c r="O482" s="12" t="e">
        <f>(('2012'!O482-'2012'!$AE482)/'2012'!$AE482)*(('2012'!$I482-0.5+'2012'!$I482-0.5)*-1)</f>
        <v>#DIV/0!</v>
      </c>
      <c r="P482" s="12" t="e">
        <f>(('2012'!P482-'2012'!$AE482)/'2012'!$AE482)*(('2012'!$I482-0.5+'2012'!$I482-0.5)*-1)</f>
        <v>#DIV/0!</v>
      </c>
      <c r="Q482" s="12" t="e">
        <f>(('2012'!Q482-'2012'!$AE482)/'2012'!$AE482)*(('2012'!$I482-0.5+'2012'!$I482-0.5)*-1)</f>
        <v>#DIV/0!</v>
      </c>
      <c r="R482" s="12" t="e">
        <f>(('2012'!R482-'2012'!$AE482)/'2012'!$AE482)*(('2012'!$I482-0.5+'2012'!$I482-0.5)*-1)</f>
        <v>#DIV/0!</v>
      </c>
      <c r="S482" s="12" t="e">
        <f>(('2012'!S482-'2012'!$AE482)/'2012'!$AE482)*(('2012'!$I482-0.5+'2012'!$I482-0.5)*-1)</f>
        <v>#DIV/0!</v>
      </c>
      <c r="T482" s="12" t="e">
        <f>(('2012'!T482-'2012'!$AE482)/'2012'!$AE482)*(('2012'!$I482-0.5+'2012'!$I482-0.5)*-1)</f>
        <v>#DIV/0!</v>
      </c>
      <c r="U482" s="12" t="e">
        <f>(('2012'!U482-'2012'!$AE482)/'2012'!$AE482)*(('2012'!$I482-0.5+'2012'!$I482-0.5)*-1)</f>
        <v>#DIV/0!</v>
      </c>
      <c r="V482" s="12" t="e">
        <f>(('2012'!V482-'2012'!$AE482)/'2012'!$AE482)*(('2012'!$I482-0.5+'2012'!$I482-0.5)*-1)</f>
        <v>#DIV/0!</v>
      </c>
      <c r="W482" s="12" t="e">
        <f>(('2012'!W482-'2012'!$AE482)/'2012'!$AE482)*(('2012'!$I482-0.5+'2012'!$I482-0.5)*-1)</f>
        <v>#DIV/0!</v>
      </c>
      <c r="X482" s="12" t="e">
        <f>(('2012'!X482-'2012'!$AE482)/'2012'!$AE482)*(('2012'!$I482-0.5+'2012'!$I482-0.5)*-1)</f>
        <v>#DIV/0!</v>
      </c>
      <c r="Y482" s="12" t="e">
        <f>(('2012'!Y482-'2012'!$AE482)/'2012'!$AE482)*(('2012'!$I482-0.5+'2012'!$I482-0.5)*-1)</f>
        <v>#DIV/0!</v>
      </c>
      <c r="Z482" s="12" t="e">
        <f>(('2012'!Z482-'2012'!$AE482)/'2012'!$AE482)*(('2012'!$I482-0.5+'2012'!$I482-0.5)*-1)</f>
        <v>#DIV/0!</v>
      </c>
      <c r="AA482" s="12" t="e">
        <f>(('2012'!AA482-'2012'!$AE482)/'2012'!$AE482)*(('2012'!$I482-0.5+'2012'!$I482-0.5)*-1)</f>
        <v>#DIV/0!</v>
      </c>
      <c r="AB482" s="12" t="e">
        <f>(('2012'!AB482-'2012'!$AE482)/'2012'!$AE482)*(('2012'!$I482-0.5+'2012'!$I482-0.5)*-1)</f>
        <v>#DIV/0!</v>
      </c>
      <c r="AC482" s="12" t="e">
        <f>(('2012'!AC482-'2012'!$AE482)/'2012'!$AE482)*(('2012'!$I482-0.5+'2012'!$I482-0.5)*-1)</f>
        <v>#DIV/0!</v>
      </c>
      <c r="AD482" s="12" t="e">
        <f>(('2012'!AD482-'2012'!$AE482)/'2012'!$AE482)*(('2012'!$I482-0.5+'2012'!$I482-0.5)*-1)</f>
        <v>#DIV/0!</v>
      </c>
      <c r="AE482" s="5" t="e">
        <f>((('2012'!AE482-'2012'!$AE482)/'2012'!$AE482)*100)*(('2012'!$I482-0.5+'2012'!$I482-0.5)*-1)</f>
        <v>#DIV/0!</v>
      </c>
      <c r="AG482" s="5">
        <f t="shared" si="195"/>
        <v>0</v>
      </c>
      <c r="AH482" s="5">
        <f t="shared" si="218"/>
        <v>0</v>
      </c>
      <c r="AI482" s="7">
        <v>0</v>
      </c>
      <c r="AW482" s="104">
        <f t="shared" si="196"/>
        <v>0</v>
      </c>
      <c r="AX482" s="104">
        <f t="shared" si="197"/>
        <v>0</v>
      </c>
      <c r="AY482" s="104">
        <f t="shared" si="198"/>
        <v>0</v>
      </c>
      <c r="AZ482" s="104">
        <f t="shared" si="199"/>
        <v>0</v>
      </c>
      <c r="BA482" s="104">
        <f t="shared" si="200"/>
        <v>0</v>
      </c>
      <c r="BB482" s="104">
        <f t="shared" si="201"/>
        <v>0</v>
      </c>
      <c r="BC482" s="104">
        <f t="shared" si="202"/>
        <v>0</v>
      </c>
      <c r="BD482" s="104">
        <f t="shared" si="203"/>
        <v>0</v>
      </c>
      <c r="BE482" s="104">
        <f t="shared" si="204"/>
        <v>0</v>
      </c>
      <c r="BF482" s="104">
        <f t="shared" si="205"/>
        <v>0</v>
      </c>
      <c r="BG482" s="104">
        <f t="shared" si="206"/>
        <v>0</v>
      </c>
      <c r="BH482" s="104">
        <f t="shared" si="207"/>
        <v>0</v>
      </c>
      <c r="BI482" s="104">
        <f t="shared" si="208"/>
        <v>0</v>
      </c>
      <c r="BJ482" s="104">
        <f t="shared" si="209"/>
        <v>0</v>
      </c>
      <c r="BK482" s="104">
        <f t="shared" si="210"/>
        <v>0</v>
      </c>
      <c r="BL482" s="104">
        <f t="shared" si="211"/>
        <v>0</v>
      </c>
      <c r="BM482" s="104">
        <f t="shared" si="212"/>
        <v>0</v>
      </c>
      <c r="BN482" s="104">
        <f t="shared" si="213"/>
        <v>0</v>
      </c>
      <c r="BO482" s="104">
        <f t="shared" si="214"/>
        <v>0</v>
      </c>
      <c r="BP482" s="104">
        <f t="shared" si="215"/>
        <v>0</v>
      </c>
      <c r="BQ482" s="104">
        <f t="shared" si="216"/>
        <v>0</v>
      </c>
      <c r="BR482" s="104" t="e">
        <f t="shared" si="217"/>
        <v>#DIV/0!</v>
      </c>
    </row>
    <row r="483" spans="1:70">
      <c r="A483" s="1">
        <v>482</v>
      </c>
      <c r="B483" s="1">
        <f>'2012'!B483</f>
        <v>0</v>
      </c>
      <c r="C483" s="1">
        <f>'2012'!C483</f>
        <v>0</v>
      </c>
      <c r="D483" s="1">
        <f>'2012'!D483</f>
        <v>0</v>
      </c>
      <c r="E483" s="1">
        <f>'2012'!E483</f>
        <v>0</v>
      </c>
      <c r="F483" s="1">
        <f>'2012'!F483</f>
        <v>0</v>
      </c>
      <c r="G483" s="1">
        <f>'2012'!G483</f>
        <v>0</v>
      </c>
      <c r="H483" s="1">
        <f>'2012'!H483</f>
        <v>0</v>
      </c>
      <c r="I483" s="1">
        <f>'2012'!I483</f>
        <v>0</v>
      </c>
      <c r="J483" s="12" t="e">
        <f>(('2012'!J483-'2012'!$AE483)/'2012'!$AE483)*(('2012'!$I483-0.5+'2012'!$I483-0.5)*-1)</f>
        <v>#DIV/0!</v>
      </c>
      <c r="K483" s="12" t="e">
        <f>(('2012'!K483-'2012'!$AE483)/'2012'!$AE483)*(('2012'!$I483-0.5+'2012'!$I483-0.5)*-1)</f>
        <v>#DIV/0!</v>
      </c>
      <c r="L483" s="12" t="e">
        <f>(('2012'!L483-'2012'!$AE483)/'2012'!$AE483)*(('2012'!$I483-0.5+'2012'!$I483-0.5)*-1)</f>
        <v>#DIV/0!</v>
      </c>
      <c r="M483" s="12" t="e">
        <f>(('2012'!M483-'2012'!$AE483)/'2012'!$AE483)*(('2012'!$I483-0.5+'2012'!$I483-0.5)*-1)</f>
        <v>#DIV/0!</v>
      </c>
      <c r="N483" s="12" t="e">
        <f>(('2012'!N483-'2012'!$AE483)/'2012'!$AE483)*(('2012'!$I483-0.5+'2012'!$I483-0.5)*-1)</f>
        <v>#DIV/0!</v>
      </c>
      <c r="O483" s="12" t="e">
        <f>(('2012'!O483-'2012'!$AE483)/'2012'!$AE483)*(('2012'!$I483-0.5+'2012'!$I483-0.5)*-1)</f>
        <v>#DIV/0!</v>
      </c>
      <c r="P483" s="12" t="e">
        <f>(('2012'!P483-'2012'!$AE483)/'2012'!$AE483)*(('2012'!$I483-0.5+'2012'!$I483-0.5)*-1)</f>
        <v>#DIV/0!</v>
      </c>
      <c r="Q483" s="12" t="e">
        <f>(('2012'!Q483-'2012'!$AE483)/'2012'!$AE483)*(('2012'!$I483-0.5+'2012'!$I483-0.5)*-1)</f>
        <v>#DIV/0!</v>
      </c>
      <c r="R483" s="12" t="e">
        <f>(('2012'!R483-'2012'!$AE483)/'2012'!$AE483)*(('2012'!$I483-0.5+'2012'!$I483-0.5)*-1)</f>
        <v>#DIV/0!</v>
      </c>
      <c r="S483" s="12" t="e">
        <f>(('2012'!S483-'2012'!$AE483)/'2012'!$AE483)*(('2012'!$I483-0.5+'2012'!$I483-0.5)*-1)</f>
        <v>#DIV/0!</v>
      </c>
      <c r="T483" s="12" t="e">
        <f>(('2012'!T483-'2012'!$AE483)/'2012'!$AE483)*(('2012'!$I483-0.5+'2012'!$I483-0.5)*-1)</f>
        <v>#DIV/0!</v>
      </c>
      <c r="U483" s="12" t="e">
        <f>(('2012'!U483-'2012'!$AE483)/'2012'!$AE483)*(('2012'!$I483-0.5+'2012'!$I483-0.5)*-1)</f>
        <v>#DIV/0!</v>
      </c>
      <c r="V483" s="12" t="e">
        <f>(('2012'!V483-'2012'!$AE483)/'2012'!$AE483)*(('2012'!$I483-0.5+'2012'!$I483-0.5)*-1)</f>
        <v>#DIV/0!</v>
      </c>
      <c r="W483" s="12" t="e">
        <f>(('2012'!W483-'2012'!$AE483)/'2012'!$AE483)*(('2012'!$I483-0.5+'2012'!$I483-0.5)*-1)</f>
        <v>#DIV/0!</v>
      </c>
      <c r="X483" s="12" t="e">
        <f>(('2012'!X483-'2012'!$AE483)/'2012'!$AE483)*(('2012'!$I483-0.5+'2012'!$I483-0.5)*-1)</f>
        <v>#DIV/0!</v>
      </c>
      <c r="Y483" s="12" t="e">
        <f>(('2012'!Y483-'2012'!$AE483)/'2012'!$AE483)*(('2012'!$I483-0.5+'2012'!$I483-0.5)*-1)</f>
        <v>#DIV/0!</v>
      </c>
      <c r="Z483" s="12" t="e">
        <f>(('2012'!Z483-'2012'!$AE483)/'2012'!$AE483)*(('2012'!$I483-0.5+'2012'!$I483-0.5)*-1)</f>
        <v>#DIV/0!</v>
      </c>
      <c r="AA483" s="12" t="e">
        <f>(('2012'!AA483-'2012'!$AE483)/'2012'!$AE483)*(('2012'!$I483-0.5+'2012'!$I483-0.5)*-1)</f>
        <v>#DIV/0!</v>
      </c>
      <c r="AB483" s="12" t="e">
        <f>(('2012'!AB483-'2012'!$AE483)/'2012'!$AE483)*(('2012'!$I483-0.5+'2012'!$I483-0.5)*-1)</f>
        <v>#DIV/0!</v>
      </c>
      <c r="AC483" s="12" t="e">
        <f>(('2012'!AC483-'2012'!$AE483)/'2012'!$AE483)*(('2012'!$I483-0.5+'2012'!$I483-0.5)*-1)</f>
        <v>#DIV/0!</v>
      </c>
      <c r="AD483" s="12" t="e">
        <f>(('2012'!AD483-'2012'!$AE483)/'2012'!$AE483)*(('2012'!$I483-0.5+'2012'!$I483-0.5)*-1)</f>
        <v>#DIV/0!</v>
      </c>
      <c r="AE483" s="5" t="e">
        <f>((('2012'!AE483-'2012'!$AE483)/'2012'!$AE483)*100)*(('2012'!$I483-0.5+'2012'!$I483-0.5)*-1)</f>
        <v>#DIV/0!</v>
      </c>
      <c r="AG483" s="5">
        <f t="shared" si="195"/>
        <v>0</v>
      </c>
      <c r="AH483" s="5">
        <f t="shared" si="218"/>
        <v>0</v>
      </c>
      <c r="AI483" s="7">
        <v>0</v>
      </c>
      <c r="AW483" s="104">
        <f t="shared" si="196"/>
        <v>0</v>
      </c>
      <c r="AX483" s="104">
        <f t="shared" si="197"/>
        <v>0</v>
      </c>
      <c r="AY483" s="104">
        <f t="shared" si="198"/>
        <v>0</v>
      </c>
      <c r="AZ483" s="104">
        <f t="shared" si="199"/>
        <v>0</v>
      </c>
      <c r="BA483" s="104">
        <f t="shared" si="200"/>
        <v>0</v>
      </c>
      <c r="BB483" s="104">
        <f t="shared" si="201"/>
        <v>0</v>
      </c>
      <c r="BC483" s="104">
        <f t="shared" si="202"/>
        <v>0</v>
      </c>
      <c r="BD483" s="104">
        <f t="shared" si="203"/>
        <v>0</v>
      </c>
      <c r="BE483" s="104">
        <f t="shared" si="204"/>
        <v>0</v>
      </c>
      <c r="BF483" s="104">
        <f t="shared" si="205"/>
        <v>0</v>
      </c>
      <c r="BG483" s="104">
        <f t="shared" si="206"/>
        <v>0</v>
      </c>
      <c r="BH483" s="104">
        <f t="shared" si="207"/>
        <v>0</v>
      </c>
      <c r="BI483" s="104">
        <f t="shared" si="208"/>
        <v>0</v>
      </c>
      <c r="BJ483" s="104">
        <f t="shared" si="209"/>
        <v>0</v>
      </c>
      <c r="BK483" s="104">
        <f t="shared" si="210"/>
        <v>0</v>
      </c>
      <c r="BL483" s="104">
        <f t="shared" si="211"/>
        <v>0</v>
      </c>
      <c r="BM483" s="104">
        <f t="shared" si="212"/>
        <v>0</v>
      </c>
      <c r="BN483" s="104">
        <f t="shared" si="213"/>
        <v>0</v>
      </c>
      <c r="BO483" s="104">
        <f t="shared" si="214"/>
        <v>0</v>
      </c>
      <c r="BP483" s="104">
        <f t="shared" si="215"/>
        <v>0</v>
      </c>
      <c r="BQ483" s="104">
        <f t="shared" si="216"/>
        <v>0</v>
      </c>
      <c r="BR483" s="104" t="e">
        <f t="shared" si="217"/>
        <v>#DIV/0!</v>
      </c>
    </row>
    <row r="484" spans="1:70">
      <c r="A484" s="1">
        <v>483</v>
      </c>
      <c r="B484" s="1">
        <f>'2012'!B484</f>
        <v>0</v>
      </c>
      <c r="C484" s="1">
        <f>'2012'!C484</f>
        <v>0</v>
      </c>
      <c r="D484" s="1">
        <f>'2012'!D484</f>
        <v>0</v>
      </c>
      <c r="E484" s="1">
        <f>'2012'!E484</f>
        <v>0</v>
      </c>
      <c r="F484" s="1">
        <f>'2012'!F484</f>
        <v>0</v>
      </c>
      <c r="G484" s="1">
        <f>'2012'!G484</f>
        <v>0</v>
      </c>
      <c r="H484" s="1">
        <f>'2012'!H484</f>
        <v>0</v>
      </c>
      <c r="I484" s="1">
        <f>'2012'!I484</f>
        <v>0</v>
      </c>
      <c r="J484" s="12" t="e">
        <f>(('2012'!J484-'2012'!$AE484)/'2012'!$AE484)*(('2012'!$I484-0.5+'2012'!$I484-0.5)*-1)</f>
        <v>#DIV/0!</v>
      </c>
      <c r="K484" s="12" t="e">
        <f>(('2012'!K484-'2012'!$AE484)/'2012'!$AE484)*(('2012'!$I484-0.5+'2012'!$I484-0.5)*-1)</f>
        <v>#DIV/0!</v>
      </c>
      <c r="L484" s="12" t="e">
        <f>(('2012'!L484-'2012'!$AE484)/'2012'!$AE484)*(('2012'!$I484-0.5+'2012'!$I484-0.5)*-1)</f>
        <v>#DIV/0!</v>
      </c>
      <c r="M484" s="12" t="e">
        <f>(('2012'!M484-'2012'!$AE484)/'2012'!$AE484)*(('2012'!$I484-0.5+'2012'!$I484-0.5)*-1)</f>
        <v>#DIV/0!</v>
      </c>
      <c r="N484" s="12" t="e">
        <f>(('2012'!N484-'2012'!$AE484)/'2012'!$AE484)*(('2012'!$I484-0.5+'2012'!$I484-0.5)*-1)</f>
        <v>#DIV/0!</v>
      </c>
      <c r="O484" s="12" t="e">
        <f>(('2012'!O484-'2012'!$AE484)/'2012'!$AE484)*(('2012'!$I484-0.5+'2012'!$I484-0.5)*-1)</f>
        <v>#DIV/0!</v>
      </c>
      <c r="P484" s="12" t="e">
        <f>(('2012'!P484-'2012'!$AE484)/'2012'!$AE484)*(('2012'!$I484-0.5+'2012'!$I484-0.5)*-1)</f>
        <v>#DIV/0!</v>
      </c>
      <c r="Q484" s="12" t="e">
        <f>(('2012'!Q484-'2012'!$AE484)/'2012'!$AE484)*(('2012'!$I484-0.5+'2012'!$I484-0.5)*-1)</f>
        <v>#DIV/0!</v>
      </c>
      <c r="R484" s="12" t="e">
        <f>(('2012'!R484-'2012'!$AE484)/'2012'!$AE484)*(('2012'!$I484-0.5+'2012'!$I484-0.5)*-1)</f>
        <v>#DIV/0!</v>
      </c>
      <c r="S484" s="12" t="e">
        <f>(('2012'!S484-'2012'!$AE484)/'2012'!$AE484)*(('2012'!$I484-0.5+'2012'!$I484-0.5)*-1)</f>
        <v>#DIV/0!</v>
      </c>
      <c r="T484" s="12" t="e">
        <f>(('2012'!T484-'2012'!$AE484)/'2012'!$AE484)*(('2012'!$I484-0.5+'2012'!$I484-0.5)*-1)</f>
        <v>#DIV/0!</v>
      </c>
      <c r="U484" s="12" t="e">
        <f>(('2012'!U484-'2012'!$AE484)/'2012'!$AE484)*(('2012'!$I484-0.5+'2012'!$I484-0.5)*-1)</f>
        <v>#DIV/0!</v>
      </c>
      <c r="V484" s="12" t="e">
        <f>(('2012'!V484-'2012'!$AE484)/'2012'!$AE484)*(('2012'!$I484-0.5+'2012'!$I484-0.5)*-1)</f>
        <v>#DIV/0!</v>
      </c>
      <c r="W484" s="12" t="e">
        <f>(('2012'!W484-'2012'!$AE484)/'2012'!$AE484)*(('2012'!$I484-0.5+'2012'!$I484-0.5)*-1)</f>
        <v>#DIV/0!</v>
      </c>
      <c r="X484" s="12" t="e">
        <f>(('2012'!X484-'2012'!$AE484)/'2012'!$AE484)*(('2012'!$I484-0.5+'2012'!$I484-0.5)*-1)</f>
        <v>#DIV/0!</v>
      </c>
      <c r="Y484" s="12" t="e">
        <f>(('2012'!Y484-'2012'!$AE484)/'2012'!$AE484)*(('2012'!$I484-0.5+'2012'!$I484-0.5)*-1)</f>
        <v>#DIV/0!</v>
      </c>
      <c r="Z484" s="12" t="e">
        <f>(('2012'!Z484-'2012'!$AE484)/'2012'!$AE484)*(('2012'!$I484-0.5+'2012'!$I484-0.5)*-1)</f>
        <v>#DIV/0!</v>
      </c>
      <c r="AA484" s="12" t="e">
        <f>(('2012'!AA484-'2012'!$AE484)/'2012'!$AE484)*(('2012'!$I484-0.5+'2012'!$I484-0.5)*-1)</f>
        <v>#DIV/0!</v>
      </c>
      <c r="AB484" s="12" t="e">
        <f>(('2012'!AB484-'2012'!$AE484)/'2012'!$AE484)*(('2012'!$I484-0.5+'2012'!$I484-0.5)*-1)</f>
        <v>#DIV/0!</v>
      </c>
      <c r="AC484" s="12" t="e">
        <f>(('2012'!AC484-'2012'!$AE484)/'2012'!$AE484)*(('2012'!$I484-0.5+'2012'!$I484-0.5)*-1)</f>
        <v>#DIV/0!</v>
      </c>
      <c r="AD484" s="12" t="e">
        <f>(('2012'!AD484-'2012'!$AE484)/'2012'!$AE484)*(('2012'!$I484-0.5+'2012'!$I484-0.5)*-1)</f>
        <v>#DIV/0!</v>
      </c>
      <c r="AE484" s="5" t="e">
        <f>((('2012'!AE484-'2012'!$AE484)/'2012'!$AE484)*100)*(('2012'!$I484-0.5+'2012'!$I484-0.5)*-1)</f>
        <v>#DIV/0!</v>
      </c>
      <c r="AG484" s="5">
        <f t="shared" si="195"/>
        <v>0</v>
      </c>
      <c r="AH484" s="5">
        <f t="shared" si="218"/>
        <v>0</v>
      </c>
      <c r="AI484" s="7">
        <v>0</v>
      </c>
      <c r="AW484" s="104">
        <f t="shared" si="196"/>
        <v>0</v>
      </c>
      <c r="AX484" s="104">
        <f t="shared" si="197"/>
        <v>0</v>
      </c>
      <c r="AY484" s="104">
        <f t="shared" si="198"/>
        <v>0</v>
      </c>
      <c r="AZ484" s="104">
        <f t="shared" si="199"/>
        <v>0</v>
      </c>
      <c r="BA484" s="104">
        <f t="shared" si="200"/>
        <v>0</v>
      </c>
      <c r="BB484" s="104">
        <f t="shared" si="201"/>
        <v>0</v>
      </c>
      <c r="BC484" s="104">
        <f t="shared" si="202"/>
        <v>0</v>
      </c>
      <c r="BD484" s="104">
        <f t="shared" si="203"/>
        <v>0</v>
      </c>
      <c r="BE484" s="104">
        <f t="shared" si="204"/>
        <v>0</v>
      </c>
      <c r="BF484" s="104">
        <f t="shared" si="205"/>
        <v>0</v>
      </c>
      <c r="BG484" s="104">
        <f t="shared" si="206"/>
        <v>0</v>
      </c>
      <c r="BH484" s="104">
        <f t="shared" si="207"/>
        <v>0</v>
      </c>
      <c r="BI484" s="104">
        <f t="shared" si="208"/>
        <v>0</v>
      </c>
      <c r="BJ484" s="104">
        <f t="shared" si="209"/>
        <v>0</v>
      </c>
      <c r="BK484" s="104">
        <f t="shared" si="210"/>
        <v>0</v>
      </c>
      <c r="BL484" s="104">
        <f t="shared" si="211"/>
        <v>0</v>
      </c>
      <c r="BM484" s="104">
        <f t="shared" si="212"/>
        <v>0</v>
      </c>
      <c r="BN484" s="104">
        <f t="shared" si="213"/>
        <v>0</v>
      </c>
      <c r="BO484" s="104">
        <f t="shared" si="214"/>
        <v>0</v>
      </c>
      <c r="BP484" s="104">
        <f t="shared" si="215"/>
        <v>0</v>
      </c>
      <c r="BQ484" s="104">
        <f t="shared" si="216"/>
        <v>0</v>
      </c>
      <c r="BR484" s="104" t="e">
        <f t="shared" si="217"/>
        <v>#DIV/0!</v>
      </c>
    </row>
    <row r="485" spans="1:70">
      <c r="A485" s="1">
        <v>484</v>
      </c>
      <c r="B485" s="1">
        <f>'2012'!B485</f>
        <v>0</v>
      </c>
      <c r="C485" s="1">
        <f>'2012'!C485</f>
        <v>0</v>
      </c>
      <c r="D485" s="1">
        <f>'2012'!D485</f>
        <v>0</v>
      </c>
      <c r="E485" s="1">
        <f>'2012'!E485</f>
        <v>0</v>
      </c>
      <c r="F485" s="1">
        <f>'2012'!F485</f>
        <v>0</v>
      </c>
      <c r="G485" s="1">
        <f>'2012'!G485</f>
        <v>0</v>
      </c>
      <c r="H485" s="1">
        <f>'2012'!H485</f>
        <v>0</v>
      </c>
      <c r="I485" s="1">
        <f>'2012'!I485</f>
        <v>0</v>
      </c>
      <c r="J485" s="12" t="e">
        <f>(('2012'!J485-'2012'!$AE485)/'2012'!$AE485)*(('2012'!$I485-0.5+'2012'!$I485-0.5)*-1)</f>
        <v>#DIV/0!</v>
      </c>
      <c r="K485" s="12" t="e">
        <f>(('2012'!K485-'2012'!$AE485)/'2012'!$AE485)*(('2012'!$I485-0.5+'2012'!$I485-0.5)*-1)</f>
        <v>#DIV/0!</v>
      </c>
      <c r="L485" s="12" t="e">
        <f>(('2012'!L485-'2012'!$AE485)/'2012'!$AE485)*(('2012'!$I485-0.5+'2012'!$I485-0.5)*-1)</f>
        <v>#DIV/0!</v>
      </c>
      <c r="M485" s="12" t="e">
        <f>(('2012'!M485-'2012'!$AE485)/'2012'!$AE485)*(('2012'!$I485-0.5+'2012'!$I485-0.5)*-1)</f>
        <v>#DIV/0!</v>
      </c>
      <c r="N485" s="12" t="e">
        <f>(('2012'!N485-'2012'!$AE485)/'2012'!$AE485)*(('2012'!$I485-0.5+'2012'!$I485-0.5)*-1)</f>
        <v>#DIV/0!</v>
      </c>
      <c r="O485" s="12" t="e">
        <f>(('2012'!O485-'2012'!$AE485)/'2012'!$AE485)*(('2012'!$I485-0.5+'2012'!$I485-0.5)*-1)</f>
        <v>#DIV/0!</v>
      </c>
      <c r="P485" s="12" t="e">
        <f>(('2012'!P485-'2012'!$AE485)/'2012'!$AE485)*(('2012'!$I485-0.5+'2012'!$I485-0.5)*-1)</f>
        <v>#DIV/0!</v>
      </c>
      <c r="Q485" s="12" t="e">
        <f>(('2012'!Q485-'2012'!$AE485)/'2012'!$AE485)*(('2012'!$I485-0.5+'2012'!$I485-0.5)*-1)</f>
        <v>#DIV/0!</v>
      </c>
      <c r="R485" s="12" t="e">
        <f>(('2012'!R485-'2012'!$AE485)/'2012'!$AE485)*(('2012'!$I485-0.5+'2012'!$I485-0.5)*-1)</f>
        <v>#DIV/0!</v>
      </c>
      <c r="S485" s="12" t="e">
        <f>(('2012'!S485-'2012'!$AE485)/'2012'!$AE485)*(('2012'!$I485-0.5+'2012'!$I485-0.5)*-1)</f>
        <v>#DIV/0!</v>
      </c>
      <c r="T485" s="12" t="e">
        <f>(('2012'!T485-'2012'!$AE485)/'2012'!$AE485)*(('2012'!$I485-0.5+'2012'!$I485-0.5)*-1)</f>
        <v>#DIV/0!</v>
      </c>
      <c r="U485" s="12" t="e">
        <f>(('2012'!U485-'2012'!$AE485)/'2012'!$AE485)*(('2012'!$I485-0.5+'2012'!$I485-0.5)*-1)</f>
        <v>#DIV/0!</v>
      </c>
      <c r="V485" s="12" t="e">
        <f>(('2012'!V485-'2012'!$AE485)/'2012'!$AE485)*(('2012'!$I485-0.5+'2012'!$I485-0.5)*-1)</f>
        <v>#DIV/0!</v>
      </c>
      <c r="W485" s="12" t="e">
        <f>(('2012'!W485-'2012'!$AE485)/'2012'!$AE485)*(('2012'!$I485-0.5+'2012'!$I485-0.5)*-1)</f>
        <v>#DIV/0!</v>
      </c>
      <c r="X485" s="12" t="e">
        <f>(('2012'!X485-'2012'!$AE485)/'2012'!$AE485)*(('2012'!$I485-0.5+'2012'!$I485-0.5)*-1)</f>
        <v>#DIV/0!</v>
      </c>
      <c r="Y485" s="12" t="e">
        <f>(('2012'!Y485-'2012'!$AE485)/'2012'!$AE485)*(('2012'!$I485-0.5+'2012'!$I485-0.5)*-1)</f>
        <v>#DIV/0!</v>
      </c>
      <c r="Z485" s="12" t="e">
        <f>(('2012'!Z485-'2012'!$AE485)/'2012'!$AE485)*(('2012'!$I485-0.5+'2012'!$I485-0.5)*-1)</f>
        <v>#DIV/0!</v>
      </c>
      <c r="AA485" s="12" t="e">
        <f>(('2012'!AA485-'2012'!$AE485)/'2012'!$AE485)*(('2012'!$I485-0.5+'2012'!$I485-0.5)*-1)</f>
        <v>#DIV/0!</v>
      </c>
      <c r="AB485" s="12" t="e">
        <f>(('2012'!AB485-'2012'!$AE485)/'2012'!$AE485)*(('2012'!$I485-0.5+'2012'!$I485-0.5)*-1)</f>
        <v>#DIV/0!</v>
      </c>
      <c r="AC485" s="12" t="e">
        <f>(('2012'!AC485-'2012'!$AE485)/'2012'!$AE485)*(('2012'!$I485-0.5+'2012'!$I485-0.5)*-1)</f>
        <v>#DIV/0!</v>
      </c>
      <c r="AD485" s="12" t="e">
        <f>(('2012'!AD485-'2012'!$AE485)/'2012'!$AE485)*(('2012'!$I485-0.5+'2012'!$I485-0.5)*-1)</f>
        <v>#DIV/0!</v>
      </c>
      <c r="AE485" s="5" t="e">
        <f>((('2012'!AE485-'2012'!$AE485)/'2012'!$AE485)*100)*(('2012'!$I485-0.5+'2012'!$I485-0.5)*-1)</f>
        <v>#DIV/0!</v>
      </c>
      <c r="AG485" s="5">
        <f t="shared" si="195"/>
        <v>0</v>
      </c>
      <c r="AH485" s="5">
        <f t="shared" si="218"/>
        <v>0</v>
      </c>
      <c r="AI485" s="7">
        <v>0</v>
      </c>
      <c r="AW485" s="104">
        <f t="shared" si="196"/>
        <v>0</v>
      </c>
      <c r="AX485" s="104">
        <f t="shared" si="197"/>
        <v>0</v>
      </c>
      <c r="AY485" s="104">
        <f t="shared" si="198"/>
        <v>0</v>
      </c>
      <c r="AZ485" s="104">
        <f t="shared" si="199"/>
        <v>0</v>
      </c>
      <c r="BA485" s="104">
        <f t="shared" si="200"/>
        <v>0</v>
      </c>
      <c r="BB485" s="104">
        <f t="shared" si="201"/>
        <v>0</v>
      </c>
      <c r="BC485" s="104">
        <f t="shared" si="202"/>
        <v>0</v>
      </c>
      <c r="BD485" s="104">
        <f t="shared" si="203"/>
        <v>0</v>
      </c>
      <c r="BE485" s="104">
        <f t="shared" si="204"/>
        <v>0</v>
      </c>
      <c r="BF485" s="104">
        <f t="shared" si="205"/>
        <v>0</v>
      </c>
      <c r="BG485" s="104">
        <f t="shared" si="206"/>
        <v>0</v>
      </c>
      <c r="BH485" s="104">
        <f t="shared" si="207"/>
        <v>0</v>
      </c>
      <c r="BI485" s="104">
        <f t="shared" si="208"/>
        <v>0</v>
      </c>
      <c r="BJ485" s="104">
        <f t="shared" si="209"/>
        <v>0</v>
      </c>
      <c r="BK485" s="104">
        <f t="shared" si="210"/>
        <v>0</v>
      </c>
      <c r="BL485" s="104">
        <f t="shared" si="211"/>
        <v>0</v>
      </c>
      <c r="BM485" s="104">
        <f t="shared" si="212"/>
        <v>0</v>
      </c>
      <c r="BN485" s="104">
        <f t="shared" si="213"/>
        <v>0</v>
      </c>
      <c r="BO485" s="104">
        <f t="shared" si="214"/>
        <v>0</v>
      </c>
      <c r="BP485" s="104">
        <f t="shared" si="215"/>
        <v>0</v>
      </c>
      <c r="BQ485" s="104">
        <f t="shared" si="216"/>
        <v>0</v>
      </c>
      <c r="BR485" s="104" t="e">
        <f t="shared" si="217"/>
        <v>#DIV/0!</v>
      </c>
    </row>
    <row r="486" spans="1:70">
      <c r="AW486" s="104">
        <f t="shared" si="196"/>
        <v>0</v>
      </c>
      <c r="AX486" s="104">
        <f t="shared" si="197"/>
        <v>0</v>
      </c>
      <c r="AY486" s="104">
        <f t="shared" si="198"/>
        <v>0</v>
      </c>
      <c r="AZ486" s="104">
        <f t="shared" si="199"/>
        <v>0</v>
      </c>
      <c r="BA486" s="104">
        <f t="shared" si="200"/>
        <v>0</v>
      </c>
      <c r="BB486" s="104">
        <f t="shared" si="201"/>
        <v>0</v>
      </c>
      <c r="BC486" s="104">
        <f t="shared" si="202"/>
        <v>0</v>
      </c>
      <c r="BD486" s="104">
        <f t="shared" si="203"/>
        <v>0</v>
      </c>
      <c r="BE486" s="104">
        <f t="shared" si="204"/>
        <v>0</v>
      </c>
      <c r="BF486" s="104">
        <f t="shared" si="205"/>
        <v>0</v>
      </c>
      <c r="BG486" s="104">
        <f t="shared" si="206"/>
        <v>0</v>
      </c>
      <c r="BH486" s="104">
        <f t="shared" si="207"/>
        <v>0</v>
      </c>
      <c r="BI486" s="104">
        <f t="shared" si="208"/>
        <v>0</v>
      </c>
      <c r="BJ486" s="104">
        <f t="shared" si="209"/>
        <v>0</v>
      </c>
      <c r="BK486" s="104">
        <f t="shared" si="210"/>
        <v>0</v>
      </c>
      <c r="BL486" s="104">
        <f t="shared" si="211"/>
        <v>0</v>
      </c>
      <c r="BM486" s="104">
        <f t="shared" si="212"/>
        <v>0</v>
      </c>
      <c r="BN486" s="104">
        <f t="shared" si="213"/>
        <v>0</v>
      </c>
      <c r="BO486" s="104">
        <f t="shared" si="214"/>
        <v>0</v>
      </c>
      <c r="BP486" s="104">
        <f t="shared" si="215"/>
        <v>0</v>
      </c>
      <c r="BQ486" s="104">
        <f t="shared" si="216"/>
        <v>0</v>
      </c>
      <c r="BR486" s="104">
        <f t="shared" si="217"/>
        <v>0</v>
      </c>
    </row>
    <row r="487" spans="1:70">
      <c r="AW487" s="104">
        <f t="shared" si="196"/>
        <v>0</v>
      </c>
      <c r="AX487" s="104">
        <f t="shared" si="197"/>
        <v>0</v>
      </c>
      <c r="AY487" s="104">
        <f t="shared" si="198"/>
        <v>0</v>
      </c>
      <c r="AZ487" s="104">
        <f t="shared" si="199"/>
        <v>0</v>
      </c>
      <c r="BA487" s="104">
        <f t="shared" si="200"/>
        <v>0</v>
      </c>
      <c r="BB487" s="104">
        <f t="shared" si="201"/>
        <v>0</v>
      </c>
      <c r="BC487" s="104">
        <f t="shared" si="202"/>
        <v>0</v>
      </c>
      <c r="BD487" s="104">
        <f t="shared" si="203"/>
        <v>0</v>
      </c>
      <c r="BE487" s="104">
        <f t="shared" si="204"/>
        <v>0</v>
      </c>
      <c r="BF487" s="104">
        <f t="shared" si="205"/>
        <v>0</v>
      </c>
      <c r="BG487" s="104">
        <f t="shared" si="206"/>
        <v>0</v>
      </c>
      <c r="BH487" s="104">
        <f t="shared" si="207"/>
        <v>0</v>
      </c>
      <c r="BI487" s="104">
        <f t="shared" si="208"/>
        <v>0</v>
      </c>
      <c r="BJ487" s="104">
        <f t="shared" si="209"/>
        <v>0</v>
      </c>
      <c r="BK487" s="104">
        <f t="shared" si="210"/>
        <v>0</v>
      </c>
      <c r="BL487" s="104">
        <f t="shared" si="211"/>
        <v>0</v>
      </c>
      <c r="BM487" s="104">
        <f t="shared" si="212"/>
        <v>0</v>
      </c>
      <c r="BN487" s="104">
        <f t="shared" si="213"/>
        <v>0</v>
      </c>
      <c r="BO487" s="104">
        <f t="shared" si="214"/>
        <v>0</v>
      </c>
      <c r="BP487" s="104">
        <f t="shared" si="215"/>
        <v>0</v>
      </c>
      <c r="BQ487" s="104">
        <f t="shared" si="216"/>
        <v>0</v>
      </c>
      <c r="BR487" s="104">
        <f t="shared" si="217"/>
        <v>0</v>
      </c>
    </row>
    <row r="488" spans="1:70">
      <c r="AW488" s="104">
        <f t="shared" si="196"/>
        <v>0</v>
      </c>
      <c r="AX488" s="104">
        <f t="shared" si="197"/>
        <v>0</v>
      </c>
      <c r="AY488" s="104">
        <f t="shared" si="198"/>
        <v>0</v>
      </c>
      <c r="AZ488" s="104">
        <f t="shared" si="199"/>
        <v>0</v>
      </c>
      <c r="BA488" s="104">
        <f t="shared" si="200"/>
        <v>0</v>
      </c>
      <c r="BB488" s="104">
        <f t="shared" si="201"/>
        <v>0</v>
      </c>
      <c r="BC488" s="104">
        <f t="shared" si="202"/>
        <v>0</v>
      </c>
      <c r="BD488" s="104">
        <f t="shared" si="203"/>
        <v>0</v>
      </c>
      <c r="BE488" s="104">
        <f t="shared" si="204"/>
        <v>0</v>
      </c>
      <c r="BF488" s="104">
        <f t="shared" si="205"/>
        <v>0</v>
      </c>
      <c r="BG488" s="104">
        <f t="shared" si="206"/>
        <v>0</v>
      </c>
      <c r="BH488" s="104">
        <f t="shared" si="207"/>
        <v>0</v>
      </c>
      <c r="BI488" s="104">
        <f t="shared" si="208"/>
        <v>0</v>
      </c>
      <c r="BJ488" s="104">
        <f t="shared" si="209"/>
        <v>0</v>
      </c>
      <c r="BK488" s="104">
        <f t="shared" si="210"/>
        <v>0</v>
      </c>
      <c r="BL488" s="104">
        <f t="shared" si="211"/>
        <v>0</v>
      </c>
      <c r="BM488" s="104">
        <f t="shared" si="212"/>
        <v>0</v>
      </c>
      <c r="BN488" s="104">
        <f t="shared" si="213"/>
        <v>0</v>
      </c>
      <c r="BO488" s="104">
        <f t="shared" si="214"/>
        <v>0</v>
      </c>
      <c r="BP488" s="104">
        <f t="shared" si="215"/>
        <v>0</v>
      </c>
      <c r="BQ488" s="104">
        <f t="shared" si="216"/>
        <v>0</v>
      </c>
      <c r="BR488" s="104">
        <f t="shared" si="217"/>
        <v>0</v>
      </c>
    </row>
    <row r="489" spans="1:70">
      <c r="AW489" s="104">
        <f t="shared" si="196"/>
        <v>0</v>
      </c>
      <c r="AX489" s="104">
        <f t="shared" si="197"/>
        <v>0</v>
      </c>
      <c r="AY489" s="104">
        <f t="shared" si="198"/>
        <v>0</v>
      </c>
      <c r="AZ489" s="104">
        <f t="shared" si="199"/>
        <v>0</v>
      </c>
      <c r="BA489" s="104">
        <f t="shared" si="200"/>
        <v>0</v>
      </c>
      <c r="BB489" s="104">
        <f t="shared" si="201"/>
        <v>0</v>
      </c>
      <c r="BC489" s="104">
        <f t="shared" si="202"/>
        <v>0</v>
      </c>
      <c r="BD489" s="104">
        <f t="shared" si="203"/>
        <v>0</v>
      </c>
      <c r="BE489" s="104">
        <f t="shared" si="204"/>
        <v>0</v>
      </c>
      <c r="BF489" s="104">
        <f t="shared" si="205"/>
        <v>0</v>
      </c>
      <c r="BG489" s="104">
        <f t="shared" si="206"/>
        <v>0</v>
      </c>
      <c r="BH489" s="104">
        <f t="shared" si="207"/>
        <v>0</v>
      </c>
      <c r="BI489" s="104">
        <f t="shared" si="208"/>
        <v>0</v>
      </c>
      <c r="BJ489" s="104">
        <f t="shared" si="209"/>
        <v>0</v>
      </c>
      <c r="BK489" s="104">
        <f t="shared" si="210"/>
        <v>0</v>
      </c>
      <c r="BL489" s="104">
        <f t="shared" si="211"/>
        <v>0</v>
      </c>
      <c r="BM489" s="104">
        <f t="shared" si="212"/>
        <v>0</v>
      </c>
      <c r="BN489" s="104">
        <f t="shared" si="213"/>
        <v>0</v>
      </c>
      <c r="BO489" s="104">
        <f t="shared" si="214"/>
        <v>0</v>
      </c>
      <c r="BP489" s="104">
        <f t="shared" si="215"/>
        <v>0</v>
      </c>
      <c r="BQ489" s="104">
        <f t="shared" si="216"/>
        <v>0</v>
      </c>
      <c r="BR489" s="104">
        <f t="shared" si="217"/>
        <v>0</v>
      </c>
    </row>
    <row r="490" spans="1:70">
      <c r="AW490" s="104">
        <f t="shared" si="196"/>
        <v>0</v>
      </c>
      <c r="AX490" s="104">
        <f t="shared" si="197"/>
        <v>0</v>
      </c>
      <c r="AY490" s="104">
        <f t="shared" si="198"/>
        <v>0</v>
      </c>
      <c r="AZ490" s="104">
        <f t="shared" si="199"/>
        <v>0</v>
      </c>
      <c r="BA490" s="104">
        <f t="shared" si="200"/>
        <v>0</v>
      </c>
      <c r="BB490" s="104">
        <f t="shared" si="201"/>
        <v>0</v>
      </c>
      <c r="BC490" s="104">
        <f t="shared" si="202"/>
        <v>0</v>
      </c>
      <c r="BD490" s="104">
        <f t="shared" si="203"/>
        <v>0</v>
      </c>
      <c r="BE490" s="104">
        <f t="shared" si="204"/>
        <v>0</v>
      </c>
      <c r="BF490" s="104">
        <f t="shared" si="205"/>
        <v>0</v>
      </c>
      <c r="BG490" s="104">
        <f t="shared" si="206"/>
        <v>0</v>
      </c>
      <c r="BH490" s="104">
        <f t="shared" si="207"/>
        <v>0</v>
      </c>
      <c r="BI490" s="104">
        <f t="shared" si="208"/>
        <v>0</v>
      </c>
      <c r="BJ490" s="104">
        <f t="shared" si="209"/>
        <v>0</v>
      </c>
      <c r="BK490" s="104">
        <f t="shared" si="210"/>
        <v>0</v>
      </c>
      <c r="BL490" s="104">
        <f t="shared" si="211"/>
        <v>0</v>
      </c>
      <c r="BM490" s="104">
        <f t="shared" si="212"/>
        <v>0</v>
      </c>
      <c r="BN490" s="104">
        <f t="shared" si="213"/>
        <v>0</v>
      </c>
      <c r="BO490" s="104">
        <f t="shared" si="214"/>
        <v>0</v>
      </c>
      <c r="BP490" s="104">
        <f t="shared" si="215"/>
        <v>0</v>
      </c>
      <c r="BQ490" s="104">
        <f t="shared" si="216"/>
        <v>0</v>
      </c>
      <c r="BR490" s="104">
        <f t="shared" si="217"/>
        <v>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 enableFormatConditionsCalculation="0">
    <tabColor rgb="FFFFC000"/>
  </sheetPr>
  <dimension ref="B2:BN433"/>
  <sheetViews>
    <sheetView workbookViewId="0">
      <selection activeCell="F6" sqref="F6"/>
    </sheetView>
  </sheetViews>
  <sheetFormatPr defaultRowHeight="11.25"/>
  <cols>
    <col min="1" max="2" width="9.140625" style="1"/>
    <col min="3" max="3" width="26.42578125" style="1" customWidth="1"/>
    <col min="4" max="4" width="14.5703125" style="1" customWidth="1"/>
    <col min="5" max="5" width="9.140625" style="1"/>
    <col min="6" max="6" width="50.140625" style="1" bestFit="1" customWidth="1"/>
    <col min="7" max="7" width="14.28515625" style="1" customWidth="1"/>
    <col min="8" max="8" width="7.5703125" style="1" customWidth="1"/>
    <col min="9" max="9" width="12.42578125" style="1" customWidth="1"/>
    <col min="10" max="10" width="14.85546875" style="1" customWidth="1"/>
    <col min="11" max="12" width="9.85546875" style="1" bestFit="1" customWidth="1"/>
    <col min="13" max="14" width="6.28515625" style="1" bestFit="1" customWidth="1"/>
    <col min="15" max="15" width="9.85546875" style="1" bestFit="1" customWidth="1"/>
    <col min="16" max="16" width="6.28515625" style="1" bestFit="1" customWidth="1"/>
    <col min="17" max="18" width="9.85546875" style="1" bestFit="1" customWidth="1"/>
    <col min="19" max="19" width="6.28515625" style="1" bestFit="1" customWidth="1"/>
    <col min="20" max="20" width="9.85546875" style="1" bestFit="1" customWidth="1"/>
    <col min="21" max="21" width="5.7109375" style="1" bestFit="1" customWidth="1"/>
    <col min="22" max="24" width="9.85546875" style="1" bestFit="1" customWidth="1"/>
    <col min="25" max="26" width="6.28515625" style="1" bestFit="1" customWidth="1"/>
    <col min="27" max="30" width="9.85546875" style="1" bestFit="1" customWidth="1"/>
    <col min="31" max="31" width="4" style="1" bestFit="1" customWidth="1"/>
    <col min="32" max="32" width="6.28515625" style="1" bestFit="1" customWidth="1"/>
    <col min="33" max="34" width="9.140625" style="1"/>
    <col min="35" max="35" width="9.140625" style="7"/>
    <col min="36" max="66" width="10.28515625" style="7" customWidth="1"/>
    <col min="67" max="16384" width="9.140625" style="1"/>
  </cols>
  <sheetData>
    <row r="2" spans="2:66">
      <c r="J2" s="1">
        <v>1</v>
      </c>
      <c r="K2" s="1">
        <v>2</v>
      </c>
      <c r="L2" s="1">
        <v>3</v>
      </c>
      <c r="M2" s="1">
        <v>4</v>
      </c>
      <c r="N2" s="1">
        <v>5</v>
      </c>
      <c r="O2" s="1">
        <v>6</v>
      </c>
      <c r="P2" s="1">
        <v>7</v>
      </c>
      <c r="Q2" s="1">
        <v>8</v>
      </c>
      <c r="R2" s="1">
        <v>9</v>
      </c>
      <c r="S2" s="1">
        <v>10</v>
      </c>
      <c r="T2" s="1">
        <v>11</v>
      </c>
      <c r="U2" s="1">
        <v>12</v>
      </c>
      <c r="V2" s="1">
        <v>13</v>
      </c>
      <c r="W2" s="1">
        <v>14</v>
      </c>
      <c r="X2" s="1">
        <v>15</v>
      </c>
      <c r="Y2" s="1">
        <v>16</v>
      </c>
      <c r="Z2" s="1">
        <v>17</v>
      </c>
      <c r="AA2" s="1">
        <v>18</v>
      </c>
      <c r="AB2" s="1">
        <v>19</v>
      </c>
      <c r="AC2" s="1">
        <v>20</v>
      </c>
      <c r="AD2" s="1">
        <v>21</v>
      </c>
    </row>
    <row r="3" spans="2:66">
      <c r="J3" s="1" t="str">
        <f>'t-1'!J4</f>
        <v>01</v>
      </c>
      <c r="K3" s="1" t="str">
        <f>'t-1'!K4</f>
        <v>03</v>
      </c>
      <c r="L3" s="1" t="str">
        <f>'t-1'!L4</f>
        <v>04</v>
      </c>
      <c r="M3" s="1" t="str">
        <f>'t-1'!M4</f>
        <v>05</v>
      </c>
      <c r="N3" s="1" t="str">
        <f>'t-1'!N4</f>
        <v>06</v>
      </c>
      <c r="O3" s="1" t="str">
        <f>'t-1'!O4</f>
        <v>07</v>
      </c>
      <c r="P3" s="1" t="str">
        <f>'t-1'!P4</f>
        <v>08</v>
      </c>
      <c r="Q3" s="1" t="str">
        <f>'t-1'!Q4</f>
        <v>09</v>
      </c>
      <c r="R3" s="1" t="str">
        <f>'t-1'!R4</f>
        <v>10</v>
      </c>
      <c r="S3" s="1" t="str">
        <f>'t-1'!S4</f>
        <v>12</v>
      </c>
      <c r="T3" s="1" t="str">
        <f>'t-1'!T4</f>
        <v>13</v>
      </c>
      <c r="U3" s="1" t="str">
        <f>'t-1'!U4</f>
        <v>14</v>
      </c>
      <c r="V3" s="1" t="str">
        <f>'t-1'!V4</f>
        <v>17</v>
      </c>
      <c r="W3" s="1" t="str">
        <f>'t-1'!W4</f>
        <v>18</v>
      </c>
      <c r="X3" s="1" t="str">
        <f>'t-1'!X4</f>
        <v>19</v>
      </c>
      <c r="Y3" s="1" t="str">
        <f>'t-1'!Y4</f>
        <v>20</v>
      </c>
      <c r="Z3" s="1" t="str">
        <f>'t-1'!Z4</f>
        <v>21</v>
      </c>
      <c r="AA3" s="1" t="str">
        <f>'t-1'!AA4</f>
        <v>22</v>
      </c>
      <c r="AB3" s="1" t="str">
        <f>'t-1'!AB4</f>
        <v>23</v>
      </c>
      <c r="AC3" s="1" t="str">
        <f>'t-1'!AC4</f>
        <v>24</v>
      </c>
      <c r="AD3" s="1" t="str">
        <f>'t-1'!AD4</f>
        <v>25</v>
      </c>
      <c r="AE3" s="1" t="str">
        <f>'t-1'!AE4</f>
        <v>46</v>
      </c>
      <c r="AF3" s="1">
        <f>'t-1'!AF4</f>
        <v>0</v>
      </c>
    </row>
    <row r="4" spans="2:66" s="4" customFormat="1" ht="54" customHeight="1">
      <c r="B4" s="1">
        <f>'t-1'!B4</f>
        <v>0</v>
      </c>
      <c r="C4" s="1">
        <f>'t-1'!C4</f>
        <v>0</v>
      </c>
      <c r="D4" s="1">
        <f>'t-1'!D4</f>
        <v>0</v>
      </c>
      <c r="E4" s="1">
        <f>'t-1'!E4</f>
        <v>0</v>
      </c>
      <c r="F4" s="1">
        <f>'t-1'!F4</f>
        <v>0</v>
      </c>
      <c r="G4" s="1">
        <f>'t-1'!G4</f>
        <v>0</v>
      </c>
      <c r="H4" s="1">
        <f>'t-1'!H4</f>
        <v>0</v>
      </c>
      <c r="I4" s="1">
        <f>'t-1'!I4</f>
        <v>0</v>
      </c>
      <c r="J4" s="4" t="str">
        <f>'t-1'!J5</f>
        <v>Stockholm</v>
      </c>
      <c r="K4" s="4" t="str">
        <f>'t-1'!K5</f>
        <v>Uppsala</v>
      </c>
      <c r="L4" s="4" t="str">
        <f>'t-1'!L5</f>
        <v>Sörmland</v>
      </c>
      <c r="M4" s="4" t="str">
        <f>'t-1'!M5</f>
        <v>Östergötland</v>
      </c>
      <c r="N4" s="4" t="str">
        <f>'t-1'!N5</f>
        <v>Jönköping</v>
      </c>
      <c r="O4" s="4" t="str">
        <f>'t-1'!O5</f>
        <v>Kronoberg</v>
      </c>
      <c r="P4" s="4" t="str">
        <f>'t-1'!P5</f>
        <v>Kalmar</v>
      </c>
      <c r="Q4" s="4" t="str">
        <f>'t-1'!Q5</f>
        <v>Gotland</v>
      </c>
      <c r="R4" s="4" t="str">
        <f>'t-1'!R5</f>
        <v>Blekinge</v>
      </c>
      <c r="S4" s="4" t="str">
        <f>'t-1'!S5</f>
        <v>Skåne</v>
      </c>
      <c r="T4" s="4" t="str">
        <f>'t-1'!T5</f>
        <v>Halland</v>
      </c>
      <c r="U4" s="4" t="str">
        <f>'t-1'!U5</f>
        <v>Västra Götaland</v>
      </c>
      <c r="V4" s="4" t="str">
        <f>'t-1'!V5</f>
        <v>Värmland</v>
      </c>
      <c r="W4" s="4" t="str">
        <f>'t-1'!W5</f>
        <v>Örebro</v>
      </c>
      <c r="X4" s="4" t="str">
        <f>'t-1'!X5</f>
        <v>Västmanland</v>
      </c>
      <c r="Y4" s="4" t="str">
        <f>'t-1'!Y5</f>
        <v>Dalarna</v>
      </c>
      <c r="Z4" s="4" t="str">
        <f>'t-1'!Z5</f>
        <v>Gävleborg</v>
      </c>
      <c r="AA4" s="4" t="str">
        <f>'t-1'!AA5</f>
        <v>Västernorrland</v>
      </c>
      <c r="AB4" s="4" t="str">
        <f>'t-1'!AB5</f>
        <v>Jämtland</v>
      </c>
      <c r="AC4" s="4" t="str">
        <f>'t-1'!AC5</f>
        <v>Västerbotten</v>
      </c>
      <c r="AD4" s="4" t="str">
        <f>'t-1'!AD5</f>
        <v>Norrbotten</v>
      </c>
      <c r="AE4" s="4" t="str">
        <f>'t-1'!AE5</f>
        <v>RIKET</v>
      </c>
      <c r="AF4" s="4">
        <f>'t-1'!AF5</f>
        <v>0</v>
      </c>
      <c r="AI4" s="8"/>
      <c r="AJ4" s="7"/>
      <c r="AK4" s="7"/>
      <c r="AL4" s="7"/>
      <c r="AM4" s="7"/>
      <c r="AN4" s="7"/>
      <c r="AO4" s="7"/>
      <c r="AP4" s="7"/>
      <c r="AQ4" s="7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</row>
    <row r="5" spans="2:66" s="6" customFormat="1">
      <c r="B5" s="6" t="str">
        <f>'t-1'!B5</f>
        <v>Indelning kod</v>
      </c>
      <c r="C5" s="6" t="str">
        <f>'t-1'!C5</f>
        <v>Indelning</v>
      </c>
      <c r="D5" s="6" t="str">
        <f>'t-1'!D5</f>
        <v>Nr_rapp_2012</v>
      </c>
      <c r="E5" s="6" t="str">
        <f>'t-1'!E5</f>
        <v>Kategori</v>
      </c>
      <c r="F5" s="6" t="str">
        <f>'t-1'!F5</f>
        <v>Ettikett</v>
      </c>
      <c r="G5" s="6" t="str">
        <f>'t-1'!G5</f>
        <v>Ny/ändrad 2012</v>
      </c>
      <c r="H5" s="6" t="str">
        <f>'t-1'!H5</f>
        <v>IND_ID</v>
      </c>
      <c r="I5" s="6" t="str">
        <f>'t-1'!I5</f>
        <v>IND_Bra</v>
      </c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</row>
    <row r="6" spans="2:66">
      <c r="B6" s="1" t="str">
        <f>'t-1'!B6</f>
        <v>A</v>
      </c>
      <c r="C6" s="1" t="str">
        <f>'t-1'!C6</f>
        <v>Dödlighet, undvikbar slutenvård med mera</v>
      </c>
      <c r="D6" s="1">
        <f>'t-1'!D6</f>
        <v>1</v>
      </c>
      <c r="E6" s="1" t="str">
        <f>'t-1'!E6</f>
        <v>Kvinnor</v>
      </c>
      <c r="F6" s="1" t="str">
        <f>'t-1'!F6</f>
        <v>Återstående medellivslängd</v>
      </c>
      <c r="G6" s="1" t="str">
        <f>'t-1'!G6</f>
        <v>(tom)</v>
      </c>
      <c r="H6" s="1" t="str">
        <f>'t-1'!H6</f>
        <v>A000002</v>
      </c>
      <c r="I6" s="1">
        <f>'t-1'!I6</f>
        <v>0</v>
      </c>
      <c r="J6" s="5">
        <f>(('t-1'!J6-'t-1'!$AE6)/'t-1'!$AE6)*(('t-1'!$I6-0.5+'t-1'!$I6-0.5)*-1)</f>
        <v>3.7264094242096682E-3</v>
      </c>
      <c r="K6" s="5">
        <f>(('t-1'!K6-'t-1'!$AE6)/'t-1'!$AE6)*(('t-1'!$I6-0.5+'t-1'!$I6-0.5)*-1)</f>
        <v>5.0486837360259849E-3</v>
      </c>
      <c r="L6" s="5">
        <f>(('t-1'!L6-'t-1'!$AE6)/'t-1'!$AE6)*(('t-1'!$I6-0.5+'t-1'!$I6-0.5)*-1)</f>
        <v>-6.8517850703208706E-3</v>
      </c>
      <c r="M6" s="5">
        <f>(('t-1'!M6-'t-1'!$AE6)/'t-1'!$AE6)*(('t-1'!$I6-0.5+'t-1'!$I6-0.5)*-1)</f>
        <v>-2.8849621348719184E-3</v>
      </c>
      <c r="N6" s="5">
        <f>(('t-1'!N6-'t-1'!$AE6)/'t-1'!$AE6)*(('t-1'!$I6-0.5+'t-1'!$I6-0.5)*-1)</f>
        <v>2.5243418680130779E-3</v>
      </c>
      <c r="O6" s="5">
        <f>(('t-1'!O6-'t-1'!$AE6)/'t-1'!$AE6)*(('t-1'!$I6-0.5+'t-1'!$I6-0.5)*-1)</f>
        <v>6.0103377809832912E-3</v>
      </c>
      <c r="P6" s="5">
        <f>(('t-1'!P6-'t-1'!$AE6)/'t-1'!$AE6)*(('t-1'!$I6-0.5+'t-1'!$I6-0.5)*-1)</f>
        <v>-1.5626878230556012E-3</v>
      </c>
      <c r="Q6" s="5">
        <f>(('t-1'!Q6-'t-1'!$AE6)/'t-1'!$AE6)*(('t-1'!$I6-0.5+'t-1'!$I6-0.5)*-1)</f>
        <v>6.4911648034620302E-3</v>
      </c>
      <c r="R6" s="5">
        <f>(('t-1'!R6-'t-1'!$AE6)/'t-1'!$AE6)*(('t-1'!$I6-0.5+'t-1'!$I6-0.5)*-1)</f>
        <v>-1.3222743118163174E-3</v>
      </c>
      <c r="S6" s="5">
        <f>(('t-1'!S6-'t-1'!$AE6)/'t-1'!$AE6)*(('t-1'!$I6-0.5+'t-1'!$I6-0.5)*-1)</f>
        <v>1.8031013342950557E-3</v>
      </c>
      <c r="T6" s="5">
        <f>(('t-1'!T6-'t-1'!$AE6)/'t-1'!$AE6)*(('t-1'!$I6-0.5+'t-1'!$I6-0.5)*-1)</f>
        <v>1.2501502584445321E-2</v>
      </c>
      <c r="U6" s="5">
        <f>(('t-1'!U6-'t-1'!$AE6)/'t-1'!$AE6)*(('t-1'!$I6-0.5+'t-1'!$I6-0.5)*-1)</f>
        <v>2.4041351123928382E-4</v>
      </c>
      <c r="V6" s="5">
        <f>(('t-1'!V6-'t-1'!$AE6)/'t-1'!$AE6)*(('t-1'!$I6-0.5+'t-1'!$I6-0.5)*-1)</f>
        <v>-6.4911648034618593E-3</v>
      </c>
      <c r="W6" s="5">
        <f>(('t-1'!W6-'t-1'!$AE6)/'t-1'!$AE6)*(('t-1'!$I6-0.5+'t-1'!$I6-0.5)*-1)</f>
        <v>-2.6445486236326347E-3</v>
      </c>
      <c r="X6" s="5">
        <f>(('t-1'!X6-'t-1'!$AE6)/'t-1'!$AE6)*(('t-1'!$I6-0.5+'t-1'!$I6-0.5)*-1)</f>
        <v>-3.4859959129702133E-3</v>
      </c>
      <c r="Y6" s="5">
        <f>(('t-1'!Y6-'t-1'!$AE6)/'t-1'!$AE6)*(('t-1'!$I6-0.5+'t-1'!$I6-0.5)*-1)</f>
        <v>-4.0870296910686795E-3</v>
      </c>
      <c r="Z6" s="5">
        <f>(('t-1'!Z6-'t-1'!$AE6)/'t-1'!$AE6)*(('t-1'!$I6-0.5+'t-1'!$I6-0.5)*-1)</f>
        <v>-1.1780262050727299E-2</v>
      </c>
      <c r="AA6" s="5">
        <f>(('t-1'!AA6-'t-1'!$AE6)/'t-1'!$AE6)*(('t-1'!$I6-0.5+'t-1'!$I6-0.5)*-1)</f>
        <v>-7.4528188484193365E-3</v>
      </c>
      <c r="AB6" s="5">
        <f>(('t-1'!AB6-'t-1'!$AE6)/'t-1'!$AE6)*(('t-1'!$I6-0.5+'t-1'!$I6-0.5)*-1)</f>
        <v>-5.6497175141242799E-3</v>
      </c>
      <c r="AC6" s="5">
        <f>(('t-1'!AC6-'t-1'!$AE6)/'t-1'!$AE6)*(('t-1'!$I6-0.5+'t-1'!$I6-0.5)*-1)</f>
        <v>-3.6062026685901115E-4</v>
      </c>
      <c r="AD6" s="5">
        <f>(('t-1'!AD6-'t-1'!$AE6)/'t-1'!$AE6)*(('t-1'!$I6-0.5+'t-1'!$I6-0.5)*-1)</f>
        <v>-5.8901310253635644E-3</v>
      </c>
      <c r="AE6" s="5">
        <f>(('t-1'!AE6-'t-1'!$AE6)/'t-1'!$AE6)*(('t-1'!$I6-0.5+'t-1'!$I6-0.5)*-1)</f>
        <v>0</v>
      </c>
      <c r="AF6" s="5">
        <f>(('t-1'!AF6-'t-1'!$AE6)/'t-1'!$AE6)*(('t-1'!$I6-0.5+'t-1'!$I6-0.5)*-1)</f>
        <v>-1</v>
      </c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</row>
    <row r="7" spans="2:66">
      <c r="B7" s="1">
        <f>'t-1'!B7</f>
        <v>0</v>
      </c>
      <c r="C7" s="1">
        <f>'t-1'!C7</f>
        <v>0</v>
      </c>
      <c r="D7" s="1">
        <f>'t-1'!D7</f>
        <v>0</v>
      </c>
      <c r="E7" s="1" t="str">
        <f>'t-1'!E7</f>
        <v>Män</v>
      </c>
      <c r="F7" s="1" t="str">
        <f>'t-1'!F7</f>
        <v>Återstående medellivslängd</v>
      </c>
      <c r="G7" s="1" t="str">
        <f>'t-1'!G7</f>
        <v>(tom)</v>
      </c>
      <c r="H7" s="1" t="str">
        <f>'t-1'!H7</f>
        <v>A000002</v>
      </c>
      <c r="I7" s="1">
        <f>'t-1'!I7</f>
        <v>0</v>
      </c>
      <c r="J7" s="5">
        <f>(('t-1'!J7-'t-1'!$AE7)/'t-1'!$AE7)*(('t-1'!$I7-0.5+'t-1'!$I7-0.5)*-1)</f>
        <v>2.0219891318085533E-3</v>
      </c>
      <c r="K7" s="5">
        <f>(('t-1'!K7-'t-1'!$AE7)/'t-1'!$AE7)*(('t-1'!$I7-0.5+'t-1'!$I7-0.5)*-1)</f>
        <v>1.3774800960444882E-2</v>
      </c>
      <c r="L7" s="5">
        <f>(('t-1'!L7-'t-1'!$AE7)/'t-1'!$AE7)*(('t-1'!$I7-0.5+'t-1'!$I7-0.5)*-1)</f>
        <v>-6.8242133198533053E-3</v>
      </c>
      <c r="M7" s="5">
        <f>(('t-1'!M7-'t-1'!$AE7)/'t-1'!$AE7)*(('t-1'!$I7-0.5+'t-1'!$I7-0.5)*-1)</f>
        <v>4.1703525843548375E-3</v>
      </c>
      <c r="N7" s="5">
        <f>(('t-1'!N7-'t-1'!$AE7)/'t-1'!$AE7)*(('t-1'!$I7-0.5+'t-1'!$I7-0.5)*-1)</f>
        <v>4.9285985087830228E-3</v>
      </c>
      <c r="O7" s="5">
        <f>(('t-1'!O7-'t-1'!$AE7)/'t-1'!$AE7)*(('t-1'!$I7-0.5+'t-1'!$I7-0.5)*-1)</f>
        <v>9.4780740553519535E-3</v>
      </c>
      <c r="P7" s="5">
        <f>(('t-1'!P7-'t-1'!$AE7)/'t-1'!$AE7)*(('t-1'!$I7-0.5+'t-1'!$I7-0.5)*-1)</f>
        <v>-4.5494755465689306E-3</v>
      </c>
      <c r="Q7" s="5">
        <f>(('t-1'!Q7-'t-1'!$AE7)/'t-1'!$AE7)*(('t-1'!$I7-0.5+'t-1'!$I7-0.5)*-1)</f>
        <v>2.5274864147605569E-3</v>
      </c>
      <c r="R7" s="5">
        <f>(('t-1'!R7-'t-1'!$AE7)/'t-1'!$AE7)*(('t-1'!$I7-0.5+'t-1'!$I7-0.5)*-1)</f>
        <v>7.5824592442818499E-4</v>
      </c>
      <c r="S7" s="5">
        <f>(('t-1'!S7-'t-1'!$AE7)/'t-1'!$AE7)*(('t-1'!$I7-0.5+'t-1'!$I7-0.5)*-1)</f>
        <v>-2.5274864147600178E-4</v>
      </c>
      <c r="T7" s="5">
        <f>(('t-1'!T7-'t-1'!$AE7)/'t-1'!$AE7)*(('t-1'!$I7-0.5+'t-1'!$I7-0.5)*-1)</f>
        <v>1.3901175281182973E-2</v>
      </c>
      <c r="U7" s="5">
        <f>(('t-1'!U7-'t-1'!$AE7)/'t-1'!$AE7)*(('t-1'!$I7-0.5+'t-1'!$I7-0.5)*-1)</f>
        <v>2.5274864147618138E-4</v>
      </c>
      <c r="V7" s="5">
        <f>(('t-1'!V7-'t-1'!$AE7)/'t-1'!$AE7)*(('t-1'!$I7-0.5+'t-1'!$I7-0.5)*-1)</f>
        <v>-1.1373688866422236E-2</v>
      </c>
      <c r="W7" s="5">
        <f>(('t-1'!W7-'t-1'!$AE7)/'t-1'!$AE7)*(('t-1'!$I7-0.5+'t-1'!$I7-0.5)*-1)</f>
        <v>-3.2857323391885622E-3</v>
      </c>
      <c r="X7" s="5">
        <f>(('t-1'!X7-'t-1'!$AE7)/'t-1'!$AE7)*(('t-1'!$I7-0.5+'t-1'!$I7-0.5)*-1)</f>
        <v>-1.0109945659041869E-3</v>
      </c>
      <c r="Y7" s="5">
        <f>(('t-1'!Y7-'t-1'!$AE7)/'t-1'!$AE7)*(('t-1'!$I7-0.5+'t-1'!$I7-0.5)*-1)</f>
        <v>2.7802350562365586E-3</v>
      </c>
      <c r="Z7" s="5">
        <f>(('t-1'!Z7-'t-1'!$AE7)/'t-1'!$AE7)*(('t-1'!$I7-0.5+'t-1'!$I7-0.5)*-1)</f>
        <v>-1.213193479085042E-2</v>
      </c>
      <c r="AA7" s="5">
        <f>(('t-1'!AA7-'t-1'!$AE7)/'t-1'!$AE7)*(('t-1'!$I7-0.5+'t-1'!$I7-0.5)*-1)</f>
        <v>-1.5038544167825071E-2</v>
      </c>
      <c r="AB7" s="5">
        <f>(('t-1'!AB7-'t-1'!$AE7)/'t-1'!$AE7)*(('t-1'!$I7-0.5+'t-1'!$I7-0.5)*-1)</f>
        <v>-4.802224188044932E-3</v>
      </c>
      <c r="AC7" s="5">
        <f>(('t-1'!AC7-'t-1'!$AE7)/'t-1'!$AE7)*(('t-1'!$I7-0.5+'t-1'!$I7-0.5)*-1)</f>
        <v>2.5274864147618138E-4</v>
      </c>
      <c r="AD7" s="5">
        <f>(('t-1'!AD7-'t-1'!$AE7)/'t-1'!$AE7)*(('t-1'!$I7-0.5+'t-1'!$I7-0.5)*-1)</f>
        <v>-1.1752811828636328E-2</v>
      </c>
      <c r="AE7" s="5">
        <f>(('t-1'!AE7-'t-1'!$AE7)/'t-1'!$AE7)*(('t-1'!$I7-0.5+'t-1'!$I7-0.5)*-1)</f>
        <v>0</v>
      </c>
      <c r="AF7" s="5">
        <f>(('t-1'!AF7-'t-1'!$AE7)/'t-1'!$AE7)*(('t-1'!$I7-0.5+'t-1'!$I7-0.5)*-1)</f>
        <v>-1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>
      <c r="B8" s="1">
        <f>'t-1'!B8</f>
        <v>0</v>
      </c>
      <c r="C8" s="1">
        <f>'t-1'!C8</f>
        <v>0</v>
      </c>
      <c r="D8" s="1">
        <f>'t-1'!D8</f>
        <v>2</v>
      </c>
      <c r="E8" s="1" t="str">
        <f>'t-1'!E8</f>
        <v>Kvinnor</v>
      </c>
      <c r="F8" s="1" t="str">
        <f>'t-1'!F8</f>
        <v xml:space="preserve">Hälsopolitiskt åtgärdbar dödlighet </v>
      </c>
      <c r="G8" s="1" t="str">
        <f>'t-1'!G8</f>
        <v>(tom)</v>
      </c>
      <c r="H8" s="1" t="str">
        <f>'t-1'!H8</f>
        <v>A000010</v>
      </c>
      <c r="I8" s="1">
        <f>'t-1'!I8</f>
        <v>1</v>
      </c>
      <c r="J8" s="5">
        <f>(('t-1'!J8-'t-1'!$AE8)/'t-1'!$AE8)*(('t-1'!$I8-0.5+'t-1'!$I8-0.5)*-1)</f>
        <v>-5.6607012175750183E-2</v>
      </c>
      <c r="K8" s="5">
        <f>(('t-1'!K8-'t-1'!$AE8)/'t-1'!$AE8)*(('t-1'!$I8-0.5+'t-1'!$I8-0.5)*-1)</f>
        <v>9.6447330656055791E-2</v>
      </c>
      <c r="L8" s="5">
        <f>(('t-1'!L8-'t-1'!$AE8)/'t-1'!$AE8)*(('t-1'!$I8-0.5+'t-1'!$I8-0.5)*-1)</f>
        <v>5.9080079127186914E-2</v>
      </c>
      <c r="M8" s="5">
        <f>(('t-1'!M8-'t-1'!$AE8)/'t-1'!$AE8)*(('t-1'!$I8-0.5+'t-1'!$I8-0.5)*-1)</f>
        <v>8.1618434971178835E-2</v>
      </c>
      <c r="N8" s="5">
        <f>(('t-1'!N8-'t-1'!$AE8)/'t-1'!$AE8)*(('t-1'!$I8-0.5+'t-1'!$I8-0.5)*-1)</f>
        <v>0.21512117627413632</v>
      </c>
      <c r="O8" s="5">
        <f>(('t-1'!O8-'t-1'!$AE8)/'t-1'!$AE8)*(('t-1'!$I8-0.5+'t-1'!$I8-0.5)*-1)</f>
        <v>8.3287135175393184E-2</v>
      </c>
      <c r="P8" s="5">
        <f>(('t-1'!P8-'t-1'!$AE8)/'t-1'!$AE8)*(('t-1'!$I8-0.5+'t-1'!$I8-0.5)*-1)</f>
        <v>2.4283931454000499E-2</v>
      </c>
      <c r="Q8" s="5">
        <f>(('t-1'!Q8-'t-1'!$AE8)/'t-1'!$AE8)*(('t-1'!$I8-0.5+'t-1'!$I8-0.5)*-1)</f>
        <v>-0.26267741796611527</v>
      </c>
      <c r="R8" s="5">
        <f>(('t-1'!R8-'t-1'!$AE8)/'t-1'!$AE8)*(('t-1'!$I8-0.5+'t-1'!$I8-0.5)*-1)</f>
        <v>0.13041379550730131</v>
      </c>
      <c r="S8" s="5">
        <f>(('t-1'!S8-'t-1'!$AE8)/'t-1'!$AE8)*(('t-1'!$I8-0.5+'t-1'!$I8-0.5)*-1)</f>
        <v>-0.19140056846571471</v>
      </c>
      <c r="T8" s="5">
        <f>(('t-1'!T8-'t-1'!$AE8)/'t-1'!$AE8)*(('t-1'!$I8-0.5+'t-1'!$I8-0.5)*-1)</f>
        <v>0.20014754210858032</v>
      </c>
      <c r="U8" s="5">
        <f>(('t-1'!U8-'t-1'!$AE8)/'t-1'!$AE8)*(('t-1'!$I8-0.5+'t-1'!$I8-0.5)*-1)</f>
        <v>4.9275334696420384E-2</v>
      </c>
      <c r="V8" s="5">
        <f>(('t-1'!V8-'t-1'!$AE8)/'t-1'!$AE8)*(('t-1'!$I8-0.5+'t-1'!$I8-0.5)*-1)</f>
        <v>1.7302466195832936E-2</v>
      </c>
      <c r="W8" s="5">
        <f>(('t-1'!W8-'t-1'!$AE8)/'t-1'!$AE8)*(('t-1'!$I8-0.5+'t-1'!$I8-0.5)*-1)</f>
        <v>-4.9156538718741219E-2</v>
      </c>
      <c r="X8" s="5">
        <f>(('t-1'!X8-'t-1'!$AE8)/'t-1'!$AE8)*(('t-1'!$I8-0.5+'t-1'!$I8-0.5)*-1)</f>
        <v>-0.11984713517352545</v>
      </c>
      <c r="Y8" s="5">
        <f>(('t-1'!Y8-'t-1'!$AE8)/'t-1'!$AE8)*(('t-1'!$I8-0.5+'t-1'!$I8-0.5)*-1)</f>
        <v>-3.4742869938941545E-2</v>
      </c>
      <c r="Z8" s="5">
        <f>(('t-1'!Z8-'t-1'!$AE8)/'t-1'!$AE8)*(('t-1'!$I8-0.5+'t-1'!$I8-0.5)*-1)</f>
        <v>-0.15497326028741013</v>
      </c>
      <c r="AA8" s="5">
        <f>(('t-1'!AA8-'t-1'!$AE8)/'t-1'!$AE8)*(('t-1'!$I8-0.5+'t-1'!$I8-0.5)*-1)</f>
        <v>6.8561164251064052E-2</v>
      </c>
      <c r="AB8" s="5">
        <f>(('t-1'!AB8-'t-1'!$AE8)/'t-1'!$AE8)*(('t-1'!$I8-0.5+'t-1'!$I8-0.5)*-1)</f>
        <v>-0.12500198135604162</v>
      </c>
      <c r="AC8" s="5">
        <f>(('t-1'!AC8-'t-1'!$AE8)/'t-1'!$AE8)*(('t-1'!$I8-0.5+'t-1'!$I8-0.5)*-1)</f>
        <v>0.32460387480382641</v>
      </c>
      <c r="AD8" s="5">
        <f>(('t-1'!AD8-'t-1'!$AE8)/'t-1'!$AE8)*(('t-1'!$I8-0.5+'t-1'!$I8-0.5)*-1)</f>
        <v>2.938427895840964E-2</v>
      </c>
      <c r="AE8" s="5">
        <f>(('t-1'!AE8-'t-1'!$AE8)/'t-1'!$AE8)*(('t-1'!$I8-0.5+'t-1'!$I8-0.5)*-1)</f>
        <v>0</v>
      </c>
      <c r="AF8" s="5">
        <f>(('t-1'!AF8-'t-1'!$AE8)/'t-1'!$AE8)*(('t-1'!$I8-0.5+'t-1'!$I8-0.5)*-1)</f>
        <v>1</v>
      </c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</row>
    <row r="9" spans="2:66">
      <c r="B9" s="1">
        <f>'t-1'!B9</f>
        <v>0</v>
      </c>
      <c r="C9" s="1">
        <f>'t-1'!C9</f>
        <v>0</v>
      </c>
      <c r="D9" s="1">
        <f>'t-1'!D9</f>
        <v>0</v>
      </c>
      <c r="E9" s="1" t="str">
        <f>'t-1'!E9</f>
        <v>Män</v>
      </c>
      <c r="F9" s="1" t="str">
        <f>'t-1'!F9</f>
        <v xml:space="preserve">Hälsopolitiskt åtgärdbar dödlighet </v>
      </c>
      <c r="G9" s="1" t="str">
        <f>'t-1'!G9</f>
        <v>(tom)</v>
      </c>
      <c r="H9" s="1" t="str">
        <f>'t-1'!H9</f>
        <v>A000010</v>
      </c>
      <c r="I9" s="1">
        <f>'t-1'!I9</f>
        <v>1</v>
      </c>
      <c r="J9" s="5">
        <f>(('t-1'!J9-'t-1'!$AE9)/'t-1'!$AE9)*(('t-1'!$I9-0.5+'t-1'!$I9-0.5)*-1)</f>
        <v>-8.6941798563973008E-2</v>
      </c>
      <c r="K9" s="5">
        <f>(('t-1'!K9-'t-1'!$AE9)/'t-1'!$AE9)*(('t-1'!$I9-0.5+'t-1'!$I9-0.5)*-1)</f>
        <v>6.6858388319233936E-2</v>
      </c>
      <c r="L9" s="5">
        <f>(('t-1'!L9-'t-1'!$AE9)/'t-1'!$AE9)*(('t-1'!$I9-0.5+'t-1'!$I9-0.5)*-1)</f>
        <v>-7.6273454213968431E-2</v>
      </c>
      <c r="M9" s="5">
        <f>(('t-1'!M9-'t-1'!$AE9)/'t-1'!$AE9)*(('t-1'!$I9-0.5+'t-1'!$I9-0.5)*-1)</f>
        <v>9.4690367436046266E-2</v>
      </c>
      <c r="N9" s="5">
        <f>(('t-1'!N9-'t-1'!$AE9)/'t-1'!$AE9)*(('t-1'!$I9-0.5+'t-1'!$I9-0.5)*-1)</f>
        <v>0.13900323157732977</v>
      </c>
      <c r="O9" s="5">
        <f>(('t-1'!O9-'t-1'!$AE9)/'t-1'!$AE9)*(('t-1'!$I9-0.5+'t-1'!$I9-0.5)*-1)</f>
        <v>5.7315326534235038E-2</v>
      </c>
      <c r="P9" s="5">
        <f>(('t-1'!P9-'t-1'!$AE9)/'t-1'!$AE9)*(('t-1'!$I9-0.5+'t-1'!$I9-0.5)*-1)</f>
        <v>-1.0140291790026415E-2</v>
      </c>
      <c r="Q9" s="5">
        <f>(('t-1'!Q9-'t-1'!$AE9)/'t-1'!$AE9)*(('t-1'!$I9-0.5+'t-1'!$I9-0.5)*-1)</f>
        <v>-2.6506302631491663E-2</v>
      </c>
      <c r="R9" s="5">
        <f>(('t-1'!R9-'t-1'!$AE9)/'t-1'!$AE9)*(('t-1'!$I9-0.5+'t-1'!$I9-0.5)*-1)</f>
        <v>4.2410757003807649E-2</v>
      </c>
      <c r="S9" s="5">
        <f>(('t-1'!S9-'t-1'!$AE9)/'t-1'!$AE9)*(('t-1'!$I9-0.5+'t-1'!$I9-0.5)*-1)</f>
        <v>-0.16373032520473049</v>
      </c>
      <c r="T9" s="5">
        <f>(('t-1'!T9-'t-1'!$AE9)/'t-1'!$AE9)*(('t-1'!$I9-0.5+'t-1'!$I9-0.5)*-1)</f>
        <v>9.0198711511834243E-2</v>
      </c>
      <c r="U9" s="5">
        <f>(('t-1'!U9-'t-1'!$AE9)/'t-1'!$AE9)*(('t-1'!$I9-0.5+'t-1'!$I9-0.5)*-1)</f>
        <v>9.2825334837727275E-3</v>
      </c>
      <c r="V9" s="5">
        <f>(('t-1'!V9-'t-1'!$AE9)/'t-1'!$AE9)*(('t-1'!$I9-0.5+'t-1'!$I9-0.5)*-1)</f>
        <v>0.10827264511825602</v>
      </c>
      <c r="W9" s="5">
        <f>(('t-1'!W9-'t-1'!$AE9)/'t-1'!$AE9)*(('t-1'!$I9-0.5+'t-1'!$I9-0.5)*-1)</f>
        <v>-2.5461925043162473E-2</v>
      </c>
      <c r="X9" s="5">
        <f>(('t-1'!X9-'t-1'!$AE9)/'t-1'!$AE9)*(('t-1'!$I9-0.5+'t-1'!$I9-0.5)*-1)</f>
        <v>-7.0482484021800688E-4</v>
      </c>
      <c r="Y9" s="5">
        <f>(('t-1'!Y9-'t-1'!$AE9)/'t-1'!$AE9)*(('t-1'!$I9-0.5+'t-1'!$I9-0.5)*-1)</f>
        <v>6.9880603648661249E-2</v>
      </c>
      <c r="Z9" s="5">
        <f>(('t-1'!Z9-'t-1'!$AE9)/'t-1'!$AE9)*(('t-1'!$I9-0.5+'t-1'!$I9-0.5)*-1)</f>
        <v>-2.3125568885252794E-2</v>
      </c>
      <c r="AA9" s="5">
        <f>(('t-1'!AA9-'t-1'!$AE9)/'t-1'!$AE9)*(('t-1'!$I9-0.5+'t-1'!$I9-0.5)*-1)</f>
        <v>-7.4823294096664954E-3</v>
      </c>
      <c r="AB9" s="5">
        <f>(('t-1'!AB9-'t-1'!$AE9)/'t-1'!$AE9)*(('t-1'!$I9-0.5+'t-1'!$I9-0.5)*-1)</f>
        <v>0.13542686437043391</v>
      </c>
      <c r="AC9" s="5">
        <f>(('t-1'!AC9-'t-1'!$AE9)/'t-1'!$AE9)*(('t-1'!$I9-0.5+'t-1'!$I9-0.5)*-1)</f>
        <v>0.24407322452622629</v>
      </c>
      <c r="AD9" s="5">
        <f>(('t-1'!AD9-'t-1'!$AE9)/'t-1'!$AE9)*(('t-1'!$I9-0.5+'t-1'!$I9-0.5)*-1)</f>
        <v>0.14699346699032415</v>
      </c>
      <c r="AE9" s="5">
        <f>(('t-1'!AE9-'t-1'!$AE9)/'t-1'!$AE9)*(('t-1'!$I9-0.5+'t-1'!$I9-0.5)*-1)</f>
        <v>0</v>
      </c>
      <c r="AF9" s="5">
        <f>(('t-1'!AF9-'t-1'!$AE9)/'t-1'!$AE9)*(('t-1'!$I9-0.5+'t-1'!$I9-0.5)*-1)</f>
        <v>1</v>
      </c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</row>
    <row r="10" spans="2:66">
      <c r="B10" s="1">
        <f>'t-1'!B10</f>
        <v>0</v>
      </c>
      <c r="C10" s="1">
        <f>'t-1'!C10</f>
        <v>0</v>
      </c>
      <c r="D10" s="1">
        <f>'t-1'!D10</f>
        <v>0</v>
      </c>
      <c r="E10" s="1" t="str">
        <f>'t-1'!E10</f>
        <v>Totalt</v>
      </c>
      <c r="F10" s="1" t="str">
        <f>'t-1'!F10</f>
        <v xml:space="preserve">Hälsopolitiskt åtgärdbar dödlighet </v>
      </c>
      <c r="G10" s="1" t="str">
        <f>'t-1'!G10</f>
        <v>(tom)</v>
      </c>
      <c r="H10" s="1" t="str">
        <f>'t-1'!H10</f>
        <v>A000010</v>
      </c>
      <c r="I10" s="1">
        <f>'t-1'!I10</f>
        <v>1</v>
      </c>
      <c r="J10" s="5">
        <f>(('t-1'!J10-'t-1'!$AE10)/'t-1'!$AE10)*(('t-1'!$I10-0.5+'t-1'!$I10-0.5)*-1)</f>
        <v>-6.6876779336267983E-2</v>
      </c>
      <c r="K10" s="5">
        <f>(('t-1'!K10-'t-1'!$AE10)/'t-1'!$AE10)*(('t-1'!$I10-0.5+'t-1'!$I10-0.5)*-1)</f>
        <v>7.148529416829999E-2</v>
      </c>
      <c r="L10" s="5">
        <f>(('t-1'!L10-'t-1'!$AE10)/'t-1'!$AE10)*(('t-1'!$I10-0.5+'t-1'!$I10-0.5)*-1)</f>
        <v>-1.9878065998091488E-2</v>
      </c>
      <c r="M10" s="5">
        <f>(('t-1'!M10-'t-1'!$AE10)/'t-1'!$AE10)*(('t-1'!$I10-0.5+'t-1'!$I10-0.5)*-1)</f>
        <v>9.0810905525301092E-2</v>
      </c>
      <c r="N10" s="5">
        <f>(('t-1'!N10-'t-1'!$AE10)/'t-1'!$AE10)*(('t-1'!$I10-0.5+'t-1'!$I10-0.5)*-1)</f>
        <v>0.17134060570651613</v>
      </c>
      <c r="O10" s="5">
        <f>(('t-1'!O10-'t-1'!$AE10)/'t-1'!$AE10)*(('t-1'!$I10-0.5+'t-1'!$I10-0.5)*-1)</f>
        <v>6.1372364631929473E-2</v>
      </c>
      <c r="P10" s="5">
        <f>(('t-1'!P10-'t-1'!$AE10)/'t-1'!$AE10)*(('t-1'!$I10-0.5+'t-1'!$I10-0.5)*-1)</f>
        <v>5.5546530982851826E-3</v>
      </c>
      <c r="Q10" s="5">
        <f>(('t-1'!Q10-'t-1'!$AE10)/'t-1'!$AE10)*(('t-1'!$I10-0.5+'t-1'!$I10-0.5)*-1)</f>
        <v>-0.11013774065489457</v>
      </c>
      <c r="R10" s="5">
        <f>(('t-1'!R10-'t-1'!$AE10)/'t-1'!$AE10)*(('t-1'!$I10-0.5+'t-1'!$I10-0.5)*-1)</f>
        <v>7.2117908268743411E-2</v>
      </c>
      <c r="S10" s="5">
        <f>(('t-1'!S10-'t-1'!$AE10)/'t-1'!$AE10)*(('t-1'!$I10-0.5+'t-1'!$I10-0.5)*-1)</f>
        <v>-0.17270533549991315</v>
      </c>
      <c r="T10" s="5">
        <f>(('t-1'!T10-'t-1'!$AE10)/'t-1'!$AE10)*(('t-1'!$I10-0.5+'t-1'!$I10-0.5)*-1)</f>
        <v>0.13401244492583475</v>
      </c>
      <c r="U10" s="5">
        <f>(('t-1'!U10-'t-1'!$AE10)/'t-1'!$AE10)*(('t-1'!$I10-0.5+'t-1'!$I10-0.5)*-1)</f>
        <v>2.3707521012226986E-2</v>
      </c>
      <c r="V10" s="5">
        <f>(('t-1'!V10-'t-1'!$AE10)/'t-1'!$AE10)*(('t-1'!$I10-0.5+'t-1'!$I10-0.5)*-1)</f>
        <v>6.3905358370690335E-2</v>
      </c>
      <c r="W10" s="5">
        <f>(('t-1'!W10-'t-1'!$AE10)/'t-1'!$AE10)*(('t-1'!$I10-0.5+'t-1'!$I10-0.5)*-1)</f>
        <v>-3.3407153680347461E-2</v>
      </c>
      <c r="X10" s="5">
        <f>(('t-1'!X10-'t-1'!$AE10)/'t-1'!$AE10)*(('t-1'!$I10-0.5+'t-1'!$I10-0.5)*-1)</f>
        <v>-4.7986707437154406E-2</v>
      </c>
      <c r="Y10" s="5">
        <f>(('t-1'!Y10-'t-1'!$AE10)/'t-1'!$AE10)*(('t-1'!$I10-0.5+'t-1'!$I10-0.5)*-1)</f>
        <v>1.8012445494314151E-2</v>
      </c>
      <c r="Z10" s="5">
        <f>(('t-1'!Z10-'t-1'!$AE10)/'t-1'!$AE10)*(('t-1'!$I10-0.5+'t-1'!$I10-0.5)*-1)</f>
        <v>-7.9355827331862666E-2</v>
      </c>
      <c r="AA10" s="5">
        <f>(('t-1'!AA10-'t-1'!$AE10)/'t-1'!$AE10)*(('t-1'!$I10-0.5+'t-1'!$I10-0.5)*-1)</f>
        <v>2.0506720018568042E-2</v>
      </c>
      <c r="AB10" s="5">
        <f>(('t-1'!AB10-'t-1'!$AE10)/'t-1'!$AE10)*(('t-1'!$I10-0.5+'t-1'!$I10-0.5)*-1)</f>
        <v>2.7871374343262034E-2</v>
      </c>
      <c r="AC10" s="5">
        <f>(('t-1'!AC10-'t-1'!$AE10)/'t-1'!$AE10)*(('t-1'!$I10-0.5+'t-1'!$I10-0.5)*-1)</f>
        <v>0.27737341029133616</v>
      </c>
      <c r="AD10" s="5">
        <f>(('t-1'!AD10-'t-1'!$AE10)/'t-1'!$AE10)*(('t-1'!$I10-0.5+'t-1'!$I10-0.5)*-1)</f>
        <v>9.2282056794319972E-2</v>
      </c>
      <c r="AE10" s="5">
        <f>(('t-1'!AE10-'t-1'!$AE10)/'t-1'!$AE10)*(('t-1'!$I10-0.5+'t-1'!$I10-0.5)*-1)</f>
        <v>0</v>
      </c>
      <c r="AF10" s="5">
        <f>(('t-1'!AF10-'t-1'!$AE10)/'t-1'!$AE10)*(('t-1'!$I10-0.5+'t-1'!$I10-0.5)*-1)</f>
        <v>1</v>
      </c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</row>
    <row r="11" spans="2:66">
      <c r="B11" s="1">
        <f>'t-1'!B11</f>
        <v>0</v>
      </c>
      <c r="C11" s="1">
        <f>'t-1'!C11</f>
        <v>0</v>
      </c>
      <c r="D11" s="1">
        <f>'t-1'!D11</f>
        <v>3</v>
      </c>
      <c r="E11" s="1" t="str">
        <f>'t-1'!E11</f>
        <v>Kvinnor</v>
      </c>
      <c r="F11" s="1" t="str">
        <f>'t-1'!F11</f>
        <v>Sjukvårdsrelaterad åtgärdbar dödlighet</v>
      </c>
      <c r="G11" s="1" t="str">
        <f>'t-1'!G11</f>
        <v>(tom)</v>
      </c>
      <c r="H11" s="1" t="str">
        <f>'t-1'!H11</f>
        <v>A000050</v>
      </c>
      <c r="I11" s="1">
        <f>'t-1'!I11</f>
        <v>1</v>
      </c>
      <c r="J11" s="5">
        <f>(('t-1'!J11-'t-1'!$AE11)/'t-1'!$AE11)*(('t-1'!$I11-0.5+'t-1'!$I11-0.5)*-1)</f>
        <v>8.7032065717113943E-2</v>
      </c>
      <c r="K11" s="5">
        <f>(('t-1'!K11-'t-1'!$AE11)/'t-1'!$AE11)*(('t-1'!$I11-0.5+'t-1'!$I11-0.5)*-1)</f>
        <v>8.0619463288906179E-2</v>
      </c>
      <c r="L11" s="5">
        <f>(('t-1'!L11-'t-1'!$AE11)/'t-1'!$AE11)*(('t-1'!$I11-0.5+'t-1'!$I11-0.5)*-1)</f>
        <v>-0.20515212446730835</v>
      </c>
      <c r="M11" s="5">
        <f>(('t-1'!M11-'t-1'!$AE11)/'t-1'!$AE11)*(('t-1'!$I11-0.5+'t-1'!$I11-0.5)*-1)</f>
        <v>1.2507666754852327E-2</v>
      </c>
      <c r="N11" s="5">
        <f>(('t-1'!N11-'t-1'!$AE11)/'t-1'!$AE11)*(('t-1'!$I11-0.5+'t-1'!$I11-0.5)*-1)</f>
        <v>-5.5978382664128322E-2</v>
      </c>
      <c r="O11" s="5">
        <f>(('t-1'!O11-'t-1'!$AE11)/'t-1'!$AE11)*(('t-1'!$I11-0.5+'t-1'!$I11-0.5)*-1)</f>
        <v>6.7442951065044887E-2</v>
      </c>
      <c r="P11" s="5">
        <f>(('t-1'!P11-'t-1'!$AE11)/'t-1'!$AE11)*(('t-1'!$I11-0.5+'t-1'!$I11-0.5)*-1)</f>
        <v>-0.13636415325712314</v>
      </c>
      <c r="Q11" s="5">
        <f>(('t-1'!Q11-'t-1'!$AE11)/'t-1'!$AE11)*(('t-1'!$I11-0.5+'t-1'!$I11-0.5)*-1)</f>
        <v>4.2290410877738455E-4</v>
      </c>
      <c r="R11" s="5">
        <f>(('t-1'!R11-'t-1'!$AE11)/'t-1'!$AE11)*(('t-1'!$I11-0.5+'t-1'!$I11-0.5)*-1)</f>
        <v>7.0535205623954225E-2</v>
      </c>
      <c r="S11" s="5">
        <f>(('t-1'!S11-'t-1'!$AE11)/'t-1'!$AE11)*(('t-1'!$I11-0.5+'t-1'!$I11-0.5)*-1)</f>
        <v>7.1222887760831396E-2</v>
      </c>
      <c r="T11" s="5">
        <f>(('t-1'!T11-'t-1'!$AE11)/'t-1'!$AE11)*(('t-1'!$I11-0.5+'t-1'!$I11-0.5)*-1)</f>
        <v>0.21719484286484744</v>
      </c>
      <c r="U11" s="5">
        <f>(('t-1'!U11-'t-1'!$AE11)/'t-1'!$AE11)*(('t-1'!$I11-0.5+'t-1'!$I11-0.5)*-1)</f>
        <v>3.5803104695670503E-2</v>
      </c>
      <c r="V11" s="5">
        <f>(('t-1'!V11-'t-1'!$AE11)/'t-1'!$AE11)*(('t-1'!$I11-0.5+'t-1'!$I11-0.5)*-1)</f>
        <v>-0.18481288025551898</v>
      </c>
      <c r="W11" s="5">
        <f>(('t-1'!W11-'t-1'!$AE11)/'t-1'!$AE11)*(('t-1'!$I11-0.5+'t-1'!$I11-0.5)*-1)</f>
        <v>-8.8001918851351196E-2</v>
      </c>
      <c r="X11" s="5">
        <f>(('t-1'!X11-'t-1'!$AE11)/'t-1'!$AE11)*(('t-1'!$I11-0.5+'t-1'!$I11-0.5)*-1)</f>
        <v>7.5693070237335802E-3</v>
      </c>
      <c r="Y11" s="5">
        <f>(('t-1'!Y11-'t-1'!$AE11)/'t-1'!$AE11)*(('t-1'!$I11-0.5+'t-1'!$I11-0.5)*-1)</f>
        <v>-0.16774759034692932</v>
      </c>
      <c r="Z11" s="5">
        <f>(('t-1'!Z11-'t-1'!$AE11)/'t-1'!$AE11)*(('t-1'!$I11-0.5+'t-1'!$I11-0.5)*-1)</f>
        <v>-0.18156411533764874</v>
      </c>
      <c r="AA11" s="5">
        <f>(('t-1'!AA11-'t-1'!$AE11)/'t-1'!$AE11)*(('t-1'!$I11-0.5+'t-1'!$I11-0.5)*-1)</f>
        <v>-0.22195164359559111</v>
      </c>
      <c r="AB11" s="5">
        <f>(('t-1'!AB11-'t-1'!$AE11)/'t-1'!$AE11)*(('t-1'!$I11-0.5+'t-1'!$I11-0.5)*-1)</f>
        <v>-0.17457402207368644</v>
      </c>
      <c r="AC11" s="5">
        <f>(('t-1'!AC11-'t-1'!$AE11)/'t-1'!$AE11)*(('t-1'!$I11-0.5+'t-1'!$I11-0.5)*-1)</f>
        <v>6.2883437085200194E-2</v>
      </c>
      <c r="AD11" s="5">
        <f>(('t-1'!AD11-'t-1'!$AE11)/'t-1'!$AE11)*(('t-1'!$I11-0.5+'t-1'!$I11-0.5)*-1)</f>
        <v>-4.528971502862042E-2</v>
      </c>
      <c r="AE11" s="5">
        <f>(('t-1'!AE11-'t-1'!$AE11)/'t-1'!$AE11)*(('t-1'!$I11-0.5+'t-1'!$I11-0.5)*-1)</f>
        <v>0</v>
      </c>
      <c r="AF11" s="5">
        <f>(('t-1'!AF11-'t-1'!$AE11)/'t-1'!$AE11)*(('t-1'!$I11-0.5+'t-1'!$I11-0.5)*-1)</f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</row>
    <row r="12" spans="2:66">
      <c r="B12" s="1">
        <f>'t-1'!B12</f>
        <v>0</v>
      </c>
      <c r="C12" s="1">
        <f>'t-1'!C12</f>
        <v>0</v>
      </c>
      <c r="D12" s="1">
        <f>'t-1'!D12</f>
        <v>0</v>
      </c>
      <c r="E12" s="1" t="str">
        <f>'t-1'!E12</f>
        <v>Män</v>
      </c>
      <c r="F12" s="1" t="str">
        <f>'t-1'!F12</f>
        <v>Sjukvårdsrelaterad åtgärdbar dödlighet</v>
      </c>
      <c r="G12" s="1" t="str">
        <f>'t-1'!G12</f>
        <v>(tom)</v>
      </c>
      <c r="H12" s="1" t="str">
        <f>'t-1'!H12</f>
        <v>A000050</v>
      </c>
      <c r="I12" s="1">
        <f>'t-1'!I12</f>
        <v>1</v>
      </c>
      <c r="J12" s="5">
        <f>(('t-1'!J12-'t-1'!$AE12)/'t-1'!$AE12)*(('t-1'!$I12-0.5+'t-1'!$I12-0.5)*-1)</f>
        <v>4.8002595021589212E-2</v>
      </c>
      <c r="K12" s="5">
        <f>(('t-1'!K12-'t-1'!$AE12)/'t-1'!$AE12)*(('t-1'!$I12-0.5+'t-1'!$I12-0.5)*-1)</f>
        <v>0.2096582807094805</v>
      </c>
      <c r="L12" s="5">
        <f>(('t-1'!L12-'t-1'!$AE12)/'t-1'!$AE12)*(('t-1'!$I12-0.5+'t-1'!$I12-0.5)*-1)</f>
        <v>-9.4085533255800061E-2</v>
      </c>
      <c r="M12" s="5">
        <f>(('t-1'!M12-'t-1'!$AE12)/'t-1'!$AE12)*(('t-1'!$I12-0.5+'t-1'!$I12-0.5)*-1)</f>
        <v>3.0760581355627412E-2</v>
      </c>
      <c r="N12" s="5">
        <f>(('t-1'!N12-'t-1'!$AE12)/'t-1'!$AE12)*(('t-1'!$I12-0.5+'t-1'!$I12-0.5)*-1)</f>
        <v>2.9371711780889667E-2</v>
      </c>
      <c r="O12" s="5">
        <f>(('t-1'!O12-'t-1'!$AE12)/'t-1'!$AE12)*(('t-1'!$I12-0.5+'t-1'!$I12-0.5)*-1)</f>
        <v>0.18864985234902332</v>
      </c>
      <c r="P12" s="5">
        <f>(('t-1'!P12-'t-1'!$AE12)/'t-1'!$AE12)*(('t-1'!$I12-0.5+'t-1'!$I12-0.5)*-1)</f>
        <v>-9.3562485733242537E-2</v>
      </c>
      <c r="Q12" s="5">
        <f>(('t-1'!Q12-'t-1'!$AE12)/'t-1'!$AE12)*(('t-1'!$I12-0.5+'t-1'!$I12-0.5)*-1)</f>
        <v>1.9906598257094302E-2</v>
      </c>
      <c r="R12" s="5">
        <f>(('t-1'!R12-'t-1'!$AE12)/'t-1'!$AE12)*(('t-1'!$I12-0.5+'t-1'!$I12-0.5)*-1)</f>
        <v>6.2260494258941694E-2</v>
      </c>
      <c r="S12" s="5">
        <f>(('t-1'!S12-'t-1'!$AE12)/'t-1'!$AE12)*(('t-1'!$I12-0.5+'t-1'!$I12-0.5)*-1)</f>
        <v>0.11027924399406404</v>
      </c>
      <c r="T12" s="5">
        <f>(('t-1'!T12-'t-1'!$AE12)/'t-1'!$AE12)*(('t-1'!$I12-0.5+'t-1'!$I12-0.5)*-1)</f>
        <v>0.28522586267645061</v>
      </c>
      <c r="U12" s="5">
        <f>(('t-1'!U12-'t-1'!$AE12)/'t-1'!$AE12)*(('t-1'!$I12-0.5+'t-1'!$I12-0.5)*-1)</f>
        <v>-1.9543391992160434E-2</v>
      </c>
      <c r="V12" s="5">
        <f>(('t-1'!V12-'t-1'!$AE12)/'t-1'!$AE12)*(('t-1'!$I12-0.5+'t-1'!$I12-0.5)*-1)</f>
        <v>-0.26127810194014472</v>
      </c>
      <c r="W12" s="5">
        <f>(('t-1'!W12-'t-1'!$AE12)/'t-1'!$AE12)*(('t-1'!$I12-0.5+'t-1'!$I12-0.5)*-1)</f>
        <v>-2.7936600203822083E-2</v>
      </c>
      <c r="X12" s="5">
        <f>(('t-1'!X12-'t-1'!$AE12)/'t-1'!$AE12)*(('t-1'!$I12-0.5+'t-1'!$I12-0.5)*-1)</f>
        <v>-7.4250128692968917E-2</v>
      </c>
      <c r="Y12" s="5">
        <f>(('t-1'!Y12-'t-1'!$AE12)/'t-1'!$AE12)*(('t-1'!$I12-0.5+'t-1'!$I12-0.5)*-1)</f>
        <v>-0.12798999320808804</v>
      </c>
      <c r="Z12" s="5">
        <f>(('t-1'!Z12-'t-1'!$AE12)/'t-1'!$AE12)*(('t-1'!$I12-0.5+'t-1'!$I12-0.5)*-1)</f>
        <v>-7.5089095329922459E-2</v>
      </c>
      <c r="AA12" s="5">
        <f>(('t-1'!AA12-'t-1'!$AE12)/'t-1'!$AE12)*(('t-1'!$I12-0.5+'t-1'!$I12-0.5)*-1)</f>
        <v>-0.23051423883408154</v>
      </c>
      <c r="AB12" s="5">
        <f>(('t-1'!AB12-'t-1'!$AE12)/'t-1'!$AE12)*(('t-1'!$I12-0.5+'t-1'!$I12-0.5)*-1)</f>
        <v>-6.3447953312955052E-2</v>
      </c>
      <c r="AC12" s="5">
        <f>(('t-1'!AC12-'t-1'!$AE12)/'t-1'!$AE12)*(('t-1'!$I12-0.5+'t-1'!$I12-0.5)*-1)</f>
        <v>-2.6538834513052924E-2</v>
      </c>
      <c r="AD12" s="5">
        <f>(('t-1'!AD12-'t-1'!$AE12)/'t-1'!$AE12)*(('t-1'!$I12-0.5+'t-1'!$I12-0.5)*-1)</f>
        <v>-0.24490456576212372</v>
      </c>
      <c r="AE12" s="5">
        <f>(('t-1'!AE12-'t-1'!$AE12)/'t-1'!$AE12)*(('t-1'!$I12-0.5+'t-1'!$I12-0.5)*-1)</f>
        <v>0</v>
      </c>
      <c r="AF12" s="5">
        <f>(('t-1'!AF12-'t-1'!$AE12)/'t-1'!$AE12)*(('t-1'!$I12-0.5+'t-1'!$I12-0.5)*-1)</f>
        <v>1</v>
      </c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</row>
    <row r="13" spans="2:66">
      <c r="B13" s="1">
        <f>'t-1'!B13</f>
        <v>0</v>
      </c>
      <c r="C13" s="1">
        <f>'t-1'!C13</f>
        <v>0</v>
      </c>
      <c r="D13" s="1">
        <f>'t-1'!D13</f>
        <v>0</v>
      </c>
      <c r="E13" s="1" t="str">
        <f>'t-1'!E13</f>
        <v>Totalt</v>
      </c>
      <c r="F13" s="1" t="str">
        <f>'t-1'!F13</f>
        <v>Sjukvårdsrelaterad åtgärdbar dödlighet</v>
      </c>
      <c r="G13" s="1" t="str">
        <f>'t-1'!G13</f>
        <v>(tom)</v>
      </c>
      <c r="H13" s="1" t="str">
        <f>'t-1'!H13</f>
        <v>A000050</v>
      </c>
      <c r="I13" s="1">
        <f>'t-1'!I13</f>
        <v>1</v>
      </c>
      <c r="J13" s="5">
        <f>(('t-1'!J13-'t-1'!$AE13)/'t-1'!$AE13)*(('t-1'!$I13-0.5+'t-1'!$I13-0.5)*-1)</f>
        <v>7.0657394085461761E-2</v>
      </c>
      <c r="K13" s="5">
        <f>(('t-1'!K13-'t-1'!$AE13)/'t-1'!$AE13)*(('t-1'!$I13-0.5+'t-1'!$I13-0.5)*-1)</f>
        <v>0.15289864219962518</v>
      </c>
      <c r="L13" s="5">
        <f>(('t-1'!L13-'t-1'!$AE13)/'t-1'!$AE13)*(('t-1'!$I13-0.5+'t-1'!$I13-0.5)*-1)</f>
        <v>-0.14664612340722533</v>
      </c>
      <c r="M13" s="5">
        <f>(('t-1'!M13-'t-1'!$AE13)/'t-1'!$AE13)*(('t-1'!$I13-0.5+'t-1'!$I13-0.5)*-1)</f>
        <v>2.0214373814452815E-2</v>
      </c>
      <c r="N13" s="5">
        <f>(('t-1'!N13-'t-1'!$AE13)/'t-1'!$AE13)*(('t-1'!$I13-0.5+'t-1'!$I13-0.5)*-1)</f>
        <v>-6.5460551405376087E-3</v>
      </c>
      <c r="O13" s="5">
        <f>(('t-1'!O13-'t-1'!$AE13)/'t-1'!$AE13)*(('t-1'!$I13-0.5+'t-1'!$I13-0.5)*-1)</f>
        <v>0.13683827875655255</v>
      </c>
      <c r="P13" s="5">
        <f>(('t-1'!P13-'t-1'!$AE13)/'t-1'!$AE13)*(('t-1'!$I13-0.5+'t-1'!$I13-0.5)*-1)</f>
        <v>-0.11935819797631834</v>
      </c>
      <c r="Q13" s="5">
        <f>(('t-1'!Q13-'t-1'!$AE13)/'t-1'!$AE13)*(('t-1'!$I13-0.5+'t-1'!$I13-0.5)*-1)</f>
        <v>1.5513686119208869E-2</v>
      </c>
      <c r="R13" s="5">
        <f>(('t-1'!R13-'t-1'!$AE13)/'t-1'!$AE13)*(('t-1'!$I13-0.5+'t-1'!$I13-0.5)*-1)</f>
        <v>5.9673239258709071E-2</v>
      </c>
      <c r="S13" s="5">
        <f>(('t-1'!S13-'t-1'!$AE13)/'t-1'!$AE13)*(('t-1'!$I13-0.5+'t-1'!$I13-0.5)*-1)</f>
        <v>9.5394087097170288E-2</v>
      </c>
      <c r="T13" s="5">
        <f>(('t-1'!T13-'t-1'!$AE13)/'t-1'!$AE13)*(('t-1'!$I13-0.5+'t-1'!$I13-0.5)*-1)</f>
        <v>0.25205606620222515</v>
      </c>
      <c r="U13" s="5">
        <f>(('t-1'!U13-'t-1'!$AE13)/'t-1'!$AE13)*(('t-1'!$I13-0.5+'t-1'!$I13-0.5)*-1)</f>
        <v>3.6243826850579021E-3</v>
      </c>
      <c r="V13" s="5">
        <f>(('t-1'!V13-'t-1'!$AE13)/'t-1'!$AE13)*(('t-1'!$I13-0.5+'t-1'!$I13-0.5)*-1)</f>
        <v>-0.22929976170721786</v>
      </c>
      <c r="W13" s="5">
        <f>(('t-1'!W13-'t-1'!$AE13)/'t-1'!$AE13)*(('t-1'!$I13-0.5+'t-1'!$I13-0.5)*-1)</f>
        <v>-6.0021160363195436E-2</v>
      </c>
      <c r="X13" s="5">
        <f>(('t-1'!X13-'t-1'!$AE13)/'t-1'!$AE13)*(('t-1'!$I13-0.5+'t-1'!$I13-0.5)*-1)</f>
        <v>-3.4162340852096733E-2</v>
      </c>
      <c r="Y13" s="5">
        <f>(('t-1'!Y13-'t-1'!$AE13)/'t-1'!$AE13)*(('t-1'!$I13-0.5+'t-1'!$I13-0.5)*-1)</f>
        <v>-0.14870761477548156</v>
      </c>
      <c r="Z13" s="5">
        <f>(('t-1'!Z13-'t-1'!$AE13)/'t-1'!$AE13)*(('t-1'!$I13-0.5+'t-1'!$I13-0.5)*-1)</f>
        <v>-0.1231812617127247</v>
      </c>
      <c r="AA13" s="5">
        <f>(('t-1'!AA13-'t-1'!$AE13)/'t-1'!$AE13)*(('t-1'!$I13-0.5+'t-1'!$I13-0.5)*-1)</f>
        <v>-0.22482995027694888</v>
      </c>
      <c r="AB13" s="5">
        <f>(('t-1'!AB13-'t-1'!$AE13)/'t-1'!$AE13)*(('t-1'!$I13-0.5+'t-1'!$I13-0.5)*-1)</f>
        <v>-0.11936356654055508</v>
      </c>
      <c r="AC13" s="5">
        <f>(('t-1'!AC13-'t-1'!$AE13)/'t-1'!$AE13)*(('t-1'!$I13-0.5+'t-1'!$I13-0.5)*-1)</f>
        <v>1.0116919125032169E-2</v>
      </c>
      <c r="AD13" s="5">
        <f>(('t-1'!AD13-'t-1'!$AE13)/'t-1'!$AE13)*(('t-1'!$I13-0.5+'t-1'!$I13-0.5)*-1)</f>
        <v>-0.16078362515870442</v>
      </c>
      <c r="AE13" s="5">
        <f>(('t-1'!AE13-'t-1'!$AE13)/'t-1'!$AE13)*(('t-1'!$I13-0.5+'t-1'!$I13-0.5)*-1)</f>
        <v>0</v>
      </c>
      <c r="AF13" s="5">
        <f>(('t-1'!AF13-'t-1'!$AE13)/'t-1'!$AE13)*(('t-1'!$I13-0.5+'t-1'!$I13-0.5)*-1)</f>
        <v>1</v>
      </c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>
      <c r="B14" s="1">
        <f>'t-1'!B14</f>
        <v>0</v>
      </c>
      <c r="C14" s="1">
        <f>'t-1'!C14</f>
        <v>0</v>
      </c>
      <c r="D14" s="1">
        <f>'t-1'!D14</f>
        <v>4</v>
      </c>
      <c r="E14" s="1" t="str">
        <f>'t-1'!E14</f>
        <v>Kvinnor</v>
      </c>
      <c r="F14" s="1" t="str">
        <f>'t-1'!F14</f>
        <v>Åtgärdbar dödlighet i ischemisk hjärtsjukdom</v>
      </c>
      <c r="G14" s="1" t="str">
        <f>'t-1'!G14</f>
        <v>(tom)</v>
      </c>
      <c r="H14" s="1" t="str">
        <f>'t-1'!H14</f>
        <v>A000100</v>
      </c>
      <c r="I14" s="1">
        <f>'t-1'!I14</f>
        <v>1</v>
      </c>
      <c r="J14" s="5">
        <f>(('t-1'!J14-'t-1'!$AE14)/'t-1'!$AE14)*(('t-1'!$I14-0.5+'t-1'!$I14-0.5)*-1)</f>
        <v>0.19433048416549539</v>
      </c>
      <c r="K14" s="5">
        <f>(('t-1'!K14-'t-1'!$AE14)/'t-1'!$AE14)*(('t-1'!$I14-0.5+'t-1'!$I14-0.5)*-1)</f>
        <v>0.13449090185681656</v>
      </c>
      <c r="L14" s="5">
        <f>(('t-1'!L14-'t-1'!$AE14)/'t-1'!$AE14)*(('t-1'!$I14-0.5+'t-1'!$I14-0.5)*-1)</f>
        <v>-7.6394775287823444E-2</v>
      </c>
      <c r="M14" s="5">
        <f>(('t-1'!M14-'t-1'!$AE14)/'t-1'!$AE14)*(('t-1'!$I14-0.5+'t-1'!$I14-0.5)*-1)</f>
        <v>-0.13808118541392903</v>
      </c>
      <c r="N14" s="5">
        <f>(('t-1'!N14-'t-1'!$AE14)/'t-1'!$AE14)*(('t-1'!$I14-0.5+'t-1'!$I14-0.5)*-1)</f>
        <v>-1.115047855638682E-2</v>
      </c>
      <c r="O14" s="5">
        <f>(('t-1'!O14-'t-1'!$AE14)/'t-1'!$AE14)*(('t-1'!$I14-0.5+'t-1'!$I14-0.5)*-1)</f>
        <v>2.4657363788732092E-2</v>
      </c>
      <c r="P14" s="5">
        <f>(('t-1'!P14-'t-1'!$AE14)/'t-1'!$AE14)*(('t-1'!$I14-0.5+'t-1'!$I14-0.5)*-1)</f>
        <v>-0.23573313518445782</v>
      </c>
      <c r="Q14" s="5">
        <f>(('t-1'!Q14-'t-1'!$AE14)/'t-1'!$AE14)*(('t-1'!$I14-0.5+'t-1'!$I14-0.5)*-1)</f>
        <v>8.8851487037923005E-2</v>
      </c>
      <c r="R14" s="5">
        <f>(('t-1'!R14-'t-1'!$AE14)/'t-1'!$AE14)*(('t-1'!$I14-0.5+'t-1'!$I14-0.5)*-1)</f>
        <v>-0.3057154062999185</v>
      </c>
      <c r="S14" s="5">
        <f>(('t-1'!S14-'t-1'!$AE14)/'t-1'!$AE14)*(('t-1'!$I14-0.5+'t-1'!$I14-0.5)*-1)</f>
        <v>2.7968709695385632E-2</v>
      </c>
      <c r="T14" s="5">
        <f>(('t-1'!T14-'t-1'!$AE14)/'t-1'!$AE14)*(('t-1'!$I14-0.5+'t-1'!$I14-0.5)*-1)</f>
        <v>0.23571026859833569</v>
      </c>
      <c r="U14" s="5">
        <f>(('t-1'!U14-'t-1'!$AE14)/'t-1'!$AE14)*(('t-1'!$I14-0.5+'t-1'!$I14-0.5)*-1)</f>
        <v>-1.4676578985239606E-3</v>
      </c>
      <c r="V14" s="5">
        <f>(('t-1'!V14-'t-1'!$AE14)/'t-1'!$AE14)*(('t-1'!$I14-0.5+'t-1'!$I14-0.5)*-1)</f>
        <v>-0.27164818654641398</v>
      </c>
      <c r="W14" s="5">
        <f>(('t-1'!W14-'t-1'!$AE14)/'t-1'!$AE14)*(('t-1'!$I14-0.5+'t-1'!$I14-0.5)*-1)</f>
        <v>-9.8637303255578596E-2</v>
      </c>
      <c r="X14" s="5">
        <f>(('t-1'!X14-'t-1'!$AE14)/'t-1'!$AE14)*(('t-1'!$I14-0.5+'t-1'!$I14-0.5)*-1)</f>
        <v>-9.6026003398789368E-3</v>
      </c>
      <c r="Y14" s="5">
        <f>(('t-1'!Y14-'t-1'!$AE14)/'t-1'!$AE14)*(('t-1'!$I14-0.5+'t-1'!$I14-0.5)*-1)</f>
        <v>-0.14160191211507964</v>
      </c>
      <c r="Z14" s="5">
        <f>(('t-1'!Z14-'t-1'!$AE14)/'t-1'!$AE14)*(('t-1'!$I14-0.5+'t-1'!$I14-0.5)*-1)</f>
        <v>0.10232721804108579</v>
      </c>
      <c r="AA14" s="5">
        <f>(('t-1'!AA14-'t-1'!$AE14)/'t-1'!$AE14)*(('t-1'!$I14-0.5+'t-1'!$I14-0.5)*-1)</f>
        <v>-0.2070144169020246</v>
      </c>
      <c r="AB14" s="5">
        <f>(('t-1'!AB14-'t-1'!$AE14)/'t-1'!$AE14)*(('t-1'!$I14-0.5+'t-1'!$I14-0.5)*-1)</f>
        <v>-0.25463961087832132</v>
      </c>
      <c r="AC14" s="5">
        <f>(('t-1'!AC14-'t-1'!$AE14)/'t-1'!$AE14)*(('t-1'!$I14-0.5+'t-1'!$I14-0.5)*-1)</f>
        <v>-3.4142871228823347E-2</v>
      </c>
      <c r="AD14" s="5">
        <f>(('t-1'!AD14-'t-1'!$AE14)/'t-1'!$AE14)*(('t-1'!$I14-0.5+'t-1'!$I14-0.5)*-1)</f>
        <v>-0.11601110063814363</v>
      </c>
      <c r="AE14" s="5">
        <f>(('t-1'!AE14-'t-1'!$AE14)/'t-1'!$AE14)*(('t-1'!$I14-0.5+'t-1'!$I14-0.5)*-1)</f>
        <v>0</v>
      </c>
      <c r="AF14" s="5">
        <f>(('t-1'!AF14-'t-1'!$AE14)/'t-1'!$AE14)*(('t-1'!$I14-0.5+'t-1'!$I14-0.5)*-1)</f>
        <v>1</v>
      </c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</row>
    <row r="15" spans="2:66">
      <c r="B15" s="1">
        <f>'t-1'!B15</f>
        <v>0</v>
      </c>
      <c r="C15" s="1">
        <f>'t-1'!C15</f>
        <v>0</v>
      </c>
      <c r="D15" s="1">
        <f>'t-1'!D15</f>
        <v>0</v>
      </c>
      <c r="E15" s="1" t="str">
        <f>'t-1'!E15</f>
        <v>Män</v>
      </c>
      <c r="F15" s="1" t="str">
        <f>'t-1'!F15</f>
        <v>Åtgärdbar dödlighet i ischemisk hjärtsjukdom</v>
      </c>
      <c r="G15" s="1" t="str">
        <f>'t-1'!G15</f>
        <v>(tom)</v>
      </c>
      <c r="H15" s="1" t="str">
        <f>'t-1'!H15</f>
        <v>A000100</v>
      </c>
      <c r="I15" s="1">
        <f>'t-1'!I15</f>
        <v>1</v>
      </c>
      <c r="J15" s="5">
        <f>(('t-1'!J15-'t-1'!$AE15)/'t-1'!$AE15)*(('t-1'!$I15-0.5+'t-1'!$I15-0.5)*-1)</f>
        <v>8.1712133029103878E-2</v>
      </c>
      <c r="K15" s="5">
        <f>(('t-1'!K15-'t-1'!$AE15)/'t-1'!$AE15)*(('t-1'!$I15-0.5+'t-1'!$I15-0.5)*-1)</f>
        <v>0.25765911920706924</v>
      </c>
      <c r="L15" s="5">
        <f>(('t-1'!L15-'t-1'!$AE15)/'t-1'!$AE15)*(('t-1'!$I15-0.5+'t-1'!$I15-0.5)*-1)</f>
        <v>-5.6184013811422642E-2</v>
      </c>
      <c r="M15" s="5">
        <f>(('t-1'!M15-'t-1'!$AE15)/'t-1'!$AE15)*(('t-1'!$I15-0.5+'t-1'!$I15-0.5)*-1)</f>
        <v>6.9389115285661621E-2</v>
      </c>
      <c r="N15" s="5">
        <f>(('t-1'!N15-'t-1'!$AE15)/'t-1'!$AE15)*(('t-1'!$I15-0.5+'t-1'!$I15-0.5)*-1)</f>
        <v>0.10583204118242666</v>
      </c>
      <c r="O15" s="5">
        <f>(('t-1'!O15-'t-1'!$AE15)/'t-1'!$AE15)*(('t-1'!$I15-0.5+'t-1'!$I15-0.5)*-1)</f>
        <v>0.15891804298504753</v>
      </c>
      <c r="P15" s="5">
        <f>(('t-1'!P15-'t-1'!$AE15)/'t-1'!$AE15)*(('t-1'!$I15-0.5+'t-1'!$I15-0.5)*-1)</f>
        <v>-0.14859592503464794</v>
      </c>
      <c r="Q15" s="5">
        <f>(('t-1'!Q15-'t-1'!$AE15)/'t-1'!$AE15)*(('t-1'!$I15-0.5+'t-1'!$I15-0.5)*-1)</f>
        <v>-0.1521523875297042</v>
      </c>
      <c r="R15" s="5">
        <f>(('t-1'!R15-'t-1'!$AE15)/'t-1'!$AE15)*(('t-1'!$I15-0.5+'t-1'!$I15-0.5)*-1)</f>
        <v>-1.6770376152271067E-2</v>
      </c>
      <c r="S15" s="5">
        <f>(('t-1'!S15-'t-1'!$AE15)/'t-1'!$AE15)*(('t-1'!$I15-0.5+'t-1'!$I15-0.5)*-1)</f>
        <v>-7.1427381099822048E-3</v>
      </c>
      <c r="T15" s="5">
        <f>(('t-1'!T15-'t-1'!$AE15)/'t-1'!$AE15)*(('t-1'!$I15-0.5+'t-1'!$I15-0.5)*-1)</f>
        <v>0.26559522425350041</v>
      </c>
      <c r="U15" s="5">
        <f>(('t-1'!U15-'t-1'!$AE15)/'t-1'!$AE15)*(('t-1'!$I15-0.5+'t-1'!$I15-0.5)*-1)</f>
        <v>-5.2428797233098528E-3</v>
      </c>
      <c r="V15" s="5">
        <f>(('t-1'!V15-'t-1'!$AE15)/'t-1'!$AE15)*(('t-1'!$I15-0.5+'t-1'!$I15-0.5)*-1)</f>
        <v>-0.26288309853624203</v>
      </c>
      <c r="W15" s="5">
        <f>(('t-1'!W15-'t-1'!$AE15)/'t-1'!$AE15)*(('t-1'!$I15-0.5+'t-1'!$I15-0.5)*-1)</f>
        <v>-6.2894799110596325E-2</v>
      </c>
      <c r="X15" s="5">
        <f>(('t-1'!X15-'t-1'!$AE15)/'t-1'!$AE15)*(('t-1'!$I15-0.5+'t-1'!$I15-0.5)*-1)</f>
        <v>6.4221404415972169E-2</v>
      </c>
      <c r="Y15" s="5">
        <f>(('t-1'!Y15-'t-1'!$AE15)/'t-1'!$AE15)*(('t-1'!$I15-0.5+'t-1'!$I15-0.5)*-1)</f>
        <v>-4.366855018439407E-2</v>
      </c>
      <c r="Z15" s="5">
        <f>(('t-1'!Z15-'t-1'!$AE15)/'t-1'!$AE15)*(('t-1'!$I15-0.5+'t-1'!$I15-0.5)*-1)</f>
        <v>-8.6532495819263436E-2</v>
      </c>
      <c r="AA15" s="5">
        <f>(('t-1'!AA15-'t-1'!$AE15)/'t-1'!$AE15)*(('t-1'!$I15-0.5+'t-1'!$I15-0.5)*-1)</f>
        <v>-0.11394584183014381</v>
      </c>
      <c r="AB15" s="5">
        <f>(('t-1'!AB15-'t-1'!$AE15)/'t-1'!$AE15)*(('t-1'!$I15-0.5+'t-1'!$I15-0.5)*-1)</f>
        <v>-8.2656783217345667E-2</v>
      </c>
      <c r="AC15" s="5">
        <f>(('t-1'!AC15-'t-1'!$AE15)/'t-1'!$AE15)*(('t-1'!$I15-0.5+'t-1'!$I15-0.5)*-1)</f>
        <v>-7.7305532245788011E-2</v>
      </c>
      <c r="AD15" s="5">
        <f>(('t-1'!AD15-'t-1'!$AE15)/'t-1'!$AE15)*(('t-1'!$I15-0.5+'t-1'!$I15-0.5)*-1)</f>
        <v>-0.34124193033577405</v>
      </c>
      <c r="AE15" s="5">
        <f>(('t-1'!AE15-'t-1'!$AE15)/'t-1'!$AE15)*(('t-1'!$I15-0.5+'t-1'!$I15-0.5)*-1)</f>
        <v>0</v>
      </c>
      <c r="AF15" s="5">
        <f>(('t-1'!AF15-'t-1'!$AE15)/'t-1'!$AE15)*(('t-1'!$I15-0.5+'t-1'!$I15-0.5)*-1)</f>
        <v>1</v>
      </c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</row>
    <row r="16" spans="2:66">
      <c r="B16" s="1">
        <f>'t-1'!B16</f>
        <v>0</v>
      </c>
      <c r="C16" s="1">
        <f>'t-1'!C16</f>
        <v>0</v>
      </c>
      <c r="D16" s="1">
        <f>'t-1'!D16</f>
        <v>0</v>
      </c>
      <c r="E16" s="1" t="str">
        <f>'t-1'!E16</f>
        <v>Totalt</v>
      </c>
      <c r="F16" s="1" t="str">
        <f>'t-1'!F16</f>
        <v>Åtgärdbar dödlighet i ischemisk hjärtsjukdom</v>
      </c>
      <c r="G16" s="1" t="str">
        <f>'t-1'!G16</f>
        <v>(tom)</v>
      </c>
      <c r="H16" s="1" t="str">
        <f>'t-1'!H16</f>
        <v>A000100</v>
      </c>
      <c r="I16" s="1">
        <f>'t-1'!I16</f>
        <v>1</v>
      </c>
      <c r="J16" s="5">
        <f>(('t-1'!J16-'t-1'!$AE16)/'t-1'!$AE16)*(('t-1'!$I16-0.5+'t-1'!$I16-0.5)*-1)</f>
        <v>0.12680940079709876</v>
      </c>
      <c r="K16" s="5">
        <f>(('t-1'!K16-'t-1'!$AE16)/'t-1'!$AE16)*(('t-1'!$I16-0.5+'t-1'!$I16-0.5)*-1)</f>
        <v>0.21901045428670687</v>
      </c>
      <c r="L16" s="5">
        <f>(('t-1'!L16-'t-1'!$AE16)/'t-1'!$AE16)*(('t-1'!$I16-0.5+'t-1'!$I16-0.5)*-1)</f>
        <v>-6.7796878117245468E-2</v>
      </c>
      <c r="M16" s="5">
        <f>(('t-1'!M16-'t-1'!$AE16)/'t-1'!$AE16)*(('t-1'!$I16-0.5+'t-1'!$I16-0.5)*-1)</f>
        <v>4.495059139701967E-3</v>
      </c>
      <c r="N16" s="5">
        <f>(('t-1'!N16-'t-1'!$AE16)/'t-1'!$AE16)*(('t-1'!$I16-0.5+'t-1'!$I16-0.5)*-1)</f>
        <v>7.7972077988564426E-2</v>
      </c>
      <c r="O16" s="5">
        <f>(('t-1'!O16-'t-1'!$AE16)/'t-1'!$AE16)*(('t-1'!$I16-0.5+'t-1'!$I16-0.5)*-1)</f>
        <v>0.11432224988311546</v>
      </c>
      <c r="P16" s="5">
        <f>(('t-1'!P16-'t-1'!$AE16)/'t-1'!$AE16)*(('t-1'!$I16-0.5+'t-1'!$I16-0.5)*-1)</f>
        <v>-0.17872039882061894</v>
      </c>
      <c r="Q16" s="5">
        <f>(('t-1'!Q16-'t-1'!$AE16)/'t-1'!$AE16)*(('t-1'!$I16-0.5+'t-1'!$I16-0.5)*-1)</f>
        <v>-7.5361341993654934E-2</v>
      </c>
      <c r="R16" s="5">
        <f>(('t-1'!R16-'t-1'!$AE16)/'t-1'!$AE16)*(('t-1'!$I16-0.5+'t-1'!$I16-0.5)*-1)</f>
        <v>-0.10819124156832126</v>
      </c>
      <c r="S16" s="5">
        <f>(('t-1'!S16-'t-1'!$AE16)/'t-1'!$AE16)*(('t-1'!$I16-0.5+'t-1'!$I16-0.5)*-1)</f>
        <v>3.9566255769759766E-3</v>
      </c>
      <c r="T16" s="5">
        <f>(('t-1'!T16-'t-1'!$AE16)/'t-1'!$AE16)*(('t-1'!$I16-0.5+'t-1'!$I16-0.5)*-1)</f>
        <v>0.25052487313486332</v>
      </c>
      <c r="U16" s="5">
        <f>(('t-1'!U16-'t-1'!$AE16)/'t-1'!$AE16)*(('t-1'!$I16-0.5+'t-1'!$I16-0.5)*-1)</f>
        <v>-5.4896131457502148E-3</v>
      </c>
      <c r="V16" s="5">
        <f>(('t-1'!V16-'t-1'!$AE16)/'t-1'!$AE16)*(('t-1'!$I16-0.5+'t-1'!$I16-0.5)*-1)</f>
        <v>-0.26963356882704947</v>
      </c>
      <c r="W16" s="5">
        <f>(('t-1'!W16-'t-1'!$AE16)/'t-1'!$AE16)*(('t-1'!$I16-0.5+'t-1'!$I16-0.5)*-1)</f>
        <v>-7.6755309450157336E-2</v>
      </c>
      <c r="X16" s="5">
        <f>(('t-1'!X16-'t-1'!$AE16)/'t-1'!$AE16)*(('t-1'!$I16-0.5+'t-1'!$I16-0.5)*-1)</f>
        <v>3.9120442727123256E-2</v>
      </c>
      <c r="Y16" s="5">
        <f>(('t-1'!Y16-'t-1'!$AE16)/'t-1'!$AE16)*(('t-1'!$I16-0.5+'t-1'!$I16-0.5)*-1)</f>
        <v>-8.0270349316944184E-2</v>
      </c>
      <c r="Z16" s="5">
        <f>(('t-1'!Z16-'t-1'!$AE16)/'t-1'!$AE16)*(('t-1'!$I16-0.5+'t-1'!$I16-0.5)*-1)</f>
        <v>-3.2829678447095494E-2</v>
      </c>
      <c r="AA16" s="5">
        <f>(('t-1'!AA16-'t-1'!$AE16)/'t-1'!$AE16)*(('t-1'!$I16-0.5+'t-1'!$I16-0.5)*-1)</f>
        <v>-0.14254340499398421</v>
      </c>
      <c r="AB16" s="5">
        <f>(('t-1'!AB16-'t-1'!$AE16)/'t-1'!$AE16)*(('t-1'!$I16-0.5+'t-1'!$I16-0.5)*-1)</f>
        <v>-0.14493263996646827</v>
      </c>
      <c r="AC16" s="5">
        <f>(('t-1'!AC16-'t-1'!$AE16)/'t-1'!$AE16)*(('t-1'!$I16-0.5+'t-1'!$I16-0.5)*-1)</f>
        <v>-6.9165788198412376E-2</v>
      </c>
      <c r="AD16" s="5">
        <f>(('t-1'!AD16-'t-1'!$AE16)/'t-1'!$AE16)*(('t-1'!$I16-0.5+'t-1'!$I16-0.5)*-1)</f>
        <v>-0.28218501798361961</v>
      </c>
      <c r="AE16" s="5">
        <f>(('t-1'!AE16-'t-1'!$AE16)/'t-1'!$AE16)*(('t-1'!$I16-0.5+'t-1'!$I16-0.5)*-1)</f>
        <v>0</v>
      </c>
      <c r="AF16" s="5">
        <f>(('t-1'!AF16-'t-1'!$AE16)/'t-1'!$AE16)*(('t-1'!$I16-0.5+'t-1'!$I16-0.5)*-1)</f>
        <v>1</v>
      </c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</row>
    <row r="17" spans="2:66">
      <c r="B17" s="1">
        <f>'t-1'!B17</f>
        <v>0</v>
      </c>
      <c r="C17" s="1">
        <f>'t-1'!C17</f>
        <v>0</v>
      </c>
      <c r="D17" s="1">
        <f>'t-1'!D17</f>
        <v>5</v>
      </c>
      <c r="E17" s="1" t="str">
        <f>'t-1'!E17</f>
        <v>Kvinnor</v>
      </c>
      <c r="F17" s="1" t="str">
        <f>'t-1'!F17</f>
        <v>Självmord i befolkningen</v>
      </c>
      <c r="G17" s="1" t="str">
        <f>'t-1'!G17</f>
        <v>(tom)</v>
      </c>
      <c r="H17" s="1" t="str">
        <f>'t-1'!H17</f>
        <v>A002930</v>
      </c>
      <c r="I17" s="1">
        <f>'t-1'!I17</f>
        <v>1</v>
      </c>
      <c r="J17" s="5">
        <f>(('t-1'!J17-'t-1'!$AE17)/'t-1'!$AE17)*(('t-1'!$I17-0.5+'t-1'!$I17-0.5)*-1)</f>
        <v>-0.17206890690082891</v>
      </c>
      <c r="K17" s="5">
        <f>(('t-1'!K17-'t-1'!$AE17)/'t-1'!$AE17)*(('t-1'!$I17-0.5+'t-1'!$I17-0.5)*-1)</f>
        <v>6.858557142855054E-2</v>
      </c>
      <c r="L17" s="5">
        <f>(('t-1'!L17-'t-1'!$AE17)/'t-1'!$AE17)*(('t-1'!$I17-0.5+'t-1'!$I17-0.5)*-1)</f>
        <v>-0.1007983363636178</v>
      </c>
      <c r="M17" s="5">
        <f>(('t-1'!M17-'t-1'!$AE17)/'t-1'!$AE17)*(('t-1'!$I17-0.5+'t-1'!$I17-0.5)*-1)</f>
        <v>0.12157441336762713</v>
      </c>
      <c r="N17" s="5">
        <f>(('t-1'!N17-'t-1'!$AE17)/'t-1'!$AE17)*(('t-1'!$I17-0.5+'t-1'!$I17-0.5)*-1)</f>
        <v>7.7537656164285138E-2</v>
      </c>
      <c r="O17" s="5">
        <f>(('t-1'!O17-'t-1'!$AE17)/'t-1'!$AE17)*(('t-1'!$I17-0.5+'t-1'!$I17-0.5)*-1)</f>
        <v>-1.1451527250397164E-2</v>
      </c>
      <c r="P17" s="5">
        <f>(('t-1'!P17-'t-1'!$AE17)/'t-1'!$AE17)*(('t-1'!$I17-0.5+'t-1'!$I17-0.5)*-1)</f>
        <v>0.16755153975324474</v>
      </c>
      <c r="Q17" s="5">
        <f>(('t-1'!Q17-'t-1'!$AE17)/'t-1'!$AE17)*(('t-1'!$I17-0.5+'t-1'!$I17-0.5)*-1)</f>
        <v>0.61792299937956263</v>
      </c>
      <c r="R17" s="5">
        <f>(('t-1'!R17-'t-1'!$AE17)/'t-1'!$AE17)*(('t-1'!$I17-0.5+'t-1'!$I17-0.5)*-1)</f>
        <v>0.3632469243125323</v>
      </c>
      <c r="S17" s="5">
        <f>(('t-1'!S17-'t-1'!$AE17)/'t-1'!$AE17)*(('t-1'!$I17-0.5+'t-1'!$I17-0.5)*-1)</f>
        <v>-0.18392258782950632</v>
      </c>
      <c r="T17" s="5">
        <f>(('t-1'!T17-'t-1'!$AE17)/'t-1'!$AE17)*(('t-1'!$I17-0.5+'t-1'!$I17-0.5)*-1)</f>
        <v>4.9670923179252272E-2</v>
      </c>
      <c r="U17" s="5">
        <f>(('t-1'!U17-'t-1'!$AE17)/'t-1'!$AE17)*(('t-1'!$I17-0.5+'t-1'!$I17-0.5)*-1)</f>
        <v>0.11640789672229807</v>
      </c>
      <c r="V17" s="5">
        <f>(('t-1'!V17-'t-1'!$AE17)/'t-1'!$AE17)*(('t-1'!$I17-0.5+'t-1'!$I17-0.5)*-1)</f>
        <v>-3.2508645917750226E-2</v>
      </c>
      <c r="W17" s="5">
        <f>(('t-1'!W17-'t-1'!$AE17)/'t-1'!$AE17)*(('t-1'!$I17-0.5+'t-1'!$I17-0.5)*-1)</f>
        <v>-9.055338983137691E-2</v>
      </c>
      <c r="X17" s="5">
        <f>(('t-1'!X17-'t-1'!$AE17)/'t-1'!$AE17)*(('t-1'!$I17-0.5+'t-1'!$I17-0.5)*-1)</f>
        <v>7.0514628446598809E-2</v>
      </c>
      <c r="Y17" s="5">
        <f>(('t-1'!Y17-'t-1'!$AE17)/'t-1'!$AE17)*(('t-1'!$I17-0.5+'t-1'!$I17-0.5)*-1)</f>
        <v>9.781810155334289E-2</v>
      </c>
      <c r="Z17" s="5">
        <f>(('t-1'!Z17-'t-1'!$AE17)/'t-1'!$AE17)*(('t-1'!$I17-0.5+'t-1'!$I17-0.5)*-1)</f>
        <v>-6.413441427384336E-3</v>
      </c>
      <c r="AA17" s="5">
        <f>(('t-1'!AA17-'t-1'!$AE17)/'t-1'!$AE17)*(('t-1'!$I17-0.5+'t-1'!$I17-0.5)*-1)</f>
        <v>-5.8742496720569505E-2</v>
      </c>
      <c r="AB17" s="5">
        <f>(('t-1'!AB17-'t-1'!$AE17)/'t-1'!$AE17)*(('t-1'!$I17-0.5+'t-1'!$I17-0.5)*-1)</f>
        <v>7.5508553486315069E-3</v>
      </c>
      <c r="AC17" s="5">
        <f>(('t-1'!AC17-'t-1'!$AE17)/'t-1'!$AE17)*(('t-1'!$I17-0.5+'t-1'!$I17-0.5)*-1)</f>
        <v>0.34476262352545539</v>
      </c>
      <c r="AD17" s="5">
        <f>(('t-1'!AD17-'t-1'!$AE17)/'t-1'!$AE17)*(('t-1'!$I17-0.5+'t-1'!$I17-0.5)*-1)</f>
        <v>0.1536554331381132</v>
      </c>
      <c r="AE17" s="5">
        <f>(('t-1'!AE17-'t-1'!$AE17)/'t-1'!$AE17)*(('t-1'!$I17-0.5+'t-1'!$I17-0.5)*-1)</f>
        <v>0</v>
      </c>
      <c r="AF17" s="5">
        <f>(('t-1'!AF17-'t-1'!$AE17)/'t-1'!$AE17)*(('t-1'!$I17-0.5+'t-1'!$I17-0.5)*-1)</f>
        <v>1</v>
      </c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</row>
    <row r="18" spans="2:66">
      <c r="B18" s="1">
        <f>'t-1'!B18</f>
        <v>0</v>
      </c>
      <c r="C18" s="1">
        <f>'t-1'!C18</f>
        <v>0</v>
      </c>
      <c r="D18" s="1">
        <f>'t-1'!D18</f>
        <v>0</v>
      </c>
      <c r="E18" s="1" t="str">
        <f>'t-1'!E18</f>
        <v>Män</v>
      </c>
      <c r="F18" s="1" t="str">
        <f>'t-1'!F18</f>
        <v>Självmord i befolkningen</v>
      </c>
      <c r="G18" s="1" t="str">
        <f>'t-1'!G18</f>
        <v>(tom)</v>
      </c>
      <c r="H18" s="1" t="str">
        <f>'t-1'!H18</f>
        <v>A002930</v>
      </c>
      <c r="I18" s="1">
        <f>'t-1'!I18</f>
        <v>1</v>
      </c>
      <c r="J18" s="5">
        <f>(('t-1'!J18-'t-1'!$AE18)/'t-1'!$AE18)*(('t-1'!$I18-0.5+'t-1'!$I18-0.5)*-1)</f>
        <v>1.8244126476589344E-2</v>
      </c>
      <c r="K18" s="5">
        <f>(('t-1'!K18-'t-1'!$AE18)/'t-1'!$AE18)*(('t-1'!$I18-0.5+'t-1'!$I18-0.5)*-1)</f>
        <v>5.6141729637546191E-2</v>
      </c>
      <c r="L18" s="5">
        <f>(('t-1'!L18-'t-1'!$AE18)/'t-1'!$AE18)*(('t-1'!$I18-0.5+'t-1'!$I18-0.5)*-1)</f>
        <v>-4.6064151004370321E-2</v>
      </c>
      <c r="M18" s="5">
        <f>(('t-1'!M18-'t-1'!$AE18)/'t-1'!$AE18)*(('t-1'!$I18-0.5+'t-1'!$I18-0.5)*-1)</f>
        <v>0.12530208061815601</v>
      </c>
      <c r="N18" s="5">
        <f>(('t-1'!N18-'t-1'!$AE18)/'t-1'!$AE18)*(('t-1'!$I18-0.5+'t-1'!$I18-0.5)*-1)</f>
        <v>6.4444799254633062E-2</v>
      </c>
      <c r="O18" s="5">
        <f>(('t-1'!O18-'t-1'!$AE18)/'t-1'!$AE18)*(('t-1'!$I18-0.5+'t-1'!$I18-0.5)*-1)</f>
        <v>0.20333597085967242</v>
      </c>
      <c r="P18" s="5">
        <f>(('t-1'!P18-'t-1'!$AE18)/'t-1'!$AE18)*(('t-1'!$I18-0.5+'t-1'!$I18-0.5)*-1)</f>
        <v>-0.14421433859664595</v>
      </c>
      <c r="Q18" s="5">
        <f>(('t-1'!Q18-'t-1'!$AE18)/'t-1'!$AE18)*(('t-1'!$I18-0.5+'t-1'!$I18-0.5)*-1)</f>
        <v>-0.23733790236438473</v>
      </c>
      <c r="R18" s="5">
        <f>(('t-1'!R18-'t-1'!$AE18)/'t-1'!$AE18)*(('t-1'!$I18-0.5+'t-1'!$I18-0.5)*-1)</f>
        <v>-0.28504416287879958</v>
      </c>
      <c r="S18" s="5">
        <f>(('t-1'!S18-'t-1'!$AE18)/'t-1'!$AE18)*(('t-1'!$I18-0.5+'t-1'!$I18-0.5)*-1)</f>
        <v>-0.1996508784222068</v>
      </c>
      <c r="T18" s="5">
        <f>(('t-1'!T18-'t-1'!$AE18)/'t-1'!$AE18)*(('t-1'!$I18-0.5+'t-1'!$I18-0.5)*-1)</f>
        <v>0.13804444881886782</v>
      </c>
      <c r="U18" s="5">
        <f>(('t-1'!U18-'t-1'!$AE18)/'t-1'!$AE18)*(('t-1'!$I18-0.5+'t-1'!$I18-0.5)*-1)</f>
        <v>0.13129682453940755</v>
      </c>
      <c r="V18" s="5">
        <f>(('t-1'!V18-'t-1'!$AE18)/'t-1'!$AE18)*(('t-1'!$I18-0.5+'t-1'!$I18-0.5)*-1)</f>
        <v>-0.26477742936429111</v>
      </c>
      <c r="W18" s="5">
        <f>(('t-1'!W18-'t-1'!$AE18)/'t-1'!$AE18)*(('t-1'!$I18-0.5+'t-1'!$I18-0.5)*-1)</f>
        <v>0.10566092059064602</v>
      </c>
      <c r="X18" s="5">
        <f>(('t-1'!X18-'t-1'!$AE18)/'t-1'!$AE18)*(('t-1'!$I18-0.5+'t-1'!$I18-0.5)*-1)</f>
        <v>-3.8130009578606412E-2</v>
      </c>
      <c r="Y18" s="5">
        <f>(('t-1'!Y18-'t-1'!$AE18)/'t-1'!$AE18)*(('t-1'!$I18-0.5+'t-1'!$I18-0.5)*-1)</f>
        <v>-0.1078227363642161</v>
      </c>
      <c r="Z18" s="5">
        <f>(('t-1'!Z18-'t-1'!$AE18)/'t-1'!$AE18)*(('t-1'!$I18-0.5+'t-1'!$I18-0.5)*-1)</f>
        <v>-0.35773653358858182</v>
      </c>
      <c r="AA18" s="5">
        <f>(('t-1'!AA18-'t-1'!$AE18)/'t-1'!$AE18)*(('t-1'!$I18-0.5+'t-1'!$I18-0.5)*-1)</f>
        <v>-1.3370972095877469E-2</v>
      </c>
      <c r="AB18" s="5">
        <f>(('t-1'!AB18-'t-1'!$AE18)/'t-1'!$AE18)*(('t-1'!$I18-0.5+'t-1'!$I18-0.5)*-1)</f>
        <v>-0.2347970741164401</v>
      </c>
      <c r="AC18" s="5">
        <f>(('t-1'!AC18-'t-1'!$AE18)/'t-1'!$AE18)*(('t-1'!$I18-0.5+'t-1'!$I18-0.5)*-1)</f>
        <v>0.28338117854962785</v>
      </c>
      <c r="AD18" s="5">
        <f>(('t-1'!AD18-'t-1'!$AE18)/'t-1'!$AE18)*(('t-1'!$I18-0.5+'t-1'!$I18-0.5)*-1)</f>
        <v>0.14341938577983562</v>
      </c>
      <c r="AE18" s="5">
        <f>(('t-1'!AE18-'t-1'!$AE18)/'t-1'!$AE18)*(('t-1'!$I18-0.5+'t-1'!$I18-0.5)*-1)</f>
        <v>0</v>
      </c>
      <c r="AF18" s="5">
        <f>(('t-1'!AF18-'t-1'!$AE18)/'t-1'!$AE18)*(('t-1'!$I18-0.5+'t-1'!$I18-0.5)*-1)</f>
        <v>1</v>
      </c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</row>
    <row r="19" spans="2:66">
      <c r="B19" s="1">
        <f>'t-1'!B19</f>
        <v>0</v>
      </c>
      <c r="C19" s="1">
        <f>'t-1'!C19</f>
        <v>0</v>
      </c>
      <c r="D19" s="1">
        <f>'t-1'!D19</f>
        <v>0</v>
      </c>
      <c r="E19" s="1" t="str">
        <f>'t-1'!E19</f>
        <v>Totalt</v>
      </c>
      <c r="F19" s="1" t="str">
        <f>'t-1'!F19</f>
        <v>Självmord i befolkningen</v>
      </c>
      <c r="G19" s="1" t="str">
        <f>'t-1'!G19</f>
        <v>(tom)</v>
      </c>
      <c r="H19" s="1" t="str">
        <f>'t-1'!H19</f>
        <v>A002930</v>
      </c>
      <c r="I19" s="1">
        <f>'t-1'!I19</f>
        <v>1</v>
      </c>
      <c r="J19" s="5">
        <f>(('t-1'!J19-'t-1'!$AE19)/'t-1'!$AE19)*(('t-1'!$I19-0.5+'t-1'!$I19-0.5)*-1)</f>
        <v>-2.4439065380279918E-2</v>
      </c>
      <c r="K19" s="5">
        <f>(('t-1'!K19-'t-1'!$AE19)/'t-1'!$AE19)*(('t-1'!$I19-0.5+'t-1'!$I19-0.5)*-1)</f>
        <v>5.9885474327556434E-2</v>
      </c>
      <c r="L19" s="5">
        <f>(('t-1'!L19-'t-1'!$AE19)/'t-1'!$AE19)*(('t-1'!$I19-0.5+'t-1'!$I19-0.5)*-1)</f>
        <v>-6.1019017959692307E-2</v>
      </c>
      <c r="M19" s="5">
        <f>(('t-1'!M19-'t-1'!$AE19)/'t-1'!$AE19)*(('t-1'!$I19-0.5+'t-1'!$I19-0.5)*-1)</f>
        <v>0.11723463746898012</v>
      </c>
      <c r="N19" s="5">
        <f>(('t-1'!N19-'t-1'!$AE19)/'t-1'!$AE19)*(('t-1'!$I19-0.5+'t-1'!$I19-0.5)*-1)</f>
        <v>5.7744494003659351E-2</v>
      </c>
      <c r="O19" s="5">
        <f>(('t-1'!O19-'t-1'!$AE19)/'t-1'!$AE19)*(('t-1'!$I19-0.5+'t-1'!$I19-0.5)*-1)</f>
        <v>0.13359781506223078</v>
      </c>
      <c r="P19" s="5">
        <f>(('t-1'!P19-'t-1'!$AE19)/'t-1'!$AE19)*(('t-1'!$I19-0.5+'t-1'!$I19-0.5)*-1)</f>
        <v>-5.6486165465592458E-2</v>
      </c>
      <c r="Q19" s="5">
        <f>(('t-1'!Q19-'t-1'!$AE19)/'t-1'!$AE19)*(('t-1'!$I19-0.5+'t-1'!$I19-0.5)*-1)</f>
        <v>2.9611950766137686E-2</v>
      </c>
      <c r="R19" s="5">
        <f>(('t-1'!R19-'t-1'!$AE19)/'t-1'!$AE19)*(('t-1'!$I19-0.5+'t-1'!$I19-0.5)*-1)</f>
        <v>-0.11824263752836954</v>
      </c>
      <c r="S19" s="5">
        <f>(('t-1'!S19-'t-1'!$AE19)/'t-1'!$AE19)*(('t-1'!$I19-0.5+'t-1'!$I19-0.5)*-1)</f>
        <v>-0.19158888269609703</v>
      </c>
      <c r="T19" s="5">
        <f>(('t-1'!T19-'t-1'!$AE19)/'t-1'!$AE19)*(('t-1'!$I19-0.5+'t-1'!$I19-0.5)*-1)</f>
        <v>0.10594644552972984</v>
      </c>
      <c r="U19" s="5">
        <f>(('t-1'!U19-'t-1'!$AE19)/'t-1'!$AE19)*(('t-1'!$I19-0.5+'t-1'!$I19-0.5)*-1)</f>
        <v>0.12481119285544115</v>
      </c>
      <c r="V19" s="5">
        <f>(('t-1'!V19-'t-1'!$AE19)/'t-1'!$AE19)*(('t-1'!$I19-0.5+'t-1'!$I19-0.5)*-1)</f>
        <v>-0.19550630727416576</v>
      </c>
      <c r="W19" s="5">
        <f>(('t-1'!W19-'t-1'!$AE19)/'t-1'!$AE19)*(('t-1'!$I19-0.5+'t-1'!$I19-0.5)*-1)</f>
        <v>4.1501417143839044E-2</v>
      </c>
      <c r="X19" s="5">
        <f>(('t-1'!X19-'t-1'!$AE19)/'t-1'!$AE19)*(('t-1'!$I19-0.5+'t-1'!$I19-0.5)*-1)</f>
        <v>-5.8938454376479292E-3</v>
      </c>
      <c r="Y19" s="5">
        <f>(('t-1'!Y19-'t-1'!$AE19)/'t-1'!$AE19)*(('t-1'!$I19-0.5+'t-1'!$I19-0.5)*-1)</f>
        <v>-4.6951645169096667E-2</v>
      </c>
      <c r="Z19" s="5">
        <f>(('t-1'!Z19-'t-1'!$AE19)/'t-1'!$AE19)*(('t-1'!$I19-0.5+'t-1'!$I19-0.5)*-1)</f>
        <v>-0.26174106544330894</v>
      </c>
      <c r="AA19" s="5">
        <f>(('t-1'!AA19-'t-1'!$AE19)/'t-1'!$AE19)*(('t-1'!$I19-0.5+'t-1'!$I19-0.5)*-1)</f>
        <v>-3.0442065775270252E-2</v>
      </c>
      <c r="AB19" s="5">
        <f>(('t-1'!AB19-'t-1'!$AE19)/'t-1'!$AE19)*(('t-1'!$I19-0.5+'t-1'!$I19-0.5)*-1)</f>
        <v>-0.17756984921671512</v>
      </c>
      <c r="AC19" s="5">
        <f>(('t-1'!AC19-'t-1'!$AE19)/'t-1'!$AE19)*(('t-1'!$I19-0.5+'t-1'!$I19-0.5)*-1)</f>
        <v>0.29311017198983064</v>
      </c>
      <c r="AD19" s="5">
        <f>(('t-1'!AD19-'t-1'!$AE19)/'t-1'!$AE19)*(('t-1'!$I19-0.5+'t-1'!$I19-0.5)*-1)</f>
        <v>0.1251898655611734</v>
      </c>
      <c r="AE19" s="5">
        <f>(('t-1'!AE19-'t-1'!$AE19)/'t-1'!$AE19)*(('t-1'!$I19-0.5+'t-1'!$I19-0.5)*-1)</f>
        <v>0</v>
      </c>
      <c r="AF19" s="5">
        <f>(('t-1'!AF19-'t-1'!$AE19)/'t-1'!$AE19)*(('t-1'!$I19-0.5+'t-1'!$I19-0.5)*-1)</f>
        <v>1</v>
      </c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</row>
    <row r="20" spans="2:66">
      <c r="B20" s="1">
        <f>'t-1'!B20</f>
        <v>0</v>
      </c>
      <c r="C20" s="1">
        <f>'t-1'!C20</f>
        <v>0</v>
      </c>
      <c r="D20" s="1">
        <f>'t-1'!D20</f>
        <v>6</v>
      </c>
      <c r="E20" s="1" t="str">
        <f>'t-1'!E20</f>
        <v>Totalt</v>
      </c>
      <c r="F20" s="1" t="str">
        <f>'t-1'!F20</f>
        <v>Responstid för ambulans</v>
      </c>
      <c r="G20" s="1" t="str">
        <f>'t-1'!G20</f>
        <v>Ny</v>
      </c>
      <c r="H20" s="1" t="str">
        <f>'t-1'!H20</f>
        <v>F000001</v>
      </c>
      <c r="I20" s="1">
        <f>'t-1'!I20</f>
        <v>1</v>
      </c>
      <c r="J20" s="5" t="e">
        <f>(('t-1'!J20-'t-1'!$AE20)/'t-1'!$AE20)*(('t-1'!$I20-0.5+'t-1'!$I20-0.5)*-1)</f>
        <v>#VALUE!</v>
      </c>
      <c r="K20" s="5" t="e">
        <f>(('t-1'!K20-'t-1'!$AE20)/'t-1'!$AE20)*(('t-1'!$I20-0.5+'t-1'!$I20-0.5)*-1)</f>
        <v>#VALUE!</v>
      </c>
      <c r="L20" s="5" t="e">
        <f>(('t-1'!L20-'t-1'!$AE20)/'t-1'!$AE20)*(('t-1'!$I20-0.5+'t-1'!$I20-0.5)*-1)</f>
        <v>#VALUE!</v>
      </c>
      <c r="M20" s="5" t="e">
        <f>(('t-1'!M20-'t-1'!$AE20)/'t-1'!$AE20)*(('t-1'!$I20-0.5+'t-1'!$I20-0.5)*-1)</f>
        <v>#VALUE!</v>
      </c>
      <c r="N20" s="5" t="e">
        <f>(('t-1'!N20-'t-1'!$AE20)/'t-1'!$AE20)*(('t-1'!$I20-0.5+'t-1'!$I20-0.5)*-1)</f>
        <v>#VALUE!</v>
      </c>
      <c r="O20" s="5" t="e">
        <f>(('t-1'!O20-'t-1'!$AE20)/'t-1'!$AE20)*(('t-1'!$I20-0.5+'t-1'!$I20-0.5)*-1)</f>
        <v>#VALUE!</v>
      </c>
      <c r="P20" s="5" t="e">
        <f>(('t-1'!P20-'t-1'!$AE20)/'t-1'!$AE20)*(('t-1'!$I20-0.5+'t-1'!$I20-0.5)*-1)</f>
        <v>#VALUE!</v>
      </c>
      <c r="Q20" s="5" t="e">
        <f>(('t-1'!Q20-'t-1'!$AE20)/'t-1'!$AE20)*(('t-1'!$I20-0.5+'t-1'!$I20-0.5)*-1)</f>
        <v>#VALUE!</v>
      </c>
      <c r="R20" s="5" t="e">
        <f>(('t-1'!R20-'t-1'!$AE20)/'t-1'!$AE20)*(('t-1'!$I20-0.5+'t-1'!$I20-0.5)*-1)</f>
        <v>#VALUE!</v>
      </c>
      <c r="S20" s="5" t="e">
        <f>(('t-1'!S20-'t-1'!$AE20)/'t-1'!$AE20)*(('t-1'!$I20-0.5+'t-1'!$I20-0.5)*-1)</f>
        <v>#VALUE!</v>
      </c>
      <c r="T20" s="5" t="e">
        <f>(('t-1'!T20-'t-1'!$AE20)/'t-1'!$AE20)*(('t-1'!$I20-0.5+'t-1'!$I20-0.5)*-1)</f>
        <v>#VALUE!</v>
      </c>
      <c r="U20" s="5" t="e">
        <f>(('t-1'!U20-'t-1'!$AE20)/'t-1'!$AE20)*(('t-1'!$I20-0.5+'t-1'!$I20-0.5)*-1)</f>
        <v>#VALUE!</v>
      </c>
      <c r="V20" s="5" t="e">
        <f>(('t-1'!V20-'t-1'!$AE20)/'t-1'!$AE20)*(('t-1'!$I20-0.5+'t-1'!$I20-0.5)*-1)</f>
        <v>#VALUE!</v>
      </c>
      <c r="W20" s="5" t="e">
        <f>(('t-1'!W20-'t-1'!$AE20)/'t-1'!$AE20)*(('t-1'!$I20-0.5+'t-1'!$I20-0.5)*-1)</f>
        <v>#VALUE!</v>
      </c>
      <c r="X20" s="5" t="e">
        <f>(('t-1'!X20-'t-1'!$AE20)/'t-1'!$AE20)*(('t-1'!$I20-0.5+'t-1'!$I20-0.5)*-1)</f>
        <v>#VALUE!</v>
      </c>
      <c r="Y20" s="5" t="e">
        <f>(('t-1'!Y20-'t-1'!$AE20)/'t-1'!$AE20)*(('t-1'!$I20-0.5+'t-1'!$I20-0.5)*-1)</f>
        <v>#VALUE!</v>
      </c>
      <c r="Z20" s="5" t="e">
        <f>(('t-1'!Z20-'t-1'!$AE20)/'t-1'!$AE20)*(('t-1'!$I20-0.5+'t-1'!$I20-0.5)*-1)</f>
        <v>#VALUE!</v>
      </c>
      <c r="AA20" s="5" t="e">
        <f>(('t-1'!AA20-'t-1'!$AE20)/'t-1'!$AE20)*(('t-1'!$I20-0.5+'t-1'!$I20-0.5)*-1)</f>
        <v>#VALUE!</v>
      </c>
      <c r="AB20" s="5" t="e">
        <f>(('t-1'!AB20-'t-1'!$AE20)/'t-1'!$AE20)*(('t-1'!$I20-0.5+'t-1'!$I20-0.5)*-1)</f>
        <v>#VALUE!</v>
      </c>
      <c r="AC20" s="5" t="e">
        <f>(('t-1'!AC20-'t-1'!$AE20)/'t-1'!$AE20)*(('t-1'!$I20-0.5+'t-1'!$I20-0.5)*-1)</f>
        <v>#VALUE!</v>
      </c>
      <c r="AD20" s="5" t="e">
        <f>(('t-1'!AD20-'t-1'!$AE20)/'t-1'!$AE20)*(('t-1'!$I20-0.5+'t-1'!$I20-0.5)*-1)</f>
        <v>#VALUE!</v>
      </c>
      <c r="AE20" s="5" t="e">
        <f>(('t-1'!AE20-'t-1'!$AE20)/'t-1'!$AE20)*(('t-1'!$I20-0.5+'t-1'!$I20-0.5)*-1)</f>
        <v>#VALUE!</v>
      </c>
      <c r="AF20" s="5" t="e">
        <f>(('t-1'!AF20-'t-1'!$AE20)/'t-1'!$AE20)*(('t-1'!$I20-0.5+'t-1'!$I20-0.5)*-1)</f>
        <v>#VALUE!</v>
      </c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</row>
    <row r="21" spans="2:66">
      <c r="B21" s="1">
        <f>'t-1'!B21</f>
        <v>0</v>
      </c>
      <c r="C21" s="1">
        <f>'t-1'!C21</f>
        <v>0</v>
      </c>
      <c r="D21" s="1">
        <f>'t-1'!D21</f>
        <v>7</v>
      </c>
      <c r="E21" s="1" t="str">
        <f>'t-1'!E21</f>
        <v>Kvinnor</v>
      </c>
      <c r="F21" s="1" t="str">
        <f>'t-1'!F21</f>
        <v>Undvikbar slutenvård</v>
      </c>
      <c r="G21" s="1" t="str">
        <f>'t-1'!G21</f>
        <v>(tom)</v>
      </c>
      <c r="H21" s="1" t="str">
        <f>'t-1'!H21</f>
        <v>A000490</v>
      </c>
      <c r="I21" s="1">
        <f>'t-1'!I21</f>
        <v>1</v>
      </c>
      <c r="J21" s="5">
        <f>(('t-1'!J21-'t-1'!$AE21)/'t-1'!$AE21)*(('t-1'!$I21-0.5+'t-1'!$I21-0.5)*-1)</f>
        <v>5.5532411842322195E-2</v>
      </c>
      <c r="K21" s="5">
        <f>(('t-1'!K21-'t-1'!$AE21)/'t-1'!$AE21)*(('t-1'!$I21-0.5+'t-1'!$I21-0.5)*-1)</f>
        <v>7.9306137907895705E-3</v>
      </c>
      <c r="L21" s="5">
        <f>(('t-1'!L21-'t-1'!$AE21)/'t-1'!$AE21)*(('t-1'!$I21-0.5+'t-1'!$I21-0.5)*-1)</f>
        <v>7.9969602980492598E-3</v>
      </c>
      <c r="M21" s="5">
        <f>(('t-1'!M21-'t-1'!$AE21)/'t-1'!$AE21)*(('t-1'!$I21-0.5+'t-1'!$I21-0.5)*-1)</f>
        <v>0.11208521315733377</v>
      </c>
      <c r="N21" s="5">
        <f>(('t-1'!N21-'t-1'!$AE21)/'t-1'!$AE21)*(('t-1'!$I21-0.5+'t-1'!$I21-0.5)*-1)</f>
        <v>5.8899546827685511E-3</v>
      </c>
      <c r="O21" s="5">
        <f>(('t-1'!O21-'t-1'!$AE21)/'t-1'!$AE21)*(('t-1'!$I21-0.5+'t-1'!$I21-0.5)*-1)</f>
        <v>-6.6685372559099759E-2</v>
      </c>
      <c r="P21" s="5">
        <f>(('t-1'!P21-'t-1'!$AE21)/'t-1'!$AE21)*(('t-1'!$I21-0.5+'t-1'!$I21-0.5)*-1)</f>
        <v>-5.2788146242876956E-2</v>
      </c>
      <c r="Q21" s="5">
        <f>(('t-1'!Q21-'t-1'!$AE21)/'t-1'!$AE21)*(('t-1'!$I21-0.5+'t-1'!$I21-0.5)*-1)</f>
        <v>-0.21976455101413514</v>
      </c>
      <c r="R21" s="5">
        <f>(('t-1'!R21-'t-1'!$AE21)/'t-1'!$AE21)*(('t-1'!$I21-0.5+'t-1'!$I21-0.5)*-1)</f>
        <v>3.9860769372185516E-2</v>
      </c>
      <c r="S21" s="5">
        <f>(('t-1'!S21-'t-1'!$AE21)/'t-1'!$AE21)*(('t-1'!$I21-0.5+'t-1'!$I21-0.5)*-1)</f>
        <v>-1.9497232310839163E-2</v>
      </c>
      <c r="T21" s="5">
        <f>(('t-1'!T21-'t-1'!$AE21)/'t-1'!$AE21)*(('t-1'!$I21-0.5+'t-1'!$I21-0.5)*-1)</f>
        <v>2.0935115274245897E-2</v>
      </c>
      <c r="U21" s="5">
        <f>(('t-1'!U21-'t-1'!$AE21)/'t-1'!$AE21)*(('t-1'!$I21-0.5+'t-1'!$I21-0.5)*-1)</f>
        <v>3.6802542100987908E-3</v>
      </c>
      <c r="V21" s="5">
        <f>(('t-1'!V21-'t-1'!$AE21)/'t-1'!$AE21)*(('t-1'!$I21-0.5+'t-1'!$I21-0.5)*-1)</f>
        <v>-5.0651523670034046E-2</v>
      </c>
      <c r="W21" s="5">
        <f>(('t-1'!W21-'t-1'!$AE21)/'t-1'!$AE21)*(('t-1'!$I21-0.5+'t-1'!$I21-0.5)*-1)</f>
        <v>1.7607224190941177E-2</v>
      </c>
      <c r="X21" s="5">
        <f>(('t-1'!X21-'t-1'!$AE21)/'t-1'!$AE21)*(('t-1'!$I21-0.5+'t-1'!$I21-0.5)*-1)</f>
        <v>-6.4576290728650454E-2</v>
      </c>
      <c r="Y21" s="5">
        <f>(('t-1'!Y21-'t-1'!$AE21)/'t-1'!$AE21)*(('t-1'!$I21-0.5+'t-1'!$I21-0.5)*-1)</f>
        <v>-0.17263045809378871</v>
      </c>
      <c r="Z21" s="5">
        <f>(('t-1'!Z21-'t-1'!$AE21)/'t-1'!$AE21)*(('t-1'!$I21-0.5+'t-1'!$I21-0.5)*-1)</f>
        <v>1.4987844174509352E-2</v>
      </c>
      <c r="AA21" s="5">
        <f>(('t-1'!AA21-'t-1'!$AE21)/'t-1'!$AE21)*(('t-1'!$I21-0.5+'t-1'!$I21-0.5)*-1)</f>
        <v>-5.4520907810926209E-3</v>
      </c>
      <c r="AB21" s="5">
        <f>(('t-1'!AB21-'t-1'!$AE21)/'t-1'!$AE21)*(('t-1'!$I21-0.5+'t-1'!$I21-0.5)*-1)</f>
        <v>0.11268030407239707</v>
      </c>
      <c r="AC21" s="5">
        <f>(('t-1'!AC21-'t-1'!$AE21)/'t-1'!$AE21)*(('t-1'!$I21-0.5+'t-1'!$I21-0.5)*-1)</f>
        <v>-0.13384775647853731</v>
      </c>
      <c r="AD21" s="5">
        <f>(('t-1'!AD21-'t-1'!$AE21)/'t-1'!$AE21)*(('t-1'!$I21-0.5+'t-1'!$I21-0.5)*-1)</f>
        <v>-0.12601578277790729</v>
      </c>
      <c r="AE21" s="5">
        <f>(('t-1'!AE21-'t-1'!$AE21)/'t-1'!$AE21)*(('t-1'!$I21-0.5+'t-1'!$I21-0.5)*-1)</f>
        <v>0</v>
      </c>
      <c r="AF21" s="5">
        <f>(('t-1'!AF21-'t-1'!$AE21)/'t-1'!$AE21)*(('t-1'!$I21-0.5+'t-1'!$I21-0.5)*-1)</f>
        <v>1</v>
      </c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</row>
    <row r="22" spans="2:66">
      <c r="B22" s="1">
        <f>'t-1'!B22</f>
        <v>0</v>
      </c>
      <c r="C22" s="1">
        <f>'t-1'!C22</f>
        <v>0</v>
      </c>
      <c r="D22" s="1">
        <f>'t-1'!D22</f>
        <v>0</v>
      </c>
      <c r="E22" s="1" t="str">
        <f>'t-1'!E22</f>
        <v>Män</v>
      </c>
      <c r="F22" s="1" t="str">
        <f>'t-1'!F22</f>
        <v>Undvikbar slutenvård</v>
      </c>
      <c r="G22" s="1" t="str">
        <f>'t-1'!G22</f>
        <v>(tom)</v>
      </c>
      <c r="H22" s="1" t="str">
        <f>'t-1'!H22</f>
        <v>A000490</v>
      </c>
      <c r="I22" s="1">
        <f>'t-1'!I22</f>
        <v>1</v>
      </c>
      <c r="J22" s="5">
        <f>(('t-1'!J22-'t-1'!$AE22)/'t-1'!$AE22)*(('t-1'!$I22-0.5+'t-1'!$I22-0.5)*-1)</f>
        <v>2.7712603661288186E-2</v>
      </c>
      <c r="K22" s="5">
        <f>(('t-1'!K22-'t-1'!$AE22)/'t-1'!$AE22)*(('t-1'!$I22-0.5+'t-1'!$I22-0.5)*-1)</f>
        <v>-3.3589445157899488E-2</v>
      </c>
      <c r="L22" s="5">
        <f>(('t-1'!L22-'t-1'!$AE22)/'t-1'!$AE22)*(('t-1'!$I22-0.5+'t-1'!$I22-0.5)*-1)</f>
        <v>1.805753011542097E-2</v>
      </c>
      <c r="M22" s="5">
        <f>(('t-1'!M22-'t-1'!$AE22)/'t-1'!$AE22)*(('t-1'!$I22-0.5+'t-1'!$I22-0.5)*-1)</f>
        <v>8.5198735582866267E-2</v>
      </c>
      <c r="N22" s="5">
        <f>(('t-1'!N22-'t-1'!$AE22)/'t-1'!$AE22)*(('t-1'!$I22-0.5+'t-1'!$I22-0.5)*-1)</f>
        <v>6.113342393440066E-2</v>
      </c>
      <c r="O22" s="5">
        <f>(('t-1'!O22-'t-1'!$AE22)/'t-1'!$AE22)*(('t-1'!$I22-0.5+'t-1'!$I22-0.5)*-1)</f>
        <v>-3.8203226751971485E-2</v>
      </c>
      <c r="P22" s="5">
        <f>(('t-1'!P22-'t-1'!$AE22)/'t-1'!$AE22)*(('t-1'!$I22-0.5+'t-1'!$I22-0.5)*-1)</f>
        <v>-0.13314663150110667</v>
      </c>
      <c r="Q22" s="5">
        <f>(('t-1'!Q22-'t-1'!$AE22)/'t-1'!$AE22)*(('t-1'!$I22-0.5+'t-1'!$I22-0.5)*-1)</f>
        <v>-5.8488787535485552E-2</v>
      </c>
      <c r="R22" s="5">
        <f>(('t-1'!R22-'t-1'!$AE22)/'t-1'!$AE22)*(('t-1'!$I22-0.5+'t-1'!$I22-0.5)*-1)</f>
        <v>2.0291323687972374E-2</v>
      </c>
      <c r="S22" s="5">
        <f>(('t-1'!S22-'t-1'!$AE22)/'t-1'!$AE22)*(('t-1'!$I22-0.5+'t-1'!$I22-0.5)*-1)</f>
        <v>-3.793919182332809E-2</v>
      </c>
      <c r="T22" s="5">
        <f>(('t-1'!T22-'t-1'!$AE22)/'t-1'!$AE22)*(('t-1'!$I22-0.5+'t-1'!$I22-0.5)*-1)</f>
        <v>7.1554682697554578E-2</v>
      </c>
      <c r="U22" s="5">
        <f>(('t-1'!U22-'t-1'!$AE22)/'t-1'!$AE22)*(('t-1'!$I22-0.5+'t-1'!$I22-0.5)*-1)</f>
        <v>1.2277451492437365E-2</v>
      </c>
      <c r="V22" s="5">
        <f>(('t-1'!V22-'t-1'!$AE22)/'t-1'!$AE22)*(('t-1'!$I22-0.5+'t-1'!$I22-0.5)*-1)</f>
        <v>-2.180756195607535E-2</v>
      </c>
      <c r="W22" s="5">
        <f>(('t-1'!W22-'t-1'!$AE22)/'t-1'!$AE22)*(('t-1'!$I22-0.5+'t-1'!$I22-0.5)*-1)</f>
        <v>-3.1365604454691456E-2</v>
      </c>
      <c r="X22" s="5">
        <f>(('t-1'!X22-'t-1'!$AE22)/'t-1'!$AE22)*(('t-1'!$I22-0.5+'t-1'!$I22-0.5)*-1)</f>
        <v>4.7179087465353396E-2</v>
      </c>
      <c r="Y22" s="5">
        <f>(('t-1'!Y22-'t-1'!$AE22)/'t-1'!$AE22)*(('t-1'!$I22-0.5+'t-1'!$I22-0.5)*-1)</f>
        <v>-0.13492130990508883</v>
      </c>
      <c r="Z22" s="5">
        <f>(('t-1'!Z22-'t-1'!$AE22)/'t-1'!$AE22)*(('t-1'!$I22-0.5+'t-1'!$I22-0.5)*-1)</f>
        <v>9.3655966497378035E-2</v>
      </c>
      <c r="AA22" s="5">
        <f>(('t-1'!AA22-'t-1'!$AE22)/'t-1'!$AE22)*(('t-1'!$I22-0.5+'t-1'!$I22-0.5)*-1)</f>
        <v>-8.7158371522302533E-2</v>
      </c>
      <c r="AB22" s="5">
        <f>(('t-1'!AB22-'t-1'!$AE22)/'t-1'!$AE22)*(('t-1'!$I22-0.5+'t-1'!$I22-0.5)*-1)</f>
        <v>0.1177819819702338</v>
      </c>
      <c r="AC22" s="5">
        <f>(('t-1'!AC22-'t-1'!$AE22)/'t-1'!$AE22)*(('t-1'!$I22-0.5+'t-1'!$I22-0.5)*-1)</f>
        <v>-8.3327856577001966E-2</v>
      </c>
      <c r="AD22" s="5">
        <f>(('t-1'!AD22-'t-1'!$AE22)/'t-1'!$AE22)*(('t-1'!$I22-0.5+'t-1'!$I22-0.5)*-1)</f>
        <v>-8.1836361580289438E-2</v>
      </c>
      <c r="AE22" s="5">
        <f>(('t-1'!AE22-'t-1'!$AE22)/'t-1'!$AE22)*(('t-1'!$I22-0.5+'t-1'!$I22-0.5)*-1)</f>
        <v>0</v>
      </c>
      <c r="AF22" s="5">
        <f>(('t-1'!AF22-'t-1'!$AE22)/'t-1'!$AE22)*(('t-1'!$I22-0.5+'t-1'!$I22-0.5)*-1)</f>
        <v>1</v>
      </c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</row>
    <row r="23" spans="2:66">
      <c r="B23" s="1">
        <f>'t-1'!B23</f>
        <v>0</v>
      </c>
      <c r="C23" s="1">
        <f>'t-1'!C23</f>
        <v>0</v>
      </c>
      <c r="D23" s="1">
        <f>'t-1'!D23</f>
        <v>0</v>
      </c>
      <c r="E23" s="1" t="str">
        <f>'t-1'!E23</f>
        <v>Totalt</v>
      </c>
      <c r="F23" s="1" t="str">
        <f>'t-1'!F23</f>
        <v>Undvikbar slutenvård</v>
      </c>
      <c r="G23" s="1" t="str">
        <f>'t-1'!G23</f>
        <v>(tom)</v>
      </c>
      <c r="H23" s="1" t="str">
        <f>'t-1'!H23</f>
        <v>A000490</v>
      </c>
      <c r="I23" s="1">
        <f>'t-1'!I23</f>
        <v>1</v>
      </c>
      <c r="J23" s="5">
        <f>(('t-1'!J23-'t-1'!$AE23)/'t-1'!$AE23)*(('t-1'!$I23-0.5+'t-1'!$I23-0.5)*-1)</f>
        <v>4.5393241945183238E-2</v>
      </c>
      <c r="K23" s="5">
        <f>(('t-1'!K23-'t-1'!$AE23)/'t-1'!$AE23)*(('t-1'!$I23-0.5+'t-1'!$I23-0.5)*-1)</f>
        <v>-1.5354305557637704E-2</v>
      </c>
      <c r="L23" s="5">
        <f>(('t-1'!L23-'t-1'!$AE23)/'t-1'!$AE23)*(('t-1'!$I23-0.5+'t-1'!$I23-0.5)*-1)</f>
        <v>1.1943537841814799E-2</v>
      </c>
      <c r="M23" s="5">
        <f>(('t-1'!M23-'t-1'!$AE23)/'t-1'!$AE23)*(('t-1'!$I23-0.5+'t-1'!$I23-0.5)*-1)</f>
        <v>9.8815737621081423E-2</v>
      </c>
      <c r="N23" s="5">
        <f>(('t-1'!N23-'t-1'!$AE23)/'t-1'!$AE23)*(('t-1'!$I23-0.5+'t-1'!$I23-0.5)*-1)</f>
        <v>3.4566902291640174E-2</v>
      </c>
      <c r="O23" s="5">
        <f>(('t-1'!O23-'t-1'!$AE23)/'t-1'!$AE23)*(('t-1'!$I23-0.5+'t-1'!$I23-0.5)*-1)</f>
        <v>-5.4085423524535867E-2</v>
      </c>
      <c r="P23" s="5">
        <f>(('t-1'!P23-'t-1'!$AE23)/'t-1'!$AE23)*(('t-1'!$I23-0.5+'t-1'!$I23-0.5)*-1)</f>
        <v>-9.6731976188276531E-2</v>
      </c>
      <c r="Q23" s="5">
        <f>(('t-1'!Q23-'t-1'!$AE23)/'t-1'!$AE23)*(('t-1'!$I23-0.5+'t-1'!$I23-0.5)*-1)</f>
        <v>-0.14104189176841692</v>
      </c>
      <c r="R23" s="5">
        <f>(('t-1'!R23-'t-1'!$AE23)/'t-1'!$AE23)*(('t-1'!$I23-0.5+'t-1'!$I23-0.5)*-1)</f>
        <v>2.3650125306920754E-2</v>
      </c>
      <c r="S23" s="5">
        <f>(('t-1'!S23-'t-1'!$AE23)/'t-1'!$AE23)*(('t-1'!$I23-0.5+'t-1'!$I23-0.5)*-1)</f>
        <v>-2.95446539995298E-2</v>
      </c>
      <c r="T23" s="5">
        <f>(('t-1'!T23-'t-1'!$AE23)/'t-1'!$AE23)*(('t-1'!$I23-0.5+'t-1'!$I23-0.5)*-1)</f>
        <v>4.4273437643659895E-2</v>
      </c>
      <c r="U23" s="5">
        <f>(('t-1'!U23-'t-1'!$AE23)/'t-1'!$AE23)*(('t-1'!$I23-0.5+'t-1'!$I23-0.5)*-1)</f>
        <v>8.3637210509747931E-3</v>
      </c>
      <c r="V23" s="5">
        <f>(('t-1'!V23-'t-1'!$AE23)/'t-1'!$AE23)*(('t-1'!$I23-0.5+'t-1'!$I23-0.5)*-1)</f>
        <v>-3.5949289671104015E-2</v>
      </c>
      <c r="W23" s="5">
        <f>(('t-1'!W23-'t-1'!$AE23)/'t-1'!$AE23)*(('t-1'!$I23-0.5+'t-1'!$I23-0.5)*-1)</f>
        <v>-2.0997051788151635E-3</v>
      </c>
      <c r="X23" s="5">
        <f>(('t-1'!X23-'t-1'!$AE23)/'t-1'!$AE23)*(('t-1'!$I23-0.5+'t-1'!$I23-0.5)*-1)</f>
        <v>-7.3999057669088229E-3</v>
      </c>
      <c r="Y23" s="5">
        <f>(('t-1'!Y23-'t-1'!$AE23)/'t-1'!$AE23)*(('t-1'!$I23-0.5+'t-1'!$I23-0.5)*-1)</f>
        <v>-0.15723830506453162</v>
      </c>
      <c r="Z23" s="5">
        <f>(('t-1'!Z23-'t-1'!$AE23)/'t-1'!$AE23)*(('t-1'!$I23-0.5+'t-1'!$I23-0.5)*-1)</f>
        <v>5.5579369617025677E-2</v>
      </c>
      <c r="AA23" s="5">
        <f>(('t-1'!AA23-'t-1'!$AE23)/'t-1'!$AE23)*(('t-1'!$I23-0.5+'t-1'!$I23-0.5)*-1)</f>
        <v>-4.8925050550179011E-2</v>
      </c>
      <c r="AB23" s="5">
        <f>(('t-1'!AB23-'t-1'!$AE23)/'t-1'!$AE23)*(('t-1'!$I23-0.5+'t-1'!$I23-0.5)*-1)</f>
        <v>0.1073930028983744</v>
      </c>
      <c r="AC23" s="5">
        <f>(('t-1'!AC23-'t-1'!$AE23)/'t-1'!$AE23)*(('t-1'!$I23-0.5+'t-1'!$I23-0.5)*-1)</f>
        <v>-0.10754630327792697</v>
      </c>
      <c r="AD23" s="5">
        <f>(('t-1'!AD23-'t-1'!$AE23)/'t-1'!$AE23)*(('t-1'!$I23-0.5+'t-1'!$I23-0.5)*-1)</f>
        <v>-0.10356733139723011</v>
      </c>
      <c r="AE23" s="5">
        <f>(('t-1'!AE23-'t-1'!$AE23)/'t-1'!$AE23)*(('t-1'!$I23-0.5+'t-1'!$I23-0.5)*-1)</f>
        <v>0</v>
      </c>
      <c r="AF23" s="5">
        <f>(('t-1'!AF23-'t-1'!$AE23)/'t-1'!$AE23)*(('t-1'!$I23-0.5+'t-1'!$I23-0.5)*-1)</f>
        <v>1</v>
      </c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</row>
    <row r="24" spans="2:66">
      <c r="B24" s="1">
        <f>'t-1'!B24</f>
        <v>0</v>
      </c>
      <c r="C24" s="1">
        <f>'t-1'!C24</f>
        <v>0</v>
      </c>
      <c r="D24" s="1">
        <f>'t-1'!D24</f>
        <v>8</v>
      </c>
      <c r="E24" s="1" t="str">
        <f>'t-1'!E24</f>
        <v>Kvinnor</v>
      </c>
      <c r="F24" s="1" t="str">
        <f>'t-1'!F24</f>
        <v>Vårdrelaterade infektioner</v>
      </c>
      <c r="G24" s="1" t="str">
        <f>'t-1'!G24</f>
        <v>(tom)</v>
      </c>
      <c r="H24" s="1" t="str">
        <f>'t-1'!H24</f>
        <v>A000910</v>
      </c>
      <c r="I24" s="1">
        <f>'t-1'!I24</f>
        <v>1</v>
      </c>
      <c r="J24" s="5">
        <f>(('t-1'!J24-'t-1'!$AE24)/'t-1'!$AE24)*(('t-1'!$I24-0.5+'t-1'!$I24-0.5)*-1)</f>
        <v>-0.19217946544612083</v>
      </c>
      <c r="K24" s="5">
        <f>(('t-1'!K24-'t-1'!$AE24)/'t-1'!$AE24)*(('t-1'!$I24-0.5+'t-1'!$I24-0.5)*-1)</f>
        <v>-0.27016681299385426</v>
      </c>
      <c r="L24" s="5">
        <f>(('t-1'!L24-'t-1'!$AE24)/'t-1'!$AE24)*(('t-1'!$I24-0.5+'t-1'!$I24-0.5)*-1)</f>
        <v>0.21136730277395238</v>
      </c>
      <c r="M24" s="5">
        <f>(('t-1'!M24-'t-1'!$AE24)/'t-1'!$AE24)*(('t-1'!$I24-0.5+'t-1'!$I24-0.5)*-1)</f>
        <v>-0.46351276359600441</v>
      </c>
      <c r="N24" s="5">
        <f>(('t-1'!N24-'t-1'!$AE24)/'t-1'!$AE24)*(('t-1'!$I24-0.5+'t-1'!$I24-0.5)*-1)</f>
        <v>3.2941176470588272E-2</v>
      </c>
      <c r="O24" s="5">
        <f>(('t-1'!O24-'t-1'!$AE24)/'t-1'!$AE24)*(('t-1'!$I24-0.5+'t-1'!$I24-0.5)*-1)</f>
        <v>-6.1868512110726442E-2</v>
      </c>
      <c r="P24" s="5">
        <f>(('t-1'!P24-'t-1'!$AE24)/'t-1'!$AE24)*(('t-1'!$I24-0.5+'t-1'!$I24-0.5)*-1)</f>
        <v>0.40023179532035863</v>
      </c>
      <c r="Q24" s="5">
        <f>(('t-1'!Q24-'t-1'!$AE24)/'t-1'!$AE24)*(('t-1'!$I24-0.5+'t-1'!$I24-0.5)*-1)</f>
        <v>-0.4479019607843136</v>
      </c>
      <c r="R24" s="5">
        <f>(('t-1'!R24-'t-1'!$AE24)/'t-1'!$AE24)*(('t-1'!$I24-0.5+'t-1'!$I24-0.5)*-1)</f>
        <v>0.24325681492109041</v>
      </c>
      <c r="S24" s="5">
        <f>(('t-1'!S24-'t-1'!$AE24)/'t-1'!$AE24)*(('t-1'!$I24-0.5+'t-1'!$I24-0.5)*-1)</f>
        <v>3.3157666021411937E-2</v>
      </c>
      <c r="T24" s="5">
        <f>(('t-1'!T24-'t-1'!$AE24)/'t-1'!$AE24)*(('t-1'!$I24-0.5+'t-1'!$I24-0.5)*-1)</f>
        <v>0.35282208588957054</v>
      </c>
      <c r="U24" s="5">
        <f>(('t-1'!U24-'t-1'!$AE24)/'t-1'!$AE24)*(('t-1'!$I24-0.5+'t-1'!$I24-0.5)*-1)</f>
        <v>5.8366940662728031E-2</v>
      </c>
      <c r="V24" s="5">
        <f>(('t-1'!V24-'t-1'!$AE24)/'t-1'!$AE24)*(('t-1'!$I24-0.5+'t-1'!$I24-0.5)*-1)</f>
        <v>-0.109555901830931</v>
      </c>
      <c r="W24" s="5">
        <f>(('t-1'!W24-'t-1'!$AE24)/'t-1'!$AE24)*(('t-1'!$I24-0.5+'t-1'!$I24-0.5)*-1)</f>
        <v>0.15459208206443334</v>
      </c>
      <c r="X24" s="5">
        <f>(('t-1'!X24-'t-1'!$AE24)/'t-1'!$AE24)*(('t-1'!$I24-0.5+'t-1'!$I24-0.5)*-1)</f>
        <v>0.79654773384763744</v>
      </c>
      <c r="Y24" s="5">
        <f>(('t-1'!Y24-'t-1'!$AE24)/'t-1'!$AE24)*(('t-1'!$I24-0.5+'t-1'!$I24-0.5)*-1)</f>
        <v>-7.5584313725490307E-2</v>
      </c>
      <c r="Z24" s="5">
        <f>(('t-1'!Z24-'t-1'!$AE24)/'t-1'!$AE24)*(('t-1'!$I24-0.5+'t-1'!$I24-0.5)*-1)</f>
        <v>4.5339366515837108E-2</v>
      </c>
      <c r="AA24" s="5">
        <f>(('t-1'!AA24-'t-1'!$AE24)/'t-1'!$AE24)*(('t-1'!$I24-0.5+'t-1'!$I24-0.5)*-1)</f>
        <v>-0.13291676836709779</v>
      </c>
      <c r="AB24" s="5">
        <f>(('t-1'!AB24-'t-1'!$AE24)/'t-1'!$AE24)*(('t-1'!$I24-0.5+'t-1'!$I24-0.5)*-1)</f>
        <v>0.73405882352941187</v>
      </c>
      <c r="AC24" s="5">
        <f>(('t-1'!AC24-'t-1'!$AE24)/'t-1'!$AE24)*(('t-1'!$I24-0.5+'t-1'!$I24-0.5)*-1)</f>
        <v>-5.2826251323151323E-2</v>
      </c>
      <c r="AD24" s="5">
        <f>(('t-1'!AD24-'t-1'!$AE24)/'t-1'!$AE24)*(('t-1'!$I24-0.5+'t-1'!$I24-0.5)*-1)</f>
        <v>2.9103641456582632E-2</v>
      </c>
      <c r="AE24" s="5">
        <f>(('t-1'!AE24-'t-1'!$AE24)/'t-1'!$AE24)*(('t-1'!$I24-0.5+'t-1'!$I24-0.5)*-1)</f>
        <v>0</v>
      </c>
      <c r="AF24" s="5">
        <f>(('t-1'!AF24-'t-1'!$AE24)/'t-1'!$AE24)*(('t-1'!$I24-0.5+'t-1'!$I24-0.5)*-1)</f>
        <v>1</v>
      </c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</row>
    <row r="25" spans="2:66">
      <c r="B25" s="1">
        <f>'t-1'!B25</f>
        <v>0</v>
      </c>
      <c r="C25" s="1">
        <f>'t-1'!C25</f>
        <v>0</v>
      </c>
      <c r="D25" s="1">
        <f>'t-1'!D25</f>
        <v>0</v>
      </c>
      <c r="E25" s="1" t="str">
        <f>'t-1'!E25</f>
        <v>Män</v>
      </c>
      <c r="F25" s="1" t="str">
        <f>'t-1'!F25</f>
        <v>Vårdrelaterade infektioner</v>
      </c>
      <c r="G25" s="1" t="str">
        <f>'t-1'!G25</f>
        <v>(tom)</v>
      </c>
      <c r="H25" s="1" t="str">
        <f>'t-1'!H25</f>
        <v>A000910</v>
      </c>
      <c r="I25" s="1">
        <f>'t-1'!I25</f>
        <v>1</v>
      </c>
      <c r="J25" s="5">
        <f>(('t-1'!J25-'t-1'!$AE25)/'t-1'!$AE25)*(('t-1'!$I25-0.5+'t-1'!$I25-0.5)*-1)</f>
        <v>-0.1303756157635467</v>
      </c>
      <c r="K25" s="5">
        <f>(('t-1'!K25-'t-1'!$AE25)/'t-1'!$AE25)*(('t-1'!$I25-0.5+'t-1'!$I25-0.5)*-1)</f>
        <v>-0.28651193058568308</v>
      </c>
      <c r="L25" s="5">
        <f>(('t-1'!L25-'t-1'!$AE25)/'t-1'!$AE25)*(('t-1'!$I25-0.5+'t-1'!$I25-0.5)*-1)</f>
        <v>0.31032967032967035</v>
      </c>
      <c r="M25" s="5">
        <f>(('t-1'!M25-'t-1'!$AE25)/'t-1'!$AE25)*(('t-1'!$I25-0.5+'t-1'!$I25-0.5)*-1)</f>
        <v>-0.59207352941176472</v>
      </c>
      <c r="N25" s="5">
        <f>(('t-1'!N25-'t-1'!$AE25)/'t-1'!$AE25)*(('t-1'!$I25-0.5+'t-1'!$I25-0.5)*-1)</f>
        <v>0.20724210526315801</v>
      </c>
      <c r="O25" s="5">
        <f>(('t-1'!O25-'t-1'!$AE25)/'t-1'!$AE25)*(('t-1'!$I25-0.5+'t-1'!$I25-0.5)*-1)</f>
        <v>0.2491901840490798</v>
      </c>
      <c r="P25" s="5">
        <f>(('t-1'!P25-'t-1'!$AE25)/'t-1'!$AE25)*(('t-1'!$I25-0.5+'t-1'!$I25-0.5)*-1)</f>
        <v>0.16245551601423494</v>
      </c>
      <c r="Q25" s="5">
        <f>(('t-1'!Q25-'t-1'!$AE25)/'t-1'!$AE25)*(('t-1'!$I25-0.5+'t-1'!$I25-0.5)*-1)</f>
        <v>0.18844827586206897</v>
      </c>
      <c r="R25" s="5">
        <f>(('t-1'!R25-'t-1'!$AE25)/'t-1'!$AE25)*(('t-1'!$I25-0.5+'t-1'!$I25-0.5)*-1)</f>
        <v>0.1195539568345324</v>
      </c>
      <c r="S25" s="5">
        <f>(('t-1'!S25-'t-1'!$AE25)/'t-1'!$AE25)*(('t-1'!$I25-0.5+'t-1'!$I25-0.5)*-1)</f>
        <v>3.0198675496688785E-2</v>
      </c>
      <c r="T25" s="5">
        <f>(('t-1'!T25-'t-1'!$AE25)/'t-1'!$AE25)*(('t-1'!$I25-0.5+'t-1'!$I25-0.5)*-1)</f>
        <v>0.33286614173228352</v>
      </c>
      <c r="U25" s="5">
        <f>(('t-1'!U25-'t-1'!$AE25)/'t-1'!$AE25)*(('t-1'!$I25-0.5+'t-1'!$I25-0.5)*-1)</f>
        <v>-2.3136612021857916E-2</v>
      </c>
      <c r="V25" s="5">
        <f>(('t-1'!V25-'t-1'!$AE25)/'t-1'!$AE25)*(('t-1'!$I25-0.5+'t-1'!$I25-0.5)*-1)</f>
        <v>0.10171755725190842</v>
      </c>
      <c r="W25" s="5">
        <f>(('t-1'!W25-'t-1'!$AE25)/'t-1'!$AE25)*(('t-1'!$I25-0.5+'t-1'!$I25-0.5)*-1)</f>
        <v>-0.15273469387755084</v>
      </c>
      <c r="X25" s="5">
        <f>(('t-1'!X25-'t-1'!$AE25)/'t-1'!$AE25)*(('t-1'!$I25-0.5+'t-1'!$I25-0.5)*-1)</f>
        <v>0.42945454545454553</v>
      </c>
      <c r="Y25" s="5">
        <f>(('t-1'!Y25-'t-1'!$AE25)/'t-1'!$AE25)*(('t-1'!$I25-0.5+'t-1'!$I25-0.5)*-1)</f>
        <v>0.22836065573770506</v>
      </c>
      <c r="Z25" s="5">
        <f>(('t-1'!Z25-'t-1'!$AE25)/'t-1'!$AE25)*(('t-1'!$I25-0.5+'t-1'!$I25-0.5)*-1)</f>
        <v>-0.15059999999999982</v>
      </c>
      <c r="AA25" s="5">
        <f>(('t-1'!AA25-'t-1'!$AE25)/'t-1'!$AE25)*(('t-1'!$I25-0.5+'t-1'!$I25-0.5)*-1)</f>
        <v>0.40916317991631806</v>
      </c>
      <c r="AB25" s="5">
        <f>(('t-1'!AB25-'t-1'!$AE25)/'t-1'!$AE25)*(('t-1'!$I25-0.5+'t-1'!$I25-0.5)*-1)</f>
        <v>0.22269724770642199</v>
      </c>
      <c r="AC25" s="5">
        <f>(('t-1'!AC25-'t-1'!$AE25)/'t-1'!$AE25)*(('t-1'!$I25-0.5+'t-1'!$I25-0.5)*-1)</f>
        <v>9.0526315789475568E-3</v>
      </c>
      <c r="AD25" s="5">
        <f>(('t-1'!AD25-'t-1'!$AE25)/'t-1'!$AE25)*(('t-1'!$I25-0.5+'t-1'!$I25-0.5)*-1)</f>
        <v>-5.3314685314685167E-2</v>
      </c>
      <c r="AE25" s="5">
        <f>(('t-1'!AE25-'t-1'!$AE25)/'t-1'!$AE25)*(('t-1'!$I25-0.5+'t-1'!$I25-0.5)*-1)</f>
        <v>0</v>
      </c>
      <c r="AF25" s="5">
        <f>(('t-1'!AF25-'t-1'!$AE25)/'t-1'!$AE25)*(('t-1'!$I25-0.5+'t-1'!$I25-0.5)*-1)</f>
        <v>1</v>
      </c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</row>
    <row r="26" spans="2:66">
      <c r="B26" s="1">
        <f>'t-1'!B26</f>
        <v>0</v>
      </c>
      <c r="C26" s="1">
        <f>'t-1'!C26</f>
        <v>0</v>
      </c>
      <c r="D26" s="1">
        <f>'t-1'!D26</f>
        <v>0</v>
      </c>
      <c r="E26" s="1" t="str">
        <f>'t-1'!E26</f>
        <v>Totalt</v>
      </c>
      <c r="F26" s="1" t="str">
        <f>'t-1'!F26</f>
        <v>Vårdrelaterade infektioner</v>
      </c>
      <c r="G26" s="1" t="str">
        <f>'t-1'!G26</f>
        <v>(tom)</v>
      </c>
      <c r="H26" s="1" t="str">
        <f>'t-1'!H26</f>
        <v>A000910</v>
      </c>
      <c r="I26" s="1">
        <f>'t-1'!I26</f>
        <v>1</v>
      </c>
      <c r="J26" s="5">
        <f>(('t-1'!J26-'t-1'!$AE26)/'t-1'!$AE26)*(('t-1'!$I26-0.5+'t-1'!$I26-0.5)*-1)</f>
        <v>-0.15012689429850792</v>
      </c>
      <c r="K26" s="5">
        <f>(('t-1'!K26-'t-1'!$AE26)/'t-1'!$AE26)*(('t-1'!$I26-0.5+'t-1'!$I26-0.5)*-1)</f>
        <v>-0.28793548387096773</v>
      </c>
      <c r="L26" s="5">
        <f>(('t-1'!L26-'t-1'!$AE26)/'t-1'!$AE26)*(('t-1'!$I26-0.5+'t-1'!$I26-0.5)*-1)</f>
        <v>0.26426289926289936</v>
      </c>
      <c r="M26" s="5">
        <f>(('t-1'!M26-'t-1'!$AE26)/'t-1'!$AE26)*(('t-1'!$I26-0.5+'t-1'!$I26-0.5)*-1)</f>
        <v>-0.54339721933471929</v>
      </c>
      <c r="N26" s="5">
        <f>(('t-1'!N26-'t-1'!$AE26)/'t-1'!$AE26)*(('t-1'!$I26-0.5+'t-1'!$I26-0.5)*-1)</f>
        <v>0.12545062709768595</v>
      </c>
      <c r="O26" s="5">
        <f>(('t-1'!O26-'t-1'!$AE26)/'t-1'!$AE26)*(('t-1'!$I26-0.5+'t-1'!$I26-0.5)*-1)</f>
        <v>0.10590424710424721</v>
      </c>
      <c r="P26" s="5">
        <f>(('t-1'!P26-'t-1'!$AE26)/'t-1'!$AE26)*(('t-1'!$I26-0.5+'t-1'!$I26-0.5)*-1)</f>
        <v>0.25445307125307126</v>
      </c>
      <c r="Q26" s="5">
        <f>(('t-1'!Q26-'t-1'!$AE26)/'t-1'!$AE26)*(('t-1'!$I26-0.5+'t-1'!$I26-0.5)*-1)</f>
        <v>-9.7370590929913098E-2</v>
      </c>
      <c r="R26" s="5">
        <f>(('t-1'!R26-'t-1'!$AE26)/'t-1'!$AE26)*(('t-1'!$I26-0.5+'t-1'!$I26-0.5)*-1)</f>
        <v>0.18089554901436092</v>
      </c>
      <c r="S26" s="5">
        <f>(('t-1'!S26-'t-1'!$AE26)/'t-1'!$AE26)*(('t-1'!$I26-0.5+'t-1'!$I26-0.5)*-1)</f>
        <v>3.0039477679927051E-2</v>
      </c>
      <c r="T26" s="5">
        <f>(('t-1'!T26-'t-1'!$AE26)/'t-1'!$AE26)*(('t-1'!$I26-0.5+'t-1'!$I26-0.5)*-1)</f>
        <v>0.34883038210624417</v>
      </c>
      <c r="U26" s="5">
        <f>(('t-1'!U26-'t-1'!$AE26)/'t-1'!$AE26)*(('t-1'!$I26-0.5+'t-1'!$I26-0.5)*-1)</f>
        <v>1.3659718931348673E-2</v>
      </c>
      <c r="V26" s="5">
        <f>(('t-1'!V26-'t-1'!$AE26)/'t-1'!$AE26)*(('t-1'!$I26-0.5+'t-1'!$I26-0.5)*-1)</f>
        <v>5.1025493578686545E-3</v>
      </c>
      <c r="W26" s="5">
        <f>(('t-1'!W26-'t-1'!$AE26)/'t-1'!$AE26)*(('t-1'!$I26-0.5+'t-1'!$I26-0.5)*-1)</f>
        <v>4.1763094410598688E-3</v>
      </c>
      <c r="X26" s="5">
        <f>(('t-1'!X26-'t-1'!$AE26)/'t-1'!$AE26)*(('t-1'!$I26-0.5+'t-1'!$I26-0.5)*-1)</f>
        <v>0.57516492870823577</v>
      </c>
      <c r="Y26" s="5">
        <f>(('t-1'!Y26-'t-1'!$AE26)/'t-1'!$AE26)*(('t-1'!$I26-0.5+'t-1'!$I26-0.5)*-1)</f>
        <v>8.754173290937986E-2</v>
      </c>
      <c r="Z26" s="5">
        <f>(('t-1'!Z26-'t-1'!$AE26)/'t-1'!$AE26)*(('t-1'!$I26-0.5+'t-1'!$I26-0.5)*-1)</f>
        <v>-6.7436321213299608E-2</v>
      </c>
      <c r="AA26" s="5">
        <f>(('t-1'!AA26-'t-1'!$AE26)/'t-1'!$AE26)*(('t-1'!$I26-0.5+'t-1'!$I26-0.5)*-1)</f>
        <v>0.16820833333333327</v>
      </c>
      <c r="AB26" s="5">
        <f>(('t-1'!AB26-'t-1'!$AE26)/'t-1'!$AE26)*(('t-1'!$I26-0.5+'t-1'!$I26-0.5)*-1)</f>
        <v>0.47996092478020186</v>
      </c>
      <c r="AC26" s="5">
        <f>(('t-1'!AC26-'t-1'!$AE26)/'t-1'!$AE26)*(('t-1'!$I26-0.5+'t-1'!$I26-0.5)*-1)</f>
        <v>-2.7044176155851137E-2</v>
      </c>
      <c r="AD26" s="5">
        <f>(('t-1'!AD26-'t-1'!$AE26)/'t-1'!$AE26)*(('t-1'!$I26-0.5+'t-1'!$I26-0.5)*-1)</f>
        <v>-2.3266542404473397E-2</v>
      </c>
      <c r="AE26" s="5">
        <f>(('t-1'!AE26-'t-1'!$AE26)/'t-1'!$AE26)*(('t-1'!$I26-0.5+'t-1'!$I26-0.5)*-1)</f>
        <v>0</v>
      </c>
      <c r="AF26" s="5">
        <f>(('t-1'!AF26-'t-1'!$AE26)/'t-1'!$AE26)*(('t-1'!$I26-0.5+'t-1'!$I26-0.5)*-1)</f>
        <v>1</v>
      </c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</row>
    <row r="27" spans="2:66">
      <c r="B27" s="1">
        <f>'t-1'!B27</f>
        <v>0</v>
      </c>
      <c r="C27" s="1">
        <f>'t-1'!C27</f>
        <v>0</v>
      </c>
      <c r="D27" s="1">
        <f>'t-1'!D27</f>
        <v>9</v>
      </c>
      <c r="E27" s="1" t="str">
        <f>'t-1'!E27</f>
        <v>Totalt</v>
      </c>
      <c r="F27" s="1" t="str">
        <f>'t-1'!F27</f>
        <v xml:space="preserve">MPR - vaccination av barn </v>
      </c>
      <c r="G27" s="1" t="str">
        <f>'t-1'!G27</f>
        <v>(tom)</v>
      </c>
      <c r="H27" s="1" t="str">
        <f>'t-1'!H27</f>
        <v>A000700</v>
      </c>
      <c r="I27" s="1">
        <f>'t-1'!I27</f>
        <v>0</v>
      </c>
      <c r="J27" s="5" t="e">
        <f>(('t-1'!J27-'t-1'!$AE27)/'t-1'!$AE27)*(('t-1'!$I27-0.5+'t-1'!$I27-0.5)*-1)</f>
        <v>#VALUE!</v>
      </c>
      <c r="K27" s="5" t="e">
        <f>(('t-1'!K27-'t-1'!$AE27)/'t-1'!$AE27)*(('t-1'!$I27-0.5+'t-1'!$I27-0.5)*-1)</f>
        <v>#VALUE!</v>
      </c>
      <c r="L27" s="5" t="e">
        <f>(('t-1'!L27-'t-1'!$AE27)/'t-1'!$AE27)*(('t-1'!$I27-0.5+'t-1'!$I27-0.5)*-1)</f>
        <v>#VALUE!</v>
      </c>
      <c r="M27" s="5" t="e">
        <f>(('t-1'!M27-'t-1'!$AE27)/'t-1'!$AE27)*(('t-1'!$I27-0.5+'t-1'!$I27-0.5)*-1)</f>
        <v>#VALUE!</v>
      </c>
      <c r="N27" s="5" t="e">
        <f>(('t-1'!N27-'t-1'!$AE27)/'t-1'!$AE27)*(('t-1'!$I27-0.5+'t-1'!$I27-0.5)*-1)</f>
        <v>#VALUE!</v>
      </c>
      <c r="O27" s="5" t="e">
        <f>(('t-1'!O27-'t-1'!$AE27)/'t-1'!$AE27)*(('t-1'!$I27-0.5+'t-1'!$I27-0.5)*-1)</f>
        <v>#VALUE!</v>
      </c>
      <c r="P27" s="5" t="e">
        <f>(('t-1'!P27-'t-1'!$AE27)/'t-1'!$AE27)*(('t-1'!$I27-0.5+'t-1'!$I27-0.5)*-1)</f>
        <v>#VALUE!</v>
      </c>
      <c r="Q27" s="5" t="e">
        <f>(('t-1'!Q27-'t-1'!$AE27)/'t-1'!$AE27)*(('t-1'!$I27-0.5+'t-1'!$I27-0.5)*-1)</f>
        <v>#VALUE!</v>
      </c>
      <c r="R27" s="5" t="e">
        <f>(('t-1'!R27-'t-1'!$AE27)/'t-1'!$AE27)*(('t-1'!$I27-0.5+'t-1'!$I27-0.5)*-1)</f>
        <v>#VALUE!</v>
      </c>
      <c r="S27" s="5" t="e">
        <f>(('t-1'!S27-'t-1'!$AE27)/'t-1'!$AE27)*(('t-1'!$I27-0.5+'t-1'!$I27-0.5)*-1)</f>
        <v>#VALUE!</v>
      </c>
      <c r="T27" s="5" t="e">
        <f>(('t-1'!T27-'t-1'!$AE27)/'t-1'!$AE27)*(('t-1'!$I27-0.5+'t-1'!$I27-0.5)*-1)</f>
        <v>#VALUE!</v>
      </c>
      <c r="U27" s="5" t="e">
        <f>(('t-1'!U27-'t-1'!$AE27)/'t-1'!$AE27)*(('t-1'!$I27-0.5+'t-1'!$I27-0.5)*-1)</f>
        <v>#VALUE!</v>
      </c>
      <c r="V27" s="5" t="e">
        <f>(('t-1'!V27-'t-1'!$AE27)/'t-1'!$AE27)*(('t-1'!$I27-0.5+'t-1'!$I27-0.5)*-1)</f>
        <v>#VALUE!</v>
      </c>
      <c r="W27" s="5" t="e">
        <f>(('t-1'!W27-'t-1'!$AE27)/'t-1'!$AE27)*(('t-1'!$I27-0.5+'t-1'!$I27-0.5)*-1)</f>
        <v>#VALUE!</v>
      </c>
      <c r="X27" s="5" t="e">
        <f>(('t-1'!X27-'t-1'!$AE27)/'t-1'!$AE27)*(('t-1'!$I27-0.5+'t-1'!$I27-0.5)*-1)</f>
        <v>#VALUE!</v>
      </c>
      <c r="Y27" s="5" t="e">
        <f>(('t-1'!Y27-'t-1'!$AE27)/'t-1'!$AE27)*(('t-1'!$I27-0.5+'t-1'!$I27-0.5)*-1)</f>
        <v>#VALUE!</v>
      </c>
      <c r="Z27" s="5" t="e">
        <f>(('t-1'!Z27-'t-1'!$AE27)/'t-1'!$AE27)*(('t-1'!$I27-0.5+'t-1'!$I27-0.5)*-1)</f>
        <v>#VALUE!</v>
      </c>
      <c r="AA27" s="5" t="e">
        <f>(('t-1'!AA27-'t-1'!$AE27)/'t-1'!$AE27)*(('t-1'!$I27-0.5+'t-1'!$I27-0.5)*-1)</f>
        <v>#VALUE!</v>
      </c>
      <c r="AB27" s="5" t="e">
        <f>(('t-1'!AB27-'t-1'!$AE27)/'t-1'!$AE27)*(('t-1'!$I27-0.5+'t-1'!$I27-0.5)*-1)</f>
        <v>#VALUE!</v>
      </c>
      <c r="AC27" s="5" t="e">
        <f>(('t-1'!AC27-'t-1'!$AE27)/'t-1'!$AE27)*(('t-1'!$I27-0.5+'t-1'!$I27-0.5)*-1)</f>
        <v>#VALUE!</v>
      </c>
      <c r="AD27" s="5" t="e">
        <f>(('t-1'!AD27-'t-1'!$AE27)/'t-1'!$AE27)*(('t-1'!$I27-0.5+'t-1'!$I27-0.5)*-1)</f>
        <v>#VALUE!</v>
      </c>
      <c r="AE27" s="5" t="e">
        <f>(('t-1'!AE27-'t-1'!$AE27)/'t-1'!$AE27)*(('t-1'!$I27-0.5+'t-1'!$I27-0.5)*-1)</f>
        <v>#VALUE!</v>
      </c>
      <c r="AF27" s="5" t="e">
        <f>(('t-1'!AF27-'t-1'!$AE27)/'t-1'!$AE27)*(('t-1'!$I27-0.5+'t-1'!$I27-0.5)*-1)</f>
        <v>#VALUE!</v>
      </c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</row>
    <row r="28" spans="2:66">
      <c r="B28" s="1">
        <f>'t-1'!B28</f>
        <v>0</v>
      </c>
      <c r="C28" s="1">
        <f>'t-1'!C28</f>
        <v>0</v>
      </c>
      <c r="D28" s="1">
        <f>'t-1'!D28</f>
        <v>10</v>
      </c>
      <c r="E28" s="1" t="str">
        <f>'t-1'!E28</f>
        <v>Kvinnor</v>
      </c>
      <c r="F28" s="1" t="str">
        <f>'t-1'!F28</f>
        <v>Deltagandefrekvens gynekologiskt cellprov</v>
      </c>
      <c r="G28" s="1" t="str">
        <f>'t-1'!G28</f>
        <v>Ny</v>
      </c>
      <c r="H28" s="1" t="str">
        <f>'t-1'!H28</f>
        <v>F000004</v>
      </c>
      <c r="I28" s="1">
        <f>'t-1'!I28</f>
        <v>0</v>
      </c>
      <c r="J28" s="5">
        <f>(('t-1'!J28-'t-1'!$AE28)/'t-1'!$AE28)*(('t-1'!$I28-0.5+'t-1'!$I28-0.5)*-1)</f>
        <v>-6.2550403093460202E-2</v>
      </c>
      <c r="K28" s="5">
        <f>(('t-1'!K28-'t-1'!$AE28)/'t-1'!$AE28)*(('t-1'!$I28-0.5+'t-1'!$I28-0.5)*-1)</f>
        <v>-0.17304781478521125</v>
      </c>
      <c r="L28" s="5">
        <f>(('t-1'!L28-'t-1'!$AE28)/'t-1'!$AE28)*(('t-1'!$I28-0.5+'t-1'!$I28-0.5)*-1)</f>
        <v>-0.16611995597020318</v>
      </c>
      <c r="M28" s="5">
        <f>(('t-1'!M28-'t-1'!$AE28)/'t-1'!$AE28)*(('t-1'!$I28-0.5+'t-1'!$I28-0.5)*-1)</f>
        <v>-4.4265294051350886E-2</v>
      </c>
      <c r="N28" s="5">
        <f>(('t-1'!N28-'t-1'!$AE28)/'t-1'!$AE28)*(('t-1'!$I28-0.5+'t-1'!$I28-0.5)*-1)</f>
        <v>5.1456106760171254E-2</v>
      </c>
      <c r="O28" s="5">
        <f>(('t-1'!O28-'t-1'!$AE28)/'t-1'!$AE28)*(('t-1'!$I28-0.5+'t-1'!$I28-0.5)*-1)</f>
        <v>-9.5001127114770059E-2</v>
      </c>
      <c r="P28" s="5">
        <f>(('t-1'!P28-'t-1'!$AE28)/'t-1'!$AE28)*(('t-1'!$I28-0.5+'t-1'!$I28-0.5)*-1)</f>
        <v>8.4243591943336318E-2</v>
      </c>
      <c r="Q28" s="5">
        <f>(('t-1'!Q28-'t-1'!$AE28)/'t-1'!$AE28)*(('t-1'!$I28-0.5+'t-1'!$I28-0.5)*-1)</f>
        <v>-7.0824712310452509E-2</v>
      </c>
      <c r="R28" s="5">
        <f>(('t-1'!R28-'t-1'!$AE28)/'t-1'!$AE28)*(('t-1'!$I28-0.5+'t-1'!$I28-0.5)*-1)</f>
        <v>0.12371124769672751</v>
      </c>
      <c r="S28" s="5">
        <f>(('t-1'!S28-'t-1'!$AE28)/'t-1'!$AE28)*(('t-1'!$I28-0.5+'t-1'!$I28-0.5)*-1)</f>
        <v>1.4060027281511546E-2</v>
      </c>
      <c r="T28" s="5">
        <f>(('t-1'!T28-'t-1'!$AE28)/'t-1'!$AE28)*(('t-1'!$I28-0.5+'t-1'!$I28-0.5)*-1)</f>
        <v>0.10506863918506941</v>
      </c>
      <c r="U28" s="5">
        <f>(('t-1'!U28-'t-1'!$AE28)/'t-1'!$AE28)*(('t-1'!$I28-0.5+'t-1'!$I28-0.5)*-1)</f>
        <v>4.1909440739660402E-2</v>
      </c>
      <c r="V28" s="5">
        <f>(('t-1'!V28-'t-1'!$AE28)/'t-1'!$AE28)*(('t-1'!$I28-0.5+'t-1'!$I28-0.5)*-1)</f>
        <v>2.5486757873360414E-2</v>
      </c>
      <c r="W28" s="5">
        <f>(('t-1'!W28-'t-1'!$AE28)/'t-1'!$AE28)*(('t-1'!$I28-0.5+'t-1'!$I28-0.5)*-1)</f>
        <v>-1.8756114294105779E-2</v>
      </c>
      <c r="X28" s="5">
        <f>(('t-1'!X28-'t-1'!$AE28)/'t-1'!$AE28)*(('t-1'!$I28-0.5+'t-1'!$I28-0.5)*-1)</f>
        <v>-4.6848087824576085E-2</v>
      </c>
      <c r="Y28" s="5">
        <f>(('t-1'!Y28-'t-1'!$AE28)/'t-1'!$AE28)*(('t-1'!$I28-0.5+'t-1'!$I28-0.5)*-1)</f>
        <v>0.1470298124862959</v>
      </c>
      <c r="Z28" s="5">
        <f>(('t-1'!Z28-'t-1'!$AE28)/'t-1'!$AE28)*(('t-1'!$I28-0.5+'t-1'!$I28-0.5)*-1)</f>
        <v>9.933337714127298E-2</v>
      </c>
      <c r="AA28" s="5">
        <f>(('t-1'!AA28-'t-1'!$AE28)/'t-1'!$AE28)*(('t-1'!$I28-0.5+'t-1'!$I28-0.5)*-1)</f>
        <v>8.2340805337402206E-2</v>
      </c>
      <c r="AB28" s="5">
        <f>(('t-1'!AB28-'t-1'!$AE28)/'t-1'!$AE28)*(('t-1'!$I28-0.5+'t-1'!$I28-0.5)*-1)</f>
        <v>4.8130503013757979E-2</v>
      </c>
      <c r="AC28" s="5">
        <f>(('t-1'!AC28-'t-1'!$AE28)/'t-1'!$AE28)*(('t-1'!$I28-0.5+'t-1'!$I28-0.5)*-1)</f>
        <v>4.9678097330041388E-2</v>
      </c>
      <c r="AD28" s="5">
        <f>(('t-1'!AD28-'t-1'!$AE28)/'t-1'!$AE28)*(('t-1'!$I28-0.5+'t-1'!$I28-0.5)*-1)</f>
        <v>6.7601168089681363E-2</v>
      </c>
      <c r="AE28" s="5">
        <f>(('t-1'!AE28-'t-1'!$AE28)/'t-1'!$AE28)*(('t-1'!$I28-0.5+'t-1'!$I28-0.5)*-1)</f>
        <v>0</v>
      </c>
      <c r="AF28" s="5">
        <f>(('t-1'!AF28-'t-1'!$AE28)/'t-1'!$AE28)*(('t-1'!$I28-0.5+'t-1'!$I28-0.5)*-1)</f>
        <v>-1</v>
      </c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</row>
    <row r="29" spans="2:66">
      <c r="B29" s="1" t="str">
        <f>'t-1'!B29</f>
        <v>A2</v>
      </c>
      <c r="C29" s="1" t="str">
        <f>'t-1'!C29</f>
        <v>Läkemedelsbehandling</v>
      </c>
      <c r="D29" s="1">
        <f>'t-1'!D29</f>
        <v>11</v>
      </c>
      <c r="E29" s="1" t="str">
        <f>'t-1'!E29</f>
        <v>Kvinnor</v>
      </c>
      <c r="F29" s="1" t="str">
        <f>'t-1'!F29</f>
        <v>Tio eller fler läkemedel bland äldre</v>
      </c>
      <c r="G29" s="1" t="str">
        <f>'t-1'!G29</f>
        <v>(tom)</v>
      </c>
      <c r="H29" s="1" t="str">
        <f>'t-1'!H29</f>
        <v>A001000</v>
      </c>
      <c r="I29" s="1">
        <f>'t-1'!I29</f>
        <v>1</v>
      </c>
      <c r="J29" s="5">
        <f>(('t-1'!J29-'t-1'!$AE29)/'t-1'!$AE29)*(('t-1'!$I29-0.5+'t-1'!$I29-0.5)*-1)</f>
        <v>6.4771751070347591E-2</v>
      </c>
      <c r="K29" s="5">
        <f>(('t-1'!K29-'t-1'!$AE29)/'t-1'!$AE29)*(('t-1'!$I29-0.5+'t-1'!$I29-0.5)*-1)</f>
        <v>-0.26435233314544865</v>
      </c>
      <c r="L29" s="5">
        <f>(('t-1'!L29-'t-1'!$AE29)/'t-1'!$AE29)*(('t-1'!$I29-0.5+'t-1'!$I29-0.5)*-1)</f>
        <v>0.1290769617119098</v>
      </c>
      <c r="M29" s="5">
        <f>(('t-1'!M29-'t-1'!$AE29)/'t-1'!$AE29)*(('t-1'!$I29-0.5+'t-1'!$I29-0.5)*-1)</f>
        <v>0.11494486109060058</v>
      </c>
      <c r="N29" s="5">
        <f>(('t-1'!N29-'t-1'!$AE29)/'t-1'!$AE29)*(('t-1'!$I29-0.5+'t-1'!$I29-0.5)*-1)</f>
        <v>-3.775459016758461E-2</v>
      </c>
      <c r="O29" s="5">
        <f>(('t-1'!O29-'t-1'!$AE29)/'t-1'!$AE29)*(('t-1'!$I29-0.5+'t-1'!$I29-0.5)*-1)</f>
        <v>-0.17986651411665</v>
      </c>
      <c r="P29" s="5">
        <f>(('t-1'!P29-'t-1'!$AE29)/'t-1'!$AE29)*(('t-1'!$I29-0.5+'t-1'!$I29-0.5)*-1)</f>
        <v>0.14017343843294949</v>
      </c>
      <c r="Q29" s="5">
        <f>(('t-1'!Q29-'t-1'!$AE29)/'t-1'!$AE29)*(('t-1'!$I29-0.5+'t-1'!$I29-0.5)*-1)</f>
        <v>0.1715516514571116</v>
      </c>
      <c r="R29" s="5">
        <f>(('t-1'!R29-'t-1'!$AE29)/'t-1'!$AE29)*(('t-1'!$I29-0.5+'t-1'!$I29-0.5)*-1)</f>
        <v>4.6766917872639722E-2</v>
      </c>
      <c r="S29" s="5">
        <f>(('t-1'!S29-'t-1'!$AE29)/'t-1'!$AE29)*(('t-1'!$I29-0.5+'t-1'!$I29-0.5)*-1)</f>
        <v>-1.8626030520535623E-2</v>
      </c>
      <c r="T29" s="5">
        <f>(('t-1'!T29-'t-1'!$AE29)/'t-1'!$AE29)*(('t-1'!$I29-0.5+'t-1'!$I29-0.5)*-1)</f>
        <v>7.0108074853734159E-2</v>
      </c>
      <c r="U29" s="5">
        <f>(('t-1'!U29-'t-1'!$AE29)/'t-1'!$AE29)*(('t-1'!$I29-0.5+'t-1'!$I29-0.5)*-1)</f>
        <v>-0.11105011753076106</v>
      </c>
      <c r="V29" s="5">
        <f>(('t-1'!V29-'t-1'!$AE29)/'t-1'!$AE29)*(('t-1'!$I29-0.5+'t-1'!$I29-0.5)*-1)</f>
        <v>-1.1675129282542242E-2</v>
      </c>
      <c r="W29" s="5">
        <f>(('t-1'!W29-'t-1'!$AE29)/'t-1'!$AE29)*(('t-1'!$I29-0.5+'t-1'!$I29-0.5)*-1)</f>
        <v>0.16508322736680028</v>
      </c>
      <c r="X29" s="5">
        <f>(('t-1'!X29-'t-1'!$AE29)/'t-1'!$AE29)*(('t-1'!$I29-0.5+'t-1'!$I29-0.5)*-1)</f>
        <v>5.8524524874411336E-2</v>
      </c>
      <c r="Y29" s="5">
        <f>(('t-1'!Y29-'t-1'!$AE29)/'t-1'!$AE29)*(('t-1'!$I29-0.5+'t-1'!$I29-0.5)*-1)</f>
        <v>6.2563243821967748E-2</v>
      </c>
      <c r="Z29" s="5">
        <f>(('t-1'!Z29-'t-1'!$AE29)/'t-1'!$AE29)*(('t-1'!$I29-0.5+'t-1'!$I29-0.5)*-1)</f>
        <v>6.599683460269179E-2</v>
      </c>
      <c r="AA29" s="5">
        <f>(('t-1'!AA29-'t-1'!$AE29)/'t-1'!$AE29)*(('t-1'!$I29-0.5+'t-1'!$I29-0.5)*-1)</f>
        <v>-5.9189323069109942E-2</v>
      </c>
      <c r="AB29" s="5">
        <f>(('t-1'!AB29-'t-1'!$AE29)/'t-1'!$AE29)*(('t-1'!$I29-0.5+'t-1'!$I29-0.5)*-1)</f>
        <v>0.11670675381607273</v>
      </c>
      <c r="AC29" s="5">
        <f>(('t-1'!AC29-'t-1'!$AE29)/'t-1'!$AE29)*(('t-1'!$I29-0.5+'t-1'!$I29-0.5)*-1)</f>
        <v>-0.17167545202464168</v>
      </c>
      <c r="AD29" s="5">
        <f>(('t-1'!AD29-'t-1'!$AE29)/'t-1'!$AE29)*(('t-1'!$I29-0.5+'t-1'!$I29-0.5)*-1)</f>
        <v>-5.4443287478179558E-2</v>
      </c>
      <c r="AE29" s="5">
        <f>(('t-1'!AE29-'t-1'!$AE29)/'t-1'!$AE29)*(('t-1'!$I29-0.5+'t-1'!$I29-0.5)*-1)</f>
        <v>0</v>
      </c>
      <c r="AF29" s="5">
        <f>(('t-1'!AF29-'t-1'!$AE29)/'t-1'!$AE29)*(('t-1'!$I29-0.5+'t-1'!$I29-0.5)*-1)</f>
        <v>1</v>
      </c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</row>
    <row r="30" spans="2:66">
      <c r="B30" s="1">
        <f>'t-1'!B30</f>
        <v>0</v>
      </c>
      <c r="C30" s="1">
        <f>'t-1'!C30</f>
        <v>0</v>
      </c>
      <c r="D30" s="1">
        <f>'t-1'!D30</f>
        <v>0</v>
      </c>
      <c r="E30" s="1" t="str">
        <f>'t-1'!E30</f>
        <v>Män</v>
      </c>
      <c r="F30" s="1" t="str">
        <f>'t-1'!F30</f>
        <v>Tio eller fler läkemedel bland äldre</v>
      </c>
      <c r="G30" s="1" t="str">
        <f>'t-1'!G30</f>
        <v>(tom)</v>
      </c>
      <c r="H30" s="1" t="str">
        <f>'t-1'!H30</f>
        <v>A001000</v>
      </c>
      <c r="I30" s="1">
        <f>'t-1'!I30</f>
        <v>1</v>
      </c>
      <c r="J30" s="5">
        <f>(('t-1'!J30-'t-1'!$AE30)/'t-1'!$AE30)*(('t-1'!$I30-0.5+'t-1'!$I30-0.5)*-1)</f>
        <v>2.2141671850070162E-2</v>
      </c>
      <c r="K30" s="5">
        <f>(('t-1'!K30-'t-1'!$AE30)/'t-1'!$AE30)*(('t-1'!$I30-0.5+'t-1'!$I30-0.5)*-1)</f>
        <v>-0.21275528057174034</v>
      </c>
      <c r="L30" s="5">
        <f>(('t-1'!L30-'t-1'!$AE30)/'t-1'!$AE30)*(('t-1'!$I30-0.5+'t-1'!$I30-0.5)*-1)</f>
        <v>0.17059082590571112</v>
      </c>
      <c r="M30" s="5">
        <f>(('t-1'!M30-'t-1'!$AE30)/'t-1'!$AE30)*(('t-1'!$I30-0.5+'t-1'!$I30-0.5)*-1)</f>
        <v>6.7846544837091405E-2</v>
      </c>
      <c r="N30" s="5">
        <f>(('t-1'!N30-'t-1'!$AE30)/'t-1'!$AE30)*(('t-1'!$I30-0.5+'t-1'!$I30-0.5)*-1)</f>
        <v>-8.0608785226520763E-2</v>
      </c>
      <c r="O30" s="5">
        <f>(('t-1'!O30-'t-1'!$AE30)/'t-1'!$AE30)*(('t-1'!$I30-0.5+'t-1'!$I30-0.5)*-1)</f>
        <v>-0.19282622630538002</v>
      </c>
      <c r="P30" s="5">
        <f>(('t-1'!P30-'t-1'!$AE30)/'t-1'!$AE30)*(('t-1'!$I30-0.5+'t-1'!$I30-0.5)*-1)</f>
        <v>0.11845449384248871</v>
      </c>
      <c r="Q30" s="5">
        <f>(('t-1'!Q30-'t-1'!$AE30)/'t-1'!$AE30)*(('t-1'!$I30-0.5+'t-1'!$I30-0.5)*-1)</f>
        <v>0.30828278472440962</v>
      </c>
      <c r="R30" s="5">
        <f>(('t-1'!R30-'t-1'!$AE30)/'t-1'!$AE30)*(('t-1'!$I30-0.5+'t-1'!$I30-0.5)*-1)</f>
        <v>9.0351390956295546E-2</v>
      </c>
      <c r="S30" s="5">
        <f>(('t-1'!S30-'t-1'!$AE30)/'t-1'!$AE30)*(('t-1'!$I30-0.5+'t-1'!$I30-0.5)*-1)</f>
        <v>-7.6092638032467977E-2</v>
      </c>
      <c r="T30" s="5">
        <f>(('t-1'!T30-'t-1'!$AE30)/'t-1'!$AE30)*(('t-1'!$I30-0.5+'t-1'!$I30-0.5)*-1)</f>
        <v>8.0548900185764716E-2</v>
      </c>
      <c r="U30" s="5">
        <f>(('t-1'!U30-'t-1'!$AE30)/'t-1'!$AE30)*(('t-1'!$I30-0.5+'t-1'!$I30-0.5)*-1)</f>
        <v>-7.0504219683575023E-2</v>
      </c>
      <c r="V30" s="5">
        <f>(('t-1'!V30-'t-1'!$AE30)/'t-1'!$AE30)*(('t-1'!$I30-0.5+'t-1'!$I30-0.5)*-1)</f>
        <v>1.741531137547089E-2</v>
      </c>
      <c r="W30" s="5">
        <f>(('t-1'!W30-'t-1'!$AE30)/'t-1'!$AE30)*(('t-1'!$I30-0.5+'t-1'!$I30-0.5)*-1)</f>
        <v>0.13992033371840917</v>
      </c>
      <c r="X30" s="5">
        <f>(('t-1'!X30-'t-1'!$AE30)/'t-1'!$AE30)*(('t-1'!$I30-0.5+'t-1'!$I30-0.5)*-1)</f>
        <v>0.10667017699534628</v>
      </c>
      <c r="Y30" s="5">
        <f>(('t-1'!Y30-'t-1'!$AE30)/'t-1'!$AE30)*(('t-1'!$I30-0.5+'t-1'!$I30-0.5)*-1)</f>
        <v>0.11097572288537386</v>
      </c>
      <c r="Z30" s="5">
        <f>(('t-1'!Z30-'t-1'!$AE30)/'t-1'!$AE30)*(('t-1'!$I30-0.5+'t-1'!$I30-0.5)*-1)</f>
        <v>4.7958820287847412E-2</v>
      </c>
      <c r="AA30" s="5">
        <f>(('t-1'!AA30-'t-1'!$AE30)/'t-1'!$AE30)*(('t-1'!$I30-0.5+'t-1'!$I30-0.5)*-1)</f>
        <v>-2.8768779812607174E-2</v>
      </c>
      <c r="AB30" s="5">
        <f>(('t-1'!AB30-'t-1'!$AE30)/'t-1'!$AE30)*(('t-1'!$I30-0.5+'t-1'!$I30-0.5)*-1)</f>
        <v>0.15735635714940163</v>
      </c>
      <c r="AC30" s="5">
        <f>(('t-1'!AC30-'t-1'!$AE30)/'t-1'!$AE30)*(('t-1'!$I30-0.5+'t-1'!$I30-0.5)*-1)</f>
        <v>-0.11189548561211814</v>
      </c>
      <c r="AD30" s="5">
        <f>(('t-1'!AD30-'t-1'!$AE30)/'t-1'!$AE30)*(('t-1'!$I30-0.5+'t-1'!$I30-0.5)*-1)</f>
        <v>6.4856253083494714E-2</v>
      </c>
      <c r="AE30" s="5">
        <f>(('t-1'!AE30-'t-1'!$AE30)/'t-1'!$AE30)*(('t-1'!$I30-0.5+'t-1'!$I30-0.5)*-1)</f>
        <v>0</v>
      </c>
      <c r="AF30" s="5">
        <f>(('t-1'!AF30-'t-1'!$AE30)/'t-1'!$AE30)*(('t-1'!$I30-0.5+'t-1'!$I30-0.5)*-1)</f>
        <v>1</v>
      </c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</row>
    <row r="31" spans="2:66">
      <c r="B31" s="1">
        <f>'t-1'!B31</f>
        <v>0</v>
      </c>
      <c r="C31" s="1">
        <f>'t-1'!C31</f>
        <v>0</v>
      </c>
      <c r="D31" s="1">
        <f>'t-1'!D31</f>
        <v>0</v>
      </c>
      <c r="E31" s="1" t="str">
        <f>'t-1'!E31</f>
        <v>Totalt</v>
      </c>
      <c r="F31" s="1" t="str">
        <f>'t-1'!F31</f>
        <v>Tio eller fler läkemedel bland äldre</v>
      </c>
      <c r="G31" s="1" t="str">
        <f>'t-1'!G31</f>
        <v>(tom)</v>
      </c>
      <c r="H31" s="1" t="str">
        <f>'t-1'!H31</f>
        <v>A001000</v>
      </c>
      <c r="I31" s="1">
        <f>'t-1'!I31</f>
        <v>1</v>
      </c>
      <c r="J31" s="5">
        <f>(('t-1'!J31-'t-1'!$AE31)/'t-1'!$AE31)*(('t-1'!$I31-0.5+'t-1'!$I31-0.5)*-1)</f>
        <v>4.6717939352586439E-2</v>
      </c>
      <c r="K31" s="5">
        <f>(('t-1'!K31-'t-1'!$AE31)/'t-1'!$AE31)*(('t-1'!$I31-0.5+'t-1'!$I31-0.5)*-1)</f>
        <v>-0.24359650272760827</v>
      </c>
      <c r="L31" s="5">
        <f>(('t-1'!L31-'t-1'!$AE31)/'t-1'!$AE31)*(('t-1'!$I31-0.5+'t-1'!$I31-0.5)*-1)</f>
        <v>0.14185529616299311</v>
      </c>
      <c r="M31" s="5">
        <f>(('t-1'!M31-'t-1'!$AE31)/'t-1'!$AE31)*(('t-1'!$I31-0.5+'t-1'!$I31-0.5)*-1)</f>
        <v>0.10072445731930466</v>
      </c>
      <c r="N31" s="5">
        <f>(('t-1'!N31-'t-1'!$AE31)/'t-1'!$AE31)*(('t-1'!$I31-0.5+'t-1'!$I31-0.5)*-1)</f>
        <v>-5.0374443140097674E-2</v>
      </c>
      <c r="O31" s="5">
        <f>(('t-1'!O31-'t-1'!$AE31)/'t-1'!$AE31)*(('t-1'!$I31-0.5+'t-1'!$I31-0.5)*-1)</f>
        <v>-0.17923502585819207</v>
      </c>
      <c r="P31" s="5">
        <f>(('t-1'!P31-'t-1'!$AE31)/'t-1'!$AE31)*(('t-1'!$I31-0.5+'t-1'!$I31-0.5)*-1)</f>
        <v>0.13563556267226423</v>
      </c>
      <c r="Q31" s="5">
        <f>(('t-1'!Q31-'t-1'!$AE31)/'t-1'!$AE31)*(('t-1'!$I31-0.5+'t-1'!$I31-0.5)*-1)</f>
        <v>0.21509365612556661</v>
      </c>
      <c r="R31" s="5">
        <f>(('t-1'!R31-'t-1'!$AE31)/'t-1'!$AE31)*(('t-1'!$I31-0.5+'t-1'!$I31-0.5)*-1)</f>
        <v>6.3173739837111359E-2</v>
      </c>
      <c r="S31" s="5">
        <f>(('t-1'!S31-'t-1'!$AE31)/'t-1'!$AE31)*(('t-1'!$I31-0.5+'t-1'!$I31-0.5)*-1)</f>
        <v>-3.7442926434590483E-2</v>
      </c>
      <c r="T31" s="5">
        <f>(('t-1'!T31-'t-1'!$AE31)/'t-1'!$AE31)*(('t-1'!$I31-0.5+'t-1'!$I31-0.5)*-1)</f>
        <v>7.8132794212776788E-2</v>
      </c>
      <c r="U31" s="5">
        <f>(('t-1'!U31-'t-1'!$AE31)/'t-1'!$AE31)*(('t-1'!$I31-0.5+'t-1'!$I31-0.5)*-1)</f>
        <v>-9.6625474416999119E-2</v>
      </c>
      <c r="V31" s="5">
        <f>(('t-1'!V31-'t-1'!$AE31)/'t-1'!$AE31)*(('t-1'!$I31-0.5+'t-1'!$I31-0.5)*-1)</f>
        <v>-4.2485395645152759E-5</v>
      </c>
      <c r="W31" s="5">
        <f>(('t-1'!W31-'t-1'!$AE31)/'t-1'!$AE31)*(('t-1'!$I31-0.5+'t-1'!$I31-0.5)*-1)</f>
        <v>0.15629376267419623</v>
      </c>
      <c r="X31" s="5">
        <f>(('t-1'!X31-'t-1'!$AE31)/'t-1'!$AE31)*(('t-1'!$I31-0.5+'t-1'!$I31-0.5)*-1)</f>
        <v>7.3711564926264184E-2</v>
      </c>
      <c r="Y31" s="5">
        <f>(('t-1'!Y31-'t-1'!$AE31)/'t-1'!$AE31)*(('t-1'!$I31-0.5+'t-1'!$I31-0.5)*-1)</f>
        <v>7.9400006682204607E-2</v>
      </c>
      <c r="Z31" s="5">
        <f>(('t-1'!Z31-'t-1'!$AE31)/'t-1'!$AE31)*(('t-1'!$I31-0.5+'t-1'!$I31-0.5)*-1)</f>
        <v>6.2278573693915477E-2</v>
      </c>
      <c r="AA31" s="5">
        <f>(('t-1'!AA31-'t-1'!$AE31)/'t-1'!$AE31)*(('t-1'!$I31-0.5+'t-1'!$I31-0.5)*-1)</f>
        <v>-4.9560662385941083E-2</v>
      </c>
      <c r="AB31" s="5">
        <f>(('t-1'!AB31-'t-1'!$AE31)/'t-1'!$AE31)*(('t-1'!$I31-0.5+'t-1'!$I31-0.5)*-1)</f>
        <v>0.13129683326766012</v>
      </c>
      <c r="AC31" s="5">
        <f>(('t-1'!AC31-'t-1'!$AE31)/'t-1'!$AE31)*(('t-1'!$I31-0.5+'t-1'!$I31-0.5)*-1)</f>
        <v>-0.14974487297254832</v>
      </c>
      <c r="AD31" s="5">
        <f>(('t-1'!AD31-'t-1'!$AE31)/'t-1'!$AE31)*(('t-1'!$I31-0.5+'t-1'!$I31-0.5)*-1)</f>
        <v>-1.210095439941909E-2</v>
      </c>
      <c r="AE31" s="5">
        <f>(('t-1'!AE31-'t-1'!$AE31)/'t-1'!$AE31)*(('t-1'!$I31-0.5+'t-1'!$I31-0.5)*-1)</f>
        <v>0</v>
      </c>
      <c r="AF31" s="5">
        <f>(('t-1'!AF31-'t-1'!$AE31)/'t-1'!$AE31)*(('t-1'!$I31-0.5+'t-1'!$I31-0.5)*-1)</f>
        <v>1</v>
      </c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>
      <c r="B32" s="1">
        <f>'t-1'!B32</f>
        <v>0</v>
      </c>
      <c r="C32" s="1">
        <f>'t-1'!C32</f>
        <v>0</v>
      </c>
      <c r="D32" s="1">
        <f>'t-1'!D32</f>
        <v>12</v>
      </c>
      <c r="E32" s="1" t="str">
        <f>'t-1'!E32</f>
        <v>Kvinnor</v>
      </c>
      <c r="F32" s="1" t="str">
        <f>'t-1'!F32</f>
        <v>Läkemedelsinteraktion bland äldre</v>
      </c>
      <c r="G32" s="1" t="str">
        <f>'t-1'!G32</f>
        <v>Ändrad</v>
      </c>
      <c r="H32" s="1" t="str">
        <f>'t-1'!H32</f>
        <v>A001200</v>
      </c>
      <c r="I32" s="1">
        <f>'t-1'!I32</f>
        <v>1</v>
      </c>
      <c r="J32" s="5">
        <f>(('t-1'!J32-'t-1'!$AE32)/'t-1'!$AE32)*(('t-1'!$I32-0.5+'t-1'!$I32-0.5)*-1)</f>
        <v>-5.5192593425820183E-2</v>
      </c>
      <c r="K32" s="5">
        <f>(('t-1'!K32-'t-1'!$AE32)/'t-1'!$AE32)*(('t-1'!$I32-0.5+'t-1'!$I32-0.5)*-1)</f>
        <v>7.4134434717161121E-2</v>
      </c>
      <c r="L32" s="5">
        <f>(('t-1'!L32-'t-1'!$AE32)/'t-1'!$AE32)*(('t-1'!$I32-0.5+'t-1'!$I32-0.5)*-1)</f>
        <v>0.32109614750036952</v>
      </c>
      <c r="M32" s="5">
        <f>(('t-1'!M32-'t-1'!$AE32)/'t-1'!$AE32)*(('t-1'!$I32-0.5+'t-1'!$I32-0.5)*-1)</f>
        <v>0.16750612945570287</v>
      </c>
      <c r="N32" s="5">
        <f>(('t-1'!N32-'t-1'!$AE32)/'t-1'!$AE32)*(('t-1'!$I32-0.5+'t-1'!$I32-0.5)*-1)</f>
        <v>2.8903327841416443E-2</v>
      </c>
      <c r="O32" s="5">
        <f>(('t-1'!O32-'t-1'!$AE32)/'t-1'!$AE32)*(('t-1'!$I32-0.5+'t-1'!$I32-0.5)*-1)</f>
        <v>0.18166657535046885</v>
      </c>
      <c r="P32" s="5">
        <f>(('t-1'!P32-'t-1'!$AE32)/'t-1'!$AE32)*(('t-1'!$I32-0.5+'t-1'!$I32-0.5)*-1)</f>
        <v>7.1248179118732977E-2</v>
      </c>
      <c r="Q32" s="5">
        <f>(('t-1'!Q32-'t-1'!$AE32)/'t-1'!$AE32)*(('t-1'!$I32-0.5+'t-1'!$I32-0.5)*-1)</f>
        <v>-2.18238148489289E-2</v>
      </c>
      <c r="R32" s="5">
        <f>(('t-1'!R32-'t-1'!$AE32)/'t-1'!$AE32)*(('t-1'!$I32-0.5+'t-1'!$I32-0.5)*-1)</f>
        <v>0.10254337379268935</v>
      </c>
      <c r="S32" s="5">
        <f>(('t-1'!S32-'t-1'!$AE32)/'t-1'!$AE32)*(('t-1'!$I32-0.5+'t-1'!$I32-0.5)*-1)</f>
        <v>-5.4772627297493943E-2</v>
      </c>
      <c r="T32" s="5">
        <f>(('t-1'!T32-'t-1'!$AE32)/'t-1'!$AE32)*(('t-1'!$I32-0.5+'t-1'!$I32-0.5)*-1)</f>
        <v>1.362623779936957E-2</v>
      </c>
      <c r="U32" s="5">
        <f>(('t-1'!U32-'t-1'!$AE32)/'t-1'!$AE32)*(('t-1'!$I32-0.5+'t-1'!$I32-0.5)*-1)</f>
        <v>-0.19223884234561775</v>
      </c>
      <c r="V32" s="5">
        <f>(('t-1'!V32-'t-1'!$AE32)/'t-1'!$AE32)*(('t-1'!$I32-0.5+'t-1'!$I32-0.5)*-1)</f>
        <v>-0.18757164418468236</v>
      </c>
      <c r="W32" s="5">
        <f>(('t-1'!W32-'t-1'!$AE32)/'t-1'!$AE32)*(('t-1'!$I32-0.5+'t-1'!$I32-0.5)*-1)</f>
        <v>9.364566403207697E-2</v>
      </c>
      <c r="X32" s="5">
        <f>(('t-1'!X32-'t-1'!$AE32)/'t-1'!$AE32)*(('t-1'!$I32-0.5+'t-1'!$I32-0.5)*-1)</f>
        <v>0.19071798054337846</v>
      </c>
      <c r="Y32" s="5">
        <f>(('t-1'!Y32-'t-1'!$AE32)/'t-1'!$AE32)*(('t-1'!$I32-0.5+'t-1'!$I32-0.5)*-1)</f>
        <v>0.15277101158810691</v>
      </c>
      <c r="Z32" s="5">
        <f>(('t-1'!Z32-'t-1'!$AE32)/'t-1'!$AE32)*(('t-1'!$I32-0.5+'t-1'!$I32-0.5)*-1)</f>
        <v>9.0867240591247275E-2</v>
      </c>
      <c r="AA32" s="5">
        <f>(('t-1'!AA32-'t-1'!$AE32)/'t-1'!$AE32)*(('t-1'!$I32-0.5+'t-1'!$I32-0.5)*-1)</f>
        <v>5.0223331317444914E-2</v>
      </c>
      <c r="AB32" s="5">
        <f>(('t-1'!AB32-'t-1'!$AE32)/'t-1'!$AE32)*(('t-1'!$I32-0.5+'t-1'!$I32-0.5)*-1)</f>
        <v>0.29386168328417334</v>
      </c>
      <c r="AC32" s="5">
        <f>(('t-1'!AC32-'t-1'!$AE32)/'t-1'!$AE32)*(('t-1'!$I32-0.5+'t-1'!$I32-0.5)*-1)</f>
        <v>0.21517169858706506</v>
      </c>
      <c r="AD32" s="5">
        <f>(('t-1'!AD32-'t-1'!$AE32)/'t-1'!$AE32)*(('t-1'!$I32-0.5+'t-1'!$I32-0.5)*-1)</f>
        <v>-9.7644381918575579E-2</v>
      </c>
      <c r="AE32" s="5">
        <f>(('t-1'!AE32-'t-1'!$AE32)/'t-1'!$AE32)*(('t-1'!$I32-0.5+'t-1'!$I32-0.5)*-1)</f>
        <v>0</v>
      </c>
      <c r="AF32" s="5">
        <f>(('t-1'!AF32-'t-1'!$AE32)/'t-1'!$AE32)*(('t-1'!$I32-0.5+'t-1'!$I32-0.5)*-1)</f>
        <v>1</v>
      </c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</row>
    <row r="33" spans="2:66">
      <c r="B33" s="1">
        <f>'t-1'!B33</f>
        <v>0</v>
      </c>
      <c r="C33" s="1">
        <f>'t-1'!C33</f>
        <v>0</v>
      </c>
      <c r="D33" s="1">
        <f>'t-1'!D33</f>
        <v>0</v>
      </c>
      <c r="E33" s="1" t="str">
        <f>'t-1'!E33</f>
        <v>Män</v>
      </c>
      <c r="F33" s="1" t="str">
        <f>'t-1'!F33</f>
        <v>Läkemedelsinteraktion bland äldre</v>
      </c>
      <c r="G33" s="1" t="str">
        <f>'t-1'!G33</f>
        <v>Ändrad</v>
      </c>
      <c r="H33" s="1" t="str">
        <f>'t-1'!H33</f>
        <v>A001200</v>
      </c>
      <c r="I33" s="1">
        <f>'t-1'!I33</f>
        <v>1</v>
      </c>
      <c r="J33" s="5">
        <f>(('t-1'!J33-'t-1'!$AE33)/'t-1'!$AE33)*(('t-1'!$I33-0.5+'t-1'!$I33-0.5)*-1)</f>
        <v>-4.1578022762498459E-2</v>
      </c>
      <c r="K33" s="5">
        <f>(('t-1'!K33-'t-1'!$AE33)/'t-1'!$AE33)*(('t-1'!$I33-0.5+'t-1'!$I33-0.5)*-1)</f>
        <v>9.7033902583484724E-2</v>
      </c>
      <c r="L33" s="5">
        <f>(('t-1'!L33-'t-1'!$AE33)/'t-1'!$AE33)*(('t-1'!$I33-0.5+'t-1'!$I33-0.5)*-1)</f>
        <v>0.15012729807739289</v>
      </c>
      <c r="M33" s="5">
        <f>(('t-1'!M33-'t-1'!$AE33)/'t-1'!$AE33)*(('t-1'!$I33-0.5+'t-1'!$I33-0.5)*-1)</f>
        <v>0.11422815385970556</v>
      </c>
      <c r="N33" s="5">
        <f>(('t-1'!N33-'t-1'!$AE33)/'t-1'!$AE33)*(('t-1'!$I33-0.5+'t-1'!$I33-0.5)*-1)</f>
        <v>0.19928145047892976</v>
      </c>
      <c r="O33" s="5">
        <f>(('t-1'!O33-'t-1'!$AE33)/'t-1'!$AE33)*(('t-1'!$I33-0.5+'t-1'!$I33-0.5)*-1)</f>
        <v>6.1307291642093198E-2</v>
      </c>
      <c r="P33" s="5">
        <f>(('t-1'!P33-'t-1'!$AE33)/'t-1'!$AE33)*(('t-1'!$I33-0.5+'t-1'!$I33-0.5)*-1)</f>
        <v>4.7433980586162383E-2</v>
      </c>
      <c r="Q33" s="5">
        <f>(('t-1'!Q33-'t-1'!$AE33)/'t-1'!$AE33)*(('t-1'!$I33-0.5+'t-1'!$I33-0.5)*-1)</f>
        <v>0.21789401393209137</v>
      </c>
      <c r="R33" s="5">
        <f>(('t-1'!R33-'t-1'!$AE33)/'t-1'!$AE33)*(('t-1'!$I33-0.5+'t-1'!$I33-0.5)*-1)</f>
        <v>0.161621179624477</v>
      </c>
      <c r="S33" s="5">
        <f>(('t-1'!S33-'t-1'!$AE33)/'t-1'!$AE33)*(('t-1'!$I33-0.5+'t-1'!$I33-0.5)*-1)</f>
        <v>-0.11564922283434201</v>
      </c>
      <c r="T33" s="5">
        <f>(('t-1'!T33-'t-1'!$AE33)/'t-1'!$AE33)*(('t-1'!$I33-0.5+'t-1'!$I33-0.5)*-1)</f>
        <v>-3.1161221338039564E-2</v>
      </c>
      <c r="U33" s="5">
        <f>(('t-1'!U33-'t-1'!$AE33)/'t-1'!$AE33)*(('t-1'!$I33-0.5+'t-1'!$I33-0.5)*-1)</f>
        <v>-6.3120816975902591E-2</v>
      </c>
      <c r="V33" s="5">
        <f>(('t-1'!V33-'t-1'!$AE33)/'t-1'!$AE33)*(('t-1'!$I33-0.5+'t-1'!$I33-0.5)*-1)</f>
        <v>-0.15176234455206775</v>
      </c>
      <c r="W33" s="5">
        <f>(('t-1'!W33-'t-1'!$AE33)/'t-1'!$AE33)*(('t-1'!$I33-0.5+'t-1'!$I33-0.5)*-1)</f>
        <v>-0.1497157817882484</v>
      </c>
      <c r="X33" s="5">
        <f>(('t-1'!X33-'t-1'!$AE33)/'t-1'!$AE33)*(('t-1'!$I33-0.5+'t-1'!$I33-0.5)*-1)</f>
        <v>-0.131107018048818</v>
      </c>
      <c r="Y33" s="5">
        <f>(('t-1'!Y33-'t-1'!$AE33)/'t-1'!$AE33)*(('t-1'!$I33-0.5+'t-1'!$I33-0.5)*-1)</f>
        <v>-1.1147612142018738E-3</v>
      </c>
      <c r="Z33" s="5">
        <f>(('t-1'!Z33-'t-1'!$AE33)/'t-1'!$AE33)*(('t-1'!$I33-0.5+'t-1'!$I33-0.5)*-1)</f>
        <v>3.2124543840084875E-2</v>
      </c>
      <c r="AA33" s="5">
        <f>(('t-1'!AA33-'t-1'!$AE33)/'t-1'!$AE33)*(('t-1'!$I33-0.5+'t-1'!$I33-0.5)*-1)</f>
        <v>0.13059712108628432</v>
      </c>
      <c r="AB33" s="5">
        <f>(('t-1'!AB33-'t-1'!$AE33)/'t-1'!$AE33)*(('t-1'!$I33-0.5+'t-1'!$I33-0.5)*-1)</f>
        <v>0.29934799169370457</v>
      </c>
      <c r="AC33" s="5">
        <f>(('t-1'!AC33-'t-1'!$AE33)/'t-1'!$AE33)*(('t-1'!$I33-0.5+'t-1'!$I33-0.5)*-1)</f>
        <v>0.11346342670146269</v>
      </c>
      <c r="AD33" s="5">
        <f>(('t-1'!AD33-'t-1'!$AE33)/'t-1'!$AE33)*(('t-1'!$I33-0.5+'t-1'!$I33-0.5)*-1)</f>
        <v>0.2104903743602729</v>
      </c>
      <c r="AE33" s="5">
        <f>(('t-1'!AE33-'t-1'!$AE33)/'t-1'!$AE33)*(('t-1'!$I33-0.5+'t-1'!$I33-0.5)*-1)</f>
        <v>0</v>
      </c>
      <c r="AF33" s="5">
        <f>(('t-1'!AF33-'t-1'!$AE33)/'t-1'!$AE33)*(('t-1'!$I33-0.5+'t-1'!$I33-0.5)*-1)</f>
        <v>1</v>
      </c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</row>
    <row r="34" spans="2:66">
      <c r="B34" s="1">
        <f>'t-1'!B34</f>
        <v>0</v>
      </c>
      <c r="C34" s="1">
        <f>'t-1'!C34</f>
        <v>0</v>
      </c>
      <c r="D34" s="1">
        <f>'t-1'!D34</f>
        <v>0</v>
      </c>
      <c r="E34" s="1" t="str">
        <f>'t-1'!E34</f>
        <v>Totalt</v>
      </c>
      <c r="F34" s="1" t="str">
        <f>'t-1'!F34</f>
        <v>Läkemedelsinteraktion bland äldre</v>
      </c>
      <c r="G34" s="1" t="str">
        <f>'t-1'!G34</f>
        <v>Ändrad</v>
      </c>
      <c r="H34" s="1" t="str">
        <f>'t-1'!H34</f>
        <v>A001200</v>
      </c>
      <c r="I34" s="1">
        <f>'t-1'!I34</f>
        <v>1</v>
      </c>
      <c r="J34" s="5">
        <f>(('t-1'!J34-'t-1'!$AE34)/'t-1'!$AE34)*(('t-1'!$I34-0.5+'t-1'!$I34-0.5)*-1)</f>
        <v>-4.9859468941139927E-2</v>
      </c>
      <c r="K34" s="5">
        <f>(('t-1'!K34-'t-1'!$AE34)/'t-1'!$AE34)*(('t-1'!$I34-0.5+'t-1'!$I34-0.5)*-1)</f>
        <v>8.277569934862572E-2</v>
      </c>
      <c r="L34" s="5">
        <f>(('t-1'!L34-'t-1'!$AE34)/'t-1'!$AE34)*(('t-1'!$I34-0.5+'t-1'!$I34-0.5)*-1)</f>
        <v>0.25714176414473139</v>
      </c>
      <c r="M34" s="5">
        <f>(('t-1'!M34-'t-1'!$AE34)/'t-1'!$AE34)*(('t-1'!$I34-0.5+'t-1'!$I34-0.5)*-1)</f>
        <v>0.14723698142499603</v>
      </c>
      <c r="N34" s="5">
        <f>(('t-1'!N34-'t-1'!$AE34)/'t-1'!$AE34)*(('t-1'!$I34-0.5+'t-1'!$I34-0.5)*-1)</f>
        <v>9.3518494390160203E-2</v>
      </c>
      <c r="O34" s="5">
        <f>(('t-1'!O34-'t-1'!$AE34)/'t-1'!$AE34)*(('t-1'!$I34-0.5+'t-1'!$I34-0.5)*-1)</f>
        <v>0.13402368387301369</v>
      </c>
      <c r="P34" s="5">
        <f>(('t-1'!P34-'t-1'!$AE34)/'t-1'!$AE34)*(('t-1'!$I34-0.5+'t-1'!$I34-0.5)*-1)</f>
        <v>6.1757186977159706E-2</v>
      </c>
      <c r="Q34" s="5">
        <f>(('t-1'!Q34-'t-1'!$AE34)/'t-1'!$AE34)*(('t-1'!$I34-0.5+'t-1'!$I34-0.5)*-1)</f>
        <v>6.8495899384670433E-2</v>
      </c>
      <c r="R34" s="5">
        <f>(('t-1'!R34-'t-1'!$AE34)/'t-1'!$AE34)*(('t-1'!$I34-0.5+'t-1'!$I34-0.5)*-1)</f>
        <v>0.1251371286878222</v>
      </c>
      <c r="S34" s="5">
        <f>(('t-1'!S34-'t-1'!$AE34)/'t-1'!$AE34)*(('t-1'!$I34-0.5+'t-1'!$I34-0.5)*-1)</f>
        <v>-7.732144664144544E-2</v>
      </c>
      <c r="T34" s="5">
        <f>(('t-1'!T34-'t-1'!$AE34)/'t-1'!$AE34)*(('t-1'!$I34-0.5+'t-1'!$I34-0.5)*-1)</f>
        <v>-4.5655250214349848E-3</v>
      </c>
      <c r="U34" s="5">
        <f>(('t-1'!U34-'t-1'!$AE34)/'t-1'!$AE34)*(('t-1'!$I34-0.5+'t-1'!$I34-0.5)*-1)</f>
        <v>-0.14317803558590853</v>
      </c>
      <c r="V34" s="5">
        <f>(('t-1'!V34-'t-1'!$AE34)/'t-1'!$AE34)*(('t-1'!$I34-0.5+'t-1'!$I34-0.5)*-1)</f>
        <v>-0.17402613565650268</v>
      </c>
      <c r="W34" s="5">
        <f>(('t-1'!W34-'t-1'!$AE34)/'t-1'!$AE34)*(('t-1'!$I34-0.5+'t-1'!$I34-0.5)*-1)</f>
        <v>3.5661513105086284E-3</v>
      </c>
      <c r="X34" s="5">
        <f>(('t-1'!X34-'t-1'!$AE34)/'t-1'!$AE34)*(('t-1'!$I34-0.5+'t-1'!$I34-0.5)*-1)</f>
        <v>6.986872272450402E-2</v>
      </c>
      <c r="Y34" s="5">
        <f>(('t-1'!Y34-'t-1'!$AE34)/'t-1'!$AE34)*(('t-1'!$I34-0.5+'t-1'!$I34-0.5)*-1)</f>
        <v>9.3948748714463362E-2</v>
      </c>
      <c r="Z34" s="5">
        <f>(('t-1'!Z34-'t-1'!$AE34)/'t-1'!$AE34)*(('t-1'!$I34-0.5+'t-1'!$I34-0.5)*-1)</f>
        <v>6.8055756689594835E-2</v>
      </c>
      <c r="AA34" s="5">
        <f>(('t-1'!AA34-'t-1'!$AE34)/'t-1'!$AE34)*(('t-1'!$I34-0.5+'t-1'!$I34-0.5)*-1)</f>
        <v>8.040982411984747E-2</v>
      </c>
      <c r="AB34" s="5">
        <f>(('t-1'!AB34-'t-1'!$AE34)/'t-1'!$AE34)*(('t-1'!$I34-0.5+'t-1'!$I34-0.5)*-1)</f>
        <v>0.29585151651325925</v>
      </c>
      <c r="AC34" s="5">
        <f>(('t-1'!AC34-'t-1'!$AE34)/'t-1'!$AE34)*(('t-1'!$I34-0.5+'t-1'!$I34-0.5)*-1)</f>
        <v>0.17585592646644349</v>
      </c>
      <c r="AD34" s="5">
        <f>(('t-1'!AD34-'t-1'!$AE34)/'t-1'!$AE34)*(('t-1'!$I34-0.5+'t-1'!$I34-0.5)*-1)</f>
        <v>2.1944211387220715E-2</v>
      </c>
      <c r="AE34" s="5">
        <f>(('t-1'!AE34-'t-1'!$AE34)/'t-1'!$AE34)*(('t-1'!$I34-0.5+'t-1'!$I34-0.5)*-1)</f>
        <v>0</v>
      </c>
      <c r="AF34" s="5">
        <f>(('t-1'!AF34-'t-1'!$AE34)/'t-1'!$AE34)*(('t-1'!$I34-0.5+'t-1'!$I34-0.5)*-1)</f>
        <v>1</v>
      </c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</row>
    <row r="35" spans="2:66">
      <c r="B35" s="1">
        <f>'t-1'!B35</f>
        <v>0</v>
      </c>
      <c r="C35" s="1">
        <f>'t-1'!C35</f>
        <v>0</v>
      </c>
      <c r="D35" s="1">
        <f>'t-1'!D35</f>
        <v>13</v>
      </c>
      <c r="E35" s="1" t="str">
        <f>'t-1'!E35</f>
        <v>Kvinnor</v>
      </c>
      <c r="F35" s="1" t="str">
        <f>'t-1'!F35</f>
        <v>Äldre med läkemedel som bör undvikas</v>
      </c>
      <c r="G35" s="1" t="str">
        <f>'t-1'!G35</f>
        <v>(tom)</v>
      </c>
      <c r="H35" s="1" t="str">
        <f>'t-1'!H35</f>
        <v>A020490</v>
      </c>
      <c r="I35" s="1">
        <f>'t-1'!I35</f>
        <v>1</v>
      </c>
      <c r="J35" s="5">
        <f>(('t-1'!J35-'t-1'!$AE35)/'t-1'!$AE35)*(('t-1'!$I35-0.5+'t-1'!$I35-0.5)*-1)</f>
        <v>8.731650271496437E-2</v>
      </c>
      <c r="K35" s="5">
        <f>(('t-1'!K35-'t-1'!$AE35)/'t-1'!$AE35)*(('t-1'!$I35-0.5+'t-1'!$I35-0.5)*-1)</f>
        <v>4.5369128221194883E-2</v>
      </c>
      <c r="L35" s="5">
        <f>(('t-1'!L35-'t-1'!$AE35)/'t-1'!$AE35)*(('t-1'!$I35-0.5+'t-1'!$I35-0.5)*-1)</f>
        <v>0.15808762914968333</v>
      </c>
      <c r="M35" s="5">
        <f>(('t-1'!M35-'t-1'!$AE35)/'t-1'!$AE35)*(('t-1'!$I35-0.5+'t-1'!$I35-0.5)*-1)</f>
        <v>-2.2911978056400949E-2</v>
      </c>
      <c r="N35" s="5">
        <f>(('t-1'!N35-'t-1'!$AE35)/'t-1'!$AE35)*(('t-1'!$I35-0.5+'t-1'!$I35-0.5)*-1)</f>
        <v>-0.16530696674290885</v>
      </c>
      <c r="O35" s="5">
        <f>(('t-1'!O35-'t-1'!$AE35)/'t-1'!$AE35)*(('t-1'!$I35-0.5+'t-1'!$I35-0.5)*-1)</f>
        <v>0.13708185280772353</v>
      </c>
      <c r="P35" s="5">
        <f>(('t-1'!P35-'t-1'!$AE35)/'t-1'!$AE35)*(('t-1'!$I35-0.5+'t-1'!$I35-0.5)*-1)</f>
        <v>7.5461870818609278E-2</v>
      </c>
      <c r="Q35" s="5">
        <f>(('t-1'!Q35-'t-1'!$AE35)/'t-1'!$AE35)*(('t-1'!$I35-0.5+'t-1'!$I35-0.5)*-1)</f>
        <v>0.10278251594080441</v>
      </c>
      <c r="R35" s="5">
        <f>(('t-1'!R35-'t-1'!$AE35)/'t-1'!$AE35)*(('t-1'!$I35-0.5+'t-1'!$I35-0.5)*-1)</f>
        <v>-0.2573102211492867</v>
      </c>
      <c r="S35" s="5">
        <f>(('t-1'!S35-'t-1'!$AE35)/'t-1'!$AE35)*(('t-1'!$I35-0.5+'t-1'!$I35-0.5)*-1)</f>
        <v>-5.0724341275251356E-2</v>
      </c>
      <c r="T35" s="5">
        <f>(('t-1'!T35-'t-1'!$AE35)/'t-1'!$AE35)*(('t-1'!$I35-0.5+'t-1'!$I35-0.5)*-1)</f>
        <v>4.2689635406571232E-2</v>
      </c>
      <c r="U35" s="5">
        <f>(('t-1'!U35-'t-1'!$AE35)/'t-1'!$AE35)*(('t-1'!$I35-0.5+'t-1'!$I35-0.5)*-1)</f>
        <v>-4.1229030281776081E-2</v>
      </c>
      <c r="V35" s="5">
        <f>(('t-1'!V35-'t-1'!$AE35)/'t-1'!$AE35)*(('t-1'!$I35-0.5+'t-1'!$I35-0.5)*-1)</f>
        <v>4.9415177869746883E-2</v>
      </c>
      <c r="W35" s="5">
        <f>(('t-1'!W35-'t-1'!$AE35)/'t-1'!$AE35)*(('t-1'!$I35-0.5+'t-1'!$I35-0.5)*-1)</f>
        <v>-2.4279042902388446E-2</v>
      </c>
      <c r="X35" s="5">
        <f>(('t-1'!X35-'t-1'!$AE35)/'t-1'!$AE35)*(('t-1'!$I35-0.5+'t-1'!$I35-0.5)*-1)</f>
        <v>5.1156326437780397E-2</v>
      </c>
      <c r="Y35" s="5">
        <f>(('t-1'!Y35-'t-1'!$AE35)/'t-1'!$AE35)*(('t-1'!$I35-0.5+'t-1'!$I35-0.5)*-1)</f>
        <v>8.2367340462606367E-3</v>
      </c>
      <c r="Z35" s="5">
        <f>(('t-1'!Z35-'t-1'!$AE35)/'t-1'!$AE35)*(('t-1'!$I35-0.5+'t-1'!$I35-0.5)*-1)</f>
        <v>0.13722490892708447</v>
      </c>
      <c r="AA35" s="5">
        <f>(('t-1'!AA35-'t-1'!$AE35)/'t-1'!$AE35)*(('t-1'!$I35-0.5+'t-1'!$I35-0.5)*-1)</f>
        <v>-0.14440872363675664</v>
      </c>
      <c r="AB35" s="5">
        <f>(('t-1'!AB35-'t-1'!$AE35)/'t-1'!$AE35)*(('t-1'!$I35-0.5+'t-1'!$I35-0.5)*-1)</f>
        <v>4.3689040741786277E-2</v>
      </c>
      <c r="AC35" s="5">
        <f>(('t-1'!AC35-'t-1'!$AE35)/'t-1'!$AE35)*(('t-1'!$I35-0.5+'t-1'!$I35-0.5)*-1)</f>
        <v>-0.13030605339276058</v>
      </c>
      <c r="AD35" s="5">
        <f>(('t-1'!AD35-'t-1'!$AE35)/'t-1'!$AE35)*(('t-1'!$I35-0.5+'t-1'!$I35-0.5)*-1)</f>
        <v>-0.10693187179390481</v>
      </c>
      <c r="AE35" s="5">
        <f>(('t-1'!AE35-'t-1'!$AE35)/'t-1'!$AE35)*(('t-1'!$I35-0.5+'t-1'!$I35-0.5)*-1)</f>
        <v>0</v>
      </c>
      <c r="AF35" s="5">
        <f>(('t-1'!AF35-'t-1'!$AE35)/'t-1'!$AE35)*(('t-1'!$I35-0.5+'t-1'!$I35-0.5)*-1)</f>
        <v>1</v>
      </c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</row>
    <row r="36" spans="2:66">
      <c r="B36" s="1">
        <f>'t-1'!B36</f>
        <v>0</v>
      </c>
      <c r="C36" s="1">
        <f>'t-1'!C36</f>
        <v>0</v>
      </c>
      <c r="D36" s="1">
        <f>'t-1'!D36</f>
        <v>0</v>
      </c>
      <c r="E36" s="1" t="str">
        <f>'t-1'!E36</f>
        <v>Män</v>
      </c>
      <c r="F36" s="1" t="str">
        <f>'t-1'!F36</f>
        <v>Äldre med läkemedel som bör undvikas</v>
      </c>
      <c r="G36" s="1" t="str">
        <f>'t-1'!G36</f>
        <v>(tom)</v>
      </c>
      <c r="H36" s="1" t="str">
        <f>'t-1'!H36</f>
        <v>A020490</v>
      </c>
      <c r="I36" s="1">
        <f>'t-1'!I36</f>
        <v>1</v>
      </c>
      <c r="J36" s="5">
        <f>(('t-1'!J36-'t-1'!$AE36)/'t-1'!$AE36)*(('t-1'!$I36-0.5+'t-1'!$I36-0.5)*-1)</f>
        <v>6.6943541165084511E-2</v>
      </c>
      <c r="K36" s="5">
        <f>(('t-1'!K36-'t-1'!$AE36)/'t-1'!$AE36)*(('t-1'!$I36-0.5+'t-1'!$I36-0.5)*-1)</f>
        <v>-1.4782563929073855E-3</v>
      </c>
      <c r="L36" s="5">
        <f>(('t-1'!L36-'t-1'!$AE36)/'t-1'!$AE36)*(('t-1'!$I36-0.5+'t-1'!$I36-0.5)*-1)</f>
        <v>0.2301126988161124</v>
      </c>
      <c r="M36" s="5">
        <f>(('t-1'!M36-'t-1'!$AE36)/'t-1'!$AE36)*(('t-1'!$I36-0.5+'t-1'!$I36-0.5)*-1)</f>
        <v>-1.9088721652996462E-2</v>
      </c>
      <c r="N36" s="5">
        <f>(('t-1'!N36-'t-1'!$AE36)/'t-1'!$AE36)*(('t-1'!$I36-0.5+'t-1'!$I36-0.5)*-1)</f>
        <v>-0.20911005866968263</v>
      </c>
      <c r="O36" s="5">
        <f>(('t-1'!O36-'t-1'!$AE36)/'t-1'!$AE36)*(('t-1'!$I36-0.5+'t-1'!$I36-0.5)*-1)</f>
        <v>2.0464100945136999E-2</v>
      </c>
      <c r="P36" s="5">
        <f>(('t-1'!P36-'t-1'!$AE36)/'t-1'!$AE36)*(('t-1'!$I36-0.5+'t-1'!$I36-0.5)*-1)</f>
        <v>5.5429105503326144E-2</v>
      </c>
      <c r="Q36" s="5">
        <f>(('t-1'!Q36-'t-1'!$AE36)/'t-1'!$AE36)*(('t-1'!$I36-0.5+'t-1'!$I36-0.5)*-1)</f>
        <v>3.1591992040912098E-3</v>
      </c>
      <c r="R36" s="5">
        <f>(('t-1'!R36-'t-1'!$AE36)/'t-1'!$AE36)*(('t-1'!$I36-0.5+'t-1'!$I36-0.5)*-1)</f>
        <v>-0.12087121302981602</v>
      </c>
      <c r="S36" s="5">
        <f>(('t-1'!S36-'t-1'!$AE36)/'t-1'!$AE36)*(('t-1'!$I36-0.5+'t-1'!$I36-0.5)*-1)</f>
        <v>-5.8151838000356317E-2</v>
      </c>
      <c r="T36" s="5">
        <f>(('t-1'!T36-'t-1'!$AE36)/'t-1'!$AE36)*(('t-1'!$I36-0.5+'t-1'!$I36-0.5)*-1)</f>
        <v>-3.3348284806054129E-3</v>
      </c>
      <c r="U36" s="5">
        <f>(('t-1'!U36-'t-1'!$AE36)/'t-1'!$AE36)*(('t-1'!$I36-0.5+'t-1'!$I36-0.5)*-1)</f>
        <v>-3.5855508952968879E-2</v>
      </c>
      <c r="V36" s="5">
        <f>(('t-1'!V36-'t-1'!$AE36)/'t-1'!$AE36)*(('t-1'!$I36-0.5+'t-1'!$I36-0.5)*-1)</f>
        <v>8.5516479755104277E-2</v>
      </c>
      <c r="W36" s="5">
        <f>(('t-1'!W36-'t-1'!$AE36)/'t-1'!$AE36)*(('t-1'!$I36-0.5+'t-1'!$I36-0.5)*-1)</f>
        <v>0.11394267532081584</v>
      </c>
      <c r="X36" s="5">
        <f>(('t-1'!X36-'t-1'!$AE36)/'t-1'!$AE36)*(('t-1'!$I36-0.5+'t-1'!$I36-0.5)*-1)</f>
        <v>4.6052027207841391E-3</v>
      </c>
      <c r="Y36" s="5">
        <f>(('t-1'!Y36-'t-1'!$AE36)/'t-1'!$AE36)*(('t-1'!$I36-0.5+'t-1'!$I36-0.5)*-1)</f>
        <v>2.3640661938534147E-2</v>
      </c>
      <c r="Z36" s="5">
        <f>(('t-1'!Z36-'t-1'!$AE36)/'t-1'!$AE36)*(('t-1'!$I36-0.5+'t-1'!$I36-0.5)*-1)</f>
        <v>0.20389598701337652</v>
      </c>
      <c r="AA36" s="5">
        <f>(('t-1'!AA36-'t-1'!$AE36)/'t-1'!$AE36)*(('t-1'!$I36-0.5+'t-1'!$I36-0.5)*-1)</f>
        <v>-0.14473750586920492</v>
      </c>
      <c r="AB36" s="5">
        <f>(('t-1'!AB36-'t-1'!$AE36)/'t-1'!$AE36)*(('t-1'!$I36-0.5+'t-1'!$I36-0.5)*-1)</f>
        <v>4.1212933489696742E-2</v>
      </c>
      <c r="AC36" s="5">
        <f>(('t-1'!AC36-'t-1'!$AE36)/'t-1'!$AE36)*(('t-1'!$I36-0.5+'t-1'!$I36-0.5)*-1)</f>
        <v>-0.18248169311999093</v>
      </c>
      <c r="AD36" s="5">
        <f>(('t-1'!AD36-'t-1'!$AE36)/'t-1'!$AE36)*(('t-1'!$I36-0.5+'t-1'!$I36-0.5)*-1)</f>
        <v>8.1428946677173843E-3</v>
      </c>
      <c r="AE36" s="5">
        <f>(('t-1'!AE36-'t-1'!$AE36)/'t-1'!$AE36)*(('t-1'!$I36-0.5+'t-1'!$I36-0.5)*-1)</f>
        <v>0</v>
      </c>
      <c r="AF36" s="5">
        <f>(('t-1'!AF36-'t-1'!$AE36)/'t-1'!$AE36)*(('t-1'!$I36-0.5+'t-1'!$I36-0.5)*-1)</f>
        <v>1</v>
      </c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</row>
    <row r="37" spans="2:66">
      <c r="B37" s="1">
        <f>'t-1'!B37</f>
        <v>0</v>
      </c>
      <c r="C37" s="1">
        <f>'t-1'!C37</f>
        <v>0</v>
      </c>
      <c r="D37" s="1">
        <f>'t-1'!D37</f>
        <v>0</v>
      </c>
      <c r="E37" s="1" t="str">
        <f>'t-1'!E37</f>
        <v>Totalt</v>
      </c>
      <c r="F37" s="1" t="str">
        <f>'t-1'!F37</f>
        <v>Äldre med läkemedel som bör undvikas</v>
      </c>
      <c r="G37" s="1" t="str">
        <f>'t-1'!G37</f>
        <v>(tom)</v>
      </c>
      <c r="H37" s="1" t="str">
        <f>'t-1'!H37</f>
        <v>A020490</v>
      </c>
      <c r="I37" s="1">
        <f>'t-1'!I37</f>
        <v>1</v>
      </c>
      <c r="J37" s="5">
        <f>(('t-1'!J37-'t-1'!$AE37)/'t-1'!$AE37)*(('t-1'!$I37-0.5+'t-1'!$I37-0.5)*-1)</f>
        <v>7.5456967796340382E-2</v>
      </c>
      <c r="K37" s="5">
        <f>(('t-1'!K37-'t-1'!$AE37)/'t-1'!$AE37)*(('t-1'!$I37-0.5+'t-1'!$I37-0.5)*-1)</f>
        <v>3.3666498656506984E-2</v>
      </c>
      <c r="L37" s="5">
        <f>(('t-1'!L37-'t-1'!$AE37)/'t-1'!$AE37)*(('t-1'!$I37-0.5+'t-1'!$I37-0.5)*-1)</f>
        <v>0.17998967278921474</v>
      </c>
      <c r="M37" s="5">
        <f>(('t-1'!M37-'t-1'!$AE37)/'t-1'!$AE37)*(('t-1'!$I37-0.5+'t-1'!$I37-0.5)*-1)</f>
        <v>-2.0725866487786772E-2</v>
      </c>
      <c r="N37" s="5">
        <f>(('t-1'!N37-'t-1'!$AE37)/'t-1'!$AE37)*(('t-1'!$I37-0.5+'t-1'!$I37-0.5)*-1)</f>
        <v>-0.17769866059243156</v>
      </c>
      <c r="O37" s="5">
        <f>(('t-1'!O37-'t-1'!$AE37)/'t-1'!$AE37)*(('t-1'!$I37-0.5+'t-1'!$I37-0.5)*-1)</f>
        <v>0.10332153772848954</v>
      </c>
      <c r="P37" s="5">
        <f>(('t-1'!P37-'t-1'!$AE37)/'t-1'!$AE37)*(('t-1'!$I37-0.5+'t-1'!$I37-0.5)*-1)</f>
        <v>7.2095275265790917E-2</v>
      </c>
      <c r="Q37" s="5">
        <f>(('t-1'!Q37-'t-1'!$AE37)/'t-1'!$AE37)*(('t-1'!$I37-0.5+'t-1'!$I37-0.5)*-1)</f>
        <v>7.2210256804285528E-2</v>
      </c>
      <c r="R37" s="5">
        <f>(('t-1'!R37-'t-1'!$AE37)/'t-1'!$AE37)*(('t-1'!$I37-0.5+'t-1'!$I37-0.5)*-1)</f>
        <v>-0.21062709152418504</v>
      </c>
      <c r="S37" s="5">
        <f>(('t-1'!S37-'t-1'!$AE37)/'t-1'!$AE37)*(('t-1'!$I37-0.5+'t-1'!$I37-0.5)*-1)</f>
        <v>-5.4008008485098138E-2</v>
      </c>
      <c r="T37" s="5">
        <f>(('t-1'!T37-'t-1'!$AE37)/'t-1'!$AE37)*(('t-1'!$I37-0.5+'t-1'!$I37-0.5)*-1)</f>
        <v>3.2877700488433637E-2</v>
      </c>
      <c r="U37" s="5">
        <f>(('t-1'!U37-'t-1'!$AE37)/'t-1'!$AE37)*(('t-1'!$I37-0.5+'t-1'!$I37-0.5)*-1)</f>
        <v>-3.8029522233735118E-2</v>
      </c>
      <c r="V37" s="5">
        <f>(('t-1'!V37-'t-1'!$AE37)/'t-1'!$AE37)*(('t-1'!$I37-0.5+'t-1'!$I37-0.5)*-1)</f>
        <v>6.318433964491052E-2</v>
      </c>
      <c r="W37" s="5">
        <f>(('t-1'!W37-'t-1'!$AE37)/'t-1'!$AE37)*(('t-1'!$I37-0.5+'t-1'!$I37-0.5)*-1)</f>
        <v>1.6567067187230656E-2</v>
      </c>
      <c r="X37" s="5">
        <f>(('t-1'!X37-'t-1'!$AE37)/'t-1'!$AE37)*(('t-1'!$I37-0.5+'t-1'!$I37-0.5)*-1)</f>
        <v>3.6778283404886827E-2</v>
      </c>
      <c r="Y37" s="5">
        <f>(('t-1'!Y37-'t-1'!$AE37)/'t-1'!$AE37)*(('t-1'!$I37-0.5+'t-1'!$I37-0.5)*-1)</f>
        <v>1.463823511557103E-2</v>
      </c>
      <c r="Z37" s="5">
        <f>(('t-1'!Z37-'t-1'!$AE37)/'t-1'!$AE37)*(('t-1'!$I37-0.5+'t-1'!$I37-0.5)*-1)</f>
        <v>0.16053173083952685</v>
      </c>
      <c r="AA37" s="5">
        <f>(('t-1'!AA37-'t-1'!$AE37)/'t-1'!$AE37)*(('t-1'!$I37-0.5+'t-1'!$I37-0.5)*-1)</f>
        <v>-0.14446689638711813</v>
      </c>
      <c r="AB37" s="5">
        <f>(('t-1'!AB37-'t-1'!$AE37)/'t-1'!$AE37)*(('t-1'!$I37-0.5+'t-1'!$I37-0.5)*-1)</f>
        <v>4.4743496454680329E-2</v>
      </c>
      <c r="AC37" s="5">
        <f>(('t-1'!AC37-'t-1'!$AE37)/'t-1'!$AE37)*(('t-1'!$I37-0.5+'t-1'!$I37-0.5)*-1)</f>
        <v>-0.14404330899857534</v>
      </c>
      <c r="AD37" s="5">
        <f>(('t-1'!AD37-'t-1'!$AE37)/'t-1'!$AE37)*(('t-1'!$I37-0.5+'t-1'!$I37-0.5)*-1)</f>
        <v>-6.6141494488095726E-2</v>
      </c>
      <c r="AE37" s="5">
        <f>(('t-1'!AE37-'t-1'!$AE37)/'t-1'!$AE37)*(('t-1'!$I37-0.5+'t-1'!$I37-0.5)*-1)</f>
        <v>0</v>
      </c>
      <c r="AF37" s="5">
        <f>(('t-1'!AF37-'t-1'!$AE37)/'t-1'!$AE37)*(('t-1'!$I37-0.5+'t-1'!$I37-0.5)*-1)</f>
        <v>1</v>
      </c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>
      <c r="B38" s="1">
        <f>'t-1'!B38</f>
        <v>0</v>
      </c>
      <c r="C38" s="1">
        <f>'t-1'!C38</f>
        <v>0</v>
      </c>
      <c r="D38" s="1">
        <f>'t-1'!D38</f>
        <v>14</v>
      </c>
      <c r="E38" s="1" t="str">
        <f>'t-1'!E38</f>
        <v>Kvinnor</v>
      </c>
      <c r="F38" s="1" t="str">
        <f>'t-1'!F38</f>
        <v>Förekomst av antibiotikabehandling</v>
      </c>
      <c r="G38" s="1" t="str">
        <f>'t-1'!G38</f>
        <v>(tom)</v>
      </c>
      <c r="H38" s="1" t="str">
        <f>'t-1'!H38</f>
        <v>A001375</v>
      </c>
      <c r="I38" s="1">
        <f>'t-1'!I38</f>
        <v>1</v>
      </c>
      <c r="J38" s="5">
        <f>(('t-1'!J38-'t-1'!$AE38)/'t-1'!$AE38)*(('t-1'!$I38-0.5+'t-1'!$I38-0.5)*-1)</f>
        <v>-0.11409517100744737</v>
      </c>
      <c r="K38" s="5">
        <f>(('t-1'!K38-'t-1'!$AE38)/'t-1'!$AE38)*(('t-1'!$I38-0.5+'t-1'!$I38-0.5)*-1)</f>
        <v>3.7593963884218561E-2</v>
      </c>
      <c r="L38" s="5">
        <f>(('t-1'!L38-'t-1'!$AE38)/'t-1'!$AE38)*(('t-1'!$I38-0.5+'t-1'!$I38-0.5)*-1)</f>
        <v>8.4527926047059818E-2</v>
      </c>
      <c r="M38" s="5">
        <f>(('t-1'!M38-'t-1'!$AE38)/'t-1'!$AE38)*(('t-1'!$I38-0.5+'t-1'!$I38-0.5)*-1)</f>
        <v>5.9733784264571516E-2</v>
      </c>
      <c r="N38" s="5">
        <f>(('t-1'!N38-'t-1'!$AE38)/'t-1'!$AE38)*(('t-1'!$I38-0.5+'t-1'!$I38-0.5)*-1)</f>
        <v>0.10525894803676275</v>
      </c>
      <c r="O38" s="5">
        <f>(('t-1'!O38-'t-1'!$AE38)/'t-1'!$AE38)*(('t-1'!$I38-0.5+'t-1'!$I38-0.5)*-1)</f>
        <v>2.4529401448782878E-2</v>
      </c>
      <c r="P38" s="5">
        <f>(('t-1'!P38-'t-1'!$AE38)/'t-1'!$AE38)*(('t-1'!$I38-0.5+'t-1'!$I38-0.5)*-1)</f>
        <v>9.5429033188422385E-2</v>
      </c>
      <c r="Q38" s="5">
        <f>(('t-1'!Q38-'t-1'!$AE38)/'t-1'!$AE38)*(('t-1'!$I38-0.5+'t-1'!$I38-0.5)*-1)</f>
        <v>3.6405413173411158E-2</v>
      </c>
      <c r="R38" s="5">
        <f>(('t-1'!R38-'t-1'!$AE38)/'t-1'!$AE38)*(('t-1'!$I38-0.5+'t-1'!$I38-0.5)*-1)</f>
        <v>-3.2542691187454474E-2</v>
      </c>
      <c r="S38" s="5">
        <f>(('t-1'!S38-'t-1'!$AE38)/'t-1'!$AE38)*(('t-1'!$I38-0.5+'t-1'!$I38-0.5)*-1)</f>
        <v>-8.2332548178162601E-2</v>
      </c>
      <c r="T38" s="5">
        <f>(('t-1'!T38-'t-1'!$AE38)/'t-1'!$AE38)*(('t-1'!$I38-0.5+'t-1'!$I38-0.5)*-1)</f>
        <v>1.9693877428751355E-3</v>
      </c>
      <c r="U38" s="5">
        <f>(('t-1'!U38-'t-1'!$AE38)/'t-1'!$AE38)*(('t-1'!$I38-0.5+'t-1'!$I38-0.5)*-1)</f>
        <v>-3.7564189074697767E-2</v>
      </c>
      <c r="V38" s="5">
        <f>(('t-1'!V38-'t-1'!$AE38)/'t-1'!$AE38)*(('t-1'!$I38-0.5+'t-1'!$I38-0.5)*-1)</f>
        <v>0.11158147171254056</v>
      </c>
      <c r="W38" s="5">
        <f>(('t-1'!W38-'t-1'!$AE38)/'t-1'!$AE38)*(('t-1'!$I38-0.5+'t-1'!$I38-0.5)*-1)</f>
        <v>0.12431193229900123</v>
      </c>
      <c r="X38" s="5">
        <f>(('t-1'!X38-'t-1'!$AE38)/'t-1'!$AE38)*(('t-1'!$I38-0.5+'t-1'!$I38-0.5)*-1)</f>
        <v>3.3882037630611456E-2</v>
      </c>
      <c r="Y38" s="5">
        <f>(('t-1'!Y38-'t-1'!$AE38)/'t-1'!$AE38)*(('t-1'!$I38-0.5+'t-1'!$I38-0.5)*-1)</f>
        <v>0.15242742356267189</v>
      </c>
      <c r="Z38" s="5">
        <f>(('t-1'!Z38-'t-1'!$AE38)/'t-1'!$AE38)*(('t-1'!$I38-0.5+'t-1'!$I38-0.5)*-1)</f>
        <v>0.11002208106204324</v>
      </c>
      <c r="AA38" s="5">
        <f>(('t-1'!AA38-'t-1'!$AE38)/'t-1'!$AE38)*(('t-1'!$I38-0.5+'t-1'!$I38-0.5)*-1)</f>
        <v>0.10447358939353009</v>
      </c>
      <c r="AB38" s="5">
        <f>(('t-1'!AB38-'t-1'!$AE38)/'t-1'!$AE38)*(('t-1'!$I38-0.5+'t-1'!$I38-0.5)*-1)</f>
        <v>0.21373902404323783</v>
      </c>
      <c r="AC38" s="5">
        <f>(('t-1'!AC38-'t-1'!$AE38)/'t-1'!$AE38)*(('t-1'!$I38-0.5+'t-1'!$I38-0.5)*-1)</f>
        <v>0.18762222056279082</v>
      </c>
      <c r="AD38" s="5">
        <f>(('t-1'!AD38-'t-1'!$AE38)/'t-1'!$AE38)*(('t-1'!$I38-0.5+'t-1'!$I38-0.5)*-1)</f>
        <v>0.1035394923510277</v>
      </c>
      <c r="AE38" s="5">
        <f>(('t-1'!AE38-'t-1'!$AE38)/'t-1'!$AE38)*(('t-1'!$I38-0.5+'t-1'!$I38-0.5)*-1)</f>
        <v>0</v>
      </c>
      <c r="AF38" s="5">
        <f>(('t-1'!AF38-'t-1'!$AE38)/'t-1'!$AE38)*(('t-1'!$I38-0.5+'t-1'!$I38-0.5)*-1)</f>
        <v>1</v>
      </c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</row>
    <row r="39" spans="2:66">
      <c r="B39" s="1">
        <f>'t-1'!B39</f>
        <v>0</v>
      </c>
      <c r="C39" s="1">
        <f>'t-1'!C39</f>
        <v>0</v>
      </c>
      <c r="D39" s="1">
        <f>'t-1'!D39</f>
        <v>0</v>
      </c>
      <c r="E39" s="1" t="str">
        <f>'t-1'!E39</f>
        <v>Män</v>
      </c>
      <c r="F39" s="1" t="str">
        <f>'t-1'!F39</f>
        <v>Förekomst av antibiotikabehandling</v>
      </c>
      <c r="G39" s="1" t="str">
        <f>'t-1'!G39</f>
        <v>(tom)</v>
      </c>
      <c r="H39" s="1" t="str">
        <f>'t-1'!H39</f>
        <v>A001375</v>
      </c>
      <c r="I39" s="1">
        <f>'t-1'!I39</f>
        <v>1</v>
      </c>
      <c r="J39" s="5">
        <f>(('t-1'!J39-'t-1'!$AE39)/'t-1'!$AE39)*(('t-1'!$I39-0.5+'t-1'!$I39-0.5)*-1)</f>
        <v>-0.12925924954915702</v>
      </c>
      <c r="K39" s="5">
        <f>(('t-1'!K39-'t-1'!$AE39)/'t-1'!$AE39)*(('t-1'!$I39-0.5+'t-1'!$I39-0.5)*-1)</f>
        <v>6.2120893319988577E-3</v>
      </c>
      <c r="L39" s="5">
        <f>(('t-1'!L39-'t-1'!$AE39)/'t-1'!$AE39)*(('t-1'!$I39-0.5+'t-1'!$I39-0.5)*-1)</f>
        <v>0.10524642818355255</v>
      </c>
      <c r="M39" s="5">
        <f>(('t-1'!M39-'t-1'!$AE39)/'t-1'!$AE39)*(('t-1'!$I39-0.5+'t-1'!$I39-0.5)*-1)</f>
        <v>7.6412725578343929E-2</v>
      </c>
      <c r="N39" s="5">
        <f>(('t-1'!N39-'t-1'!$AE39)/'t-1'!$AE39)*(('t-1'!$I39-0.5+'t-1'!$I39-0.5)*-1)</f>
        <v>9.1468020240247944E-2</v>
      </c>
      <c r="O39" s="5">
        <f>(('t-1'!O39-'t-1'!$AE39)/'t-1'!$AE39)*(('t-1'!$I39-0.5+'t-1'!$I39-0.5)*-1)</f>
        <v>4.2033861543842719E-4</v>
      </c>
      <c r="P39" s="5">
        <f>(('t-1'!P39-'t-1'!$AE39)/'t-1'!$AE39)*(('t-1'!$I39-0.5+'t-1'!$I39-0.5)*-1)</f>
        <v>5.647906965649209E-2</v>
      </c>
      <c r="Q39" s="5">
        <f>(('t-1'!Q39-'t-1'!$AE39)/'t-1'!$AE39)*(('t-1'!$I39-0.5+'t-1'!$I39-0.5)*-1)</f>
        <v>9.8383728887947677E-2</v>
      </c>
      <c r="R39" s="5">
        <f>(('t-1'!R39-'t-1'!$AE39)/'t-1'!$AE39)*(('t-1'!$I39-0.5+'t-1'!$I39-0.5)*-1)</f>
        <v>-1.2592116123436411E-2</v>
      </c>
      <c r="S39" s="5">
        <f>(('t-1'!S39-'t-1'!$AE39)/'t-1'!$AE39)*(('t-1'!$I39-0.5+'t-1'!$I39-0.5)*-1)</f>
        <v>-8.0638465073974042E-2</v>
      </c>
      <c r="T39" s="5">
        <f>(('t-1'!T39-'t-1'!$AE39)/'t-1'!$AE39)*(('t-1'!$I39-0.5+'t-1'!$I39-0.5)*-1)</f>
        <v>-7.1808512082095874E-4</v>
      </c>
      <c r="U39" s="5">
        <f>(('t-1'!U39-'t-1'!$AE39)/'t-1'!$AE39)*(('t-1'!$I39-0.5+'t-1'!$I39-0.5)*-1)</f>
        <v>-4.5948666062764591E-2</v>
      </c>
      <c r="V39" s="5">
        <f>(('t-1'!V39-'t-1'!$AE39)/'t-1'!$AE39)*(('t-1'!$I39-0.5+'t-1'!$I39-0.5)*-1)</f>
        <v>0.12609625176299999</v>
      </c>
      <c r="W39" s="5">
        <f>(('t-1'!W39-'t-1'!$AE39)/'t-1'!$AE39)*(('t-1'!$I39-0.5+'t-1'!$I39-0.5)*-1)</f>
        <v>0.14284957009255791</v>
      </c>
      <c r="X39" s="5">
        <f>(('t-1'!X39-'t-1'!$AE39)/'t-1'!$AE39)*(('t-1'!$I39-0.5+'t-1'!$I39-0.5)*-1)</f>
        <v>5.724968512923851E-2</v>
      </c>
      <c r="Y39" s="5">
        <f>(('t-1'!Y39-'t-1'!$AE39)/'t-1'!$AE39)*(('t-1'!$I39-0.5+'t-1'!$I39-0.5)*-1)</f>
        <v>0.18360916345206987</v>
      </c>
      <c r="Z39" s="5">
        <f>(('t-1'!Z39-'t-1'!$AE39)/'t-1'!$AE39)*(('t-1'!$I39-0.5+'t-1'!$I39-0.5)*-1)</f>
        <v>0.14200509279366921</v>
      </c>
      <c r="AA39" s="5">
        <f>(('t-1'!AA39-'t-1'!$AE39)/'t-1'!$AE39)*(('t-1'!$I39-0.5+'t-1'!$I39-0.5)*-1)</f>
        <v>0.11841423864407948</v>
      </c>
      <c r="AB39" s="5">
        <f>(('t-1'!AB39-'t-1'!$AE39)/'t-1'!$AE39)*(('t-1'!$I39-0.5+'t-1'!$I39-0.5)*-1)</f>
        <v>0.21566602626472886</v>
      </c>
      <c r="AC39" s="5">
        <f>(('t-1'!AC39-'t-1'!$AE39)/'t-1'!$AE39)*(('t-1'!$I39-0.5+'t-1'!$I39-0.5)*-1)</f>
        <v>0.18028592414253145</v>
      </c>
      <c r="AD39" s="5">
        <f>(('t-1'!AD39-'t-1'!$AE39)/'t-1'!$AE39)*(('t-1'!$I39-0.5+'t-1'!$I39-0.5)*-1)</f>
        <v>0.13174254609474509</v>
      </c>
      <c r="AE39" s="5">
        <f>(('t-1'!AE39-'t-1'!$AE39)/'t-1'!$AE39)*(('t-1'!$I39-0.5+'t-1'!$I39-0.5)*-1)</f>
        <v>0</v>
      </c>
      <c r="AF39" s="5">
        <f>(('t-1'!AF39-'t-1'!$AE39)/'t-1'!$AE39)*(('t-1'!$I39-0.5+'t-1'!$I39-0.5)*-1)</f>
        <v>1</v>
      </c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</row>
    <row r="40" spans="2:66">
      <c r="B40" s="1">
        <f>'t-1'!B40</f>
        <v>0</v>
      </c>
      <c r="C40" s="1">
        <f>'t-1'!C40</f>
        <v>0</v>
      </c>
      <c r="D40" s="1">
        <f>'t-1'!D40</f>
        <v>0</v>
      </c>
      <c r="E40" s="1" t="str">
        <f>'t-1'!E40</f>
        <v>Totalt</v>
      </c>
      <c r="F40" s="1" t="str">
        <f>'t-1'!F40</f>
        <v>Förekomst av antibiotikabehandling</v>
      </c>
      <c r="G40" s="1" t="str">
        <f>'t-1'!G40</f>
        <v>(tom)</v>
      </c>
      <c r="H40" s="1" t="str">
        <f>'t-1'!H40</f>
        <v>A001375</v>
      </c>
      <c r="I40" s="1">
        <f>'t-1'!I40</f>
        <v>1</v>
      </c>
      <c r="J40" s="5">
        <f>(('t-1'!J40-'t-1'!$AE40)/'t-1'!$AE40)*(('t-1'!$I40-0.5+'t-1'!$I40-0.5)*-1)</f>
        <v>-0.12224762404282755</v>
      </c>
      <c r="K40" s="5">
        <f>(('t-1'!K40-'t-1'!$AE40)/'t-1'!$AE40)*(('t-1'!$I40-0.5+'t-1'!$I40-0.5)*-1)</f>
        <v>2.3139024870548752E-2</v>
      </c>
      <c r="L40" s="5">
        <f>(('t-1'!L40-'t-1'!$AE40)/'t-1'!$AE40)*(('t-1'!$I40-0.5+'t-1'!$I40-0.5)*-1)</f>
        <v>9.3066863598674401E-2</v>
      </c>
      <c r="M40" s="5">
        <f>(('t-1'!M40-'t-1'!$AE40)/'t-1'!$AE40)*(('t-1'!$I40-0.5+'t-1'!$I40-0.5)*-1)</f>
        <v>6.8391225058693106E-2</v>
      </c>
      <c r="N40" s="5">
        <f>(('t-1'!N40-'t-1'!$AE40)/'t-1'!$AE40)*(('t-1'!$I40-0.5+'t-1'!$I40-0.5)*-1)</f>
        <v>0.1014707175162135</v>
      </c>
      <c r="O40" s="5">
        <f>(('t-1'!O40-'t-1'!$AE40)/'t-1'!$AE40)*(('t-1'!$I40-0.5+'t-1'!$I40-0.5)*-1)</f>
        <v>1.7719108686128967E-2</v>
      </c>
      <c r="P40" s="5">
        <f>(('t-1'!P40-'t-1'!$AE40)/'t-1'!$AE40)*(('t-1'!$I40-0.5+'t-1'!$I40-0.5)*-1)</f>
        <v>8.1405370674345459E-2</v>
      </c>
      <c r="Q40" s="5">
        <f>(('t-1'!Q40-'t-1'!$AE40)/'t-1'!$AE40)*(('t-1'!$I40-0.5+'t-1'!$I40-0.5)*-1)</f>
        <v>6.1598454674761584E-2</v>
      </c>
      <c r="R40" s="5">
        <f>(('t-1'!R40-'t-1'!$AE40)/'t-1'!$AE40)*(('t-1'!$I40-0.5+'t-1'!$I40-0.5)*-1)</f>
        <v>-1.9465823342953985E-2</v>
      </c>
      <c r="S40" s="5">
        <f>(('t-1'!S40-'t-1'!$AE40)/'t-1'!$AE40)*(('t-1'!$I40-0.5+'t-1'!$I40-0.5)*-1)</f>
        <v>-8.2936682110657828E-2</v>
      </c>
      <c r="T40" s="5">
        <f>(('t-1'!T40-'t-1'!$AE40)/'t-1'!$AE40)*(('t-1'!$I40-0.5+'t-1'!$I40-0.5)*-1)</f>
        <v>5.8409400053386902E-4</v>
      </c>
      <c r="U40" s="5">
        <f>(('t-1'!U40-'t-1'!$AE40)/'t-1'!$AE40)*(('t-1'!$I40-0.5+'t-1'!$I40-0.5)*-1)</f>
        <v>-4.1367890248864544E-2</v>
      </c>
      <c r="V40" s="5">
        <f>(('t-1'!V40-'t-1'!$AE40)/'t-1'!$AE40)*(('t-1'!$I40-0.5+'t-1'!$I40-0.5)*-1)</f>
        <v>0.11909213255710063</v>
      </c>
      <c r="W40" s="5">
        <f>(('t-1'!W40-'t-1'!$AE40)/'t-1'!$AE40)*(('t-1'!$I40-0.5+'t-1'!$I40-0.5)*-1)</f>
        <v>0.13213072146743757</v>
      </c>
      <c r="X40" s="5">
        <f>(('t-1'!X40-'t-1'!$AE40)/'t-1'!$AE40)*(('t-1'!$I40-0.5+'t-1'!$I40-0.5)*-1)</f>
        <v>4.3449361393740851E-2</v>
      </c>
      <c r="Y40" s="5">
        <f>(('t-1'!Y40-'t-1'!$AE40)/'t-1'!$AE40)*(('t-1'!$I40-0.5+'t-1'!$I40-0.5)*-1)</f>
        <v>0.16728511030076496</v>
      </c>
      <c r="Z40" s="5">
        <f>(('t-1'!Z40-'t-1'!$AE40)/'t-1'!$AE40)*(('t-1'!$I40-0.5+'t-1'!$I40-0.5)*-1)</f>
        <v>0.12503662517527864</v>
      </c>
      <c r="AA40" s="5">
        <f>(('t-1'!AA40-'t-1'!$AE40)/'t-1'!$AE40)*(('t-1'!$I40-0.5+'t-1'!$I40-0.5)*-1)</f>
        <v>0.11181807847283808</v>
      </c>
      <c r="AB40" s="5">
        <f>(('t-1'!AB40-'t-1'!$AE40)/'t-1'!$AE40)*(('t-1'!$I40-0.5+'t-1'!$I40-0.5)*-1)</f>
        <v>0.21601888931153582</v>
      </c>
      <c r="AC40" s="5">
        <f>(('t-1'!AC40-'t-1'!$AE40)/'t-1'!$AE40)*(('t-1'!$I40-0.5+'t-1'!$I40-0.5)*-1)</f>
        <v>0.18526925110941278</v>
      </c>
      <c r="AD40" s="5">
        <f>(('t-1'!AD40-'t-1'!$AE40)/'t-1'!$AE40)*(('t-1'!$I40-0.5+'t-1'!$I40-0.5)*-1)</f>
        <v>0.11884427966989146</v>
      </c>
      <c r="AE40" s="5">
        <f>(('t-1'!AE40-'t-1'!$AE40)/'t-1'!$AE40)*(('t-1'!$I40-0.5+'t-1'!$I40-0.5)*-1)</f>
        <v>0</v>
      </c>
      <c r="AF40" s="5">
        <f>(('t-1'!AF40-'t-1'!$AE40)/'t-1'!$AE40)*(('t-1'!$I40-0.5+'t-1'!$I40-0.5)*-1)</f>
        <v>1</v>
      </c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</row>
    <row r="41" spans="2:66">
      <c r="B41" s="1">
        <f>'t-1'!B41</f>
        <v>0</v>
      </c>
      <c r="C41" s="1">
        <f>'t-1'!C41</f>
        <v>0</v>
      </c>
      <c r="D41" s="1">
        <f>'t-1'!D41</f>
        <v>15</v>
      </c>
      <c r="E41" s="1" t="str">
        <f>'t-1'!E41</f>
        <v>Kvinnor</v>
      </c>
      <c r="F41" s="1" t="str">
        <f>'t-1'!F41</f>
        <v>Penicillin V vid behandling av barn med luftvägsantibiotika</v>
      </c>
      <c r="G41" s="1" t="str">
        <f>'t-1'!G41</f>
        <v>(tom)</v>
      </c>
      <c r="H41" s="1" t="str">
        <f>'t-1'!H41</f>
        <v>A001320</v>
      </c>
      <c r="I41" s="1">
        <f>'t-1'!I41</f>
        <v>0</v>
      </c>
      <c r="J41" s="5">
        <f>(('t-1'!J41-'t-1'!$AE41)/'t-1'!$AE41)*(('t-1'!$I41-0.5+'t-1'!$I41-0.5)*-1)</f>
        <v>-0.10601821196901039</v>
      </c>
      <c r="K41" s="5">
        <f>(('t-1'!K41-'t-1'!$AE41)/'t-1'!$AE41)*(('t-1'!$I41-0.5+'t-1'!$I41-0.5)*-1)</f>
        <v>4.8353287343131025E-2</v>
      </c>
      <c r="L41" s="5">
        <f>(('t-1'!L41-'t-1'!$AE41)/'t-1'!$AE41)*(('t-1'!$I41-0.5+'t-1'!$I41-0.5)*-1)</f>
        <v>5.0481802344994234E-2</v>
      </c>
      <c r="M41" s="5">
        <f>(('t-1'!M41-'t-1'!$AE41)/'t-1'!$AE41)*(('t-1'!$I41-0.5+'t-1'!$I41-0.5)*-1)</f>
        <v>0.10795502233828518</v>
      </c>
      <c r="N41" s="5">
        <f>(('t-1'!N41-'t-1'!$AE41)/'t-1'!$AE41)*(('t-1'!$I41-0.5+'t-1'!$I41-0.5)*-1)</f>
        <v>0.11674150369984197</v>
      </c>
      <c r="O41" s="5">
        <f>(('t-1'!O41-'t-1'!$AE41)/'t-1'!$AE41)*(('t-1'!$I41-0.5+'t-1'!$I41-0.5)*-1)</f>
        <v>-0.10679968054924335</v>
      </c>
      <c r="P41" s="5">
        <f>(('t-1'!P41-'t-1'!$AE41)/'t-1'!$AE41)*(('t-1'!$I41-0.5+'t-1'!$I41-0.5)*-1)</f>
        <v>7.8925665623875305E-2</v>
      </c>
      <c r="Q41" s="5">
        <f>(('t-1'!Q41-'t-1'!$AE41)/'t-1'!$AE41)*(('t-1'!$I41-0.5+'t-1'!$I41-0.5)*-1)</f>
        <v>-8.3167092958107189E-2</v>
      </c>
      <c r="R41" s="5">
        <f>(('t-1'!R41-'t-1'!$AE41)/'t-1'!$AE41)*(('t-1'!$I41-0.5+'t-1'!$I41-0.5)*-1)</f>
        <v>3.6972602242308666E-2</v>
      </c>
      <c r="S41" s="5">
        <f>(('t-1'!S41-'t-1'!$AE41)/'t-1'!$AE41)*(('t-1'!$I41-0.5+'t-1'!$I41-0.5)*-1)</f>
        <v>6.0731291669271825E-2</v>
      </c>
      <c r="T41" s="5">
        <f>(('t-1'!T41-'t-1'!$AE41)/'t-1'!$AE41)*(('t-1'!$I41-0.5+'t-1'!$I41-0.5)*-1)</f>
        <v>-4.7682849712968586E-2</v>
      </c>
      <c r="U41" s="5">
        <f>(('t-1'!U41-'t-1'!$AE41)/'t-1'!$AE41)*(('t-1'!$I41-0.5+'t-1'!$I41-0.5)*-1)</f>
        <v>-3.3062784617904968E-2</v>
      </c>
      <c r="V41" s="5">
        <f>(('t-1'!V41-'t-1'!$AE41)/'t-1'!$AE41)*(('t-1'!$I41-0.5+'t-1'!$I41-0.5)*-1)</f>
        <v>0.19958657296280816</v>
      </c>
      <c r="W41" s="5">
        <f>(('t-1'!W41-'t-1'!$AE41)/'t-1'!$AE41)*(('t-1'!$I41-0.5+'t-1'!$I41-0.5)*-1)</f>
        <v>8.3225070784356675E-2</v>
      </c>
      <c r="X41" s="5">
        <f>(('t-1'!X41-'t-1'!$AE41)/'t-1'!$AE41)*(('t-1'!$I41-0.5+'t-1'!$I41-0.5)*-1)</f>
        <v>9.8222111505597426E-2</v>
      </c>
      <c r="Y41" s="5">
        <f>(('t-1'!Y41-'t-1'!$AE41)/'t-1'!$AE41)*(('t-1'!$I41-0.5+'t-1'!$I41-0.5)*-1)</f>
        <v>0.10779073282254102</v>
      </c>
      <c r="Z41" s="5">
        <f>(('t-1'!Z41-'t-1'!$AE41)/'t-1'!$AE41)*(('t-1'!$I41-0.5+'t-1'!$I41-0.5)*-1)</f>
        <v>0.12703097658610163</v>
      </c>
      <c r="AA41" s="5">
        <f>(('t-1'!AA41-'t-1'!$AE41)/'t-1'!$AE41)*(('t-1'!$I41-0.5+'t-1'!$I41-0.5)*-1)</f>
        <v>4.1207714628420024E-2</v>
      </c>
      <c r="AB41" s="5">
        <f>(('t-1'!AB41-'t-1'!$AE41)/'t-1'!$AE41)*(('t-1'!$I41-0.5+'t-1'!$I41-0.5)*-1)</f>
        <v>0.13730241163536822</v>
      </c>
      <c r="AC41" s="5">
        <f>(('t-1'!AC41-'t-1'!$AE41)/'t-1'!$AE41)*(('t-1'!$I41-0.5+'t-1'!$I41-0.5)*-1)</f>
        <v>5.5626635430665074E-2</v>
      </c>
      <c r="AD41" s="5">
        <f>(('t-1'!AD41-'t-1'!$AE41)/'t-1'!$AE41)*(('t-1'!$I41-0.5+'t-1'!$I41-0.5)*-1)</f>
        <v>9.1982845180108214E-2</v>
      </c>
      <c r="AE41" s="5">
        <f>(('t-1'!AE41-'t-1'!$AE41)/'t-1'!$AE41)*(('t-1'!$I41-0.5+'t-1'!$I41-0.5)*-1)</f>
        <v>0</v>
      </c>
      <c r="AF41" s="5">
        <f>(('t-1'!AF41-'t-1'!$AE41)/'t-1'!$AE41)*(('t-1'!$I41-0.5+'t-1'!$I41-0.5)*-1)</f>
        <v>-1</v>
      </c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</row>
    <row r="42" spans="2:66">
      <c r="B42" s="1">
        <f>'t-1'!B42</f>
        <v>0</v>
      </c>
      <c r="C42" s="1">
        <f>'t-1'!C42</f>
        <v>0</v>
      </c>
      <c r="D42" s="1">
        <f>'t-1'!D42</f>
        <v>0</v>
      </c>
      <c r="E42" s="1" t="str">
        <f>'t-1'!E42</f>
        <v>Män</v>
      </c>
      <c r="F42" s="1" t="str">
        <f>'t-1'!F42</f>
        <v>Penicillin V vid behandling av barn med luftvägsantibiotika</v>
      </c>
      <c r="G42" s="1" t="str">
        <f>'t-1'!G42</f>
        <v>(tom)</v>
      </c>
      <c r="H42" s="1" t="str">
        <f>'t-1'!H42</f>
        <v>A001320</v>
      </c>
      <c r="I42" s="1">
        <f>'t-1'!I42</f>
        <v>0</v>
      </c>
      <c r="J42" s="5">
        <f>(('t-1'!J42-'t-1'!$AE42)/'t-1'!$AE42)*(('t-1'!$I42-0.5+'t-1'!$I42-0.5)*-1)</f>
        <v>-0.10780088487929231</v>
      </c>
      <c r="K42" s="5">
        <f>(('t-1'!K42-'t-1'!$AE42)/'t-1'!$AE42)*(('t-1'!$I42-0.5+'t-1'!$I42-0.5)*-1)</f>
        <v>5.3910352811427455E-2</v>
      </c>
      <c r="L42" s="5">
        <f>(('t-1'!L42-'t-1'!$AE42)/'t-1'!$AE42)*(('t-1'!$I42-0.5+'t-1'!$I42-0.5)*-1)</f>
        <v>4.0892541987725642E-2</v>
      </c>
      <c r="M42" s="5">
        <f>(('t-1'!M42-'t-1'!$AE42)/'t-1'!$AE42)*(('t-1'!$I42-0.5+'t-1'!$I42-0.5)*-1)</f>
        <v>8.6237946216613848E-2</v>
      </c>
      <c r="N42" s="5">
        <f>(('t-1'!N42-'t-1'!$AE42)/'t-1'!$AE42)*(('t-1'!$I42-0.5+'t-1'!$I42-0.5)*-1)</f>
        <v>0.12233524104075322</v>
      </c>
      <c r="O42" s="5">
        <f>(('t-1'!O42-'t-1'!$AE42)/'t-1'!$AE42)*(('t-1'!$I42-0.5+'t-1'!$I42-0.5)*-1)</f>
        <v>-8.4648274458237666E-2</v>
      </c>
      <c r="P42" s="5">
        <f>(('t-1'!P42-'t-1'!$AE42)/'t-1'!$AE42)*(('t-1'!$I42-0.5+'t-1'!$I42-0.5)*-1)</f>
        <v>6.8378301092599389E-2</v>
      </c>
      <c r="Q42" s="5">
        <f>(('t-1'!Q42-'t-1'!$AE42)/'t-1'!$AE42)*(('t-1'!$I42-0.5+'t-1'!$I42-0.5)*-1)</f>
        <v>-4.8134861151127202E-3</v>
      </c>
      <c r="R42" s="5">
        <f>(('t-1'!R42-'t-1'!$AE42)/'t-1'!$AE42)*(('t-1'!$I42-0.5+'t-1'!$I42-0.5)*-1)</f>
        <v>6.4634927928176766E-2</v>
      </c>
      <c r="S42" s="5">
        <f>(('t-1'!S42-'t-1'!$AE42)/'t-1'!$AE42)*(('t-1'!$I42-0.5+'t-1'!$I42-0.5)*-1)</f>
        <v>6.1039654990457749E-2</v>
      </c>
      <c r="T42" s="5">
        <f>(('t-1'!T42-'t-1'!$AE42)/'t-1'!$AE42)*(('t-1'!$I42-0.5+'t-1'!$I42-0.5)*-1)</f>
        <v>-4.6584754217069473E-2</v>
      </c>
      <c r="U42" s="5">
        <f>(('t-1'!U42-'t-1'!$AE42)/'t-1'!$AE42)*(('t-1'!$I42-0.5+'t-1'!$I42-0.5)*-1)</f>
        <v>-3.5861551474902408E-2</v>
      </c>
      <c r="V42" s="5">
        <f>(('t-1'!V42-'t-1'!$AE42)/'t-1'!$AE42)*(('t-1'!$I42-0.5+'t-1'!$I42-0.5)*-1)</f>
        <v>0.18572692273573246</v>
      </c>
      <c r="W42" s="5">
        <f>(('t-1'!W42-'t-1'!$AE42)/'t-1'!$AE42)*(('t-1'!$I42-0.5+'t-1'!$I42-0.5)*-1)</f>
        <v>8.3100897718768496E-2</v>
      </c>
      <c r="X42" s="5">
        <f>(('t-1'!X42-'t-1'!$AE42)/'t-1'!$AE42)*(('t-1'!$I42-0.5+'t-1'!$I42-0.5)*-1)</f>
        <v>8.1215644868692954E-2</v>
      </c>
      <c r="Y42" s="5">
        <f>(('t-1'!Y42-'t-1'!$AE42)/'t-1'!$AE42)*(('t-1'!$I42-0.5+'t-1'!$I42-0.5)*-1)</f>
        <v>0.12926440417798904</v>
      </c>
      <c r="Z42" s="5">
        <f>(('t-1'!Z42-'t-1'!$AE42)/'t-1'!$AE42)*(('t-1'!$I42-0.5+'t-1'!$I42-0.5)*-1)</f>
        <v>0.12485099794919878</v>
      </c>
      <c r="AA42" s="5">
        <f>(('t-1'!AA42-'t-1'!$AE42)/'t-1'!$AE42)*(('t-1'!$I42-0.5+'t-1'!$I42-0.5)*-1)</f>
        <v>4.2165393320397121E-2</v>
      </c>
      <c r="AB42" s="5">
        <f>(('t-1'!AB42-'t-1'!$AE42)/'t-1'!$AE42)*(('t-1'!$I42-0.5+'t-1'!$I42-0.5)*-1)</f>
        <v>0.1096518877094987</v>
      </c>
      <c r="AC42" s="5">
        <f>(('t-1'!AC42-'t-1'!$AE42)/'t-1'!$AE42)*(('t-1'!$I42-0.5+'t-1'!$I42-0.5)*-1)</f>
        <v>7.528294705728461E-2</v>
      </c>
      <c r="AD42" s="5">
        <f>(('t-1'!AD42-'t-1'!$AE42)/'t-1'!$AE42)*(('t-1'!$I42-0.5+'t-1'!$I42-0.5)*-1)</f>
        <v>0.10500996583834339</v>
      </c>
      <c r="AE42" s="5">
        <f>(('t-1'!AE42-'t-1'!$AE42)/'t-1'!$AE42)*(('t-1'!$I42-0.5+'t-1'!$I42-0.5)*-1)</f>
        <v>0</v>
      </c>
      <c r="AF42" s="5">
        <f>(('t-1'!AF42-'t-1'!$AE42)/'t-1'!$AE42)*(('t-1'!$I42-0.5+'t-1'!$I42-0.5)*-1)</f>
        <v>-1</v>
      </c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</row>
    <row r="43" spans="2:66">
      <c r="B43" s="1">
        <f>'t-1'!B43</f>
        <v>0</v>
      </c>
      <c r="C43" s="1">
        <f>'t-1'!C43</f>
        <v>0</v>
      </c>
      <c r="D43" s="1">
        <f>'t-1'!D43</f>
        <v>0</v>
      </c>
      <c r="E43" s="1" t="str">
        <f>'t-1'!E43</f>
        <v>Totalt</v>
      </c>
      <c r="F43" s="1" t="str">
        <f>'t-1'!F43</f>
        <v>Penicillin V vid behandling av barn med luftvägsantibiotika</v>
      </c>
      <c r="G43" s="1" t="str">
        <f>'t-1'!G43</f>
        <v>(tom)</v>
      </c>
      <c r="H43" s="1" t="str">
        <f>'t-1'!H43</f>
        <v>A001320</v>
      </c>
      <c r="I43" s="1">
        <f>'t-1'!I43</f>
        <v>0</v>
      </c>
      <c r="J43" s="5">
        <f>(('t-1'!J43-'t-1'!$AE43)/'t-1'!$AE43)*(('t-1'!$I43-0.5+'t-1'!$I43-0.5)*-1)</f>
        <v>-0.10709211244556005</v>
      </c>
      <c r="K43" s="5">
        <f>(('t-1'!K43-'t-1'!$AE43)/'t-1'!$AE43)*(('t-1'!$I43-0.5+'t-1'!$I43-0.5)*-1)</f>
        <v>5.0908427567861882E-2</v>
      </c>
      <c r="L43" s="5">
        <f>(('t-1'!L43-'t-1'!$AE43)/'t-1'!$AE43)*(('t-1'!$I43-0.5+'t-1'!$I43-0.5)*-1)</f>
        <v>4.5686257428762769E-2</v>
      </c>
      <c r="M43" s="5">
        <f>(('t-1'!M43-'t-1'!$AE43)/'t-1'!$AE43)*(('t-1'!$I43-0.5+'t-1'!$I43-0.5)*-1)</f>
        <v>9.6089048484242851E-2</v>
      </c>
      <c r="N43" s="5">
        <f>(('t-1'!N43-'t-1'!$AE43)/'t-1'!$AE43)*(('t-1'!$I43-0.5+'t-1'!$I43-0.5)*-1)</f>
        <v>0.12036899464175015</v>
      </c>
      <c r="O43" s="5">
        <f>(('t-1'!O43-'t-1'!$AE43)/'t-1'!$AE43)*(('t-1'!$I43-0.5+'t-1'!$I43-0.5)*-1)</f>
        <v>-9.52431677902775E-2</v>
      </c>
      <c r="P43" s="5">
        <f>(('t-1'!P43-'t-1'!$AE43)/'t-1'!$AE43)*(('t-1'!$I43-0.5+'t-1'!$I43-0.5)*-1)</f>
        <v>7.3652899590514104E-2</v>
      </c>
      <c r="Q43" s="5">
        <f>(('t-1'!Q43-'t-1'!$AE43)/'t-1'!$AE43)*(('t-1'!$I43-0.5+'t-1'!$I43-0.5)*-1)</f>
        <v>-4.0288711304257721E-2</v>
      </c>
      <c r="R43" s="5">
        <f>(('t-1'!R43-'t-1'!$AE43)/'t-1'!$AE43)*(('t-1'!$I43-0.5+'t-1'!$I43-0.5)*-1)</f>
        <v>5.2781637870832093E-2</v>
      </c>
      <c r="S43" s="5">
        <f>(('t-1'!S43-'t-1'!$AE43)/'t-1'!$AE43)*(('t-1'!$I43-0.5+'t-1'!$I43-0.5)*-1)</f>
        <v>6.0893643603463311E-2</v>
      </c>
      <c r="T43" s="5">
        <f>(('t-1'!T43-'t-1'!$AE43)/'t-1'!$AE43)*(('t-1'!$I43-0.5+'t-1'!$I43-0.5)*-1)</f>
        <v>-4.6885312879244016E-2</v>
      </c>
      <c r="U43" s="5">
        <f>(('t-1'!U43-'t-1'!$AE43)/'t-1'!$AE43)*(('t-1'!$I43-0.5+'t-1'!$I43-0.5)*-1)</f>
        <v>-3.4692345005989229E-2</v>
      </c>
      <c r="V43" s="5">
        <f>(('t-1'!V43-'t-1'!$AE43)/'t-1'!$AE43)*(('t-1'!$I43-0.5+'t-1'!$I43-0.5)*-1)</f>
        <v>0.19225609785630879</v>
      </c>
      <c r="W43" s="5">
        <f>(('t-1'!W43-'t-1'!$AE43)/'t-1'!$AE43)*(('t-1'!$I43-0.5+'t-1'!$I43-0.5)*-1)</f>
        <v>8.3383560707008281E-2</v>
      </c>
      <c r="X43" s="5">
        <f>(('t-1'!X43-'t-1'!$AE43)/'t-1'!$AE43)*(('t-1'!$I43-0.5+'t-1'!$I43-0.5)*-1)</f>
        <v>8.8955091065288275E-2</v>
      </c>
      <c r="Y43" s="5">
        <f>(('t-1'!Y43-'t-1'!$AE43)/'t-1'!$AE43)*(('t-1'!$I43-0.5+'t-1'!$I43-0.5)*-1)</f>
        <v>0.11916046598019175</v>
      </c>
      <c r="Z43" s="5">
        <f>(('t-1'!Z43-'t-1'!$AE43)/'t-1'!$AE43)*(('t-1'!$I43-0.5+'t-1'!$I43-0.5)*-1)</f>
        <v>0.12603474655000557</v>
      </c>
      <c r="AA43" s="5">
        <f>(('t-1'!AA43-'t-1'!$AE43)/'t-1'!$AE43)*(('t-1'!$I43-0.5+'t-1'!$I43-0.5)*-1)</f>
        <v>4.1792718719834407E-2</v>
      </c>
      <c r="AB43" s="5">
        <f>(('t-1'!AB43-'t-1'!$AE43)/'t-1'!$AE43)*(('t-1'!$I43-0.5+'t-1'!$I43-0.5)*-1)</f>
        <v>0.1220747617240025</v>
      </c>
      <c r="AC43" s="5">
        <f>(('t-1'!AC43-'t-1'!$AE43)/'t-1'!$AE43)*(('t-1'!$I43-0.5+'t-1'!$I43-0.5)*-1)</f>
        <v>6.6006022808698619E-2</v>
      </c>
      <c r="AD43" s="5">
        <f>(('t-1'!AD43-'t-1'!$AE43)/'t-1'!$AE43)*(('t-1'!$I43-0.5+'t-1'!$I43-0.5)*-1)</f>
        <v>9.9946387974411813E-2</v>
      </c>
      <c r="AE43" s="5">
        <f>(('t-1'!AE43-'t-1'!$AE43)/'t-1'!$AE43)*(('t-1'!$I43-0.5+'t-1'!$I43-0.5)*-1)</f>
        <v>0</v>
      </c>
      <c r="AF43" s="5">
        <f>(('t-1'!AF43-'t-1'!$AE43)/'t-1'!$AE43)*(('t-1'!$I43-0.5+'t-1'!$I43-0.5)*-1)</f>
        <v>-1</v>
      </c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</row>
    <row r="44" spans="2:66">
      <c r="B44" s="1">
        <f>'t-1'!B44</f>
        <v>0</v>
      </c>
      <c r="C44" s="1">
        <f>'t-1'!C44</f>
        <v>0</v>
      </c>
      <c r="D44" s="1">
        <f>'t-1'!D44</f>
        <v>16</v>
      </c>
      <c r="E44" s="1" t="str">
        <f>'t-1'!E44</f>
        <v>Kvinnor</v>
      </c>
      <c r="F44" s="1" t="str">
        <f>'t-1'!F44</f>
        <v>Kinoloner vid behandling med urinvägsantibiotika</v>
      </c>
      <c r="G44" s="1" t="str">
        <f>'t-1'!G44</f>
        <v>(tom)</v>
      </c>
      <c r="H44" s="1" t="str">
        <f>'t-1'!H44</f>
        <v>A001300</v>
      </c>
      <c r="I44" s="1">
        <f>'t-1'!I44</f>
        <v>1</v>
      </c>
      <c r="J44" s="5">
        <f>(('t-1'!J44-'t-1'!$AE44)/'t-1'!$AE44)*(('t-1'!$I44-0.5+'t-1'!$I44-0.5)*-1)</f>
        <v>-0.12263605391055077</v>
      </c>
      <c r="K44" s="5">
        <f>(('t-1'!K44-'t-1'!$AE44)/'t-1'!$AE44)*(('t-1'!$I44-0.5+'t-1'!$I44-0.5)*-1)</f>
        <v>0.1177527648799275</v>
      </c>
      <c r="L44" s="5">
        <f>(('t-1'!L44-'t-1'!$AE44)/'t-1'!$AE44)*(('t-1'!$I44-0.5+'t-1'!$I44-0.5)*-1)</f>
        <v>0.12937224890375576</v>
      </c>
      <c r="M44" s="5">
        <f>(('t-1'!M44-'t-1'!$AE44)/'t-1'!$AE44)*(('t-1'!$I44-0.5+'t-1'!$I44-0.5)*-1)</f>
        <v>3.8858348061278754E-2</v>
      </c>
      <c r="N44" s="5">
        <f>(('t-1'!N44-'t-1'!$AE44)/'t-1'!$AE44)*(('t-1'!$I44-0.5+'t-1'!$I44-0.5)*-1)</f>
        <v>0.14630437098288609</v>
      </c>
      <c r="O44" s="5">
        <f>(('t-1'!O44-'t-1'!$AE44)/'t-1'!$AE44)*(('t-1'!$I44-0.5+'t-1'!$I44-0.5)*-1)</f>
        <v>-0.19798324462817779</v>
      </c>
      <c r="P44" s="5">
        <f>(('t-1'!P44-'t-1'!$AE44)/'t-1'!$AE44)*(('t-1'!$I44-0.5+'t-1'!$I44-0.5)*-1)</f>
        <v>0.28689140791265055</v>
      </c>
      <c r="Q44" s="5">
        <f>(('t-1'!Q44-'t-1'!$AE44)/'t-1'!$AE44)*(('t-1'!$I44-0.5+'t-1'!$I44-0.5)*-1)</f>
        <v>0.2130090177122145</v>
      </c>
      <c r="R44" s="5">
        <f>(('t-1'!R44-'t-1'!$AE44)/'t-1'!$AE44)*(('t-1'!$I44-0.5+'t-1'!$I44-0.5)*-1)</f>
        <v>2.902291419606632E-2</v>
      </c>
      <c r="S44" s="5">
        <f>(('t-1'!S44-'t-1'!$AE44)/'t-1'!$AE44)*(('t-1'!$I44-0.5+'t-1'!$I44-0.5)*-1)</f>
        <v>8.5977120939646923E-3</v>
      </c>
      <c r="T44" s="5">
        <f>(('t-1'!T44-'t-1'!$AE44)/'t-1'!$AE44)*(('t-1'!$I44-0.5+'t-1'!$I44-0.5)*-1)</f>
        <v>-0.11300274008074468</v>
      </c>
      <c r="U44" s="5">
        <f>(('t-1'!U44-'t-1'!$AE44)/'t-1'!$AE44)*(('t-1'!$I44-0.5+'t-1'!$I44-0.5)*-1)</f>
        <v>-8.1387380428704803E-2</v>
      </c>
      <c r="V44" s="5">
        <f>(('t-1'!V44-'t-1'!$AE44)/'t-1'!$AE44)*(('t-1'!$I44-0.5+'t-1'!$I44-0.5)*-1)</f>
        <v>2.8365918638225858E-2</v>
      </c>
      <c r="W44" s="5">
        <f>(('t-1'!W44-'t-1'!$AE44)/'t-1'!$AE44)*(('t-1'!$I44-0.5+'t-1'!$I44-0.5)*-1)</f>
        <v>2.5848790831218809E-2</v>
      </c>
      <c r="X44" s="5">
        <f>(('t-1'!X44-'t-1'!$AE44)/'t-1'!$AE44)*(('t-1'!$I44-0.5+'t-1'!$I44-0.5)*-1)</f>
        <v>3.5861488101855923E-2</v>
      </c>
      <c r="Y44" s="5">
        <f>(('t-1'!Y44-'t-1'!$AE44)/'t-1'!$AE44)*(('t-1'!$I44-0.5+'t-1'!$I44-0.5)*-1)</f>
        <v>0.20772158806967081</v>
      </c>
      <c r="Z44" s="5">
        <f>(('t-1'!Z44-'t-1'!$AE44)/'t-1'!$AE44)*(('t-1'!$I44-0.5+'t-1'!$I44-0.5)*-1)</f>
        <v>1.330356560533748E-2</v>
      </c>
      <c r="AA44" s="5">
        <f>(('t-1'!AA44-'t-1'!$AE44)/'t-1'!$AE44)*(('t-1'!$I44-0.5+'t-1'!$I44-0.5)*-1)</f>
        <v>7.8163163986832443E-2</v>
      </c>
      <c r="AB44" s="5">
        <f>(('t-1'!AB44-'t-1'!$AE44)/'t-1'!$AE44)*(('t-1'!$I44-0.5+'t-1'!$I44-0.5)*-1)</f>
        <v>0.20342367472694151</v>
      </c>
      <c r="AC44" s="5">
        <f>(('t-1'!AC44-'t-1'!$AE44)/'t-1'!$AE44)*(('t-1'!$I44-0.5+'t-1'!$I44-0.5)*-1)</f>
        <v>0.1570401926853357</v>
      </c>
      <c r="AD44" s="5">
        <f>(('t-1'!AD44-'t-1'!$AE44)/'t-1'!$AE44)*(('t-1'!$I44-0.5+'t-1'!$I44-0.5)*-1)</f>
        <v>0.16345599039687941</v>
      </c>
      <c r="AE44" s="5">
        <f>(('t-1'!AE44-'t-1'!$AE44)/'t-1'!$AE44)*(('t-1'!$I44-0.5+'t-1'!$I44-0.5)*-1)</f>
        <v>0</v>
      </c>
      <c r="AF44" s="5">
        <f>(('t-1'!AF44-'t-1'!$AE44)/'t-1'!$AE44)*(('t-1'!$I44-0.5+'t-1'!$I44-0.5)*-1)</f>
        <v>1</v>
      </c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</row>
    <row r="45" spans="2:66">
      <c r="B45" s="1">
        <f>'t-1'!B45</f>
        <v>0</v>
      </c>
      <c r="C45" s="1">
        <f>'t-1'!C45</f>
        <v>0</v>
      </c>
      <c r="D45" s="1">
        <f>'t-1'!D45</f>
        <v>17</v>
      </c>
      <c r="E45" s="1" t="str">
        <f>'t-1'!E45</f>
        <v>Kvinnor</v>
      </c>
      <c r="F45" s="1" t="str">
        <f>'t-1'!F45</f>
        <v>Kombinationspreparat vid astma</v>
      </c>
      <c r="G45" s="1" t="str">
        <f>'t-1'!G45</f>
        <v>(tom)</v>
      </c>
      <c r="H45" s="1" t="str">
        <f>'t-1'!H45</f>
        <v>D001450</v>
      </c>
      <c r="I45" s="1">
        <f>'t-1'!I45</f>
        <v>1</v>
      </c>
      <c r="J45" s="5">
        <f>(('t-1'!J45-'t-1'!$AE45)/'t-1'!$AE45)*(('t-1'!$I45-0.5+'t-1'!$I45-0.5)*-1)</f>
        <v>-2.0714666491814977E-2</v>
      </c>
      <c r="K45" s="5">
        <f>(('t-1'!K45-'t-1'!$AE45)/'t-1'!$AE45)*(('t-1'!$I45-0.5+'t-1'!$I45-0.5)*-1)</f>
        <v>3.1919386277868202E-2</v>
      </c>
      <c r="L45" s="5">
        <f>(('t-1'!L45-'t-1'!$AE45)/'t-1'!$AE45)*(('t-1'!$I45-0.5+'t-1'!$I45-0.5)*-1)</f>
        <v>-0.23448382457846312</v>
      </c>
      <c r="M45" s="5">
        <f>(('t-1'!M45-'t-1'!$AE45)/'t-1'!$AE45)*(('t-1'!$I45-0.5+'t-1'!$I45-0.5)*-1)</f>
        <v>0.30481284138597498</v>
      </c>
      <c r="N45" s="5">
        <f>(('t-1'!N45-'t-1'!$AE45)/'t-1'!$AE45)*(('t-1'!$I45-0.5+'t-1'!$I45-0.5)*-1)</f>
        <v>0.19064845786535586</v>
      </c>
      <c r="O45" s="5">
        <f>(('t-1'!O45-'t-1'!$AE45)/'t-1'!$AE45)*(('t-1'!$I45-0.5+'t-1'!$I45-0.5)*-1)</f>
        <v>8.2942291903467261E-2</v>
      </c>
      <c r="P45" s="5">
        <f>(('t-1'!P45-'t-1'!$AE45)/'t-1'!$AE45)*(('t-1'!$I45-0.5+'t-1'!$I45-0.5)*-1)</f>
        <v>-0.11091189773986089</v>
      </c>
      <c r="Q45" s="5">
        <f>(('t-1'!Q45-'t-1'!$AE45)/'t-1'!$AE45)*(('t-1'!$I45-0.5+'t-1'!$I45-0.5)*-1)</f>
        <v>-0.28583075909656119</v>
      </c>
      <c r="R45" s="5">
        <f>(('t-1'!R45-'t-1'!$AE45)/'t-1'!$AE45)*(('t-1'!$I45-0.5+'t-1'!$I45-0.5)*-1)</f>
        <v>0.16642260314024668</v>
      </c>
      <c r="S45" s="5">
        <f>(('t-1'!S45-'t-1'!$AE45)/'t-1'!$AE45)*(('t-1'!$I45-0.5+'t-1'!$I45-0.5)*-1)</f>
        <v>-0.18389959234314196</v>
      </c>
      <c r="T45" s="5">
        <f>(('t-1'!T45-'t-1'!$AE45)/'t-1'!$AE45)*(('t-1'!$I45-0.5+'t-1'!$I45-0.5)*-1)</f>
        <v>2.6519752289529741E-2</v>
      </c>
      <c r="U45" s="5">
        <f>(('t-1'!U45-'t-1'!$AE45)/'t-1'!$AE45)*(('t-1'!$I45-0.5+'t-1'!$I45-0.5)*-1)</f>
        <v>1.7875383654859578E-2</v>
      </c>
      <c r="V45" s="5">
        <f>(('t-1'!V45-'t-1'!$AE45)/'t-1'!$AE45)*(('t-1'!$I45-0.5+'t-1'!$I45-0.5)*-1)</f>
        <v>1.4560835618078029E-2</v>
      </c>
      <c r="W45" s="5">
        <f>(('t-1'!W45-'t-1'!$AE45)/'t-1'!$AE45)*(('t-1'!$I45-0.5+'t-1'!$I45-0.5)*-1)</f>
        <v>0.26747630865705796</v>
      </c>
      <c r="X45" s="5">
        <f>(('t-1'!X45-'t-1'!$AE45)/'t-1'!$AE45)*(('t-1'!$I45-0.5+'t-1'!$I45-0.5)*-1)</f>
        <v>0.19599485919031509</v>
      </c>
      <c r="Y45" s="5">
        <f>(('t-1'!Y45-'t-1'!$AE45)/'t-1'!$AE45)*(('t-1'!$I45-0.5+'t-1'!$I45-0.5)*-1)</f>
        <v>-3.5864504991629201E-2</v>
      </c>
      <c r="Z45" s="5">
        <f>(('t-1'!Z45-'t-1'!$AE45)/'t-1'!$AE45)*(('t-1'!$I45-0.5+'t-1'!$I45-0.5)*-1)</f>
        <v>-0.23661771558664871</v>
      </c>
      <c r="AA45" s="5">
        <f>(('t-1'!AA45-'t-1'!$AE45)/'t-1'!$AE45)*(('t-1'!$I45-0.5+'t-1'!$I45-0.5)*-1)</f>
        <v>0.15545917354324143</v>
      </c>
      <c r="AB45" s="5">
        <f>(('t-1'!AB45-'t-1'!$AE45)/'t-1'!$AE45)*(('t-1'!$I45-0.5+'t-1'!$I45-0.5)*-1)</f>
        <v>7.3189981514834676E-2</v>
      </c>
      <c r="AC45" s="5">
        <f>(('t-1'!AC45-'t-1'!$AE45)/'t-1'!$AE45)*(('t-1'!$I45-0.5+'t-1'!$I45-0.5)*-1)</f>
        <v>5.4497365382276376E-2</v>
      </c>
      <c r="AD45" s="5">
        <f>(('t-1'!AD45-'t-1'!$AE45)/'t-1'!$AE45)*(('t-1'!$I45-0.5+'t-1'!$I45-0.5)*-1)</f>
        <v>0.20199376757313084</v>
      </c>
      <c r="AE45" s="5">
        <f>(('t-1'!AE45-'t-1'!$AE45)/'t-1'!$AE45)*(('t-1'!$I45-0.5+'t-1'!$I45-0.5)*-1)</f>
        <v>0</v>
      </c>
      <c r="AF45" s="5">
        <f>(('t-1'!AF45-'t-1'!$AE45)/'t-1'!$AE45)*(('t-1'!$I45-0.5+'t-1'!$I45-0.5)*-1)</f>
        <v>1</v>
      </c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</row>
    <row r="46" spans="2:66">
      <c r="B46" s="1">
        <f>'t-1'!B46</f>
        <v>0</v>
      </c>
      <c r="C46" s="1">
        <f>'t-1'!C46</f>
        <v>0</v>
      </c>
      <c r="D46" s="1">
        <f>'t-1'!D46</f>
        <v>0</v>
      </c>
      <c r="E46" s="1" t="str">
        <f>'t-1'!E46</f>
        <v>Män</v>
      </c>
      <c r="F46" s="1" t="str">
        <f>'t-1'!F46</f>
        <v>Kombinationspreparat vid astma</v>
      </c>
      <c r="G46" s="1" t="str">
        <f>'t-1'!G46</f>
        <v>(tom)</v>
      </c>
      <c r="H46" s="1" t="str">
        <f>'t-1'!H46</f>
        <v>D001450</v>
      </c>
      <c r="I46" s="1">
        <f>'t-1'!I46</f>
        <v>1</v>
      </c>
      <c r="J46" s="5">
        <f>(('t-1'!J46-'t-1'!$AE46)/'t-1'!$AE46)*(('t-1'!$I46-0.5+'t-1'!$I46-0.5)*-1)</f>
        <v>-3.6953390243089142E-2</v>
      </c>
      <c r="K46" s="5">
        <f>(('t-1'!K46-'t-1'!$AE46)/'t-1'!$AE46)*(('t-1'!$I46-0.5+'t-1'!$I46-0.5)*-1)</f>
        <v>-1.745911060948761E-2</v>
      </c>
      <c r="L46" s="5">
        <f>(('t-1'!L46-'t-1'!$AE46)/'t-1'!$AE46)*(('t-1'!$I46-0.5+'t-1'!$I46-0.5)*-1)</f>
        <v>0.12307136714110392</v>
      </c>
      <c r="M46" s="5">
        <f>(('t-1'!M46-'t-1'!$AE46)/'t-1'!$AE46)*(('t-1'!$I46-0.5+'t-1'!$I46-0.5)*-1)</f>
        <v>0.22134829763141922</v>
      </c>
      <c r="N46" s="5">
        <f>(('t-1'!N46-'t-1'!$AE46)/'t-1'!$AE46)*(('t-1'!$I46-0.5+'t-1'!$I46-0.5)*-1)</f>
        <v>8.0685677018504626E-2</v>
      </c>
      <c r="O46" s="5">
        <f>(('t-1'!O46-'t-1'!$AE46)/'t-1'!$AE46)*(('t-1'!$I46-0.5+'t-1'!$I46-0.5)*-1)</f>
        <v>-4.7246568866543014E-2</v>
      </c>
      <c r="P46" s="5">
        <f>(('t-1'!P46-'t-1'!$AE46)/'t-1'!$AE46)*(('t-1'!$I46-0.5+'t-1'!$I46-0.5)*-1)</f>
        <v>0.16758918500423275</v>
      </c>
      <c r="Q46" s="5">
        <f>(('t-1'!Q46-'t-1'!$AE46)/'t-1'!$AE46)*(('t-1'!$I46-0.5+'t-1'!$I46-0.5)*-1)</f>
        <v>0.49033029642028514</v>
      </c>
      <c r="R46" s="5">
        <f>(('t-1'!R46-'t-1'!$AE46)/'t-1'!$AE46)*(('t-1'!$I46-0.5+'t-1'!$I46-0.5)*-1)</f>
        <v>0.18860041282897716</v>
      </c>
      <c r="S46" s="5">
        <f>(('t-1'!S46-'t-1'!$AE46)/'t-1'!$AE46)*(('t-1'!$I46-0.5+'t-1'!$I46-0.5)*-1)</f>
        <v>-9.9423424567490468E-2</v>
      </c>
      <c r="T46" s="5">
        <f>(('t-1'!T46-'t-1'!$AE46)/'t-1'!$AE46)*(('t-1'!$I46-0.5+'t-1'!$I46-0.5)*-1)</f>
        <v>-3.302414380507035E-2</v>
      </c>
      <c r="U46" s="5">
        <f>(('t-1'!U46-'t-1'!$AE46)/'t-1'!$AE46)*(('t-1'!$I46-0.5+'t-1'!$I46-0.5)*-1)</f>
        <v>3.4956171544366275E-2</v>
      </c>
      <c r="V46" s="5">
        <f>(('t-1'!V46-'t-1'!$AE46)/'t-1'!$AE46)*(('t-1'!$I46-0.5+'t-1'!$I46-0.5)*-1)</f>
        <v>4.6931527213365493E-2</v>
      </c>
      <c r="W46" s="5">
        <f>(('t-1'!W46-'t-1'!$AE46)/'t-1'!$AE46)*(('t-1'!$I46-0.5+'t-1'!$I46-0.5)*-1)</f>
        <v>0.20263525601120533</v>
      </c>
      <c r="X46" s="5">
        <f>(('t-1'!X46-'t-1'!$AE46)/'t-1'!$AE46)*(('t-1'!$I46-0.5+'t-1'!$I46-0.5)*-1)</f>
        <v>0.11328965345682264</v>
      </c>
      <c r="Y46" s="5">
        <f>(('t-1'!Y46-'t-1'!$AE46)/'t-1'!$AE46)*(('t-1'!$I46-0.5+'t-1'!$I46-0.5)*-1)</f>
        <v>-0.2180715298591604</v>
      </c>
      <c r="Z46" s="5">
        <f>(('t-1'!Z46-'t-1'!$AE46)/'t-1'!$AE46)*(('t-1'!$I46-0.5+'t-1'!$I46-0.5)*-1)</f>
        <v>-9.5716172593436954E-2</v>
      </c>
      <c r="AA46" s="5">
        <f>(('t-1'!AA46-'t-1'!$AE46)/'t-1'!$AE46)*(('t-1'!$I46-0.5+'t-1'!$I46-0.5)*-1)</f>
        <v>-3.4476148836101353E-2</v>
      </c>
      <c r="AB46" s="5">
        <f>(('t-1'!AB46-'t-1'!$AE46)/'t-1'!$AE46)*(('t-1'!$I46-0.5+'t-1'!$I46-0.5)*-1)</f>
        <v>-0.13777259304926145</v>
      </c>
      <c r="AC46" s="5">
        <f>(('t-1'!AC46-'t-1'!$AE46)/'t-1'!$AE46)*(('t-1'!$I46-0.5+'t-1'!$I46-0.5)*-1)</f>
        <v>-5.6340745311855205E-4</v>
      </c>
      <c r="AD46" s="5">
        <f>(('t-1'!AD46-'t-1'!$AE46)/'t-1'!$AE46)*(('t-1'!$I46-0.5+'t-1'!$I46-0.5)*-1)</f>
        <v>0.13770257301620187</v>
      </c>
      <c r="AE46" s="5">
        <f>(('t-1'!AE46-'t-1'!$AE46)/'t-1'!$AE46)*(('t-1'!$I46-0.5+'t-1'!$I46-0.5)*-1)</f>
        <v>0</v>
      </c>
      <c r="AF46" s="5">
        <f>(('t-1'!AF46-'t-1'!$AE46)/'t-1'!$AE46)*(('t-1'!$I46-0.5+'t-1'!$I46-0.5)*-1)</f>
        <v>1</v>
      </c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</row>
    <row r="47" spans="2:66">
      <c r="B47" s="1">
        <f>'t-1'!B47</f>
        <v>0</v>
      </c>
      <c r="C47" s="1">
        <f>'t-1'!C47</f>
        <v>0</v>
      </c>
      <c r="D47" s="1">
        <f>'t-1'!D47</f>
        <v>0</v>
      </c>
      <c r="E47" s="1" t="str">
        <f>'t-1'!E47</f>
        <v>Totalt</v>
      </c>
      <c r="F47" s="1" t="str">
        <f>'t-1'!F47</f>
        <v>Kombinationspreparat vid astma</v>
      </c>
      <c r="G47" s="1" t="str">
        <f>'t-1'!G47</f>
        <v>(tom)</v>
      </c>
      <c r="H47" s="1" t="str">
        <f>'t-1'!H47</f>
        <v>D001450</v>
      </c>
      <c r="I47" s="1">
        <f>'t-1'!I47</f>
        <v>1</v>
      </c>
      <c r="J47" s="5">
        <f>(('t-1'!J47-'t-1'!$AE47)/'t-1'!$AE47)*(('t-1'!$I47-0.5+'t-1'!$I47-0.5)*-1)</f>
        <v>-2.6236879451661244E-2</v>
      </c>
      <c r="K47" s="5">
        <f>(('t-1'!K47-'t-1'!$AE47)/'t-1'!$AE47)*(('t-1'!$I47-0.5+'t-1'!$I47-0.5)*-1)</f>
        <v>7.4736559634796858E-3</v>
      </c>
      <c r="L47" s="5">
        <f>(('t-1'!L47-'t-1'!$AE47)/'t-1'!$AE47)*(('t-1'!$I47-0.5+'t-1'!$I47-0.5)*-1)</f>
        <v>-6.6920493051934829E-2</v>
      </c>
      <c r="M47" s="5">
        <f>(('t-1'!M47-'t-1'!$AE47)/'t-1'!$AE47)*(('t-1'!$I47-0.5+'t-1'!$I47-0.5)*-1)</f>
        <v>0.25717209602356372</v>
      </c>
      <c r="N47" s="5">
        <f>(('t-1'!N47-'t-1'!$AE47)/'t-1'!$AE47)*(('t-1'!$I47-0.5+'t-1'!$I47-0.5)*-1)</f>
        <v>0.13601478628895622</v>
      </c>
      <c r="O47" s="5">
        <f>(('t-1'!O47-'t-1'!$AE47)/'t-1'!$AE47)*(('t-1'!$I47-0.5+'t-1'!$I47-0.5)*-1)</f>
        <v>1.3341940899050667E-2</v>
      </c>
      <c r="P47" s="5">
        <f>(('t-1'!P47-'t-1'!$AE47)/'t-1'!$AE47)*(('t-1'!$I47-0.5+'t-1'!$I47-0.5)*-1)</f>
        <v>3.042992615924758E-2</v>
      </c>
      <c r="Q47" s="5">
        <f>(('t-1'!Q47-'t-1'!$AE47)/'t-1'!$AE47)*(('t-1'!$I47-0.5+'t-1'!$I47-0.5)*-1)</f>
        <v>-0.13203617755794289</v>
      </c>
      <c r="R47" s="5">
        <f>(('t-1'!R47-'t-1'!$AE47)/'t-1'!$AE47)*(('t-1'!$I47-0.5+'t-1'!$I47-0.5)*-1)</f>
        <v>0.17297933190845854</v>
      </c>
      <c r="S47" s="5">
        <f>(('t-1'!S47-'t-1'!$AE47)/'t-1'!$AE47)*(('t-1'!$I47-0.5+'t-1'!$I47-0.5)*-1)</f>
        <v>-0.1442862974045204</v>
      </c>
      <c r="T47" s="5">
        <f>(('t-1'!T47-'t-1'!$AE47)/'t-1'!$AE47)*(('t-1'!$I47-0.5+'t-1'!$I47-0.5)*-1)</f>
        <v>1.0742074240277262E-2</v>
      </c>
      <c r="U47" s="5">
        <f>(('t-1'!U47-'t-1'!$AE47)/'t-1'!$AE47)*(('t-1'!$I47-0.5+'t-1'!$I47-0.5)*-1)</f>
        <v>2.6515155042574377E-2</v>
      </c>
      <c r="V47" s="5">
        <f>(('t-1'!V47-'t-1'!$AE47)/'t-1'!$AE47)*(('t-1'!$I47-0.5+'t-1'!$I47-0.5)*-1)</f>
        <v>2.3888042406332063E-2</v>
      </c>
      <c r="W47" s="5">
        <f>(('t-1'!W47-'t-1'!$AE47)/'t-1'!$AE47)*(('t-1'!$I47-0.5+'t-1'!$I47-0.5)*-1)</f>
        <v>0.2443560654505221</v>
      </c>
      <c r="X47" s="5">
        <f>(('t-1'!X47-'t-1'!$AE47)/'t-1'!$AE47)*(('t-1'!$I47-0.5+'t-1'!$I47-0.5)*-1)</f>
        <v>0.16024968334647602</v>
      </c>
      <c r="Y47" s="5">
        <f>(('t-1'!Y47-'t-1'!$AE47)/'t-1'!$AE47)*(('t-1'!$I47-0.5+'t-1'!$I47-0.5)*-1)</f>
        <v>-0.12530642949853898</v>
      </c>
      <c r="Z47" s="5">
        <f>(('t-1'!Z47-'t-1'!$AE47)/'t-1'!$AE47)*(('t-1'!$I47-0.5+'t-1'!$I47-0.5)*-1)</f>
        <v>-0.17062900645258244</v>
      </c>
      <c r="AA47" s="5">
        <f>(('t-1'!AA47-'t-1'!$AE47)/'t-1'!$AE47)*(('t-1'!$I47-0.5+'t-1'!$I47-0.5)*-1)</f>
        <v>7.0089172961292912E-2</v>
      </c>
      <c r="AB47" s="5">
        <f>(('t-1'!AB47-'t-1'!$AE47)/'t-1'!$AE47)*(('t-1'!$I47-0.5+'t-1'!$I47-0.5)*-1)</f>
        <v>-5.1301147089007114E-4</v>
      </c>
      <c r="AC47" s="5">
        <f>(('t-1'!AC47-'t-1'!$AE47)/'t-1'!$AE47)*(('t-1'!$I47-0.5+'t-1'!$I47-0.5)*-1)</f>
        <v>1.7338393007946214E-2</v>
      </c>
      <c r="AD47" s="5">
        <f>(('t-1'!AD47-'t-1'!$AE47)/'t-1'!$AE47)*(('t-1'!$I47-0.5+'t-1'!$I47-0.5)*-1)</f>
        <v>0.13797858663127929</v>
      </c>
      <c r="AE47" s="5">
        <f>(('t-1'!AE47-'t-1'!$AE47)/'t-1'!$AE47)*(('t-1'!$I47-0.5+'t-1'!$I47-0.5)*-1)</f>
        <v>0</v>
      </c>
      <c r="AF47" s="5">
        <f>(('t-1'!AF47-'t-1'!$AE47)/'t-1'!$AE47)*(('t-1'!$I47-0.5+'t-1'!$I47-0.5)*-1)</f>
        <v>1</v>
      </c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</row>
    <row r="48" spans="2:66">
      <c r="B48" s="1">
        <f>'t-1'!B48</f>
        <v>0</v>
      </c>
      <c r="C48" s="1">
        <f>'t-1'!C48</f>
        <v>0</v>
      </c>
      <c r="D48" s="1">
        <f>'t-1'!D48</f>
        <v>18</v>
      </c>
      <c r="E48" s="1" t="str">
        <f>'t-1'!E48</f>
        <v>Kvinnor</v>
      </c>
      <c r="F48" s="1" t="str">
        <f>'t-1'!F48</f>
        <v>Uttagsföljsamhet vid blodtryckssänkande behandling</v>
      </c>
      <c r="G48" s="1" t="str">
        <f>'t-1'!G48</f>
        <v>(tom)</v>
      </c>
      <c r="H48" s="1" t="str">
        <f>'t-1'!H48</f>
        <v>A020150</v>
      </c>
      <c r="I48" s="1">
        <f>'t-1'!I48</f>
        <v>0</v>
      </c>
      <c r="J48" s="5">
        <f>(('t-1'!J48-'t-1'!$AE48)/'t-1'!$AE48)*(('t-1'!$I48-0.5+'t-1'!$I48-0.5)*-1)</f>
        <v>-5.4469273743016647E-2</v>
      </c>
      <c r="K48" s="5">
        <f>(('t-1'!K48-'t-1'!$AE48)/'t-1'!$AE48)*(('t-1'!$I48-0.5+'t-1'!$I48-0.5)*-1)</f>
        <v>-2.234636871508372E-2</v>
      </c>
      <c r="L48" s="5">
        <f>(('t-1'!L48-'t-1'!$AE48)/'t-1'!$AE48)*(('t-1'!$I48-0.5+'t-1'!$I48-0.5)*-1)</f>
        <v>4.1899441340782127E-2</v>
      </c>
      <c r="M48" s="5">
        <f>(('t-1'!M48-'t-1'!$AE48)/'t-1'!$AE48)*(('t-1'!$I48-0.5+'t-1'!$I48-0.5)*-1)</f>
        <v>2.2346368715083921E-2</v>
      </c>
      <c r="N48" s="5">
        <f>(('t-1'!N48-'t-1'!$AE48)/'t-1'!$AE48)*(('t-1'!$I48-0.5+'t-1'!$I48-0.5)*-1)</f>
        <v>5.7262569832402362E-2</v>
      </c>
      <c r="O48" s="5">
        <f>(('t-1'!O48-'t-1'!$AE48)/'t-1'!$AE48)*(('t-1'!$I48-0.5+'t-1'!$I48-0.5)*-1)</f>
        <v>4.6089385474860495E-2</v>
      </c>
      <c r="P48" s="5">
        <f>(('t-1'!P48-'t-1'!$AE48)/'t-1'!$AE48)*(('t-1'!$I48-0.5+'t-1'!$I48-0.5)*-1)</f>
        <v>3.3519553072625781E-2</v>
      </c>
      <c r="Q48" s="5">
        <f>(('t-1'!Q48-'t-1'!$AE48)/'t-1'!$AE48)*(('t-1'!$I48-0.5+'t-1'!$I48-0.5)*-1)</f>
        <v>-8.5195530726256907E-2</v>
      </c>
      <c r="R48" s="5">
        <f>(('t-1'!R48-'t-1'!$AE48)/'t-1'!$AE48)*(('t-1'!$I48-0.5+'t-1'!$I48-0.5)*-1)</f>
        <v>-1.9553072625698206E-2</v>
      </c>
      <c r="S48" s="5">
        <f>(('t-1'!S48-'t-1'!$AE48)/'t-1'!$AE48)*(('t-1'!$I48-0.5+'t-1'!$I48-0.5)*-1)</f>
        <v>-2.234636871508372E-2</v>
      </c>
      <c r="T48" s="5">
        <f>(('t-1'!T48-'t-1'!$AE48)/'t-1'!$AE48)*(('t-1'!$I48-0.5+'t-1'!$I48-0.5)*-1)</f>
        <v>-5.5865921787708311E-3</v>
      </c>
      <c r="U48" s="5">
        <f>(('t-1'!U48-'t-1'!$AE48)/'t-1'!$AE48)*(('t-1'!$I48-0.5+'t-1'!$I48-0.5)*-1)</f>
        <v>-6.9832402234636876E-3</v>
      </c>
      <c r="V48" s="5">
        <f>(('t-1'!V48-'t-1'!$AE48)/'t-1'!$AE48)*(('t-1'!$I48-0.5+'t-1'!$I48-0.5)*-1)</f>
        <v>2.6536312849162094E-2</v>
      </c>
      <c r="W48" s="5">
        <f>(('t-1'!W48-'t-1'!$AE48)/'t-1'!$AE48)*(('t-1'!$I48-0.5+'t-1'!$I48-0.5)*-1)</f>
        <v>4.3296089385474981E-2</v>
      </c>
      <c r="X48" s="5">
        <f>(('t-1'!X48-'t-1'!$AE48)/'t-1'!$AE48)*(('t-1'!$I48-0.5+'t-1'!$I48-0.5)*-1)</f>
        <v>5.4469273743016841E-2</v>
      </c>
      <c r="Y48" s="5">
        <f>(('t-1'!Y48-'t-1'!$AE48)/'t-1'!$AE48)*(('t-1'!$I48-0.5+'t-1'!$I48-0.5)*-1)</f>
        <v>2.3743016759776577E-2</v>
      </c>
      <c r="Z48" s="5">
        <f>(('t-1'!Z48-'t-1'!$AE48)/'t-1'!$AE48)*(('t-1'!$I48-0.5+'t-1'!$I48-0.5)*-1)</f>
        <v>2.6536312849162094E-2</v>
      </c>
      <c r="AA48" s="5">
        <f>(('t-1'!AA48-'t-1'!$AE48)/'t-1'!$AE48)*(('t-1'!$I48-0.5+'t-1'!$I48-0.5)*-1)</f>
        <v>7.4022346368715242E-2</v>
      </c>
      <c r="AB48" s="5">
        <f>(('t-1'!AB48-'t-1'!$AE48)/'t-1'!$AE48)*(('t-1'!$I48-0.5+'t-1'!$I48-0.5)*-1)</f>
        <v>3.0726256983240264E-2</v>
      </c>
      <c r="AC48" s="5">
        <f>(('t-1'!AC48-'t-1'!$AE48)/'t-1'!$AE48)*(('t-1'!$I48-0.5+'t-1'!$I48-0.5)*-1)</f>
        <v>6.8435754189944215E-2</v>
      </c>
      <c r="AD48" s="5">
        <f>(('t-1'!AD48-'t-1'!$AE48)/'t-1'!$AE48)*(('t-1'!$I48-0.5+'t-1'!$I48-0.5)*-1)</f>
        <v>7.6815642458100561E-2</v>
      </c>
      <c r="AE48" s="5">
        <f>(('t-1'!AE48-'t-1'!$AE48)/'t-1'!$AE48)*(('t-1'!$I48-0.5+'t-1'!$I48-0.5)*-1)</f>
        <v>0</v>
      </c>
      <c r="AF48" s="5">
        <f>(('t-1'!AF48-'t-1'!$AE48)/'t-1'!$AE48)*(('t-1'!$I48-0.5+'t-1'!$I48-0.5)*-1)</f>
        <v>-1</v>
      </c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</row>
    <row r="49" spans="2:66">
      <c r="B49" s="1">
        <f>'t-1'!B49</f>
        <v>0</v>
      </c>
      <c r="C49" s="1">
        <f>'t-1'!C49</f>
        <v>0</v>
      </c>
      <c r="D49" s="1">
        <f>'t-1'!D49</f>
        <v>0</v>
      </c>
      <c r="E49" s="1" t="str">
        <f>'t-1'!E49</f>
        <v>Män</v>
      </c>
      <c r="F49" s="1" t="str">
        <f>'t-1'!F49</f>
        <v>Uttagsföljsamhet vid blodtryckssänkande behandling</v>
      </c>
      <c r="G49" s="1" t="str">
        <f>'t-1'!G49</f>
        <v>(tom)</v>
      </c>
      <c r="H49" s="1" t="str">
        <f>'t-1'!H49</f>
        <v>A020150</v>
      </c>
      <c r="I49" s="1">
        <f>'t-1'!I49</f>
        <v>0</v>
      </c>
      <c r="J49" s="5">
        <f>(('t-1'!J49-'t-1'!$AE49)/'t-1'!$AE49)*(('t-1'!$I49-0.5+'t-1'!$I49-0.5)*-1)</f>
        <v>-4.5801526717557182E-2</v>
      </c>
      <c r="K49" s="5">
        <f>(('t-1'!K49-'t-1'!$AE49)/'t-1'!$AE49)*(('t-1'!$I49-0.5+'t-1'!$I49-0.5)*-1)</f>
        <v>1.1450381679389386E-2</v>
      </c>
      <c r="L49" s="5">
        <f>(('t-1'!L49-'t-1'!$AE49)/'t-1'!$AE49)*(('t-1'!$I49-0.5+'t-1'!$I49-0.5)*-1)</f>
        <v>2.7989821882951692E-2</v>
      </c>
      <c r="M49" s="5">
        <f>(('t-1'!M49-'t-1'!$AE49)/'t-1'!$AE49)*(('t-1'!$I49-0.5+'t-1'!$I49-0.5)*-1)</f>
        <v>4.9618320610687099E-2</v>
      </c>
      <c r="N49" s="5">
        <f>(('t-1'!N49-'t-1'!$AE49)/'t-1'!$AE49)*(('t-1'!$I49-0.5+'t-1'!$I49-0.5)*-1)</f>
        <v>3.1806615776081425E-2</v>
      </c>
      <c r="O49" s="5">
        <f>(('t-1'!O49-'t-1'!$AE49)/'t-1'!$AE49)*(('t-1'!$I49-0.5+'t-1'!$I49-0.5)*-1)</f>
        <v>3.8167938931299157E-3</v>
      </c>
      <c r="P49" s="5">
        <f>(('t-1'!P49-'t-1'!$AE49)/'t-1'!$AE49)*(('t-1'!$I49-0.5+'t-1'!$I49-0.5)*-1)</f>
        <v>2.6717557251908507E-2</v>
      </c>
      <c r="Q49" s="5">
        <f>(('t-1'!Q49-'t-1'!$AE49)/'t-1'!$AE49)*(('t-1'!$I49-0.5+'t-1'!$I49-0.5)*-1)</f>
        <v>-1.6539440203562305E-2</v>
      </c>
      <c r="R49" s="5">
        <f>(('t-1'!R49-'t-1'!$AE49)/'t-1'!$AE49)*(('t-1'!$I49-0.5+'t-1'!$I49-0.5)*-1)</f>
        <v>2.7989821882951692E-2</v>
      </c>
      <c r="S49" s="5">
        <f>(('t-1'!S49-'t-1'!$AE49)/'t-1'!$AE49)*(('t-1'!$I49-0.5+'t-1'!$I49-0.5)*-1)</f>
        <v>-1.5267175572518941E-2</v>
      </c>
      <c r="T49" s="5">
        <f>(('t-1'!T49-'t-1'!$AE49)/'t-1'!$AE49)*(('t-1'!$I49-0.5+'t-1'!$I49-0.5)*-1)</f>
        <v>-2.0356234096692041E-2</v>
      </c>
      <c r="U49" s="5">
        <f>(('t-1'!U49-'t-1'!$AE49)/'t-1'!$AE49)*(('t-1'!$I49-0.5+'t-1'!$I49-0.5)*-1)</f>
        <v>1.2722646310433655E-3</v>
      </c>
      <c r="V49" s="5">
        <f>(('t-1'!V49-'t-1'!$AE49)/'t-1'!$AE49)*(('t-1'!$I49-0.5+'t-1'!$I49-0.5)*-1)</f>
        <v>2.0356234096692221E-2</v>
      </c>
      <c r="W49" s="5">
        <f>(('t-1'!W49-'t-1'!$AE49)/'t-1'!$AE49)*(('t-1'!$I49-0.5+'t-1'!$I49-0.5)*-1)</f>
        <v>5.2162849872773649E-2</v>
      </c>
      <c r="X49" s="5">
        <f>(('t-1'!X49-'t-1'!$AE49)/'t-1'!$AE49)*(('t-1'!$I49-0.5+'t-1'!$I49-0.5)*-1)</f>
        <v>4.5801526717557363E-2</v>
      </c>
      <c r="Y49" s="5">
        <f>(('t-1'!Y49-'t-1'!$AE49)/'t-1'!$AE49)*(('t-1'!$I49-0.5+'t-1'!$I49-0.5)*-1)</f>
        <v>1.6539440203562485E-2</v>
      </c>
      <c r="Z49" s="5">
        <f>(('t-1'!Z49-'t-1'!$AE49)/'t-1'!$AE49)*(('t-1'!$I49-0.5+'t-1'!$I49-0.5)*-1)</f>
        <v>2.1628498727735406E-2</v>
      </c>
      <c r="AA49" s="5">
        <f>(('t-1'!AA49-'t-1'!$AE49)/'t-1'!$AE49)*(('t-1'!$I49-0.5+'t-1'!$I49-0.5)*-1)</f>
        <v>3.9440203562341077E-2</v>
      </c>
      <c r="AB49" s="5">
        <f>(('t-1'!AB49-'t-1'!$AE49)/'t-1'!$AE49)*(('t-1'!$I49-0.5+'t-1'!$I49-0.5)*-1)</f>
        <v>1.2722646310432571E-2</v>
      </c>
      <c r="AC49" s="5">
        <f>(('t-1'!AC49-'t-1'!$AE49)/'t-1'!$AE49)*(('t-1'!$I49-0.5+'t-1'!$I49-0.5)*-1)</f>
        <v>3.6895674300254526E-2</v>
      </c>
      <c r="AD49" s="5">
        <f>(('t-1'!AD49-'t-1'!$AE49)/'t-1'!$AE49)*(('t-1'!$I49-0.5+'t-1'!$I49-0.5)*-1)</f>
        <v>4.9618320610687099E-2</v>
      </c>
      <c r="AE49" s="5">
        <f>(('t-1'!AE49-'t-1'!$AE49)/'t-1'!$AE49)*(('t-1'!$I49-0.5+'t-1'!$I49-0.5)*-1)</f>
        <v>0</v>
      </c>
      <c r="AF49" s="5">
        <f>(('t-1'!AF49-'t-1'!$AE49)/'t-1'!$AE49)*(('t-1'!$I49-0.5+'t-1'!$I49-0.5)*-1)</f>
        <v>-1</v>
      </c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</row>
    <row r="50" spans="2:66">
      <c r="B50" s="1">
        <f>'t-1'!B50</f>
        <v>0</v>
      </c>
      <c r="C50" s="1">
        <f>'t-1'!C50</f>
        <v>0</v>
      </c>
      <c r="D50" s="1">
        <f>'t-1'!D50</f>
        <v>0</v>
      </c>
      <c r="E50" s="1" t="str">
        <f>'t-1'!E50</f>
        <v>Totalt</v>
      </c>
      <c r="F50" s="1" t="str">
        <f>'t-1'!F50</f>
        <v>Uttagsföljsamhet vid blodtryckssänkande behandling</v>
      </c>
      <c r="G50" s="1" t="str">
        <f>'t-1'!G50</f>
        <v>(tom)</v>
      </c>
      <c r="H50" s="1" t="str">
        <f>'t-1'!H50</f>
        <v>A020150</v>
      </c>
      <c r="I50" s="1">
        <f>'t-1'!I50</f>
        <v>0</v>
      </c>
      <c r="J50" s="5">
        <f>(('t-1'!J50-'t-1'!$AE50)/'t-1'!$AE50)*(('t-1'!$I50-0.5+'t-1'!$I50-0.5)*-1)</f>
        <v>-5.1861702127659649E-2</v>
      </c>
      <c r="K50" s="5">
        <f>(('t-1'!K50-'t-1'!$AE50)/'t-1'!$AE50)*(('t-1'!$I50-0.5+'t-1'!$I50-0.5)*-1)</f>
        <v>-2.659574468085144E-3</v>
      </c>
      <c r="L50" s="5">
        <f>(('t-1'!L50-'t-1'!$AE50)/'t-1'!$AE50)*(('t-1'!$I50-0.5+'t-1'!$I50-0.5)*-1)</f>
        <v>3.4574468085106308E-2</v>
      </c>
      <c r="M50" s="5">
        <f>(('t-1'!M50-'t-1'!$AE50)/'t-1'!$AE50)*(('t-1'!$I50-0.5+'t-1'!$I50-0.5)*-1)</f>
        <v>3.7234042553191453E-2</v>
      </c>
      <c r="N50" s="5">
        <f>(('t-1'!N50-'t-1'!$AE50)/'t-1'!$AE50)*(('t-1'!$I50-0.5+'t-1'!$I50-0.5)*-1)</f>
        <v>4.3882978723404215E-2</v>
      </c>
      <c r="O50" s="5">
        <f>(('t-1'!O50-'t-1'!$AE50)/'t-1'!$AE50)*(('t-1'!$I50-0.5+'t-1'!$I50-0.5)*-1)</f>
        <v>2.3936170212765919E-2</v>
      </c>
      <c r="P50" s="5">
        <f>(('t-1'!P50-'t-1'!$AE50)/'t-1'!$AE50)*(('t-1'!$I50-0.5+'t-1'!$I50-0.5)*-1)</f>
        <v>3.0585106382978684E-2</v>
      </c>
      <c r="Q50" s="5">
        <f>(('t-1'!Q50-'t-1'!$AE50)/'t-1'!$AE50)*(('t-1'!$I50-0.5+'t-1'!$I50-0.5)*-1)</f>
        <v>-4.3882978723404215E-2</v>
      </c>
      <c r="R50" s="5">
        <f>(('t-1'!R50-'t-1'!$AE50)/'t-1'!$AE50)*(('t-1'!$I50-0.5+'t-1'!$I50-0.5)*-1)</f>
        <v>3.989361702127622E-3</v>
      </c>
      <c r="S50" s="5">
        <f>(('t-1'!S50-'t-1'!$AE50)/'t-1'!$AE50)*(('t-1'!$I50-0.5+'t-1'!$I50-0.5)*-1)</f>
        <v>-1.861702127659582E-2</v>
      </c>
      <c r="T50" s="5">
        <f>(('t-1'!T50-'t-1'!$AE50)/'t-1'!$AE50)*(('t-1'!$I50-0.5+'t-1'!$I50-0.5)*-1)</f>
        <v>-1.1968085106383053E-2</v>
      </c>
      <c r="U50" s="5">
        <f>(('t-1'!U50-'t-1'!$AE50)/'t-1'!$AE50)*(('t-1'!$I50-0.5+'t-1'!$I50-0.5)*-1)</f>
        <v>-2.659574468085144E-3</v>
      </c>
      <c r="V50" s="5">
        <f>(('t-1'!V50-'t-1'!$AE50)/'t-1'!$AE50)*(('t-1'!$I50-0.5+'t-1'!$I50-0.5)*-1)</f>
        <v>2.5265957446808398E-2</v>
      </c>
      <c r="W50" s="5">
        <f>(('t-1'!W50-'t-1'!$AE50)/'t-1'!$AE50)*(('t-1'!$I50-0.5+'t-1'!$I50-0.5)*-1)</f>
        <v>4.7872340425531838E-2</v>
      </c>
      <c r="X50" s="5">
        <f>(('t-1'!X50-'t-1'!$AE50)/'t-1'!$AE50)*(('t-1'!$I50-0.5+'t-1'!$I50-0.5)*-1)</f>
        <v>4.9202127659574504E-2</v>
      </c>
      <c r="Y50" s="5">
        <f>(('t-1'!Y50-'t-1'!$AE50)/'t-1'!$AE50)*(('t-1'!$I50-0.5+'t-1'!$I50-0.5)*-1)</f>
        <v>2.1276595744680774E-2</v>
      </c>
      <c r="Z50" s="5">
        <f>(('t-1'!Z50-'t-1'!$AE50)/'t-1'!$AE50)*(('t-1'!$I50-0.5+'t-1'!$I50-0.5)*-1)</f>
        <v>2.6595744680851064E-2</v>
      </c>
      <c r="AA50" s="5">
        <f>(('t-1'!AA50-'t-1'!$AE50)/'t-1'!$AE50)*(('t-1'!$I50-0.5+'t-1'!$I50-0.5)*-1)</f>
        <v>5.8510638297872224E-2</v>
      </c>
      <c r="AB50" s="5">
        <f>(('t-1'!AB50-'t-1'!$AE50)/'t-1'!$AE50)*(('t-1'!$I50-0.5+'t-1'!$I50-0.5)*-1)</f>
        <v>2.3936170212765919E-2</v>
      </c>
      <c r="AC50" s="5">
        <f>(('t-1'!AC50-'t-1'!$AE50)/'t-1'!$AE50)*(('t-1'!$I50-0.5+'t-1'!$I50-0.5)*-1)</f>
        <v>5.1861702127659462E-2</v>
      </c>
      <c r="AD50" s="5">
        <f>(('t-1'!AD50-'t-1'!$AE50)/'t-1'!$AE50)*(('t-1'!$I50-0.5+'t-1'!$I50-0.5)*-1)</f>
        <v>6.3829787234042507E-2</v>
      </c>
      <c r="AE50" s="5">
        <f>(('t-1'!AE50-'t-1'!$AE50)/'t-1'!$AE50)*(('t-1'!$I50-0.5+'t-1'!$I50-0.5)*-1)</f>
        <v>0</v>
      </c>
      <c r="AF50" s="5">
        <f>(('t-1'!AF50-'t-1'!$AE50)/'t-1'!$AE50)*(('t-1'!$I50-0.5+'t-1'!$I50-0.5)*-1)</f>
        <v>-1</v>
      </c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</row>
    <row r="51" spans="2:66">
      <c r="B51" s="1" t="str">
        <f>'t-1'!B51</f>
        <v>B</v>
      </c>
      <c r="C51" s="1" t="str">
        <f>'t-1'!C51</f>
        <v>Förtroende och patienterfarenheter</v>
      </c>
      <c r="D51" s="1">
        <f>'t-1'!D51</f>
        <v>19</v>
      </c>
      <c r="E51" s="1" t="str">
        <f>'t-1'!E51</f>
        <v>Kvinnor</v>
      </c>
      <c r="F51" s="1" t="str">
        <f>'t-1'!F51</f>
        <v>Tillgång till sjukvård</v>
      </c>
      <c r="G51" s="1" t="str">
        <f>'t-1'!G51</f>
        <v>(tom)</v>
      </c>
      <c r="H51" s="1" t="str">
        <f>'t-1'!H51</f>
        <v>B000100</v>
      </c>
      <c r="I51" s="1">
        <f>'t-1'!I51</f>
        <v>0</v>
      </c>
      <c r="J51" s="5">
        <f>(('t-1'!J51-'t-1'!$AE51)/'t-1'!$AE51)*(('t-1'!$I51-0.5+'t-1'!$I51-0.5)*-1)</f>
        <v>3.1389578163771727E-2</v>
      </c>
      <c r="K51" s="5">
        <f>(('t-1'!K51-'t-1'!$AE51)/'t-1'!$AE51)*(('t-1'!$I51-0.5+'t-1'!$I51-0.5)*-1)</f>
        <v>-3.2878411910669869E-2</v>
      </c>
      <c r="L51" s="5">
        <f>(('t-1'!L51-'t-1'!$AE51)/'t-1'!$AE51)*(('t-1'!$I51-0.5+'t-1'!$I51-0.5)*-1)</f>
        <v>-4.68982630272953E-2</v>
      </c>
      <c r="M51" s="5">
        <f>(('t-1'!M51-'t-1'!$AE51)/'t-1'!$AE51)*(('t-1'!$I51-0.5+'t-1'!$I51-0.5)*-1)</f>
        <v>-4.0570719602977624E-2</v>
      </c>
      <c r="N51" s="5">
        <f>(('t-1'!N51-'t-1'!$AE51)/'t-1'!$AE51)*(('t-1'!$I51-0.5+'t-1'!$I51-0.5)*-1)</f>
        <v>2.1712158808933003E-2</v>
      </c>
      <c r="O51" s="5">
        <f>(('t-1'!O51-'t-1'!$AE51)/'t-1'!$AE51)*(('t-1'!$I51-0.5+'t-1'!$I51-0.5)*-1)</f>
        <v>2.0719602977667517E-2</v>
      </c>
      <c r="P51" s="5">
        <f>(('t-1'!P51-'t-1'!$AE51)/'t-1'!$AE51)*(('t-1'!$I51-0.5+'t-1'!$I51-0.5)*-1)</f>
        <v>9.6898263027295317E-2</v>
      </c>
      <c r="Q51" s="5" t="e">
        <f>(('t-1'!Q51-'t-1'!$AE51)/'t-1'!$AE51)*(('t-1'!$I51-0.5+'t-1'!$I51-0.5)*-1)</f>
        <v>#VALUE!</v>
      </c>
      <c r="R51" s="5">
        <f>(('t-1'!R51-'t-1'!$AE51)/'t-1'!$AE51)*(('t-1'!$I51-0.5+'t-1'!$I51-0.5)*-1)</f>
        <v>4.0818858560794126E-2</v>
      </c>
      <c r="S51" s="5">
        <f>(('t-1'!S51-'t-1'!$AE51)/'t-1'!$AE51)*(('t-1'!$I51-0.5+'t-1'!$I51-0.5)*-1)</f>
        <v>-3.8709677419354722E-2</v>
      </c>
      <c r="T51" s="5">
        <f>(('t-1'!T51-'t-1'!$AE51)/'t-1'!$AE51)*(('t-1'!$I51-0.5+'t-1'!$I51-0.5)*-1)</f>
        <v>7.0967741935483858E-2</v>
      </c>
      <c r="U51" s="5">
        <f>(('t-1'!U51-'t-1'!$AE51)/'t-1'!$AE51)*(('t-1'!$I51-0.5+'t-1'!$I51-0.5)*-1)</f>
        <v>-4.7146401985111103E-3</v>
      </c>
      <c r="V51" s="5">
        <f>(('t-1'!V51-'t-1'!$AE51)/'t-1'!$AE51)*(('t-1'!$I51-0.5+'t-1'!$I51-0.5)*-1)</f>
        <v>-1.9230769230769197E-2</v>
      </c>
      <c r="W51" s="5">
        <f>(('t-1'!W51-'t-1'!$AE51)/'t-1'!$AE51)*(('t-1'!$I51-0.5+'t-1'!$I51-0.5)*-1)</f>
        <v>2.3821339950372233E-2</v>
      </c>
      <c r="X51" s="5">
        <f>(('t-1'!X51-'t-1'!$AE51)/'t-1'!$AE51)*(('t-1'!$I51-0.5+'t-1'!$I51-0.5)*-1)</f>
        <v>-3.7468982630272908E-2</v>
      </c>
      <c r="Y51" s="5">
        <f>(('t-1'!Y51-'t-1'!$AE51)/'t-1'!$AE51)*(('t-1'!$I51-0.5+'t-1'!$I51-0.5)*-1)</f>
        <v>-3.6848635235732001E-2</v>
      </c>
      <c r="Z51" s="5">
        <f>(('t-1'!Z51-'t-1'!$AE51)/'t-1'!$AE51)*(('t-1'!$I51-0.5+'t-1'!$I51-0.5)*-1)</f>
        <v>5.8312655086848499E-3</v>
      </c>
      <c r="AA51" s="5">
        <f>(('t-1'!AA51-'t-1'!$AE51)/'t-1'!$AE51)*(('t-1'!$I51-0.5+'t-1'!$I51-0.5)*-1)</f>
        <v>-4.3548387096774083E-2</v>
      </c>
      <c r="AB51" s="5">
        <f>(('t-1'!AB51-'t-1'!$AE51)/'t-1'!$AE51)*(('t-1'!$I51-0.5+'t-1'!$I51-0.5)*-1)</f>
        <v>-3.3126550868486197E-2</v>
      </c>
      <c r="AC51" s="5">
        <f>(('t-1'!AC51-'t-1'!$AE51)/'t-1'!$AE51)*(('t-1'!$I51-0.5+'t-1'!$I51-0.5)*-1)</f>
        <v>3.9205955334987733E-2</v>
      </c>
      <c r="AD51" s="5">
        <f>(('t-1'!AD51-'t-1'!$AE51)/'t-1'!$AE51)*(('t-1'!$I51-0.5+'t-1'!$I51-0.5)*-1)</f>
        <v>-2.6054590570719533E-2</v>
      </c>
      <c r="AE51" s="5">
        <f>(('t-1'!AE51-'t-1'!$AE51)/'t-1'!$AE51)*(('t-1'!$I51-0.5+'t-1'!$I51-0.5)*-1)</f>
        <v>0</v>
      </c>
      <c r="AF51" s="5">
        <f>(('t-1'!AF51-'t-1'!$AE51)/'t-1'!$AE51)*(('t-1'!$I51-0.5+'t-1'!$I51-0.5)*-1)</f>
        <v>-1</v>
      </c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</row>
    <row r="52" spans="2:66">
      <c r="B52" s="1">
        <f>'t-1'!B52</f>
        <v>0</v>
      </c>
      <c r="C52" s="1">
        <f>'t-1'!C52</f>
        <v>0</v>
      </c>
      <c r="D52" s="1">
        <f>'t-1'!D52</f>
        <v>0</v>
      </c>
      <c r="E52" s="1" t="str">
        <f>'t-1'!E52</f>
        <v>Män</v>
      </c>
      <c r="F52" s="1" t="str">
        <f>'t-1'!F52</f>
        <v>Tillgång till sjukvård</v>
      </c>
      <c r="G52" s="1" t="str">
        <f>'t-1'!G52</f>
        <v>(tom)</v>
      </c>
      <c r="H52" s="1" t="str">
        <f>'t-1'!H52</f>
        <v>B000100</v>
      </c>
      <c r="I52" s="1">
        <f>'t-1'!I52</f>
        <v>0</v>
      </c>
      <c r="J52" s="5">
        <f>(('t-1'!J52-'t-1'!$AE52)/'t-1'!$AE52)*(('t-1'!$I52-0.5+'t-1'!$I52-0.5)*-1)</f>
        <v>1.3444767441860458E-2</v>
      </c>
      <c r="K52" s="5">
        <f>(('t-1'!K52-'t-1'!$AE52)/'t-1'!$AE52)*(('t-1'!$I52-0.5+'t-1'!$I52-0.5)*-1)</f>
        <v>-1.6109496124030988E-2</v>
      </c>
      <c r="L52" s="5">
        <f>(('t-1'!L52-'t-1'!$AE52)/'t-1'!$AE52)*(('t-1'!$I52-0.5+'t-1'!$I52-0.5)*-1)</f>
        <v>-2.6647286821705287E-3</v>
      </c>
      <c r="M52" s="5">
        <f>(('t-1'!M52-'t-1'!$AE52)/'t-1'!$AE52)*(('t-1'!$I52-0.5+'t-1'!$I52-0.5)*-1)</f>
        <v>5.8139534883721406E-3</v>
      </c>
      <c r="N52" s="5">
        <f>(('t-1'!N52-'t-1'!$AE52)/'t-1'!$AE52)*(('t-1'!$I52-0.5+'t-1'!$I52-0.5)*-1)</f>
        <v>4.5421511627906974E-2</v>
      </c>
      <c r="O52" s="5">
        <f>(('t-1'!O52-'t-1'!$AE52)/'t-1'!$AE52)*(('t-1'!$I52-0.5+'t-1'!$I52-0.5)*-1)</f>
        <v>4.6996124031007697E-2</v>
      </c>
      <c r="P52" s="5">
        <f>(('t-1'!P52-'t-1'!$AE52)/'t-1'!$AE52)*(('t-1'!$I52-0.5+'t-1'!$I52-0.5)*-1)</f>
        <v>6.2984496124031036E-2</v>
      </c>
      <c r="Q52" s="5" t="e">
        <f>(('t-1'!Q52-'t-1'!$AE52)/'t-1'!$AE52)*(('t-1'!$I52-0.5+'t-1'!$I52-0.5)*-1)</f>
        <v>#VALUE!</v>
      </c>
      <c r="R52" s="5">
        <f>(('t-1'!R52-'t-1'!$AE52)/'t-1'!$AE52)*(('t-1'!$I52-0.5+'t-1'!$I52-0.5)*-1)</f>
        <v>3.5004844961240317E-2</v>
      </c>
      <c r="S52" s="5">
        <f>(('t-1'!S52-'t-1'!$AE52)/'t-1'!$AE52)*(('t-1'!$I52-0.5+'t-1'!$I52-0.5)*-1)</f>
        <v>7.2674418604650477E-3</v>
      </c>
      <c r="T52" s="5">
        <f>(('t-1'!T52-'t-1'!$AE52)/'t-1'!$AE52)*(('t-1'!$I52-0.5+'t-1'!$I52-0.5)*-1)</f>
        <v>6.2742248062015407E-2</v>
      </c>
      <c r="U52" s="5">
        <f>(('t-1'!U52-'t-1'!$AE52)/'t-1'!$AE52)*(('t-1'!$I52-0.5+'t-1'!$I52-0.5)*-1)</f>
        <v>-8.963178294573753E-3</v>
      </c>
      <c r="V52" s="5">
        <f>(('t-1'!V52-'t-1'!$AE52)/'t-1'!$AE52)*(('t-1'!$I52-0.5+'t-1'!$I52-0.5)*-1)</f>
        <v>-3.9970930232558106E-2</v>
      </c>
      <c r="W52" s="5">
        <f>(('t-1'!W52-'t-1'!$AE52)/'t-1'!$AE52)*(('t-1'!$I52-0.5+'t-1'!$I52-0.5)*-1)</f>
        <v>-1.2475775193798463E-2</v>
      </c>
      <c r="X52" s="5">
        <f>(('t-1'!X52-'t-1'!$AE52)/'t-1'!$AE52)*(('t-1'!$I52-0.5+'t-1'!$I52-0.5)*-1)</f>
        <v>-3.0523255813953439E-2</v>
      </c>
      <c r="Y52" s="5">
        <f>(('t-1'!Y52-'t-1'!$AE52)/'t-1'!$AE52)*(('t-1'!$I52-0.5+'t-1'!$I52-0.5)*-1)</f>
        <v>-1.962209302325587E-2</v>
      </c>
      <c r="Z52" s="5">
        <f>(('t-1'!Z52-'t-1'!$AE52)/'t-1'!$AE52)*(('t-1'!$I52-0.5+'t-1'!$I52-0.5)*-1)</f>
        <v>-5.9714147286821784E-2</v>
      </c>
      <c r="AA52" s="5">
        <f>(('t-1'!AA52-'t-1'!$AE52)/'t-1'!$AE52)*(('t-1'!$I52-0.5+'t-1'!$I52-0.5)*-1)</f>
        <v>-0.1017441860465117</v>
      </c>
      <c r="AB52" s="5">
        <f>(('t-1'!AB52-'t-1'!$AE52)/'t-1'!$AE52)*(('t-1'!$I52-0.5+'t-1'!$I52-0.5)*-1)</f>
        <v>-2.4224806201550386E-2</v>
      </c>
      <c r="AC52" s="5">
        <f>(('t-1'!AC52-'t-1'!$AE52)/'t-1'!$AE52)*(('t-1'!$I52-0.5+'t-1'!$I52-0.5)*-1)</f>
        <v>-1.0901162790698086E-3</v>
      </c>
      <c r="AD52" s="5">
        <f>(('t-1'!AD52-'t-1'!$AE52)/'t-1'!$AE52)*(('t-1'!$I52-0.5+'t-1'!$I52-0.5)*-1)</f>
        <v>-3.2218992248061976E-2</v>
      </c>
      <c r="AE52" s="5">
        <f>(('t-1'!AE52-'t-1'!$AE52)/'t-1'!$AE52)*(('t-1'!$I52-0.5+'t-1'!$I52-0.5)*-1)</f>
        <v>0</v>
      </c>
      <c r="AF52" s="5">
        <f>(('t-1'!AF52-'t-1'!$AE52)/'t-1'!$AE52)*(('t-1'!$I52-0.5+'t-1'!$I52-0.5)*-1)</f>
        <v>-1</v>
      </c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</row>
    <row r="53" spans="2:66">
      <c r="B53" s="1">
        <f>'t-1'!B53</f>
        <v>0</v>
      </c>
      <c r="C53" s="1">
        <f>'t-1'!C53</f>
        <v>0</v>
      </c>
      <c r="D53" s="1">
        <f>'t-1'!D53</f>
        <v>0</v>
      </c>
      <c r="E53" s="1" t="str">
        <f>'t-1'!E53</f>
        <v>Totalt</v>
      </c>
      <c r="F53" s="1" t="str">
        <f>'t-1'!F53</f>
        <v>Tillgång till sjukvård</v>
      </c>
      <c r="G53" s="1" t="str">
        <f>'t-1'!G53</f>
        <v>(tom)</v>
      </c>
      <c r="H53" s="1" t="str">
        <f>'t-1'!H53</f>
        <v>B000100</v>
      </c>
      <c r="I53" s="1">
        <f>'t-1'!I53</f>
        <v>0</v>
      </c>
      <c r="J53" s="5">
        <f>(('t-1'!J53-'t-1'!$AE53)/'t-1'!$AE53)*(('t-1'!$I53-0.5+'t-1'!$I53-0.5)*-1)</f>
        <v>2.1057786483839356E-2</v>
      </c>
      <c r="K53" s="5">
        <f>(('t-1'!K53-'t-1'!$AE53)/'t-1'!$AE53)*(('t-1'!$I53-0.5+'t-1'!$I53-0.5)*-1)</f>
        <v>-2.3996082272282171E-2</v>
      </c>
      <c r="L53" s="5">
        <f>(('t-1'!L53-'t-1'!$AE53)/'t-1'!$AE53)*(('t-1'!$I53-0.5+'t-1'!$I53-0.5)*-1)</f>
        <v>-2.3383937316356643E-2</v>
      </c>
      <c r="M53" s="5">
        <f>(('t-1'!M53-'t-1'!$AE53)/'t-1'!$AE53)*(('t-1'!$I53-0.5+'t-1'!$I53-0.5)*-1)</f>
        <v>-1.3344760039177318E-2</v>
      </c>
      <c r="N53" s="5">
        <f>(('t-1'!N53-'t-1'!$AE53)/'t-1'!$AE53)*(('t-1'!$I53-0.5+'t-1'!$I53-0.5)*-1)</f>
        <v>3.5137120470127202E-2</v>
      </c>
      <c r="O53" s="5">
        <f>(('t-1'!O53-'t-1'!$AE53)/'t-1'!$AE53)*(('t-1'!$I53-0.5+'t-1'!$I53-0.5)*-1)</f>
        <v>3.6483839373163435E-2</v>
      </c>
      <c r="P53" s="5">
        <f>(('t-1'!P53-'t-1'!$AE53)/'t-1'!$AE53)*(('t-1'!$I53-0.5+'t-1'!$I53-0.5)*-1)</f>
        <v>7.761998041136127E-2</v>
      </c>
      <c r="Q53" s="5" t="e">
        <f>(('t-1'!Q53-'t-1'!$AE53)/'t-1'!$AE53)*(('t-1'!$I53-0.5+'t-1'!$I53-0.5)*-1)</f>
        <v>#VALUE!</v>
      </c>
      <c r="R53" s="5">
        <f>(('t-1'!R53-'t-1'!$AE53)/'t-1'!$AE53)*(('t-1'!$I53-0.5+'t-1'!$I53-0.5)*-1)</f>
        <v>3.7340842311459316E-2</v>
      </c>
      <c r="S53" s="5">
        <f>(('t-1'!S53-'t-1'!$AE53)/'t-1'!$AE53)*(('t-1'!$I53-0.5+'t-1'!$I53-0.5)*-1)</f>
        <v>-1.2365328109696438E-2</v>
      </c>
      <c r="T53" s="5">
        <f>(('t-1'!T53-'t-1'!$AE53)/'t-1'!$AE53)*(('t-1'!$I53-0.5+'t-1'!$I53-0.5)*-1)</f>
        <v>6.6723800195886238E-2</v>
      </c>
      <c r="U53" s="5">
        <f>(('t-1'!U53-'t-1'!$AE53)/'t-1'!$AE53)*(('t-1'!$I53-0.5+'t-1'!$I53-0.5)*-1)</f>
        <v>-7.2233104799216867E-3</v>
      </c>
      <c r="V53" s="5">
        <f>(('t-1'!V53-'t-1'!$AE53)/'t-1'!$AE53)*(('t-1'!$I53-0.5+'t-1'!$I53-0.5)*-1)</f>
        <v>-3.0852105778648508E-2</v>
      </c>
      <c r="W53" s="5">
        <f>(('t-1'!W53-'t-1'!$AE53)/'t-1'!$AE53)*(('t-1'!$I53-0.5+'t-1'!$I53-0.5)*-1)</f>
        <v>3.672869735553344E-3</v>
      </c>
      <c r="X53" s="5">
        <f>(('t-1'!X53-'t-1'!$AE53)/'t-1'!$AE53)*(('t-1'!$I53-0.5+'t-1'!$I53-0.5)*-1)</f>
        <v>-3.4035259549461322E-2</v>
      </c>
      <c r="Y53" s="5">
        <f>(('t-1'!Y53-'t-1'!$AE53)/'t-1'!$AE53)*(('t-1'!$I53-0.5+'t-1'!$I53-0.5)*-1)</f>
        <v>-2.779138099902069E-2</v>
      </c>
      <c r="Z53" s="5">
        <f>(('t-1'!Z53-'t-1'!$AE53)/'t-1'!$AE53)*(('t-1'!$I53-0.5+'t-1'!$I53-0.5)*-1)</f>
        <v>-3.0484818805093156E-2</v>
      </c>
      <c r="AA53" s="5">
        <f>(('t-1'!AA53-'t-1'!$AE53)/'t-1'!$AE53)*(('t-1'!$I53-0.5+'t-1'!$I53-0.5)*-1)</f>
        <v>-7.5783545543584865E-2</v>
      </c>
      <c r="AB53" s="5">
        <f>(('t-1'!AB53-'t-1'!$AE53)/'t-1'!$AE53)*(('t-1'!$I53-0.5+'t-1'!$I53-0.5)*-1)</f>
        <v>-2.8158667972576042E-2</v>
      </c>
      <c r="AC53" s="5">
        <f>(('t-1'!AC53-'t-1'!$AE53)/'t-1'!$AE53)*(('t-1'!$I53-0.5+'t-1'!$I53-0.5)*-1)</f>
        <v>1.6527913809990136E-2</v>
      </c>
      <c r="AD53" s="5">
        <f>(('t-1'!AD53-'t-1'!$AE53)/'t-1'!$AE53)*(('t-1'!$I53-0.5+'t-1'!$I53-0.5)*-1)</f>
        <v>-2.8770812928501571E-2</v>
      </c>
      <c r="AE53" s="5">
        <f>(('t-1'!AE53-'t-1'!$AE53)/'t-1'!$AE53)*(('t-1'!$I53-0.5+'t-1'!$I53-0.5)*-1)</f>
        <v>0</v>
      </c>
      <c r="AF53" s="5">
        <f>(('t-1'!AF53-'t-1'!$AE53)/'t-1'!$AE53)*(('t-1'!$I53-0.5+'t-1'!$I53-0.5)*-1)</f>
        <v>-1</v>
      </c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</row>
    <row r="54" spans="2:66">
      <c r="B54" s="1">
        <f>'t-1'!B54</f>
        <v>0</v>
      </c>
      <c r="C54" s="1">
        <f>'t-1'!C54</f>
        <v>0</v>
      </c>
      <c r="D54" s="1">
        <f>'t-1'!D54</f>
        <v>20</v>
      </c>
      <c r="E54" s="1" t="str">
        <f>'t-1'!E54</f>
        <v>Kvinnor</v>
      </c>
      <c r="F54" s="1" t="str">
        <f>'t-1'!F54</f>
        <v>Förtroende för vårdcentraler</v>
      </c>
      <c r="G54" s="1" t="str">
        <f>'t-1'!G54</f>
        <v>(tom)</v>
      </c>
      <c r="H54" s="1" t="str">
        <f>'t-1'!H54</f>
        <v>B000200</v>
      </c>
      <c r="I54" s="1">
        <f>'t-1'!I54</f>
        <v>0</v>
      </c>
      <c r="J54" s="5">
        <f>(('t-1'!J54-'t-1'!$AE54)/'t-1'!$AE54)*(('t-1'!$I54-0.5+'t-1'!$I54-0.5)*-1)</f>
        <v>1.6969285593076773E-3</v>
      </c>
      <c r="K54" s="5">
        <f>(('t-1'!K54-'t-1'!$AE54)/'t-1'!$AE54)*(('t-1'!$I54-0.5+'t-1'!$I54-0.5)*-1)</f>
        <v>-8.4167656541659613E-2</v>
      </c>
      <c r="L54" s="5">
        <f>(('t-1'!L54-'t-1'!$AE54)/'t-1'!$AE54)*(('t-1'!$I54-0.5+'t-1'!$I54-0.5)*-1)</f>
        <v>-6.0750042423213954E-2</v>
      </c>
      <c r="M54" s="5">
        <f>(('t-1'!M54-'t-1'!$AE54)/'t-1'!$AE54)*(('t-1'!$I54-0.5+'t-1'!$I54-0.5)*-1)</f>
        <v>-4.2592906838622061E-2</v>
      </c>
      <c r="N54" s="5">
        <f>(('t-1'!N54-'t-1'!$AE54)/'t-1'!$AE54)*(('t-1'!$I54-0.5+'t-1'!$I54-0.5)*-1)</f>
        <v>-1.6629899881214948E-2</v>
      </c>
      <c r="O54" s="5">
        <f>(('t-1'!O54-'t-1'!$AE54)/'t-1'!$AE54)*(('t-1'!$I54-0.5+'t-1'!$I54-0.5)*-1)</f>
        <v>6.889529950789075E-2</v>
      </c>
      <c r="P54" s="5">
        <f>(('t-1'!P54-'t-1'!$AE54)/'t-1'!$AE54)*(('t-1'!$I54-0.5+'t-1'!$I54-0.5)*-1)</f>
        <v>0.21703716273544882</v>
      </c>
      <c r="Q54" s="5" t="e">
        <f>(('t-1'!Q54-'t-1'!$AE54)/'t-1'!$AE54)*(('t-1'!$I54-0.5+'t-1'!$I54-0.5)*-1)</f>
        <v>#VALUE!</v>
      </c>
      <c r="R54" s="5">
        <f>(('t-1'!R54-'t-1'!$AE54)/'t-1'!$AE54)*(('t-1'!$I54-0.5+'t-1'!$I54-0.5)*-1)</f>
        <v>8.9428135075513379E-2</v>
      </c>
      <c r="S54" s="5">
        <f>(('t-1'!S54-'t-1'!$AE54)/'t-1'!$AE54)*(('t-1'!$I54-0.5+'t-1'!$I54-0.5)*-1)</f>
        <v>-4.14050568471067E-2</v>
      </c>
      <c r="T54" s="5">
        <f>(('t-1'!T54-'t-1'!$AE54)/'t-1'!$AE54)*(('t-1'!$I54-0.5+'t-1'!$I54-0.5)*-1)</f>
        <v>5.8544035296114079E-2</v>
      </c>
      <c r="U54" s="5">
        <f>(('t-1'!U54-'t-1'!$AE54)/'t-1'!$AE54)*(('t-1'!$I54-0.5+'t-1'!$I54-0.5)*-1)</f>
        <v>1.8157135584591894E-2</v>
      </c>
      <c r="V54" s="5">
        <f>(('t-1'!V54-'t-1'!$AE54)/'t-1'!$AE54)*(('t-1'!$I54-0.5+'t-1'!$I54-0.5)*-1)</f>
        <v>5.5828949601221776E-2</v>
      </c>
      <c r="W54" s="5">
        <f>(('t-1'!W54-'t-1'!$AE54)/'t-1'!$AE54)*(('t-1'!$I54-0.5+'t-1'!$I54-0.5)*-1)</f>
        <v>-1.3405735618530446E-2</v>
      </c>
      <c r="X54" s="5">
        <f>(('t-1'!X54-'t-1'!$AE54)/'t-1'!$AE54)*(('t-1'!$I54-0.5+'t-1'!$I54-0.5)*-1)</f>
        <v>-1.391481418632276E-2</v>
      </c>
      <c r="Y54" s="5">
        <f>(('t-1'!Y54-'t-1'!$AE54)/'t-1'!$AE54)*(('t-1'!$I54-0.5+'t-1'!$I54-0.5)*-1)</f>
        <v>-6.7877142372306132E-2</v>
      </c>
      <c r="Z54" s="5">
        <f>(('t-1'!Z54-'t-1'!$AE54)/'t-1'!$AE54)*(('t-1'!$I54-0.5+'t-1'!$I54-0.5)*-1)</f>
        <v>0.12608179195655864</v>
      </c>
      <c r="AA54" s="5">
        <f>(('t-1'!AA54-'t-1'!$AE54)/'t-1'!$AE54)*(('t-1'!$I54-0.5+'t-1'!$I54-0.5)*-1)</f>
        <v>-0.11488206346512818</v>
      </c>
      <c r="AB54" s="5">
        <f>(('t-1'!AB54-'t-1'!$AE54)/'t-1'!$AE54)*(('t-1'!$I54-0.5+'t-1'!$I54-0.5)*-1)</f>
        <v>6.2786356694382733E-3</v>
      </c>
      <c r="AC54" s="5">
        <f>(('t-1'!AC54-'t-1'!$AE54)/'t-1'!$AE54)*(('t-1'!$I54-0.5+'t-1'!$I54-0.5)*-1)</f>
        <v>3.2750721194637698E-2</v>
      </c>
      <c r="AD54" s="5">
        <f>(('t-1'!AD54-'t-1'!$AE54)/'t-1'!$AE54)*(('t-1'!$I54-0.5+'t-1'!$I54-0.5)*-1)</f>
        <v>-5.6847106736806402E-2</v>
      </c>
      <c r="AE54" s="5">
        <f>(('t-1'!AE54-'t-1'!$AE54)/'t-1'!$AE54)*(('t-1'!$I54-0.5+'t-1'!$I54-0.5)*-1)</f>
        <v>0</v>
      </c>
      <c r="AF54" s="5">
        <f>(('t-1'!AF54-'t-1'!$AE54)/'t-1'!$AE54)*(('t-1'!$I54-0.5+'t-1'!$I54-0.5)*-1)</f>
        <v>-1</v>
      </c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</row>
    <row r="55" spans="2:66">
      <c r="B55" s="1">
        <f>'t-1'!B55</f>
        <v>0</v>
      </c>
      <c r="C55" s="1">
        <f>'t-1'!C55</f>
        <v>0</v>
      </c>
      <c r="D55" s="1">
        <f>'t-1'!D55</f>
        <v>0</v>
      </c>
      <c r="E55" s="1" t="str">
        <f>'t-1'!E55</f>
        <v>Män</v>
      </c>
      <c r="F55" s="1" t="str">
        <f>'t-1'!F55</f>
        <v>Förtroende för vårdcentraler</v>
      </c>
      <c r="G55" s="1" t="str">
        <f>'t-1'!G55</f>
        <v>(tom)</v>
      </c>
      <c r="H55" s="1" t="str">
        <f>'t-1'!H55</f>
        <v>B000200</v>
      </c>
      <c r="I55" s="1">
        <f>'t-1'!I55</f>
        <v>0</v>
      </c>
      <c r="J55" s="5">
        <f>(('t-1'!J55-'t-1'!$AE55)/'t-1'!$AE55)*(('t-1'!$I55-0.5+'t-1'!$I55-0.5)*-1)</f>
        <v>-3.1591924795808246E-2</v>
      </c>
      <c r="K55" s="5">
        <f>(('t-1'!K55-'t-1'!$AE55)/'t-1'!$AE55)*(('t-1'!$I55-0.5+'t-1'!$I55-0.5)*-1)</f>
        <v>-3.0204962243797207E-2</v>
      </c>
      <c r="L55" s="5">
        <f>(('t-1'!L55-'t-1'!$AE55)/'t-1'!$AE55)*(('t-1'!$I55-0.5+'t-1'!$I55-0.5)*-1)</f>
        <v>-3.8680844506087192E-2</v>
      </c>
      <c r="M55" s="5">
        <f>(('t-1'!M55-'t-1'!$AE55)/'t-1'!$AE55)*(('t-1'!$I55-0.5+'t-1'!$I55-0.5)*-1)</f>
        <v>2.9280320542456116E-3</v>
      </c>
      <c r="N55" s="5">
        <f>(('t-1'!N55-'t-1'!$AE55)/'t-1'!$AE55)*(('t-1'!$I55-0.5+'t-1'!$I55-0.5)*-1)</f>
        <v>4.0684234858992148E-2</v>
      </c>
      <c r="O55" s="5">
        <f>(('t-1'!O55-'t-1'!$AE55)/'t-1'!$AE55)*(('t-1'!$I55-0.5+'t-1'!$I55-0.5)*-1)</f>
        <v>8.2909539220218764E-2</v>
      </c>
      <c r="P55" s="5">
        <f>(('t-1'!P55-'t-1'!$AE55)/'t-1'!$AE55)*(('t-1'!$I55-0.5+'t-1'!$I55-0.5)*-1)</f>
        <v>9.5700416088765505E-2</v>
      </c>
      <c r="Q55" s="5" t="e">
        <f>(('t-1'!Q55-'t-1'!$AE55)/'t-1'!$AE55)*(('t-1'!$I55-0.5+'t-1'!$I55-0.5)*-1)</f>
        <v>#VALUE!</v>
      </c>
      <c r="R55" s="5">
        <f>(('t-1'!R55-'t-1'!$AE55)/'t-1'!$AE55)*(('t-1'!$I55-0.5+'t-1'!$I55-0.5)*-1)</f>
        <v>7.705347511172754E-2</v>
      </c>
      <c r="S55" s="5">
        <f>(('t-1'!S55-'t-1'!$AE55)/'t-1'!$AE55)*(('t-1'!$I55-0.5+'t-1'!$I55-0.5)*-1)</f>
        <v>6.2259207890275947E-2</v>
      </c>
      <c r="T55" s="5">
        <f>(('t-1'!T55-'t-1'!$AE55)/'t-1'!$AE55)*(('t-1'!$I55-0.5+'t-1'!$I55-0.5)*-1)</f>
        <v>0.12251502542764683</v>
      </c>
      <c r="U55" s="5">
        <f>(('t-1'!U55-'t-1'!$AE55)/'t-1'!$AE55)*(('t-1'!$I55-0.5+'t-1'!$I55-0.5)*-1)</f>
        <v>2.743103713977502E-2</v>
      </c>
      <c r="V55" s="5">
        <f>(('t-1'!V55-'t-1'!$AE55)/'t-1'!$AE55)*(('t-1'!$I55-0.5+'t-1'!$I55-0.5)*-1)</f>
        <v>-4.099244875943911E-2</v>
      </c>
      <c r="W55" s="5">
        <f>(('t-1'!W55-'t-1'!$AE55)/'t-1'!$AE55)*(('t-1'!$I55-0.5+'t-1'!$I55-0.5)*-1)</f>
        <v>-9.9861303744798957E-2</v>
      </c>
      <c r="X55" s="5">
        <f>(('t-1'!X55-'t-1'!$AE55)/'t-1'!$AE55)*(('t-1'!$I55-0.5+'t-1'!$I55-0.5)*-1)</f>
        <v>-8.5991678224687909E-2</v>
      </c>
      <c r="Y55" s="5">
        <f>(('t-1'!Y55-'t-1'!$AE55)/'t-1'!$AE55)*(('t-1'!$I55-0.5+'t-1'!$I55-0.5)*-1)</f>
        <v>-8.7840961627369443E-2</v>
      </c>
      <c r="Z55" s="5">
        <f>(('t-1'!Z55-'t-1'!$AE55)/'t-1'!$AE55)*(('t-1'!$I55-0.5+'t-1'!$I55-0.5)*-1)</f>
        <v>-2.2807828633071413E-2</v>
      </c>
      <c r="AA55" s="5">
        <f>(('t-1'!AA55-'t-1'!$AE55)/'t-1'!$AE55)*(('t-1'!$I55-0.5+'t-1'!$I55-0.5)*-1)</f>
        <v>-0.12590537833256282</v>
      </c>
      <c r="AB55" s="5">
        <f>(('t-1'!AB55-'t-1'!$AE55)/'t-1'!$AE55)*(('t-1'!$I55-0.5+'t-1'!$I55-0.5)*-1)</f>
        <v>-1.155802126675913E-2</v>
      </c>
      <c r="AC55" s="5">
        <f>(('t-1'!AC55-'t-1'!$AE55)/'t-1'!$AE55)*(('t-1'!$I55-0.5+'t-1'!$I55-0.5)*-1)</f>
        <v>-2.0804438280166457E-2</v>
      </c>
      <c r="AD55" s="5">
        <f>(('t-1'!AD55-'t-1'!$AE55)/'t-1'!$AE55)*(('t-1'!$I55-0.5+'t-1'!$I55-0.5)*-1)</f>
        <v>-2.6352288488210831E-2</v>
      </c>
      <c r="AE55" s="5">
        <f>(('t-1'!AE55-'t-1'!$AE55)/'t-1'!$AE55)*(('t-1'!$I55-0.5+'t-1'!$I55-0.5)*-1)</f>
        <v>0</v>
      </c>
      <c r="AF55" s="5">
        <f>(('t-1'!AF55-'t-1'!$AE55)/'t-1'!$AE55)*(('t-1'!$I55-0.5+'t-1'!$I55-0.5)*-1)</f>
        <v>-1</v>
      </c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</row>
    <row r="56" spans="2:66">
      <c r="B56" s="1">
        <f>'t-1'!B56</f>
        <v>0</v>
      </c>
      <c r="C56" s="1">
        <f>'t-1'!C56</f>
        <v>0</v>
      </c>
      <c r="D56" s="1">
        <f>'t-1'!D56</f>
        <v>0</v>
      </c>
      <c r="E56" s="1" t="str">
        <f>'t-1'!E56</f>
        <v>Totalt</v>
      </c>
      <c r="F56" s="1" t="str">
        <f>'t-1'!F56</f>
        <v>Förtroende för vårdcentraler</v>
      </c>
      <c r="G56" s="1" t="str">
        <f>'t-1'!G56</f>
        <v>(tom)</v>
      </c>
      <c r="H56" s="1" t="str">
        <f>'t-1'!H56</f>
        <v>B000200</v>
      </c>
      <c r="I56" s="1">
        <f>'t-1'!I56</f>
        <v>0</v>
      </c>
      <c r="J56" s="5">
        <f>(('t-1'!J56-'t-1'!$AE56)/'t-1'!$AE56)*(('t-1'!$I56-0.5+'t-1'!$I56-0.5)*-1)</f>
        <v>-1.9942103570279864E-2</v>
      </c>
      <c r="K56" s="5">
        <f>(('t-1'!K56-'t-1'!$AE56)/'t-1'!$AE56)*(('t-1'!$I56-0.5+'t-1'!$I56-0.5)*-1)</f>
        <v>-5.4197491154712084E-2</v>
      </c>
      <c r="L56" s="5">
        <f>(('t-1'!L56-'t-1'!$AE56)/'t-1'!$AE56)*(('t-1'!$I56-0.5+'t-1'!$I56-0.5)*-1)</f>
        <v>-4.792537793502729E-2</v>
      </c>
      <c r="M56" s="5">
        <f>(('t-1'!M56-'t-1'!$AE56)/'t-1'!$AE56)*(('t-1'!$I56-0.5+'t-1'!$I56-0.5)*-1)</f>
        <v>-1.3348343518816311E-2</v>
      </c>
      <c r="N56" s="5">
        <f>(('t-1'!N56-'t-1'!$AE56)/'t-1'!$AE56)*(('t-1'!$I56-0.5+'t-1'!$I56-0.5)*-1)</f>
        <v>1.6886458668382072E-2</v>
      </c>
      <c r="O56" s="5">
        <f>(('t-1'!O56-'t-1'!$AE56)/'t-1'!$AE56)*(('t-1'!$I56-0.5+'t-1'!$I56-0.5)*-1)</f>
        <v>8.0572531360566066E-2</v>
      </c>
      <c r="P56" s="5">
        <f>(('t-1'!P56-'t-1'!$AE56)/'t-1'!$AE56)*(('t-1'!$I56-0.5+'t-1'!$I56-0.5)*-1)</f>
        <v>0.14377613380508208</v>
      </c>
      <c r="Q56" s="5" t="e">
        <f>(('t-1'!Q56-'t-1'!$AE56)/'t-1'!$AE56)*(('t-1'!$I56-0.5+'t-1'!$I56-0.5)*-1)</f>
        <v>#VALUE!</v>
      </c>
      <c r="R56" s="5">
        <f>(('t-1'!R56-'t-1'!$AE56)/'t-1'!$AE56)*(('t-1'!$I56-0.5+'t-1'!$I56-0.5)*-1)</f>
        <v>8.2824059183017024E-2</v>
      </c>
      <c r="S56" s="5">
        <f>(('t-1'!S56-'t-1'!$AE56)/'t-1'!$AE56)*(('t-1'!$I56-0.5+'t-1'!$I56-0.5)*-1)</f>
        <v>1.849469282727563E-2</v>
      </c>
      <c r="T56" s="5">
        <f>(('t-1'!T56-'t-1'!$AE56)/'t-1'!$AE56)*(('t-1'!$I56-0.5+'t-1'!$I56-0.5)*-1)</f>
        <v>9.9067224187841807E-2</v>
      </c>
      <c r="U56" s="5">
        <f>(('t-1'!U56-'t-1'!$AE56)/'t-1'!$AE56)*(('t-1'!$I56-0.5+'t-1'!$I56-0.5)*-1)</f>
        <v>2.3319395303956301E-2</v>
      </c>
      <c r="V56" s="5">
        <f>(('t-1'!V56-'t-1'!$AE56)/'t-1'!$AE56)*(('t-1'!$I56-0.5+'t-1'!$I56-0.5)*-1)</f>
        <v>6.4329366355740029E-4</v>
      </c>
      <c r="W56" s="5">
        <f>(('t-1'!W56-'t-1'!$AE56)/'t-1'!$AE56)*(('t-1'!$I56-0.5+'t-1'!$I56-0.5)*-1)</f>
        <v>-6.2560308780958515E-2</v>
      </c>
      <c r="X56" s="5">
        <f>(('t-1'!X56-'t-1'!$AE56)/'t-1'!$AE56)*(('t-1'!$I56-0.5+'t-1'!$I56-0.5)*-1)</f>
        <v>-5.5001608234158922E-2</v>
      </c>
      <c r="Y56" s="5">
        <f>(('t-1'!Y56-'t-1'!$AE56)/'t-1'!$AE56)*(('t-1'!$I56-0.5+'t-1'!$I56-0.5)*-1)</f>
        <v>-7.9768414281119346E-2</v>
      </c>
      <c r="Z56" s="5">
        <f>(('t-1'!Z56-'t-1'!$AE56)/'t-1'!$AE56)*(('t-1'!$I56-0.5+'t-1'!$I56-0.5)*-1)</f>
        <v>4.1331617883563855E-2</v>
      </c>
      <c r="AA56" s="5">
        <f>(('t-1'!AA56-'t-1'!$AE56)/'t-1'!$AE56)*(('t-1'!$I56-0.5+'t-1'!$I56-0.5)*-1)</f>
        <v>-0.12142167899646183</v>
      </c>
      <c r="AB56" s="5">
        <f>(('t-1'!AB56-'t-1'!$AE56)/'t-1'!$AE56)*(('t-1'!$I56-0.5+'t-1'!$I56-0.5)*-1)</f>
        <v>-3.5381151495657583E-3</v>
      </c>
      <c r="AC56" s="5">
        <f>(('t-1'!AC56-'t-1'!$AE56)/'t-1'!$AE56)*(('t-1'!$I56-0.5+'t-1'!$I56-0.5)*-1)</f>
        <v>3.05564490189768E-3</v>
      </c>
      <c r="AD56" s="5">
        <f>(('t-1'!AD56-'t-1'!$AE56)/'t-1'!$AE56)*(('t-1'!$I56-0.5+'t-1'!$I56-0.5)*-1)</f>
        <v>-3.2325506593760017E-2</v>
      </c>
      <c r="AE56" s="5">
        <f>(('t-1'!AE56-'t-1'!$AE56)/'t-1'!$AE56)*(('t-1'!$I56-0.5+'t-1'!$I56-0.5)*-1)</f>
        <v>0</v>
      </c>
      <c r="AF56" s="5">
        <f>(('t-1'!AF56-'t-1'!$AE56)/'t-1'!$AE56)*(('t-1'!$I56-0.5+'t-1'!$I56-0.5)*-1)</f>
        <v>-1</v>
      </c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</row>
    <row r="57" spans="2:66">
      <c r="B57" s="1">
        <f>'t-1'!B57</f>
        <v>0</v>
      </c>
      <c r="C57" s="1">
        <f>'t-1'!C57</f>
        <v>0</v>
      </c>
      <c r="D57" s="1">
        <f>'t-1'!D57</f>
        <v>21</v>
      </c>
      <c r="E57" s="1" t="str">
        <f>'t-1'!E57</f>
        <v>Kvinnor</v>
      </c>
      <c r="F57" s="1" t="str">
        <f>'t-1'!F57</f>
        <v>Förtroende för sjukhus</v>
      </c>
      <c r="G57" s="1" t="str">
        <f>'t-1'!G57</f>
        <v>(tom)</v>
      </c>
      <c r="H57" s="1" t="str">
        <f>'t-1'!H57</f>
        <v>B000300</v>
      </c>
      <c r="I57" s="1">
        <f>'t-1'!I57</f>
        <v>0</v>
      </c>
      <c r="J57" s="5">
        <f>(('t-1'!J57-'t-1'!$AE57)/'t-1'!$AE57)*(('t-1'!$I57-0.5+'t-1'!$I57-0.5)*-1)</f>
        <v>-4.3396226415094469E-2</v>
      </c>
      <c r="K57" s="5">
        <f>(('t-1'!K57-'t-1'!$AE57)/'t-1'!$AE57)*(('t-1'!$I57-0.5+'t-1'!$I57-0.5)*-1)</f>
        <v>2.0609579100144954E-2</v>
      </c>
      <c r="L57" s="5">
        <f>(('t-1'!L57-'t-1'!$AE57)/'t-1'!$AE57)*(('t-1'!$I57-0.5+'t-1'!$I57-0.5)*-1)</f>
        <v>-0.11465892597968078</v>
      </c>
      <c r="M57" s="5">
        <f>(('t-1'!M57-'t-1'!$AE57)/'t-1'!$AE57)*(('t-1'!$I57-0.5+'t-1'!$I57-0.5)*-1)</f>
        <v>4.1944847605224968E-2</v>
      </c>
      <c r="N57" s="5">
        <f>(('t-1'!N57-'t-1'!$AE57)/'t-1'!$AE57)*(('t-1'!$I57-0.5+'t-1'!$I57-0.5)*-1)</f>
        <v>4.2380261248185593E-2</v>
      </c>
      <c r="O57" s="5">
        <f>(('t-1'!O57-'t-1'!$AE57)/'t-1'!$AE57)*(('t-1'!$I57-0.5+'t-1'!$I57-0.5)*-1)</f>
        <v>5.9796806966618141E-2</v>
      </c>
      <c r="P57" s="5">
        <f>(('t-1'!P57-'t-1'!$AE57)/'t-1'!$AE57)*(('t-1'!$I57-0.5+'t-1'!$I57-0.5)*-1)</f>
        <v>0.15413642960812757</v>
      </c>
      <c r="Q57" s="5" t="e">
        <f>(('t-1'!Q57-'t-1'!$AE57)/'t-1'!$AE57)*(('t-1'!$I57-0.5+'t-1'!$I57-0.5)*-1)</f>
        <v>#VALUE!</v>
      </c>
      <c r="R57" s="5">
        <f>(('t-1'!R57-'t-1'!$AE57)/'t-1'!$AE57)*(('t-1'!$I57-0.5+'t-1'!$I57-0.5)*-1)</f>
        <v>-1.5384615384615417E-2</v>
      </c>
      <c r="S57" s="5">
        <f>(('t-1'!S57-'t-1'!$AE57)/'t-1'!$AE57)*(('t-1'!$I57-0.5+'t-1'!$I57-0.5)*-1)</f>
        <v>2.0174165457184333E-2</v>
      </c>
      <c r="T57" s="5">
        <f>(('t-1'!T57-'t-1'!$AE57)/'t-1'!$AE57)*(('t-1'!$I57-0.5+'t-1'!$I57-0.5)*-1)</f>
        <v>7.0972423802612483E-2</v>
      </c>
      <c r="U57" s="5">
        <f>(('t-1'!U57-'t-1'!$AE57)/'t-1'!$AE57)*(('t-1'!$I57-0.5+'t-1'!$I57-0.5)*-1)</f>
        <v>3.613933236574738E-2</v>
      </c>
      <c r="V57" s="5">
        <f>(('t-1'!V57-'t-1'!$AE57)/'t-1'!$AE57)*(('t-1'!$I57-0.5+'t-1'!$I57-0.5)*-1)</f>
        <v>2.7576197387517809E-3</v>
      </c>
      <c r="W57" s="5">
        <f>(('t-1'!W57-'t-1'!$AE57)/'t-1'!$AE57)*(('t-1'!$I57-0.5+'t-1'!$I57-0.5)*-1)</f>
        <v>0.17242380261248177</v>
      </c>
      <c r="X57" s="5">
        <f>(('t-1'!X57-'t-1'!$AE57)/'t-1'!$AE57)*(('t-1'!$I57-0.5+'t-1'!$I57-0.5)*-1)</f>
        <v>-0.13323657474600881</v>
      </c>
      <c r="Y57" s="5">
        <f>(('t-1'!Y57-'t-1'!$AE57)/'t-1'!$AE57)*(('t-1'!$I57-0.5+'t-1'!$I57-0.5)*-1)</f>
        <v>-4.0348330914368666E-2</v>
      </c>
      <c r="Z57" s="5">
        <f>(('t-1'!Z57-'t-1'!$AE57)/'t-1'!$AE57)*(('t-1'!$I57-0.5+'t-1'!$I57-0.5)*-1)</f>
        <v>-0.16342525399129179</v>
      </c>
      <c r="AA57" s="5">
        <f>(('t-1'!AA57-'t-1'!$AE57)/'t-1'!$AE57)*(('t-1'!$I57-0.5+'t-1'!$I57-0.5)*-1)</f>
        <v>-0.29738751814223524</v>
      </c>
      <c r="AB57" s="5">
        <f>(('t-1'!AB57-'t-1'!$AE57)/'t-1'!$AE57)*(('t-1'!$I57-0.5+'t-1'!$I57-0.5)*-1)</f>
        <v>-3.3526850507982611E-2</v>
      </c>
      <c r="AC57" s="5">
        <f>(('t-1'!AC57-'t-1'!$AE57)/'t-1'!$AE57)*(('t-1'!$I57-0.5+'t-1'!$I57-0.5)*-1)</f>
        <v>0.16037735849056597</v>
      </c>
      <c r="AD57" s="5">
        <f>(('t-1'!AD57-'t-1'!$AE57)/'t-1'!$AE57)*(('t-1'!$I57-0.5+'t-1'!$I57-0.5)*-1)</f>
        <v>3.1204644412191455E-2</v>
      </c>
      <c r="AE57" s="5">
        <f>(('t-1'!AE57-'t-1'!$AE57)/'t-1'!$AE57)*(('t-1'!$I57-0.5+'t-1'!$I57-0.5)*-1)</f>
        <v>0</v>
      </c>
      <c r="AF57" s="5">
        <f>(('t-1'!AF57-'t-1'!$AE57)/'t-1'!$AE57)*(('t-1'!$I57-0.5+'t-1'!$I57-0.5)*-1)</f>
        <v>-1</v>
      </c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</row>
    <row r="58" spans="2:66">
      <c r="B58" s="1">
        <f>'t-1'!B58</f>
        <v>0</v>
      </c>
      <c r="C58" s="1">
        <f>'t-1'!C58</f>
        <v>0</v>
      </c>
      <c r="D58" s="1">
        <f>'t-1'!D58</f>
        <v>0</v>
      </c>
      <c r="E58" s="1" t="str">
        <f>'t-1'!E58</f>
        <v>Män</v>
      </c>
      <c r="F58" s="1" t="str">
        <f>'t-1'!F58</f>
        <v>Förtroende för sjukhus</v>
      </c>
      <c r="G58" s="1" t="str">
        <f>'t-1'!G58</f>
        <v>(tom)</v>
      </c>
      <c r="H58" s="1" t="str">
        <f>'t-1'!H58</f>
        <v>B000300</v>
      </c>
      <c r="I58" s="1">
        <f>'t-1'!I58</f>
        <v>0</v>
      </c>
      <c r="J58" s="5">
        <f>(('t-1'!J58-'t-1'!$AE58)/'t-1'!$AE58)*(('t-1'!$I58-0.5+'t-1'!$I58-0.5)*-1)</f>
        <v>-1.0316368638239339E-2</v>
      </c>
      <c r="K58" s="5">
        <f>(('t-1'!K58-'t-1'!$AE58)/'t-1'!$AE58)*(('t-1'!$I58-0.5+'t-1'!$I58-0.5)*-1)</f>
        <v>8.8308115543328763E-2</v>
      </c>
      <c r="L58" s="5">
        <f>(('t-1'!L58-'t-1'!$AE58)/'t-1'!$AE58)*(('t-1'!$I58-0.5+'t-1'!$I58-0.5)*-1)</f>
        <v>-7.1251719394773136E-2</v>
      </c>
      <c r="M58" s="5">
        <f>(('t-1'!M58-'t-1'!$AE58)/'t-1'!$AE58)*(('t-1'!$I58-0.5+'t-1'!$I58-0.5)*-1)</f>
        <v>6.121045392022012E-2</v>
      </c>
      <c r="N58" s="5">
        <f>(('t-1'!N58-'t-1'!$AE58)/'t-1'!$AE58)*(('t-1'!$I58-0.5+'t-1'!$I58-0.5)*-1)</f>
        <v>9.0096286107290188E-2</v>
      </c>
      <c r="O58" s="5">
        <f>(('t-1'!O58-'t-1'!$AE58)/'t-1'!$AE58)*(('t-1'!$I58-0.5+'t-1'!$I58-0.5)*-1)</f>
        <v>9.8349381017881585E-2</v>
      </c>
      <c r="P58" s="5">
        <f>(('t-1'!P58-'t-1'!$AE58)/'t-1'!$AE58)*(('t-1'!$I58-0.5+'t-1'!$I58-0.5)*-1)</f>
        <v>6.7125171939477243E-2</v>
      </c>
      <c r="Q58" s="5" t="e">
        <f>(('t-1'!Q58-'t-1'!$AE58)/'t-1'!$AE58)*(('t-1'!$I58-0.5+'t-1'!$I58-0.5)*-1)</f>
        <v>#VALUE!</v>
      </c>
      <c r="R58" s="5">
        <f>(('t-1'!R58-'t-1'!$AE58)/'t-1'!$AE58)*(('t-1'!$I58-0.5+'t-1'!$I58-0.5)*-1)</f>
        <v>-2.8885832187070269E-2</v>
      </c>
      <c r="S58" s="5">
        <f>(('t-1'!S58-'t-1'!$AE58)/'t-1'!$AE58)*(('t-1'!$I58-0.5+'t-1'!$I58-0.5)*-1)</f>
        <v>3.0261348005501906E-3</v>
      </c>
      <c r="T58" s="5">
        <f>(('t-1'!T58-'t-1'!$AE58)/'t-1'!$AE58)*(('t-1'!$I58-0.5+'t-1'!$I58-0.5)*-1)</f>
        <v>6.6712517193947649E-2</v>
      </c>
      <c r="U58" s="5">
        <f>(('t-1'!U58-'t-1'!$AE58)/'t-1'!$AE58)*(('t-1'!$I58-0.5+'t-1'!$I58-0.5)*-1)</f>
        <v>1.9669876203576239E-2</v>
      </c>
      <c r="V58" s="5">
        <f>(('t-1'!V58-'t-1'!$AE58)/'t-1'!$AE58)*(('t-1'!$I58-0.5+'t-1'!$I58-0.5)*-1)</f>
        <v>-1.2792297111416875E-2</v>
      </c>
      <c r="W58" s="5">
        <f>(('t-1'!W58-'t-1'!$AE58)/'t-1'!$AE58)*(('t-1'!$I58-0.5+'t-1'!$I58-0.5)*-1)</f>
        <v>4.5667125171939382E-2</v>
      </c>
      <c r="X58" s="5">
        <f>(('t-1'!X58-'t-1'!$AE58)/'t-1'!$AE58)*(('t-1'!$I58-0.5+'t-1'!$I58-0.5)*-1)</f>
        <v>-0.10288858321870707</v>
      </c>
      <c r="Y58" s="5">
        <f>(('t-1'!Y58-'t-1'!$AE58)/'t-1'!$AE58)*(('t-1'!$I58-0.5+'t-1'!$I58-0.5)*-1)</f>
        <v>1.0591471801925666E-2</v>
      </c>
      <c r="Z58" s="5">
        <f>(('t-1'!Z58-'t-1'!$AE58)/'t-1'!$AE58)*(('t-1'!$I58-0.5+'t-1'!$I58-0.5)*-1)</f>
        <v>-0.17248968363136183</v>
      </c>
      <c r="AA58" s="5">
        <f>(('t-1'!AA58-'t-1'!$AE58)/'t-1'!$AE58)*(('t-1'!$I58-0.5+'t-1'!$I58-0.5)*-1)</f>
        <v>-0.30082530949105918</v>
      </c>
      <c r="AB58" s="5">
        <f>(('t-1'!AB58-'t-1'!$AE58)/'t-1'!$AE58)*(('t-1'!$I58-0.5+'t-1'!$I58-0.5)*-1)</f>
        <v>-1.9807427785419499E-2</v>
      </c>
      <c r="AC58" s="5">
        <f>(('t-1'!AC58-'t-1'!$AE58)/'t-1'!$AE58)*(('t-1'!$I58-0.5+'t-1'!$I58-0.5)*-1)</f>
        <v>6.1760660247592775E-2</v>
      </c>
      <c r="AD58" s="5">
        <f>(('t-1'!AD58-'t-1'!$AE58)/'t-1'!$AE58)*(('t-1'!$I58-0.5+'t-1'!$I58-0.5)*-1)</f>
        <v>-2.8885832187070269E-2</v>
      </c>
      <c r="AE58" s="5">
        <f>(('t-1'!AE58-'t-1'!$AE58)/'t-1'!$AE58)*(('t-1'!$I58-0.5+'t-1'!$I58-0.5)*-1)</f>
        <v>0</v>
      </c>
      <c r="AF58" s="5">
        <f>(('t-1'!AF58-'t-1'!$AE58)/'t-1'!$AE58)*(('t-1'!$I58-0.5+'t-1'!$I58-0.5)*-1)</f>
        <v>-1</v>
      </c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</row>
    <row r="59" spans="2:66">
      <c r="B59" s="1">
        <f>'t-1'!B59</f>
        <v>0</v>
      </c>
      <c r="C59" s="1">
        <f>'t-1'!C59</f>
        <v>0</v>
      </c>
      <c r="D59" s="1">
        <f>'t-1'!D59</f>
        <v>0</v>
      </c>
      <c r="E59" s="1" t="str">
        <f>'t-1'!E59</f>
        <v>Totalt</v>
      </c>
      <c r="F59" s="1" t="str">
        <f>'t-1'!F59</f>
        <v>Förtroende för sjukhus</v>
      </c>
      <c r="G59" s="1" t="str">
        <f>'t-1'!G59</f>
        <v>(tom)</v>
      </c>
      <c r="H59" s="1" t="str">
        <f>'t-1'!H59</f>
        <v>B000300</v>
      </c>
      <c r="I59" s="1">
        <f>'t-1'!I59</f>
        <v>0</v>
      </c>
      <c r="J59" s="5">
        <f>(('t-1'!J59-'t-1'!$AE59)/'t-1'!$AE59)*(('t-1'!$I59-0.5+'t-1'!$I59-0.5)*-1)</f>
        <v>-2.7480270574971658E-2</v>
      </c>
      <c r="K59" s="5">
        <f>(('t-1'!K59-'t-1'!$AE59)/'t-1'!$AE59)*(('t-1'!$I59-0.5+'t-1'!$I59-0.5)*-1)</f>
        <v>5.8342728297632485E-2</v>
      </c>
      <c r="L59" s="5">
        <f>(('t-1'!L59-'t-1'!$AE59)/'t-1'!$AE59)*(('t-1'!$I59-0.5+'t-1'!$I59-0.5)*-1)</f>
        <v>-8.9909808342728242E-2</v>
      </c>
      <c r="M59" s="5">
        <f>(('t-1'!M59-'t-1'!$AE59)/'t-1'!$AE59)*(('t-1'!$I59-0.5+'t-1'!$I59-0.5)*-1)</f>
        <v>5.5101465614430821E-2</v>
      </c>
      <c r="N59" s="5">
        <f>(('t-1'!N59-'t-1'!$AE59)/'t-1'!$AE59)*(('t-1'!$I59-0.5+'t-1'!$I59-0.5)*-1)</f>
        <v>6.9757609921082347E-2</v>
      </c>
      <c r="O59" s="5">
        <f>(('t-1'!O59-'t-1'!$AE59)/'t-1'!$AE59)*(('t-1'!$I59-0.5+'t-1'!$I59-0.5)*-1)</f>
        <v>8.4131905298760051E-2</v>
      </c>
      <c r="P59" s="5">
        <f>(('t-1'!P59-'t-1'!$AE59)/'t-1'!$AE59)*(('t-1'!$I59-0.5+'t-1'!$I59-0.5)*-1)</f>
        <v>0.1010428410372041</v>
      </c>
      <c r="Q59" s="5" t="e">
        <f>(('t-1'!Q59-'t-1'!$AE59)/'t-1'!$AE59)*(('t-1'!$I59-0.5+'t-1'!$I59-0.5)*-1)</f>
        <v>#VALUE!</v>
      </c>
      <c r="R59" s="5">
        <f>(('t-1'!R59-'t-1'!$AE59)/'t-1'!$AE59)*(('t-1'!$I59-0.5+'t-1'!$I59-0.5)*-1)</f>
        <v>-2.268883878241262E-2</v>
      </c>
      <c r="S59" s="5">
        <f>(('t-1'!S59-'t-1'!$AE59)/'t-1'!$AE59)*(('t-1'!$I59-0.5+'t-1'!$I59-0.5)*-1)</f>
        <v>1.2683201803833227E-2</v>
      </c>
      <c r="T59" s="5">
        <f>(('t-1'!T59-'t-1'!$AE59)/'t-1'!$AE59)*(('t-1'!$I59-0.5+'t-1'!$I59-0.5)*-1)</f>
        <v>7.0321307779030576E-2</v>
      </c>
      <c r="U59" s="5">
        <f>(('t-1'!U59-'t-1'!$AE59)/'t-1'!$AE59)*(('t-1'!$I59-0.5+'t-1'!$I59-0.5)*-1)</f>
        <v>2.7480270574971856E-2</v>
      </c>
      <c r="V59" s="5">
        <f>(('t-1'!V59-'t-1'!$AE59)/'t-1'!$AE59)*(('t-1'!$I59-0.5+'t-1'!$I59-0.5)*-1)</f>
        <v>-6.0597519729423989E-3</v>
      </c>
      <c r="W59" s="5">
        <f>(('t-1'!W59-'t-1'!$AE59)/'t-1'!$AE59)*(('t-1'!$I59-0.5+'t-1'!$I59-0.5)*-1)</f>
        <v>0.10217023675310034</v>
      </c>
      <c r="X59" s="5">
        <f>(('t-1'!X59-'t-1'!$AE59)/'t-1'!$AE59)*(('t-1'!$I59-0.5+'t-1'!$I59-0.5)*-1)</f>
        <v>-0.11612175873731674</v>
      </c>
      <c r="Y59" s="5">
        <f>(('t-1'!Y59-'t-1'!$AE59)/'t-1'!$AE59)*(('t-1'!$I59-0.5+'t-1'!$I59-0.5)*-1)</f>
        <v>-1.1978579481397892E-2</v>
      </c>
      <c r="Z59" s="5">
        <f>(('t-1'!Z59-'t-1'!$AE59)/'t-1'!$AE59)*(('t-1'!$I59-0.5+'t-1'!$I59-0.5)*-1)</f>
        <v>-0.16798196166854559</v>
      </c>
      <c r="AA59" s="5">
        <f>(('t-1'!AA59-'t-1'!$AE59)/'t-1'!$AE59)*(('t-1'!$I59-0.5+'t-1'!$I59-0.5)*-1)</f>
        <v>-0.29946448703494921</v>
      </c>
      <c r="AB59" s="5">
        <f>(('t-1'!AB59-'t-1'!$AE59)/'t-1'!$AE59)*(('t-1'!$I59-0.5+'t-1'!$I59-0.5)*-1)</f>
        <v>-2.5225479143179148E-2</v>
      </c>
      <c r="AC59" s="5">
        <f>(('t-1'!AC59-'t-1'!$AE59)/'t-1'!$AE59)*(('t-1'!$I59-0.5+'t-1'!$I59-0.5)*-1)</f>
        <v>0.10428410372040595</v>
      </c>
      <c r="AD59" s="5">
        <f>(('t-1'!AD59-'t-1'!$AE59)/'t-1'!$AE59)*(('t-1'!$I59-0.5+'t-1'!$I59-0.5)*-1)</f>
        <v>-2.5366403607665253E-3</v>
      </c>
      <c r="AE59" s="5">
        <f>(('t-1'!AE59-'t-1'!$AE59)/'t-1'!$AE59)*(('t-1'!$I59-0.5+'t-1'!$I59-0.5)*-1)</f>
        <v>0</v>
      </c>
      <c r="AF59" s="5">
        <f>(('t-1'!AF59-'t-1'!$AE59)/'t-1'!$AE59)*(('t-1'!$I59-0.5+'t-1'!$I59-0.5)*-1)</f>
        <v>-1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</row>
    <row r="60" spans="2:66">
      <c r="B60" s="1">
        <f>'t-1'!B60</f>
        <v>0</v>
      </c>
      <c r="C60" s="1">
        <f>'t-1'!C60</f>
        <v>0</v>
      </c>
      <c r="D60" s="1">
        <f>'t-1'!D60</f>
        <v>22</v>
      </c>
      <c r="E60" s="1" t="str">
        <f>'t-1'!E60</f>
        <v>Kvinnor</v>
      </c>
      <c r="F60" s="1" t="str">
        <f>'t-1'!F60</f>
        <v>Bemötande vid besök i primärvård</v>
      </c>
      <c r="G60" s="1" t="str">
        <f>'t-1'!G60</f>
        <v>(tom)</v>
      </c>
      <c r="H60" s="1" t="str">
        <f>'t-1'!H60</f>
        <v>E000100</v>
      </c>
      <c r="I60" s="1">
        <f>'t-1'!I60</f>
        <v>0</v>
      </c>
      <c r="J60" s="5" t="e">
        <f>(('t-1'!J60-'t-1'!$AE60)/'t-1'!$AE60)*(('t-1'!$I60-0.5+'t-1'!$I60-0.5)*-1)</f>
        <v>#VALUE!</v>
      </c>
      <c r="K60" s="5">
        <f>(('t-1'!K60-'t-1'!$AE60)/'t-1'!$AE60)*(('t-1'!$I60-0.5+'t-1'!$I60-0.5)*-1)</f>
        <v>1.5026550672240405E-2</v>
      </c>
      <c r="L60" s="5">
        <f>(('t-1'!L60-'t-1'!$AE60)/'t-1'!$AE60)*(('t-1'!$I60-0.5+'t-1'!$I60-0.5)*-1)</f>
        <v>-3.4798327872556753E-2</v>
      </c>
      <c r="M60" s="5">
        <f>(('t-1'!M60-'t-1'!$AE60)/'t-1'!$AE60)*(('t-1'!$I60-0.5+'t-1'!$I60-0.5)*-1)</f>
        <v>-6.5529318721048273E-3</v>
      </c>
      <c r="N60" s="5">
        <f>(('t-1'!N60-'t-1'!$AE60)/'t-1'!$AE60)*(('t-1'!$I60-0.5+'t-1'!$I60-0.5)*-1)</f>
        <v>-9.038526720144744E-3</v>
      </c>
      <c r="O60" s="5">
        <f>(('t-1'!O60-'t-1'!$AE60)/'t-1'!$AE60)*(('t-1'!$I60-0.5+'t-1'!$I60-0.5)*-1)</f>
        <v>3.2990622528527865E-2</v>
      </c>
      <c r="P60" s="5">
        <f>(('t-1'!P60-'t-1'!$AE60)/'t-1'!$AE60)*(('t-1'!$I60-0.5+'t-1'!$I60-0.5)*-1)</f>
        <v>3.5137272624562191E-2</v>
      </c>
      <c r="Q60" s="5">
        <f>(('t-1'!Q60-'t-1'!$AE60)/'t-1'!$AE60)*(('t-1'!$I60-0.5+'t-1'!$I60-0.5)*-1)</f>
        <v>1.6269348096260284E-2</v>
      </c>
      <c r="R60" s="5">
        <f>(('t-1'!R60-'t-1'!$AE60)/'t-1'!$AE60)*(('t-1'!$I60-0.5+'t-1'!$I60-0.5)*-1)</f>
        <v>1.5026550672240405E-2</v>
      </c>
      <c r="S60" s="5">
        <f>(('t-1'!S60-'t-1'!$AE60)/'t-1'!$AE60)*(('t-1'!$I60-0.5+'t-1'!$I60-0.5)*-1)</f>
        <v>1.1298158400170494E-4</v>
      </c>
      <c r="T60" s="5">
        <f>(('t-1'!T60-'t-1'!$AE60)/'t-1'!$AE60)*(('t-1'!$I60-0.5+'t-1'!$I60-0.5)*-1)</f>
        <v>3.4798327872556753E-2</v>
      </c>
      <c r="U60" s="5">
        <f>(('t-1'!U60-'t-1'!$AE60)/'t-1'!$AE60)*(('t-1'!$I60-0.5+'t-1'!$I60-0.5)*-1)</f>
        <v>-1.6043384928256712E-2</v>
      </c>
      <c r="V60" s="5">
        <f>(('t-1'!V60-'t-1'!$AE60)/'t-1'!$AE60)*(('t-1'!$I60-0.5+'t-1'!$I60-0.5)*-1)</f>
        <v>-3.61541068805793E-3</v>
      </c>
      <c r="W60" s="5">
        <f>(('t-1'!W60-'t-1'!$AE60)/'t-1'!$AE60)*(('t-1'!$I60-0.5+'t-1'!$I60-0.5)*-1)</f>
        <v>-9.2644898881483143E-3</v>
      </c>
      <c r="X60" s="5">
        <f>(('t-1'!X60-'t-1'!$AE60)/'t-1'!$AE60)*(('t-1'!$I60-0.5+'t-1'!$I60-0.5)*-1)</f>
        <v>-1.276691899220438E-2</v>
      </c>
      <c r="Y60" s="5">
        <f>(('t-1'!Y60-'t-1'!$AE60)/'t-1'!$AE60)*(('t-1'!$I60-0.5+'t-1'!$I60-0.5)*-1)</f>
        <v>3.1634843520506285E-3</v>
      </c>
      <c r="Z60" s="5">
        <f>(('t-1'!Z60-'t-1'!$AE60)/'t-1'!$AE60)*(('t-1'!$I60-0.5+'t-1'!$I60-0.5)*-1)</f>
        <v>-7.0048582081121283E-3</v>
      </c>
      <c r="AA60" s="5">
        <f>(('t-1'!AA60-'t-1'!$AE60)/'t-1'!$AE60)*(('t-1'!$I60-0.5+'t-1'!$I60-0.5)*-1)</f>
        <v>-1.9658795616314641E-2</v>
      </c>
      <c r="AB60" s="5">
        <f>(('t-1'!AB60-'t-1'!$AE60)/'t-1'!$AE60)*(('t-1'!$I60-0.5+'t-1'!$I60-0.5)*-1)</f>
        <v>-7.4567845441194302E-3</v>
      </c>
      <c r="AC60" s="5">
        <f>(('t-1'!AC60-'t-1'!$AE60)/'t-1'!$AE60)*(('t-1'!$I60-0.5+'t-1'!$I60-0.5)*-1)</f>
        <v>-4.067337024065071E-3</v>
      </c>
      <c r="AD60" s="5" t="e">
        <f>(('t-1'!AD60-'t-1'!$AE60)/'t-1'!$AE60)*(('t-1'!$I60-0.5+'t-1'!$I60-0.5)*-1)</f>
        <v>#VALUE!</v>
      </c>
      <c r="AE60" s="5">
        <f>(('t-1'!AE60-'t-1'!$AE60)/'t-1'!$AE60)*(('t-1'!$I60-0.5+'t-1'!$I60-0.5)*-1)</f>
        <v>0</v>
      </c>
      <c r="AF60" s="5">
        <f>(('t-1'!AF60-'t-1'!$AE60)/'t-1'!$AE60)*(('t-1'!$I60-0.5+'t-1'!$I60-0.5)*-1)</f>
        <v>-1</v>
      </c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</row>
    <row r="61" spans="2:66">
      <c r="B61" s="1">
        <f>'t-1'!B61</f>
        <v>0</v>
      </c>
      <c r="C61" s="1">
        <f>'t-1'!C61</f>
        <v>0</v>
      </c>
      <c r="D61" s="1">
        <f>'t-1'!D61</f>
        <v>0</v>
      </c>
      <c r="E61" s="1" t="str">
        <f>'t-1'!E61</f>
        <v>Män</v>
      </c>
      <c r="F61" s="1" t="str">
        <f>'t-1'!F61</f>
        <v>Bemötande vid besök i primärvård</v>
      </c>
      <c r="G61" s="1" t="str">
        <f>'t-1'!G61</f>
        <v>(tom)</v>
      </c>
      <c r="H61" s="1" t="str">
        <f>'t-1'!H61</f>
        <v>E000100</v>
      </c>
      <c r="I61" s="1">
        <f>'t-1'!I61</f>
        <v>0</v>
      </c>
      <c r="J61" s="5" t="e">
        <f>(('t-1'!J61-'t-1'!$AE61)/'t-1'!$AE61)*(('t-1'!$I61-0.5+'t-1'!$I61-0.5)*-1)</f>
        <v>#VALUE!</v>
      </c>
      <c r="K61" s="5">
        <f>(('t-1'!K61-'t-1'!$AE61)/'t-1'!$AE61)*(('t-1'!$I61-0.5+'t-1'!$I61-0.5)*-1)</f>
        <v>1.3108614232209713E-2</v>
      </c>
      <c r="L61" s="5">
        <f>(('t-1'!L61-'t-1'!$AE61)/'t-1'!$AE61)*(('t-1'!$I61-0.5+'t-1'!$I61-0.5)*-1)</f>
        <v>-2.786957479621063E-2</v>
      </c>
      <c r="M61" s="5">
        <f>(('t-1'!M61-'t-1'!$AE61)/'t-1'!$AE61)*(('t-1'!$I61-0.5+'t-1'!$I61-0.5)*-1)</f>
        <v>-1.1566424322537973E-2</v>
      </c>
      <c r="N61" s="5">
        <f>(('t-1'!N61-'t-1'!$AE61)/'t-1'!$AE61)*(('t-1'!$I61-0.5+'t-1'!$I61-0.5)*-1)</f>
        <v>-5.3976646838510122E-3</v>
      </c>
      <c r="O61" s="5">
        <f>(('t-1'!O61-'t-1'!$AE61)/'t-1'!$AE61)*(('t-1'!$I61-0.5+'t-1'!$I61-0.5)*-1)</f>
        <v>1.2337519277373921E-2</v>
      </c>
      <c r="P61" s="5">
        <f>(('t-1'!P61-'t-1'!$AE61)/'t-1'!$AE61)*(('t-1'!$I61-0.5+'t-1'!$I61-0.5)*-1)</f>
        <v>2.5886759198061184E-2</v>
      </c>
      <c r="Q61" s="5">
        <f>(('t-1'!Q61-'t-1'!$AE61)/'t-1'!$AE61)*(('t-1'!$I61-0.5+'t-1'!$I61-0.5)*-1)</f>
        <v>-1.8726591760299812E-3</v>
      </c>
      <c r="R61" s="5">
        <f>(('t-1'!R61-'t-1'!$AE61)/'t-1'!$AE61)*(('t-1'!$I61-0.5+'t-1'!$I61-0.5)*-1)</f>
        <v>1.9607843137254916E-2</v>
      </c>
      <c r="S61" s="5">
        <f>(('t-1'!S61-'t-1'!$AE61)/'t-1'!$AE61)*(('t-1'!$I61-0.5+'t-1'!$I61-0.5)*-1)</f>
        <v>5.2875082617317029E-3</v>
      </c>
      <c r="T61" s="5">
        <f>(('t-1'!T61-'t-1'!$AE61)/'t-1'!$AE61)*(('t-1'!$I61-0.5+'t-1'!$I61-0.5)*-1)</f>
        <v>2.9521921128001682E-2</v>
      </c>
      <c r="U61" s="5">
        <f>(('t-1'!U61-'t-1'!$AE61)/'t-1'!$AE61)*(('t-1'!$I61-0.5+'t-1'!$I61-0.5)*-1)</f>
        <v>-1.3328927076448645E-2</v>
      </c>
      <c r="V61" s="5">
        <f>(('t-1'!V61-'t-1'!$AE61)/'t-1'!$AE61)*(('t-1'!$I61-0.5+'t-1'!$I61-0.5)*-1)</f>
        <v>5.1773518396122367E-3</v>
      </c>
      <c r="W61" s="5">
        <f>(('t-1'!W61-'t-1'!$AE61)/'t-1'!$AE61)*(('t-1'!$I61-0.5+'t-1'!$I61-0.5)*-1)</f>
        <v>-1.1125798634060421E-2</v>
      </c>
      <c r="X61" s="5">
        <f>(('t-1'!X61-'t-1'!$AE61)/'t-1'!$AE61)*(('t-1'!$I61-0.5+'t-1'!$I61-0.5)*-1)</f>
        <v>-9.9140779907472363E-4</v>
      </c>
      <c r="Y61" s="5">
        <f>(('t-1'!Y61-'t-1'!$AE61)/'t-1'!$AE61)*(('t-1'!$I61-0.5+'t-1'!$I61-0.5)*-1)</f>
        <v>-4.4062568847764447E-3</v>
      </c>
      <c r="Z61" s="5">
        <f>(('t-1'!Z61-'t-1'!$AE61)/'t-1'!$AE61)*(('t-1'!$I61-0.5+'t-1'!$I61-0.5)*-1)</f>
        <v>-4.1859440405375131E-3</v>
      </c>
      <c r="AA61" s="5">
        <f>(('t-1'!AA61-'t-1'!$AE61)/'t-1'!$AE61)*(('t-1'!$I61-0.5+'t-1'!$I61-0.5)*-1)</f>
        <v>-1.6964089006389141E-2</v>
      </c>
      <c r="AB61" s="5">
        <f>(('t-1'!AB61-'t-1'!$AE61)/'t-1'!$AE61)*(('t-1'!$I61-0.5+'t-1'!$I61-0.5)*-1)</f>
        <v>-1.1125798634060421E-2</v>
      </c>
      <c r="AC61" s="5">
        <f>(('t-1'!AC61-'t-1'!$AE61)/'t-1'!$AE61)*(('t-1'!$I61-0.5+'t-1'!$I61-0.5)*-1)</f>
        <v>-1.3218770654329179E-2</v>
      </c>
      <c r="AD61" s="5" t="e">
        <f>(('t-1'!AD61-'t-1'!$AE61)/'t-1'!$AE61)*(('t-1'!$I61-0.5+'t-1'!$I61-0.5)*-1)</f>
        <v>#VALUE!</v>
      </c>
      <c r="AE61" s="5">
        <f>(('t-1'!AE61-'t-1'!$AE61)/'t-1'!$AE61)*(('t-1'!$I61-0.5+'t-1'!$I61-0.5)*-1)</f>
        <v>0</v>
      </c>
      <c r="AF61" s="5">
        <f>(('t-1'!AF61-'t-1'!$AE61)/'t-1'!$AE61)*(('t-1'!$I61-0.5+'t-1'!$I61-0.5)*-1)</f>
        <v>-1</v>
      </c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</row>
    <row r="62" spans="2:66">
      <c r="B62" s="1">
        <f>'t-1'!B62</f>
        <v>0</v>
      </c>
      <c r="C62" s="1">
        <f>'t-1'!C62</f>
        <v>0</v>
      </c>
      <c r="D62" s="1">
        <f>'t-1'!D62</f>
        <v>0</v>
      </c>
      <c r="E62" s="1" t="str">
        <f>'t-1'!E62</f>
        <v>Totalt</v>
      </c>
      <c r="F62" s="1" t="str">
        <f>'t-1'!F62</f>
        <v>Bemötande vid besök i primärvård</v>
      </c>
      <c r="G62" s="1" t="str">
        <f>'t-1'!G62</f>
        <v>(tom)</v>
      </c>
      <c r="H62" s="1" t="str">
        <f>'t-1'!H62</f>
        <v>E000100</v>
      </c>
      <c r="I62" s="1">
        <f>'t-1'!I62</f>
        <v>0</v>
      </c>
      <c r="J62" s="5">
        <f>(('t-1'!J62-'t-1'!$AE62)/'t-1'!$AE62)*(('t-1'!$I62-0.5+'t-1'!$I62-0.5)*-1)</f>
        <v>1.7254814649894215E-2</v>
      </c>
      <c r="K62" s="5">
        <f>(('t-1'!K62-'t-1'!$AE62)/'t-1'!$AE62)*(('t-1'!$I62-0.5+'t-1'!$I62-0.5)*-1)</f>
        <v>7.0132472447956744E-3</v>
      </c>
      <c r="L62" s="5">
        <f>(('t-1'!L62-'t-1'!$AE62)/'t-1'!$AE62)*(('t-1'!$I62-0.5+'t-1'!$I62-0.5)*-1)</f>
        <v>-3.9407770232661607E-2</v>
      </c>
      <c r="M62" s="5">
        <f>(('t-1'!M62-'t-1'!$AE62)/'t-1'!$AE62)*(('t-1'!$I62-0.5+'t-1'!$I62-0.5)*-1)</f>
        <v>-1.6141600801514003E-2</v>
      </c>
      <c r="N62" s="5">
        <f>(('t-1'!N62-'t-1'!$AE62)/'t-1'!$AE62)*(('t-1'!$I62-0.5+'t-1'!$I62-0.5)*-1)</f>
        <v>-1.135478125347875E-2</v>
      </c>
      <c r="O62" s="5">
        <f>(('t-1'!O62-'t-1'!$AE62)/'t-1'!$AE62)*(('t-1'!$I62-0.5+'t-1'!$I62-0.5)*-1)</f>
        <v>1.7477457419570384E-2</v>
      </c>
      <c r="P62" s="5">
        <f>(('t-1'!P62-'t-1'!$AE62)/'t-1'!$AE62)*(('t-1'!$I62-0.5+'t-1'!$I62-0.5)*-1)</f>
        <v>2.5826561282422437E-2</v>
      </c>
      <c r="Q62" s="5">
        <f>(('t-1'!Q62-'t-1'!$AE62)/'t-1'!$AE62)*(('t-1'!$I62-0.5+'t-1'!$I62-0.5)*-1)</f>
        <v>2.003784927084569E-3</v>
      </c>
      <c r="R62" s="5">
        <f>(('t-1'!R62-'t-1'!$AE62)/'t-1'!$AE62)*(('t-1'!$I62-0.5+'t-1'!$I62-0.5)*-1)</f>
        <v>9.0170321718802439E-3</v>
      </c>
      <c r="S62" s="5">
        <f>(('t-1'!S62-'t-1'!$AE62)/'t-1'!$AE62)*(('t-1'!$I62-0.5+'t-1'!$I62-0.5)*-1)</f>
        <v>-4.8981409328731794E-3</v>
      </c>
      <c r="T62" s="5">
        <f>(('t-1'!T62-'t-1'!$AE62)/'t-1'!$AE62)*(('t-1'!$I62-0.5+'t-1'!$I62-0.5)*-1)</f>
        <v>2.5937882667260364E-2</v>
      </c>
      <c r="U62" s="5">
        <f>(('t-1'!U62-'t-1'!$AE62)/'t-1'!$AE62)*(('t-1'!$I62-0.5+'t-1'!$I62-0.5)*-1)</f>
        <v>-2.1262384504063193E-2</v>
      </c>
      <c r="V62" s="5">
        <f>(('t-1'!V62-'t-1'!$AE62)/'t-1'!$AE62)*(('t-1'!$I62-0.5+'t-1'!$I62-0.5)*-1)</f>
        <v>-6.3453189357674852E-3</v>
      </c>
      <c r="W62" s="5">
        <f>(('t-1'!W62-'t-1'!$AE62)/'t-1'!$AE62)*(('t-1'!$I62-0.5+'t-1'!$I62-0.5)*-1)</f>
        <v>-1.9258599576978782E-2</v>
      </c>
      <c r="X62" s="5">
        <f>(('t-1'!X62-'t-1'!$AE62)/'t-1'!$AE62)*(('t-1'!$I62-0.5+'t-1'!$I62-0.5)*-1)</f>
        <v>-1.2356673717021033E-2</v>
      </c>
      <c r="Y62" s="5">
        <f>(('t-1'!Y62-'t-1'!$AE62)/'t-1'!$AE62)*(('t-1'!$I62-0.5+'t-1'!$I62-0.5)*-1)</f>
        <v>-6.6792830902815802E-3</v>
      </c>
      <c r="Z62" s="5">
        <f>(('t-1'!Z62-'t-1'!$AE62)/'t-1'!$AE62)*(('t-1'!$I62-0.5+'t-1'!$I62-0.5)*-1)</f>
        <v>-1.2134030947345022E-2</v>
      </c>
      <c r="AA62" s="5">
        <f>(('t-1'!AA62-'t-1'!$AE62)/'t-1'!$AE62)*(('t-1'!$I62-0.5+'t-1'!$I62-0.5)*-1)</f>
        <v>-2.5269954358232174E-2</v>
      </c>
      <c r="AB62" s="5">
        <f>(('t-1'!AB62-'t-1'!$AE62)/'t-1'!$AE62)*(('t-1'!$I62-0.5+'t-1'!$I62-0.5)*-1)</f>
        <v>-1.3692530335077413E-2</v>
      </c>
      <c r="AC62" s="5">
        <f>(('t-1'!AC62-'t-1'!$AE62)/'t-1'!$AE62)*(('t-1'!$I62-0.5+'t-1'!$I62-0.5)*-1)</f>
        <v>-1.2913280641211139E-2</v>
      </c>
      <c r="AD62" s="5" t="e">
        <f>(('t-1'!AD62-'t-1'!$AE62)/'t-1'!$AE62)*(('t-1'!$I62-0.5+'t-1'!$I62-0.5)*-1)</f>
        <v>#VALUE!</v>
      </c>
      <c r="AE62" s="5">
        <f>(('t-1'!AE62-'t-1'!$AE62)/'t-1'!$AE62)*(('t-1'!$I62-0.5+'t-1'!$I62-0.5)*-1)</f>
        <v>0</v>
      </c>
      <c r="AF62" s="5">
        <f>(('t-1'!AF62-'t-1'!$AE62)/'t-1'!$AE62)*(('t-1'!$I62-0.5+'t-1'!$I62-0.5)*-1)</f>
        <v>-1</v>
      </c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</row>
    <row r="63" spans="2:66">
      <c r="B63" s="1">
        <f>'t-1'!B63</f>
        <v>0</v>
      </c>
      <c r="C63" s="1">
        <f>'t-1'!C63</f>
        <v>0</v>
      </c>
      <c r="D63" s="1">
        <f>'t-1'!D63</f>
        <v>23</v>
      </c>
      <c r="E63" s="1" t="str">
        <f>'t-1'!E63</f>
        <v>Kvinnor</v>
      </c>
      <c r="F63" s="1" t="str">
        <f>'t-1'!F63</f>
        <v>Information vid besök i primärvård</v>
      </c>
      <c r="G63" s="1" t="str">
        <f>'t-1'!G63</f>
        <v>(tom)</v>
      </c>
      <c r="H63" s="1" t="str">
        <f>'t-1'!H63</f>
        <v>E000110</v>
      </c>
      <c r="I63" s="1">
        <f>'t-1'!I63</f>
        <v>0</v>
      </c>
      <c r="J63" s="5" t="e">
        <f>(('t-1'!J63-'t-1'!$AE63)/'t-1'!$AE63)*(('t-1'!$I63-0.5+'t-1'!$I63-0.5)*-1)</f>
        <v>#VALUE!</v>
      </c>
      <c r="K63" s="5" t="e">
        <f>(('t-1'!K63-'t-1'!$AE63)/'t-1'!$AE63)*(('t-1'!$I63-0.5+'t-1'!$I63-0.5)*-1)</f>
        <v>#VALUE!</v>
      </c>
      <c r="L63" s="5" t="e">
        <f>(('t-1'!L63-'t-1'!$AE63)/'t-1'!$AE63)*(('t-1'!$I63-0.5+'t-1'!$I63-0.5)*-1)</f>
        <v>#VALUE!</v>
      </c>
      <c r="M63" s="5" t="e">
        <f>(('t-1'!M63-'t-1'!$AE63)/'t-1'!$AE63)*(('t-1'!$I63-0.5+'t-1'!$I63-0.5)*-1)</f>
        <v>#VALUE!</v>
      </c>
      <c r="N63" s="5" t="e">
        <f>(('t-1'!N63-'t-1'!$AE63)/'t-1'!$AE63)*(('t-1'!$I63-0.5+'t-1'!$I63-0.5)*-1)</f>
        <v>#VALUE!</v>
      </c>
      <c r="O63" s="5" t="e">
        <f>(('t-1'!O63-'t-1'!$AE63)/'t-1'!$AE63)*(('t-1'!$I63-0.5+'t-1'!$I63-0.5)*-1)</f>
        <v>#VALUE!</v>
      </c>
      <c r="P63" s="5" t="e">
        <f>(('t-1'!P63-'t-1'!$AE63)/'t-1'!$AE63)*(('t-1'!$I63-0.5+'t-1'!$I63-0.5)*-1)</f>
        <v>#VALUE!</v>
      </c>
      <c r="Q63" s="5" t="e">
        <f>(('t-1'!Q63-'t-1'!$AE63)/'t-1'!$AE63)*(('t-1'!$I63-0.5+'t-1'!$I63-0.5)*-1)</f>
        <v>#VALUE!</v>
      </c>
      <c r="R63" s="5" t="e">
        <f>(('t-1'!R63-'t-1'!$AE63)/'t-1'!$AE63)*(('t-1'!$I63-0.5+'t-1'!$I63-0.5)*-1)</f>
        <v>#VALUE!</v>
      </c>
      <c r="S63" s="5" t="e">
        <f>(('t-1'!S63-'t-1'!$AE63)/'t-1'!$AE63)*(('t-1'!$I63-0.5+'t-1'!$I63-0.5)*-1)</f>
        <v>#VALUE!</v>
      </c>
      <c r="T63" s="5" t="e">
        <f>(('t-1'!T63-'t-1'!$AE63)/'t-1'!$AE63)*(('t-1'!$I63-0.5+'t-1'!$I63-0.5)*-1)</f>
        <v>#VALUE!</v>
      </c>
      <c r="U63" s="5" t="e">
        <f>(('t-1'!U63-'t-1'!$AE63)/'t-1'!$AE63)*(('t-1'!$I63-0.5+'t-1'!$I63-0.5)*-1)</f>
        <v>#VALUE!</v>
      </c>
      <c r="V63" s="5" t="e">
        <f>(('t-1'!V63-'t-1'!$AE63)/'t-1'!$AE63)*(('t-1'!$I63-0.5+'t-1'!$I63-0.5)*-1)</f>
        <v>#VALUE!</v>
      </c>
      <c r="W63" s="5" t="e">
        <f>(('t-1'!W63-'t-1'!$AE63)/'t-1'!$AE63)*(('t-1'!$I63-0.5+'t-1'!$I63-0.5)*-1)</f>
        <v>#VALUE!</v>
      </c>
      <c r="X63" s="5" t="e">
        <f>(('t-1'!X63-'t-1'!$AE63)/'t-1'!$AE63)*(('t-1'!$I63-0.5+'t-1'!$I63-0.5)*-1)</f>
        <v>#VALUE!</v>
      </c>
      <c r="Y63" s="5" t="e">
        <f>(('t-1'!Y63-'t-1'!$AE63)/'t-1'!$AE63)*(('t-1'!$I63-0.5+'t-1'!$I63-0.5)*-1)</f>
        <v>#VALUE!</v>
      </c>
      <c r="Z63" s="5" t="e">
        <f>(('t-1'!Z63-'t-1'!$AE63)/'t-1'!$AE63)*(('t-1'!$I63-0.5+'t-1'!$I63-0.5)*-1)</f>
        <v>#VALUE!</v>
      </c>
      <c r="AA63" s="5" t="e">
        <f>(('t-1'!AA63-'t-1'!$AE63)/'t-1'!$AE63)*(('t-1'!$I63-0.5+'t-1'!$I63-0.5)*-1)</f>
        <v>#VALUE!</v>
      </c>
      <c r="AB63" s="5" t="e">
        <f>(('t-1'!AB63-'t-1'!$AE63)/'t-1'!$AE63)*(('t-1'!$I63-0.5+'t-1'!$I63-0.5)*-1)</f>
        <v>#VALUE!</v>
      </c>
      <c r="AC63" s="5" t="e">
        <f>(('t-1'!AC63-'t-1'!$AE63)/'t-1'!$AE63)*(('t-1'!$I63-0.5+'t-1'!$I63-0.5)*-1)</f>
        <v>#VALUE!</v>
      </c>
      <c r="AD63" s="5" t="e">
        <f>(('t-1'!AD63-'t-1'!$AE63)/'t-1'!$AE63)*(('t-1'!$I63-0.5+'t-1'!$I63-0.5)*-1)</f>
        <v>#VALUE!</v>
      </c>
      <c r="AE63" s="5" t="e">
        <f>(('t-1'!AE63-'t-1'!$AE63)/'t-1'!$AE63)*(('t-1'!$I63-0.5+'t-1'!$I63-0.5)*-1)</f>
        <v>#VALUE!</v>
      </c>
      <c r="AF63" s="5" t="e">
        <f>(('t-1'!AF63-'t-1'!$AE63)/'t-1'!$AE63)*(('t-1'!$I63-0.5+'t-1'!$I63-0.5)*-1)</f>
        <v>#VALUE!</v>
      </c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</row>
    <row r="64" spans="2:66">
      <c r="B64" s="1">
        <f>'t-1'!B64</f>
        <v>0</v>
      </c>
      <c r="C64" s="1">
        <f>'t-1'!C64</f>
        <v>0</v>
      </c>
      <c r="D64" s="1">
        <f>'t-1'!D64</f>
        <v>0</v>
      </c>
      <c r="E64" s="1" t="str">
        <f>'t-1'!E64</f>
        <v>Män</v>
      </c>
      <c r="F64" s="1" t="str">
        <f>'t-1'!F64</f>
        <v>Information vid besök i primärvård</v>
      </c>
      <c r="G64" s="1" t="str">
        <f>'t-1'!G64</f>
        <v>(tom)</v>
      </c>
      <c r="H64" s="1" t="str">
        <f>'t-1'!H64</f>
        <v>E000110</v>
      </c>
      <c r="I64" s="1">
        <f>'t-1'!I64</f>
        <v>0</v>
      </c>
      <c r="J64" s="5" t="e">
        <f>(('t-1'!J64-'t-1'!$AE64)/'t-1'!$AE64)*(('t-1'!$I64-0.5+'t-1'!$I64-0.5)*-1)</f>
        <v>#VALUE!</v>
      </c>
      <c r="K64" s="5" t="e">
        <f>(('t-1'!K64-'t-1'!$AE64)/'t-1'!$AE64)*(('t-1'!$I64-0.5+'t-1'!$I64-0.5)*-1)</f>
        <v>#VALUE!</v>
      </c>
      <c r="L64" s="5" t="e">
        <f>(('t-1'!L64-'t-1'!$AE64)/'t-1'!$AE64)*(('t-1'!$I64-0.5+'t-1'!$I64-0.5)*-1)</f>
        <v>#VALUE!</v>
      </c>
      <c r="M64" s="5" t="e">
        <f>(('t-1'!M64-'t-1'!$AE64)/'t-1'!$AE64)*(('t-1'!$I64-0.5+'t-1'!$I64-0.5)*-1)</f>
        <v>#VALUE!</v>
      </c>
      <c r="N64" s="5" t="e">
        <f>(('t-1'!N64-'t-1'!$AE64)/'t-1'!$AE64)*(('t-1'!$I64-0.5+'t-1'!$I64-0.5)*-1)</f>
        <v>#VALUE!</v>
      </c>
      <c r="O64" s="5" t="e">
        <f>(('t-1'!O64-'t-1'!$AE64)/'t-1'!$AE64)*(('t-1'!$I64-0.5+'t-1'!$I64-0.5)*-1)</f>
        <v>#VALUE!</v>
      </c>
      <c r="P64" s="5" t="e">
        <f>(('t-1'!P64-'t-1'!$AE64)/'t-1'!$AE64)*(('t-1'!$I64-0.5+'t-1'!$I64-0.5)*-1)</f>
        <v>#VALUE!</v>
      </c>
      <c r="Q64" s="5" t="e">
        <f>(('t-1'!Q64-'t-1'!$AE64)/'t-1'!$AE64)*(('t-1'!$I64-0.5+'t-1'!$I64-0.5)*-1)</f>
        <v>#VALUE!</v>
      </c>
      <c r="R64" s="5" t="e">
        <f>(('t-1'!R64-'t-1'!$AE64)/'t-1'!$AE64)*(('t-1'!$I64-0.5+'t-1'!$I64-0.5)*-1)</f>
        <v>#VALUE!</v>
      </c>
      <c r="S64" s="5" t="e">
        <f>(('t-1'!S64-'t-1'!$AE64)/'t-1'!$AE64)*(('t-1'!$I64-0.5+'t-1'!$I64-0.5)*-1)</f>
        <v>#VALUE!</v>
      </c>
      <c r="T64" s="5" t="e">
        <f>(('t-1'!T64-'t-1'!$AE64)/'t-1'!$AE64)*(('t-1'!$I64-0.5+'t-1'!$I64-0.5)*-1)</f>
        <v>#VALUE!</v>
      </c>
      <c r="U64" s="5" t="e">
        <f>(('t-1'!U64-'t-1'!$AE64)/'t-1'!$AE64)*(('t-1'!$I64-0.5+'t-1'!$I64-0.5)*-1)</f>
        <v>#VALUE!</v>
      </c>
      <c r="V64" s="5" t="e">
        <f>(('t-1'!V64-'t-1'!$AE64)/'t-1'!$AE64)*(('t-1'!$I64-0.5+'t-1'!$I64-0.5)*-1)</f>
        <v>#VALUE!</v>
      </c>
      <c r="W64" s="5" t="e">
        <f>(('t-1'!W64-'t-1'!$AE64)/'t-1'!$AE64)*(('t-1'!$I64-0.5+'t-1'!$I64-0.5)*-1)</f>
        <v>#VALUE!</v>
      </c>
      <c r="X64" s="5" t="e">
        <f>(('t-1'!X64-'t-1'!$AE64)/'t-1'!$AE64)*(('t-1'!$I64-0.5+'t-1'!$I64-0.5)*-1)</f>
        <v>#VALUE!</v>
      </c>
      <c r="Y64" s="5" t="e">
        <f>(('t-1'!Y64-'t-1'!$AE64)/'t-1'!$AE64)*(('t-1'!$I64-0.5+'t-1'!$I64-0.5)*-1)</f>
        <v>#VALUE!</v>
      </c>
      <c r="Z64" s="5" t="e">
        <f>(('t-1'!Z64-'t-1'!$AE64)/'t-1'!$AE64)*(('t-1'!$I64-0.5+'t-1'!$I64-0.5)*-1)</f>
        <v>#VALUE!</v>
      </c>
      <c r="AA64" s="5" t="e">
        <f>(('t-1'!AA64-'t-1'!$AE64)/'t-1'!$AE64)*(('t-1'!$I64-0.5+'t-1'!$I64-0.5)*-1)</f>
        <v>#VALUE!</v>
      </c>
      <c r="AB64" s="5" t="e">
        <f>(('t-1'!AB64-'t-1'!$AE64)/'t-1'!$AE64)*(('t-1'!$I64-0.5+'t-1'!$I64-0.5)*-1)</f>
        <v>#VALUE!</v>
      </c>
      <c r="AC64" s="5" t="e">
        <f>(('t-1'!AC64-'t-1'!$AE64)/'t-1'!$AE64)*(('t-1'!$I64-0.5+'t-1'!$I64-0.5)*-1)</f>
        <v>#VALUE!</v>
      </c>
      <c r="AD64" s="5" t="e">
        <f>(('t-1'!AD64-'t-1'!$AE64)/'t-1'!$AE64)*(('t-1'!$I64-0.5+'t-1'!$I64-0.5)*-1)</f>
        <v>#VALUE!</v>
      </c>
      <c r="AE64" s="5" t="e">
        <f>(('t-1'!AE64-'t-1'!$AE64)/'t-1'!$AE64)*(('t-1'!$I64-0.5+'t-1'!$I64-0.5)*-1)</f>
        <v>#VALUE!</v>
      </c>
      <c r="AF64" s="5" t="e">
        <f>(('t-1'!AF64-'t-1'!$AE64)/'t-1'!$AE64)*(('t-1'!$I64-0.5+'t-1'!$I64-0.5)*-1)</f>
        <v>#VALUE!</v>
      </c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</row>
    <row r="65" spans="2:66">
      <c r="B65" s="1">
        <f>'t-1'!B65</f>
        <v>0</v>
      </c>
      <c r="C65" s="1">
        <f>'t-1'!C65</f>
        <v>0</v>
      </c>
      <c r="D65" s="1">
        <f>'t-1'!D65</f>
        <v>0</v>
      </c>
      <c r="E65" s="1" t="str">
        <f>'t-1'!E65</f>
        <v>Totalt</v>
      </c>
      <c r="F65" s="1" t="str">
        <f>'t-1'!F65</f>
        <v>Information vid besök i primärvård</v>
      </c>
      <c r="G65" s="1" t="str">
        <f>'t-1'!G65</f>
        <v>(tom)</v>
      </c>
      <c r="H65" s="1" t="str">
        <f>'t-1'!H65</f>
        <v>E000110</v>
      </c>
      <c r="I65" s="1">
        <f>'t-1'!I65</f>
        <v>0</v>
      </c>
      <c r="J65" s="5" t="e">
        <f>(('t-1'!J65-'t-1'!$AE65)/'t-1'!$AE65)*(('t-1'!$I65-0.5+'t-1'!$I65-0.5)*-1)</f>
        <v>#VALUE!</v>
      </c>
      <c r="K65" s="5" t="e">
        <f>(('t-1'!K65-'t-1'!$AE65)/'t-1'!$AE65)*(('t-1'!$I65-0.5+'t-1'!$I65-0.5)*-1)</f>
        <v>#VALUE!</v>
      </c>
      <c r="L65" s="5" t="e">
        <f>(('t-1'!L65-'t-1'!$AE65)/'t-1'!$AE65)*(('t-1'!$I65-0.5+'t-1'!$I65-0.5)*-1)</f>
        <v>#VALUE!</v>
      </c>
      <c r="M65" s="5" t="e">
        <f>(('t-1'!M65-'t-1'!$AE65)/'t-1'!$AE65)*(('t-1'!$I65-0.5+'t-1'!$I65-0.5)*-1)</f>
        <v>#VALUE!</v>
      </c>
      <c r="N65" s="5" t="e">
        <f>(('t-1'!N65-'t-1'!$AE65)/'t-1'!$AE65)*(('t-1'!$I65-0.5+'t-1'!$I65-0.5)*-1)</f>
        <v>#VALUE!</v>
      </c>
      <c r="O65" s="5" t="e">
        <f>(('t-1'!O65-'t-1'!$AE65)/'t-1'!$AE65)*(('t-1'!$I65-0.5+'t-1'!$I65-0.5)*-1)</f>
        <v>#VALUE!</v>
      </c>
      <c r="P65" s="5" t="e">
        <f>(('t-1'!P65-'t-1'!$AE65)/'t-1'!$AE65)*(('t-1'!$I65-0.5+'t-1'!$I65-0.5)*-1)</f>
        <v>#VALUE!</v>
      </c>
      <c r="Q65" s="5" t="e">
        <f>(('t-1'!Q65-'t-1'!$AE65)/'t-1'!$AE65)*(('t-1'!$I65-0.5+'t-1'!$I65-0.5)*-1)</f>
        <v>#VALUE!</v>
      </c>
      <c r="R65" s="5" t="e">
        <f>(('t-1'!R65-'t-1'!$AE65)/'t-1'!$AE65)*(('t-1'!$I65-0.5+'t-1'!$I65-0.5)*-1)</f>
        <v>#VALUE!</v>
      </c>
      <c r="S65" s="5" t="e">
        <f>(('t-1'!S65-'t-1'!$AE65)/'t-1'!$AE65)*(('t-1'!$I65-0.5+'t-1'!$I65-0.5)*-1)</f>
        <v>#VALUE!</v>
      </c>
      <c r="T65" s="5" t="e">
        <f>(('t-1'!T65-'t-1'!$AE65)/'t-1'!$AE65)*(('t-1'!$I65-0.5+'t-1'!$I65-0.5)*-1)</f>
        <v>#VALUE!</v>
      </c>
      <c r="U65" s="5" t="e">
        <f>(('t-1'!U65-'t-1'!$AE65)/'t-1'!$AE65)*(('t-1'!$I65-0.5+'t-1'!$I65-0.5)*-1)</f>
        <v>#VALUE!</v>
      </c>
      <c r="V65" s="5" t="e">
        <f>(('t-1'!V65-'t-1'!$AE65)/'t-1'!$AE65)*(('t-1'!$I65-0.5+'t-1'!$I65-0.5)*-1)</f>
        <v>#VALUE!</v>
      </c>
      <c r="W65" s="5" t="e">
        <f>(('t-1'!W65-'t-1'!$AE65)/'t-1'!$AE65)*(('t-1'!$I65-0.5+'t-1'!$I65-0.5)*-1)</f>
        <v>#VALUE!</v>
      </c>
      <c r="X65" s="5" t="e">
        <f>(('t-1'!X65-'t-1'!$AE65)/'t-1'!$AE65)*(('t-1'!$I65-0.5+'t-1'!$I65-0.5)*-1)</f>
        <v>#VALUE!</v>
      </c>
      <c r="Y65" s="5" t="e">
        <f>(('t-1'!Y65-'t-1'!$AE65)/'t-1'!$AE65)*(('t-1'!$I65-0.5+'t-1'!$I65-0.5)*-1)</f>
        <v>#VALUE!</v>
      </c>
      <c r="Z65" s="5" t="e">
        <f>(('t-1'!Z65-'t-1'!$AE65)/'t-1'!$AE65)*(('t-1'!$I65-0.5+'t-1'!$I65-0.5)*-1)</f>
        <v>#VALUE!</v>
      </c>
      <c r="AA65" s="5" t="e">
        <f>(('t-1'!AA65-'t-1'!$AE65)/'t-1'!$AE65)*(('t-1'!$I65-0.5+'t-1'!$I65-0.5)*-1)</f>
        <v>#VALUE!</v>
      </c>
      <c r="AB65" s="5" t="e">
        <f>(('t-1'!AB65-'t-1'!$AE65)/'t-1'!$AE65)*(('t-1'!$I65-0.5+'t-1'!$I65-0.5)*-1)</f>
        <v>#VALUE!</v>
      </c>
      <c r="AC65" s="5" t="e">
        <f>(('t-1'!AC65-'t-1'!$AE65)/'t-1'!$AE65)*(('t-1'!$I65-0.5+'t-1'!$I65-0.5)*-1)</f>
        <v>#VALUE!</v>
      </c>
      <c r="AD65" s="5" t="e">
        <f>(('t-1'!AD65-'t-1'!$AE65)/'t-1'!$AE65)*(('t-1'!$I65-0.5+'t-1'!$I65-0.5)*-1)</f>
        <v>#VALUE!</v>
      </c>
      <c r="AE65" s="5" t="e">
        <f>(('t-1'!AE65-'t-1'!$AE65)/'t-1'!$AE65)*(('t-1'!$I65-0.5+'t-1'!$I65-0.5)*-1)</f>
        <v>#VALUE!</v>
      </c>
      <c r="AF65" s="5" t="e">
        <f>(('t-1'!AF65-'t-1'!$AE65)/'t-1'!$AE65)*(('t-1'!$I65-0.5+'t-1'!$I65-0.5)*-1)</f>
        <v>#VALUE!</v>
      </c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</row>
    <row r="66" spans="2:66">
      <c r="B66" s="1">
        <f>'t-1'!B66</f>
        <v>0</v>
      </c>
      <c r="C66" s="1">
        <f>'t-1'!C66</f>
        <v>0</v>
      </c>
      <c r="D66" s="1">
        <f>'t-1'!D66</f>
        <v>24</v>
      </c>
      <c r="E66" s="1" t="str">
        <f>'t-1'!E66</f>
        <v>Kvinnor</v>
      </c>
      <c r="F66" s="1" t="str">
        <f>'t-1'!F66</f>
        <v>Delaktighet vid besök i primärvård</v>
      </c>
      <c r="G66" s="1" t="str">
        <f>'t-1'!G66</f>
        <v>(tom)</v>
      </c>
      <c r="H66" s="1" t="str">
        <f>'t-1'!H66</f>
        <v>E000120</v>
      </c>
      <c r="I66" s="1">
        <f>'t-1'!I66</f>
        <v>0</v>
      </c>
      <c r="J66" s="5" t="e">
        <f>(('t-1'!J66-'t-1'!$AE66)/'t-1'!$AE66)*(('t-1'!$I66-0.5+'t-1'!$I66-0.5)*-1)</f>
        <v>#VALUE!</v>
      </c>
      <c r="K66" s="5">
        <f>(('t-1'!K66-'t-1'!$AE66)/'t-1'!$AE66)*(('t-1'!$I66-0.5+'t-1'!$I66-0.5)*-1)</f>
        <v>3.6674816625916984E-2</v>
      </c>
      <c r="L66" s="5">
        <f>(('t-1'!L66-'t-1'!$AE66)/'t-1'!$AE66)*(('t-1'!$I66-0.5+'t-1'!$I66-0.5)*-1)</f>
        <v>-5.7650238064599027E-2</v>
      </c>
      <c r="M66" s="5">
        <f>(('t-1'!M66-'t-1'!$AE66)/'t-1'!$AE66)*(('t-1'!$I66-0.5+'t-1'!$I66-0.5)*-1)</f>
        <v>-1.9559902200488949E-2</v>
      </c>
      <c r="N66" s="5">
        <f>(('t-1'!N66-'t-1'!$AE66)/'t-1'!$AE66)*(('t-1'!$I66-0.5+'t-1'!$I66-0.5)*-1)</f>
        <v>-1.968858576759731E-2</v>
      </c>
      <c r="O66" s="5">
        <f>(('t-1'!O66-'t-1'!$AE66)/'t-1'!$AE66)*(('t-1'!$I66-0.5+'t-1'!$I66-0.5)*-1)</f>
        <v>3.6803500193025349E-2</v>
      </c>
      <c r="P66" s="5">
        <f>(('t-1'!P66-'t-1'!$AE66)/'t-1'!$AE66)*(('t-1'!$I66-0.5+'t-1'!$I66-0.5)*-1)</f>
        <v>5.9065757302792482E-2</v>
      </c>
      <c r="Q66" s="5">
        <f>(('t-1'!Q66-'t-1'!$AE66)/'t-1'!$AE66)*(('t-1'!$I66-0.5+'t-1'!$I66-0.5)*-1)</f>
        <v>2.9725904002058968E-2</v>
      </c>
      <c r="R66" s="5">
        <f>(('t-1'!R66-'t-1'!$AE66)/'t-1'!$AE66)*(('t-1'!$I66-0.5+'t-1'!$I66-0.5)*-1)</f>
        <v>1.4412559516149847E-2</v>
      </c>
      <c r="S66" s="5">
        <f>(('t-1'!S66-'t-1'!$AE66)/'t-1'!$AE66)*(('t-1'!$I66-0.5+'t-1'!$I66-0.5)*-1)</f>
        <v>6.0481276540987399E-3</v>
      </c>
      <c r="T66" s="5">
        <f>(('t-1'!T66-'t-1'!$AE66)/'t-1'!$AE66)*(('t-1'!$I66-0.5+'t-1'!$I66-0.5)*-1)</f>
        <v>5.7778921631707753E-2</v>
      </c>
      <c r="U66" s="5">
        <f>(('t-1'!U66-'t-1'!$AE66)/'t-1'!$AE66)*(('t-1'!$I66-0.5+'t-1'!$I66-0.5)*-1)</f>
        <v>-2.3163042079526408E-2</v>
      </c>
      <c r="V66" s="5">
        <f>(('t-1'!V66-'t-1'!$AE66)/'t-1'!$AE66)*(('t-1'!$I66-0.5+'t-1'!$I66-0.5)*-1)</f>
        <v>-1.1452837472654751E-2</v>
      </c>
      <c r="W66" s="5">
        <f>(('t-1'!W66-'t-1'!$AE66)/'t-1'!$AE66)*(('t-1'!$I66-0.5+'t-1'!$I66-0.5)*-1)</f>
        <v>-2.8567751898082604E-2</v>
      </c>
      <c r="X66" s="5">
        <f>(('t-1'!X66-'t-1'!$AE66)/'t-1'!$AE66)*(('t-1'!$I66-0.5+'t-1'!$I66-0.5)*-1)</f>
        <v>-1.8530433663621129E-2</v>
      </c>
      <c r="Y66" s="5">
        <f>(('t-1'!Y66-'t-1'!$AE66)/'t-1'!$AE66)*(('t-1'!$I66-0.5+'t-1'!$I66-0.5)*-1)</f>
        <v>-5.9194440869900109E-3</v>
      </c>
      <c r="Z66" s="5">
        <f>(('t-1'!Z66-'t-1'!$AE66)/'t-1'!$AE66)*(('t-1'!$I66-0.5+'t-1'!$I66-0.5)*-1)</f>
        <v>-3.2170891777120064E-3</v>
      </c>
      <c r="AA66" s="5">
        <f>(('t-1'!AA66-'t-1'!$AE66)/'t-1'!$AE66)*(('t-1'!$I66-0.5+'t-1'!$I66-0.5)*-1)</f>
        <v>-2.7666966928323145E-2</v>
      </c>
      <c r="AB66" s="5">
        <f>(('t-1'!AB66-'t-1'!$AE66)/'t-1'!$AE66)*(('t-1'!$I66-0.5+'t-1'!$I66-0.5)*-1)</f>
        <v>-5.40470981855601E-3</v>
      </c>
      <c r="AC66" s="5">
        <f>(('t-1'!AC66-'t-1'!$AE66)/'t-1'!$AE66)*(('t-1'!$I66-0.5+'t-1'!$I66-0.5)*-1)</f>
        <v>-1.9945952901814404E-2</v>
      </c>
      <c r="AD66" s="5" t="e">
        <f>(('t-1'!AD66-'t-1'!$AE66)/'t-1'!$AE66)*(('t-1'!$I66-0.5+'t-1'!$I66-0.5)*-1)</f>
        <v>#VALUE!</v>
      </c>
      <c r="AE66" s="5">
        <f>(('t-1'!AE66-'t-1'!$AE66)/'t-1'!$AE66)*(('t-1'!$I66-0.5+'t-1'!$I66-0.5)*-1)</f>
        <v>0</v>
      </c>
      <c r="AF66" s="5">
        <f>(('t-1'!AF66-'t-1'!$AE66)/'t-1'!$AE66)*(('t-1'!$I66-0.5+'t-1'!$I66-0.5)*-1)</f>
        <v>-1</v>
      </c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</row>
    <row r="67" spans="2:66">
      <c r="B67" s="1">
        <f>'t-1'!B67</f>
        <v>0</v>
      </c>
      <c r="C67" s="1">
        <f>'t-1'!C67</f>
        <v>0</v>
      </c>
      <c r="D67" s="1">
        <f>'t-1'!D67</f>
        <v>0</v>
      </c>
      <c r="E67" s="1" t="str">
        <f>'t-1'!E67</f>
        <v>Män</v>
      </c>
      <c r="F67" s="1" t="str">
        <f>'t-1'!F67</f>
        <v>Delaktighet vid besök i primärvård</v>
      </c>
      <c r="G67" s="1" t="str">
        <f>'t-1'!G67</f>
        <v>(tom)</v>
      </c>
      <c r="H67" s="1" t="str">
        <f>'t-1'!H67</f>
        <v>E000120</v>
      </c>
      <c r="I67" s="1">
        <f>'t-1'!I67</f>
        <v>0</v>
      </c>
      <c r="J67" s="5" t="e">
        <f>(('t-1'!J67-'t-1'!$AE67)/'t-1'!$AE67)*(('t-1'!$I67-0.5+'t-1'!$I67-0.5)*-1)</f>
        <v>#VALUE!</v>
      </c>
      <c r="K67" s="5">
        <f>(('t-1'!K67-'t-1'!$AE67)/'t-1'!$AE67)*(('t-1'!$I67-0.5+'t-1'!$I67-0.5)*-1)</f>
        <v>2.8582365701161093E-2</v>
      </c>
      <c r="L67" s="5">
        <f>(('t-1'!L67-'t-1'!$AE67)/'t-1'!$AE67)*(('t-1'!$I67-0.5+'t-1'!$I67-0.5)*-1)</f>
        <v>-4.0066351920377698E-2</v>
      </c>
      <c r="M67" s="5">
        <f>(('t-1'!M67-'t-1'!$AE67)/'t-1'!$AE67)*(('t-1'!$I67-0.5+'t-1'!$I67-0.5)*-1)</f>
        <v>-4.0449151461018268E-2</v>
      </c>
      <c r="N67" s="5">
        <f>(('t-1'!N67-'t-1'!$AE67)/'t-1'!$AE67)*(('t-1'!$I67-0.5+'t-1'!$I67-0.5)*-1)</f>
        <v>-1.6077580706903218E-2</v>
      </c>
      <c r="O67" s="5">
        <f>(('t-1'!O67-'t-1'!$AE67)/'t-1'!$AE67)*(('t-1'!$I67-0.5+'t-1'!$I67-0.5)*-1)</f>
        <v>1.8501977797626495E-2</v>
      </c>
      <c r="P67" s="5">
        <f>(('t-1'!P67-'t-1'!$AE67)/'t-1'!$AE67)*(('t-1'!$I67-0.5+'t-1'!$I67-0.5)*-1)</f>
        <v>4.8360341967589537E-2</v>
      </c>
      <c r="Q67" s="5">
        <f>(('t-1'!Q67-'t-1'!$AE67)/'t-1'!$AE67)*(('t-1'!$I67-0.5+'t-1'!$I67-0.5)*-1)</f>
        <v>5.3591935689677383E-3</v>
      </c>
      <c r="R67" s="5">
        <f>(('t-1'!R67-'t-1'!$AE67)/'t-1'!$AE67)*(('t-1'!$I67-0.5+'t-1'!$I67-0.5)*-1)</f>
        <v>2.2329973204032155E-2</v>
      </c>
      <c r="S67" s="5">
        <f>(('t-1'!S67-'t-1'!$AE67)/'t-1'!$AE67)*(('t-1'!$I67-0.5+'t-1'!$I67-0.5)*-1)</f>
        <v>2.0671175194589643E-2</v>
      </c>
      <c r="T67" s="5">
        <f>(('t-1'!T67-'t-1'!$AE67)/'t-1'!$AE67)*(('t-1'!$I67-0.5+'t-1'!$I67-0.5)*-1)</f>
        <v>6.009952788056646E-2</v>
      </c>
      <c r="U67" s="5">
        <f>(('t-1'!U67-'t-1'!$AE67)/'t-1'!$AE67)*(('t-1'!$I67-0.5+'t-1'!$I67-0.5)*-1)</f>
        <v>-1.7991578410106044E-2</v>
      </c>
      <c r="V67" s="5">
        <f>(('t-1'!V67-'t-1'!$AE67)/'t-1'!$AE67)*(('t-1'!$I67-0.5+'t-1'!$I67-0.5)*-1)</f>
        <v>0</v>
      </c>
      <c r="W67" s="5">
        <f>(('t-1'!W67-'t-1'!$AE67)/'t-1'!$AE67)*(('t-1'!$I67-0.5+'t-1'!$I67-0.5)*-1)</f>
        <v>-2.5519969376036747E-2</v>
      </c>
      <c r="X67" s="5">
        <f>(('t-1'!X67-'t-1'!$AE67)/'t-1'!$AE67)*(('t-1'!$I67-0.5+'t-1'!$I67-0.5)*-1)</f>
        <v>3.3175960188846611E-3</v>
      </c>
      <c r="Y67" s="5">
        <f>(('t-1'!Y67-'t-1'!$AE67)/'t-1'!$AE67)*(('t-1'!$I67-0.5+'t-1'!$I67-0.5)*-1)</f>
        <v>-1.8119178256986113E-2</v>
      </c>
      <c r="Z67" s="5">
        <f>(('t-1'!Z67-'t-1'!$AE67)/'t-1'!$AE67)*(('t-1'!$I67-0.5+'t-1'!$I67-0.5)*-1)</f>
        <v>-1.0845986984815726E-2</v>
      </c>
      <c r="AA67" s="5">
        <f>(('t-1'!AA67-'t-1'!$AE67)/'t-1'!$AE67)*(('t-1'!$I67-0.5+'t-1'!$I67-0.5)*-1)</f>
        <v>-2.2457573050912404E-2</v>
      </c>
      <c r="AB67" s="5">
        <f>(('t-1'!AB67-'t-1'!$AE67)/'t-1'!$AE67)*(('t-1'!$I67-0.5+'t-1'!$I67-0.5)*-1)</f>
        <v>-2.2585172897792653E-2</v>
      </c>
      <c r="AC67" s="5">
        <f>(('t-1'!AC67-'t-1'!$AE67)/'t-1'!$AE67)*(('t-1'!$I67-0.5+'t-1'!$I67-0.5)*-1)</f>
        <v>-5.7037131555442114E-2</v>
      </c>
      <c r="AD67" s="5" t="e">
        <f>(('t-1'!AD67-'t-1'!$AE67)/'t-1'!$AE67)*(('t-1'!$I67-0.5+'t-1'!$I67-0.5)*-1)</f>
        <v>#VALUE!</v>
      </c>
      <c r="AE67" s="5">
        <f>(('t-1'!AE67-'t-1'!$AE67)/'t-1'!$AE67)*(('t-1'!$I67-0.5+'t-1'!$I67-0.5)*-1)</f>
        <v>0</v>
      </c>
      <c r="AF67" s="5">
        <f>(('t-1'!AF67-'t-1'!$AE67)/'t-1'!$AE67)*(('t-1'!$I67-0.5+'t-1'!$I67-0.5)*-1)</f>
        <v>-1</v>
      </c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</row>
    <row r="68" spans="2:66">
      <c r="B68" s="1">
        <f>'t-1'!B68</f>
        <v>0</v>
      </c>
      <c r="C68" s="1">
        <f>'t-1'!C68</f>
        <v>0</v>
      </c>
      <c r="D68" s="1">
        <f>'t-1'!D68</f>
        <v>0</v>
      </c>
      <c r="E68" s="1" t="str">
        <f>'t-1'!E68</f>
        <v>Totalt</v>
      </c>
      <c r="F68" s="1" t="str">
        <f>'t-1'!F68</f>
        <v>Delaktighet vid besök i primärvård</v>
      </c>
      <c r="G68" s="1" t="str">
        <f>'t-1'!G68</f>
        <v>(tom)</v>
      </c>
      <c r="H68" s="1" t="str">
        <f>'t-1'!H68</f>
        <v>E000120</v>
      </c>
      <c r="I68" s="1">
        <f>'t-1'!I68</f>
        <v>0</v>
      </c>
      <c r="J68" s="5">
        <f>(('t-1'!J68-'t-1'!$AE68)/'t-1'!$AE68)*(('t-1'!$I68-0.5+'t-1'!$I68-0.5)*-1)</f>
        <v>4.5115632503475389E-2</v>
      </c>
      <c r="K68" s="5">
        <f>(('t-1'!K68-'t-1'!$AE68)/'t-1'!$AE68)*(('t-1'!$I68-0.5+'t-1'!$I68-0.5)*-1)</f>
        <v>1.5923164412991346E-2</v>
      </c>
      <c r="L68" s="5">
        <f>(('t-1'!L68-'t-1'!$AE68)/'t-1'!$AE68)*(('t-1'!$I68-0.5+'t-1'!$I68-0.5)*-1)</f>
        <v>-6.9632250726652231E-2</v>
      </c>
      <c r="M68" s="5">
        <f>(('t-1'!M68-'t-1'!$AE68)/'t-1'!$AE68)*(('t-1'!$I68-0.5+'t-1'!$I68-0.5)*-1)</f>
        <v>-4.5494755465689304E-2</v>
      </c>
      <c r="N68" s="5">
        <f>(('t-1'!N68-'t-1'!$AE68)/'t-1'!$AE68)*(('t-1'!$I68-0.5+'t-1'!$I68-0.5)*-1)</f>
        <v>-3.3489194995576795E-2</v>
      </c>
      <c r="O68" s="5">
        <f>(('t-1'!O68-'t-1'!$AE68)/'t-1'!$AE68)*(('t-1'!$I68-0.5+'t-1'!$I68-0.5)*-1)</f>
        <v>1.0868191583470231E-2</v>
      </c>
      <c r="P68" s="5">
        <f>(('t-1'!P68-'t-1'!$AE68)/'t-1'!$AE68)*(('t-1'!$I68-0.5+'t-1'!$I68-0.5)*-1)</f>
        <v>3.8291419183621903E-2</v>
      </c>
      <c r="Q68" s="5">
        <f>(('t-1'!Q68-'t-1'!$AE68)/'t-1'!$AE68)*(('t-1'!$I68-0.5+'t-1'!$I68-0.5)*-1)</f>
        <v>4.0439782636169271E-3</v>
      </c>
      <c r="R68" s="5">
        <f>(('t-1'!R68-'t-1'!$AE68)/'t-1'!$AE68)*(('t-1'!$I68-0.5+'t-1'!$I68-0.5)*-1)</f>
        <v>1.3901175281182793E-3</v>
      </c>
      <c r="S68" s="5">
        <f>(('t-1'!S68-'t-1'!$AE68)/'t-1'!$AE68)*(('t-1'!$I68-0.5+'t-1'!$I68-0.5)*-1)</f>
        <v>-5.8132187539491186E-3</v>
      </c>
      <c r="T68" s="5">
        <f>(('t-1'!T68-'t-1'!$AE68)/'t-1'!$AE68)*(('t-1'!$I68-0.5+'t-1'!$I68-0.5)*-1)</f>
        <v>4.2209023126500739E-2</v>
      </c>
      <c r="U68" s="5">
        <f>(('t-1'!U68-'t-1'!$AE68)/'t-1'!$AE68)*(('t-1'!$I68-0.5+'t-1'!$I68-0.5)*-1)</f>
        <v>-3.7912296221407814E-2</v>
      </c>
      <c r="V68" s="5">
        <f>(('t-1'!V68-'t-1'!$AE68)/'t-1'!$AE68)*(('t-1'!$I68-0.5+'t-1'!$I68-0.5)*-1)</f>
        <v>-2.1483634525464285E-2</v>
      </c>
      <c r="W68" s="5">
        <f>(('t-1'!W68-'t-1'!$AE68)/'t-1'!$AE68)*(('t-1'!$I68-0.5+'t-1'!$I68-0.5)*-1)</f>
        <v>-4.4483760899785119E-2</v>
      </c>
      <c r="X68" s="5">
        <f>(('t-1'!X68-'t-1'!$AE68)/'t-1'!$AE68)*(('t-1'!$I68-0.5+'t-1'!$I68-0.5)*-1)</f>
        <v>-2.6033110072033391E-2</v>
      </c>
      <c r="Y68" s="5">
        <f>(('t-1'!Y68-'t-1'!$AE68)/'t-1'!$AE68)*(('t-1'!$I68-0.5+'t-1'!$I68-0.5)*-1)</f>
        <v>-2.5780361430557213E-2</v>
      </c>
      <c r="Z68" s="5">
        <f>(('t-1'!Z68-'t-1'!$AE68)/'t-1'!$AE68)*(('t-1'!$I68-0.5+'t-1'!$I68-0.5)*-1)</f>
        <v>-2.1989131808416468E-2</v>
      </c>
      <c r="AA68" s="5">
        <f>(('t-1'!AA68-'t-1'!$AE68)/'t-1'!$AE68)*(('t-1'!$I68-0.5+'t-1'!$I68-0.5)*-1)</f>
        <v>-4.2082648805762651E-2</v>
      </c>
      <c r="AB68" s="5">
        <f>(('t-1'!AB68-'t-1'!$AE68)/'t-1'!$AE68)*(('t-1'!$I68-0.5+'t-1'!$I68-0.5)*-1)</f>
        <v>-2.7928724883103676E-2</v>
      </c>
      <c r="AC68" s="5">
        <f>(('t-1'!AC68-'t-1'!$AE68)/'t-1'!$AE68)*(('t-1'!$I68-0.5+'t-1'!$I68-0.5)*-1)</f>
        <v>-5.0928851257424509E-2</v>
      </c>
      <c r="AD68" s="5" t="e">
        <f>(('t-1'!AD68-'t-1'!$AE68)/'t-1'!$AE68)*(('t-1'!$I68-0.5+'t-1'!$I68-0.5)*-1)</f>
        <v>#VALUE!</v>
      </c>
      <c r="AE68" s="5">
        <f>(('t-1'!AE68-'t-1'!$AE68)/'t-1'!$AE68)*(('t-1'!$I68-0.5+'t-1'!$I68-0.5)*-1)</f>
        <v>0</v>
      </c>
      <c r="AF68" s="5">
        <f>(('t-1'!AF68-'t-1'!$AE68)/'t-1'!$AE68)*(('t-1'!$I68-0.5+'t-1'!$I68-0.5)*-1)</f>
        <v>-1</v>
      </c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</row>
    <row r="69" spans="2:66">
      <c r="B69" s="1">
        <f>'t-1'!B69</f>
        <v>0</v>
      </c>
      <c r="C69" s="1">
        <f>'t-1'!C69</f>
        <v>0</v>
      </c>
      <c r="D69" s="1">
        <f>'t-1'!D69</f>
        <v>25</v>
      </c>
      <c r="E69" s="1" t="str">
        <f>'t-1'!E69</f>
        <v>Kvinnor</v>
      </c>
      <c r="F69" s="1" t="str">
        <f>'t-1'!F69</f>
        <v>Bemötande vid besök i specialiserad vård</v>
      </c>
      <c r="G69" s="1" t="str">
        <f>'t-1'!G69</f>
        <v>(tom)</v>
      </c>
      <c r="H69" s="1" t="str">
        <f>'t-1'!H69</f>
        <v>A020120</v>
      </c>
      <c r="I69" s="1">
        <f>'t-1'!I69</f>
        <v>0</v>
      </c>
      <c r="J69" s="5" t="e">
        <f>(('t-1'!J69-'t-1'!$AE69)/'t-1'!$AE69)*(('t-1'!$I69-0.5+'t-1'!$I69-0.5)*-1)</f>
        <v>#VALUE!</v>
      </c>
      <c r="K69" s="5" t="e">
        <f>(('t-1'!K69-'t-1'!$AE69)/'t-1'!$AE69)*(('t-1'!$I69-0.5+'t-1'!$I69-0.5)*-1)</f>
        <v>#VALUE!</v>
      </c>
      <c r="L69" s="5" t="e">
        <f>(('t-1'!L69-'t-1'!$AE69)/'t-1'!$AE69)*(('t-1'!$I69-0.5+'t-1'!$I69-0.5)*-1)</f>
        <v>#VALUE!</v>
      </c>
      <c r="M69" s="5" t="e">
        <f>(('t-1'!M69-'t-1'!$AE69)/'t-1'!$AE69)*(('t-1'!$I69-0.5+'t-1'!$I69-0.5)*-1)</f>
        <v>#VALUE!</v>
      </c>
      <c r="N69" s="5" t="e">
        <f>(('t-1'!N69-'t-1'!$AE69)/'t-1'!$AE69)*(('t-1'!$I69-0.5+'t-1'!$I69-0.5)*-1)</f>
        <v>#VALUE!</v>
      </c>
      <c r="O69" s="5" t="e">
        <f>(('t-1'!O69-'t-1'!$AE69)/'t-1'!$AE69)*(('t-1'!$I69-0.5+'t-1'!$I69-0.5)*-1)</f>
        <v>#VALUE!</v>
      </c>
      <c r="P69" s="5" t="e">
        <f>(('t-1'!P69-'t-1'!$AE69)/'t-1'!$AE69)*(('t-1'!$I69-0.5+'t-1'!$I69-0.5)*-1)</f>
        <v>#VALUE!</v>
      </c>
      <c r="Q69" s="5" t="e">
        <f>(('t-1'!Q69-'t-1'!$AE69)/'t-1'!$AE69)*(('t-1'!$I69-0.5+'t-1'!$I69-0.5)*-1)</f>
        <v>#VALUE!</v>
      </c>
      <c r="R69" s="5" t="e">
        <f>(('t-1'!R69-'t-1'!$AE69)/'t-1'!$AE69)*(('t-1'!$I69-0.5+'t-1'!$I69-0.5)*-1)</f>
        <v>#VALUE!</v>
      </c>
      <c r="S69" s="5" t="e">
        <f>(('t-1'!S69-'t-1'!$AE69)/'t-1'!$AE69)*(('t-1'!$I69-0.5+'t-1'!$I69-0.5)*-1)</f>
        <v>#VALUE!</v>
      </c>
      <c r="T69" s="5" t="e">
        <f>(('t-1'!T69-'t-1'!$AE69)/'t-1'!$AE69)*(('t-1'!$I69-0.5+'t-1'!$I69-0.5)*-1)</f>
        <v>#VALUE!</v>
      </c>
      <c r="U69" s="5" t="e">
        <f>(('t-1'!U69-'t-1'!$AE69)/'t-1'!$AE69)*(('t-1'!$I69-0.5+'t-1'!$I69-0.5)*-1)</f>
        <v>#VALUE!</v>
      </c>
      <c r="V69" s="5" t="e">
        <f>(('t-1'!V69-'t-1'!$AE69)/'t-1'!$AE69)*(('t-1'!$I69-0.5+'t-1'!$I69-0.5)*-1)</f>
        <v>#VALUE!</v>
      </c>
      <c r="W69" s="5" t="e">
        <f>(('t-1'!W69-'t-1'!$AE69)/'t-1'!$AE69)*(('t-1'!$I69-0.5+'t-1'!$I69-0.5)*-1)</f>
        <v>#VALUE!</v>
      </c>
      <c r="X69" s="5" t="e">
        <f>(('t-1'!X69-'t-1'!$AE69)/'t-1'!$AE69)*(('t-1'!$I69-0.5+'t-1'!$I69-0.5)*-1)</f>
        <v>#VALUE!</v>
      </c>
      <c r="Y69" s="5" t="e">
        <f>(('t-1'!Y69-'t-1'!$AE69)/'t-1'!$AE69)*(('t-1'!$I69-0.5+'t-1'!$I69-0.5)*-1)</f>
        <v>#VALUE!</v>
      </c>
      <c r="Z69" s="5" t="e">
        <f>(('t-1'!Z69-'t-1'!$AE69)/'t-1'!$AE69)*(('t-1'!$I69-0.5+'t-1'!$I69-0.5)*-1)</f>
        <v>#VALUE!</v>
      </c>
      <c r="AA69" s="5" t="e">
        <f>(('t-1'!AA69-'t-1'!$AE69)/'t-1'!$AE69)*(('t-1'!$I69-0.5+'t-1'!$I69-0.5)*-1)</f>
        <v>#VALUE!</v>
      </c>
      <c r="AB69" s="5" t="e">
        <f>(('t-1'!AB69-'t-1'!$AE69)/'t-1'!$AE69)*(('t-1'!$I69-0.5+'t-1'!$I69-0.5)*-1)</f>
        <v>#VALUE!</v>
      </c>
      <c r="AC69" s="5" t="e">
        <f>(('t-1'!AC69-'t-1'!$AE69)/'t-1'!$AE69)*(('t-1'!$I69-0.5+'t-1'!$I69-0.5)*-1)</f>
        <v>#VALUE!</v>
      </c>
      <c r="AD69" s="5" t="e">
        <f>(('t-1'!AD69-'t-1'!$AE69)/'t-1'!$AE69)*(('t-1'!$I69-0.5+'t-1'!$I69-0.5)*-1)</f>
        <v>#VALUE!</v>
      </c>
      <c r="AE69" s="5" t="e">
        <f>(('t-1'!AE69-'t-1'!$AE69)/'t-1'!$AE69)*(('t-1'!$I69-0.5+'t-1'!$I69-0.5)*-1)</f>
        <v>#VALUE!</v>
      </c>
      <c r="AF69" s="5" t="e">
        <f>(('t-1'!AF69-'t-1'!$AE69)/'t-1'!$AE69)*(('t-1'!$I69-0.5+'t-1'!$I69-0.5)*-1)</f>
        <v>#VALUE!</v>
      </c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</row>
    <row r="70" spans="2:66">
      <c r="B70" s="1">
        <f>'t-1'!B70</f>
        <v>0</v>
      </c>
      <c r="C70" s="1">
        <f>'t-1'!C70</f>
        <v>0</v>
      </c>
      <c r="D70" s="1">
        <f>'t-1'!D70</f>
        <v>0</v>
      </c>
      <c r="E70" s="1" t="str">
        <f>'t-1'!E70</f>
        <v>Män</v>
      </c>
      <c r="F70" s="1" t="str">
        <f>'t-1'!F70</f>
        <v>Bemötande vid besök i specialiserad vård</v>
      </c>
      <c r="G70" s="1" t="str">
        <f>'t-1'!G70</f>
        <v>(tom)</v>
      </c>
      <c r="H70" s="1" t="str">
        <f>'t-1'!H70</f>
        <v>A020120</v>
      </c>
      <c r="I70" s="1">
        <f>'t-1'!I70</f>
        <v>0</v>
      </c>
      <c r="J70" s="5" t="e">
        <f>(('t-1'!J70-'t-1'!$AE70)/'t-1'!$AE70)*(('t-1'!$I70-0.5+'t-1'!$I70-0.5)*-1)</f>
        <v>#VALUE!</v>
      </c>
      <c r="K70" s="5" t="e">
        <f>(('t-1'!K70-'t-1'!$AE70)/'t-1'!$AE70)*(('t-1'!$I70-0.5+'t-1'!$I70-0.5)*-1)</f>
        <v>#VALUE!</v>
      </c>
      <c r="L70" s="5" t="e">
        <f>(('t-1'!L70-'t-1'!$AE70)/'t-1'!$AE70)*(('t-1'!$I70-0.5+'t-1'!$I70-0.5)*-1)</f>
        <v>#VALUE!</v>
      </c>
      <c r="M70" s="5" t="e">
        <f>(('t-1'!M70-'t-1'!$AE70)/'t-1'!$AE70)*(('t-1'!$I70-0.5+'t-1'!$I70-0.5)*-1)</f>
        <v>#VALUE!</v>
      </c>
      <c r="N70" s="5" t="e">
        <f>(('t-1'!N70-'t-1'!$AE70)/'t-1'!$AE70)*(('t-1'!$I70-0.5+'t-1'!$I70-0.5)*-1)</f>
        <v>#VALUE!</v>
      </c>
      <c r="O70" s="5" t="e">
        <f>(('t-1'!O70-'t-1'!$AE70)/'t-1'!$AE70)*(('t-1'!$I70-0.5+'t-1'!$I70-0.5)*-1)</f>
        <v>#VALUE!</v>
      </c>
      <c r="P70" s="5" t="e">
        <f>(('t-1'!P70-'t-1'!$AE70)/'t-1'!$AE70)*(('t-1'!$I70-0.5+'t-1'!$I70-0.5)*-1)</f>
        <v>#VALUE!</v>
      </c>
      <c r="Q70" s="5" t="e">
        <f>(('t-1'!Q70-'t-1'!$AE70)/'t-1'!$AE70)*(('t-1'!$I70-0.5+'t-1'!$I70-0.5)*-1)</f>
        <v>#VALUE!</v>
      </c>
      <c r="R70" s="5" t="e">
        <f>(('t-1'!R70-'t-1'!$AE70)/'t-1'!$AE70)*(('t-1'!$I70-0.5+'t-1'!$I70-0.5)*-1)</f>
        <v>#VALUE!</v>
      </c>
      <c r="S70" s="5" t="e">
        <f>(('t-1'!S70-'t-1'!$AE70)/'t-1'!$AE70)*(('t-1'!$I70-0.5+'t-1'!$I70-0.5)*-1)</f>
        <v>#VALUE!</v>
      </c>
      <c r="T70" s="5" t="e">
        <f>(('t-1'!T70-'t-1'!$AE70)/'t-1'!$AE70)*(('t-1'!$I70-0.5+'t-1'!$I70-0.5)*-1)</f>
        <v>#VALUE!</v>
      </c>
      <c r="U70" s="5" t="e">
        <f>(('t-1'!U70-'t-1'!$AE70)/'t-1'!$AE70)*(('t-1'!$I70-0.5+'t-1'!$I70-0.5)*-1)</f>
        <v>#VALUE!</v>
      </c>
      <c r="V70" s="5" t="e">
        <f>(('t-1'!V70-'t-1'!$AE70)/'t-1'!$AE70)*(('t-1'!$I70-0.5+'t-1'!$I70-0.5)*-1)</f>
        <v>#VALUE!</v>
      </c>
      <c r="W70" s="5" t="e">
        <f>(('t-1'!W70-'t-1'!$AE70)/'t-1'!$AE70)*(('t-1'!$I70-0.5+'t-1'!$I70-0.5)*-1)</f>
        <v>#VALUE!</v>
      </c>
      <c r="X70" s="5" t="e">
        <f>(('t-1'!X70-'t-1'!$AE70)/'t-1'!$AE70)*(('t-1'!$I70-0.5+'t-1'!$I70-0.5)*-1)</f>
        <v>#VALUE!</v>
      </c>
      <c r="Y70" s="5" t="e">
        <f>(('t-1'!Y70-'t-1'!$AE70)/'t-1'!$AE70)*(('t-1'!$I70-0.5+'t-1'!$I70-0.5)*-1)</f>
        <v>#VALUE!</v>
      </c>
      <c r="Z70" s="5" t="e">
        <f>(('t-1'!Z70-'t-1'!$AE70)/'t-1'!$AE70)*(('t-1'!$I70-0.5+'t-1'!$I70-0.5)*-1)</f>
        <v>#VALUE!</v>
      </c>
      <c r="AA70" s="5" t="e">
        <f>(('t-1'!AA70-'t-1'!$AE70)/'t-1'!$AE70)*(('t-1'!$I70-0.5+'t-1'!$I70-0.5)*-1)</f>
        <v>#VALUE!</v>
      </c>
      <c r="AB70" s="5" t="e">
        <f>(('t-1'!AB70-'t-1'!$AE70)/'t-1'!$AE70)*(('t-1'!$I70-0.5+'t-1'!$I70-0.5)*-1)</f>
        <v>#VALUE!</v>
      </c>
      <c r="AC70" s="5" t="e">
        <f>(('t-1'!AC70-'t-1'!$AE70)/'t-1'!$AE70)*(('t-1'!$I70-0.5+'t-1'!$I70-0.5)*-1)</f>
        <v>#VALUE!</v>
      </c>
      <c r="AD70" s="5" t="e">
        <f>(('t-1'!AD70-'t-1'!$AE70)/'t-1'!$AE70)*(('t-1'!$I70-0.5+'t-1'!$I70-0.5)*-1)</f>
        <v>#VALUE!</v>
      </c>
      <c r="AE70" s="5" t="e">
        <f>(('t-1'!AE70-'t-1'!$AE70)/'t-1'!$AE70)*(('t-1'!$I70-0.5+'t-1'!$I70-0.5)*-1)</f>
        <v>#VALUE!</v>
      </c>
      <c r="AF70" s="5" t="e">
        <f>(('t-1'!AF70-'t-1'!$AE70)/'t-1'!$AE70)*(('t-1'!$I70-0.5+'t-1'!$I70-0.5)*-1)</f>
        <v>#VALUE!</v>
      </c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</row>
    <row r="71" spans="2:66">
      <c r="B71" s="1">
        <f>'t-1'!B71</f>
        <v>0</v>
      </c>
      <c r="C71" s="1">
        <f>'t-1'!C71</f>
        <v>0</v>
      </c>
      <c r="D71" s="1">
        <f>'t-1'!D71</f>
        <v>0</v>
      </c>
      <c r="E71" s="1" t="str">
        <f>'t-1'!E71</f>
        <v>Totalt</v>
      </c>
      <c r="F71" s="1" t="str">
        <f>'t-1'!F71</f>
        <v>Bemötande vid besök i specialiserad vård</v>
      </c>
      <c r="G71" s="1" t="str">
        <f>'t-1'!G71</f>
        <v>(tom)</v>
      </c>
      <c r="H71" s="1" t="str">
        <f>'t-1'!H71</f>
        <v>A020120</v>
      </c>
      <c r="I71" s="1">
        <f>'t-1'!I71</f>
        <v>0</v>
      </c>
      <c r="J71" s="5" t="e">
        <f>(('t-1'!J71-'t-1'!$AE71)/'t-1'!$AE71)*(('t-1'!$I71-0.5+'t-1'!$I71-0.5)*-1)</f>
        <v>#VALUE!</v>
      </c>
      <c r="K71" s="5" t="e">
        <f>(('t-1'!K71-'t-1'!$AE71)/'t-1'!$AE71)*(('t-1'!$I71-0.5+'t-1'!$I71-0.5)*-1)</f>
        <v>#VALUE!</v>
      </c>
      <c r="L71" s="5" t="e">
        <f>(('t-1'!L71-'t-1'!$AE71)/'t-1'!$AE71)*(('t-1'!$I71-0.5+'t-1'!$I71-0.5)*-1)</f>
        <v>#VALUE!</v>
      </c>
      <c r="M71" s="5" t="e">
        <f>(('t-1'!M71-'t-1'!$AE71)/'t-1'!$AE71)*(('t-1'!$I71-0.5+'t-1'!$I71-0.5)*-1)</f>
        <v>#VALUE!</v>
      </c>
      <c r="N71" s="5" t="e">
        <f>(('t-1'!N71-'t-1'!$AE71)/'t-1'!$AE71)*(('t-1'!$I71-0.5+'t-1'!$I71-0.5)*-1)</f>
        <v>#VALUE!</v>
      </c>
      <c r="O71" s="5" t="e">
        <f>(('t-1'!O71-'t-1'!$AE71)/'t-1'!$AE71)*(('t-1'!$I71-0.5+'t-1'!$I71-0.5)*-1)</f>
        <v>#VALUE!</v>
      </c>
      <c r="P71" s="5" t="e">
        <f>(('t-1'!P71-'t-1'!$AE71)/'t-1'!$AE71)*(('t-1'!$I71-0.5+'t-1'!$I71-0.5)*-1)</f>
        <v>#VALUE!</v>
      </c>
      <c r="Q71" s="5" t="e">
        <f>(('t-1'!Q71-'t-1'!$AE71)/'t-1'!$AE71)*(('t-1'!$I71-0.5+'t-1'!$I71-0.5)*-1)</f>
        <v>#VALUE!</v>
      </c>
      <c r="R71" s="5" t="e">
        <f>(('t-1'!R71-'t-1'!$AE71)/'t-1'!$AE71)*(('t-1'!$I71-0.5+'t-1'!$I71-0.5)*-1)</f>
        <v>#VALUE!</v>
      </c>
      <c r="S71" s="5" t="e">
        <f>(('t-1'!S71-'t-1'!$AE71)/'t-1'!$AE71)*(('t-1'!$I71-0.5+'t-1'!$I71-0.5)*-1)</f>
        <v>#VALUE!</v>
      </c>
      <c r="T71" s="5" t="e">
        <f>(('t-1'!T71-'t-1'!$AE71)/'t-1'!$AE71)*(('t-1'!$I71-0.5+'t-1'!$I71-0.5)*-1)</f>
        <v>#VALUE!</v>
      </c>
      <c r="U71" s="5" t="e">
        <f>(('t-1'!U71-'t-1'!$AE71)/'t-1'!$AE71)*(('t-1'!$I71-0.5+'t-1'!$I71-0.5)*-1)</f>
        <v>#VALUE!</v>
      </c>
      <c r="V71" s="5" t="e">
        <f>(('t-1'!V71-'t-1'!$AE71)/'t-1'!$AE71)*(('t-1'!$I71-0.5+'t-1'!$I71-0.5)*-1)</f>
        <v>#VALUE!</v>
      </c>
      <c r="W71" s="5" t="e">
        <f>(('t-1'!W71-'t-1'!$AE71)/'t-1'!$AE71)*(('t-1'!$I71-0.5+'t-1'!$I71-0.5)*-1)</f>
        <v>#VALUE!</v>
      </c>
      <c r="X71" s="5" t="e">
        <f>(('t-1'!X71-'t-1'!$AE71)/'t-1'!$AE71)*(('t-1'!$I71-0.5+'t-1'!$I71-0.5)*-1)</f>
        <v>#VALUE!</v>
      </c>
      <c r="Y71" s="5" t="e">
        <f>(('t-1'!Y71-'t-1'!$AE71)/'t-1'!$AE71)*(('t-1'!$I71-0.5+'t-1'!$I71-0.5)*-1)</f>
        <v>#VALUE!</v>
      </c>
      <c r="Z71" s="5" t="e">
        <f>(('t-1'!Z71-'t-1'!$AE71)/'t-1'!$AE71)*(('t-1'!$I71-0.5+'t-1'!$I71-0.5)*-1)</f>
        <v>#VALUE!</v>
      </c>
      <c r="AA71" s="5" t="e">
        <f>(('t-1'!AA71-'t-1'!$AE71)/'t-1'!$AE71)*(('t-1'!$I71-0.5+'t-1'!$I71-0.5)*-1)</f>
        <v>#VALUE!</v>
      </c>
      <c r="AB71" s="5" t="e">
        <f>(('t-1'!AB71-'t-1'!$AE71)/'t-1'!$AE71)*(('t-1'!$I71-0.5+'t-1'!$I71-0.5)*-1)</f>
        <v>#VALUE!</v>
      </c>
      <c r="AC71" s="5" t="e">
        <f>(('t-1'!AC71-'t-1'!$AE71)/'t-1'!$AE71)*(('t-1'!$I71-0.5+'t-1'!$I71-0.5)*-1)</f>
        <v>#VALUE!</v>
      </c>
      <c r="AD71" s="5" t="e">
        <f>(('t-1'!AD71-'t-1'!$AE71)/'t-1'!$AE71)*(('t-1'!$I71-0.5+'t-1'!$I71-0.5)*-1)</f>
        <v>#VALUE!</v>
      </c>
      <c r="AE71" s="5" t="e">
        <f>(('t-1'!AE71-'t-1'!$AE71)/'t-1'!$AE71)*(('t-1'!$I71-0.5+'t-1'!$I71-0.5)*-1)</f>
        <v>#VALUE!</v>
      </c>
      <c r="AF71" s="5" t="e">
        <f>(('t-1'!AF71-'t-1'!$AE71)/'t-1'!$AE71)*(('t-1'!$I71-0.5+'t-1'!$I71-0.5)*-1)</f>
        <v>#VALUE!</v>
      </c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</row>
    <row r="72" spans="2:66">
      <c r="B72" s="1">
        <f>'t-1'!B72</f>
        <v>0</v>
      </c>
      <c r="C72" s="1">
        <f>'t-1'!C72</f>
        <v>0</v>
      </c>
      <c r="D72" s="1">
        <f>'t-1'!D72</f>
        <v>26</v>
      </c>
      <c r="E72" s="1" t="str">
        <f>'t-1'!E72</f>
        <v>Kvinnor</v>
      </c>
      <c r="F72" s="1" t="str">
        <f>'t-1'!F72</f>
        <v>Information vid besök i specialiserad vård</v>
      </c>
      <c r="G72" s="1" t="str">
        <f>'t-1'!G72</f>
        <v>(tom)</v>
      </c>
      <c r="H72" s="1" t="str">
        <f>'t-1'!H72</f>
        <v>A020125</v>
      </c>
      <c r="I72" s="1">
        <f>'t-1'!I72</f>
        <v>0</v>
      </c>
      <c r="J72" s="5" t="e">
        <f>(('t-1'!J72-'t-1'!$AE72)/'t-1'!$AE72)*(('t-1'!$I72-0.5+'t-1'!$I72-0.5)*-1)</f>
        <v>#VALUE!</v>
      </c>
      <c r="K72" s="5" t="e">
        <f>(('t-1'!K72-'t-1'!$AE72)/'t-1'!$AE72)*(('t-1'!$I72-0.5+'t-1'!$I72-0.5)*-1)</f>
        <v>#VALUE!</v>
      </c>
      <c r="L72" s="5" t="e">
        <f>(('t-1'!L72-'t-1'!$AE72)/'t-1'!$AE72)*(('t-1'!$I72-0.5+'t-1'!$I72-0.5)*-1)</f>
        <v>#VALUE!</v>
      </c>
      <c r="M72" s="5" t="e">
        <f>(('t-1'!M72-'t-1'!$AE72)/'t-1'!$AE72)*(('t-1'!$I72-0.5+'t-1'!$I72-0.5)*-1)</f>
        <v>#VALUE!</v>
      </c>
      <c r="N72" s="5" t="e">
        <f>(('t-1'!N72-'t-1'!$AE72)/'t-1'!$AE72)*(('t-1'!$I72-0.5+'t-1'!$I72-0.5)*-1)</f>
        <v>#VALUE!</v>
      </c>
      <c r="O72" s="5" t="e">
        <f>(('t-1'!O72-'t-1'!$AE72)/'t-1'!$AE72)*(('t-1'!$I72-0.5+'t-1'!$I72-0.5)*-1)</f>
        <v>#VALUE!</v>
      </c>
      <c r="P72" s="5" t="e">
        <f>(('t-1'!P72-'t-1'!$AE72)/'t-1'!$AE72)*(('t-1'!$I72-0.5+'t-1'!$I72-0.5)*-1)</f>
        <v>#VALUE!</v>
      </c>
      <c r="Q72" s="5" t="e">
        <f>(('t-1'!Q72-'t-1'!$AE72)/'t-1'!$AE72)*(('t-1'!$I72-0.5+'t-1'!$I72-0.5)*-1)</f>
        <v>#VALUE!</v>
      </c>
      <c r="R72" s="5" t="e">
        <f>(('t-1'!R72-'t-1'!$AE72)/'t-1'!$AE72)*(('t-1'!$I72-0.5+'t-1'!$I72-0.5)*-1)</f>
        <v>#VALUE!</v>
      </c>
      <c r="S72" s="5" t="e">
        <f>(('t-1'!S72-'t-1'!$AE72)/'t-1'!$AE72)*(('t-1'!$I72-0.5+'t-1'!$I72-0.5)*-1)</f>
        <v>#VALUE!</v>
      </c>
      <c r="T72" s="5" t="e">
        <f>(('t-1'!T72-'t-1'!$AE72)/'t-1'!$AE72)*(('t-1'!$I72-0.5+'t-1'!$I72-0.5)*-1)</f>
        <v>#VALUE!</v>
      </c>
      <c r="U72" s="5" t="e">
        <f>(('t-1'!U72-'t-1'!$AE72)/'t-1'!$AE72)*(('t-1'!$I72-0.5+'t-1'!$I72-0.5)*-1)</f>
        <v>#VALUE!</v>
      </c>
      <c r="V72" s="5" t="e">
        <f>(('t-1'!V72-'t-1'!$AE72)/'t-1'!$AE72)*(('t-1'!$I72-0.5+'t-1'!$I72-0.5)*-1)</f>
        <v>#VALUE!</v>
      </c>
      <c r="W72" s="5" t="e">
        <f>(('t-1'!W72-'t-1'!$AE72)/'t-1'!$AE72)*(('t-1'!$I72-0.5+'t-1'!$I72-0.5)*-1)</f>
        <v>#VALUE!</v>
      </c>
      <c r="X72" s="5" t="e">
        <f>(('t-1'!X72-'t-1'!$AE72)/'t-1'!$AE72)*(('t-1'!$I72-0.5+'t-1'!$I72-0.5)*-1)</f>
        <v>#VALUE!</v>
      </c>
      <c r="Y72" s="5" t="e">
        <f>(('t-1'!Y72-'t-1'!$AE72)/'t-1'!$AE72)*(('t-1'!$I72-0.5+'t-1'!$I72-0.5)*-1)</f>
        <v>#VALUE!</v>
      </c>
      <c r="Z72" s="5" t="e">
        <f>(('t-1'!Z72-'t-1'!$AE72)/'t-1'!$AE72)*(('t-1'!$I72-0.5+'t-1'!$I72-0.5)*-1)</f>
        <v>#VALUE!</v>
      </c>
      <c r="AA72" s="5" t="e">
        <f>(('t-1'!AA72-'t-1'!$AE72)/'t-1'!$AE72)*(('t-1'!$I72-0.5+'t-1'!$I72-0.5)*-1)</f>
        <v>#VALUE!</v>
      </c>
      <c r="AB72" s="5" t="e">
        <f>(('t-1'!AB72-'t-1'!$AE72)/'t-1'!$AE72)*(('t-1'!$I72-0.5+'t-1'!$I72-0.5)*-1)</f>
        <v>#VALUE!</v>
      </c>
      <c r="AC72" s="5" t="e">
        <f>(('t-1'!AC72-'t-1'!$AE72)/'t-1'!$AE72)*(('t-1'!$I72-0.5+'t-1'!$I72-0.5)*-1)</f>
        <v>#VALUE!</v>
      </c>
      <c r="AD72" s="5" t="e">
        <f>(('t-1'!AD72-'t-1'!$AE72)/'t-1'!$AE72)*(('t-1'!$I72-0.5+'t-1'!$I72-0.5)*-1)</f>
        <v>#VALUE!</v>
      </c>
      <c r="AE72" s="5" t="e">
        <f>(('t-1'!AE72-'t-1'!$AE72)/'t-1'!$AE72)*(('t-1'!$I72-0.5+'t-1'!$I72-0.5)*-1)</f>
        <v>#VALUE!</v>
      </c>
      <c r="AF72" s="5" t="e">
        <f>(('t-1'!AF72-'t-1'!$AE72)/'t-1'!$AE72)*(('t-1'!$I72-0.5+'t-1'!$I72-0.5)*-1)</f>
        <v>#VALUE!</v>
      </c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</row>
    <row r="73" spans="2:66">
      <c r="B73" s="1">
        <f>'t-1'!B73</f>
        <v>0</v>
      </c>
      <c r="C73" s="1">
        <f>'t-1'!C73</f>
        <v>0</v>
      </c>
      <c r="D73" s="1">
        <f>'t-1'!D73</f>
        <v>0</v>
      </c>
      <c r="E73" s="1" t="str">
        <f>'t-1'!E73</f>
        <v>Män</v>
      </c>
      <c r="F73" s="1" t="str">
        <f>'t-1'!F73</f>
        <v>Information vid besök i specialiserad vård</v>
      </c>
      <c r="G73" s="1" t="str">
        <f>'t-1'!G73</f>
        <v>(tom)</v>
      </c>
      <c r="H73" s="1" t="str">
        <f>'t-1'!H73</f>
        <v>A020125</v>
      </c>
      <c r="I73" s="1">
        <f>'t-1'!I73</f>
        <v>0</v>
      </c>
      <c r="J73" s="5" t="e">
        <f>(('t-1'!J73-'t-1'!$AE73)/'t-1'!$AE73)*(('t-1'!$I73-0.5+'t-1'!$I73-0.5)*-1)</f>
        <v>#VALUE!</v>
      </c>
      <c r="K73" s="5" t="e">
        <f>(('t-1'!K73-'t-1'!$AE73)/'t-1'!$AE73)*(('t-1'!$I73-0.5+'t-1'!$I73-0.5)*-1)</f>
        <v>#VALUE!</v>
      </c>
      <c r="L73" s="5" t="e">
        <f>(('t-1'!L73-'t-1'!$AE73)/'t-1'!$AE73)*(('t-1'!$I73-0.5+'t-1'!$I73-0.5)*-1)</f>
        <v>#VALUE!</v>
      </c>
      <c r="M73" s="5" t="e">
        <f>(('t-1'!M73-'t-1'!$AE73)/'t-1'!$AE73)*(('t-1'!$I73-0.5+'t-1'!$I73-0.5)*-1)</f>
        <v>#VALUE!</v>
      </c>
      <c r="N73" s="5" t="e">
        <f>(('t-1'!N73-'t-1'!$AE73)/'t-1'!$AE73)*(('t-1'!$I73-0.5+'t-1'!$I73-0.5)*-1)</f>
        <v>#VALUE!</v>
      </c>
      <c r="O73" s="5" t="e">
        <f>(('t-1'!O73-'t-1'!$AE73)/'t-1'!$AE73)*(('t-1'!$I73-0.5+'t-1'!$I73-0.5)*-1)</f>
        <v>#VALUE!</v>
      </c>
      <c r="P73" s="5" t="e">
        <f>(('t-1'!P73-'t-1'!$AE73)/'t-1'!$AE73)*(('t-1'!$I73-0.5+'t-1'!$I73-0.5)*-1)</f>
        <v>#VALUE!</v>
      </c>
      <c r="Q73" s="5" t="e">
        <f>(('t-1'!Q73-'t-1'!$AE73)/'t-1'!$AE73)*(('t-1'!$I73-0.5+'t-1'!$I73-0.5)*-1)</f>
        <v>#VALUE!</v>
      </c>
      <c r="R73" s="5" t="e">
        <f>(('t-1'!R73-'t-1'!$AE73)/'t-1'!$AE73)*(('t-1'!$I73-0.5+'t-1'!$I73-0.5)*-1)</f>
        <v>#VALUE!</v>
      </c>
      <c r="S73" s="5" t="e">
        <f>(('t-1'!S73-'t-1'!$AE73)/'t-1'!$AE73)*(('t-1'!$I73-0.5+'t-1'!$I73-0.5)*-1)</f>
        <v>#VALUE!</v>
      </c>
      <c r="T73" s="5" t="e">
        <f>(('t-1'!T73-'t-1'!$AE73)/'t-1'!$AE73)*(('t-1'!$I73-0.5+'t-1'!$I73-0.5)*-1)</f>
        <v>#VALUE!</v>
      </c>
      <c r="U73" s="5" t="e">
        <f>(('t-1'!U73-'t-1'!$AE73)/'t-1'!$AE73)*(('t-1'!$I73-0.5+'t-1'!$I73-0.5)*-1)</f>
        <v>#VALUE!</v>
      </c>
      <c r="V73" s="5" t="e">
        <f>(('t-1'!V73-'t-1'!$AE73)/'t-1'!$AE73)*(('t-1'!$I73-0.5+'t-1'!$I73-0.5)*-1)</f>
        <v>#VALUE!</v>
      </c>
      <c r="W73" s="5" t="e">
        <f>(('t-1'!W73-'t-1'!$AE73)/'t-1'!$AE73)*(('t-1'!$I73-0.5+'t-1'!$I73-0.5)*-1)</f>
        <v>#VALUE!</v>
      </c>
      <c r="X73" s="5" t="e">
        <f>(('t-1'!X73-'t-1'!$AE73)/'t-1'!$AE73)*(('t-1'!$I73-0.5+'t-1'!$I73-0.5)*-1)</f>
        <v>#VALUE!</v>
      </c>
      <c r="Y73" s="5" t="e">
        <f>(('t-1'!Y73-'t-1'!$AE73)/'t-1'!$AE73)*(('t-1'!$I73-0.5+'t-1'!$I73-0.5)*-1)</f>
        <v>#VALUE!</v>
      </c>
      <c r="Z73" s="5" t="e">
        <f>(('t-1'!Z73-'t-1'!$AE73)/'t-1'!$AE73)*(('t-1'!$I73-0.5+'t-1'!$I73-0.5)*-1)</f>
        <v>#VALUE!</v>
      </c>
      <c r="AA73" s="5" t="e">
        <f>(('t-1'!AA73-'t-1'!$AE73)/'t-1'!$AE73)*(('t-1'!$I73-0.5+'t-1'!$I73-0.5)*-1)</f>
        <v>#VALUE!</v>
      </c>
      <c r="AB73" s="5" t="e">
        <f>(('t-1'!AB73-'t-1'!$AE73)/'t-1'!$AE73)*(('t-1'!$I73-0.5+'t-1'!$I73-0.5)*-1)</f>
        <v>#VALUE!</v>
      </c>
      <c r="AC73" s="5" t="e">
        <f>(('t-1'!AC73-'t-1'!$AE73)/'t-1'!$AE73)*(('t-1'!$I73-0.5+'t-1'!$I73-0.5)*-1)</f>
        <v>#VALUE!</v>
      </c>
      <c r="AD73" s="5" t="e">
        <f>(('t-1'!AD73-'t-1'!$AE73)/'t-1'!$AE73)*(('t-1'!$I73-0.5+'t-1'!$I73-0.5)*-1)</f>
        <v>#VALUE!</v>
      </c>
      <c r="AE73" s="5" t="e">
        <f>(('t-1'!AE73-'t-1'!$AE73)/'t-1'!$AE73)*(('t-1'!$I73-0.5+'t-1'!$I73-0.5)*-1)</f>
        <v>#VALUE!</v>
      </c>
      <c r="AF73" s="5" t="e">
        <f>(('t-1'!AF73-'t-1'!$AE73)/'t-1'!$AE73)*(('t-1'!$I73-0.5+'t-1'!$I73-0.5)*-1)</f>
        <v>#VALUE!</v>
      </c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</row>
    <row r="74" spans="2:66">
      <c r="B74" s="1">
        <f>'t-1'!B74</f>
        <v>0</v>
      </c>
      <c r="C74" s="1">
        <f>'t-1'!C74</f>
        <v>0</v>
      </c>
      <c r="D74" s="1">
        <f>'t-1'!D74</f>
        <v>0</v>
      </c>
      <c r="E74" s="1" t="str">
        <f>'t-1'!E74</f>
        <v>Totalt</v>
      </c>
      <c r="F74" s="1" t="str">
        <f>'t-1'!F74</f>
        <v>Information vid besök i specialiserad vård</v>
      </c>
      <c r="G74" s="1" t="str">
        <f>'t-1'!G74</f>
        <v>(tom)</v>
      </c>
      <c r="H74" s="1" t="str">
        <f>'t-1'!H74</f>
        <v>A020125</v>
      </c>
      <c r="I74" s="1">
        <f>'t-1'!I74</f>
        <v>0</v>
      </c>
      <c r="J74" s="5" t="e">
        <f>(('t-1'!J74-'t-1'!$AE74)/'t-1'!$AE74)*(('t-1'!$I74-0.5+'t-1'!$I74-0.5)*-1)</f>
        <v>#VALUE!</v>
      </c>
      <c r="K74" s="5" t="e">
        <f>(('t-1'!K74-'t-1'!$AE74)/'t-1'!$AE74)*(('t-1'!$I74-0.5+'t-1'!$I74-0.5)*-1)</f>
        <v>#VALUE!</v>
      </c>
      <c r="L74" s="5" t="e">
        <f>(('t-1'!L74-'t-1'!$AE74)/'t-1'!$AE74)*(('t-1'!$I74-0.5+'t-1'!$I74-0.5)*-1)</f>
        <v>#VALUE!</v>
      </c>
      <c r="M74" s="5" t="e">
        <f>(('t-1'!M74-'t-1'!$AE74)/'t-1'!$AE74)*(('t-1'!$I74-0.5+'t-1'!$I74-0.5)*-1)</f>
        <v>#VALUE!</v>
      </c>
      <c r="N74" s="5" t="e">
        <f>(('t-1'!N74-'t-1'!$AE74)/'t-1'!$AE74)*(('t-1'!$I74-0.5+'t-1'!$I74-0.5)*-1)</f>
        <v>#VALUE!</v>
      </c>
      <c r="O74" s="5" t="e">
        <f>(('t-1'!O74-'t-1'!$AE74)/'t-1'!$AE74)*(('t-1'!$I74-0.5+'t-1'!$I74-0.5)*-1)</f>
        <v>#VALUE!</v>
      </c>
      <c r="P74" s="5" t="e">
        <f>(('t-1'!P74-'t-1'!$AE74)/'t-1'!$AE74)*(('t-1'!$I74-0.5+'t-1'!$I74-0.5)*-1)</f>
        <v>#VALUE!</v>
      </c>
      <c r="Q74" s="5" t="e">
        <f>(('t-1'!Q74-'t-1'!$AE74)/'t-1'!$AE74)*(('t-1'!$I74-0.5+'t-1'!$I74-0.5)*-1)</f>
        <v>#VALUE!</v>
      </c>
      <c r="R74" s="5" t="e">
        <f>(('t-1'!R74-'t-1'!$AE74)/'t-1'!$AE74)*(('t-1'!$I74-0.5+'t-1'!$I74-0.5)*-1)</f>
        <v>#VALUE!</v>
      </c>
      <c r="S74" s="5" t="e">
        <f>(('t-1'!S74-'t-1'!$AE74)/'t-1'!$AE74)*(('t-1'!$I74-0.5+'t-1'!$I74-0.5)*-1)</f>
        <v>#VALUE!</v>
      </c>
      <c r="T74" s="5" t="e">
        <f>(('t-1'!T74-'t-1'!$AE74)/'t-1'!$AE74)*(('t-1'!$I74-0.5+'t-1'!$I74-0.5)*-1)</f>
        <v>#VALUE!</v>
      </c>
      <c r="U74" s="5" t="e">
        <f>(('t-1'!U74-'t-1'!$AE74)/'t-1'!$AE74)*(('t-1'!$I74-0.5+'t-1'!$I74-0.5)*-1)</f>
        <v>#VALUE!</v>
      </c>
      <c r="V74" s="5" t="e">
        <f>(('t-1'!V74-'t-1'!$AE74)/'t-1'!$AE74)*(('t-1'!$I74-0.5+'t-1'!$I74-0.5)*-1)</f>
        <v>#VALUE!</v>
      </c>
      <c r="W74" s="5" t="e">
        <f>(('t-1'!W74-'t-1'!$AE74)/'t-1'!$AE74)*(('t-1'!$I74-0.5+'t-1'!$I74-0.5)*-1)</f>
        <v>#VALUE!</v>
      </c>
      <c r="X74" s="5" t="e">
        <f>(('t-1'!X74-'t-1'!$AE74)/'t-1'!$AE74)*(('t-1'!$I74-0.5+'t-1'!$I74-0.5)*-1)</f>
        <v>#VALUE!</v>
      </c>
      <c r="Y74" s="5" t="e">
        <f>(('t-1'!Y74-'t-1'!$AE74)/'t-1'!$AE74)*(('t-1'!$I74-0.5+'t-1'!$I74-0.5)*-1)</f>
        <v>#VALUE!</v>
      </c>
      <c r="Z74" s="5" t="e">
        <f>(('t-1'!Z74-'t-1'!$AE74)/'t-1'!$AE74)*(('t-1'!$I74-0.5+'t-1'!$I74-0.5)*-1)</f>
        <v>#VALUE!</v>
      </c>
      <c r="AA74" s="5" t="e">
        <f>(('t-1'!AA74-'t-1'!$AE74)/'t-1'!$AE74)*(('t-1'!$I74-0.5+'t-1'!$I74-0.5)*-1)</f>
        <v>#VALUE!</v>
      </c>
      <c r="AB74" s="5" t="e">
        <f>(('t-1'!AB74-'t-1'!$AE74)/'t-1'!$AE74)*(('t-1'!$I74-0.5+'t-1'!$I74-0.5)*-1)</f>
        <v>#VALUE!</v>
      </c>
      <c r="AC74" s="5" t="e">
        <f>(('t-1'!AC74-'t-1'!$AE74)/'t-1'!$AE74)*(('t-1'!$I74-0.5+'t-1'!$I74-0.5)*-1)</f>
        <v>#VALUE!</v>
      </c>
      <c r="AD74" s="5" t="e">
        <f>(('t-1'!AD74-'t-1'!$AE74)/'t-1'!$AE74)*(('t-1'!$I74-0.5+'t-1'!$I74-0.5)*-1)</f>
        <v>#VALUE!</v>
      </c>
      <c r="AE74" s="5" t="e">
        <f>(('t-1'!AE74-'t-1'!$AE74)/'t-1'!$AE74)*(('t-1'!$I74-0.5+'t-1'!$I74-0.5)*-1)</f>
        <v>#VALUE!</v>
      </c>
      <c r="AF74" s="5" t="e">
        <f>(('t-1'!AF74-'t-1'!$AE74)/'t-1'!$AE74)*(('t-1'!$I74-0.5+'t-1'!$I74-0.5)*-1)</f>
        <v>#VALUE!</v>
      </c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</row>
    <row r="75" spans="2:66">
      <c r="B75" s="1">
        <f>'t-1'!B75</f>
        <v>0</v>
      </c>
      <c r="C75" s="1">
        <f>'t-1'!C75</f>
        <v>0</v>
      </c>
      <c r="D75" s="1">
        <f>'t-1'!D75</f>
        <v>27</v>
      </c>
      <c r="E75" s="1" t="str">
        <f>'t-1'!E75</f>
        <v>Kvinnor</v>
      </c>
      <c r="F75" s="1" t="str">
        <f>'t-1'!F75</f>
        <v>Delaktighet vid besök i specialiserad vård</v>
      </c>
      <c r="G75" s="1" t="str">
        <f>'t-1'!G75</f>
        <v>(tom)</v>
      </c>
      <c r="H75" s="1" t="str">
        <f>'t-1'!H75</f>
        <v>A020130</v>
      </c>
      <c r="I75" s="1">
        <f>'t-1'!I75</f>
        <v>0</v>
      </c>
      <c r="J75" s="5" t="e">
        <f>(('t-1'!J75-'t-1'!$AE75)/'t-1'!$AE75)*(('t-1'!$I75-0.5+'t-1'!$I75-0.5)*-1)</f>
        <v>#VALUE!</v>
      </c>
      <c r="K75" s="5" t="e">
        <f>(('t-1'!K75-'t-1'!$AE75)/'t-1'!$AE75)*(('t-1'!$I75-0.5+'t-1'!$I75-0.5)*-1)</f>
        <v>#VALUE!</v>
      </c>
      <c r="L75" s="5" t="e">
        <f>(('t-1'!L75-'t-1'!$AE75)/'t-1'!$AE75)*(('t-1'!$I75-0.5+'t-1'!$I75-0.5)*-1)</f>
        <v>#VALUE!</v>
      </c>
      <c r="M75" s="5" t="e">
        <f>(('t-1'!M75-'t-1'!$AE75)/'t-1'!$AE75)*(('t-1'!$I75-0.5+'t-1'!$I75-0.5)*-1)</f>
        <v>#VALUE!</v>
      </c>
      <c r="N75" s="5" t="e">
        <f>(('t-1'!N75-'t-1'!$AE75)/'t-1'!$AE75)*(('t-1'!$I75-0.5+'t-1'!$I75-0.5)*-1)</f>
        <v>#VALUE!</v>
      </c>
      <c r="O75" s="5" t="e">
        <f>(('t-1'!O75-'t-1'!$AE75)/'t-1'!$AE75)*(('t-1'!$I75-0.5+'t-1'!$I75-0.5)*-1)</f>
        <v>#VALUE!</v>
      </c>
      <c r="P75" s="5" t="e">
        <f>(('t-1'!P75-'t-1'!$AE75)/'t-1'!$AE75)*(('t-1'!$I75-0.5+'t-1'!$I75-0.5)*-1)</f>
        <v>#VALUE!</v>
      </c>
      <c r="Q75" s="5" t="e">
        <f>(('t-1'!Q75-'t-1'!$AE75)/'t-1'!$AE75)*(('t-1'!$I75-0.5+'t-1'!$I75-0.5)*-1)</f>
        <v>#VALUE!</v>
      </c>
      <c r="R75" s="5" t="e">
        <f>(('t-1'!R75-'t-1'!$AE75)/'t-1'!$AE75)*(('t-1'!$I75-0.5+'t-1'!$I75-0.5)*-1)</f>
        <v>#VALUE!</v>
      </c>
      <c r="S75" s="5" t="e">
        <f>(('t-1'!S75-'t-1'!$AE75)/'t-1'!$AE75)*(('t-1'!$I75-0.5+'t-1'!$I75-0.5)*-1)</f>
        <v>#VALUE!</v>
      </c>
      <c r="T75" s="5" t="e">
        <f>(('t-1'!T75-'t-1'!$AE75)/'t-1'!$AE75)*(('t-1'!$I75-0.5+'t-1'!$I75-0.5)*-1)</f>
        <v>#VALUE!</v>
      </c>
      <c r="U75" s="5" t="e">
        <f>(('t-1'!U75-'t-1'!$AE75)/'t-1'!$AE75)*(('t-1'!$I75-0.5+'t-1'!$I75-0.5)*-1)</f>
        <v>#VALUE!</v>
      </c>
      <c r="V75" s="5" t="e">
        <f>(('t-1'!V75-'t-1'!$AE75)/'t-1'!$AE75)*(('t-1'!$I75-0.5+'t-1'!$I75-0.5)*-1)</f>
        <v>#VALUE!</v>
      </c>
      <c r="W75" s="5" t="e">
        <f>(('t-1'!W75-'t-1'!$AE75)/'t-1'!$AE75)*(('t-1'!$I75-0.5+'t-1'!$I75-0.5)*-1)</f>
        <v>#VALUE!</v>
      </c>
      <c r="X75" s="5" t="e">
        <f>(('t-1'!X75-'t-1'!$AE75)/'t-1'!$AE75)*(('t-1'!$I75-0.5+'t-1'!$I75-0.5)*-1)</f>
        <v>#VALUE!</v>
      </c>
      <c r="Y75" s="5" t="e">
        <f>(('t-1'!Y75-'t-1'!$AE75)/'t-1'!$AE75)*(('t-1'!$I75-0.5+'t-1'!$I75-0.5)*-1)</f>
        <v>#VALUE!</v>
      </c>
      <c r="Z75" s="5" t="e">
        <f>(('t-1'!Z75-'t-1'!$AE75)/'t-1'!$AE75)*(('t-1'!$I75-0.5+'t-1'!$I75-0.5)*-1)</f>
        <v>#VALUE!</v>
      </c>
      <c r="AA75" s="5" t="e">
        <f>(('t-1'!AA75-'t-1'!$AE75)/'t-1'!$AE75)*(('t-1'!$I75-0.5+'t-1'!$I75-0.5)*-1)</f>
        <v>#VALUE!</v>
      </c>
      <c r="AB75" s="5" t="e">
        <f>(('t-1'!AB75-'t-1'!$AE75)/'t-1'!$AE75)*(('t-1'!$I75-0.5+'t-1'!$I75-0.5)*-1)</f>
        <v>#VALUE!</v>
      </c>
      <c r="AC75" s="5" t="e">
        <f>(('t-1'!AC75-'t-1'!$AE75)/'t-1'!$AE75)*(('t-1'!$I75-0.5+'t-1'!$I75-0.5)*-1)</f>
        <v>#VALUE!</v>
      </c>
      <c r="AD75" s="5" t="e">
        <f>(('t-1'!AD75-'t-1'!$AE75)/'t-1'!$AE75)*(('t-1'!$I75-0.5+'t-1'!$I75-0.5)*-1)</f>
        <v>#VALUE!</v>
      </c>
      <c r="AE75" s="5" t="e">
        <f>(('t-1'!AE75-'t-1'!$AE75)/'t-1'!$AE75)*(('t-1'!$I75-0.5+'t-1'!$I75-0.5)*-1)</f>
        <v>#VALUE!</v>
      </c>
      <c r="AF75" s="5" t="e">
        <f>(('t-1'!AF75-'t-1'!$AE75)/'t-1'!$AE75)*(('t-1'!$I75-0.5+'t-1'!$I75-0.5)*-1)</f>
        <v>#VALUE!</v>
      </c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</row>
    <row r="76" spans="2:66">
      <c r="B76" s="1">
        <f>'t-1'!B76</f>
        <v>0</v>
      </c>
      <c r="C76" s="1">
        <f>'t-1'!C76</f>
        <v>0</v>
      </c>
      <c r="D76" s="1">
        <f>'t-1'!D76</f>
        <v>0</v>
      </c>
      <c r="E76" s="1" t="str">
        <f>'t-1'!E76</f>
        <v>Män</v>
      </c>
      <c r="F76" s="1" t="str">
        <f>'t-1'!F76</f>
        <v>Delaktighet vid besök i specialiserad vård</v>
      </c>
      <c r="G76" s="1" t="str">
        <f>'t-1'!G76</f>
        <v>(tom)</v>
      </c>
      <c r="H76" s="1" t="str">
        <f>'t-1'!H76</f>
        <v>A020130</v>
      </c>
      <c r="I76" s="1">
        <f>'t-1'!I76</f>
        <v>0</v>
      </c>
      <c r="J76" s="5" t="e">
        <f>(('t-1'!J76-'t-1'!$AE76)/'t-1'!$AE76)*(('t-1'!$I76-0.5+'t-1'!$I76-0.5)*-1)</f>
        <v>#VALUE!</v>
      </c>
      <c r="K76" s="5" t="e">
        <f>(('t-1'!K76-'t-1'!$AE76)/'t-1'!$AE76)*(('t-1'!$I76-0.5+'t-1'!$I76-0.5)*-1)</f>
        <v>#VALUE!</v>
      </c>
      <c r="L76" s="5" t="e">
        <f>(('t-1'!L76-'t-1'!$AE76)/'t-1'!$AE76)*(('t-1'!$I76-0.5+'t-1'!$I76-0.5)*-1)</f>
        <v>#VALUE!</v>
      </c>
      <c r="M76" s="5" t="e">
        <f>(('t-1'!M76-'t-1'!$AE76)/'t-1'!$AE76)*(('t-1'!$I76-0.5+'t-1'!$I76-0.5)*-1)</f>
        <v>#VALUE!</v>
      </c>
      <c r="N76" s="5" t="e">
        <f>(('t-1'!N76-'t-1'!$AE76)/'t-1'!$AE76)*(('t-1'!$I76-0.5+'t-1'!$I76-0.5)*-1)</f>
        <v>#VALUE!</v>
      </c>
      <c r="O76" s="5" t="e">
        <f>(('t-1'!O76-'t-1'!$AE76)/'t-1'!$AE76)*(('t-1'!$I76-0.5+'t-1'!$I76-0.5)*-1)</f>
        <v>#VALUE!</v>
      </c>
      <c r="P76" s="5" t="e">
        <f>(('t-1'!P76-'t-1'!$AE76)/'t-1'!$AE76)*(('t-1'!$I76-0.5+'t-1'!$I76-0.5)*-1)</f>
        <v>#VALUE!</v>
      </c>
      <c r="Q76" s="5" t="e">
        <f>(('t-1'!Q76-'t-1'!$AE76)/'t-1'!$AE76)*(('t-1'!$I76-0.5+'t-1'!$I76-0.5)*-1)</f>
        <v>#VALUE!</v>
      </c>
      <c r="R76" s="5" t="e">
        <f>(('t-1'!R76-'t-1'!$AE76)/'t-1'!$AE76)*(('t-1'!$I76-0.5+'t-1'!$I76-0.5)*-1)</f>
        <v>#VALUE!</v>
      </c>
      <c r="S76" s="5" t="e">
        <f>(('t-1'!S76-'t-1'!$AE76)/'t-1'!$AE76)*(('t-1'!$I76-0.5+'t-1'!$I76-0.5)*-1)</f>
        <v>#VALUE!</v>
      </c>
      <c r="T76" s="5" t="e">
        <f>(('t-1'!T76-'t-1'!$AE76)/'t-1'!$AE76)*(('t-1'!$I76-0.5+'t-1'!$I76-0.5)*-1)</f>
        <v>#VALUE!</v>
      </c>
      <c r="U76" s="5" t="e">
        <f>(('t-1'!U76-'t-1'!$AE76)/'t-1'!$AE76)*(('t-1'!$I76-0.5+'t-1'!$I76-0.5)*-1)</f>
        <v>#VALUE!</v>
      </c>
      <c r="V76" s="5" t="e">
        <f>(('t-1'!V76-'t-1'!$AE76)/'t-1'!$AE76)*(('t-1'!$I76-0.5+'t-1'!$I76-0.5)*-1)</f>
        <v>#VALUE!</v>
      </c>
      <c r="W76" s="5" t="e">
        <f>(('t-1'!W76-'t-1'!$AE76)/'t-1'!$AE76)*(('t-1'!$I76-0.5+'t-1'!$I76-0.5)*-1)</f>
        <v>#VALUE!</v>
      </c>
      <c r="X76" s="5" t="e">
        <f>(('t-1'!X76-'t-1'!$AE76)/'t-1'!$AE76)*(('t-1'!$I76-0.5+'t-1'!$I76-0.5)*-1)</f>
        <v>#VALUE!</v>
      </c>
      <c r="Y76" s="5" t="e">
        <f>(('t-1'!Y76-'t-1'!$AE76)/'t-1'!$AE76)*(('t-1'!$I76-0.5+'t-1'!$I76-0.5)*-1)</f>
        <v>#VALUE!</v>
      </c>
      <c r="Z76" s="5" t="e">
        <f>(('t-1'!Z76-'t-1'!$AE76)/'t-1'!$AE76)*(('t-1'!$I76-0.5+'t-1'!$I76-0.5)*-1)</f>
        <v>#VALUE!</v>
      </c>
      <c r="AA76" s="5" t="e">
        <f>(('t-1'!AA76-'t-1'!$AE76)/'t-1'!$AE76)*(('t-1'!$I76-0.5+'t-1'!$I76-0.5)*-1)</f>
        <v>#VALUE!</v>
      </c>
      <c r="AB76" s="5" t="e">
        <f>(('t-1'!AB76-'t-1'!$AE76)/'t-1'!$AE76)*(('t-1'!$I76-0.5+'t-1'!$I76-0.5)*-1)</f>
        <v>#VALUE!</v>
      </c>
      <c r="AC76" s="5" t="e">
        <f>(('t-1'!AC76-'t-1'!$AE76)/'t-1'!$AE76)*(('t-1'!$I76-0.5+'t-1'!$I76-0.5)*-1)</f>
        <v>#VALUE!</v>
      </c>
      <c r="AD76" s="5" t="e">
        <f>(('t-1'!AD76-'t-1'!$AE76)/'t-1'!$AE76)*(('t-1'!$I76-0.5+'t-1'!$I76-0.5)*-1)</f>
        <v>#VALUE!</v>
      </c>
      <c r="AE76" s="5" t="e">
        <f>(('t-1'!AE76-'t-1'!$AE76)/'t-1'!$AE76)*(('t-1'!$I76-0.5+'t-1'!$I76-0.5)*-1)</f>
        <v>#VALUE!</v>
      </c>
      <c r="AF76" s="5" t="e">
        <f>(('t-1'!AF76-'t-1'!$AE76)/'t-1'!$AE76)*(('t-1'!$I76-0.5+'t-1'!$I76-0.5)*-1)</f>
        <v>#VALUE!</v>
      </c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</row>
    <row r="77" spans="2:66">
      <c r="B77" s="1">
        <f>'t-1'!B77</f>
        <v>0</v>
      </c>
      <c r="C77" s="1">
        <f>'t-1'!C77</f>
        <v>0</v>
      </c>
      <c r="D77" s="1">
        <f>'t-1'!D77</f>
        <v>0</v>
      </c>
      <c r="E77" s="1" t="str">
        <f>'t-1'!E77</f>
        <v>Totalt</v>
      </c>
      <c r="F77" s="1" t="str">
        <f>'t-1'!F77</f>
        <v>Delaktighet vid besök i specialiserad vård</v>
      </c>
      <c r="G77" s="1" t="str">
        <f>'t-1'!G77</f>
        <v>(tom)</v>
      </c>
      <c r="H77" s="1" t="str">
        <f>'t-1'!H77</f>
        <v>A020130</v>
      </c>
      <c r="I77" s="1">
        <f>'t-1'!I77</f>
        <v>0</v>
      </c>
      <c r="J77" s="5" t="e">
        <f>(('t-1'!J77-'t-1'!$AE77)/'t-1'!$AE77)*(('t-1'!$I77-0.5+'t-1'!$I77-0.5)*-1)</f>
        <v>#VALUE!</v>
      </c>
      <c r="K77" s="5" t="e">
        <f>(('t-1'!K77-'t-1'!$AE77)/'t-1'!$AE77)*(('t-1'!$I77-0.5+'t-1'!$I77-0.5)*-1)</f>
        <v>#VALUE!</v>
      </c>
      <c r="L77" s="5" t="e">
        <f>(('t-1'!L77-'t-1'!$AE77)/'t-1'!$AE77)*(('t-1'!$I77-0.5+'t-1'!$I77-0.5)*-1)</f>
        <v>#VALUE!</v>
      </c>
      <c r="M77" s="5" t="e">
        <f>(('t-1'!M77-'t-1'!$AE77)/'t-1'!$AE77)*(('t-1'!$I77-0.5+'t-1'!$I77-0.5)*-1)</f>
        <v>#VALUE!</v>
      </c>
      <c r="N77" s="5" t="e">
        <f>(('t-1'!N77-'t-1'!$AE77)/'t-1'!$AE77)*(('t-1'!$I77-0.5+'t-1'!$I77-0.5)*-1)</f>
        <v>#VALUE!</v>
      </c>
      <c r="O77" s="5" t="e">
        <f>(('t-1'!O77-'t-1'!$AE77)/'t-1'!$AE77)*(('t-1'!$I77-0.5+'t-1'!$I77-0.5)*-1)</f>
        <v>#VALUE!</v>
      </c>
      <c r="P77" s="5" t="e">
        <f>(('t-1'!P77-'t-1'!$AE77)/'t-1'!$AE77)*(('t-1'!$I77-0.5+'t-1'!$I77-0.5)*-1)</f>
        <v>#VALUE!</v>
      </c>
      <c r="Q77" s="5" t="e">
        <f>(('t-1'!Q77-'t-1'!$AE77)/'t-1'!$AE77)*(('t-1'!$I77-0.5+'t-1'!$I77-0.5)*-1)</f>
        <v>#VALUE!</v>
      </c>
      <c r="R77" s="5" t="e">
        <f>(('t-1'!R77-'t-1'!$AE77)/'t-1'!$AE77)*(('t-1'!$I77-0.5+'t-1'!$I77-0.5)*-1)</f>
        <v>#VALUE!</v>
      </c>
      <c r="S77" s="5" t="e">
        <f>(('t-1'!S77-'t-1'!$AE77)/'t-1'!$AE77)*(('t-1'!$I77-0.5+'t-1'!$I77-0.5)*-1)</f>
        <v>#VALUE!</v>
      </c>
      <c r="T77" s="5" t="e">
        <f>(('t-1'!T77-'t-1'!$AE77)/'t-1'!$AE77)*(('t-1'!$I77-0.5+'t-1'!$I77-0.5)*-1)</f>
        <v>#VALUE!</v>
      </c>
      <c r="U77" s="5" t="e">
        <f>(('t-1'!U77-'t-1'!$AE77)/'t-1'!$AE77)*(('t-1'!$I77-0.5+'t-1'!$I77-0.5)*-1)</f>
        <v>#VALUE!</v>
      </c>
      <c r="V77" s="5" t="e">
        <f>(('t-1'!V77-'t-1'!$AE77)/'t-1'!$AE77)*(('t-1'!$I77-0.5+'t-1'!$I77-0.5)*-1)</f>
        <v>#VALUE!</v>
      </c>
      <c r="W77" s="5" t="e">
        <f>(('t-1'!W77-'t-1'!$AE77)/'t-1'!$AE77)*(('t-1'!$I77-0.5+'t-1'!$I77-0.5)*-1)</f>
        <v>#VALUE!</v>
      </c>
      <c r="X77" s="5" t="e">
        <f>(('t-1'!X77-'t-1'!$AE77)/'t-1'!$AE77)*(('t-1'!$I77-0.5+'t-1'!$I77-0.5)*-1)</f>
        <v>#VALUE!</v>
      </c>
      <c r="Y77" s="5" t="e">
        <f>(('t-1'!Y77-'t-1'!$AE77)/'t-1'!$AE77)*(('t-1'!$I77-0.5+'t-1'!$I77-0.5)*-1)</f>
        <v>#VALUE!</v>
      </c>
      <c r="Z77" s="5" t="e">
        <f>(('t-1'!Z77-'t-1'!$AE77)/'t-1'!$AE77)*(('t-1'!$I77-0.5+'t-1'!$I77-0.5)*-1)</f>
        <v>#VALUE!</v>
      </c>
      <c r="AA77" s="5" t="e">
        <f>(('t-1'!AA77-'t-1'!$AE77)/'t-1'!$AE77)*(('t-1'!$I77-0.5+'t-1'!$I77-0.5)*-1)</f>
        <v>#VALUE!</v>
      </c>
      <c r="AB77" s="5" t="e">
        <f>(('t-1'!AB77-'t-1'!$AE77)/'t-1'!$AE77)*(('t-1'!$I77-0.5+'t-1'!$I77-0.5)*-1)</f>
        <v>#VALUE!</v>
      </c>
      <c r="AC77" s="5" t="e">
        <f>(('t-1'!AC77-'t-1'!$AE77)/'t-1'!$AE77)*(('t-1'!$I77-0.5+'t-1'!$I77-0.5)*-1)</f>
        <v>#VALUE!</v>
      </c>
      <c r="AD77" s="5" t="e">
        <f>(('t-1'!AD77-'t-1'!$AE77)/'t-1'!$AE77)*(('t-1'!$I77-0.5+'t-1'!$I77-0.5)*-1)</f>
        <v>#VALUE!</v>
      </c>
      <c r="AE77" s="5" t="e">
        <f>(('t-1'!AE77-'t-1'!$AE77)/'t-1'!$AE77)*(('t-1'!$I77-0.5+'t-1'!$I77-0.5)*-1)</f>
        <v>#VALUE!</v>
      </c>
      <c r="AF77" s="5" t="e">
        <f>(('t-1'!AF77-'t-1'!$AE77)/'t-1'!$AE77)*(('t-1'!$I77-0.5+'t-1'!$I77-0.5)*-1)</f>
        <v>#VALUE!</v>
      </c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</row>
    <row r="78" spans="2:66">
      <c r="B78" s="1">
        <f>'t-1'!B78</f>
        <v>0</v>
      </c>
      <c r="C78" s="1">
        <f>'t-1'!C78</f>
        <v>0</v>
      </c>
      <c r="D78" s="1">
        <f>'t-1'!D78</f>
        <v>28</v>
      </c>
      <c r="E78" s="1" t="str">
        <f>'t-1'!E78</f>
        <v>Kvinnor</v>
      </c>
      <c r="F78" s="1" t="str">
        <f>'t-1'!F78</f>
        <v>Bemötande vid inläggning på sjukhus</v>
      </c>
      <c r="G78" s="1" t="str">
        <f>'t-1'!G78</f>
        <v>(tom)</v>
      </c>
      <c r="H78" s="1" t="str">
        <f>'t-1'!H78</f>
        <v>A020135</v>
      </c>
      <c r="I78" s="1">
        <f>'t-1'!I78</f>
        <v>0</v>
      </c>
      <c r="J78" s="5" t="e">
        <f>(('t-1'!J78-'t-1'!$AE78)/'t-1'!$AE78)*(('t-1'!$I78-0.5+'t-1'!$I78-0.5)*-1)</f>
        <v>#VALUE!</v>
      </c>
      <c r="K78" s="5" t="e">
        <f>(('t-1'!K78-'t-1'!$AE78)/'t-1'!$AE78)*(('t-1'!$I78-0.5+'t-1'!$I78-0.5)*-1)</f>
        <v>#VALUE!</v>
      </c>
      <c r="L78" s="5" t="e">
        <f>(('t-1'!L78-'t-1'!$AE78)/'t-1'!$AE78)*(('t-1'!$I78-0.5+'t-1'!$I78-0.5)*-1)</f>
        <v>#VALUE!</v>
      </c>
      <c r="M78" s="5" t="e">
        <f>(('t-1'!M78-'t-1'!$AE78)/'t-1'!$AE78)*(('t-1'!$I78-0.5+'t-1'!$I78-0.5)*-1)</f>
        <v>#VALUE!</v>
      </c>
      <c r="N78" s="5" t="e">
        <f>(('t-1'!N78-'t-1'!$AE78)/'t-1'!$AE78)*(('t-1'!$I78-0.5+'t-1'!$I78-0.5)*-1)</f>
        <v>#VALUE!</v>
      </c>
      <c r="O78" s="5" t="e">
        <f>(('t-1'!O78-'t-1'!$AE78)/'t-1'!$AE78)*(('t-1'!$I78-0.5+'t-1'!$I78-0.5)*-1)</f>
        <v>#VALUE!</v>
      </c>
      <c r="P78" s="5" t="e">
        <f>(('t-1'!P78-'t-1'!$AE78)/'t-1'!$AE78)*(('t-1'!$I78-0.5+'t-1'!$I78-0.5)*-1)</f>
        <v>#VALUE!</v>
      </c>
      <c r="Q78" s="5" t="e">
        <f>(('t-1'!Q78-'t-1'!$AE78)/'t-1'!$AE78)*(('t-1'!$I78-0.5+'t-1'!$I78-0.5)*-1)</f>
        <v>#VALUE!</v>
      </c>
      <c r="R78" s="5" t="e">
        <f>(('t-1'!R78-'t-1'!$AE78)/'t-1'!$AE78)*(('t-1'!$I78-0.5+'t-1'!$I78-0.5)*-1)</f>
        <v>#VALUE!</v>
      </c>
      <c r="S78" s="5" t="e">
        <f>(('t-1'!S78-'t-1'!$AE78)/'t-1'!$AE78)*(('t-1'!$I78-0.5+'t-1'!$I78-0.5)*-1)</f>
        <v>#VALUE!</v>
      </c>
      <c r="T78" s="5" t="e">
        <f>(('t-1'!T78-'t-1'!$AE78)/'t-1'!$AE78)*(('t-1'!$I78-0.5+'t-1'!$I78-0.5)*-1)</f>
        <v>#VALUE!</v>
      </c>
      <c r="U78" s="5" t="e">
        <f>(('t-1'!U78-'t-1'!$AE78)/'t-1'!$AE78)*(('t-1'!$I78-0.5+'t-1'!$I78-0.5)*-1)</f>
        <v>#VALUE!</v>
      </c>
      <c r="V78" s="5" t="e">
        <f>(('t-1'!V78-'t-1'!$AE78)/'t-1'!$AE78)*(('t-1'!$I78-0.5+'t-1'!$I78-0.5)*-1)</f>
        <v>#VALUE!</v>
      </c>
      <c r="W78" s="5" t="e">
        <f>(('t-1'!W78-'t-1'!$AE78)/'t-1'!$AE78)*(('t-1'!$I78-0.5+'t-1'!$I78-0.5)*-1)</f>
        <v>#VALUE!</v>
      </c>
      <c r="X78" s="5" t="e">
        <f>(('t-1'!X78-'t-1'!$AE78)/'t-1'!$AE78)*(('t-1'!$I78-0.5+'t-1'!$I78-0.5)*-1)</f>
        <v>#VALUE!</v>
      </c>
      <c r="Y78" s="5" t="e">
        <f>(('t-1'!Y78-'t-1'!$AE78)/'t-1'!$AE78)*(('t-1'!$I78-0.5+'t-1'!$I78-0.5)*-1)</f>
        <v>#VALUE!</v>
      </c>
      <c r="Z78" s="5" t="e">
        <f>(('t-1'!Z78-'t-1'!$AE78)/'t-1'!$AE78)*(('t-1'!$I78-0.5+'t-1'!$I78-0.5)*-1)</f>
        <v>#VALUE!</v>
      </c>
      <c r="AA78" s="5" t="e">
        <f>(('t-1'!AA78-'t-1'!$AE78)/'t-1'!$AE78)*(('t-1'!$I78-0.5+'t-1'!$I78-0.5)*-1)</f>
        <v>#VALUE!</v>
      </c>
      <c r="AB78" s="5" t="e">
        <f>(('t-1'!AB78-'t-1'!$AE78)/'t-1'!$AE78)*(('t-1'!$I78-0.5+'t-1'!$I78-0.5)*-1)</f>
        <v>#VALUE!</v>
      </c>
      <c r="AC78" s="5" t="e">
        <f>(('t-1'!AC78-'t-1'!$AE78)/'t-1'!$AE78)*(('t-1'!$I78-0.5+'t-1'!$I78-0.5)*-1)</f>
        <v>#VALUE!</v>
      </c>
      <c r="AD78" s="5" t="e">
        <f>(('t-1'!AD78-'t-1'!$AE78)/'t-1'!$AE78)*(('t-1'!$I78-0.5+'t-1'!$I78-0.5)*-1)</f>
        <v>#VALUE!</v>
      </c>
      <c r="AE78" s="5" t="e">
        <f>(('t-1'!AE78-'t-1'!$AE78)/'t-1'!$AE78)*(('t-1'!$I78-0.5+'t-1'!$I78-0.5)*-1)</f>
        <v>#VALUE!</v>
      </c>
      <c r="AF78" s="5" t="e">
        <f>(('t-1'!AF78-'t-1'!$AE78)/'t-1'!$AE78)*(('t-1'!$I78-0.5+'t-1'!$I78-0.5)*-1)</f>
        <v>#VALUE!</v>
      </c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</row>
    <row r="79" spans="2:66">
      <c r="B79" s="1">
        <f>'t-1'!B79</f>
        <v>0</v>
      </c>
      <c r="C79" s="1">
        <f>'t-1'!C79</f>
        <v>0</v>
      </c>
      <c r="D79" s="1">
        <f>'t-1'!D79</f>
        <v>0</v>
      </c>
      <c r="E79" s="1" t="str">
        <f>'t-1'!E79</f>
        <v>Män</v>
      </c>
      <c r="F79" s="1" t="str">
        <f>'t-1'!F79</f>
        <v>Bemötande vid inläggning på sjukhus</v>
      </c>
      <c r="G79" s="1" t="str">
        <f>'t-1'!G79</f>
        <v>(tom)</v>
      </c>
      <c r="H79" s="1" t="str">
        <f>'t-1'!H79</f>
        <v>A020135</v>
      </c>
      <c r="I79" s="1">
        <f>'t-1'!I79</f>
        <v>0</v>
      </c>
      <c r="J79" s="5" t="e">
        <f>(('t-1'!J79-'t-1'!$AE79)/'t-1'!$AE79)*(('t-1'!$I79-0.5+'t-1'!$I79-0.5)*-1)</f>
        <v>#VALUE!</v>
      </c>
      <c r="K79" s="5" t="e">
        <f>(('t-1'!K79-'t-1'!$AE79)/'t-1'!$AE79)*(('t-1'!$I79-0.5+'t-1'!$I79-0.5)*-1)</f>
        <v>#VALUE!</v>
      </c>
      <c r="L79" s="5" t="e">
        <f>(('t-1'!L79-'t-1'!$AE79)/'t-1'!$AE79)*(('t-1'!$I79-0.5+'t-1'!$I79-0.5)*-1)</f>
        <v>#VALUE!</v>
      </c>
      <c r="M79" s="5" t="e">
        <f>(('t-1'!M79-'t-1'!$AE79)/'t-1'!$AE79)*(('t-1'!$I79-0.5+'t-1'!$I79-0.5)*-1)</f>
        <v>#VALUE!</v>
      </c>
      <c r="N79" s="5" t="e">
        <f>(('t-1'!N79-'t-1'!$AE79)/'t-1'!$AE79)*(('t-1'!$I79-0.5+'t-1'!$I79-0.5)*-1)</f>
        <v>#VALUE!</v>
      </c>
      <c r="O79" s="5" t="e">
        <f>(('t-1'!O79-'t-1'!$AE79)/'t-1'!$AE79)*(('t-1'!$I79-0.5+'t-1'!$I79-0.5)*-1)</f>
        <v>#VALUE!</v>
      </c>
      <c r="P79" s="5" t="e">
        <f>(('t-1'!P79-'t-1'!$AE79)/'t-1'!$AE79)*(('t-1'!$I79-0.5+'t-1'!$I79-0.5)*-1)</f>
        <v>#VALUE!</v>
      </c>
      <c r="Q79" s="5" t="e">
        <f>(('t-1'!Q79-'t-1'!$AE79)/'t-1'!$AE79)*(('t-1'!$I79-0.5+'t-1'!$I79-0.5)*-1)</f>
        <v>#VALUE!</v>
      </c>
      <c r="R79" s="5" t="e">
        <f>(('t-1'!R79-'t-1'!$AE79)/'t-1'!$AE79)*(('t-1'!$I79-0.5+'t-1'!$I79-0.5)*-1)</f>
        <v>#VALUE!</v>
      </c>
      <c r="S79" s="5" t="e">
        <f>(('t-1'!S79-'t-1'!$AE79)/'t-1'!$AE79)*(('t-1'!$I79-0.5+'t-1'!$I79-0.5)*-1)</f>
        <v>#VALUE!</v>
      </c>
      <c r="T79" s="5" t="e">
        <f>(('t-1'!T79-'t-1'!$AE79)/'t-1'!$AE79)*(('t-1'!$I79-0.5+'t-1'!$I79-0.5)*-1)</f>
        <v>#VALUE!</v>
      </c>
      <c r="U79" s="5" t="e">
        <f>(('t-1'!U79-'t-1'!$AE79)/'t-1'!$AE79)*(('t-1'!$I79-0.5+'t-1'!$I79-0.5)*-1)</f>
        <v>#VALUE!</v>
      </c>
      <c r="V79" s="5" t="e">
        <f>(('t-1'!V79-'t-1'!$AE79)/'t-1'!$AE79)*(('t-1'!$I79-0.5+'t-1'!$I79-0.5)*-1)</f>
        <v>#VALUE!</v>
      </c>
      <c r="W79" s="5" t="e">
        <f>(('t-1'!W79-'t-1'!$AE79)/'t-1'!$AE79)*(('t-1'!$I79-0.5+'t-1'!$I79-0.5)*-1)</f>
        <v>#VALUE!</v>
      </c>
      <c r="X79" s="5" t="e">
        <f>(('t-1'!X79-'t-1'!$AE79)/'t-1'!$AE79)*(('t-1'!$I79-0.5+'t-1'!$I79-0.5)*-1)</f>
        <v>#VALUE!</v>
      </c>
      <c r="Y79" s="5" t="e">
        <f>(('t-1'!Y79-'t-1'!$AE79)/'t-1'!$AE79)*(('t-1'!$I79-0.5+'t-1'!$I79-0.5)*-1)</f>
        <v>#VALUE!</v>
      </c>
      <c r="Z79" s="5" t="e">
        <f>(('t-1'!Z79-'t-1'!$AE79)/'t-1'!$AE79)*(('t-1'!$I79-0.5+'t-1'!$I79-0.5)*-1)</f>
        <v>#VALUE!</v>
      </c>
      <c r="AA79" s="5" t="e">
        <f>(('t-1'!AA79-'t-1'!$AE79)/'t-1'!$AE79)*(('t-1'!$I79-0.5+'t-1'!$I79-0.5)*-1)</f>
        <v>#VALUE!</v>
      </c>
      <c r="AB79" s="5" t="e">
        <f>(('t-1'!AB79-'t-1'!$AE79)/'t-1'!$AE79)*(('t-1'!$I79-0.5+'t-1'!$I79-0.5)*-1)</f>
        <v>#VALUE!</v>
      </c>
      <c r="AC79" s="5" t="e">
        <f>(('t-1'!AC79-'t-1'!$AE79)/'t-1'!$AE79)*(('t-1'!$I79-0.5+'t-1'!$I79-0.5)*-1)</f>
        <v>#VALUE!</v>
      </c>
      <c r="AD79" s="5" t="e">
        <f>(('t-1'!AD79-'t-1'!$AE79)/'t-1'!$AE79)*(('t-1'!$I79-0.5+'t-1'!$I79-0.5)*-1)</f>
        <v>#VALUE!</v>
      </c>
      <c r="AE79" s="5" t="e">
        <f>(('t-1'!AE79-'t-1'!$AE79)/'t-1'!$AE79)*(('t-1'!$I79-0.5+'t-1'!$I79-0.5)*-1)</f>
        <v>#VALUE!</v>
      </c>
      <c r="AF79" s="5" t="e">
        <f>(('t-1'!AF79-'t-1'!$AE79)/'t-1'!$AE79)*(('t-1'!$I79-0.5+'t-1'!$I79-0.5)*-1)</f>
        <v>#VALUE!</v>
      </c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</row>
    <row r="80" spans="2:66">
      <c r="B80" s="1">
        <f>'t-1'!B80</f>
        <v>0</v>
      </c>
      <c r="C80" s="1">
        <f>'t-1'!C80</f>
        <v>0</v>
      </c>
      <c r="D80" s="1">
        <f>'t-1'!D80</f>
        <v>0</v>
      </c>
      <c r="E80" s="1" t="str">
        <f>'t-1'!E80</f>
        <v>Totalt</v>
      </c>
      <c r="F80" s="1" t="str">
        <f>'t-1'!F80</f>
        <v>Bemötande vid inläggning på sjukhus</v>
      </c>
      <c r="G80" s="1" t="str">
        <f>'t-1'!G80</f>
        <v>(tom)</v>
      </c>
      <c r="H80" s="1" t="str">
        <f>'t-1'!H80</f>
        <v>A020135</v>
      </c>
      <c r="I80" s="1">
        <f>'t-1'!I80</f>
        <v>0</v>
      </c>
      <c r="J80" s="5" t="e">
        <f>(('t-1'!J80-'t-1'!$AE80)/'t-1'!$AE80)*(('t-1'!$I80-0.5+'t-1'!$I80-0.5)*-1)</f>
        <v>#VALUE!</v>
      </c>
      <c r="K80" s="5" t="e">
        <f>(('t-1'!K80-'t-1'!$AE80)/'t-1'!$AE80)*(('t-1'!$I80-0.5+'t-1'!$I80-0.5)*-1)</f>
        <v>#VALUE!</v>
      </c>
      <c r="L80" s="5" t="e">
        <f>(('t-1'!L80-'t-1'!$AE80)/'t-1'!$AE80)*(('t-1'!$I80-0.5+'t-1'!$I80-0.5)*-1)</f>
        <v>#VALUE!</v>
      </c>
      <c r="M80" s="5" t="e">
        <f>(('t-1'!M80-'t-1'!$AE80)/'t-1'!$AE80)*(('t-1'!$I80-0.5+'t-1'!$I80-0.5)*-1)</f>
        <v>#VALUE!</v>
      </c>
      <c r="N80" s="5" t="e">
        <f>(('t-1'!N80-'t-1'!$AE80)/'t-1'!$AE80)*(('t-1'!$I80-0.5+'t-1'!$I80-0.5)*-1)</f>
        <v>#VALUE!</v>
      </c>
      <c r="O80" s="5" t="e">
        <f>(('t-1'!O80-'t-1'!$AE80)/'t-1'!$AE80)*(('t-1'!$I80-0.5+'t-1'!$I80-0.5)*-1)</f>
        <v>#VALUE!</v>
      </c>
      <c r="P80" s="5" t="e">
        <f>(('t-1'!P80-'t-1'!$AE80)/'t-1'!$AE80)*(('t-1'!$I80-0.5+'t-1'!$I80-0.5)*-1)</f>
        <v>#VALUE!</v>
      </c>
      <c r="Q80" s="5" t="e">
        <f>(('t-1'!Q80-'t-1'!$AE80)/'t-1'!$AE80)*(('t-1'!$I80-0.5+'t-1'!$I80-0.5)*-1)</f>
        <v>#VALUE!</v>
      </c>
      <c r="R80" s="5" t="e">
        <f>(('t-1'!R80-'t-1'!$AE80)/'t-1'!$AE80)*(('t-1'!$I80-0.5+'t-1'!$I80-0.5)*-1)</f>
        <v>#VALUE!</v>
      </c>
      <c r="S80" s="5" t="e">
        <f>(('t-1'!S80-'t-1'!$AE80)/'t-1'!$AE80)*(('t-1'!$I80-0.5+'t-1'!$I80-0.5)*-1)</f>
        <v>#VALUE!</v>
      </c>
      <c r="T80" s="5" t="e">
        <f>(('t-1'!T80-'t-1'!$AE80)/'t-1'!$AE80)*(('t-1'!$I80-0.5+'t-1'!$I80-0.5)*-1)</f>
        <v>#VALUE!</v>
      </c>
      <c r="U80" s="5" t="e">
        <f>(('t-1'!U80-'t-1'!$AE80)/'t-1'!$AE80)*(('t-1'!$I80-0.5+'t-1'!$I80-0.5)*-1)</f>
        <v>#VALUE!</v>
      </c>
      <c r="V80" s="5" t="e">
        <f>(('t-1'!V80-'t-1'!$AE80)/'t-1'!$AE80)*(('t-1'!$I80-0.5+'t-1'!$I80-0.5)*-1)</f>
        <v>#VALUE!</v>
      </c>
      <c r="W80" s="5" t="e">
        <f>(('t-1'!W80-'t-1'!$AE80)/'t-1'!$AE80)*(('t-1'!$I80-0.5+'t-1'!$I80-0.5)*-1)</f>
        <v>#VALUE!</v>
      </c>
      <c r="X80" s="5" t="e">
        <f>(('t-1'!X80-'t-1'!$AE80)/'t-1'!$AE80)*(('t-1'!$I80-0.5+'t-1'!$I80-0.5)*-1)</f>
        <v>#VALUE!</v>
      </c>
      <c r="Y80" s="5" t="e">
        <f>(('t-1'!Y80-'t-1'!$AE80)/'t-1'!$AE80)*(('t-1'!$I80-0.5+'t-1'!$I80-0.5)*-1)</f>
        <v>#VALUE!</v>
      </c>
      <c r="Z80" s="5" t="e">
        <f>(('t-1'!Z80-'t-1'!$AE80)/'t-1'!$AE80)*(('t-1'!$I80-0.5+'t-1'!$I80-0.5)*-1)</f>
        <v>#VALUE!</v>
      </c>
      <c r="AA80" s="5" t="e">
        <f>(('t-1'!AA80-'t-1'!$AE80)/'t-1'!$AE80)*(('t-1'!$I80-0.5+'t-1'!$I80-0.5)*-1)</f>
        <v>#VALUE!</v>
      </c>
      <c r="AB80" s="5" t="e">
        <f>(('t-1'!AB80-'t-1'!$AE80)/'t-1'!$AE80)*(('t-1'!$I80-0.5+'t-1'!$I80-0.5)*-1)</f>
        <v>#VALUE!</v>
      </c>
      <c r="AC80" s="5" t="e">
        <f>(('t-1'!AC80-'t-1'!$AE80)/'t-1'!$AE80)*(('t-1'!$I80-0.5+'t-1'!$I80-0.5)*-1)</f>
        <v>#VALUE!</v>
      </c>
      <c r="AD80" s="5" t="e">
        <f>(('t-1'!AD80-'t-1'!$AE80)/'t-1'!$AE80)*(('t-1'!$I80-0.5+'t-1'!$I80-0.5)*-1)</f>
        <v>#VALUE!</v>
      </c>
      <c r="AE80" s="5" t="e">
        <f>(('t-1'!AE80-'t-1'!$AE80)/'t-1'!$AE80)*(('t-1'!$I80-0.5+'t-1'!$I80-0.5)*-1)</f>
        <v>#VALUE!</v>
      </c>
      <c r="AF80" s="5" t="e">
        <f>(('t-1'!AF80-'t-1'!$AE80)/'t-1'!$AE80)*(('t-1'!$I80-0.5+'t-1'!$I80-0.5)*-1)</f>
        <v>#VALUE!</v>
      </c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</row>
    <row r="81" spans="2:66">
      <c r="B81" s="1">
        <f>'t-1'!B81</f>
        <v>0</v>
      </c>
      <c r="C81" s="1">
        <f>'t-1'!C81</f>
        <v>0</v>
      </c>
      <c r="D81" s="1">
        <f>'t-1'!D81</f>
        <v>29</v>
      </c>
      <c r="E81" s="1" t="str">
        <f>'t-1'!E81</f>
        <v>Kvinnor</v>
      </c>
      <c r="F81" s="1" t="str">
        <f>'t-1'!F81</f>
        <v>Information vid inläggning på sjukhus</v>
      </c>
      <c r="G81" s="1" t="str">
        <f>'t-1'!G81</f>
        <v>(tom)</v>
      </c>
      <c r="H81" s="1" t="str">
        <f>'t-1'!H81</f>
        <v>A020140</v>
      </c>
      <c r="I81" s="1">
        <f>'t-1'!I81</f>
        <v>0</v>
      </c>
      <c r="J81" s="5" t="e">
        <f>(('t-1'!J81-'t-1'!$AE81)/'t-1'!$AE81)*(('t-1'!$I81-0.5+'t-1'!$I81-0.5)*-1)</f>
        <v>#VALUE!</v>
      </c>
      <c r="K81" s="5" t="e">
        <f>(('t-1'!K81-'t-1'!$AE81)/'t-1'!$AE81)*(('t-1'!$I81-0.5+'t-1'!$I81-0.5)*-1)</f>
        <v>#VALUE!</v>
      </c>
      <c r="L81" s="5" t="e">
        <f>(('t-1'!L81-'t-1'!$AE81)/'t-1'!$AE81)*(('t-1'!$I81-0.5+'t-1'!$I81-0.5)*-1)</f>
        <v>#VALUE!</v>
      </c>
      <c r="M81" s="5" t="e">
        <f>(('t-1'!M81-'t-1'!$AE81)/'t-1'!$AE81)*(('t-1'!$I81-0.5+'t-1'!$I81-0.5)*-1)</f>
        <v>#VALUE!</v>
      </c>
      <c r="N81" s="5" t="e">
        <f>(('t-1'!N81-'t-1'!$AE81)/'t-1'!$AE81)*(('t-1'!$I81-0.5+'t-1'!$I81-0.5)*-1)</f>
        <v>#VALUE!</v>
      </c>
      <c r="O81" s="5" t="e">
        <f>(('t-1'!O81-'t-1'!$AE81)/'t-1'!$AE81)*(('t-1'!$I81-0.5+'t-1'!$I81-0.5)*-1)</f>
        <v>#VALUE!</v>
      </c>
      <c r="P81" s="5" t="e">
        <f>(('t-1'!P81-'t-1'!$AE81)/'t-1'!$AE81)*(('t-1'!$I81-0.5+'t-1'!$I81-0.5)*-1)</f>
        <v>#VALUE!</v>
      </c>
      <c r="Q81" s="5" t="e">
        <f>(('t-1'!Q81-'t-1'!$AE81)/'t-1'!$AE81)*(('t-1'!$I81-0.5+'t-1'!$I81-0.5)*-1)</f>
        <v>#VALUE!</v>
      </c>
      <c r="R81" s="5" t="e">
        <f>(('t-1'!R81-'t-1'!$AE81)/'t-1'!$AE81)*(('t-1'!$I81-0.5+'t-1'!$I81-0.5)*-1)</f>
        <v>#VALUE!</v>
      </c>
      <c r="S81" s="5" t="e">
        <f>(('t-1'!S81-'t-1'!$AE81)/'t-1'!$AE81)*(('t-1'!$I81-0.5+'t-1'!$I81-0.5)*-1)</f>
        <v>#VALUE!</v>
      </c>
      <c r="T81" s="5" t="e">
        <f>(('t-1'!T81-'t-1'!$AE81)/'t-1'!$AE81)*(('t-1'!$I81-0.5+'t-1'!$I81-0.5)*-1)</f>
        <v>#VALUE!</v>
      </c>
      <c r="U81" s="5" t="e">
        <f>(('t-1'!U81-'t-1'!$AE81)/'t-1'!$AE81)*(('t-1'!$I81-0.5+'t-1'!$I81-0.5)*-1)</f>
        <v>#VALUE!</v>
      </c>
      <c r="V81" s="5" t="e">
        <f>(('t-1'!V81-'t-1'!$AE81)/'t-1'!$AE81)*(('t-1'!$I81-0.5+'t-1'!$I81-0.5)*-1)</f>
        <v>#VALUE!</v>
      </c>
      <c r="W81" s="5" t="e">
        <f>(('t-1'!W81-'t-1'!$AE81)/'t-1'!$AE81)*(('t-1'!$I81-0.5+'t-1'!$I81-0.5)*-1)</f>
        <v>#VALUE!</v>
      </c>
      <c r="X81" s="5" t="e">
        <f>(('t-1'!X81-'t-1'!$AE81)/'t-1'!$AE81)*(('t-1'!$I81-0.5+'t-1'!$I81-0.5)*-1)</f>
        <v>#VALUE!</v>
      </c>
      <c r="Y81" s="5" t="e">
        <f>(('t-1'!Y81-'t-1'!$AE81)/'t-1'!$AE81)*(('t-1'!$I81-0.5+'t-1'!$I81-0.5)*-1)</f>
        <v>#VALUE!</v>
      </c>
      <c r="Z81" s="5" t="e">
        <f>(('t-1'!Z81-'t-1'!$AE81)/'t-1'!$AE81)*(('t-1'!$I81-0.5+'t-1'!$I81-0.5)*-1)</f>
        <v>#VALUE!</v>
      </c>
      <c r="AA81" s="5" t="e">
        <f>(('t-1'!AA81-'t-1'!$AE81)/'t-1'!$AE81)*(('t-1'!$I81-0.5+'t-1'!$I81-0.5)*-1)</f>
        <v>#VALUE!</v>
      </c>
      <c r="AB81" s="5" t="e">
        <f>(('t-1'!AB81-'t-1'!$AE81)/'t-1'!$AE81)*(('t-1'!$I81-0.5+'t-1'!$I81-0.5)*-1)</f>
        <v>#VALUE!</v>
      </c>
      <c r="AC81" s="5" t="e">
        <f>(('t-1'!AC81-'t-1'!$AE81)/'t-1'!$AE81)*(('t-1'!$I81-0.5+'t-1'!$I81-0.5)*-1)</f>
        <v>#VALUE!</v>
      </c>
      <c r="AD81" s="5" t="e">
        <f>(('t-1'!AD81-'t-1'!$AE81)/'t-1'!$AE81)*(('t-1'!$I81-0.5+'t-1'!$I81-0.5)*-1)</f>
        <v>#VALUE!</v>
      </c>
      <c r="AE81" s="5" t="e">
        <f>(('t-1'!AE81-'t-1'!$AE81)/'t-1'!$AE81)*(('t-1'!$I81-0.5+'t-1'!$I81-0.5)*-1)</f>
        <v>#VALUE!</v>
      </c>
      <c r="AF81" s="5" t="e">
        <f>(('t-1'!AF81-'t-1'!$AE81)/'t-1'!$AE81)*(('t-1'!$I81-0.5+'t-1'!$I81-0.5)*-1)</f>
        <v>#VALUE!</v>
      </c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</row>
    <row r="82" spans="2:66">
      <c r="B82" s="1">
        <f>'t-1'!B82</f>
        <v>0</v>
      </c>
      <c r="C82" s="1">
        <f>'t-1'!C82</f>
        <v>0</v>
      </c>
      <c r="D82" s="1">
        <f>'t-1'!D82</f>
        <v>0</v>
      </c>
      <c r="E82" s="1" t="str">
        <f>'t-1'!E82</f>
        <v>Män</v>
      </c>
      <c r="F82" s="1" t="str">
        <f>'t-1'!F82</f>
        <v>Information vid inläggning på sjukhus</v>
      </c>
      <c r="G82" s="1" t="str">
        <f>'t-1'!G82</f>
        <v>(tom)</v>
      </c>
      <c r="H82" s="1" t="str">
        <f>'t-1'!H82</f>
        <v>A020140</v>
      </c>
      <c r="I82" s="1">
        <f>'t-1'!I82</f>
        <v>0</v>
      </c>
      <c r="J82" s="5" t="e">
        <f>(('t-1'!J82-'t-1'!$AE82)/'t-1'!$AE82)*(('t-1'!$I82-0.5+'t-1'!$I82-0.5)*-1)</f>
        <v>#VALUE!</v>
      </c>
      <c r="K82" s="5" t="e">
        <f>(('t-1'!K82-'t-1'!$AE82)/'t-1'!$AE82)*(('t-1'!$I82-0.5+'t-1'!$I82-0.5)*-1)</f>
        <v>#VALUE!</v>
      </c>
      <c r="L82" s="5" t="e">
        <f>(('t-1'!L82-'t-1'!$AE82)/'t-1'!$AE82)*(('t-1'!$I82-0.5+'t-1'!$I82-0.5)*-1)</f>
        <v>#VALUE!</v>
      </c>
      <c r="M82" s="5" t="e">
        <f>(('t-1'!M82-'t-1'!$AE82)/'t-1'!$AE82)*(('t-1'!$I82-0.5+'t-1'!$I82-0.5)*-1)</f>
        <v>#VALUE!</v>
      </c>
      <c r="N82" s="5" t="e">
        <f>(('t-1'!N82-'t-1'!$AE82)/'t-1'!$AE82)*(('t-1'!$I82-0.5+'t-1'!$I82-0.5)*-1)</f>
        <v>#VALUE!</v>
      </c>
      <c r="O82" s="5" t="e">
        <f>(('t-1'!O82-'t-1'!$AE82)/'t-1'!$AE82)*(('t-1'!$I82-0.5+'t-1'!$I82-0.5)*-1)</f>
        <v>#VALUE!</v>
      </c>
      <c r="P82" s="5" t="e">
        <f>(('t-1'!P82-'t-1'!$AE82)/'t-1'!$AE82)*(('t-1'!$I82-0.5+'t-1'!$I82-0.5)*-1)</f>
        <v>#VALUE!</v>
      </c>
      <c r="Q82" s="5" t="e">
        <f>(('t-1'!Q82-'t-1'!$AE82)/'t-1'!$AE82)*(('t-1'!$I82-0.5+'t-1'!$I82-0.5)*-1)</f>
        <v>#VALUE!</v>
      </c>
      <c r="R82" s="5" t="e">
        <f>(('t-1'!R82-'t-1'!$AE82)/'t-1'!$AE82)*(('t-1'!$I82-0.5+'t-1'!$I82-0.5)*-1)</f>
        <v>#VALUE!</v>
      </c>
      <c r="S82" s="5" t="e">
        <f>(('t-1'!S82-'t-1'!$AE82)/'t-1'!$AE82)*(('t-1'!$I82-0.5+'t-1'!$I82-0.5)*-1)</f>
        <v>#VALUE!</v>
      </c>
      <c r="T82" s="5" t="e">
        <f>(('t-1'!T82-'t-1'!$AE82)/'t-1'!$AE82)*(('t-1'!$I82-0.5+'t-1'!$I82-0.5)*-1)</f>
        <v>#VALUE!</v>
      </c>
      <c r="U82" s="5" t="e">
        <f>(('t-1'!U82-'t-1'!$AE82)/'t-1'!$AE82)*(('t-1'!$I82-0.5+'t-1'!$I82-0.5)*-1)</f>
        <v>#VALUE!</v>
      </c>
      <c r="V82" s="5" t="e">
        <f>(('t-1'!V82-'t-1'!$AE82)/'t-1'!$AE82)*(('t-1'!$I82-0.5+'t-1'!$I82-0.5)*-1)</f>
        <v>#VALUE!</v>
      </c>
      <c r="W82" s="5" t="e">
        <f>(('t-1'!W82-'t-1'!$AE82)/'t-1'!$AE82)*(('t-1'!$I82-0.5+'t-1'!$I82-0.5)*-1)</f>
        <v>#VALUE!</v>
      </c>
      <c r="X82" s="5" t="e">
        <f>(('t-1'!X82-'t-1'!$AE82)/'t-1'!$AE82)*(('t-1'!$I82-0.5+'t-1'!$I82-0.5)*-1)</f>
        <v>#VALUE!</v>
      </c>
      <c r="Y82" s="5" t="e">
        <f>(('t-1'!Y82-'t-1'!$AE82)/'t-1'!$AE82)*(('t-1'!$I82-0.5+'t-1'!$I82-0.5)*-1)</f>
        <v>#VALUE!</v>
      </c>
      <c r="Z82" s="5" t="e">
        <f>(('t-1'!Z82-'t-1'!$AE82)/'t-1'!$AE82)*(('t-1'!$I82-0.5+'t-1'!$I82-0.5)*-1)</f>
        <v>#VALUE!</v>
      </c>
      <c r="AA82" s="5" t="e">
        <f>(('t-1'!AA82-'t-1'!$AE82)/'t-1'!$AE82)*(('t-1'!$I82-0.5+'t-1'!$I82-0.5)*-1)</f>
        <v>#VALUE!</v>
      </c>
      <c r="AB82" s="5" t="e">
        <f>(('t-1'!AB82-'t-1'!$AE82)/'t-1'!$AE82)*(('t-1'!$I82-0.5+'t-1'!$I82-0.5)*-1)</f>
        <v>#VALUE!</v>
      </c>
      <c r="AC82" s="5" t="e">
        <f>(('t-1'!AC82-'t-1'!$AE82)/'t-1'!$AE82)*(('t-1'!$I82-0.5+'t-1'!$I82-0.5)*-1)</f>
        <v>#VALUE!</v>
      </c>
      <c r="AD82" s="5" t="e">
        <f>(('t-1'!AD82-'t-1'!$AE82)/'t-1'!$AE82)*(('t-1'!$I82-0.5+'t-1'!$I82-0.5)*-1)</f>
        <v>#VALUE!</v>
      </c>
      <c r="AE82" s="5" t="e">
        <f>(('t-1'!AE82-'t-1'!$AE82)/'t-1'!$AE82)*(('t-1'!$I82-0.5+'t-1'!$I82-0.5)*-1)</f>
        <v>#VALUE!</v>
      </c>
      <c r="AF82" s="5" t="e">
        <f>(('t-1'!AF82-'t-1'!$AE82)/'t-1'!$AE82)*(('t-1'!$I82-0.5+'t-1'!$I82-0.5)*-1)</f>
        <v>#VALUE!</v>
      </c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</row>
    <row r="83" spans="2:66">
      <c r="B83" s="1">
        <f>'t-1'!B83</f>
        <v>0</v>
      </c>
      <c r="C83" s="1">
        <f>'t-1'!C83</f>
        <v>0</v>
      </c>
      <c r="D83" s="1">
        <f>'t-1'!D83</f>
        <v>0</v>
      </c>
      <c r="E83" s="1" t="str">
        <f>'t-1'!E83</f>
        <v>Totalt</v>
      </c>
      <c r="F83" s="1" t="str">
        <f>'t-1'!F83</f>
        <v>Information vid inläggning på sjukhus</v>
      </c>
      <c r="G83" s="1" t="str">
        <f>'t-1'!G83</f>
        <v>(tom)</v>
      </c>
      <c r="H83" s="1" t="str">
        <f>'t-1'!H83</f>
        <v>A020140</v>
      </c>
      <c r="I83" s="1">
        <f>'t-1'!I83</f>
        <v>0</v>
      </c>
      <c r="J83" s="5" t="e">
        <f>(('t-1'!J83-'t-1'!$AE83)/'t-1'!$AE83)*(('t-1'!$I83-0.5+'t-1'!$I83-0.5)*-1)</f>
        <v>#VALUE!</v>
      </c>
      <c r="K83" s="5" t="e">
        <f>(('t-1'!K83-'t-1'!$AE83)/'t-1'!$AE83)*(('t-1'!$I83-0.5+'t-1'!$I83-0.5)*-1)</f>
        <v>#VALUE!</v>
      </c>
      <c r="L83" s="5" t="e">
        <f>(('t-1'!L83-'t-1'!$AE83)/'t-1'!$AE83)*(('t-1'!$I83-0.5+'t-1'!$I83-0.5)*-1)</f>
        <v>#VALUE!</v>
      </c>
      <c r="M83" s="5" t="e">
        <f>(('t-1'!M83-'t-1'!$AE83)/'t-1'!$AE83)*(('t-1'!$I83-0.5+'t-1'!$I83-0.5)*-1)</f>
        <v>#VALUE!</v>
      </c>
      <c r="N83" s="5" t="e">
        <f>(('t-1'!N83-'t-1'!$AE83)/'t-1'!$AE83)*(('t-1'!$I83-0.5+'t-1'!$I83-0.5)*-1)</f>
        <v>#VALUE!</v>
      </c>
      <c r="O83" s="5" t="e">
        <f>(('t-1'!O83-'t-1'!$AE83)/'t-1'!$AE83)*(('t-1'!$I83-0.5+'t-1'!$I83-0.5)*-1)</f>
        <v>#VALUE!</v>
      </c>
      <c r="P83" s="5" t="e">
        <f>(('t-1'!P83-'t-1'!$AE83)/'t-1'!$AE83)*(('t-1'!$I83-0.5+'t-1'!$I83-0.5)*-1)</f>
        <v>#VALUE!</v>
      </c>
      <c r="Q83" s="5" t="e">
        <f>(('t-1'!Q83-'t-1'!$AE83)/'t-1'!$AE83)*(('t-1'!$I83-0.5+'t-1'!$I83-0.5)*-1)</f>
        <v>#VALUE!</v>
      </c>
      <c r="R83" s="5" t="e">
        <f>(('t-1'!R83-'t-1'!$AE83)/'t-1'!$AE83)*(('t-1'!$I83-0.5+'t-1'!$I83-0.5)*-1)</f>
        <v>#VALUE!</v>
      </c>
      <c r="S83" s="5" t="e">
        <f>(('t-1'!S83-'t-1'!$AE83)/'t-1'!$AE83)*(('t-1'!$I83-0.5+'t-1'!$I83-0.5)*-1)</f>
        <v>#VALUE!</v>
      </c>
      <c r="T83" s="5" t="e">
        <f>(('t-1'!T83-'t-1'!$AE83)/'t-1'!$AE83)*(('t-1'!$I83-0.5+'t-1'!$I83-0.5)*-1)</f>
        <v>#VALUE!</v>
      </c>
      <c r="U83" s="5" t="e">
        <f>(('t-1'!U83-'t-1'!$AE83)/'t-1'!$AE83)*(('t-1'!$I83-0.5+'t-1'!$I83-0.5)*-1)</f>
        <v>#VALUE!</v>
      </c>
      <c r="V83" s="5" t="e">
        <f>(('t-1'!V83-'t-1'!$AE83)/'t-1'!$AE83)*(('t-1'!$I83-0.5+'t-1'!$I83-0.5)*-1)</f>
        <v>#VALUE!</v>
      </c>
      <c r="W83" s="5" t="e">
        <f>(('t-1'!W83-'t-1'!$AE83)/'t-1'!$AE83)*(('t-1'!$I83-0.5+'t-1'!$I83-0.5)*-1)</f>
        <v>#VALUE!</v>
      </c>
      <c r="X83" s="5" t="e">
        <f>(('t-1'!X83-'t-1'!$AE83)/'t-1'!$AE83)*(('t-1'!$I83-0.5+'t-1'!$I83-0.5)*-1)</f>
        <v>#VALUE!</v>
      </c>
      <c r="Y83" s="5" t="e">
        <f>(('t-1'!Y83-'t-1'!$AE83)/'t-1'!$AE83)*(('t-1'!$I83-0.5+'t-1'!$I83-0.5)*-1)</f>
        <v>#VALUE!</v>
      </c>
      <c r="Z83" s="5" t="e">
        <f>(('t-1'!Z83-'t-1'!$AE83)/'t-1'!$AE83)*(('t-1'!$I83-0.5+'t-1'!$I83-0.5)*-1)</f>
        <v>#VALUE!</v>
      </c>
      <c r="AA83" s="5" t="e">
        <f>(('t-1'!AA83-'t-1'!$AE83)/'t-1'!$AE83)*(('t-1'!$I83-0.5+'t-1'!$I83-0.5)*-1)</f>
        <v>#VALUE!</v>
      </c>
      <c r="AB83" s="5" t="e">
        <f>(('t-1'!AB83-'t-1'!$AE83)/'t-1'!$AE83)*(('t-1'!$I83-0.5+'t-1'!$I83-0.5)*-1)</f>
        <v>#VALUE!</v>
      </c>
      <c r="AC83" s="5" t="e">
        <f>(('t-1'!AC83-'t-1'!$AE83)/'t-1'!$AE83)*(('t-1'!$I83-0.5+'t-1'!$I83-0.5)*-1)</f>
        <v>#VALUE!</v>
      </c>
      <c r="AD83" s="5" t="e">
        <f>(('t-1'!AD83-'t-1'!$AE83)/'t-1'!$AE83)*(('t-1'!$I83-0.5+'t-1'!$I83-0.5)*-1)</f>
        <v>#VALUE!</v>
      </c>
      <c r="AE83" s="5" t="e">
        <f>(('t-1'!AE83-'t-1'!$AE83)/'t-1'!$AE83)*(('t-1'!$I83-0.5+'t-1'!$I83-0.5)*-1)</f>
        <v>#VALUE!</v>
      </c>
      <c r="AF83" s="5" t="e">
        <f>(('t-1'!AF83-'t-1'!$AE83)/'t-1'!$AE83)*(('t-1'!$I83-0.5+'t-1'!$I83-0.5)*-1)</f>
        <v>#VALUE!</v>
      </c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</row>
    <row r="84" spans="2:66">
      <c r="B84" s="1">
        <f>'t-1'!B84</f>
        <v>0</v>
      </c>
      <c r="C84" s="1">
        <f>'t-1'!C84</f>
        <v>0</v>
      </c>
      <c r="D84" s="1">
        <f>'t-1'!D84</f>
        <v>30</v>
      </c>
      <c r="E84" s="1" t="str">
        <f>'t-1'!E84</f>
        <v>Kvinnor</v>
      </c>
      <c r="F84" s="1" t="str">
        <f>'t-1'!F84</f>
        <v>Delaktighet vid inläggning på sjukhus</v>
      </c>
      <c r="G84" s="1" t="str">
        <f>'t-1'!G84</f>
        <v>(tom)</v>
      </c>
      <c r="H84" s="1" t="str">
        <f>'t-1'!H84</f>
        <v>A020145</v>
      </c>
      <c r="I84" s="1">
        <f>'t-1'!I84</f>
        <v>0</v>
      </c>
      <c r="J84" s="5" t="e">
        <f>(('t-1'!J84-'t-1'!$AE84)/'t-1'!$AE84)*(('t-1'!$I84-0.5+'t-1'!$I84-0.5)*-1)</f>
        <v>#VALUE!</v>
      </c>
      <c r="K84" s="5" t="e">
        <f>(('t-1'!K84-'t-1'!$AE84)/'t-1'!$AE84)*(('t-1'!$I84-0.5+'t-1'!$I84-0.5)*-1)</f>
        <v>#VALUE!</v>
      </c>
      <c r="L84" s="5" t="e">
        <f>(('t-1'!L84-'t-1'!$AE84)/'t-1'!$AE84)*(('t-1'!$I84-0.5+'t-1'!$I84-0.5)*-1)</f>
        <v>#VALUE!</v>
      </c>
      <c r="M84" s="5" t="e">
        <f>(('t-1'!M84-'t-1'!$AE84)/'t-1'!$AE84)*(('t-1'!$I84-0.5+'t-1'!$I84-0.5)*-1)</f>
        <v>#VALUE!</v>
      </c>
      <c r="N84" s="5" t="e">
        <f>(('t-1'!N84-'t-1'!$AE84)/'t-1'!$AE84)*(('t-1'!$I84-0.5+'t-1'!$I84-0.5)*-1)</f>
        <v>#VALUE!</v>
      </c>
      <c r="O84" s="5" t="e">
        <f>(('t-1'!O84-'t-1'!$AE84)/'t-1'!$AE84)*(('t-1'!$I84-0.5+'t-1'!$I84-0.5)*-1)</f>
        <v>#VALUE!</v>
      </c>
      <c r="P84" s="5" t="e">
        <f>(('t-1'!P84-'t-1'!$AE84)/'t-1'!$AE84)*(('t-1'!$I84-0.5+'t-1'!$I84-0.5)*-1)</f>
        <v>#VALUE!</v>
      </c>
      <c r="Q84" s="5" t="e">
        <f>(('t-1'!Q84-'t-1'!$AE84)/'t-1'!$AE84)*(('t-1'!$I84-0.5+'t-1'!$I84-0.5)*-1)</f>
        <v>#VALUE!</v>
      </c>
      <c r="R84" s="5" t="e">
        <f>(('t-1'!R84-'t-1'!$AE84)/'t-1'!$AE84)*(('t-1'!$I84-0.5+'t-1'!$I84-0.5)*-1)</f>
        <v>#VALUE!</v>
      </c>
      <c r="S84" s="5" t="e">
        <f>(('t-1'!S84-'t-1'!$AE84)/'t-1'!$AE84)*(('t-1'!$I84-0.5+'t-1'!$I84-0.5)*-1)</f>
        <v>#VALUE!</v>
      </c>
      <c r="T84" s="5" t="e">
        <f>(('t-1'!T84-'t-1'!$AE84)/'t-1'!$AE84)*(('t-1'!$I84-0.5+'t-1'!$I84-0.5)*-1)</f>
        <v>#VALUE!</v>
      </c>
      <c r="U84" s="5" t="e">
        <f>(('t-1'!U84-'t-1'!$AE84)/'t-1'!$AE84)*(('t-1'!$I84-0.5+'t-1'!$I84-0.5)*-1)</f>
        <v>#VALUE!</v>
      </c>
      <c r="V84" s="5" t="e">
        <f>(('t-1'!V84-'t-1'!$AE84)/'t-1'!$AE84)*(('t-1'!$I84-0.5+'t-1'!$I84-0.5)*-1)</f>
        <v>#VALUE!</v>
      </c>
      <c r="W84" s="5" t="e">
        <f>(('t-1'!W84-'t-1'!$AE84)/'t-1'!$AE84)*(('t-1'!$I84-0.5+'t-1'!$I84-0.5)*-1)</f>
        <v>#VALUE!</v>
      </c>
      <c r="X84" s="5" t="e">
        <f>(('t-1'!X84-'t-1'!$AE84)/'t-1'!$AE84)*(('t-1'!$I84-0.5+'t-1'!$I84-0.5)*-1)</f>
        <v>#VALUE!</v>
      </c>
      <c r="Y84" s="5" t="e">
        <f>(('t-1'!Y84-'t-1'!$AE84)/'t-1'!$AE84)*(('t-1'!$I84-0.5+'t-1'!$I84-0.5)*-1)</f>
        <v>#VALUE!</v>
      </c>
      <c r="Z84" s="5" t="e">
        <f>(('t-1'!Z84-'t-1'!$AE84)/'t-1'!$AE84)*(('t-1'!$I84-0.5+'t-1'!$I84-0.5)*-1)</f>
        <v>#VALUE!</v>
      </c>
      <c r="AA84" s="5" t="e">
        <f>(('t-1'!AA84-'t-1'!$AE84)/'t-1'!$AE84)*(('t-1'!$I84-0.5+'t-1'!$I84-0.5)*-1)</f>
        <v>#VALUE!</v>
      </c>
      <c r="AB84" s="5" t="e">
        <f>(('t-1'!AB84-'t-1'!$AE84)/'t-1'!$AE84)*(('t-1'!$I84-0.5+'t-1'!$I84-0.5)*-1)</f>
        <v>#VALUE!</v>
      </c>
      <c r="AC84" s="5" t="e">
        <f>(('t-1'!AC84-'t-1'!$AE84)/'t-1'!$AE84)*(('t-1'!$I84-0.5+'t-1'!$I84-0.5)*-1)</f>
        <v>#VALUE!</v>
      </c>
      <c r="AD84" s="5" t="e">
        <f>(('t-1'!AD84-'t-1'!$AE84)/'t-1'!$AE84)*(('t-1'!$I84-0.5+'t-1'!$I84-0.5)*-1)</f>
        <v>#VALUE!</v>
      </c>
      <c r="AE84" s="5" t="e">
        <f>(('t-1'!AE84-'t-1'!$AE84)/'t-1'!$AE84)*(('t-1'!$I84-0.5+'t-1'!$I84-0.5)*-1)</f>
        <v>#VALUE!</v>
      </c>
      <c r="AF84" s="5" t="e">
        <f>(('t-1'!AF84-'t-1'!$AE84)/'t-1'!$AE84)*(('t-1'!$I84-0.5+'t-1'!$I84-0.5)*-1)</f>
        <v>#VALUE!</v>
      </c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</row>
    <row r="85" spans="2:66">
      <c r="B85" s="1">
        <f>'t-1'!B85</f>
        <v>0</v>
      </c>
      <c r="C85" s="1">
        <f>'t-1'!C85</f>
        <v>0</v>
      </c>
      <c r="D85" s="1">
        <f>'t-1'!D85</f>
        <v>0</v>
      </c>
      <c r="E85" s="1" t="str">
        <f>'t-1'!E85</f>
        <v>Män</v>
      </c>
      <c r="F85" s="1" t="str">
        <f>'t-1'!F85</f>
        <v>Delaktighet vid inläggning på sjukhus</v>
      </c>
      <c r="G85" s="1" t="str">
        <f>'t-1'!G85</f>
        <v>(tom)</v>
      </c>
      <c r="H85" s="1" t="str">
        <f>'t-1'!H85</f>
        <v>A020145</v>
      </c>
      <c r="I85" s="1">
        <f>'t-1'!I85</f>
        <v>0</v>
      </c>
      <c r="J85" s="5" t="e">
        <f>(('t-1'!J85-'t-1'!$AE85)/'t-1'!$AE85)*(('t-1'!$I85-0.5+'t-1'!$I85-0.5)*-1)</f>
        <v>#VALUE!</v>
      </c>
      <c r="K85" s="5" t="e">
        <f>(('t-1'!K85-'t-1'!$AE85)/'t-1'!$AE85)*(('t-1'!$I85-0.5+'t-1'!$I85-0.5)*-1)</f>
        <v>#VALUE!</v>
      </c>
      <c r="L85" s="5" t="e">
        <f>(('t-1'!L85-'t-1'!$AE85)/'t-1'!$AE85)*(('t-1'!$I85-0.5+'t-1'!$I85-0.5)*-1)</f>
        <v>#VALUE!</v>
      </c>
      <c r="M85" s="5" t="e">
        <f>(('t-1'!M85-'t-1'!$AE85)/'t-1'!$AE85)*(('t-1'!$I85-0.5+'t-1'!$I85-0.5)*-1)</f>
        <v>#VALUE!</v>
      </c>
      <c r="N85" s="5" t="e">
        <f>(('t-1'!N85-'t-1'!$AE85)/'t-1'!$AE85)*(('t-1'!$I85-0.5+'t-1'!$I85-0.5)*-1)</f>
        <v>#VALUE!</v>
      </c>
      <c r="O85" s="5" t="e">
        <f>(('t-1'!O85-'t-1'!$AE85)/'t-1'!$AE85)*(('t-1'!$I85-0.5+'t-1'!$I85-0.5)*-1)</f>
        <v>#VALUE!</v>
      </c>
      <c r="P85" s="5" t="e">
        <f>(('t-1'!P85-'t-1'!$AE85)/'t-1'!$AE85)*(('t-1'!$I85-0.5+'t-1'!$I85-0.5)*-1)</f>
        <v>#VALUE!</v>
      </c>
      <c r="Q85" s="5" t="e">
        <f>(('t-1'!Q85-'t-1'!$AE85)/'t-1'!$AE85)*(('t-1'!$I85-0.5+'t-1'!$I85-0.5)*-1)</f>
        <v>#VALUE!</v>
      </c>
      <c r="R85" s="5" t="e">
        <f>(('t-1'!R85-'t-1'!$AE85)/'t-1'!$AE85)*(('t-1'!$I85-0.5+'t-1'!$I85-0.5)*-1)</f>
        <v>#VALUE!</v>
      </c>
      <c r="S85" s="5" t="e">
        <f>(('t-1'!S85-'t-1'!$AE85)/'t-1'!$AE85)*(('t-1'!$I85-0.5+'t-1'!$I85-0.5)*-1)</f>
        <v>#VALUE!</v>
      </c>
      <c r="T85" s="5" t="e">
        <f>(('t-1'!T85-'t-1'!$AE85)/'t-1'!$AE85)*(('t-1'!$I85-0.5+'t-1'!$I85-0.5)*-1)</f>
        <v>#VALUE!</v>
      </c>
      <c r="U85" s="5" t="e">
        <f>(('t-1'!U85-'t-1'!$AE85)/'t-1'!$AE85)*(('t-1'!$I85-0.5+'t-1'!$I85-0.5)*-1)</f>
        <v>#VALUE!</v>
      </c>
      <c r="V85" s="5" t="e">
        <f>(('t-1'!V85-'t-1'!$AE85)/'t-1'!$AE85)*(('t-1'!$I85-0.5+'t-1'!$I85-0.5)*-1)</f>
        <v>#VALUE!</v>
      </c>
      <c r="W85" s="5" t="e">
        <f>(('t-1'!W85-'t-1'!$AE85)/'t-1'!$AE85)*(('t-1'!$I85-0.5+'t-1'!$I85-0.5)*-1)</f>
        <v>#VALUE!</v>
      </c>
      <c r="X85" s="5" t="e">
        <f>(('t-1'!X85-'t-1'!$AE85)/'t-1'!$AE85)*(('t-1'!$I85-0.5+'t-1'!$I85-0.5)*-1)</f>
        <v>#VALUE!</v>
      </c>
      <c r="Y85" s="5" t="e">
        <f>(('t-1'!Y85-'t-1'!$AE85)/'t-1'!$AE85)*(('t-1'!$I85-0.5+'t-1'!$I85-0.5)*-1)</f>
        <v>#VALUE!</v>
      </c>
      <c r="Z85" s="5" t="e">
        <f>(('t-1'!Z85-'t-1'!$AE85)/'t-1'!$AE85)*(('t-1'!$I85-0.5+'t-1'!$I85-0.5)*-1)</f>
        <v>#VALUE!</v>
      </c>
      <c r="AA85" s="5" t="e">
        <f>(('t-1'!AA85-'t-1'!$AE85)/'t-1'!$AE85)*(('t-1'!$I85-0.5+'t-1'!$I85-0.5)*-1)</f>
        <v>#VALUE!</v>
      </c>
      <c r="AB85" s="5" t="e">
        <f>(('t-1'!AB85-'t-1'!$AE85)/'t-1'!$AE85)*(('t-1'!$I85-0.5+'t-1'!$I85-0.5)*-1)</f>
        <v>#VALUE!</v>
      </c>
      <c r="AC85" s="5" t="e">
        <f>(('t-1'!AC85-'t-1'!$AE85)/'t-1'!$AE85)*(('t-1'!$I85-0.5+'t-1'!$I85-0.5)*-1)</f>
        <v>#VALUE!</v>
      </c>
      <c r="AD85" s="5" t="e">
        <f>(('t-1'!AD85-'t-1'!$AE85)/'t-1'!$AE85)*(('t-1'!$I85-0.5+'t-1'!$I85-0.5)*-1)</f>
        <v>#VALUE!</v>
      </c>
      <c r="AE85" s="5" t="e">
        <f>(('t-1'!AE85-'t-1'!$AE85)/'t-1'!$AE85)*(('t-1'!$I85-0.5+'t-1'!$I85-0.5)*-1)</f>
        <v>#VALUE!</v>
      </c>
      <c r="AF85" s="5" t="e">
        <f>(('t-1'!AF85-'t-1'!$AE85)/'t-1'!$AE85)*(('t-1'!$I85-0.5+'t-1'!$I85-0.5)*-1)</f>
        <v>#VALUE!</v>
      </c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</row>
    <row r="86" spans="2:66">
      <c r="B86" s="1">
        <f>'t-1'!B86</f>
        <v>0</v>
      </c>
      <c r="C86" s="1">
        <f>'t-1'!C86</f>
        <v>0</v>
      </c>
      <c r="D86" s="1">
        <f>'t-1'!D86</f>
        <v>0</v>
      </c>
      <c r="E86" s="1" t="str">
        <f>'t-1'!E86</f>
        <v>Totalt</v>
      </c>
      <c r="F86" s="1" t="str">
        <f>'t-1'!F86</f>
        <v>Delaktighet vid inläggning på sjukhus</v>
      </c>
      <c r="G86" s="1" t="str">
        <f>'t-1'!G86</f>
        <v>(tom)</v>
      </c>
      <c r="H86" s="1" t="str">
        <f>'t-1'!H86</f>
        <v>A020145</v>
      </c>
      <c r="I86" s="1">
        <f>'t-1'!I86</f>
        <v>0</v>
      </c>
      <c r="J86" s="5" t="e">
        <f>(('t-1'!J86-'t-1'!$AE86)/'t-1'!$AE86)*(('t-1'!$I86-0.5+'t-1'!$I86-0.5)*-1)</f>
        <v>#VALUE!</v>
      </c>
      <c r="K86" s="5" t="e">
        <f>(('t-1'!K86-'t-1'!$AE86)/'t-1'!$AE86)*(('t-1'!$I86-0.5+'t-1'!$I86-0.5)*-1)</f>
        <v>#VALUE!</v>
      </c>
      <c r="L86" s="5" t="e">
        <f>(('t-1'!L86-'t-1'!$AE86)/'t-1'!$AE86)*(('t-1'!$I86-0.5+'t-1'!$I86-0.5)*-1)</f>
        <v>#VALUE!</v>
      </c>
      <c r="M86" s="5" t="e">
        <f>(('t-1'!M86-'t-1'!$AE86)/'t-1'!$AE86)*(('t-1'!$I86-0.5+'t-1'!$I86-0.5)*-1)</f>
        <v>#VALUE!</v>
      </c>
      <c r="N86" s="5" t="e">
        <f>(('t-1'!N86-'t-1'!$AE86)/'t-1'!$AE86)*(('t-1'!$I86-0.5+'t-1'!$I86-0.5)*-1)</f>
        <v>#VALUE!</v>
      </c>
      <c r="O86" s="5" t="e">
        <f>(('t-1'!O86-'t-1'!$AE86)/'t-1'!$AE86)*(('t-1'!$I86-0.5+'t-1'!$I86-0.5)*-1)</f>
        <v>#VALUE!</v>
      </c>
      <c r="P86" s="5" t="e">
        <f>(('t-1'!P86-'t-1'!$AE86)/'t-1'!$AE86)*(('t-1'!$I86-0.5+'t-1'!$I86-0.5)*-1)</f>
        <v>#VALUE!</v>
      </c>
      <c r="Q86" s="5" t="e">
        <f>(('t-1'!Q86-'t-1'!$AE86)/'t-1'!$AE86)*(('t-1'!$I86-0.5+'t-1'!$I86-0.5)*-1)</f>
        <v>#VALUE!</v>
      </c>
      <c r="R86" s="5" t="e">
        <f>(('t-1'!R86-'t-1'!$AE86)/'t-1'!$AE86)*(('t-1'!$I86-0.5+'t-1'!$I86-0.5)*-1)</f>
        <v>#VALUE!</v>
      </c>
      <c r="S86" s="5" t="e">
        <f>(('t-1'!S86-'t-1'!$AE86)/'t-1'!$AE86)*(('t-1'!$I86-0.5+'t-1'!$I86-0.5)*-1)</f>
        <v>#VALUE!</v>
      </c>
      <c r="T86" s="5" t="e">
        <f>(('t-1'!T86-'t-1'!$AE86)/'t-1'!$AE86)*(('t-1'!$I86-0.5+'t-1'!$I86-0.5)*-1)</f>
        <v>#VALUE!</v>
      </c>
      <c r="U86" s="5" t="e">
        <f>(('t-1'!U86-'t-1'!$AE86)/'t-1'!$AE86)*(('t-1'!$I86-0.5+'t-1'!$I86-0.5)*-1)</f>
        <v>#VALUE!</v>
      </c>
      <c r="V86" s="5" t="e">
        <f>(('t-1'!V86-'t-1'!$AE86)/'t-1'!$AE86)*(('t-1'!$I86-0.5+'t-1'!$I86-0.5)*-1)</f>
        <v>#VALUE!</v>
      </c>
      <c r="W86" s="5" t="e">
        <f>(('t-1'!W86-'t-1'!$AE86)/'t-1'!$AE86)*(('t-1'!$I86-0.5+'t-1'!$I86-0.5)*-1)</f>
        <v>#VALUE!</v>
      </c>
      <c r="X86" s="5" t="e">
        <f>(('t-1'!X86-'t-1'!$AE86)/'t-1'!$AE86)*(('t-1'!$I86-0.5+'t-1'!$I86-0.5)*-1)</f>
        <v>#VALUE!</v>
      </c>
      <c r="Y86" s="5" t="e">
        <f>(('t-1'!Y86-'t-1'!$AE86)/'t-1'!$AE86)*(('t-1'!$I86-0.5+'t-1'!$I86-0.5)*-1)</f>
        <v>#VALUE!</v>
      </c>
      <c r="Z86" s="5" t="e">
        <f>(('t-1'!Z86-'t-1'!$AE86)/'t-1'!$AE86)*(('t-1'!$I86-0.5+'t-1'!$I86-0.5)*-1)</f>
        <v>#VALUE!</v>
      </c>
      <c r="AA86" s="5" t="e">
        <f>(('t-1'!AA86-'t-1'!$AE86)/'t-1'!$AE86)*(('t-1'!$I86-0.5+'t-1'!$I86-0.5)*-1)</f>
        <v>#VALUE!</v>
      </c>
      <c r="AB86" s="5" t="e">
        <f>(('t-1'!AB86-'t-1'!$AE86)/'t-1'!$AE86)*(('t-1'!$I86-0.5+'t-1'!$I86-0.5)*-1)</f>
        <v>#VALUE!</v>
      </c>
      <c r="AC86" s="5" t="e">
        <f>(('t-1'!AC86-'t-1'!$AE86)/'t-1'!$AE86)*(('t-1'!$I86-0.5+'t-1'!$I86-0.5)*-1)</f>
        <v>#VALUE!</v>
      </c>
      <c r="AD86" s="5" t="e">
        <f>(('t-1'!AD86-'t-1'!$AE86)/'t-1'!$AE86)*(('t-1'!$I86-0.5+'t-1'!$I86-0.5)*-1)</f>
        <v>#VALUE!</v>
      </c>
      <c r="AE86" s="5" t="e">
        <f>(('t-1'!AE86-'t-1'!$AE86)/'t-1'!$AE86)*(('t-1'!$I86-0.5+'t-1'!$I86-0.5)*-1)</f>
        <v>#VALUE!</v>
      </c>
      <c r="AF86" s="5" t="e">
        <f>(('t-1'!AF86-'t-1'!$AE86)/'t-1'!$AE86)*(('t-1'!$I86-0.5+'t-1'!$I86-0.5)*-1)</f>
        <v>#VALUE!</v>
      </c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</row>
    <row r="87" spans="2:66">
      <c r="B87" s="1" t="str">
        <f>'t-1'!B87</f>
        <v>C</v>
      </c>
      <c r="C87" s="1" t="str">
        <f>'t-1'!C87</f>
        <v>Tillgänglighet</v>
      </c>
      <c r="D87" s="1">
        <f>'t-1'!D87</f>
        <v>31</v>
      </c>
      <c r="E87" s="1" t="str">
        <f>'t-1'!E87</f>
        <v>Totalt</v>
      </c>
      <c r="F87" s="1" t="str">
        <f>'t-1'!F87</f>
        <v>Läkarbesök inom 7 dagar i primärvård</v>
      </c>
      <c r="G87" s="1" t="str">
        <f>'t-1'!G87</f>
        <v>(tom)</v>
      </c>
      <c r="H87" s="1" t="str">
        <f>'t-1'!H87</f>
        <v>C000100</v>
      </c>
      <c r="I87" s="1">
        <f>'t-1'!I87</f>
        <v>0</v>
      </c>
      <c r="J87" s="5">
        <f>(('t-1'!J87-'t-1'!$AE87)/'t-1'!$AE87)*(('t-1'!$I87-0.5+'t-1'!$I87-0.5)*-1)</f>
        <v>1.3852790936706915E-2</v>
      </c>
      <c r="K87" s="5">
        <f>(('t-1'!K87-'t-1'!$AE87)/'t-1'!$AE87)*(('t-1'!$I87-0.5+'t-1'!$I87-0.5)*-1)</f>
        <v>-1.5201342387878959E-2</v>
      </c>
      <c r="L87" s="5">
        <f>(('t-1'!L87-'t-1'!$AE87)/'t-1'!$AE87)*(('t-1'!$I87-0.5+'t-1'!$I87-0.5)*-1)</f>
        <v>1.4222964475559428E-2</v>
      </c>
      <c r="M87" s="5">
        <f>(('t-1'!M87-'t-1'!$AE87)/'t-1'!$AE87)*(('t-1'!$I87-0.5+'t-1'!$I87-0.5)*-1)</f>
        <v>2.5082155321119796E-2</v>
      </c>
      <c r="N87" s="5">
        <f>(('t-1'!N87-'t-1'!$AE87)/'t-1'!$AE87)*(('t-1'!$I87-0.5+'t-1'!$I87-0.5)*-1)</f>
        <v>-1.8525116723337495E-2</v>
      </c>
      <c r="O87" s="5">
        <f>(('t-1'!O87-'t-1'!$AE87)/'t-1'!$AE87)*(('t-1'!$I87-0.5+'t-1'!$I87-0.5)*-1)</f>
        <v>1.1880541921957536E-2</v>
      </c>
      <c r="P87" s="5">
        <f>(('t-1'!P87-'t-1'!$AE87)/'t-1'!$AE87)*(('t-1'!$I87-0.5+'t-1'!$I87-0.5)*-1)</f>
        <v>-2.0651076644250081E-2</v>
      </c>
      <c r="Q87" s="5">
        <f>(('t-1'!Q87-'t-1'!$AE87)/'t-1'!$AE87)*(('t-1'!$I87-0.5+'t-1'!$I87-0.5)*-1)</f>
        <v>3.2743455820288155E-2</v>
      </c>
      <c r="R87" s="5">
        <f>(('t-1'!R87-'t-1'!$AE87)/'t-1'!$AE87)*(('t-1'!$I87-0.5+'t-1'!$I87-0.5)*-1)</f>
        <v>2.3154175867247724E-2</v>
      </c>
      <c r="S87" s="5">
        <f>(('t-1'!S87-'t-1'!$AE87)/'t-1'!$AE87)*(('t-1'!$I87-0.5+'t-1'!$I87-0.5)*-1)</f>
        <v>-2.0416915284859456E-2</v>
      </c>
      <c r="T87" s="5">
        <f>(('t-1'!T87-'t-1'!$AE87)/'t-1'!$AE87)*(('t-1'!$I87-0.5+'t-1'!$I87-0.5)*-1)</f>
        <v>5.3020297700246959E-2</v>
      </c>
      <c r="U87" s="5">
        <f>(('t-1'!U87-'t-1'!$AE87)/'t-1'!$AE87)*(('t-1'!$I87-0.5+'t-1'!$I87-0.5)*-1)</f>
        <v>2.4566933507063491E-2</v>
      </c>
      <c r="V87" s="5">
        <f>(('t-1'!V87-'t-1'!$AE87)/'t-1'!$AE87)*(('t-1'!$I87-0.5+'t-1'!$I87-0.5)*-1)</f>
        <v>3.1022716667173263E-2</v>
      </c>
      <c r="W87" s="5">
        <f>(('t-1'!W87-'t-1'!$AE87)/'t-1'!$AE87)*(('t-1'!$I87-0.5+'t-1'!$I87-0.5)*-1)</f>
        <v>-5.915993276455634E-2</v>
      </c>
      <c r="X87" s="5">
        <f>(('t-1'!X87-'t-1'!$AE87)/'t-1'!$AE87)*(('t-1'!$I87-0.5+'t-1'!$I87-0.5)*-1)</f>
        <v>-6.3587895390453009E-2</v>
      </c>
      <c r="Y87" s="5">
        <f>(('t-1'!Y87-'t-1'!$AE87)/'t-1'!$AE87)*(('t-1'!$I87-0.5+'t-1'!$I87-0.5)*-1)</f>
        <v>-0.11448901016472639</v>
      </c>
      <c r="Z87" s="5">
        <f>(('t-1'!Z87-'t-1'!$AE87)/'t-1'!$AE87)*(('t-1'!$I87-0.5+'t-1'!$I87-0.5)*-1)</f>
        <v>-4.0765220287141676E-2</v>
      </c>
      <c r="AA87" s="5">
        <f>(('t-1'!AA87-'t-1'!$AE87)/'t-1'!$AE87)*(('t-1'!$I87-0.5+'t-1'!$I87-0.5)*-1)</f>
        <v>2.1634318435987229E-2</v>
      </c>
      <c r="AB87" s="5">
        <f>(('t-1'!AB87-'t-1'!$AE87)/'t-1'!$AE87)*(('t-1'!$I87-0.5+'t-1'!$I87-0.5)*-1)</f>
        <v>9.478403841807934E-3</v>
      </c>
      <c r="AC87" s="5">
        <f>(('t-1'!AC87-'t-1'!$AE87)/'t-1'!$AE87)*(('t-1'!$I87-0.5+'t-1'!$I87-0.5)*-1)</f>
        <v>-1.0837145391213308E-2</v>
      </c>
      <c r="AD87" s="5">
        <f>(('t-1'!AD87-'t-1'!$AE87)/'t-1'!$AE87)*(('t-1'!$I87-0.5+'t-1'!$I87-0.5)*-1)</f>
        <v>-4.7855707495107411E-2</v>
      </c>
      <c r="AE87" s="5">
        <f>(('t-1'!AE87-'t-1'!$AE87)/'t-1'!$AE87)*(('t-1'!$I87-0.5+'t-1'!$I87-0.5)*-1)</f>
        <v>0</v>
      </c>
      <c r="AF87" s="5">
        <f>(('t-1'!AF87-'t-1'!$AE87)/'t-1'!$AE87)*(('t-1'!$I87-0.5+'t-1'!$I87-0.5)*-1)</f>
        <v>-1</v>
      </c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</row>
    <row r="88" spans="2:66">
      <c r="B88" s="1">
        <f>'t-1'!B88</f>
        <v>0</v>
      </c>
      <c r="C88" s="1">
        <f>'t-1'!C88</f>
        <v>0</v>
      </c>
      <c r="D88" s="1">
        <f>'t-1'!D88</f>
        <v>32</v>
      </c>
      <c r="E88" s="1" t="str">
        <f>'t-1'!E88</f>
        <v>Kvinnor</v>
      </c>
      <c r="F88" s="1" t="str">
        <f>'t-1'!F88</f>
        <v>Uppfattning om väntetid vid besök i primärvård</v>
      </c>
      <c r="G88" s="1" t="str">
        <f>'t-1'!G88</f>
        <v>(tom)</v>
      </c>
      <c r="H88" s="1" t="str">
        <f>'t-1'!H88</f>
        <v>E000200</v>
      </c>
      <c r="I88" s="1">
        <f>'t-1'!I88</f>
        <v>0</v>
      </c>
      <c r="J88" s="5">
        <f>(('t-1'!J88-'t-1'!$AE88)/'t-1'!$AE88)*(('t-1'!$I88-0.5+'t-1'!$I88-0.5)*-1)</f>
        <v>-2.27437696588434E-2</v>
      </c>
      <c r="K88" s="5">
        <f>(('t-1'!K88-'t-1'!$AE88)/'t-1'!$AE88)*(('t-1'!$I88-0.5+'t-1'!$I88-0.5)*-1)</f>
        <v>-1</v>
      </c>
      <c r="L88" s="5">
        <f>(('t-1'!L88-'t-1'!$AE88)/'t-1'!$AE88)*(('t-1'!$I88-0.5+'t-1'!$I88-0.5)*-1)</f>
        <v>-8.4684248729728021E-4</v>
      </c>
      <c r="M88" s="5">
        <f>(('t-1'!M88-'t-1'!$AE88)/'t-1'!$AE88)*(('t-1'!$I88-0.5+'t-1'!$I88-0.5)*-1)</f>
        <v>-9.1942898620855432E-3</v>
      </c>
      <c r="N88" s="5">
        <f>(('t-1'!N88-'t-1'!$AE88)/'t-1'!$AE88)*(('t-1'!$I88-0.5+'t-1'!$I88-0.5)*-1)</f>
        <v>8.3474473747882621E-3</v>
      </c>
      <c r="O88" s="5">
        <f>(('t-1'!O88-'t-1'!$AE88)/'t-1'!$AE88)*(('t-1'!$I88-0.5+'t-1'!$I88-0.5)*-1)</f>
        <v>2.8913622066295677E-2</v>
      </c>
      <c r="P88" s="5">
        <f>(('t-1'!P88-'t-1'!$AE88)/'t-1'!$AE88)*(('t-1'!$I88-0.5+'t-1'!$I88-0.5)*-1)</f>
        <v>3.278490200822657E-2</v>
      </c>
      <c r="Q88" s="5">
        <f>(('t-1'!Q88-'t-1'!$AE88)/'t-1'!$AE88)*(('t-1'!$I88-0.5+'t-1'!$I88-0.5)*-1)</f>
        <v>-1</v>
      </c>
      <c r="R88" s="5">
        <f>(('t-1'!R88-'t-1'!$AE88)/'t-1'!$AE88)*(('t-1'!$I88-0.5+'t-1'!$I88-0.5)*-1)</f>
        <v>1.7904669731430001E-2</v>
      </c>
      <c r="S88" s="5">
        <f>(('t-1'!S88-'t-1'!$AE88)/'t-1'!$AE88)*(('t-1'!$I88-0.5+'t-1'!$I88-0.5)*-1)</f>
        <v>-1.5001209774981792E-2</v>
      </c>
      <c r="T88" s="5">
        <f>(('t-1'!T88-'t-1'!$AE88)/'t-1'!$AE88)*(('t-1'!$I88-0.5+'t-1'!$I88-0.5)*-1)</f>
        <v>4.839099927413501E-2</v>
      </c>
      <c r="U88" s="5">
        <f>(('t-1'!U88-'t-1'!$AE88)/'t-1'!$AE88)*(('t-1'!$I88-0.5+'t-1'!$I88-0.5)*-1)</f>
        <v>5.9278974110816493E-3</v>
      </c>
      <c r="V88" s="5">
        <f>(('t-1'!V88-'t-1'!$AE88)/'t-1'!$AE88)*(('t-1'!$I88-0.5+'t-1'!$I88-0.5)*-1)</f>
        <v>2.6252117106218265E-2</v>
      </c>
      <c r="W88" s="5">
        <f>(('t-1'!W88-'t-1'!$AE88)/'t-1'!$AE88)*(('t-1'!$I88-0.5+'t-1'!$I88-0.5)*-1)</f>
        <v>-1.8993467215097912E-2</v>
      </c>
      <c r="X88" s="5">
        <f>(('t-1'!X88-'t-1'!$AE88)/'t-1'!$AE88)*(('t-1'!$I88-0.5+'t-1'!$I88-0.5)*-1)</f>
        <v>-5.8916041616259261E-2</v>
      </c>
      <c r="Y88" s="5">
        <f>(('t-1'!Y88-'t-1'!$AE88)/'t-1'!$AE88)*(('t-1'!$I88-0.5+'t-1'!$I88-0.5)*-1)</f>
        <v>-1.8509557222356657E-2</v>
      </c>
      <c r="Z88" s="5">
        <f>(('t-1'!Z88-'t-1'!$AE88)/'t-1'!$AE88)*(('t-1'!$I88-0.5+'t-1'!$I88-0.5)*-1)</f>
        <v>-5.806919912896078E-3</v>
      </c>
      <c r="AA88" s="5">
        <f>(('t-1'!AA88-'t-1'!$AE88)/'t-1'!$AE88)*(('t-1'!$I88-0.5+'t-1'!$I88-0.5)*-1)</f>
        <v>-5.939995160900069E-2</v>
      </c>
      <c r="AB88" s="5">
        <f>(('t-1'!AB88-'t-1'!$AE88)/'t-1'!$AE88)*(('t-1'!$I88-0.5+'t-1'!$I88-0.5)*-1)</f>
        <v>-1</v>
      </c>
      <c r="AC88" s="5">
        <f>(('t-1'!AC88-'t-1'!$AE88)/'t-1'!$AE88)*(('t-1'!$I88-0.5+'t-1'!$I88-0.5)*-1)</f>
        <v>-2.576820711347684E-2</v>
      </c>
      <c r="AD88" s="5">
        <f>(('t-1'!AD88-'t-1'!$AE88)/'t-1'!$AE88)*(('t-1'!$I88-0.5+'t-1'!$I88-0.5)*-1)</f>
        <v>-1</v>
      </c>
      <c r="AE88" s="5">
        <f>(('t-1'!AE88-'t-1'!$AE88)/'t-1'!$AE88)*(('t-1'!$I88-0.5+'t-1'!$I88-0.5)*-1)</f>
        <v>0</v>
      </c>
      <c r="AF88" s="5">
        <f>(('t-1'!AF88-'t-1'!$AE88)/'t-1'!$AE88)*(('t-1'!$I88-0.5+'t-1'!$I88-0.5)*-1)</f>
        <v>-1</v>
      </c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</row>
    <row r="89" spans="2:66">
      <c r="B89" s="1">
        <f>'t-1'!B89</f>
        <v>0</v>
      </c>
      <c r="C89" s="1">
        <f>'t-1'!C89</f>
        <v>0</v>
      </c>
      <c r="D89" s="1">
        <f>'t-1'!D89</f>
        <v>0</v>
      </c>
      <c r="E89" s="1" t="str">
        <f>'t-1'!E89</f>
        <v>Män</v>
      </c>
      <c r="F89" s="1" t="str">
        <f>'t-1'!F89</f>
        <v>Uppfattning om väntetid vid besök i primärvård</v>
      </c>
      <c r="G89" s="1" t="str">
        <f>'t-1'!G89</f>
        <v>(tom)</v>
      </c>
      <c r="H89" s="1" t="str">
        <f>'t-1'!H89</f>
        <v>E000200</v>
      </c>
      <c r="I89" s="1">
        <f>'t-1'!I89</f>
        <v>0</v>
      </c>
      <c r="J89" s="5">
        <f>(('t-1'!J89-'t-1'!$AE89)/'t-1'!$AE89)*(('t-1'!$I89-0.5+'t-1'!$I89-0.5)*-1)</f>
        <v>-2.1815965874466693E-2</v>
      </c>
      <c r="K89" s="5">
        <f>(('t-1'!K89-'t-1'!$AE89)/'t-1'!$AE89)*(('t-1'!$I89-0.5+'t-1'!$I89-0.5)*-1)</f>
        <v>-1</v>
      </c>
      <c r="L89" s="5">
        <f>(('t-1'!L89-'t-1'!$AE89)/'t-1'!$AE89)*(('t-1'!$I89-0.5+'t-1'!$I89-0.5)*-1)</f>
        <v>-1.8281535648994516E-2</v>
      </c>
      <c r="M89" s="5">
        <f>(('t-1'!M89-'t-1'!$AE89)/'t-1'!$AE89)*(('t-1'!$I89-0.5+'t-1'!$I89-0.5)*-1)</f>
        <v>-1.1212675198049991E-2</v>
      </c>
      <c r="N89" s="5">
        <f>(('t-1'!N89-'t-1'!$AE89)/'t-1'!$AE89)*(('t-1'!$I89-0.5+'t-1'!$I89-0.5)*-1)</f>
        <v>1.8890920170627632E-2</v>
      </c>
      <c r="O89" s="5">
        <f>(('t-1'!O89-'t-1'!$AE89)/'t-1'!$AE89)*(('t-1'!$I89-0.5+'t-1'!$I89-0.5)*-1)</f>
        <v>1.694088970140159E-2</v>
      </c>
      <c r="P89" s="5">
        <f>(('t-1'!P89-'t-1'!$AE89)/'t-1'!$AE89)*(('t-1'!$I89-0.5+'t-1'!$I89-0.5)*-1)</f>
        <v>5.0700792199878081E-2</v>
      </c>
      <c r="Q89" s="5">
        <f>(('t-1'!Q89-'t-1'!$AE89)/'t-1'!$AE89)*(('t-1'!$I89-0.5+'t-1'!$I89-0.5)*-1)</f>
        <v>-1</v>
      </c>
      <c r="R89" s="5">
        <f>(('t-1'!R89-'t-1'!$AE89)/'t-1'!$AE89)*(('t-1'!$I89-0.5+'t-1'!$I89-0.5)*-1)</f>
        <v>1.7794028031688093E-2</v>
      </c>
      <c r="S89" s="5">
        <f>(('t-1'!S89-'t-1'!$AE89)/'t-1'!$AE89)*(('t-1'!$I89-0.5+'t-1'!$I89-0.5)*-1)</f>
        <v>-7.3126142595977368E-3</v>
      </c>
      <c r="T89" s="5">
        <f>(('t-1'!T89-'t-1'!$AE89)/'t-1'!$AE89)*(('t-1'!$I89-0.5+'t-1'!$I89-0.5)*-1)</f>
        <v>5.8500914076782415E-2</v>
      </c>
      <c r="U89" s="5">
        <f>(('t-1'!U89-'t-1'!$AE89)/'t-1'!$AE89)*(('t-1'!$I89-0.5+'t-1'!$I89-0.5)*-1)</f>
        <v>1.2187690432669247E-4</v>
      </c>
      <c r="V89" s="5">
        <f>(('t-1'!V89-'t-1'!$AE89)/'t-1'!$AE89)*(('t-1'!$I89-0.5+'t-1'!$I89-0.5)*-1)</f>
        <v>1.4015843997562531E-2</v>
      </c>
      <c r="W89" s="5">
        <f>(('t-1'!W89-'t-1'!$AE89)/'t-1'!$AE89)*(('t-1'!$I89-0.5+'t-1'!$I89-0.5)*-1)</f>
        <v>-1.5843997562461878E-2</v>
      </c>
      <c r="X89" s="5">
        <f>(('t-1'!X89-'t-1'!$AE89)/'t-1'!$AE89)*(('t-1'!$I89-0.5+'t-1'!$I89-0.5)*-1)</f>
        <v>-8.714198659354043E-2</v>
      </c>
      <c r="Y89" s="5">
        <f>(('t-1'!Y89-'t-1'!$AE89)/'t-1'!$AE89)*(('t-1'!$I89-0.5+'t-1'!$I89-0.5)*-1)</f>
        <v>-3.1566118220597239E-2</v>
      </c>
      <c r="Z89" s="5">
        <f>(('t-1'!Z89-'t-1'!$AE89)/'t-1'!$AE89)*(('t-1'!$I89-0.5+'t-1'!$I89-0.5)*-1)</f>
        <v>8.5313833028641418E-3</v>
      </c>
      <c r="AA89" s="5">
        <f>(('t-1'!AA89-'t-1'!$AE89)/'t-1'!$AE89)*(('t-1'!$I89-0.5+'t-1'!$I89-0.5)*-1)</f>
        <v>-3.0347349177330833E-2</v>
      </c>
      <c r="AB89" s="5" t="e">
        <f>(('t-1'!AB89-'t-1'!$AE89)/'t-1'!$AE89)*(('t-1'!$I89-0.5+'t-1'!$I89-0.5)*-1)</f>
        <v>#VALUE!</v>
      </c>
      <c r="AC89" s="5">
        <f>(('t-1'!AC89-'t-1'!$AE89)/'t-1'!$AE89)*(('t-1'!$I89-0.5+'t-1'!$I89-0.5)*-1)</f>
        <v>-4.6435100548446101E-2</v>
      </c>
      <c r="AD89" s="5" t="e">
        <f>(('t-1'!AD89-'t-1'!$AE89)/'t-1'!$AE89)*(('t-1'!$I89-0.5+'t-1'!$I89-0.5)*-1)</f>
        <v>#VALUE!</v>
      </c>
      <c r="AE89" s="5">
        <f>(('t-1'!AE89-'t-1'!$AE89)/'t-1'!$AE89)*(('t-1'!$I89-0.5+'t-1'!$I89-0.5)*-1)</f>
        <v>0</v>
      </c>
      <c r="AF89" s="5">
        <f>(('t-1'!AF89-'t-1'!$AE89)/'t-1'!$AE89)*(('t-1'!$I89-0.5+'t-1'!$I89-0.5)*-1)</f>
        <v>-1</v>
      </c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</row>
    <row r="90" spans="2:66">
      <c r="B90" s="1">
        <f>'t-1'!B90</f>
        <v>0</v>
      </c>
      <c r="C90" s="1">
        <f>'t-1'!C90</f>
        <v>0</v>
      </c>
      <c r="D90" s="1">
        <f>'t-1'!D90</f>
        <v>0</v>
      </c>
      <c r="E90" s="1" t="str">
        <f>'t-1'!E90</f>
        <v>Totalt</v>
      </c>
      <c r="F90" s="1" t="str">
        <f>'t-1'!F90</f>
        <v>Uppfattning om väntetid vid besök i primärvård</v>
      </c>
      <c r="G90" s="1" t="str">
        <f>'t-1'!G90</f>
        <v>(tom)</v>
      </c>
      <c r="H90" s="1" t="str">
        <f>'t-1'!H90</f>
        <v>E000200</v>
      </c>
      <c r="I90" s="1">
        <f>'t-1'!I90</f>
        <v>0</v>
      </c>
      <c r="J90" s="5">
        <f>(('t-1'!J90-'t-1'!$AE90)/'t-1'!$AE90)*(('t-1'!$I90-0.5+'t-1'!$I90-0.5)*-1)</f>
        <v>-2.269142094406007E-2</v>
      </c>
      <c r="K90" s="5">
        <f>(('t-1'!K90-'t-1'!$AE90)/'t-1'!$AE90)*(('t-1'!$I90-0.5+'t-1'!$I90-0.5)*-1)</f>
        <v>-1</v>
      </c>
      <c r="L90" s="5">
        <f>(('t-1'!L90-'t-1'!$AE90)/'t-1'!$AE90)*(('t-1'!$I90-0.5+'t-1'!$I90-0.5)*-1)</f>
        <v>-8.0087368037859066E-3</v>
      </c>
      <c r="M90" s="5">
        <f>(('t-1'!M90-'t-1'!$AE90)/'t-1'!$AE90)*(('t-1'!$I90-0.5+'t-1'!$I90-0.5)*-1)</f>
        <v>-1.0314282247300017E-2</v>
      </c>
      <c r="N90" s="5">
        <f>(('t-1'!N90-'t-1'!$AE90)/'t-1'!$AE90)*(('t-1'!$I90-0.5+'t-1'!$I90-0.5)*-1)</f>
        <v>1.2498483193787177E-2</v>
      </c>
      <c r="O90" s="5">
        <f>(('t-1'!O90-'t-1'!$AE90)/'t-1'!$AE90)*(('t-1'!$I90-0.5+'t-1'!$I90-0.5)*-1)</f>
        <v>2.3540832423249579E-2</v>
      </c>
      <c r="P90" s="5">
        <f>(('t-1'!P90-'t-1'!$AE90)/'t-1'!$AE90)*(('t-1'!$I90-0.5+'t-1'!$I90-0.5)*-1)</f>
        <v>4.0286373012983955E-2</v>
      </c>
      <c r="Q90" s="5">
        <f>(('t-1'!Q90-'t-1'!$AE90)/'t-1'!$AE90)*(('t-1'!$I90-0.5+'t-1'!$I90-0.5)*-1)</f>
        <v>-1</v>
      </c>
      <c r="R90" s="5">
        <f>(('t-1'!R90-'t-1'!$AE90)/'t-1'!$AE90)*(('t-1'!$I90-0.5+'t-1'!$I90-0.5)*-1)</f>
        <v>1.6381507098653179E-2</v>
      </c>
      <c r="S90" s="5">
        <f>(('t-1'!S90-'t-1'!$AE90)/'t-1'!$AE90)*(('t-1'!$I90-0.5+'t-1'!$I90-0.5)*-1)</f>
        <v>-1.3105205678922441E-2</v>
      </c>
      <c r="T90" s="5">
        <f>(('t-1'!T90-'t-1'!$AE90)/'t-1'!$AE90)*(('t-1'!$I90-0.5+'t-1'!$I90-0.5)*-1)</f>
        <v>5.2299478218662813E-2</v>
      </c>
      <c r="U90" s="5">
        <f>(('t-1'!U90-'t-1'!$AE90)/'t-1'!$AE90)*(('t-1'!$I90-0.5+'t-1'!$I90-0.5)*-1)</f>
        <v>4.7324353840553406E-3</v>
      </c>
      <c r="V90" s="5">
        <f>(('t-1'!V90-'t-1'!$AE90)/'t-1'!$AE90)*(('t-1'!$I90-0.5+'t-1'!$I90-0.5)*-1)</f>
        <v>2.1599320470816662E-2</v>
      </c>
      <c r="W90" s="5">
        <f>(('t-1'!W90-'t-1'!$AE90)/'t-1'!$AE90)*(('t-1'!$I90-0.5+'t-1'!$I90-0.5)*-1)</f>
        <v>-1</v>
      </c>
      <c r="X90" s="5">
        <f>(('t-1'!X90-'t-1'!$AE90)/'t-1'!$AE90)*(('t-1'!$I90-0.5+'t-1'!$I90-0.5)*-1)</f>
        <v>-6.880232981434295E-2</v>
      </c>
      <c r="Y90" s="5">
        <f>(('t-1'!Y90-'t-1'!$AE90)/'t-1'!$AE90)*(('t-1'!$I90-0.5+'t-1'!$I90-0.5)*-1)</f>
        <v>-2.3904865914330772E-2</v>
      </c>
      <c r="Z90" s="5">
        <f>(('t-1'!Z90-'t-1'!$AE90)/'t-1'!$AE90)*(('t-1'!$I90-0.5+'t-1'!$I90-0.5)*-1)</f>
        <v>-1.3347894672976512E-3</v>
      </c>
      <c r="AA90" s="5">
        <f>(('t-1'!AA90-'t-1'!$AE90)/'t-1'!$AE90)*(('t-1'!$I90-0.5+'t-1'!$I90-0.5)*-1)</f>
        <v>-4.8295109816769689E-2</v>
      </c>
      <c r="AB90" s="5">
        <f>(('t-1'!AB90-'t-1'!$AE90)/'t-1'!$AE90)*(('t-1'!$I90-0.5+'t-1'!$I90-0.5)*-1)</f>
        <v>-1</v>
      </c>
      <c r="AC90" s="5">
        <f>(('t-1'!AC90-'t-1'!$AE90)/'t-1'!$AE90)*(('t-1'!$I90-0.5+'t-1'!$I90-0.5)*-1)</f>
        <v>-3.3855114670549594E-2</v>
      </c>
      <c r="AD90" s="5">
        <f>(('t-1'!AD90-'t-1'!$AE90)/'t-1'!$AE90)*(('t-1'!$I90-0.5+'t-1'!$I90-0.5)*-1)</f>
        <v>-1</v>
      </c>
      <c r="AE90" s="5">
        <f>(('t-1'!AE90-'t-1'!$AE90)/'t-1'!$AE90)*(('t-1'!$I90-0.5+'t-1'!$I90-0.5)*-1)</f>
        <v>0</v>
      </c>
      <c r="AF90" s="5">
        <f>(('t-1'!AF90-'t-1'!$AE90)/'t-1'!$AE90)*(('t-1'!$I90-0.5+'t-1'!$I90-0.5)*-1)</f>
        <v>-1</v>
      </c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</row>
    <row r="91" spans="2:66">
      <c r="B91" s="1">
        <f>'t-1'!B91</f>
        <v>0</v>
      </c>
      <c r="C91" s="1">
        <f>'t-1'!C91</f>
        <v>0</v>
      </c>
      <c r="D91" s="1">
        <f>'t-1'!D91</f>
        <v>33</v>
      </c>
      <c r="E91" s="1" t="str">
        <f>'t-1'!E91</f>
        <v>Totalt</v>
      </c>
      <c r="F91" s="1" t="str">
        <f>'t-1'!F91</f>
        <v>Vårdcentralers tillgänglighet per telefon</v>
      </c>
      <c r="G91" s="1" t="str">
        <f>'t-1'!G91</f>
        <v>(tom)</v>
      </c>
      <c r="H91" s="1" t="str">
        <f>'t-1'!H91</f>
        <v>B000800</v>
      </c>
      <c r="I91" s="1">
        <f>'t-1'!I91</f>
        <v>0</v>
      </c>
      <c r="J91" s="5" t="e">
        <f>(('t-1'!J91-'t-1'!$AE91)/'t-1'!$AE91)*(('t-1'!$I91-0.5+'t-1'!$I91-0.5)*-1)</f>
        <v>#VALUE!</v>
      </c>
      <c r="K91" s="5">
        <f>(('t-1'!K91-'t-1'!$AE91)/'t-1'!$AE91)*(('t-1'!$I91-0.5+'t-1'!$I91-0.5)*-1)</f>
        <v>8.0311653765064217E-2</v>
      </c>
      <c r="L91" s="5">
        <f>(('t-1'!L91-'t-1'!$AE91)/'t-1'!$AE91)*(('t-1'!$I91-0.5+'t-1'!$I91-0.5)*-1)</f>
        <v>9.7050854899077346E-2</v>
      </c>
      <c r="M91" s="5">
        <f>(('t-1'!M91-'t-1'!$AE91)/'t-1'!$AE91)*(('t-1'!$I91-0.5+'t-1'!$I91-0.5)*-1)</f>
        <v>4.2277452847724883E-2</v>
      </c>
      <c r="N91" s="5">
        <f>(('t-1'!N91-'t-1'!$AE91)/'t-1'!$AE91)*(('t-1'!$I91-0.5+'t-1'!$I91-0.5)*-1)</f>
        <v>0.10811920362998007</v>
      </c>
      <c r="O91" s="5">
        <f>(('t-1'!O91-'t-1'!$AE91)/'t-1'!$AE91)*(('t-1'!$I91-0.5+'t-1'!$I91-0.5)*-1)</f>
        <v>0.11257108103170832</v>
      </c>
      <c r="P91" s="5">
        <f>(('t-1'!P91-'t-1'!$AE91)/'t-1'!$AE91)*(('t-1'!$I91-0.5+'t-1'!$I91-0.5)*-1)</f>
        <v>0.10787720035935909</v>
      </c>
      <c r="Q91" s="5">
        <f>(('t-1'!Q91-'t-1'!$AE91)/'t-1'!$AE91)*(('t-1'!$I91-0.5+'t-1'!$I91-0.5)*-1)</f>
        <v>-0.12271727550407148</v>
      </c>
      <c r="R91" s="5">
        <f>(('t-1'!R91-'t-1'!$AE91)/'t-1'!$AE91)*(('t-1'!$I91-0.5+'t-1'!$I91-0.5)*-1)</f>
        <v>-5.196161363157923E-2</v>
      </c>
      <c r="S91" s="5">
        <f>(('t-1'!S91-'t-1'!$AE91)/'t-1'!$AE91)*(('t-1'!$I91-0.5+'t-1'!$I91-0.5)*-1)</f>
        <v>-0.21498866433698738</v>
      </c>
      <c r="T91" s="5">
        <f>(('t-1'!T91-'t-1'!$AE91)/'t-1'!$AE91)*(('t-1'!$I91-0.5+'t-1'!$I91-0.5)*-1)</f>
        <v>7.5585493042925486E-2</v>
      </c>
      <c r="U91" s="5">
        <f>(('t-1'!U91-'t-1'!$AE91)/'t-1'!$AE91)*(('t-1'!$I91-0.5+'t-1'!$I91-0.5)*-1)</f>
        <v>9.2251177529016043E-2</v>
      </c>
      <c r="V91" s="5">
        <f>(('t-1'!V91-'t-1'!$AE91)/'t-1'!$AE91)*(('t-1'!$I91-0.5+'t-1'!$I91-0.5)*-1)</f>
        <v>-6.6940885611306178E-2</v>
      </c>
      <c r="W91" s="5">
        <f>(('t-1'!W91-'t-1'!$AE91)/'t-1'!$AE91)*(('t-1'!$I91-0.5+'t-1'!$I91-0.5)*-1)</f>
        <v>-0.12484841126485231</v>
      </c>
      <c r="X91" s="5">
        <f>(('t-1'!X91-'t-1'!$AE91)/'t-1'!$AE91)*(('t-1'!$I91-0.5+'t-1'!$I91-0.5)*-1)</f>
        <v>-2.8023251310997171E-2</v>
      </c>
      <c r="Y91" s="5">
        <f>(('t-1'!Y91-'t-1'!$AE91)/'t-1'!$AE91)*(('t-1'!$I91-0.5+'t-1'!$I91-0.5)*-1)</f>
        <v>2.8960009415003596E-2</v>
      </c>
      <c r="Z91" s="5">
        <f>(('t-1'!Z91-'t-1'!$AE91)/'t-1'!$AE91)*(('t-1'!$I91-0.5+'t-1'!$I91-0.5)*-1)</f>
        <v>2.8776360432102289E-2</v>
      </c>
      <c r="AA91" s="5">
        <f>(('t-1'!AA91-'t-1'!$AE91)/'t-1'!$AE91)*(('t-1'!$I91-0.5+'t-1'!$I91-0.5)*-1)</f>
        <v>7.1603606481435975E-2</v>
      </c>
      <c r="AB91" s="5">
        <f>(('t-1'!AB91-'t-1'!$AE91)/'t-1'!$AE91)*(('t-1'!$I91-0.5+'t-1'!$I91-0.5)*-1)</f>
        <v>5.0576182694014822E-2</v>
      </c>
      <c r="AC91" s="5">
        <f>(('t-1'!AC91-'t-1'!$AE91)/'t-1'!$AE91)*(('t-1'!$I91-0.5+'t-1'!$I91-0.5)*-1)</f>
        <v>-7.4020143102495869E-2</v>
      </c>
      <c r="AD91" s="5">
        <f>(('t-1'!AD91-'t-1'!$AE91)/'t-1'!$AE91)*(('t-1'!$I91-0.5+'t-1'!$I91-0.5)*-1)</f>
        <v>5.4716486038293974E-2</v>
      </c>
      <c r="AE91" s="5">
        <f>(('t-1'!AE91-'t-1'!$AE91)/'t-1'!$AE91)*(('t-1'!$I91-0.5+'t-1'!$I91-0.5)*-1)</f>
        <v>0</v>
      </c>
      <c r="AF91" s="5">
        <f>(('t-1'!AF91-'t-1'!$AE91)/'t-1'!$AE91)*(('t-1'!$I91-0.5+'t-1'!$I91-0.5)*-1)</f>
        <v>-1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</row>
    <row r="92" spans="2:66">
      <c r="B92" s="1">
        <f>'t-1'!B92</f>
        <v>0</v>
      </c>
      <c r="C92" s="1">
        <f>'t-1'!C92</f>
        <v>0</v>
      </c>
      <c r="D92" s="1">
        <f>'t-1'!D92</f>
        <v>34</v>
      </c>
      <c r="E92" s="1" t="str">
        <f>'t-1'!E92</f>
        <v>Totalt</v>
      </c>
      <c r="F92" s="1" t="str">
        <f>'t-1'!F92</f>
        <v xml:space="preserve">Besök inom 90 dagar i specialiserad vård </v>
      </c>
      <c r="G92" s="1" t="str">
        <f>'t-1'!G92</f>
        <v>(tom)</v>
      </c>
      <c r="H92" s="1" t="str">
        <f>'t-1'!H92</f>
        <v>C000500</v>
      </c>
      <c r="I92" s="1">
        <f>'t-1'!I92</f>
        <v>0</v>
      </c>
      <c r="J92" s="5">
        <f>(('t-1'!J92-'t-1'!$AE92)/'t-1'!$AE92)*(('t-1'!$I92-0.5+'t-1'!$I92-0.5)*-1)</f>
        <v>-3.8014166461906801E-3</v>
      </c>
      <c r="K92" s="5">
        <f>(('t-1'!K92-'t-1'!$AE92)/'t-1'!$AE92)*(('t-1'!$I92-0.5+'t-1'!$I92-0.5)*-1)</f>
        <v>-7.2494228941245895E-2</v>
      </c>
      <c r="L92" s="5">
        <f>(('t-1'!L92-'t-1'!$AE92)/'t-1'!$AE92)*(('t-1'!$I92-0.5+'t-1'!$I92-0.5)*-1)</f>
        <v>-2.9523773956692204E-2</v>
      </c>
      <c r="M92" s="5">
        <f>(('t-1'!M92-'t-1'!$AE92)/'t-1'!$AE92)*(('t-1'!$I92-0.5+'t-1'!$I92-0.5)*-1)</f>
        <v>3.1614340770722289E-2</v>
      </c>
      <c r="N92" s="5">
        <f>(('t-1'!N92-'t-1'!$AE92)/'t-1'!$AE92)*(('t-1'!$I92-0.5+'t-1'!$I92-0.5)*-1)</f>
        <v>4.4892655210700731E-2</v>
      </c>
      <c r="O92" s="5">
        <f>(('t-1'!O92-'t-1'!$AE92)/'t-1'!$AE92)*(('t-1'!$I92-0.5+'t-1'!$I92-0.5)*-1)</f>
        <v>6.565806706210163E-2</v>
      </c>
      <c r="P92" s="5">
        <f>(('t-1'!P92-'t-1'!$AE92)/'t-1'!$AE92)*(('t-1'!$I92-0.5+'t-1'!$I92-0.5)*-1)</f>
        <v>2.819087423628773E-2</v>
      </c>
      <c r="Q92" s="5">
        <f>(('t-1'!Q92-'t-1'!$AE92)/'t-1'!$AE92)*(('t-1'!$I92-0.5+'t-1'!$I92-0.5)*-1)</f>
        <v>0.10662910933112668</v>
      </c>
      <c r="R92" s="5">
        <f>(('t-1'!R92-'t-1'!$AE92)/'t-1'!$AE92)*(('t-1'!$I92-0.5+'t-1'!$I92-0.5)*-1)</f>
        <v>-9.2298192996245806E-3</v>
      </c>
      <c r="S92" s="5">
        <f>(('t-1'!S92-'t-1'!$AE92)/'t-1'!$AE92)*(('t-1'!$I92-0.5+'t-1'!$I92-0.5)*-1)</f>
        <v>-5.2675053373111999E-2</v>
      </c>
      <c r="T92" s="5">
        <f>(('t-1'!T92-'t-1'!$AE92)/'t-1'!$AE92)*(('t-1'!$I92-0.5+'t-1'!$I92-0.5)*-1)</f>
        <v>9.7841322460372568E-2</v>
      </c>
      <c r="U92" s="5">
        <f>(('t-1'!U92-'t-1'!$AE92)/'t-1'!$AE92)*(('t-1'!$I92-0.5+'t-1'!$I92-0.5)*-1)</f>
        <v>7.1084639438694169E-2</v>
      </c>
      <c r="V92" s="5">
        <f>(('t-1'!V92-'t-1'!$AE92)/'t-1'!$AE92)*(('t-1'!$I92-0.5+'t-1'!$I92-0.5)*-1)</f>
        <v>-1.5837570768902055E-2</v>
      </c>
      <c r="W92" s="5">
        <f>(('t-1'!W92-'t-1'!$AE92)/'t-1'!$AE92)*(('t-1'!$I92-0.5+'t-1'!$I92-0.5)*-1)</f>
        <v>-1.9355469258696436E-2</v>
      </c>
      <c r="X92" s="5">
        <f>(('t-1'!X92-'t-1'!$AE92)/'t-1'!$AE92)*(('t-1'!$I92-0.5+'t-1'!$I92-0.5)*-1)</f>
        <v>-3.3289555277215208E-2</v>
      </c>
      <c r="Y92" s="5">
        <f>(('t-1'!Y92-'t-1'!$AE92)/'t-1'!$AE92)*(('t-1'!$I92-0.5+'t-1'!$I92-0.5)*-1)</f>
        <v>-6.5015083819844346E-2</v>
      </c>
      <c r="Z92" s="5">
        <f>(('t-1'!Z92-'t-1'!$AE92)/'t-1'!$AE92)*(('t-1'!$I92-0.5+'t-1'!$I92-0.5)*-1)</f>
        <v>2.1079358115409955E-2</v>
      </c>
      <c r="AA92" s="5">
        <f>(('t-1'!AA92-'t-1'!$AE92)/'t-1'!$AE92)*(('t-1'!$I92-0.5+'t-1'!$I92-0.5)*-1)</f>
        <v>-4.9921838866834926E-2</v>
      </c>
      <c r="AB92" s="5">
        <f>(('t-1'!AB92-'t-1'!$AE92)/'t-1'!$AE92)*(('t-1'!$I92-0.5+'t-1'!$I92-0.5)*-1)</f>
        <v>-6.172245091122467E-2</v>
      </c>
      <c r="AC92" s="5">
        <f>(('t-1'!AC92-'t-1'!$AE92)/'t-1'!$AE92)*(('t-1'!$I92-0.5+'t-1'!$I92-0.5)*-1)</f>
        <v>5.627588492853635E-2</v>
      </c>
      <c r="AD92" s="5">
        <f>(('t-1'!AD92-'t-1'!$AE92)/'t-1'!$AE92)*(('t-1'!$I92-0.5+'t-1'!$I92-0.5)*-1)</f>
        <v>6.5898499147595435E-2</v>
      </c>
      <c r="AE92" s="5">
        <f>(('t-1'!AE92-'t-1'!$AE92)/'t-1'!$AE92)*(('t-1'!$I92-0.5+'t-1'!$I92-0.5)*-1)</f>
        <v>0</v>
      </c>
      <c r="AF92" s="5">
        <f>(('t-1'!AF92-'t-1'!$AE92)/'t-1'!$AE92)*(('t-1'!$I92-0.5+'t-1'!$I92-0.5)*-1)</f>
        <v>-1</v>
      </c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</row>
    <row r="93" spans="2:66">
      <c r="B93" s="1">
        <f>'t-1'!B93</f>
        <v>0</v>
      </c>
      <c r="C93" s="1">
        <f>'t-1'!C93</f>
        <v>0</v>
      </c>
      <c r="D93" s="1">
        <f>'t-1'!D93</f>
        <v>35</v>
      </c>
      <c r="E93" s="1" t="str">
        <f>'t-1'!E93</f>
        <v>Totalt</v>
      </c>
      <c r="F93" s="1" t="str">
        <f>'t-1'!F93</f>
        <v>Operation inom 90 dagar i specialiserad vård</v>
      </c>
      <c r="G93" s="1" t="str">
        <f>'t-1'!G93</f>
        <v>(tom)</v>
      </c>
      <c r="H93" s="1" t="str">
        <f>'t-1'!H93</f>
        <v>C000550</v>
      </c>
      <c r="I93" s="1">
        <f>'t-1'!I93</f>
        <v>0</v>
      </c>
      <c r="J93" s="5">
        <f>(('t-1'!J93-'t-1'!$AE93)/'t-1'!$AE93)*(('t-1'!$I93-0.5+'t-1'!$I93-0.5)*-1)</f>
        <v>-9.2031469049290542E-3</v>
      </c>
      <c r="K93" s="5">
        <f>(('t-1'!K93-'t-1'!$AE93)/'t-1'!$AE93)*(('t-1'!$I93-0.5+'t-1'!$I93-0.5)*-1)</f>
        <v>-0.11700914202222104</v>
      </c>
      <c r="L93" s="5">
        <f>(('t-1'!L93-'t-1'!$AE93)/'t-1'!$AE93)*(('t-1'!$I93-0.5+'t-1'!$I93-0.5)*-1)</f>
        <v>-0.11285474838584192</v>
      </c>
      <c r="M93" s="5">
        <f>(('t-1'!M93-'t-1'!$AE93)/'t-1'!$AE93)*(('t-1'!$I93-0.5+'t-1'!$I93-0.5)*-1)</f>
        <v>2.9138704965759182E-2</v>
      </c>
      <c r="N93" s="5">
        <f>(('t-1'!N93-'t-1'!$AE93)/'t-1'!$AE93)*(('t-1'!$I93-0.5+'t-1'!$I93-0.5)*-1)</f>
        <v>6.0674217212312642E-2</v>
      </c>
      <c r="O93" s="5">
        <f>(('t-1'!O93-'t-1'!$AE93)/'t-1'!$AE93)*(('t-1'!$I93-0.5+'t-1'!$I93-0.5)*-1)</f>
        <v>7.41056236665419E-2</v>
      </c>
      <c r="P93" s="5">
        <f>(('t-1'!P93-'t-1'!$AE93)/'t-1'!$AE93)*(('t-1'!$I93-0.5+'t-1'!$I93-0.5)*-1)</f>
        <v>6.6053389443943705E-2</v>
      </c>
      <c r="Q93" s="5">
        <f>(('t-1'!Q93-'t-1'!$AE93)/'t-1'!$AE93)*(('t-1'!$I93-0.5+'t-1'!$I93-0.5)*-1)</f>
        <v>0.10221353267901327</v>
      </c>
      <c r="R93" s="5">
        <f>(('t-1'!R93-'t-1'!$AE93)/'t-1'!$AE93)*(('t-1'!$I93-0.5+'t-1'!$I93-0.5)*-1)</f>
        <v>-1.1421112357971946E-2</v>
      </c>
      <c r="S93" s="5">
        <f>(('t-1'!S93-'t-1'!$AE93)/'t-1'!$AE93)*(('t-1'!$I93-0.5+'t-1'!$I93-0.5)*-1)</f>
        <v>-5.5521981144895947E-2</v>
      </c>
      <c r="T93" s="5">
        <f>(('t-1'!T93-'t-1'!$AE93)/'t-1'!$AE93)*(('t-1'!$I93-0.5+'t-1'!$I93-0.5)*-1)</f>
        <v>0.139318129302309</v>
      </c>
      <c r="U93" s="5">
        <f>(('t-1'!U93-'t-1'!$AE93)/'t-1'!$AE93)*(('t-1'!$I93-0.5+'t-1'!$I93-0.5)*-1)</f>
        <v>3.3854030380755948E-2</v>
      </c>
      <c r="V93" s="5">
        <f>(('t-1'!V93-'t-1'!$AE93)/'t-1'!$AE93)*(('t-1'!$I93-0.5+'t-1'!$I93-0.5)*-1)</f>
        <v>0.11001627983915453</v>
      </c>
      <c r="W93" s="5">
        <f>(('t-1'!W93-'t-1'!$AE93)/'t-1'!$AE93)*(('t-1'!$I93-0.5+'t-1'!$I93-0.5)*-1)</f>
        <v>-8.6487133836692043E-2</v>
      </c>
      <c r="X93" s="5">
        <f>(('t-1'!X93-'t-1'!$AE93)/'t-1'!$AE93)*(('t-1'!$I93-0.5+'t-1'!$I93-0.5)*-1)</f>
        <v>-2.5905979056462369E-2</v>
      </c>
      <c r="Y93" s="5">
        <f>(('t-1'!Y93-'t-1'!$AE93)/'t-1'!$AE93)*(('t-1'!$I93-0.5+'t-1'!$I93-0.5)*-1)</f>
        <v>-0.12137532964631643</v>
      </c>
      <c r="Z93" s="5">
        <f>(('t-1'!Z93-'t-1'!$AE93)/'t-1'!$AE93)*(('t-1'!$I93-0.5+'t-1'!$I93-0.5)*-1)</f>
        <v>9.889799350406106E-2</v>
      </c>
      <c r="AA93" s="5">
        <f>(('t-1'!AA93-'t-1'!$AE93)/'t-1'!$AE93)*(('t-1'!$I93-0.5+'t-1'!$I93-0.5)*-1)</f>
        <v>0.11706940810583995</v>
      </c>
      <c r="AB93" s="5">
        <f>(('t-1'!AB93-'t-1'!$AE93)/'t-1'!$AE93)*(('t-1'!$I93-0.5+'t-1'!$I93-0.5)*-1)</f>
        <v>7.353448687794392E-3</v>
      </c>
      <c r="AC93" s="5">
        <f>(('t-1'!AC93-'t-1'!$AE93)/'t-1'!$AE93)*(('t-1'!$I93-0.5+'t-1'!$I93-0.5)*-1)</f>
        <v>-2.0002149835750462E-2</v>
      </c>
      <c r="AD93" s="5">
        <f>(('t-1'!AD93-'t-1'!$AE93)/'t-1'!$AE93)*(('t-1'!$I93-0.5+'t-1'!$I93-0.5)*-1)</f>
        <v>0.13947269233799711</v>
      </c>
      <c r="AE93" s="5">
        <f>(('t-1'!AE93-'t-1'!$AE93)/'t-1'!$AE93)*(('t-1'!$I93-0.5+'t-1'!$I93-0.5)*-1)</f>
        <v>0</v>
      </c>
      <c r="AF93" s="5">
        <f>(('t-1'!AF93-'t-1'!$AE93)/'t-1'!$AE93)*(('t-1'!$I93-0.5+'t-1'!$I93-0.5)*-1)</f>
        <v>-1</v>
      </c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</row>
    <row r="94" spans="2:66">
      <c r="B94" s="1" t="str">
        <f>'t-1'!B94</f>
        <v>D</v>
      </c>
      <c r="C94" s="1" t="str">
        <f>'t-1'!C94</f>
        <v>Kostnader</v>
      </c>
      <c r="D94" s="1">
        <f>'t-1'!D94</f>
        <v>36</v>
      </c>
      <c r="E94" s="1" t="str">
        <f>'t-1'!E94</f>
        <v>Totalt</v>
      </c>
      <c r="F94" s="1" t="str">
        <f>'t-1'!F94</f>
        <v>Strukturjusterad hälso- och sjukvårdskostnad</v>
      </c>
      <c r="G94" s="1" t="str">
        <f>'t-1'!G94</f>
        <v>(tom)</v>
      </c>
      <c r="H94" s="1" t="str">
        <f>'t-1'!H94</f>
        <v>D000200</v>
      </c>
      <c r="I94" s="1">
        <f>'t-1'!I94</f>
        <v>1</v>
      </c>
      <c r="J94" s="5">
        <f>(('t-1'!J94-'t-1'!$AE94)/'t-1'!$AE94)*(('t-1'!$I94-0.5+'t-1'!$I94-0.5)*-1)</f>
        <v>-6.6275634015519183E-2</v>
      </c>
      <c r="K94" s="5">
        <f>(('t-1'!K94-'t-1'!$AE94)/'t-1'!$AE94)*(('t-1'!$I94-0.5+'t-1'!$I94-0.5)*-1)</f>
        <v>-9.9324342455811426E-3</v>
      </c>
      <c r="L94" s="5">
        <f>(('t-1'!L94-'t-1'!$AE94)/'t-1'!$AE94)*(('t-1'!$I94-0.5+'t-1'!$I94-0.5)*-1)</f>
        <v>4.3375482168965605E-2</v>
      </c>
      <c r="M94" s="5">
        <f>(('t-1'!M94-'t-1'!$AE94)/'t-1'!$AE94)*(('t-1'!$I94-0.5+'t-1'!$I94-0.5)*-1)</f>
        <v>5.2192081125348427E-2</v>
      </c>
      <c r="N94" s="5">
        <f>(('t-1'!N94-'t-1'!$AE94)/'t-1'!$AE94)*(('t-1'!$I94-0.5+'t-1'!$I94-0.5)*-1)</f>
        <v>3.5711806815774405E-2</v>
      </c>
      <c r="O94" s="5">
        <f>(('t-1'!O94-'t-1'!$AE94)/'t-1'!$AE94)*(('t-1'!$I94-0.5+'t-1'!$I94-0.5)*-1)</f>
        <v>1.3678895305542311E-3</v>
      </c>
      <c r="P94" s="5">
        <f>(('t-1'!P94-'t-1'!$AE94)/'t-1'!$AE94)*(('t-1'!$I94-0.5+'t-1'!$I94-0.5)*-1)</f>
        <v>6.4238567502950997E-2</v>
      </c>
      <c r="Q94" s="5">
        <f>(('t-1'!Q94-'t-1'!$AE94)/'t-1'!$AE94)*(('t-1'!$I94-0.5+'t-1'!$I94-0.5)*-1)</f>
        <v>-5.4966530165450306E-2</v>
      </c>
      <c r="R94" s="5">
        <f>(('t-1'!R94-'t-1'!$AE94)/'t-1'!$AE94)*(('t-1'!$I94-0.5+'t-1'!$I94-0.5)*-1)</f>
        <v>-6.9671409959862554E-2</v>
      </c>
      <c r="S94" s="5">
        <f>(('t-1'!S94-'t-1'!$AE94)/'t-1'!$AE94)*(('t-1'!$I94-0.5+'t-1'!$I94-0.5)*-1)</f>
        <v>2.7216551090263191E-2</v>
      </c>
      <c r="T94" s="5">
        <f>(('t-1'!T94-'t-1'!$AE94)/'t-1'!$AE94)*(('t-1'!$I94-0.5+'t-1'!$I94-0.5)*-1)</f>
        <v>2.4659197856308351E-2</v>
      </c>
      <c r="U94" s="5">
        <f>(('t-1'!U94-'t-1'!$AE94)/'t-1'!$AE94)*(('t-1'!$I94-0.5+'t-1'!$I94-0.5)*-1)</f>
        <v>3.9054164520672223E-2</v>
      </c>
      <c r="V94" s="5">
        <f>(('t-1'!V94-'t-1'!$AE94)/'t-1'!$AE94)*(('t-1'!$I94-0.5+'t-1'!$I94-0.5)*-1)</f>
        <v>1.7165001266602586E-2</v>
      </c>
      <c r="W94" s="5">
        <f>(('t-1'!W94-'t-1'!$AE94)/'t-1'!$AE94)*(('t-1'!$I94-0.5+'t-1'!$I94-0.5)*-1)</f>
        <v>6.3358656585881983E-3</v>
      </c>
      <c r="X94" s="5">
        <f>(('t-1'!X94-'t-1'!$AE94)/'t-1'!$AE94)*(('t-1'!$I94-0.5+'t-1'!$I94-0.5)*-1)</f>
        <v>1.0751005834053248E-2</v>
      </c>
      <c r="Y94" s="5">
        <f>(('t-1'!Y94-'t-1'!$AE94)/'t-1'!$AE94)*(('t-1'!$I94-0.5+'t-1'!$I94-0.5)*-1)</f>
        <v>-4.1606547451303183E-2</v>
      </c>
      <c r="Z94" s="5">
        <f>(('t-1'!Z94-'t-1'!$AE94)/'t-1'!$AE94)*(('t-1'!$I94-0.5+'t-1'!$I94-0.5)*-1)</f>
        <v>-3.0492774923471959E-2</v>
      </c>
      <c r="AA94" s="5">
        <f>(('t-1'!AA94-'t-1'!$AE94)/'t-1'!$AE94)*(('t-1'!$I94-0.5+'t-1'!$I94-0.5)*-1)</f>
        <v>-2.2448947858386359E-2</v>
      </c>
      <c r="AB94" s="5">
        <f>(('t-1'!AB94-'t-1'!$AE94)/'t-1'!$AE94)*(('t-1'!$I94-0.5+'t-1'!$I94-0.5)*-1)</f>
        <v>-8.5834206815794262E-3</v>
      </c>
      <c r="AC94" s="5">
        <f>(('t-1'!AC94-'t-1'!$AE94)/'t-1'!$AE94)*(('t-1'!$I94-0.5+'t-1'!$I94-0.5)*-1)</f>
        <v>2.08075074328416E-3</v>
      </c>
      <c r="AD94" s="5">
        <f>(('t-1'!AD94-'t-1'!$AE94)/'t-1'!$AE94)*(('t-1'!$I94-0.5+'t-1'!$I94-0.5)*-1)</f>
        <v>1.3640548464055827E-3</v>
      </c>
      <c r="AE94" s="5">
        <f>(('t-1'!AE94-'t-1'!$AE94)/'t-1'!$AE94)*(('t-1'!$I94-0.5+'t-1'!$I94-0.5)*-1)</f>
        <v>0</v>
      </c>
      <c r="AF94" s="5">
        <f>(('t-1'!AF94-'t-1'!$AE94)/'t-1'!$AE94)*(('t-1'!$I94-0.5+'t-1'!$I94-0.5)*-1)</f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</row>
    <row r="95" spans="2:66">
      <c r="B95" s="1">
        <f>'t-1'!B95</f>
        <v>0</v>
      </c>
      <c r="C95" s="1">
        <f>'t-1'!C95</f>
        <v>0</v>
      </c>
      <c r="D95" s="1">
        <f>'t-1'!D95</f>
        <v>37</v>
      </c>
      <c r="E95" s="1" t="str">
        <f>'t-1'!E95</f>
        <v>Totalt</v>
      </c>
      <c r="F95" s="1" t="str">
        <f>'t-1'!F95</f>
        <v>Kostnader per konsumerad DRG-poäng</v>
      </c>
      <c r="G95" s="1" t="str">
        <f>'t-1'!G95</f>
        <v>(tom)</v>
      </c>
      <c r="H95" s="1" t="str">
        <f>'t-1'!H95</f>
        <v>D000700</v>
      </c>
      <c r="I95" s="1">
        <f>'t-1'!I95</f>
        <v>1</v>
      </c>
      <c r="J95" s="5">
        <f>(('t-1'!J95-'t-1'!$AE95)/'t-1'!$AE95)*(('t-1'!$I95-0.5+'t-1'!$I95-0.5)*-1)</f>
        <v>2.7567268082409214E-2</v>
      </c>
      <c r="K95" s="5">
        <f>(('t-1'!K95-'t-1'!$AE95)/'t-1'!$AE95)*(('t-1'!$I95-0.5+'t-1'!$I95-0.5)*-1)</f>
        <v>-3.3441215109559885E-2</v>
      </c>
      <c r="L95" s="5">
        <f>(('t-1'!L95-'t-1'!$AE95)/'t-1'!$AE95)*(('t-1'!$I95-0.5+'t-1'!$I95-0.5)*-1)</f>
        <v>-2.4269320906514517E-2</v>
      </c>
      <c r="M95" s="5">
        <f>(('t-1'!M95-'t-1'!$AE95)/'t-1'!$AE95)*(('t-1'!$I95-0.5+'t-1'!$I95-0.5)*-1)</f>
        <v>-4.6723929384912301E-3</v>
      </c>
      <c r="N95" s="5">
        <f>(('t-1'!N95-'t-1'!$AE95)/'t-1'!$AE95)*(('t-1'!$I95-0.5+'t-1'!$I95-0.5)*-1)</f>
        <v>-1.7067160473823992E-2</v>
      </c>
      <c r="O95" s="5">
        <f>(('t-1'!O95-'t-1'!$AE95)/'t-1'!$AE95)*(('t-1'!$I95-0.5+'t-1'!$I95-0.5)*-1)</f>
        <v>-6.8021120135776367E-2</v>
      </c>
      <c r="P95" s="5">
        <f>(('t-1'!P95-'t-1'!$AE95)/'t-1'!$AE95)*(('t-1'!$I95-0.5+'t-1'!$I95-0.5)*-1)</f>
        <v>9.8762187762293438E-2</v>
      </c>
      <c r="Q95" s="5">
        <f>(('t-1'!Q95-'t-1'!$AE95)/'t-1'!$AE95)*(('t-1'!$I95-0.5+'t-1'!$I95-0.5)*-1)</f>
        <v>3.0256038248811866E-2</v>
      </c>
      <c r="R95" s="5">
        <f>(('t-1'!R95-'t-1'!$AE95)/'t-1'!$AE95)*(('t-1'!$I95-0.5+'t-1'!$I95-0.5)*-1)</f>
        <v>-0.11452989053664916</v>
      </c>
      <c r="S95" s="5">
        <f>(('t-1'!S95-'t-1'!$AE95)/'t-1'!$AE95)*(('t-1'!$I95-0.5+'t-1'!$I95-0.5)*-1)</f>
        <v>2.1059759589715902E-2</v>
      </c>
      <c r="T95" s="5">
        <f>(('t-1'!T95-'t-1'!$AE95)/'t-1'!$AE95)*(('t-1'!$I95-0.5+'t-1'!$I95-0.5)*-1)</f>
        <v>1.2810560274059872E-2</v>
      </c>
      <c r="U95" s="5">
        <f>(('t-1'!U95-'t-1'!$AE95)/'t-1'!$AE95)*(('t-1'!$I95-0.5+'t-1'!$I95-0.5)*-1)</f>
        <v>-7.4503840057495033E-3</v>
      </c>
      <c r="V95" s="5">
        <f>(('t-1'!V95-'t-1'!$AE95)/'t-1'!$AE95)*(('t-1'!$I95-0.5+'t-1'!$I95-0.5)*-1)</f>
        <v>-7.7914817486451071E-2</v>
      </c>
      <c r="W95" s="5">
        <f>(('t-1'!W95-'t-1'!$AE95)/'t-1'!$AE95)*(('t-1'!$I95-0.5+'t-1'!$I95-0.5)*-1)</f>
        <v>-6.1394882659500147E-2</v>
      </c>
      <c r="X95" s="5">
        <f>(('t-1'!X95-'t-1'!$AE95)/'t-1'!$AE95)*(('t-1'!$I95-0.5+'t-1'!$I95-0.5)*-1)</f>
        <v>-1.3618627384987427E-2</v>
      </c>
      <c r="Y95" s="5">
        <f>(('t-1'!Y95-'t-1'!$AE95)/'t-1'!$AE95)*(('t-1'!$I95-0.5+'t-1'!$I95-0.5)*-1)</f>
        <v>-2.1157622347715E-2</v>
      </c>
      <c r="Z95" s="5">
        <f>(('t-1'!Z95-'t-1'!$AE95)/'t-1'!$AE95)*(('t-1'!$I95-0.5+'t-1'!$I95-0.5)*-1)</f>
        <v>-4.5768009311303925E-2</v>
      </c>
      <c r="AA95" s="5">
        <f>(('t-1'!AA95-'t-1'!$AE95)/'t-1'!$AE95)*(('t-1'!$I95-0.5+'t-1'!$I95-0.5)*-1)</f>
        <v>-8.7350264108155509E-2</v>
      </c>
      <c r="AB95" s="5">
        <f>(('t-1'!AB95-'t-1'!$AE95)/'t-1'!$AE95)*(('t-1'!$I95-0.5+'t-1'!$I95-0.5)*-1)</f>
        <v>-3.7987691119148466E-2</v>
      </c>
      <c r="AC95" s="5">
        <f>(('t-1'!AC95-'t-1'!$AE95)/'t-1'!$AE95)*(('t-1'!$I95-0.5+'t-1'!$I95-0.5)*-1)</f>
        <v>9.507231973770033E-3</v>
      </c>
      <c r="AD95" s="5">
        <f>(('t-1'!AD95-'t-1'!$AE95)/'t-1'!$AE95)*(('t-1'!$I95-0.5+'t-1'!$I95-0.5)*-1)</f>
        <v>-6.1781521115342027E-2</v>
      </c>
      <c r="AE95" s="5">
        <f>(('t-1'!AE95-'t-1'!$AE95)/'t-1'!$AE95)*(('t-1'!$I95-0.5+'t-1'!$I95-0.5)*-1)</f>
        <v>0</v>
      </c>
      <c r="AF95" s="5">
        <f>(('t-1'!AF95-'t-1'!$AE95)/'t-1'!$AE95)*(('t-1'!$I95-0.5+'t-1'!$I95-0.5)*-1)</f>
        <v>1</v>
      </c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</row>
    <row r="96" spans="2:66">
      <c r="B96" s="1">
        <f>'t-1'!B96</f>
        <v>0</v>
      </c>
      <c r="C96" s="1">
        <f>'t-1'!C96</f>
        <v>0</v>
      </c>
      <c r="D96" s="1">
        <f>'t-1'!D96</f>
        <v>39</v>
      </c>
      <c r="E96" s="1" t="str">
        <f>'t-1'!E96</f>
        <v>Totalt</v>
      </c>
      <c r="F96" s="1" t="str">
        <f>'t-1'!F96</f>
        <v>Kostnad per vårdkontakt i primärvård</v>
      </c>
      <c r="G96" s="1" t="str">
        <f>'t-1'!G96</f>
        <v>(tom)</v>
      </c>
      <c r="H96" s="1" t="str">
        <f>'t-1'!H96</f>
        <v>D000900</v>
      </c>
      <c r="I96" s="1">
        <f>'t-1'!I96</f>
        <v>1</v>
      </c>
      <c r="J96" s="5">
        <f>(('t-1'!J96-'t-1'!$AE96)/'t-1'!$AE96)*(('t-1'!$I96-0.5+'t-1'!$I96-0.5)*-1)</f>
        <v>6.5146299810536545E-2</v>
      </c>
      <c r="K96" s="5">
        <f>(('t-1'!K96-'t-1'!$AE96)/'t-1'!$AE96)*(('t-1'!$I96-0.5+'t-1'!$I96-0.5)*-1)</f>
        <v>3.1356545409749387E-2</v>
      </c>
      <c r="L96" s="5">
        <f>(('t-1'!L96-'t-1'!$AE96)/'t-1'!$AE96)*(('t-1'!$I96-0.5+'t-1'!$I96-0.5)*-1)</f>
        <v>-9.1224349205445143E-2</v>
      </c>
      <c r="M96" s="5">
        <f>(('t-1'!M96-'t-1'!$AE96)/'t-1'!$AE96)*(('t-1'!$I96-0.5+'t-1'!$I96-0.5)*-1)</f>
        <v>4.8083523739448158E-2</v>
      </c>
      <c r="N96" s="5">
        <f>(('t-1'!N96-'t-1'!$AE96)/'t-1'!$AE96)*(('t-1'!$I96-0.5+'t-1'!$I96-0.5)*-1)</f>
        <v>-5.6063742698686365E-2</v>
      </c>
      <c r="O96" s="5">
        <f>(('t-1'!O96-'t-1'!$AE96)/'t-1'!$AE96)*(('t-1'!$I96-0.5+'t-1'!$I96-0.5)*-1)</f>
        <v>8.7753424863547258E-2</v>
      </c>
      <c r="P96" s="5">
        <f>(('t-1'!P96-'t-1'!$AE96)/'t-1'!$AE96)*(('t-1'!$I96-0.5+'t-1'!$I96-0.5)*-1)</f>
        <v>-2.1743432431403264E-2</v>
      </c>
      <c r="Q96" s="5">
        <f>(('t-1'!Q96-'t-1'!$AE96)/'t-1'!$AE96)*(('t-1'!$I96-0.5+'t-1'!$I96-0.5)*-1)</f>
        <v>8.5058986275315003E-3</v>
      </c>
      <c r="R96" s="5">
        <f>(('t-1'!R96-'t-1'!$AE96)/'t-1'!$AE96)*(('t-1'!$I96-0.5+'t-1'!$I96-0.5)*-1)</f>
        <v>-8.6065767868123644E-2</v>
      </c>
      <c r="S96" s="5">
        <f>(('t-1'!S96-'t-1'!$AE96)/'t-1'!$AE96)*(('t-1'!$I96-0.5+'t-1'!$I96-0.5)*-1)</f>
        <v>-2.0159240160319172E-3</v>
      </c>
      <c r="T96" s="5">
        <f>(('t-1'!T96-'t-1'!$AE96)/'t-1'!$AE96)*(('t-1'!$I96-0.5+'t-1'!$I96-0.5)*-1)</f>
        <v>2.3994673888387566E-2</v>
      </c>
      <c r="U96" s="5">
        <f>(('t-1'!U96-'t-1'!$AE96)/'t-1'!$AE96)*(('t-1'!$I96-0.5+'t-1'!$I96-0.5)*-1)</f>
        <v>1.4888808016171904E-2</v>
      </c>
      <c r="V96" s="5">
        <f>(('t-1'!V96-'t-1'!$AE96)/'t-1'!$AE96)*(('t-1'!$I96-0.5+'t-1'!$I96-0.5)*-1)</f>
        <v>-3.771853285365187E-2</v>
      </c>
      <c r="W96" s="5">
        <f>(('t-1'!W96-'t-1'!$AE96)/'t-1'!$AE96)*(('t-1'!$I96-0.5+'t-1'!$I96-0.5)*-1)</f>
        <v>5.5055423176491383E-2</v>
      </c>
      <c r="X96" s="5">
        <f>(('t-1'!X96-'t-1'!$AE96)/'t-1'!$AE96)*(('t-1'!$I96-0.5+'t-1'!$I96-0.5)*-1)</f>
        <v>3.4500524634754524E-2</v>
      </c>
      <c r="Y96" s="5">
        <f>(('t-1'!Y96-'t-1'!$AE96)/'t-1'!$AE96)*(('t-1'!$I96-0.5+'t-1'!$I96-0.5)*-1)</f>
        <v>-9.829905712071807E-2</v>
      </c>
      <c r="Z96" s="5">
        <f>(('t-1'!Z96-'t-1'!$AE96)/'t-1'!$AE96)*(('t-1'!$I96-0.5+'t-1'!$I96-0.5)*-1)</f>
        <v>-0.12574565363150972</v>
      </c>
      <c r="AA96" s="5">
        <f>(('t-1'!AA96-'t-1'!$AE96)/'t-1'!$AE96)*(('t-1'!$I96-0.5+'t-1'!$I96-0.5)*-1)</f>
        <v>-0.19747088604527807</v>
      </c>
      <c r="AB96" s="5">
        <f>(('t-1'!AB96-'t-1'!$AE96)/'t-1'!$AE96)*(('t-1'!$I96-0.5+'t-1'!$I96-0.5)*-1)</f>
        <v>-0.15207341600226496</v>
      </c>
      <c r="AC96" s="5">
        <f>(('t-1'!AC96-'t-1'!$AE96)/'t-1'!$AE96)*(('t-1'!$I96-0.5+'t-1'!$I96-0.5)*-1)</f>
        <v>5.8204121082056193E-2</v>
      </c>
      <c r="AD96" s="5">
        <f>(('t-1'!AD96-'t-1'!$AE96)/'t-1'!$AE96)*(('t-1'!$I96-0.5+'t-1'!$I96-0.5)*-1)</f>
        <v>-0.24379578040741817</v>
      </c>
      <c r="AE96" s="5">
        <f>(('t-1'!AE96-'t-1'!$AE96)/'t-1'!$AE96)*(('t-1'!$I96-0.5+'t-1'!$I96-0.5)*-1)</f>
        <v>0</v>
      </c>
      <c r="AF96" s="5">
        <f>(('t-1'!AF96-'t-1'!$AE96)/'t-1'!$AE96)*(('t-1'!$I96-0.5+'t-1'!$I96-0.5)*-1)</f>
        <v>1</v>
      </c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</row>
    <row r="97" spans="2:66">
      <c r="B97" s="1" t="str">
        <f>'t-1'!B97</f>
        <v>F</v>
      </c>
      <c r="C97" s="1" t="str">
        <f>'t-1'!C97</f>
        <v>Graviditet, förlossning och nyföddhetsvård</v>
      </c>
      <c r="D97" s="1">
        <f>'t-1'!D97</f>
        <v>40</v>
      </c>
      <c r="E97" s="1" t="str">
        <f>'t-1'!E97</f>
        <v>Kvinnor</v>
      </c>
      <c r="F97" s="1" t="str">
        <f>'t-1'!F97</f>
        <v xml:space="preserve">Tobaksvanor under graviditet </v>
      </c>
      <c r="G97" s="1" t="str">
        <f>'t-1'!G97</f>
        <v>(tom)</v>
      </c>
      <c r="H97" s="1" t="str">
        <f>'t-1'!H97</f>
        <v>E000010</v>
      </c>
      <c r="I97" s="1">
        <f>'t-1'!I97</f>
        <v>1</v>
      </c>
      <c r="J97" s="5" t="e">
        <f>(('t-1'!J97-'t-1'!$AE97)/'t-1'!$AE97)*(('t-1'!$I97-0.5+'t-1'!$I97-0.5)*-1)</f>
        <v>#VALUE!</v>
      </c>
      <c r="K97" s="5" t="e">
        <f>(('t-1'!K97-'t-1'!$AE97)/'t-1'!$AE97)*(('t-1'!$I97-0.5+'t-1'!$I97-0.5)*-1)</f>
        <v>#VALUE!</v>
      </c>
      <c r="L97" s="5" t="e">
        <f>(('t-1'!L97-'t-1'!$AE97)/'t-1'!$AE97)*(('t-1'!$I97-0.5+'t-1'!$I97-0.5)*-1)</f>
        <v>#VALUE!</v>
      </c>
      <c r="M97" s="5" t="e">
        <f>(('t-1'!M97-'t-1'!$AE97)/'t-1'!$AE97)*(('t-1'!$I97-0.5+'t-1'!$I97-0.5)*-1)</f>
        <v>#VALUE!</v>
      </c>
      <c r="N97" s="5" t="e">
        <f>(('t-1'!N97-'t-1'!$AE97)/'t-1'!$AE97)*(('t-1'!$I97-0.5+'t-1'!$I97-0.5)*-1)</f>
        <v>#VALUE!</v>
      </c>
      <c r="O97" s="5" t="e">
        <f>(('t-1'!O97-'t-1'!$AE97)/'t-1'!$AE97)*(('t-1'!$I97-0.5+'t-1'!$I97-0.5)*-1)</f>
        <v>#VALUE!</v>
      </c>
      <c r="P97" s="5" t="e">
        <f>(('t-1'!P97-'t-1'!$AE97)/'t-1'!$AE97)*(('t-1'!$I97-0.5+'t-1'!$I97-0.5)*-1)</f>
        <v>#VALUE!</v>
      </c>
      <c r="Q97" s="5" t="e">
        <f>(('t-1'!Q97-'t-1'!$AE97)/'t-1'!$AE97)*(('t-1'!$I97-0.5+'t-1'!$I97-0.5)*-1)</f>
        <v>#VALUE!</v>
      </c>
      <c r="R97" s="5" t="e">
        <f>(('t-1'!R97-'t-1'!$AE97)/'t-1'!$AE97)*(('t-1'!$I97-0.5+'t-1'!$I97-0.5)*-1)</f>
        <v>#VALUE!</v>
      </c>
      <c r="S97" s="5" t="e">
        <f>(('t-1'!S97-'t-1'!$AE97)/'t-1'!$AE97)*(('t-1'!$I97-0.5+'t-1'!$I97-0.5)*-1)</f>
        <v>#VALUE!</v>
      </c>
      <c r="T97" s="5" t="e">
        <f>(('t-1'!T97-'t-1'!$AE97)/'t-1'!$AE97)*(('t-1'!$I97-0.5+'t-1'!$I97-0.5)*-1)</f>
        <v>#VALUE!</v>
      </c>
      <c r="U97" s="5" t="e">
        <f>(('t-1'!U97-'t-1'!$AE97)/'t-1'!$AE97)*(('t-1'!$I97-0.5+'t-1'!$I97-0.5)*-1)</f>
        <v>#VALUE!</v>
      </c>
      <c r="V97" s="5" t="e">
        <f>(('t-1'!V97-'t-1'!$AE97)/'t-1'!$AE97)*(('t-1'!$I97-0.5+'t-1'!$I97-0.5)*-1)</f>
        <v>#VALUE!</v>
      </c>
      <c r="W97" s="5" t="e">
        <f>(('t-1'!W97-'t-1'!$AE97)/'t-1'!$AE97)*(('t-1'!$I97-0.5+'t-1'!$I97-0.5)*-1)</f>
        <v>#VALUE!</v>
      </c>
      <c r="X97" s="5" t="e">
        <f>(('t-1'!X97-'t-1'!$AE97)/'t-1'!$AE97)*(('t-1'!$I97-0.5+'t-1'!$I97-0.5)*-1)</f>
        <v>#VALUE!</v>
      </c>
      <c r="Y97" s="5" t="e">
        <f>(('t-1'!Y97-'t-1'!$AE97)/'t-1'!$AE97)*(('t-1'!$I97-0.5+'t-1'!$I97-0.5)*-1)</f>
        <v>#VALUE!</v>
      </c>
      <c r="Z97" s="5" t="e">
        <f>(('t-1'!Z97-'t-1'!$AE97)/'t-1'!$AE97)*(('t-1'!$I97-0.5+'t-1'!$I97-0.5)*-1)</f>
        <v>#VALUE!</v>
      </c>
      <c r="AA97" s="5" t="e">
        <f>(('t-1'!AA97-'t-1'!$AE97)/'t-1'!$AE97)*(('t-1'!$I97-0.5+'t-1'!$I97-0.5)*-1)</f>
        <v>#VALUE!</v>
      </c>
      <c r="AB97" s="5" t="e">
        <f>(('t-1'!AB97-'t-1'!$AE97)/'t-1'!$AE97)*(('t-1'!$I97-0.5+'t-1'!$I97-0.5)*-1)</f>
        <v>#VALUE!</v>
      </c>
      <c r="AC97" s="5" t="e">
        <f>(('t-1'!AC97-'t-1'!$AE97)/'t-1'!$AE97)*(('t-1'!$I97-0.5+'t-1'!$I97-0.5)*-1)</f>
        <v>#VALUE!</v>
      </c>
      <c r="AD97" s="5" t="e">
        <f>(('t-1'!AD97-'t-1'!$AE97)/'t-1'!$AE97)*(('t-1'!$I97-0.5+'t-1'!$I97-0.5)*-1)</f>
        <v>#VALUE!</v>
      </c>
      <c r="AE97" s="5" t="e">
        <f>(('t-1'!AE97-'t-1'!$AE97)/'t-1'!$AE97)*(('t-1'!$I97-0.5+'t-1'!$I97-0.5)*-1)</f>
        <v>#VALUE!</v>
      </c>
      <c r="AF97" s="5" t="e">
        <f>(('t-1'!AF97-'t-1'!$AE97)/'t-1'!$AE97)*(('t-1'!$I97-0.5+'t-1'!$I97-0.5)*-1)</f>
        <v>#VALUE!</v>
      </c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</row>
    <row r="98" spans="2:66">
      <c r="B98" s="1">
        <f>'t-1'!B98</f>
        <v>0</v>
      </c>
      <c r="C98" s="1">
        <f>'t-1'!C98</f>
        <v>0</v>
      </c>
      <c r="D98" s="1">
        <f>'t-1'!D98</f>
        <v>41</v>
      </c>
      <c r="E98" s="1" t="str">
        <f>'t-1'!E98</f>
        <v>Kvinnor</v>
      </c>
      <c r="F98" s="1" t="str">
        <f>'t-1'!F98</f>
        <v>Screening för riskbruk av alkohol under graviditet</v>
      </c>
      <c r="G98" s="1" t="str">
        <f>'t-1'!G98</f>
        <v>Ändrad</v>
      </c>
      <c r="H98" s="1" t="str">
        <f>'t-1'!H98</f>
        <v>A020165</v>
      </c>
      <c r="I98" s="1">
        <f>'t-1'!I98</f>
        <v>0</v>
      </c>
      <c r="J98" s="5">
        <f>(('t-1'!J98-'t-1'!$AE98)/'t-1'!$AE98)*(('t-1'!$I98-0.5+'t-1'!$I98-0.5)*-1)</f>
        <v>4.0605197174376521E-3</v>
      </c>
      <c r="K98" s="5" t="e">
        <f>(('t-1'!K98-'t-1'!$AE98)/'t-1'!$AE98)*(('t-1'!$I98-0.5+'t-1'!$I98-0.5)*-1)</f>
        <v>#VALUE!</v>
      </c>
      <c r="L98" s="5">
        <f>(('t-1'!L98-'t-1'!$AE98)/'t-1'!$AE98)*(('t-1'!$I98-0.5+'t-1'!$I98-0.5)*-1)</f>
        <v>-0.20191844945716972</v>
      </c>
      <c r="M98" s="5">
        <f>(('t-1'!M98-'t-1'!$AE98)/'t-1'!$AE98)*(('t-1'!$I98-0.5+'t-1'!$I98-0.5)*-1)</f>
        <v>-9.8733243857119912E-3</v>
      </c>
      <c r="N98" s="5">
        <f>(('t-1'!N98-'t-1'!$AE98)/'t-1'!$AE98)*(('t-1'!$I98-0.5+'t-1'!$I98-0.5)*-1)</f>
        <v>-9.1067949105143028E-2</v>
      </c>
      <c r="O98" s="5">
        <f>(('t-1'!O98-'t-1'!$AE98)/'t-1'!$AE98)*(('t-1'!$I98-0.5+'t-1'!$I98-0.5)*-1)</f>
        <v>9.3042682164635168E-2</v>
      </c>
      <c r="P98" s="5">
        <f>(('t-1'!P98-'t-1'!$AE98)/'t-1'!$AE98)*(('t-1'!$I98-0.5+'t-1'!$I98-0.5)*-1)</f>
        <v>0.11303241925666815</v>
      </c>
      <c r="Q98" s="5">
        <f>(('t-1'!Q98-'t-1'!$AE98)/'t-1'!$AE98)*(('t-1'!$I98-0.5+'t-1'!$I98-0.5)*-1)</f>
        <v>-2.243504174342198E-2</v>
      </c>
      <c r="R98" s="5">
        <f>(('t-1'!R98-'t-1'!$AE98)/'t-1'!$AE98)*(('t-1'!$I98-0.5+'t-1'!$I98-0.5)*-1)</f>
        <v>-0.12199995890778421</v>
      </c>
      <c r="S98" s="5">
        <f>(('t-1'!S98-'t-1'!$AE98)/'t-1'!$AE98)*(('t-1'!$I98-0.5+'t-1'!$I98-0.5)*-1)</f>
        <v>-2.8528255359686065E-2</v>
      </c>
      <c r="T98" s="5">
        <f>(('t-1'!T98-'t-1'!$AE98)/'t-1'!$AE98)*(('t-1'!$I98-0.5+'t-1'!$I98-0.5)*-1)</f>
        <v>6.0176079036026817E-3</v>
      </c>
      <c r="U98" s="5">
        <f>(('t-1'!U98-'t-1'!$AE98)/'t-1'!$AE98)*(('t-1'!$I98-0.5+'t-1'!$I98-0.5)*-1)</f>
        <v>0.1029186615090296</v>
      </c>
      <c r="V98" s="5">
        <f>(('t-1'!V98-'t-1'!$AE98)/'t-1'!$AE98)*(('t-1'!$I98-0.5+'t-1'!$I98-0.5)*-1)</f>
        <v>-0.40904103713113166</v>
      </c>
      <c r="W98" s="5">
        <f>(('t-1'!W98-'t-1'!$AE98)/'t-1'!$AE98)*(('t-1'!$I98-0.5+'t-1'!$I98-0.5)*-1)</f>
        <v>0.11658992340802309</v>
      </c>
      <c r="X98" s="5">
        <f>(('t-1'!X98-'t-1'!$AE98)/'t-1'!$AE98)*(('t-1'!$I98-0.5+'t-1'!$I98-0.5)*-1)</f>
        <v>3.4484446999983473E-2</v>
      </c>
      <c r="Y98" s="5">
        <f>(('t-1'!Y98-'t-1'!$AE98)/'t-1'!$AE98)*(('t-1'!$I98-0.5+'t-1'!$I98-0.5)*-1)</f>
        <v>-0.85996915052102574</v>
      </c>
      <c r="Z98" s="5">
        <f>(('t-1'!Z98-'t-1'!$AE98)/'t-1'!$AE98)*(('t-1'!$I98-0.5+'t-1'!$I98-0.5)*-1)</f>
        <v>-0.24152770430813178</v>
      </c>
      <c r="AA98" s="5">
        <f>(('t-1'!AA98-'t-1'!$AE98)/'t-1'!$AE98)*(('t-1'!$I98-0.5+'t-1'!$I98-0.5)*-1)</f>
        <v>0.13101839963786935</v>
      </c>
      <c r="AB98" s="5">
        <f>(('t-1'!AB98-'t-1'!$AE98)/'t-1'!$AE98)*(('t-1'!$I98-0.5+'t-1'!$I98-0.5)*-1)</f>
        <v>5.1293536200795083E-2</v>
      </c>
      <c r="AC98" s="5">
        <f>(('t-1'!AC98-'t-1'!$AE98)/'t-1'!$AE98)*(('t-1'!$I98-0.5+'t-1'!$I98-0.5)*-1)</f>
        <v>5.3758519263430879E-2</v>
      </c>
      <c r="AD98" s="5">
        <f>(('t-1'!AD98-'t-1'!$AE98)/'t-1'!$AE98)*(('t-1'!$I98-0.5+'t-1'!$I98-0.5)*-1)</f>
        <v>-7.3098167541866543E-2</v>
      </c>
      <c r="AE98" s="5">
        <f>(('t-1'!AE98-'t-1'!$AE98)/'t-1'!$AE98)*(('t-1'!$I98-0.5+'t-1'!$I98-0.5)*-1)</f>
        <v>0</v>
      </c>
      <c r="AF98" s="5">
        <f>(('t-1'!AF98-'t-1'!$AE98)/'t-1'!$AE98)*(('t-1'!$I98-0.5+'t-1'!$I98-0.5)*-1)</f>
        <v>-1</v>
      </c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</row>
    <row r="99" spans="2:66">
      <c r="B99" s="1">
        <f>'t-1'!B99</f>
        <v>0</v>
      </c>
      <c r="C99" s="1">
        <f>'t-1'!C99</f>
        <v>0</v>
      </c>
      <c r="D99" s="1">
        <f>'t-1'!D99</f>
        <v>42</v>
      </c>
      <c r="E99" s="1" t="str">
        <f>'t-1'!E99</f>
        <v>Kvinnor</v>
      </c>
      <c r="F99" s="1" t="str">
        <f>'t-1'!F99</f>
        <v>Tidiga aborter</v>
      </c>
      <c r="G99" s="1" t="str">
        <f>'t-1'!G99</f>
        <v>(tom)</v>
      </c>
      <c r="H99" s="1" t="str">
        <f>'t-1'!H99</f>
        <v>A002100</v>
      </c>
      <c r="I99" s="1">
        <f>'t-1'!I99</f>
        <v>0</v>
      </c>
      <c r="J99" s="5">
        <f>(('t-1'!J99-'t-1'!$AE99)/'t-1'!$AE99)*(('t-1'!$I99-0.5+'t-1'!$I99-0.5)*-1)</f>
        <v>-1.9628533577582395E-2</v>
      </c>
      <c r="K99" s="5">
        <f>(('t-1'!K99-'t-1'!$AE99)/'t-1'!$AE99)*(('t-1'!$I99-0.5+'t-1'!$I99-0.5)*-1)</f>
        <v>1.9250130469101946E-3</v>
      </c>
      <c r="L99" s="5">
        <f>(('t-1'!L99-'t-1'!$AE99)/'t-1'!$AE99)*(('t-1'!$I99-0.5+'t-1'!$I99-0.5)*-1)</f>
        <v>6.5789445787429013E-2</v>
      </c>
      <c r="M99" s="5">
        <f>(('t-1'!M99-'t-1'!$AE99)/'t-1'!$AE99)*(('t-1'!$I99-0.5+'t-1'!$I99-0.5)*-1)</f>
        <v>4.002994708821872E-2</v>
      </c>
      <c r="N99" s="5">
        <f>(('t-1'!N99-'t-1'!$AE99)/'t-1'!$AE99)*(('t-1'!$I99-0.5+'t-1'!$I99-0.5)*-1)</f>
        <v>7.5710266985020758E-2</v>
      </c>
      <c r="O99" s="5">
        <f>(('t-1'!O99-'t-1'!$AE99)/'t-1'!$AE99)*(('t-1'!$I99-0.5+'t-1'!$I99-0.5)*-1)</f>
        <v>2.9472193267317825E-2</v>
      </c>
      <c r="P99" s="5">
        <f>(('t-1'!P99-'t-1'!$AE99)/'t-1'!$AE99)*(('t-1'!$I99-0.5+'t-1'!$I99-0.5)*-1)</f>
        <v>6.7335414647787847E-2</v>
      </c>
      <c r="Q99" s="5">
        <f>(('t-1'!Q99-'t-1'!$AE99)/'t-1'!$AE99)*(('t-1'!$I99-0.5+'t-1'!$I99-0.5)*-1)</f>
        <v>7.0815086426924325E-3</v>
      </c>
      <c r="R99" s="5">
        <f>(('t-1'!R99-'t-1'!$AE99)/'t-1'!$AE99)*(('t-1'!$I99-0.5+'t-1'!$I99-0.5)*-1)</f>
        <v>-4.7553787831975128E-2</v>
      </c>
      <c r="S99" s="5">
        <f>(('t-1'!S99-'t-1'!$AE99)/'t-1'!$AE99)*(('t-1'!$I99-0.5+'t-1'!$I99-0.5)*-1)</f>
        <v>-4.7430323321857572E-2</v>
      </c>
      <c r="T99" s="5">
        <f>(('t-1'!T99-'t-1'!$AE99)/'t-1'!$AE99)*(('t-1'!$I99-0.5+'t-1'!$I99-0.5)*-1)</f>
        <v>3.9227991606619696E-2</v>
      </c>
      <c r="U99" s="5">
        <f>(('t-1'!U99-'t-1'!$AE99)/'t-1'!$AE99)*(('t-1'!$I99-0.5+'t-1'!$I99-0.5)*-1)</f>
        <v>-5.5517757447323176E-3</v>
      </c>
      <c r="V99" s="5">
        <f>(('t-1'!V99-'t-1'!$AE99)/'t-1'!$AE99)*(('t-1'!$I99-0.5+'t-1'!$I99-0.5)*-1)</f>
        <v>2.210507801441159E-2</v>
      </c>
      <c r="W99" s="5">
        <f>(('t-1'!W99-'t-1'!$AE99)/'t-1'!$AE99)*(('t-1'!$I99-0.5+'t-1'!$I99-0.5)*-1)</f>
        <v>4.4775639002848387E-2</v>
      </c>
      <c r="X99" s="5">
        <f>(('t-1'!X99-'t-1'!$AE99)/'t-1'!$AE99)*(('t-1'!$I99-0.5+'t-1'!$I99-0.5)*-1)</f>
        <v>-7.3017845992102276E-4</v>
      </c>
      <c r="Y99" s="5">
        <f>(('t-1'!Y99-'t-1'!$AE99)/'t-1'!$AE99)*(('t-1'!$I99-0.5+'t-1'!$I99-0.5)*-1)</f>
        <v>-3.0320392360496808E-2</v>
      </c>
      <c r="Z99" s="5">
        <f>(('t-1'!Z99-'t-1'!$AE99)/'t-1'!$AE99)*(('t-1'!$I99-0.5+'t-1'!$I99-0.5)*-1)</f>
        <v>1.6077217343766301E-2</v>
      </c>
      <c r="AA99" s="5">
        <f>(('t-1'!AA99-'t-1'!$AE99)/'t-1'!$AE99)*(('t-1'!$I99-0.5+'t-1'!$I99-0.5)*-1)</f>
        <v>2.846629060590326E-2</v>
      </c>
      <c r="AB99" s="5">
        <f>(('t-1'!AB99-'t-1'!$AE99)/'t-1'!$AE99)*(('t-1'!$I99-0.5+'t-1'!$I99-0.5)*-1)</f>
        <v>8.7267252836935576E-3</v>
      </c>
      <c r="AC99" s="5">
        <f>(('t-1'!AC99-'t-1'!$AE99)/'t-1'!$AE99)*(('t-1'!$I99-0.5+'t-1'!$I99-0.5)*-1)</f>
        <v>7.5322157587970506E-2</v>
      </c>
      <c r="AD99" s="5">
        <f>(('t-1'!AD99-'t-1'!$AE99)/'t-1'!$AE99)*(('t-1'!$I99-0.5+'t-1'!$I99-0.5)*-1)</f>
        <v>1.2141323311921144E-2</v>
      </c>
      <c r="AE99" s="5">
        <f>(('t-1'!AE99-'t-1'!$AE99)/'t-1'!$AE99)*(('t-1'!$I99-0.5+'t-1'!$I99-0.5)*-1)</f>
        <v>0</v>
      </c>
      <c r="AF99" s="5">
        <f>(('t-1'!AF99-'t-1'!$AE99)/'t-1'!$AE99)*(('t-1'!$I99-0.5+'t-1'!$I99-0.5)*-1)</f>
        <v>-1</v>
      </c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</row>
    <row r="100" spans="2:66">
      <c r="B100" s="1">
        <f>'t-1'!B100</f>
        <v>0</v>
      </c>
      <c r="C100" s="1">
        <f>'t-1'!C100</f>
        <v>0</v>
      </c>
      <c r="D100" s="1">
        <f>'t-1'!D100</f>
        <v>43</v>
      </c>
      <c r="E100" s="1" t="str">
        <f>'t-1'!E100</f>
        <v>Totalt</v>
      </c>
      <c r="F100" s="1" t="str">
        <f>'t-1'!F100</f>
        <v>Dödfödda barn</v>
      </c>
      <c r="G100" s="1" t="str">
        <f>'t-1'!G100</f>
        <v>(tom)</v>
      </c>
      <c r="H100" s="1" t="str">
        <f>'t-1'!H100</f>
        <v>A002200</v>
      </c>
      <c r="I100" s="1">
        <f>'t-1'!I100</f>
        <v>1</v>
      </c>
      <c r="J100" s="5">
        <f>(('t-1'!J100-'t-1'!$AE100)/'t-1'!$AE100)*(('t-1'!$I100-0.5+'t-1'!$I100-0.5)*-1)</f>
        <v>0.14484721940429759</v>
      </c>
      <c r="K100" s="5">
        <f>(('t-1'!K100-'t-1'!$AE100)/'t-1'!$AE100)*(('t-1'!$I100-0.5+'t-1'!$I100-0.5)*-1)</f>
        <v>0.25496396884977124</v>
      </c>
      <c r="L100" s="5">
        <f>(('t-1'!L100-'t-1'!$AE100)/'t-1'!$AE100)*(('t-1'!$I100-0.5+'t-1'!$I100-0.5)*-1)</f>
        <v>-7.4562793338183581E-2</v>
      </c>
      <c r="M100" s="5">
        <f>(('t-1'!M100-'t-1'!$AE100)/'t-1'!$AE100)*(('t-1'!$I100-0.5+'t-1'!$I100-0.5)*-1)</f>
        <v>-0.15068406368542908</v>
      </c>
      <c r="N100" s="5">
        <f>(('t-1'!N100-'t-1'!$AE100)/'t-1'!$AE100)*(('t-1'!$I100-0.5+'t-1'!$I100-0.5)*-1)</f>
        <v>-0.12602008156680214</v>
      </c>
      <c r="O100" s="5">
        <f>(('t-1'!O100-'t-1'!$AE100)/'t-1'!$AE100)*(('t-1'!$I100-0.5+'t-1'!$I100-0.5)*-1)</f>
        <v>-0.35196737752850227</v>
      </c>
      <c r="P100" s="5">
        <f>(('t-1'!P100-'t-1'!$AE100)/'t-1'!$AE100)*(('t-1'!$I100-0.5+'t-1'!$I100-0.5)*-1)</f>
        <v>-5.1362865981606859E-2</v>
      </c>
      <c r="Q100" s="5">
        <f>(('t-1'!Q100-'t-1'!$AE100)/'t-1'!$AE100)*(('t-1'!$I100-0.5+'t-1'!$I100-0.5)*-1)</f>
        <v>-0.29841749343659502</v>
      </c>
      <c r="R100" s="5">
        <f>(('t-1'!R100-'t-1'!$AE100)/'t-1'!$AE100)*(('t-1'!$I100-0.5+'t-1'!$I100-0.5)*-1)</f>
        <v>0.1629366124971568</v>
      </c>
      <c r="S100" s="5">
        <f>(('t-1'!S100-'t-1'!$AE100)/'t-1'!$AE100)*(('t-1'!$I100-0.5+'t-1'!$I100-0.5)*-1)</f>
        <v>-8.1598378124428855E-2</v>
      </c>
      <c r="T100" s="5">
        <f>(('t-1'!T100-'t-1'!$AE100)/'t-1'!$AE100)*(('t-1'!$I100-0.5+'t-1'!$I100-0.5)*-1)</f>
        <v>0.26912856587223632</v>
      </c>
      <c r="U100" s="5">
        <f>(('t-1'!U100-'t-1'!$AE100)/'t-1'!$AE100)*(('t-1'!$I100-0.5+'t-1'!$I100-0.5)*-1)</f>
        <v>-3.808349171911847E-2</v>
      </c>
      <c r="V100" s="5">
        <f>(('t-1'!V100-'t-1'!$AE100)/'t-1'!$AE100)*(('t-1'!$I100-0.5+'t-1'!$I100-0.5)*-1)</f>
        <v>1.8905092581486531E-2</v>
      </c>
      <c r="W100" s="5">
        <f>(('t-1'!W100-'t-1'!$AE100)/'t-1'!$AE100)*(('t-1'!$I100-0.5+'t-1'!$I100-0.5)*-1)</f>
        <v>-0.2870190962472437</v>
      </c>
      <c r="X100" s="5">
        <f>(('t-1'!X100-'t-1'!$AE100)/'t-1'!$AE100)*(('t-1'!$I100-0.5+'t-1'!$I100-0.5)*-1)</f>
        <v>-0.22101663715339617</v>
      </c>
      <c r="Y100" s="5">
        <f>(('t-1'!Y100-'t-1'!$AE100)/'t-1'!$AE100)*(('t-1'!$I100-0.5+'t-1'!$I100-0.5)*-1)</f>
        <v>-9.6331672221930023E-2</v>
      </c>
      <c r="Z100" s="5">
        <f>(('t-1'!Z100-'t-1'!$AE100)/'t-1'!$AE100)*(('t-1'!$I100-0.5+'t-1'!$I100-0.5)*-1)</f>
        <v>5.9717197823448566E-2</v>
      </c>
      <c r="AA100" s="5">
        <f>(('t-1'!AA100-'t-1'!$AE100)/'t-1'!$AE100)*(('t-1'!$I100-0.5+'t-1'!$I100-0.5)*-1)</f>
        <v>1.2347303827399453E-2</v>
      </c>
      <c r="AB100" s="5">
        <f>(('t-1'!AB100-'t-1'!$AE100)/'t-1'!$AE100)*(('t-1'!$I100-0.5+'t-1'!$I100-0.5)*-1)</f>
        <v>0.2388341679864775</v>
      </c>
      <c r="AC100" s="5">
        <f>(('t-1'!AC100-'t-1'!$AE100)/'t-1'!$AE100)*(('t-1'!$I100-0.5+'t-1'!$I100-0.5)*-1)</f>
        <v>-0.18274648777243194</v>
      </c>
      <c r="AD100" s="5">
        <f>(('t-1'!AD100-'t-1'!$AE100)/'t-1'!$AE100)*(('t-1'!$I100-0.5+'t-1'!$I100-0.5)*-1)</f>
        <v>9.5338681003365421E-3</v>
      </c>
      <c r="AE100" s="5">
        <f>(('t-1'!AE100-'t-1'!$AE100)/'t-1'!$AE100)*(('t-1'!$I100-0.5+'t-1'!$I100-0.5)*-1)</f>
        <v>0</v>
      </c>
      <c r="AF100" s="5">
        <f>(('t-1'!AF100-'t-1'!$AE100)/'t-1'!$AE100)*(('t-1'!$I100-0.5+'t-1'!$I100-0.5)*-1)</f>
        <v>1</v>
      </c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</row>
    <row r="101" spans="2:66">
      <c r="B101" s="1">
        <f>'t-1'!B101</f>
        <v>0</v>
      </c>
      <c r="C101" s="1">
        <f>'t-1'!C101</f>
        <v>0</v>
      </c>
      <c r="D101" s="1">
        <f>'t-1'!D101</f>
        <v>44</v>
      </c>
      <c r="E101" s="1" t="str">
        <f>'t-1'!E101</f>
        <v>Totalt</v>
      </c>
      <c r="F101" s="1" t="str">
        <f>'t-1'!F101</f>
        <v>Neonatal dödlighet</v>
      </c>
      <c r="G101" s="1" t="str">
        <f>'t-1'!G101</f>
        <v>(tom)</v>
      </c>
      <c r="H101" s="1" t="str">
        <f>'t-1'!H101</f>
        <v>A002300</v>
      </c>
      <c r="I101" s="1">
        <f>'t-1'!I101</f>
        <v>1</v>
      </c>
      <c r="J101" s="5">
        <f>(('t-1'!J101-'t-1'!$AE101)/'t-1'!$AE101)*(('t-1'!$I101-0.5+'t-1'!$I101-0.5)*-1)</f>
        <v>0.10069202277928435</v>
      </c>
      <c r="K101" s="5">
        <f>(('t-1'!K101-'t-1'!$AE101)/'t-1'!$AE101)*(('t-1'!$I101-0.5+'t-1'!$I101-0.5)*-1)</f>
        <v>-0.16130500262366673</v>
      </c>
      <c r="L101" s="5">
        <f>(('t-1'!L101-'t-1'!$AE101)/'t-1'!$AE101)*(('t-1'!$I101-0.5+'t-1'!$I101-0.5)*-1)</f>
        <v>4.0381781873468504E-2</v>
      </c>
      <c r="M101" s="5">
        <f>(('t-1'!M101-'t-1'!$AE101)/'t-1'!$AE101)*(('t-1'!$I101-0.5+'t-1'!$I101-0.5)*-1)</f>
        <v>4.5605263094218085E-2</v>
      </c>
      <c r="N101" s="5">
        <f>(('t-1'!N101-'t-1'!$AE101)/'t-1'!$AE101)*(('t-1'!$I101-0.5+'t-1'!$I101-0.5)*-1)</f>
        <v>-0.4186461692238681</v>
      </c>
      <c r="O101" s="5">
        <f>(('t-1'!O101-'t-1'!$AE101)/'t-1'!$AE101)*(('t-1'!$I101-0.5+'t-1'!$I101-0.5)*-1)</f>
        <v>1.7164779745331718E-2</v>
      </c>
      <c r="P101" s="5">
        <f>(('t-1'!P101-'t-1'!$AE101)/'t-1'!$AE101)*(('t-1'!$I101-0.5+'t-1'!$I101-0.5)*-1)</f>
        <v>-0.10007455033371758</v>
      </c>
      <c r="Q101" s="5">
        <f>(('t-1'!Q101-'t-1'!$AE101)/'t-1'!$AE101)*(('t-1'!$I101-0.5+'t-1'!$I101-0.5)*-1)</f>
        <v>-0.93176375568717573</v>
      </c>
      <c r="R101" s="5">
        <f>(('t-1'!R101-'t-1'!$AE101)/'t-1'!$AE101)*(('t-1'!$I101-0.5+'t-1'!$I101-0.5)*-1)</f>
        <v>-0.80795561897558676</v>
      </c>
      <c r="S101" s="5">
        <f>(('t-1'!S101-'t-1'!$AE101)/'t-1'!$AE101)*(('t-1'!$I101-0.5+'t-1'!$I101-0.5)*-1)</f>
        <v>0.13904092569176485</v>
      </c>
      <c r="T101" s="5">
        <f>(('t-1'!T101-'t-1'!$AE101)/'t-1'!$AE101)*(('t-1'!$I101-0.5+'t-1'!$I101-0.5)*-1)</f>
        <v>0.27662453853271357</v>
      </c>
      <c r="U101" s="5">
        <f>(('t-1'!U101-'t-1'!$AE101)/'t-1'!$AE101)*(('t-1'!$I101-0.5+'t-1'!$I101-0.5)*-1)</f>
        <v>-3.989278721953228E-2</v>
      </c>
      <c r="V101" s="5">
        <f>(('t-1'!V101-'t-1'!$AE101)/'t-1'!$AE101)*(('t-1'!$I101-0.5+'t-1'!$I101-0.5)*-1)</f>
        <v>7.8965872216768526E-2</v>
      </c>
      <c r="W101" s="5">
        <f>(('t-1'!W101-'t-1'!$AE101)/'t-1'!$AE101)*(('t-1'!$I101-0.5+'t-1'!$I101-0.5)*-1)</f>
        <v>2.2297705786561317E-2</v>
      </c>
      <c r="X101" s="5">
        <f>(('t-1'!X101-'t-1'!$AE101)/'t-1'!$AE101)*(('t-1'!$I101-0.5+'t-1'!$I101-0.5)*-1)</f>
        <v>-0.23775387286131722</v>
      </c>
      <c r="Y101" s="5">
        <f>(('t-1'!Y101-'t-1'!$AE101)/'t-1'!$AE101)*(('t-1'!$I101-0.5+'t-1'!$I101-0.5)*-1)</f>
        <v>-0.37867310623264711</v>
      </c>
      <c r="Z101" s="5">
        <f>(('t-1'!Z101-'t-1'!$AE101)/'t-1'!$AE101)*(('t-1'!$I101-0.5+'t-1'!$I101-0.5)*-1)</f>
        <v>0.19531953323689588</v>
      </c>
      <c r="AA101" s="5">
        <f>(('t-1'!AA101-'t-1'!$AE101)/'t-1'!$AE101)*(('t-1'!$I101-0.5+'t-1'!$I101-0.5)*-1)</f>
        <v>-0.15466752742361198</v>
      </c>
      <c r="AB101" s="5">
        <f>(('t-1'!AB101-'t-1'!$AE101)/'t-1'!$AE101)*(('t-1'!$I101-0.5+'t-1'!$I101-0.5)*-1)</f>
        <v>0.44538586096333804</v>
      </c>
      <c r="AC101" s="5">
        <f>(('t-1'!AC101-'t-1'!$AE101)/'t-1'!$AE101)*(('t-1'!$I101-0.5+'t-1'!$I101-0.5)*-1)</f>
        <v>0.17028078010111869</v>
      </c>
      <c r="AD101" s="5">
        <f>(('t-1'!AD101-'t-1'!$AE101)/'t-1'!$AE101)*(('t-1'!$I101-0.5+'t-1'!$I101-0.5)*-1)</f>
        <v>-0.1856065945402087</v>
      </c>
      <c r="AE101" s="5">
        <f>(('t-1'!AE101-'t-1'!$AE101)/'t-1'!$AE101)*(('t-1'!$I101-0.5+'t-1'!$I101-0.5)*-1)</f>
        <v>0</v>
      </c>
      <c r="AF101" s="5">
        <f>(('t-1'!AF101-'t-1'!$AE101)/'t-1'!$AE101)*(('t-1'!$I101-0.5+'t-1'!$I101-0.5)*-1)</f>
        <v>1</v>
      </c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</row>
    <row r="102" spans="2:66">
      <c r="B102" s="1">
        <f>'t-1'!B102</f>
        <v>0</v>
      </c>
      <c r="C102" s="1">
        <f>'t-1'!C102</f>
        <v>0</v>
      </c>
      <c r="D102" s="1">
        <f>'t-1'!D102</f>
        <v>45</v>
      </c>
      <c r="E102" s="1" t="str">
        <f>'t-1'!E102</f>
        <v>Totalt</v>
      </c>
      <c r="F102" s="1" t="str">
        <f>'t-1'!F102</f>
        <v>Vårdrelaterade infektioner hos barn i neonatalvård</v>
      </c>
      <c r="G102" s="1" t="str">
        <f>'t-1'!G102</f>
        <v>(tom)</v>
      </c>
      <c r="H102" s="1" t="str">
        <f>'t-1'!H102</f>
        <v>A020170</v>
      </c>
      <c r="I102" s="1">
        <f>'t-1'!I102</f>
        <v>1</v>
      </c>
      <c r="J102" s="5" t="e">
        <f>(('t-1'!J102-'t-1'!$AE102)/'t-1'!$AE102)*(('t-1'!$I102-0.5+'t-1'!$I102-0.5)*-1)</f>
        <v>#VALUE!</v>
      </c>
      <c r="K102" s="5" t="e">
        <f>(('t-1'!K102-'t-1'!$AE102)/'t-1'!$AE102)*(('t-1'!$I102-0.5+'t-1'!$I102-0.5)*-1)</f>
        <v>#VALUE!</v>
      </c>
      <c r="L102" s="5" t="e">
        <f>(('t-1'!L102-'t-1'!$AE102)/'t-1'!$AE102)*(('t-1'!$I102-0.5+'t-1'!$I102-0.5)*-1)</f>
        <v>#VALUE!</v>
      </c>
      <c r="M102" s="5" t="e">
        <f>(('t-1'!M102-'t-1'!$AE102)/'t-1'!$AE102)*(('t-1'!$I102-0.5+'t-1'!$I102-0.5)*-1)</f>
        <v>#VALUE!</v>
      </c>
      <c r="N102" s="5" t="e">
        <f>(('t-1'!N102-'t-1'!$AE102)/'t-1'!$AE102)*(('t-1'!$I102-0.5+'t-1'!$I102-0.5)*-1)</f>
        <v>#VALUE!</v>
      </c>
      <c r="O102" s="5" t="e">
        <f>(('t-1'!O102-'t-1'!$AE102)/'t-1'!$AE102)*(('t-1'!$I102-0.5+'t-1'!$I102-0.5)*-1)</f>
        <v>#VALUE!</v>
      </c>
      <c r="P102" s="5" t="e">
        <f>(('t-1'!P102-'t-1'!$AE102)/'t-1'!$AE102)*(('t-1'!$I102-0.5+'t-1'!$I102-0.5)*-1)</f>
        <v>#VALUE!</v>
      </c>
      <c r="Q102" s="5" t="e">
        <f>(('t-1'!Q102-'t-1'!$AE102)/'t-1'!$AE102)*(('t-1'!$I102-0.5+'t-1'!$I102-0.5)*-1)</f>
        <v>#VALUE!</v>
      </c>
      <c r="R102" s="5" t="e">
        <f>(('t-1'!R102-'t-1'!$AE102)/'t-1'!$AE102)*(('t-1'!$I102-0.5+'t-1'!$I102-0.5)*-1)</f>
        <v>#VALUE!</v>
      </c>
      <c r="S102" s="5" t="e">
        <f>(('t-1'!S102-'t-1'!$AE102)/'t-1'!$AE102)*(('t-1'!$I102-0.5+'t-1'!$I102-0.5)*-1)</f>
        <v>#VALUE!</v>
      </c>
      <c r="T102" s="5" t="e">
        <f>(('t-1'!T102-'t-1'!$AE102)/'t-1'!$AE102)*(('t-1'!$I102-0.5+'t-1'!$I102-0.5)*-1)</f>
        <v>#VALUE!</v>
      </c>
      <c r="U102" s="5" t="e">
        <f>(('t-1'!U102-'t-1'!$AE102)/'t-1'!$AE102)*(('t-1'!$I102-0.5+'t-1'!$I102-0.5)*-1)</f>
        <v>#VALUE!</v>
      </c>
      <c r="V102" s="5" t="e">
        <f>(('t-1'!V102-'t-1'!$AE102)/'t-1'!$AE102)*(('t-1'!$I102-0.5+'t-1'!$I102-0.5)*-1)</f>
        <v>#VALUE!</v>
      </c>
      <c r="W102" s="5" t="e">
        <f>(('t-1'!W102-'t-1'!$AE102)/'t-1'!$AE102)*(('t-1'!$I102-0.5+'t-1'!$I102-0.5)*-1)</f>
        <v>#VALUE!</v>
      </c>
      <c r="X102" s="5" t="e">
        <f>(('t-1'!X102-'t-1'!$AE102)/'t-1'!$AE102)*(('t-1'!$I102-0.5+'t-1'!$I102-0.5)*-1)</f>
        <v>#VALUE!</v>
      </c>
      <c r="Y102" s="5" t="e">
        <f>(('t-1'!Y102-'t-1'!$AE102)/'t-1'!$AE102)*(('t-1'!$I102-0.5+'t-1'!$I102-0.5)*-1)</f>
        <v>#VALUE!</v>
      </c>
      <c r="Z102" s="5" t="e">
        <f>(('t-1'!Z102-'t-1'!$AE102)/'t-1'!$AE102)*(('t-1'!$I102-0.5+'t-1'!$I102-0.5)*-1)</f>
        <v>#VALUE!</v>
      </c>
      <c r="AA102" s="5" t="e">
        <f>(('t-1'!AA102-'t-1'!$AE102)/'t-1'!$AE102)*(('t-1'!$I102-0.5+'t-1'!$I102-0.5)*-1)</f>
        <v>#VALUE!</v>
      </c>
      <c r="AB102" s="5" t="e">
        <f>(('t-1'!AB102-'t-1'!$AE102)/'t-1'!$AE102)*(('t-1'!$I102-0.5+'t-1'!$I102-0.5)*-1)</f>
        <v>#VALUE!</v>
      </c>
      <c r="AC102" s="5" t="e">
        <f>(('t-1'!AC102-'t-1'!$AE102)/'t-1'!$AE102)*(('t-1'!$I102-0.5+'t-1'!$I102-0.5)*-1)</f>
        <v>#VALUE!</v>
      </c>
      <c r="AD102" s="5" t="e">
        <f>(('t-1'!AD102-'t-1'!$AE102)/'t-1'!$AE102)*(('t-1'!$I102-0.5+'t-1'!$I102-0.5)*-1)</f>
        <v>#VALUE!</v>
      </c>
      <c r="AE102" s="5" t="e">
        <f>(('t-1'!AE102-'t-1'!$AE102)/'t-1'!$AE102)*(('t-1'!$I102-0.5+'t-1'!$I102-0.5)*-1)</f>
        <v>#VALUE!</v>
      </c>
      <c r="AF102" s="5" t="e">
        <f>(('t-1'!AF102-'t-1'!$AE102)/'t-1'!$AE102)*(('t-1'!$I102-0.5+'t-1'!$I102-0.5)*-1)</f>
        <v>#VALUE!</v>
      </c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</row>
    <row r="103" spans="2:66">
      <c r="B103" s="1">
        <f>'t-1'!B103</f>
        <v>0</v>
      </c>
      <c r="C103" s="1">
        <f>'t-1'!C103</f>
        <v>0</v>
      </c>
      <c r="D103" s="1">
        <f>'t-1'!D103</f>
        <v>46</v>
      </c>
      <c r="E103" s="1" t="str">
        <f>'t-1'!E103</f>
        <v>Totalt</v>
      </c>
      <c r="F103" s="1" t="str">
        <f>'t-1'!F103</f>
        <v>Låg Apgar-poäng hos nyfödda</v>
      </c>
      <c r="G103" s="1" t="str">
        <f>'t-1'!G103</f>
        <v>(tom)</v>
      </c>
      <c r="H103" s="1" t="str">
        <f>'t-1'!H103</f>
        <v>A002400</v>
      </c>
      <c r="I103" s="1">
        <f>'t-1'!I103</f>
        <v>1</v>
      </c>
      <c r="J103" s="5">
        <f>(('t-1'!J103-'t-1'!$AE103)/'t-1'!$AE103)*(('t-1'!$I103-0.5+'t-1'!$I103-0.5)*-1)</f>
        <v>0.16025345378055361</v>
      </c>
      <c r="K103" s="5">
        <f>(('t-1'!K103-'t-1'!$AE103)/'t-1'!$AE103)*(('t-1'!$I103-0.5+'t-1'!$I103-0.5)*-1)</f>
        <v>0.14753374517601653</v>
      </c>
      <c r="L103" s="5">
        <f>(('t-1'!L103-'t-1'!$AE103)/'t-1'!$AE103)*(('t-1'!$I103-0.5+'t-1'!$I103-0.5)*-1)</f>
        <v>-1.9005064086979433E-2</v>
      </c>
      <c r="M103" s="5">
        <f>(('t-1'!M103-'t-1'!$AE103)/'t-1'!$AE103)*(('t-1'!$I103-0.5+'t-1'!$I103-0.5)*-1)</f>
        <v>-0.20249090353368335</v>
      </c>
      <c r="N103" s="5">
        <f>(('t-1'!N103-'t-1'!$AE103)/'t-1'!$AE103)*(('t-1'!$I103-0.5+'t-1'!$I103-0.5)*-1)</f>
        <v>-0.15752594600366199</v>
      </c>
      <c r="O103" s="5">
        <f>(('t-1'!O103-'t-1'!$AE103)/'t-1'!$AE103)*(('t-1'!$I103-0.5+'t-1'!$I103-0.5)*-1)</f>
        <v>-7.0824176498158767E-2</v>
      </c>
      <c r="P103" s="5">
        <f>(('t-1'!P103-'t-1'!$AE103)/'t-1'!$AE103)*(('t-1'!$I103-0.5+'t-1'!$I103-0.5)*-1)</f>
        <v>-0.26366540677989042</v>
      </c>
      <c r="Q103" s="5">
        <f>(('t-1'!Q103-'t-1'!$AE103)/'t-1'!$AE103)*(('t-1'!$I103-0.5+'t-1'!$I103-0.5)*-1)</f>
        <v>-6.1052453496106107E-2</v>
      </c>
      <c r="R103" s="5">
        <f>(('t-1'!R103-'t-1'!$AE103)/'t-1'!$AE103)*(('t-1'!$I103-0.5+'t-1'!$I103-0.5)*-1)</f>
        <v>-0.2299127749594832</v>
      </c>
      <c r="S103" s="5">
        <f>(('t-1'!S103-'t-1'!$AE103)/'t-1'!$AE103)*(('t-1'!$I103-0.5+'t-1'!$I103-0.5)*-1)</f>
        <v>-9.3787046581374406E-2</v>
      </c>
      <c r="T103" s="5">
        <f>(('t-1'!T103-'t-1'!$AE103)/'t-1'!$AE103)*(('t-1'!$I103-0.5+'t-1'!$I103-0.5)*-1)</f>
        <v>0.32757935684334788</v>
      </c>
      <c r="U103" s="5">
        <f>(('t-1'!U103-'t-1'!$AE103)/'t-1'!$AE103)*(('t-1'!$I103-0.5+'t-1'!$I103-0.5)*-1)</f>
        <v>-7.2242549926026314E-2</v>
      </c>
      <c r="V103" s="5">
        <f>(('t-1'!V103-'t-1'!$AE103)/'t-1'!$AE103)*(('t-1'!$I103-0.5+'t-1'!$I103-0.5)*-1)</f>
        <v>0.14184474884909534</v>
      </c>
      <c r="W103" s="5">
        <f>(('t-1'!W103-'t-1'!$AE103)/'t-1'!$AE103)*(('t-1'!$I103-0.5+'t-1'!$I103-0.5)*-1)</f>
        <v>0.11542483421321315</v>
      </c>
      <c r="X103" s="5">
        <f>(('t-1'!X103-'t-1'!$AE103)/'t-1'!$AE103)*(('t-1'!$I103-0.5+'t-1'!$I103-0.5)*-1)</f>
        <v>-0.41643926293640954</v>
      </c>
      <c r="Y103" s="5">
        <f>(('t-1'!Y103-'t-1'!$AE103)/'t-1'!$AE103)*(('t-1'!$I103-0.5+'t-1'!$I103-0.5)*-1)</f>
        <v>3.6122393510572191E-2</v>
      </c>
      <c r="Z103" s="5">
        <f>(('t-1'!Z103-'t-1'!$AE103)/'t-1'!$AE103)*(('t-1'!$I103-0.5+'t-1'!$I103-0.5)*-1)</f>
        <v>6.1199272558745904E-3</v>
      </c>
      <c r="AA103" s="5">
        <f>(('t-1'!AA103-'t-1'!$AE103)/'t-1'!$AE103)*(('t-1'!$I103-0.5+'t-1'!$I103-0.5)*-1)</f>
        <v>0.12456218411496726</v>
      </c>
      <c r="AB103" s="5">
        <f>(('t-1'!AB103-'t-1'!$AE103)/'t-1'!$AE103)*(('t-1'!$I103-0.5+'t-1'!$I103-0.5)*-1)</f>
        <v>-8.9488725185284779E-2</v>
      </c>
      <c r="AC103" s="5">
        <f>(('t-1'!AC103-'t-1'!$AE103)/'t-1'!$AE103)*(('t-1'!$I103-0.5+'t-1'!$I103-0.5)*-1)</f>
        <v>-0.17750126979551475</v>
      </c>
      <c r="AD103" s="5">
        <f>(('t-1'!AD103-'t-1'!$AE103)/'t-1'!$AE103)*(('t-1'!$I103-0.5+'t-1'!$I103-0.5)*-1)</f>
        <v>5.7790108619181955E-2</v>
      </c>
      <c r="AE103" s="5">
        <f>(('t-1'!AE103-'t-1'!$AE103)/'t-1'!$AE103)*(('t-1'!$I103-0.5+'t-1'!$I103-0.5)*-1)</f>
        <v>0</v>
      </c>
      <c r="AF103" s="5">
        <f>(('t-1'!AF103-'t-1'!$AE103)/'t-1'!$AE103)*(('t-1'!$I103-0.5+'t-1'!$I103-0.5)*-1)</f>
        <v>1</v>
      </c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</row>
    <row r="104" spans="2:66">
      <c r="B104" s="1">
        <f>'t-1'!B104</f>
        <v>0</v>
      </c>
      <c r="C104" s="1">
        <f>'t-1'!C104</f>
        <v>0</v>
      </c>
      <c r="D104" s="1">
        <f>'t-1'!D104</f>
        <v>47</v>
      </c>
      <c r="E104" s="1" t="str">
        <f>'t-1'!E104</f>
        <v>Kvinnor</v>
      </c>
      <c r="F104" s="1" t="str">
        <f>'t-1'!F104</f>
        <v>Bristningar vid förlossning</v>
      </c>
      <c r="G104" s="1" t="str">
        <f>'t-1'!G104</f>
        <v>Ändrad</v>
      </c>
      <c r="H104" s="1" t="str">
        <f>'t-1'!H104</f>
        <v>A002500</v>
      </c>
      <c r="I104" s="1">
        <f>'t-1'!I104</f>
        <v>1</v>
      </c>
      <c r="J104" s="5">
        <f>(('t-1'!J104-'t-1'!$AE104)/'t-1'!$AE104)*(('t-1'!$I104-0.5+'t-1'!$I104-0.5)*-1)</f>
        <v>-0.16995895781311662</v>
      </c>
      <c r="K104" s="5">
        <f>(('t-1'!K104-'t-1'!$AE104)/'t-1'!$AE104)*(('t-1'!$I104-0.5+'t-1'!$I104-0.5)*-1)</f>
        <v>0.28332188814433579</v>
      </c>
      <c r="L104" s="5">
        <f>(('t-1'!L104-'t-1'!$AE104)/'t-1'!$AE104)*(('t-1'!$I104-0.5+'t-1'!$I104-0.5)*-1)</f>
        <v>6.1789992538052424E-2</v>
      </c>
      <c r="M104" s="5">
        <f>(('t-1'!M104-'t-1'!$AE104)/'t-1'!$AE104)*(('t-1'!$I104-0.5+'t-1'!$I104-0.5)*-1)</f>
        <v>-0.32020367344724032</v>
      </c>
      <c r="N104" s="5">
        <f>(('t-1'!N104-'t-1'!$AE104)/'t-1'!$AE104)*(('t-1'!$I104-0.5+'t-1'!$I104-0.5)*-1)</f>
        <v>0.11247194544355622</v>
      </c>
      <c r="O104" s="5">
        <f>(('t-1'!O104-'t-1'!$AE104)/'t-1'!$AE104)*(('t-1'!$I104-0.5+'t-1'!$I104-0.5)*-1)</f>
        <v>4.3122407204347873E-2</v>
      </c>
      <c r="P104" s="5">
        <f>(('t-1'!P104-'t-1'!$AE104)/'t-1'!$AE104)*(('t-1'!$I104-0.5+'t-1'!$I104-0.5)*-1)</f>
        <v>5.2760685332261387E-2</v>
      </c>
      <c r="Q104" s="5">
        <f>(('t-1'!Q104-'t-1'!$AE104)/'t-1'!$AE104)*(('t-1'!$I104-0.5+'t-1'!$I104-0.5)*-1)</f>
        <v>2.9871790481183665E-2</v>
      </c>
      <c r="R104" s="5">
        <f>(('t-1'!R104-'t-1'!$AE104)/'t-1'!$AE104)*(('t-1'!$I104-0.5+'t-1'!$I104-0.5)*-1)</f>
        <v>-0.30825299660307282</v>
      </c>
      <c r="S104" s="5">
        <f>(('t-1'!S104-'t-1'!$AE104)/'t-1'!$AE104)*(('t-1'!$I104-0.5+'t-1'!$I104-0.5)*-1)</f>
        <v>-1.226165027726056E-3</v>
      </c>
      <c r="T104" s="5">
        <f>(('t-1'!T104-'t-1'!$AE104)/'t-1'!$AE104)*(('t-1'!$I104-0.5+'t-1'!$I104-0.5)*-1)</f>
        <v>0.11543899872061497</v>
      </c>
      <c r="U104" s="5">
        <f>(('t-1'!U104-'t-1'!$AE104)/'t-1'!$AE104)*(('t-1'!$I104-0.5+'t-1'!$I104-0.5)*-1)</f>
        <v>0.19007782559079089</v>
      </c>
      <c r="V104" s="5">
        <f>(('t-1'!V104-'t-1'!$AE104)/'t-1'!$AE104)*(('t-1'!$I104-0.5+'t-1'!$I104-0.5)*-1)</f>
        <v>0.22586210865840656</v>
      </c>
      <c r="W104" s="5">
        <f>(('t-1'!W104-'t-1'!$AE104)/'t-1'!$AE104)*(('t-1'!$I104-0.5+'t-1'!$I104-0.5)*-1)</f>
        <v>4.6199298997222173E-2</v>
      </c>
      <c r="X104" s="5">
        <f>(('t-1'!X104-'t-1'!$AE104)/'t-1'!$AE104)*(('t-1'!$I104-0.5+'t-1'!$I104-0.5)*-1)</f>
        <v>0.27066294121066314</v>
      </c>
      <c r="Y104" s="5">
        <f>(('t-1'!Y104-'t-1'!$AE104)/'t-1'!$AE104)*(('t-1'!$I104-0.5+'t-1'!$I104-0.5)*-1)</f>
        <v>-1.6434643091186175E-2</v>
      </c>
      <c r="Z104" s="5">
        <f>(('t-1'!Z104-'t-1'!$AE104)/'t-1'!$AE104)*(('t-1'!$I104-0.5+'t-1'!$I104-0.5)*-1)</f>
        <v>0.18559529643579392</v>
      </c>
      <c r="AA104" s="5">
        <f>(('t-1'!AA104-'t-1'!$AE104)/'t-1'!$AE104)*(('t-1'!$I104-0.5+'t-1'!$I104-0.5)*-1)</f>
        <v>-0.26430586799968597</v>
      </c>
      <c r="AB104" s="5">
        <f>(('t-1'!AB104-'t-1'!$AE104)/'t-1'!$AE104)*(('t-1'!$I104-0.5+'t-1'!$I104-0.5)*-1)</f>
        <v>6.5335104973897537E-2</v>
      </c>
      <c r="AC104" s="5">
        <f>(('t-1'!AC104-'t-1'!$AE104)/'t-1'!$AE104)*(('t-1'!$I104-0.5+'t-1'!$I104-0.5)*-1)</f>
        <v>-5.8386856983977796E-2</v>
      </c>
      <c r="AD104" s="5">
        <f>(('t-1'!AD104-'t-1'!$AE104)/'t-1'!$AE104)*(('t-1'!$I104-0.5+'t-1'!$I104-0.5)*-1)</f>
        <v>0.177023245834833</v>
      </c>
      <c r="AE104" s="5">
        <f>(('t-1'!AE104-'t-1'!$AE104)/'t-1'!$AE104)*(('t-1'!$I104-0.5+'t-1'!$I104-0.5)*-1)</f>
        <v>0</v>
      </c>
      <c r="AF104" s="5">
        <f>(('t-1'!AF104-'t-1'!$AE104)/'t-1'!$AE104)*(('t-1'!$I104-0.5+'t-1'!$I104-0.5)*-1)</f>
        <v>1</v>
      </c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</row>
    <row r="105" spans="2:66">
      <c r="B105" s="1">
        <f>'t-1'!B105</f>
        <v>0</v>
      </c>
      <c r="C105" s="1">
        <f>'t-1'!C105</f>
        <v>0</v>
      </c>
      <c r="D105" s="1">
        <f>'t-1'!D105</f>
        <v>48</v>
      </c>
      <c r="E105" s="1" t="str">
        <f>'t-1'!E105</f>
        <v>Kvinnor</v>
      </c>
      <c r="F105" s="1" t="str">
        <f>'t-1'!F105</f>
        <v>Kejsarsnitt bland förstföderskor</v>
      </c>
      <c r="G105" s="1" t="str">
        <f>'t-1'!G105</f>
        <v>Ändrad</v>
      </c>
      <c r="H105" s="1" t="str">
        <f>'t-1'!H105</f>
        <v>D001250</v>
      </c>
      <c r="I105" s="1">
        <f>'t-1'!I105</f>
        <v>1</v>
      </c>
      <c r="J105" s="5" t="e">
        <f>(('t-1'!J105-'t-1'!$AE105)/'t-1'!$AE105)*(('t-1'!$I105-0.5+'t-1'!$I105-0.5)*-1)</f>
        <v>#VALUE!</v>
      </c>
      <c r="K105" s="5" t="e">
        <f>(('t-1'!K105-'t-1'!$AE105)/'t-1'!$AE105)*(('t-1'!$I105-0.5+'t-1'!$I105-0.5)*-1)</f>
        <v>#VALUE!</v>
      </c>
      <c r="L105" s="5" t="e">
        <f>(('t-1'!L105-'t-1'!$AE105)/'t-1'!$AE105)*(('t-1'!$I105-0.5+'t-1'!$I105-0.5)*-1)</f>
        <v>#VALUE!</v>
      </c>
      <c r="M105" s="5" t="e">
        <f>(('t-1'!M105-'t-1'!$AE105)/'t-1'!$AE105)*(('t-1'!$I105-0.5+'t-1'!$I105-0.5)*-1)</f>
        <v>#VALUE!</v>
      </c>
      <c r="N105" s="5" t="e">
        <f>(('t-1'!N105-'t-1'!$AE105)/'t-1'!$AE105)*(('t-1'!$I105-0.5+'t-1'!$I105-0.5)*-1)</f>
        <v>#VALUE!</v>
      </c>
      <c r="O105" s="5" t="e">
        <f>(('t-1'!O105-'t-1'!$AE105)/'t-1'!$AE105)*(('t-1'!$I105-0.5+'t-1'!$I105-0.5)*-1)</f>
        <v>#VALUE!</v>
      </c>
      <c r="P105" s="5" t="e">
        <f>(('t-1'!P105-'t-1'!$AE105)/'t-1'!$AE105)*(('t-1'!$I105-0.5+'t-1'!$I105-0.5)*-1)</f>
        <v>#VALUE!</v>
      </c>
      <c r="Q105" s="5" t="e">
        <f>(('t-1'!Q105-'t-1'!$AE105)/'t-1'!$AE105)*(('t-1'!$I105-0.5+'t-1'!$I105-0.5)*-1)</f>
        <v>#VALUE!</v>
      </c>
      <c r="R105" s="5" t="e">
        <f>(('t-1'!R105-'t-1'!$AE105)/'t-1'!$AE105)*(('t-1'!$I105-0.5+'t-1'!$I105-0.5)*-1)</f>
        <v>#VALUE!</v>
      </c>
      <c r="S105" s="5" t="e">
        <f>(('t-1'!S105-'t-1'!$AE105)/'t-1'!$AE105)*(('t-1'!$I105-0.5+'t-1'!$I105-0.5)*-1)</f>
        <v>#VALUE!</v>
      </c>
      <c r="T105" s="5" t="e">
        <f>(('t-1'!T105-'t-1'!$AE105)/'t-1'!$AE105)*(('t-1'!$I105-0.5+'t-1'!$I105-0.5)*-1)</f>
        <v>#VALUE!</v>
      </c>
      <c r="U105" s="5" t="e">
        <f>(('t-1'!U105-'t-1'!$AE105)/'t-1'!$AE105)*(('t-1'!$I105-0.5+'t-1'!$I105-0.5)*-1)</f>
        <v>#VALUE!</v>
      </c>
      <c r="V105" s="5" t="e">
        <f>(('t-1'!V105-'t-1'!$AE105)/'t-1'!$AE105)*(('t-1'!$I105-0.5+'t-1'!$I105-0.5)*-1)</f>
        <v>#VALUE!</v>
      </c>
      <c r="W105" s="5" t="e">
        <f>(('t-1'!W105-'t-1'!$AE105)/'t-1'!$AE105)*(('t-1'!$I105-0.5+'t-1'!$I105-0.5)*-1)</f>
        <v>#VALUE!</v>
      </c>
      <c r="X105" s="5" t="e">
        <f>(('t-1'!X105-'t-1'!$AE105)/'t-1'!$AE105)*(('t-1'!$I105-0.5+'t-1'!$I105-0.5)*-1)</f>
        <v>#VALUE!</v>
      </c>
      <c r="Y105" s="5" t="e">
        <f>(('t-1'!Y105-'t-1'!$AE105)/'t-1'!$AE105)*(('t-1'!$I105-0.5+'t-1'!$I105-0.5)*-1)</f>
        <v>#VALUE!</v>
      </c>
      <c r="Z105" s="5" t="e">
        <f>(('t-1'!Z105-'t-1'!$AE105)/'t-1'!$AE105)*(('t-1'!$I105-0.5+'t-1'!$I105-0.5)*-1)</f>
        <v>#VALUE!</v>
      </c>
      <c r="AA105" s="5" t="e">
        <f>(('t-1'!AA105-'t-1'!$AE105)/'t-1'!$AE105)*(('t-1'!$I105-0.5+'t-1'!$I105-0.5)*-1)</f>
        <v>#VALUE!</v>
      </c>
      <c r="AB105" s="5" t="e">
        <f>(('t-1'!AB105-'t-1'!$AE105)/'t-1'!$AE105)*(('t-1'!$I105-0.5+'t-1'!$I105-0.5)*-1)</f>
        <v>#VALUE!</v>
      </c>
      <c r="AC105" s="5" t="e">
        <f>(('t-1'!AC105-'t-1'!$AE105)/'t-1'!$AE105)*(('t-1'!$I105-0.5+'t-1'!$I105-0.5)*-1)</f>
        <v>#VALUE!</v>
      </c>
      <c r="AD105" s="5" t="e">
        <f>(('t-1'!AD105-'t-1'!$AE105)/'t-1'!$AE105)*(('t-1'!$I105-0.5+'t-1'!$I105-0.5)*-1)</f>
        <v>#VALUE!</v>
      </c>
      <c r="AE105" s="5" t="e">
        <f>(('t-1'!AE105-'t-1'!$AE105)/'t-1'!$AE105)*(('t-1'!$I105-0.5+'t-1'!$I105-0.5)*-1)</f>
        <v>#VALUE!</v>
      </c>
      <c r="AF105" s="5" t="e">
        <f>(('t-1'!AF105-'t-1'!$AE105)/'t-1'!$AE105)*(('t-1'!$I105-0.5+'t-1'!$I105-0.5)*-1)</f>
        <v>#VALUE!</v>
      </c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</row>
    <row r="106" spans="2:66">
      <c r="B106" s="1" t="str">
        <f>'t-1'!B106</f>
        <v>G</v>
      </c>
      <c r="C106" s="1" t="str">
        <f>'t-1'!C106</f>
        <v>Kvinnosjukvård</v>
      </c>
      <c r="D106" s="1">
        <f>'t-1'!D106</f>
        <v>50</v>
      </c>
      <c r="E106" s="1" t="str">
        <f>'t-1'!E106</f>
        <v>Kvinnor</v>
      </c>
      <c r="F106" s="1" t="str">
        <f>'t-1'!F106</f>
        <v>Oönskade händelser efter borttagande av livmoder</v>
      </c>
      <c r="G106" s="1" t="str">
        <f>'t-1'!G106</f>
        <v>(tom)</v>
      </c>
      <c r="H106" s="1" t="str">
        <f>'t-1'!H106</f>
        <v>A002560</v>
      </c>
      <c r="I106" s="1">
        <f>'t-1'!I106</f>
        <v>1</v>
      </c>
      <c r="J106" s="5">
        <f>(('t-1'!J106-'t-1'!$AE106)/'t-1'!$AE106)*(('t-1'!$I106-0.5+'t-1'!$I106-0.5)*-1)</f>
        <v>-0.48060829707803415</v>
      </c>
      <c r="K106" s="5">
        <f>(('t-1'!K106-'t-1'!$AE106)/'t-1'!$AE106)*(('t-1'!$I106-0.5+'t-1'!$I106-0.5)*-1)</f>
        <v>0.37216144972486354</v>
      </c>
      <c r="L106" s="5">
        <f>(('t-1'!L106-'t-1'!$AE106)/'t-1'!$AE106)*(('t-1'!$I106-0.5+'t-1'!$I106-0.5)*-1)</f>
        <v>0.43128524471169999</v>
      </c>
      <c r="M106" s="5">
        <f>(('t-1'!M106-'t-1'!$AE106)/'t-1'!$AE106)*(('t-1'!$I106-0.5+'t-1'!$I106-0.5)*-1)</f>
        <v>-0.11375476289239823</v>
      </c>
      <c r="N106" s="5">
        <f>(('t-1'!N106-'t-1'!$AE106)/'t-1'!$AE106)*(('t-1'!$I106-0.5+'t-1'!$I106-0.5)*-1)</f>
        <v>0.27680517312168279</v>
      </c>
      <c r="O106" s="5">
        <f>(('t-1'!O106-'t-1'!$AE106)/'t-1'!$AE106)*(('t-1'!$I106-0.5+'t-1'!$I106-0.5)*-1)</f>
        <v>0.22600093865375814</v>
      </c>
      <c r="P106" s="5">
        <f>(('t-1'!P106-'t-1'!$AE106)/'t-1'!$AE106)*(('t-1'!$I106-0.5+'t-1'!$I106-0.5)*-1)</f>
        <v>0.36749416663700463</v>
      </c>
      <c r="Q106" s="5">
        <f>(('t-1'!Q106-'t-1'!$AE106)/'t-1'!$AE106)*(('t-1'!$I106-0.5+'t-1'!$I106-0.5)*-1)</f>
        <v>-0.79234800119828452</v>
      </c>
      <c r="R106" s="5">
        <f>(('t-1'!R106-'t-1'!$AE106)/'t-1'!$AE106)*(('t-1'!$I106-0.5+'t-1'!$I106-0.5)*-1)</f>
        <v>-1.0935389331746708</v>
      </c>
      <c r="S106" s="5">
        <f>(('t-1'!S106-'t-1'!$AE106)/'t-1'!$AE106)*(('t-1'!$I106-0.5+'t-1'!$I106-0.5)*-1)</f>
        <v>2.17861064683324E-2</v>
      </c>
      <c r="T106" s="5">
        <f>(('t-1'!T106-'t-1'!$AE106)/'t-1'!$AE106)*(('t-1'!$I106-0.5+'t-1'!$I106-0.5)*-1)</f>
        <v>0.17777314295196395</v>
      </c>
      <c r="U106" s="5">
        <f>(('t-1'!U106-'t-1'!$AE106)/'t-1'!$AE106)*(('t-1'!$I106-0.5+'t-1'!$I106-0.5)*-1)</f>
        <v>3.2212545115207381E-2</v>
      </c>
      <c r="V106" s="5">
        <f>(('t-1'!V106-'t-1'!$AE106)/'t-1'!$AE106)*(('t-1'!$I106-0.5+'t-1'!$I106-0.5)*-1)</f>
        <v>0.22467459201177831</v>
      </c>
      <c r="W106" s="5">
        <f>(('t-1'!W106-'t-1'!$AE106)/'t-1'!$AE106)*(('t-1'!$I106-0.5+'t-1'!$I106-0.5)*-1)</f>
        <v>0.44419101348884538</v>
      </c>
      <c r="X106" s="5">
        <f>(('t-1'!X106-'t-1'!$AE106)/'t-1'!$AE106)*(('t-1'!$I106-0.5+'t-1'!$I106-0.5)*-1)</f>
        <v>0.67202880420775157</v>
      </c>
      <c r="Y106" s="5">
        <f>(('t-1'!Y106-'t-1'!$AE106)/'t-1'!$AE106)*(('t-1'!$I106-0.5+'t-1'!$I106-0.5)*-1)</f>
        <v>-0.18843144650912941</v>
      </c>
      <c r="Z106" s="5">
        <f>(('t-1'!Z106-'t-1'!$AE106)/'t-1'!$AE106)*(('t-1'!$I106-0.5+'t-1'!$I106-0.5)*-1)</f>
        <v>0.26141119983982353</v>
      </c>
      <c r="AA106" s="5">
        <f>(('t-1'!AA106-'t-1'!$AE106)/'t-1'!$AE106)*(('t-1'!$I106-0.5+'t-1'!$I106-0.5)*-1)</f>
        <v>0.52908688907069801</v>
      </c>
      <c r="AB106" s="5">
        <f>(('t-1'!AB106-'t-1'!$AE106)/'t-1'!$AE106)*(('t-1'!$I106-0.5+'t-1'!$I106-0.5)*-1)</f>
        <v>0.32374373746432994</v>
      </c>
      <c r="AC106" s="5">
        <f>(('t-1'!AC106-'t-1'!$AE106)/'t-1'!$AE106)*(('t-1'!$I106-0.5+'t-1'!$I106-0.5)*-1)</f>
        <v>0.48546936249240313</v>
      </c>
      <c r="AD106" s="5">
        <f>(('t-1'!AD106-'t-1'!$AE106)/'t-1'!$AE106)*(('t-1'!$I106-0.5+'t-1'!$I106-0.5)*-1)</f>
        <v>-0.23283487927359509</v>
      </c>
      <c r="AE106" s="5">
        <f>(('t-1'!AE106-'t-1'!$AE106)/'t-1'!$AE106)*(('t-1'!$I106-0.5+'t-1'!$I106-0.5)*-1)</f>
        <v>0</v>
      </c>
      <c r="AF106" s="5">
        <f>(('t-1'!AF106-'t-1'!$AE106)/'t-1'!$AE106)*(('t-1'!$I106-0.5+'t-1'!$I106-0.5)*-1)</f>
        <v>1</v>
      </c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</row>
    <row r="107" spans="2:66">
      <c r="B107" s="1">
        <f>'t-1'!B107</f>
        <v>0</v>
      </c>
      <c r="C107" s="1">
        <f>'t-1'!C107</f>
        <v>0</v>
      </c>
      <c r="D107" s="1">
        <f>'t-1'!D107</f>
        <v>51</v>
      </c>
      <c r="E107" s="1" t="str">
        <f>'t-1'!E107</f>
        <v>Kvinnor</v>
      </c>
      <c r="F107" s="1" t="str">
        <f>'t-1'!F107</f>
        <v>Patientrapporterade komplikationer efter borttagande av livmoder</v>
      </c>
      <c r="G107" s="1" t="str">
        <f>'t-1'!G107</f>
        <v>(tom)</v>
      </c>
      <c r="H107" s="1" t="str">
        <f>'t-1'!H107</f>
        <v>E000310</v>
      </c>
      <c r="I107" s="1">
        <f>'t-1'!I107</f>
        <v>0</v>
      </c>
      <c r="J107" s="5" t="e">
        <f>(('t-1'!J107-'t-1'!$AE107)/'t-1'!$AE107)*(('t-1'!$I107-0.5+'t-1'!$I107-0.5)*-1)</f>
        <v>#VALUE!</v>
      </c>
      <c r="K107" s="5">
        <f>(('t-1'!K107-'t-1'!$AE107)/'t-1'!$AE107)*(('t-1'!$I107-0.5+'t-1'!$I107-0.5)*-1)</f>
        <v>-8.1481481481481488E-2</v>
      </c>
      <c r="L107" s="5">
        <f>(('t-1'!L107-'t-1'!$AE107)/'t-1'!$AE107)*(('t-1'!$I107-0.5+'t-1'!$I107-0.5)*-1)</f>
        <v>-0.23851851851851855</v>
      </c>
      <c r="M107" s="5">
        <f>(('t-1'!M107-'t-1'!$AE107)/'t-1'!$AE107)*(('t-1'!$I107-0.5+'t-1'!$I107-0.5)*-1)</f>
        <v>-0.15407407407407406</v>
      </c>
      <c r="N107" s="5">
        <f>(('t-1'!N107-'t-1'!$AE107)/'t-1'!$AE107)*(('t-1'!$I107-0.5+'t-1'!$I107-0.5)*-1)</f>
        <v>1.3333333333333417E-2</v>
      </c>
      <c r="O107" s="5">
        <f>(('t-1'!O107-'t-1'!$AE107)/'t-1'!$AE107)*(('t-1'!$I107-0.5+'t-1'!$I107-0.5)*-1)</f>
        <v>0.12592592592592591</v>
      </c>
      <c r="P107" s="5">
        <f>(('t-1'!P107-'t-1'!$AE107)/'t-1'!$AE107)*(('t-1'!$I107-0.5+'t-1'!$I107-0.5)*-1)</f>
        <v>4.1481481481481439E-2</v>
      </c>
      <c r="Q107" s="5" t="e">
        <f>(('t-1'!Q107-'t-1'!$AE107)/'t-1'!$AE107)*(('t-1'!$I107-0.5+'t-1'!$I107-0.5)*-1)</f>
        <v>#VALUE!</v>
      </c>
      <c r="R107" s="5">
        <f>(('t-1'!R107-'t-1'!$AE107)/'t-1'!$AE107)*(('t-1'!$I107-0.5+'t-1'!$I107-0.5)*-1)</f>
        <v>0.12444444444444452</v>
      </c>
      <c r="S107" s="5">
        <f>(('t-1'!S107-'t-1'!$AE107)/'t-1'!$AE107)*(('t-1'!$I107-0.5+'t-1'!$I107-0.5)*-1)</f>
        <v>3.7037037037037035E-2</v>
      </c>
      <c r="T107" s="5">
        <f>(('t-1'!T107-'t-1'!$AE107)/'t-1'!$AE107)*(('t-1'!$I107-0.5+'t-1'!$I107-0.5)*-1)</f>
        <v>0.12740740740740733</v>
      </c>
      <c r="U107" s="5">
        <f>(('t-1'!U107-'t-1'!$AE107)/'t-1'!$AE107)*(('t-1'!$I107-0.5+'t-1'!$I107-0.5)*-1)</f>
        <v>-5.185185185185185E-2</v>
      </c>
      <c r="V107" s="5" t="e">
        <f>(('t-1'!V107-'t-1'!$AE107)/'t-1'!$AE107)*(('t-1'!$I107-0.5+'t-1'!$I107-0.5)*-1)</f>
        <v>#VALUE!</v>
      </c>
      <c r="W107" s="5">
        <f>(('t-1'!W107-'t-1'!$AE107)/'t-1'!$AE107)*(('t-1'!$I107-0.5+'t-1'!$I107-0.5)*-1)</f>
        <v>0.24444444444444444</v>
      </c>
      <c r="X107" s="5">
        <f>(('t-1'!X107-'t-1'!$AE107)/'t-1'!$AE107)*(('t-1'!$I107-0.5+'t-1'!$I107-0.5)*-1)</f>
        <v>5.9259259259260098E-3</v>
      </c>
      <c r="Y107" s="5">
        <f>(('t-1'!Y107-'t-1'!$AE107)/'t-1'!$AE107)*(('t-1'!$I107-0.5+'t-1'!$I107-0.5)*-1)</f>
        <v>-1.185185185185181E-2</v>
      </c>
      <c r="Z107" s="5">
        <f>(('t-1'!Z107-'t-1'!$AE107)/'t-1'!$AE107)*(('t-1'!$I107-0.5+'t-1'!$I107-0.5)*-1)</f>
        <v>-7.407407407407407E-2</v>
      </c>
      <c r="AA107" s="5">
        <f>(('t-1'!AA107-'t-1'!$AE107)/'t-1'!$AE107)*(('t-1'!$I107-0.5+'t-1'!$I107-0.5)*-1)</f>
        <v>8.5925925925925878E-2</v>
      </c>
      <c r="AB107" s="5">
        <f>(('t-1'!AB107-'t-1'!$AE107)/'t-1'!$AE107)*(('t-1'!$I107-0.5+'t-1'!$I107-0.5)*-1)</f>
        <v>8.4444444444444489E-2</v>
      </c>
      <c r="AC107" s="5">
        <f>(('t-1'!AC107-'t-1'!$AE107)/'t-1'!$AE107)*(('t-1'!$I107-0.5+'t-1'!$I107-0.5)*-1)</f>
        <v>-5.7777777777777754E-2</v>
      </c>
      <c r="AD107" s="5">
        <f>(('t-1'!AD107-'t-1'!$AE107)/'t-1'!$AE107)*(('t-1'!$I107-0.5+'t-1'!$I107-0.5)*-1)</f>
        <v>6.6666666666666666E-2</v>
      </c>
      <c r="AE107" s="5">
        <f>(('t-1'!AE107-'t-1'!$AE107)/'t-1'!$AE107)*(('t-1'!$I107-0.5+'t-1'!$I107-0.5)*-1)</f>
        <v>0</v>
      </c>
      <c r="AF107" s="5">
        <f>(('t-1'!AF107-'t-1'!$AE107)/'t-1'!$AE107)*(('t-1'!$I107-0.5+'t-1'!$I107-0.5)*-1)</f>
        <v>-1</v>
      </c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</row>
    <row r="108" spans="2:66">
      <c r="B108" s="1">
        <f>'t-1'!B108</f>
        <v>0</v>
      </c>
      <c r="C108" s="1">
        <f>'t-1'!C108</f>
        <v>0</v>
      </c>
      <c r="D108" s="1">
        <f>'t-1'!D108</f>
        <v>52</v>
      </c>
      <c r="E108" s="1" t="str">
        <f>'t-1'!E108</f>
        <v>Kvinnor</v>
      </c>
      <c r="F108" s="1" t="str">
        <f>'t-1'!F108</f>
        <v>Patienttillfredsställelse efter borttagande av livmoder</v>
      </c>
      <c r="G108" s="1" t="str">
        <f>'t-1'!G108</f>
        <v>(tom)</v>
      </c>
      <c r="H108" s="1" t="str">
        <f>'t-1'!H108</f>
        <v>A020185</v>
      </c>
      <c r="I108" s="1">
        <f>'t-1'!I108</f>
        <v>0</v>
      </c>
      <c r="J108" s="5" t="e">
        <f>(('t-1'!J108-'t-1'!$AE108)/'t-1'!$AE108)*(('t-1'!$I108-0.5+'t-1'!$I108-0.5)*-1)</f>
        <v>#VALUE!</v>
      </c>
      <c r="K108" s="5">
        <f>(('t-1'!K108-'t-1'!$AE108)/'t-1'!$AE108)*(('t-1'!$I108-0.5+'t-1'!$I108-0.5)*-1)</f>
        <v>5.4764512595837896E-3</v>
      </c>
      <c r="L108" s="5">
        <f>(('t-1'!L108-'t-1'!$AE108)/'t-1'!$AE108)*(('t-1'!$I108-0.5+'t-1'!$I108-0.5)*-1)</f>
        <v>-6.790799561883902E-2</v>
      </c>
      <c r="M108" s="5">
        <f>(('t-1'!M108-'t-1'!$AE108)/'t-1'!$AE108)*(('t-1'!$I108-0.5+'t-1'!$I108-0.5)*-1)</f>
        <v>-3.285870755750243E-3</v>
      </c>
      <c r="N108" s="5">
        <f>(('t-1'!N108-'t-1'!$AE108)/'t-1'!$AE108)*(('t-1'!$I108-0.5+'t-1'!$I108-0.5)*-1)</f>
        <v>3.285870755750243E-3</v>
      </c>
      <c r="O108" s="5">
        <f>(('t-1'!O108-'t-1'!$AE108)/'t-1'!$AE108)*(('t-1'!$I108-0.5+'t-1'!$I108-0.5)*-1)</f>
        <v>3.285870755750243E-3</v>
      </c>
      <c r="P108" s="5">
        <f>(('t-1'!P108-'t-1'!$AE108)/'t-1'!$AE108)*(('t-1'!$I108-0.5+'t-1'!$I108-0.5)*-1)</f>
        <v>4.3811610076670317E-2</v>
      </c>
      <c r="Q108" s="5" t="e">
        <f>(('t-1'!Q108-'t-1'!$AE108)/'t-1'!$AE108)*(('t-1'!$I108-0.5+'t-1'!$I108-0.5)*-1)</f>
        <v>#VALUE!</v>
      </c>
      <c r="R108" s="5">
        <f>(('t-1'!R108-'t-1'!$AE108)/'t-1'!$AE108)*(('t-1'!$I108-0.5+'t-1'!$I108-0.5)*-1)</f>
        <v>-6.6812705366922173E-2</v>
      </c>
      <c r="S108" s="5">
        <f>(('t-1'!S108-'t-1'!$AE108)/'t-1'!$AE108)*(('t-1'!$I108-0.5+'t-1'!$I108-0.5)*-1)</f>
        <v>-1.0952902519166957E-3</v>
      </c>
      <c r="T108" s="5">
        <f>(('t-1'!T108-'t-1'!$AE108)/'t-1'!$AE108)*(('t-1'!$I108-0.5+'t-1'!$I108-0.5)*-1)</f>
        <v>-2.9572836801752496E-2</v>
      </c>
      <c r="U108" s="5">
        <f>(('t-1'!U108-'t-1'!$AE108)/'t-1'!$AE108)*(('t-1'!$I108-0.5+'t-1'!$I108-0.5)*-1)</f>
        <v>-4.3811610076669389E-3</v>
      </c>
      <c r="V108" s="5" t="e">
        <f>(('t-1'!V108-'t-1'!$AE108)/'t-1'!$AE108)*(('t-1'!$I108-0.5+'t-1'!$I108-0.5)*-1)</f>
        <v>#VALUE!</v>
      </c>
      <c r="W108" s="5">
        <f>(('t-1'!W108-'t-1'!$AE108)/'t-1'!$AE108)*(('t-1'!$I108-0.5+'t-1'!$I108-0.5)*-1)</f>
        <v>4.8192771084337414E-2</v>
      </c>
      <c r="X108" s="5">
        <f>(('t-1'!X108-'t-1'!$AE108)/'t-1'!$AE108)*(('t-1'!$I108-0.5+'t-1'!$I108-0.5)*-1)</f>
        <v>-3.285870755750243E-3</v>
      </c>
      <c r="Y108" s="5">
        <f>(('t-1'!Y108-'t-1'!$AE108)/'t-1'!$AE108)*(('t-1'!$I108-0.5+'t-1'!$I108-0.5)*-1)</f>
        <v>-2.1905805038335471E-3</v>
      </c>
      <c r="Z108" s="5">
        <f>(('t-1'!Z108-'t-1'!$AE108)/'t-1'!$AE108)*(('t-1'!$I108-0.5+'t-1'!$I108-0.5)*-1)</f>
        <v>5.8050383351588145E-2</v>
      </c>
      <c r="AA108" s="5">
        <f>(('t-1'!AA108-'t-1'!$AE108)/'t-1'!$AE108)*(('t-1'!$I108-0.5+'t-1'!$I108-0.5)*-1)</f>
        <v>1.2048192771084432E-2</v>
      </c>
      <c r="AB108" s="5">
        <f>(('t-1'!AB108-'t-1'!$AE108)/'t-1'!$AE108)*(('t-1'!$I108-0.5+'t-1'!$I108-0.5)*-1)</f>
        <v>-2.3001095290251856E-2</v>
      </c>
      <c r="AC108" s="5">
        <f>(('t-1'!AC108-'t-1'!$AE108)/'t-1'!$AE108)*(('t-1'!$I108-0.5+'t-1'!$I108-0.5)*-1)</f>
        <v>-2.8477546549835645E-2</v>
      </c>
      <c r="AD108" s="5">
        <f>(('t-1'!AD108-'t-1'!$AE108)/'t-1'!$AE108)*(('t-1'!$I108-0.5+'t-1'!$I108-0.5)*-1)</f>
        <v>1.3143483023001126E-2</v>
      </c>
      <c r="AE108" s="5">
        <f>(('t-1'!AE108-'t-1'!$AE108)/'t-1'!$AE108)*(('t-1'!$I108-0.5+'t-1'!$I108-0.5)*-1)</f>
        <v>0</v>
      </c>
      <c r="AF108" s="5">
        <f>(('t-1'!AF108-'t-1'!$AE108)/'t-1'!$AE108)*(('t-1'!$I108-0.5+'t-1'!$I108-0.5)*-1)</f>
        <v>-1</v>
      </c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</row>
    <row r="109" spans="2:66">
      <c r="B109" s="1">
        <f>'t-1'!B109</f>
        <v>0</v>
      </c>
      <c r="C109" s="1">
        <f>'t-1'!C109</f>
        <v>0</v>
      </c>
      <c r="D109" s="1">
        <f>'t-1'!D109</f>
        <v>53</v>
      </c>
      <c r="E109" s="1" t="str">
        <f>'t-1'!E109</f>
        <v>Kvinnor</v>
      </c>
      <c r="F109" s="1" t="str">
        <f>'t-1'!F109</f>
        <v>Patientrapporterade komplikationer efter framfallsoperation</v>
      </c>
      <c r="G109" s="1" t="str">
        <f>'t-1'!G109</f>
        <v>(tom)</v>
      </c>
      <c r="H109" s="1" t="str">
        <f>'t-1'!H109</f>
        <v>E000330</v>
      </c>
      <c r="I109" s="1">
        <f>'t-1'!I109</f>
        <v>0</v>
      </c>
      <c r="J109" s="5" t="e">
        <f>(('t-1'!J109-'t-1'!$AE109)/'t-1'!$AE109)*(('t-1'!$I109-0.5+'t-1'!$I109-0.5)*-1)</f>
        <v>#VALUE!</v>
      </c>
      <c r="K109" s="5" t="e">
        <f>(('t-1'!K109-'t-1'!$AE109)/'t-1'!$AE109)*(('t-1'!$I109-0.5+'t-1'!$I109-0.5)*-1)</f>
        <v>#VALUE!</v>
      </c>
      <c r="L109" s="5" t="e">
        <f>(('t-1'!L109-'t-1'!$AE109)/'t-1'!$AE109)*(('t-1'!$I109-0.5+'t-1'!$I109-0.5)*-1)</f>
        <v>#VALUE!</v>
      </c>
      <c r="M109" s="5" t="e">
        <f>(('t-1'!M109-'t-1'!$AE109)/'t-1'!$AE109)*(('t-1'!$I109-0.5+'t-1'!$I109-0.5)*-1)</f>
        <v>#VALUE!</v>
      </c>
      <c r="N109" s="5" t="e">
        <f>(('t-1'!N109-'t-1'!$AE109)/'t-1'!$AE109)*(('t-1'!$I109-0.5+'t-1'!$I109-0.5)*-1)</f>
        <v>#VALUE!</v>
      </c>
      <c r="O109" s="5" t="e">
        <f>(('t-1'!O109-'t-1'!$AE109)/'t-1'!$AE109)*(('t-1'!$I109-0.5+'t-1'!$I109-0.5)*-1)</f>
        <v>#VALUE!</v>
      </c>
      <c r="P109" s="5" t="e">
        <f>(('t-1'!P109-'t-1'!$AE109)/'t-1'!$AE109)*(('t-1'!$I109-0.5+'t-1'!$I109-0.5)*-1)</f>
        <v>#VALUE!</v>
      </c>
      <c r="Q109" s="5" t="e">
        <f>(('t-1'!Q109-'t-1'!$AE109)/'t-1'!$AE109)*(('t-1'!$I109-0.5+'t-1'!$I109-0.5)*-1)</f>
        <v>#VALUE!</v>
      </c>
      <c r="R109" s="5" t="e">
        <f>(('t-1'!R109-'t-1'!$AE109)/'t-1'!$AE109)*(('t-1'!$I109-0.5+'t-1'!$I109-0.5)*-1)</f>
        <v>#VALUE!</v>
      </c>
      <c r="S109" s="5" t="e">
        <f>(('t-1'!S109-'t-1'!$AE109)/'t-1'!$AE109)*(('t-1'!$I109-0.5+'t-1'!$I109-0.5)*-1)</f>
        <v>#VALUE!</v>
      </c>
      <c r="T109" s="5" t="e">
        <f>(('t-1'!T109-'t-1'!$AE109)/'t-1'!$AE109)*(('t-1'!$I109-0.5+'t-1'!$I109-0.5)*-1)</f>
        <v>#VALUE!</v>
      </c>
      <c r="U109" s="5" t="e">
        <f>(('t-1'!U109-'t-1'!$AE109)/'t-1'!$AE109)*(('t-1'!$I109-0.5+'t-1'!$I109-0.5)*-1)</f>
        <v>#VALUE!</v>
      </c>
      <c r="V109" s="5" t="e">
        <f>(('t-1'!V109-'t-1'!$AE109)/'t-1'!$AE109)*(('t-1'!$I109-0.5+'t-1'!$I109-0.5)*-1)</f>
        <v>#VALUE!</v>
      </c>
      <c r="W109" s="5" t="e">
        <f>(('t-1'!W109-'t-1'!$AE109)/'t-1'!$AE109)*(('t-1'!$I109-0.5+'t-1'!$I109-0.5)*-1)</f>
        <v>#VALUE!</v>
      </c>
      <c r="X109" s="5" t="e">
        <f>(('t-1'!X109-'t-1'!$AE109)/'t-1'!$AE109)*(('t-1'!$I109-0.5+'t-1'!$I109-0.5)*-1)</f>
        <v>#VALUE!</v>
      </c>
      <c r="Y109" s="5" t="e">
        <f>(('t-1'!Y109-'t-1'!$AE109)/'t-1'!$AE109)*(('t-1'!$I109-0.5+'t-1'!$I109-0.5)*-1)</f>
        <v>#VALUE!</v>
      </c>
      <c r="Z109" s="5" t="e">
        <f>(('t-1'!Z109-'t-1'!$AE109)/'t-1'!$AE109)*(('t-1'!$I109-0.5+'t-1'!$I109-0.5)*-1)</f>
        <v>#VALUE!</v>
      </c>
      <c r="AA109" s="5" t="e">
        <f>(('t-1'!AA109-'t-1'!$AE109)/'t-1'!$AE109)*(('t-1'!$I109-0.5+'t-1'!$I109-0.5)*-1)</f>
        <v>#VALUE!</v>
      </c>
      <c r="AB109" s="5" t="e">
        <f>(('t-1'!AB109-'t-1'!$AE109)/'t-1'!$AE109)*(('t-1'!$I109-0.5+'t-1'!$I109-0.5)*-1)</f>
        <v>#VALUE!</v>
      </c>
      <c r="AC109" s="5" t="e">
        <f>(('t-1'!AC109-'t-1'!$AE109)/'t-1'!$AE109)*(('t-1'!$I109-0.5+'t-1'!$I109-0.5)*-1)</f>
        <v>#VALUE!</v>
      </c>
      <c r="AD109" s="5" t="e">
        <f>(('t-1'!AD109-'t-1'!$AE109)/'t-1'!$AE109)*(('t-1'!$I109-0.5+'t-1'!$I109-0.5)*-1)</f>
        <v>#VALUE!</v>
      </c>
      <c r="AE109" s="5" t="e">
        <f>(('t-1'!AE109-'t-1'!$AE109)/'t-1'!$AE109)*(('t-1'!$I109-0.5+'t-1'!$I109-0.5)*-1)</f>
        <v>#VALUE!</v>
      </c>
      <c r="AF109" s="5" t="e">
        <f>(('t-1'!AF109-'t-1'!$AE109)/'t-1'!$AE109)*(('t-1'!$I109-0.5+'t-1'!$I109-0.5)*-1)</f>
        <v>#VALUE!</v>
      </c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</row>
    <row r="110" spans="2:66">
      <c r="B110" s="1">
        <f>'t-1'!B110</f>
        <v>0</v>
      </c>
      <c r="C110" s="1">
        <f>'t-1'!C110</f>
        <v>0</v>
      </c>
      <c r="D110" s="1">
        <f>'t-1'!D110</f>
        <v>54</v>
      </c>
      <c r="E110" s="1" t="str">
        <f>'t-1'!E110</f>
        <v>Kvinnor</v>
      </c>
      <c r="F110" s="1" t="str">
        <f>'t-1'!F110</f>
        <v>Patientrapporterad förekomst av framfallssymtom efter operation</v>
      </c>
      <c r="G110" s="1" t="str">
        <f>'t-1'!G110</f>
        <v>(tom)</v>
      </c>
      <c r="H110" s="1" t="str">
        <f>'t-1'!H110</f>
        <v>A020190</v>
      </c>
      <c r="I110" s="1">
        <f>'t-1'!I110</f>
        <v>0</v>
      </c>
      <c r="J110" s="5" t="e">
        <f>(('t-1'!J110-'t-1'!$AE110)/'t-1'!$AE110)*(('t-1'!$I110-0.5+'t-1'!$I110-0.5)*-1)</f>
        <v>#VALUE!</v>
      </c>
      <c r="K110" s="5" t="e">
        <f>(('t-1'!K110-'t-1'!$AE110)/'t-1'!$AE110)*(('t-1'!$I110-0.5+'t-1'!$I110-0.5)*-1)</f>
        <v>#VALUE!</v>
      </c>
      <c r="L110" s="5" t="e">
        <f>(('t-1'!L110-'t-1'!$AE110)/'t-1'!$AE110)*(('t-1'!$I110-0.5+'t-1'!$I110-0.5)*-1)</f>
        <v>#VALUE!</v>
      </c>
      <c r="M110" s="5" t="e">
        <f>(('t-1'!M110-'t-1'!$AE110)/'t-1'!$AE110)*(('t-1'!$I110-0.5+'t-1'!$I110-0.5)*-1)</f>
        <v>#VALUE!</v>
      </c>
      <c r="N110" s="5" t="e">
        <f>(('t-1'!N110-'t-1'!$AE110)/'t-1'!$AE110)*(('t-1'!$I110-0.5+'t-1'!$I110-0.5)*-1)</f>
        <v>#VALUE!</v>
      </c>
      <c r="O110" s="5" t="e">
        <f>(('t-1'!O110-'t-1'!$AE110)/'t-1'!$AE110)*(('t-1'!$I110-0.5+'t-1'!$I110-0.5)*-1)</f>
        <v>#VALUE!</v>
      </c>
      <c r="P110" s="5" t="e">
        <f>(('t-1'!P110-'t-1'!$AE110)/'t-1'!$AE110)*(('t-1'!$I110-0.5+'t-1'!$I110-0.5)*-1)</f>
        <v>#VALUE!</v>
      </c>
      <c r="Q110" s="5" t="e">
        <f>(('t-1'!Q110-'t-1'!$AE110)/'t-1'!$AE110)*(('t-1'!$I110-0.5+'t-1'!$I110-0.5)*-1)</f>
        <v>#VALUE!</v>
      </c>
      <c r="R110" s="5" t="e">
        <f>(('t-1'!R110-'t-1'!$AE110)/'t-1'!$AE110)*(('t-1'!$I110-0.5+'t-1'!$I110-0.5)*-1)</f>
        <v>#VALUE!</v>
      </c>
      <c r="S110" s="5" t="e">
        <f>(('t-1'!S110-'t-1'!$AE110)/'t-1'!$AE110)*(('t-1'!$I110-0.5+'t-1'!$I110-0.5)*-1)</f>
        <v>#VALUE!</v>
      </c>
      <c r="T110" s="5" t="e">
        <f>(('t-1'!T110-'t-1'!$AE110)/'t-1'!$AE110)*(('t-1'!$I110-0.5+'t-1'!$I110-0.5)*-1)</f>
        <v>#VALUE!</v>
      </c>
      <c r="U110" s="5" t="e">
        <f>(('t-1'!U110-'t-1'!$AE110)/'t-1'!$AE110)*(('t-1'!$I110-0.5+'t-1'!$I110-0.5)*-1)</f>
        <v>#VALUE!</v>
      </c>
      <c r="V110" s="5" t="e">
        <f>(('t-1'!V110-'t-1'!$AE110)/'t-1'!$AE110)*(('t-1'!$I110-0.5+'t-1'!$I110-0.5)*-1)</f>
        <v>#VALUE!</v>
      </c>
      <c r="W110" s="5" t="e">
        <f>(('t-1'!W110-'t-1'!$AE110)/'t-1'!$AE110)*(('t-1'!$I110-0.5+'t-1'!$I110-0.5)*-1)</f>
        <v>#VALUE!</v>
      </c>
      <c r="X110" s="5" t="e">
        <f>(('t-1'!X110-'t-1'!$AE110)/'t-1'!$AE110)*(('t-1'!$I110-0.5+'t-1'!$I110-0.5)*-1)</f>
        <v>#VALUE!</v>
      </c>
      <c r="Y110" s="5" t="e">
        <f>(('t-1'!Y110-'t-1'!$AE110)/'t-1'!$AE110)*(('t-1'!$I110-0.5+'t-1'!$I110-0.5)*-1)</f>
        <v>#VALUE!</v>
      </c>
      <c r="Z110" s="5" t="e">
        <f>(('t-1'!Z110-'t-1'!$AE110)/'t-1'!$AE110)*(('t-1'!$I110-0.5+'t-1'!$I110-0.5)*-1)</f>
        <v>#VALUE!</v>
      </c>
      <c r="AA110" s="5" t="e">
        <f>(('t-1'!AA110-'t-1'!$AE110)/'t-1'!$AE110)*(('t-1'!$I110-0.5+'t-1'!$I110-0.5)*-1)</f>
        <v>#VALUE!</v>
      </c>
      <c r="AB110" s="5" t="e">
        <f>(('t-1'!AB110-'t-1'!$AE110)/'t-1'!$AE110)*(('t-1'!$I110-0.5+'t-1'!$I110-0.5)*-1)</f>
        <v>#VALUE!</v>
      </c>
      <c r="AC110" s="5" t="e">
        <f>(('t-1'!AC110-'t-1'!$AE110)/'t-1'!$AE110)*(('t-1'!$I110-0.5+'t-1'!$I110-0.5)*-1)</f>
        <v>#VALUE!</v>
      </c>
      <c r="AD110" s="5" t="e">
        <f>(('t-1'!AD110-'t-1'!$AE110)/'t-1'!$AE110)*(('t-1'!$I110-0.5+'t-1'!$I110-0.5)*-1)</f>
        <v>#VALUE!</v>
      </c>
      <c r="AE110" s="5" t="e">
        <f>(('t-1'!AE110-'t-1'!$AE110)/'t-1'!$AE110)*(('t-1'!$I110-0.5+'t-1'!$I110-0.5)*-1)</f>
        <v>#VALUE!</v>
      </c>
      <c r="AF110" s="5" t="e">
        <f>(('t-1'!AF110-'t-1'!$AE110)/'t-1'!$AE110)*(('t-1'!$I110-0.5+'t-1'!$I110-0.5)*-1)</f>
        <v>#VALUE!</v>
      </c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</row>
    <row r="111" spans="2:66">
      <c r="B111" s="1">
        <f>'t-1'!B111</f>
        <v>0</v>
      </c>
      <c r="C111" s="1">
        <f>'t-1'!C111</f>
        <v>0</v>
      </c>
      <c r="D111" s="1">
        <f>'t-1'!D111</f>
        <v>55</v>
      </c>
      <c r="E111" s="1" t="str">
        <f>'t-1'!E111</f>
        <v>Kvinnor</v>
      </c>
      <c r="F111" s="1" t="str">
        <f>'t-1'!F111</f>
        <v>Patientrapporterade komplikationer efter inkontinensoperation</v>
      </c>
      <c r="G111" s="1" t="str">
        <f>'t-1'!G111</f>
        <v>(tom)</v>
      </c>
      <c r="H111" s="1" t="str">
        <f>'t-1'!H111</f>
        <v>A020180</v>
      </c>
      <c r="I111" s="1">
        <f>'t-1'!I111</f>
        <v>0</v>
      </c>
      <c r="J111" s="5" t="e">
        <f>(('t-1'!J111-'t-1'!$AE111)/'t-1'!$AE111)*(('t-1'!$I111-0.5+'t-1'!$I111-0.5)*-1)</f>
        <v>#VALUE!</v>
      </c>
      <c r="K111" s="5" t="e">
        <f>(('t-1'!K111-'t-1'!$AE111)/'t-1'!$AE111)*(('t-1'!$I111-0.5+'t-1'!$I111-0.5)*-1)</f>
        <v>#VALUE!</v>
      </c>
      <c r="L111" s="5" t="e">
        <f>(('t-1'!L111-'t-1'!$AE111)/'t-1'!$AE111)*(('t-1'!$I111-0.5+'t-1'!$I111-0.5)*-1)</f>
        <v>#VALUE!</v>
      </c>
      <c r="M111" s="5" t="e">
        <f>(('t-1'!M111-'t-1'!$AE111)/'t-1'!$AE111)*(('t-1'!$I111-0.5+'t-1'!$I111-0.5)*-1)</f>
        <v>#VALUE!</v>
      </c>
      <c r="N111" s="5" t="e">
        <f>(('t-1'!N111-'t-1'!$AE111)/'t-1'!$AE111)*(('t-1'!$I111-0.5+'t-1'!$I111-0.5)*-1)</f>
        <v>#VALUE!</v>
      </c>
      <c r="O111" s="5" t="e">
        <f>(('t-1'!O111-'t-1'!$AE111)/'t-1'!$AE111)*(('t-1'!$I111-0.5+'t-1'!$I111-0.5)*-1)</f>
        <v>#VALUE!</v>
      </c>
      <c r="P111" s="5" t="e">
        <f>(('t-1'!P111-'t-1'!$AE111)/'t-1'!$AE111)*(('t-1'!$I111-0.5+'t-1'!$I111-0.5)*-1)</f>
        <v>#VALUE!</v>
      </c>
      <c r="Q111" s="5" t="e">
        <f>(('t-1'!Q111-'t-1'!$AE111)/'t-1'!$AE111)*(('t-1'!$I111-0.5+'t-1'!$I111-0.5)*-1)</f>
        <v>#VALUE!</v>
      </c>
      <c r="R111" s="5" t="e">
        <f>(('t-1'!R111-'t-1'!$AE111)/'t-1'!$AE111)*(('t-1'!$I111-0.5+'t-1'!$I111-0.5)*-1)</f>
        <v>#VALUE!</v>
      </c>
      <c r="S111" s="5" t="e">
        <f>(('t-1'!S111-'t-1'!$AE111)/'t-1'!$AE111)*(('t-1'!$I111-0.5+'t-1'!$I111-0.5)*-1)</f>
        <v>#VALUE!</v>
      </c>
      <c r="T111" s="5" t="e">
        <f>(('t-1'!T111-'t-1'!$AE111)/'t-1'!$AE111)*(('t-1'!$I111-0.5+'t-1'!$I111-0.5)*-1)</f>
        <v>#VALUE!</v>
      </c>
      <c r="U111" s="5" t="e">
        <f>(('t-1'!U111-'t-1'!$AE111)/'t-1'!$AE111)*(('t-1'!$I111-0.5+'t-1'!$I111-0.5)*-1)</f>
        <v>#VALUE!</v>
      </c>
      <c r="V111" s="5" t="e">
        <f>(('t-1'!V111-'t-1'!$AE111)/'t-1'!$AE111)*(('t-1'!$I111-0.5+'t-1'!$I111-0.5)*-1)</f>
        <v>#VALUE!</v>
      </c>
      <c r="W111" s="5" t="e">
        <f>(('t-1'!W111-'t-1'!$AE111)/'t-1'!$AE111)*(('t-1'!$I111-0.5+'t-1'!$I111-0.5)*-1)</f>
        <v>#VALUE!</v>
      </c>
      <c r="X111" s="5" t="e">
        <f>(('t-1'!X111-'t-1'!$AE111)/'t-1'!$AE111)*(('t-1'!$I111-0.5+'t-1'!$I111-0.5)*-1)</f>
        <v>#VALUE!</v>
      </c>
      <c r="Y111" s="5" t="e">
        <f>(('t-1'!Y111-'t-1'!$AE111)/'t-1'!$AE111)*(('t-1'!$I111-0.5+'t-1'!$I111-0.5)*-1)</f>
        <v>#VALUE!</v>
      </c>
      <c r="Z111" s="5" t="e">
        <f>(('t-1'!Z111-'t-1'!$AE111)/'t-1'!$AE111)*(('t-1'!$I111-0.5+'t-1'!$I111-0.5)*-1)</f>
        <v>#VALUE!</v>
      </c>
      <c r="AA111" s="5" t="e">
        <f>(('t-1'!AA111-'t-1'!$AE111)/'t-1'!$AE111)*(('t-1'!$I111-0.5+'t-1'!$I111-0.5)*-1)</f>
        <v>#VALUE!</v>
      </c>
      <c r="AB111" s="5" t="e">
        <f>(('t-1'!AB111-'t-1'!$AE111)/'t-1'!$AE111)*(('t-1'!$I111-0.5+'t-1'!$I111-0.5)*-1)</f>
        <v>#VALUE!</v>
      </c>
      <c r="AC111" s="5" t="e">
        <f>(('t-1'!AC111-'t-1'!$AE111)/'t-1'!$AE111)*(('t-1'!$I111-0.5+'t-1'!$I111-0.5)*-1)</f>
        <v>#VALUE!</v>
      </c>
      <c r="AD111" s="5" t="e">
        <f>(('t-1'!AD111-'t-1'!$AE111)/'t-1'!$AE111)*(('t-1'!$I111-0.5+'t-1'!$I111-0.5)*-1)</f>
        <v>#VALUE!</v>
      </c>
      <c r="AE111" s="5" t="e">
        <f>(('t-1'!AE111-'t-1'!$AE111)/'t-1'!$AE111)*(('t-1'!$I111-0.5+'t-1'!$I111-0.5)*-1)</f>
        <v>#VALUE!</v>
      </c>
      <c r="AF111" s="5" t="e">
        <f>(('t-1'!AF111-'t-1'!$AE111)/'t-1'!$AE111)*(('t-1'!$I111-0.5+'t-1'!$I111-0.5)*-1)</f>
        <v>#VALUE!</v>
      </c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</row>
    <row r="112" spans="2:66">
      <c r="B112" s="1">
        <f>'t-1'!B112</f>
        <v>0</v>
      </c>
      <c r="C112" s="1">
        <f>'t-1'!C112</f>
        <v>0</v>
      </c>
      <c r="D112" s="1">
        <f>'t-1'!D112</f>
        <v>56</v>
      </c>
      <c r="E112" s="1" t="str">
        <f>'t-1'!E112</f>
        <v>Kvinnor</v>
      </c>
      <c r="F112" s="1" t="str">
        <f>'t-1'!F112</f>
        <v>Patientrapporterad kontinens efter operation</v>
      </c>
      <c r="G112" s="1" t="str">
        <f>'t-1'!G112</f>
        <v>(tom)</v>
      </c>
      <c r="H112" s="1" t="str">
        <f>'t-1'!H112</f>
        <v>A020195</v>
      </c>
      <c r="I112" s="1">
        <f>'t-1'!I112</f>
        <v>0</v>
      </c>
      <c r="J112" s="5" t="e">
        <f>(('t-1'!J112-'t-1'!$AE112)/'t-1'!$AE112)*(('t-1'!$I112-0.5+'t-1'!$I112-0.5)*-1)</f>
        <v>#VALUE!</v>
      </c>
      <c r="K112" s="5" t="e">
        <f>(('t-1'!K112-'t-1'!$AE112)/'t-1'!$AE112)*(('t-1'!$I112-0.5+'t-1'!$I112-0.5)*-1)</f>
        <v>#VALUE!</v>
      </c>
      <c r="L112" s="5" t="e">
        <f>(('t-1'!L112-'t-1'!$AE112)/'t-1'!$AE112)*(('t-1'!$I112-0.5+'t-1'!$I112-0.5)*-1)</f>
        <v>#VALUE!</v>
      </c>
      <c r="M112" s="5" t="e">
        <f>(('t-1'!M112-'t-1'!$AE112)/'t-1'!$AE112)*(('t-1'!$I112-0.5+'t-1'!$I112-0.5)*-1)</f>
        <v>#VALUE!</v>
      </c>
      <c r="N112" s="5" t="e">
        <f>(('t-1'!N112-'t-1'!$AE112)/'t-1'!$AE112)*(('t-1'!$I112-0.5+'t-1'!$I112-0.5)*-1)</f>
        <v>#VALUE!</v>
      </c>
      <c r="O112" s="5" t="e">
        <f>(('t-1'!O112-'t-1'!$AE112)/'t-1'!$AE112)*(('t-1'!$I112-0.5+'t-1'!$I112-0.5)*-1)</f>
        <v>#VALUE!</v>
      </c>
      <c r="P112" s="5" t="e">
        <f>(('t-1'!P112-'t-1'!$AE112)/'t-1'!$AE112)*(('t-1'!$I112-0.5+'t-1'!$I112-0.5)*-1)</f>
        <v>#VALUE!</v>
      </c>
      <c r="Q112" s="5" t="e">
        <f>(('t-1'!Q112-'t-1'!$AE112)/'t-1'!$AE112)*(('t-1'!$I112-0.5+'t-1'!$I112-0.5)*-1)</f>
        <v>#VALUE!</v>
      </c>
      <c r="R112" s="5" t="e">
        <f>(('t-1'!R112-'t-1'!$AE112)/'t-1'!$AE112)*(('t-1'!$I112-0.5+'t-1'!$I112-0.5)*-1)</f>
        <v>#VALUE!</v>
      </c>
      <c r="S112" s="5" t="e">
        <f>(('t-1'!S112-'t-1'!$AE112)/'t-1'!$AE112)*(('t-1'!$I112-0.5+'t-1'!$I112-0.5)*-1)</f>
        <v>#VALUE!</v>
      </c>
      <c r="T112" s="5" t="e">
        <f>(('t-1'!T112-'t-1'!$AE112)/'t-1'!$AE112)*(('t-1'!$I112-0.5+'t-1'!$I112-0.5)*-1)</f>
        <v>#VALUE!</v>
      </c>
      <c r="U112" s="5" t="e">
        <f>(('t-1'!U112-'t-1'!$AE112)/'t-1'!$AE112)*(('t-1'!$I112-0.5+'t-1'!$I112-0.5)*-1)</f>
        <v>#VALUE!</v>
      </c>
      <c r="V112" s="5" t="e">
        <f>(('t-1'!V112-'t-1'!$AE112)/'t-1'!$AE112)*(('t-1'!$I112-0.5+'t-1'!$I112-0.5)*-1)</f>
        <v>#VALUE!</v>
      </c>
      <c r="W112" s="5" t="e">
        <f>(('t-1'!W112-'t-1'!$AE112)/'t-1'!$AE112)*(('t-1'!$I112-0.5+'t-1'!$I112-0.5)*-1)</f>
        <v>#VALUE!</v>
      </c>
      <c r="X112" s="5" t="e">
        <f>(('t-1'!X112-'t-1'!$AE112)/'t-1'!$AE112)*(('t-1'!$I112-0.5+'t-1'!$I112-0.5)*-1)</f>
        <v>#VALUE!</v>
      </c>
      <c r="Y112" s="5" t="e">
        <f>(('t-1'!Y112-'t-1'!$AE112)/'t-1'!$AE112)*(('t-1'!$I112-0.5+'t-1'!$I112-0.5)*-1)</f>
        <v>#VALUE!</v>
      </c>
      <c r="Z112" s="5" t="e">
        <f>(('t-1'!Z112-'t-1'!$AE112)/'t-1'!$AE112)*(('t-1'!$I112-0.5+'t-1'!$I112-0.5)*-1)</f>
        <v>#VALUE!</v>
      </c>
      <c r="AA112" s="5" t="e">
        <f>(('t-1'!AA112-'t-1'!$AE112)/'t-1'!$AE112)*(('t-1'!$I112-0.5+'t-1'!$I112-0.5)*-1)</f>
        <v>#VALUE!</v>
      </c>
      <c r="AB112" s="5" t="e">
        <f>(('t-1'!AB112-'t-1'!$AE112)/'t-1'!$AE112)*(('t-1'!$I112-0.5+'t-1'!$I112-0.5)*-1)</f>
        <v>#VALUE!</v>
      </c>
      <c r="AC112" s="5" t="e">
        <f>(('t-1'!AC112-'t-1'!$AE112)/'t-1'!$AE112)*(('t-1'!$I112-0.5+'t-1'!$I112-0.5)*-1)</f>
        <v>#VALUE!</v>
      </c>
      <c r="AD112" s="5" t="e">
        <f>(('t-1'!AD112-'t-1'!$AE112)/'t-1'!$AE112)*(('t-1'!$I112-0.5+'t-1'!$I112-0.5)*-1)</f>
        <v>#VALUE!</v>
      </c>
      <c r="AE112" s="5" t="e">
        <f>(('t-1'!AE112-'t-1'!$AE112)/'t-1'!$AE112)*(('t-1'!$I112-0.5+'t-1'!$I112-0.5)*-1)</f>
        <v>#VALUE!</v>
      </c>
      <c r="AF112" s="5" t="e">
        <f>(('t-1'!AF112-'t-1'!$AE112)/'t-1'!$AE112)*(('t-1'!$I112-0.5+'t-1'!$I112-0.5)*-1)</f>
        <v>#VALUE!</v>
      </c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</row>
    <row r="113" spans="2:66">
      <c r="B113" s="1">
        <f>'t-1'!B113</f>
        <v>0</v>
      </c>
      <c r="C113" s="1">
        <f>'t-1'!C113</f>
        <v>0</v>
      </c>
      <c r="D113" s="1">
        <f>'t-1'!D113</f>
        <v>57</v>
      </c>
      <c r="E113" s="1" t="str">
        <f>'t-1'!E113</f>
        <v>Kvinnor</v>
      </c>
      <c r="F113" s="1" t="str">
        <f>'t-1'!F113</f>
        <v xml:space="preserve">Dagkirurgiska operationer vid livmoderframfall </v>
      </c>
      <c r="G113" s="1" t="str">
        <f>'t-1'!G113</f>
        <v>(tom)</v>
      </c>
      <c r="H113" s="1" t="str">
        <f>'t-1'!H113</f>
        <v>D001200</v>
      </c>
      <c r="I113" s="1">
        <f>'t-1'!I113</f>
        <v>0</v>
      </c>
      <c r="J113" s="5">
        <f>(('t-1'!J113-'t-1'!$AE113)/'t-1'!$AE113)*(('t-1'!$I113-0.5+'t-1'!$I113-0.5)*-1)</f>
        <v>-0.61467368189206029</v>
      </c>
      <c r="K113" s="5">
        <f>(('t-1'!K113-'t-1'!$AE113)/'t-1'!$AE113)*(('t-1'!$I113-0.5+'t-1'!$I113-0.5)*-1)</f>
        <v>-0.88658630722641185</v>
      </c>
      <c r="L113" s="5">
        <f>(('t-1'!L113-'t-1'!$AE113)/'t-1'!$AE113)*(('t-1'!$I113-0.5+'t-1'!$I113-0.5)*-1)</f>
        <v>-0.25146962769431741</v>
      </c>
      <c r="M113" s="5">
        <f>(('t-1'!M113-'t-1'!$AE113)/'t-1'!$AE113)*(('t-1'!$I113-0.5+'t-1'!$I113-0.5)*-1)</f>
        <v>2.1341243921910151</v>
      </c>
      <c r="N113" s="5">
        <f>(('t-1'!N113-'t-1'!$AE113)/'t-1'!$AE113)*(('t-1'!$I113-0.5+'t-1'!$I113-0.5)*-1)</f>
        <v>0.23957541106329158</v>
      </c>
      <c r="O113" s="5">
        <f>(('t-1'!O113-'t-1'!$AE113)/'t-1'!$AE113)*(('t-1'!$I113-0.5+'t-1'!$I113-0.5)*-1)</f>
        <v>-0.77675409948777885</v>
      </c>
      <c r="P113" s="5">
        <f>(('t-1'!P113-'t-1'!$AE113)/'t-1'!$AE113)*(('t-1'!$I113-0.5+'t-1'!$I113-0.5)*-1)</f>
        <v>-0.61657201267957507</v>
      </c>
      <c r="Q113" s="5">
        <f>(('t-1'!Q113-'t-1'!$AE113)/'t-1'!$AE113)*(('t-1'!$I113-0.5+'t-1'!$I113-0.5)*-1)</f>
        <v>-1</v>
      </c>
      <c r="R113" s="5">
        <f>(('t-1'!R113-'t-1'!$AE113)/'t-1'!$AE113)*(('t-1'!$I113-0.5+'t-1'!$I113-0.5)*-1)</f>
        <v>1.1035934853143436</v>
      </c>
      <c r="S113" s="5">
        <f>(('t-1'!S113-'t-1'!$AE113)/'t-1'!$AE113)*(('t-1'!$I113-0.5+'t-1'!$I113-0.5)*-1)</f>
        <v>0.24489978253760494</v>
      </c>
      <c r="T113" s="5">
        <f>(('t-1'!T113-'t-1'!$AE113)/'t-1'!$AE113)*(('t-1'!$I113-0.5+'t-1'!$I113-0.5)*-1)</f>
        <v>-0.82957567416254552</v>
      </c>
      <c r="U113" s="5">
        <f>(('t-1'!U113-'t-1'!$AE113)/'t-1'!$AE113)*(('t-1'!$I113-0.5+'t-1'!$I113-0.5)*-1)</f>
        <v>-6.2983675956594667E-2</v>
      </c>
      <c r="V113" s="5">
        <f>(('t-1'!V113-'t-1'!$AE113)/'t-1'!$AE113)*(('t-1'!$I113-0.5+'t-1'!$I113-0.5)*-1)</f>
        <v>1.035381122252448</v>
      </c>
      <c r="W113" s="5">
        <f>(('t-1'!W113-'t-1'!$AE113)/'t-1'!$AE113)*(('t-1'!$I113-0.5+'t-1'!$I113-0.5)*-1)</f>
        <v>-0.32671871274092051</v>
      </c>
      <c r="X113" s="5">
        <f>(('t-1'!X113-'t-1'!$AE113)/'t-1'!$AE113)*(('t-1'!$I113-0.5+'t-1'!$I113-0.5)*-1)</f>
        <v>-0.69263245581650712</v>
      </c>
      <c r="Y113" s="5">
        <f>(('t-1'!Y113-'t-1'!$AE113)/'t-1'!$AE113)*(('t-1'!$I113-0.5+'t-1'!$I113-0.5)*-1)</f>
        <v>8.8323764997077947E-2</v>
      </c>
      <c r="Z113" s="5">
        <f>(('t-1'!Z113-'t-1'!$AE113)/'t-1'!$AE113)*(('t-1'!$I113-0.5+'t-1'!$I113-0.5)*-1)</f>
        <v>1.1147937869035194</v>
      </c>
      <c r="AA113" s="5">
        <f>(('t-1'!AA113-'t-1'!$AE113)/'t-1'!$AE113)*(('t-1'!$I113-0.5+'t-1'!$I113-0.5)*-1)</f>
        <v>2.0440235140431091</v>
      </c>
      <c r="AB113" s="5">
        <f>(('t-1'!AB113-'t-1'!$AE113)/'t-1'!$AE113)*(('t-1'!$I113-0.5+'t-1'!$I113-0.5)*-1)</f>
        <v>-0.32133246244284785</v>
      </c>
      <c r="AC113" s="5">
        <f>(('t-1'!AC113-'t-1'!$AE113)/'t-1'!$AE113)*(('t-1'!$I113-0.5+'t-1'!$I113-0.5)*-1)</f>
        <v>-0.50766305869179806</v>
      </c>
      <c r="AD113" s="5">
        <f>(('t-1'!AD113-'t-1'!$AE113)/'t-1'!$AE113)*(('t-1'!$I113-0.5+'t-1'!$I113-0.5)*-1)</f>
        <v>5.1934683213585894E-2</v>
      </c>
      <c r="AE113" s="5">
        <f>(('t-1'!AE113-'t-1'!$AE113)/'t-1'!$AE113)*(('t-1'!$I113-0.5+'t-1'!$I113-0.5)*-1)</f>
        <v>0</v>
      </c>
      <c r="AF113" s="5">
        <f>(('t-1'!AF113-'t-1'!$AE113)/'t-1'!$AE113)*(('t-1'!$I113-0.5+'t-1'!$I113-0.5)*-1)</f>
        <v>-1</v>
      </c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</row>
    <row r="114" spans="2:66">
      <c r="B114" s="1" t="str">
        <f>'t-1'!B114</f>
        <v>H</v>
      </c>
      <c r="C114" s="1" t="str">
        <f>'t-1'!C114</f>
        <v>Rörelseorganens sjukdomar</v>
      </c>
      <c r="D114" s="1">
        <f>'t-1'!D114</f>
        <v>59</v>
      </c>
      <c r="E114" s="1" t="str">
        <f>'t-1'!E114</f>
        <v>Kvinnor</v>
      </c>
      <c r="F114" s="1" t="str">
        <f>'t-1'!F114</f>
        <v>Implantatöverlevnad vid total knäprotesoperation</v>
      </c>
      <c r="G114" s="1" t="str">
        <f>'t-1'!G114</f>
        <v>(tom)</v>
      </c>
      <c r="H114" s="1" t="str">
        <f>'t-1'!H114</f>
        <v>A008000</v>
      </c>
      <c r="I114" s="1">
        <f>'t-1'!I114</f>
        <v>0</v>
      </c>
      <c r="J114" s="5">
        <f>(('t-1'!J114-'t-1'!$AE114)/'t-1'!$AE114)*(('t-1'!$I114-0.5+'t-1'!$I114-0.5)*-1)</f>
        <v>6.0642541378799208E-3</v>
      </c>
      <c r="K114" s="5">
        <f>(('t-1'!K114-'t-1'!$AE114)/'t-1'!$AE114)*(('t-1'!$I114-0.5+'t-1'!$I114-0.5)*-1)</f>
        <v>-1.0072930554994383E-2</v>
      </c>
      <c r="L114" s="5">
        <f>(('t-1'!L114-'t-1'!$AE114)/'t-1'!$AE114)*(('t-1'!$I114-0.5+'t-1'!$I114-0.5)*-1)</f>
        <v>1.7818093208354622E-3</v>
      </c>
      <c r="M114" s="5">
        <f>(('t-1'!M114-'t-1'!$AE114)/'t-1'!$AE114)*(('t-1'!$I114-0.5+'t-1'!$I114-0.5)*-1)</f>
        <v>-1.2545263322694081E-2</v>
      </c>
      <c r="N114" s="5">
        <f>(('t-1'!N114-'t-1'!$AE114)/'t-1'!$AE114)*(('t-1'!$I114-0.5+'t-1'!$I114-0.5)*-1)</f>
        <v>1.580796819657114E-2</v>
      </c>
      <c r="O114" s="5">
        <f>(('t-1'!O114-'t-1'!$AE114)/'t-1'!$AE114)*(('t-1'!$I114-0.5+'t-1'!$I114-0.5)*-1)</f>
        <v>-1.1199358106743178E-2</v>
      </c>
      <c r="P114" s="5">
        <f>(('t-1'!P114-'t-1'!$AE114)/'t-1'!$AE114)*(('t-1'!$I114-0.5+'t-1'!$I114-0.5)*-1)</f>
        <v>3.9129311273613729E-4</v>
      </c>
      <c r="Q114" s="5">
        <f>(('t-1'!Q114-'t-1'!$AE114)/'t-1'!$AE114)*(('t-1'!$I114-0.5+'t-1'!$I114-0.5)*-1)</f>
        <v>3.585566408091255E-2</v>
      </c>
      <c r="R114" s="5">
        <f>(('t-1'!R114-'t-1'!$AE114)/'t-1'!$AE114)*(('t-1'!$I114-0.5+'t-1'!$I114-0.5)*-1)</f>
        <v>7.0124481502430456E-3</v>
      </c>
      <c r="S114" s="5">
        <f>(('t-1'!S114-'t-1'!$AE114)/'t-1'!$AE114)*(('t-1'!$I114-0.5+'t-1'!$I114-0.5)*-1)</f>
        <v>-2.759568636957472E-3</v>
      </c>
      <c r="T114" s="5">
        <f>(('t-1'!T114-'t-1'!$AE114)/'t-1'!$AE114)*(('t-1'!$I114-0.5+'t-1'!$I114-0.5)*-1)</f>
        <v>1.1631895344295755E-2</v>
      </c>
      <c r="U114" s="5">
        <f>(('t-1'!U114-'t-1'!$AE114)/'t-1'!$AE114)*(('t-1'!$I114-0.5+'t-1'!$I114-0.5)*-1)</f>
        <v>1.6054170370220638E-2</v>
      </c>
      <c r="V114" s="5">
        <f>(('t-1'!V114-'t-1'!$AE114)/'t-1'!$AE114)*(('t-1'!$I114-0.5+'t-1'!$I114-0.5)*-1)</f>
        <v>1.1566346645926791E-2</v>
      </c>
      <c r="W114" s="5">
        <f>(('t-1'!W114-'t-1'!$AE114)/'t-1'!$AE114)*(('t-1'!$I114-0.5+'t-1'!$I114-0.5)*-1)</f>
        <v>3.7600543075700966E-3</v>
      </c>
      <c r="X114" s="5">
        <f>(('t-1'!X114-'t-1'!$AE114)/'t-1'!$AE114)*(('t-1'!$I114-0.5+'t-1'!$I114-0.5)*-1)</f>
        <v>6.8020189419956091E-3</v>
      </c>
      <c r="Y114" s="5">
        <f>(('t-1'!Y114-'t-1'!$AE114)/'t-1'!$AE114)*(('t-1'!$I114-0.5+'t-1'!$I114-0.5)*-1)</f>
        <v>-3.2514995185379723E-2</v>
      </c>
      <c r="Z114" s="5">
        <f>(('t-1'!Z114-'t-1'!$AE114)/'t-1'!$AE114)*(('t-1'!$I114-0.5+'t-1'!$I114-0.5)*-1)</f>
        <v>-7.8737980283624873E-2</v>
      </c>
      <c r="AA114" s="5">
        <f>(('t-1'!AA114-'t-1'!$AE114)/'t-1'!$AE114)*(('t-1'!$I114-0.5+'t-1'!$I114-0.5)*-1)</f>
        <v>-3.0113997919275985E-2</v>
      </c>
      <c r="AB114" s="5">
        <f>(('t-1'!AB114-'t-1'!$AE114)/'t-1'!$AE114)*(('t-1'!$I114-0.5+'t-1'!$I114-0.5)*-1)</f>
        <v>3.7587812108601695E-2</v>
      </c>
      <c r="AC114" s="5">
        <f>(('t-1'!AC114-'t-1'!$AE114)/'t-1'!$AE114)*(('t-1'!$I114-0.5+'t-1'!$I114-0.5)*-1)</f>
        <v>4.3333686854402148E-3</v>
      </c>
      <c r="AD114" s="5">
        <f>(('t-1'!AD114-'t-1'!$AE114)/'t-1'!$AE114)*(('t-1'!$I114-0.5+'t-1'!$I114-0.5)*-1)</f>
        <v>-9.0279391068374942E-3</v>
      </c>
      <c r="AE114" s="5">
        <f>(('t-1'!AE114-'t-1'!$AE114)/'t-1'!$AE114)*(('t-1'!$I114-0.5+'t-1'!$I114-0.5)*-1)</f>
        <v>0</v>
      </c>
      <c r="AF114" s="5">
        <f>(('t-1'!AF114-'t-1'!$AE114)/'t-1'!$AE114)*(('t-1'!$I114-0.5+'t-1'!$I114-0.5)*-1)</f>
        <v>-1</v>
      </c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</row>
    <row r="115" spans="2:66">
      <c r="B115" s="1">
        <f>'t-1'!B115</f>
        <v>0</v>
      </c>
      <c r="C115" s="1">
        <f>'t-1'!C115</f>
        <v>0</v>
      </c>
      <c r="D115" s="1">
        <f>'t-1'!D115</f>
        <v>0</v>
      </c>
      <c r="E115" s="1" t="str">
        <f>'t-1'!E115</f>
        <v>Män</v>
      </c>
      <c r="F115" s="1" t="str">
        <f>'t-1'!F115</f>
        <v>Implantatöverlevnad vid total knäprotesoperation</v>
      </c>
      <c r="G115" s="1" t="str">
        <f>'t-1'!G115</f>
        <v>(tom)</v>
      </c>
      <c r="H115" s="1" t="str">
        <f>'t-1'!H115</f>
        <v>A008000</v>
      </c>
      <c r="I115" s="1">
        <f>'t-1'!I115</f>
        <v>0</v>
      </c>
      <c r="J115" s="5">
        <f>(('t-1'!J115-'t-1'!$AE115)/'t-1'!$AE115)*(('t-1'!$I115-0.5+'t-1'!$I115-0.5)*-1)</f>
        <v>9.0234103528911216E-3</v>
      </c>
      <c r="K115" s="5">
        <f>(('t-1'!K115-'t-1'!$AE115)/'t-1'!$AE115)*(('t-1'!$I115-0.5+'t-1'!$I115-0.5)*-1)</f>
        <v>9.8660539584926928E-3</v>
      </c>
      <c r="L115" s="5">
        <f>(('t-1'!L115-'t-1'!$AE115)/'t-1'!$AE115)*(('t-1'!$I115-0.5+'t-1'!$I115-0.5)*-1)</f>
        <v>-8.3000979067573477E-2</v>
      </c>
      <c r="M115" s="5">
        <f>(('t-1'!M115-'t-1'!$AE115)/'t-1'!$AE115)*(('t-1'!$I115-0.5+'t-1'!$I115-0.5)*-1)</f>
        <v>1.1592002943785045E-2</v>
      </c>
      <c r="N115" s="5">
        <f>(('t-1'!N115-'t-1'!$AE115)/'t-1'!$AE115)*(('t-1'!$I115-0.5+'t-1'!$I115-0.5)*-1)</f>
        <v>3.3704788725456208E-2</v>
      </c>
      <c r="O115" s="5">
        <f>(('t-1'!O115-'t-1'!$AE115)/'t-1'!$AE115)*(('t-1'!$I115-0.5+'t-1'!$I115-0.5)*-1)</f>
        <v>2.4557375886570814E-3</v>
      </c>
      <c r="P115" s="5">
        <f>(('t-1'!P115-'t-1'!$AE115)/'t-1'!$AE115)*(('t-1'!$I115-0.5+'t-1'!$I115-0.5)*-1)</f>
        <v>3.1942955459113846E-2</v>
      </c>
      <c r="Q115" s="5">
        <f>(('t-1'!Q115-'t-1'!$AE115)/'t-1'!$AE115)*(('t-1'!$I115-0.5+'t-1'!$I115-0.5)*-1)</f>
        <v>-6.6861439749548862E-2</v>
      </c>
      <c r="R115" s="5">
        <f>(('t-1'!R115-'t-1'!$AE115)/'t-1'!$AE115)*(('t-1'!$I115-0.5+'t-1'!$I115-0.5)*-1)</f>
        <v>1.4095621629345996E-2</v>
      </c>
      <c r="S115" s="5">
        <f>(('t-1'!S115-'t-1'!$AE115)/'t-1'!$AE115)*(('t-1'!$I115-0.5+'t-1'!$I115-0.5)*-1)</f>
        <v>3.1273469434555811E-3</v>
      </c>
      <c r="T115" s="5">
        <f>(('t-1'!T115-'t-1'!$AE115)/'t-1'!$AE115)*(('t-1'!$I115-0.5+'t-1'!$I115-0.5)*-1)</f>
        <v>-0.13631748288542736</v>
      </c>
      <c r="U115" s="5">
        <f>(('t-1'!U115-'t-1'!$AE115)/'t-1'!$AE115)*(('t-1'!$I115-0.5+'t-1'!$I115-0.5)*-1)</f>
        <v>1.929512655366733E-2</v>
      </c>
      <c r="V115" s="5">
        <f>(('t-1'!V115-'t-1'!$AE115)/'t-1'!$AE115)*(('t-1'!$I115-0.5+'t-1'!$I115-0.5)*-1)</f>
        <v>-2.9995224630290428E-3</v>
      </c>
      <c r="W115" s="5">
        <f>(('t-1'!W115-'t-1'!$AE115)/'t-1'!$AE115)*(('t-1'!$I115-0.5+'t-1'!$I115-0.5)*-1)</f>
        <v>3.5075610728168553E-2</v>
      </c>
      <c r="X115" s="5">
        <f>(('t-1'!X115-'t-1'!$AE115)/'t-1'!$AE115)*(('t-1'!$I115-0.5+'t-1'!$I115-0.5)*-1)</f>
        <v>-1.7678422909204489E-2</v>
      </c>
      <c r="Y115" s="5">
        <f>(('t-1'!Y115-'t-1'!$AE115)/'t-1'!$AE115)*(('t-1'!$I115-0.5+'t-1'!$I115-0.5)*-1)</f>
        <v>-3.2793667719626052E-2</v>
      </c>
      <c r="Z115" s="5">
        <f>(('t-1'!Z115-'t-1'!$AE115)/'t-1'!$AE115)*(('t-1'!$I115-0.5+'t-1'!$I115-0.5)*-1)</f>
        <v>-2.8384147810963368E-2</v>
      </c>
      <c r="AA115" s="5">
        <f>(('t-1'!AA115-'t-1'!$AE115)/'t-1'!$AE115)*(('t-1'!$I115-0.5+'t-1'!$I115-0.5)*-1)</f>
        <v>2.0552244222046857E-2</v>
      </c>
      <c r="AB115" s="5">
        <f>(('t-1'!AB115-'t-1'!$AE115)/'t-1'!$AE115)*(('t-1'!$I115-0.5+'t-1'!$I115-0.5)*-1)</f>
        <v>4.8199596439915825E-5</v>
      </c>
      <c r="AC115" s="5">
        <f>(('t-1'!AC115-'t-1'!$AE115)/'t-1'!$AE115)*(('t-1'!$I115-0.5+'t-1'!$I115-0.5)*-1)</f>
        <v>1.1301106700954204E-2</v>
      </c>
      <c r="AD115" s="5">
        <f>(('t-1'!AD115-'t-1'!$AE115)/'t-1'!$AE115)*(('t-1'!$I115-0.5+'t-1'!$I115-0.5)*-1)</f>
        <v>6.2500225603838271E-3</v>
      </c>
      <c r="AE115" s="5">
        <f>(('t-1'!AE115-'t-1'!$AE115)/'t-1'!$AE115)*(('t-1'!$I115-0.5+'t-1'!$I115-0.5)*-1)</f>
        <v>0</v>
      </c>
      <c r="AF115" s="5">
        <f>(('t-1'!AF115-'t-1'!$AE115)/'t-1'!$AE115)*(('t-1'!$I115-0.5+'t-1'!$I115-0.5)*-1)</f>
        <v>-1</v>
      </c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</row>
    <row r="116" spans="2:66">
      <c r="B116" s="1">
        <f>'t-1'!B116</f>
        <v>0</v>
      </c>
      <c r="C116" s="1">
        <f>'t-1'!C116</f>
        <v>0</v>
      </c>
      <c r="D116" s="1">
        <f>'t-1'!D116</f>
        <v>0</v>
      </c>
      <c r="E116" s="1" t="str">
        <f>'t-1'!E116</f>
        <v>Totalt</v>
      </c>
      <c r="F116" s="1" t="str">
        <f>'t-1'!F116</f>
        <v>Implantatöverlevnad vid total knäprotesoperation</v>
      </c>
      <c r="G116" s="1" t="str">
        <f>'t-1'!G116</f>
        <v>(tom)</v>
      </c>
      <c r="H116" s="1" t="str">
        <f>'t-1'!H116</f>
        <v>A008000</v>
      </c>
      <c r="I116" s="1">
        <f>'t-1'!I116</f>
        <v>0</v>
      </c>
      <c r="J116" s="5">
        <f>(('t-1'!J116-'t-1'!$AE116)/'t-1'!$AE116)*(('t-1'!$I116-0.5+'t-1'!$I116-0.5)*-1)</f>
        <v>7.2915404016028118E-3</v>
      </c>
      <c r="K116" s="5">
        <f>(('t-1'!K116-'t-1'!$AE116)/'t-1'!$AE116)*(('t-1'!$I116-0.5+'t-1'!$I116-0.5)*-1)</f>
        <v>-3.8715835640786298E-3</v>
      </c>
      <c r="L116" s="5">
        <f>(('t-1'!L116-'t-1'!$AE116)/'t-1'!$AE116)*(('t-1'!$I116-0.5+'t-1'!$I116-0.5)*-1)</f>
        <v>-2.0371414190869245E-2</v>
      </c>
      <c r="M116" s="5">
        <f>(('t-1'!M116-'t-1'!$AE116)/'t-1'!$AE116)*(('t-1'!$I116-0.5+'t-1'!$I116-0.5)*-1)</f>
        <v>-5.0886864709364316E-3</v>
      </c>
      <c r="N116" s="5">
        <f>(('t-1'!N116-'t-1'!$AE116)/'t-1'!$AE116)*(('t-1'!$I116-0.5+'t-1'!$I116-0.5)*-1)</f>
        <v>2.0766389772326675E-2</v>
      </c>
      <c r="O116" s="5">
        <f>(('t-1'!O116-'t-1'!$AE116)/'t-1'!$AE116)*(('t-1'!$I116-0.5+'t-1'!$I116-0.5)*-1)</f>
        <v>-7.372350042467269E-3</v>
      </c>
      <c r="P116" s="5">
        <f>(('t-1'!P116-'t-1'!$AE116)/'t-1'!$AE116)*(('t-1'!$I116-0.5+'t-1'!$I116-0.5)*-1)</f>
        <v>1.0994330982152521E-2</v>
      </c>
      <c r="Q116" s="5">
        <f>(('t-1'!Q116-'t-1'!$AE116)/'t-1'!$AE116)*(('t-1'!$I116-0.5+'t-1'!$I116-0.5)*-1)</f>
        <v>-3.7925673486641356E-4</v>
      </c>
      <c r="R116" s="5">
        <f>(('t-1'!R116-'t-1'!$AE116)/'t-1'!$AE116)*(('t-1'!$I116-0.5+'t-1'!$I116-0.5)*-1)</f>
        <v>9.8792423347149744E-3</v>
      </c>
      <c r="S116" s="5">
        <f>(('t-1'!S116-'t-1'!$AE116)/'t-1'!$AE116)*(('t-1'!$I116-0.5+'t-1'!$I116-0.5)*-1)</f>
        <v>-1.0857608665495418E-3</v>
      </c>
      <c r="T116" s="5">
        <f>(('t-1'!T116-'t-1'!$AE116)/'t-1'!$AE116)*(('t-1'!$I116-0.5+'t-1'!$I116-0.5)*-1)</f>
        <v>-2.0342402896825307E-2</v>
      </c>
      <c r="U116" s="5">
        <f>(('t-1'!U116-'t-1'!$AE116)/'t-1'!$AE116)*(('t-1'!$I116-0.5+'t-1'!$I116-0.5)*-1)</f>
        <v>1.6719788983451622E-2</v>
      </c>
      <c r="V116" s="5">
        <f>(('t-1'!V116-'t-1'!$AE116)/'t-1'!$AE116)*(('t-1'!$I116-0.5+'t-1'!$I116-0.5)*-1)</f>
        <v>7.0952130626357008E-3</v>
      </c>
      <c r="W116" s="5">
        <f>(('t-1'!W116-'t-1'!$AE116)/'t-1'!$AE116)*(('t-1'!$I116-0.5+'t-1'!$I116-0.5)*-1)</f>
        <v>1.2342353946859926E-2</v>
      </c>
      <c r="X116" s="5">
        <f>(('t-1'!X116-'t-1'!$AE116)/'t-1'!$AE116)*(('t-1'!$I116-0.5+'t-1'!$I116-0.5)*-1)</f>
        <v>-3.0779400546489507E-3</v>
      </c>
      <c r="Y116" s="5">
        <f>(('t-1'!Y116-'t-1'!$AE116)/'t-1'!$AE116)*(('t-1'!$I116-0.5+'t-1'!$I116-0.5)*-1)</f>
        <v>-3.3411727124621135E-2</v>
      </c>
      <c r="Z116" s="5">
        <f>(('t-1'!Z116-'t-1'!$AE116)/'t-1'!$AE116)*(('t-1'!$I116-0.5+'t-1'!$I116-0.5)*-1)</f>
        <v>-6.2816941793955153E-2</v>
      </c>
      <c r="AA116" s="5">
        <f>(('t-1'!AA116-'t-1'!$AE116)/'t-1'!$AE116)*(('t-1'!$I116-0.5+'t-1'!$I116-0.5)*-1)</f>
        <v>-1.844738516986966E-2</v>
      </c>
      <c r="AB116" s="5">
        <f>(('t-1'!AB116-'t-1'!$AE116)/'t-1'!$AE116)*(('t-1'!$I116-0.5+'t-1'!$I116-0.5)*-1)</f>
        <v>2.3845384783122568E-2</v>
      </c>
      <c r="AC116" s="5">
        <f>(('t-1'!AC116-'t-1'!$AE116)/'t-1'!$AE116)*(('t-1'!$I116-0.5+'t-1'!$I116-0.5)*-1)</f>
        <v>6.3050509084912098E-3</v>
      </c>
      <c r="AD116" s="5">
        <f>(('t-1'!AD116-'t-1'!$AE116)/'t-1'!$AE116)*(('t-1'!$I116-0.5+'t-1'!$I116-0.5)*-1)</f>
        <v>-4.8397168202314877E-3</v>
      </c>
      <c r="AE116" s="5">
        <f>(('t-1'!AE116-'t-1'!$AE116)/'t-1'!$AE116)*(('t-1'!$I116-0.5+'t-1'!$I116-0.5)*-1)</f>
        <v>0</v>
      </c>
      <c r="AF116" s="5">
        <f>(('t-1'!AF116-'t-1'!$AE116)/'t-1'!$AE116)*(('t-1'!$I116-0.5+'t-1'!$I116-0.5)*-1)</f>
        <v>-1</v>
      </c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</row>
    <row r="117" spans="2:66">
      <c r="B117" s="1">
        <f>'t-1'!B117</f>
        <v>0</v>
      </c>
      <c r="C117" s="1">
        <f>'t-1'!C117</f>
        <v>0</v>
      </c>
      <c r="D117" s="1">
        <f>'t-1'!D117</f>
        <v>60</v>
      </c>
      <c r="E117" s="1" t="str">
        <f>'t-1'!E117</f>
        <v>Kvinnor</v>
      </c>
      <c r="F117" s="1" t="str">
        <f>'t-1'!F117</f>
        <v>Implantatöverlevnad vid total höftprotesoperation</v>
      </c>
      <c r="G117" s="1" t="str">
        <f>'t-1'!G117</f>
        <v>(tom)</v>
      </c>
      <c r="H117" s="1" t="str">
        <f>'t-1'!H117</f>
        <v>A005600</v>
      </c>
      <c r="I117" s="1">
        <f>'t-1'!I117</f>
        <v>0</v>
      </c>
      <c r="J117" s="5">
        <f>(('t-1'!J117-'t-1'!$AE117)/'t-1'!$AE117)*(('t-1'!$I117-0.5+'t-1'!$I117-0.5)*-1)</f>
        <v>-2.0920502092050507E-3</v>
      </c>
      <c r="K117" s="5">
        <f>(('t-1'!K117-'t-1'!$AE117)/'t-1'!$AE117)*(('t-1'!$I117-0.5+'t-1'!$I117-0.5)*-1)</f>
        <v>-3.0334728033472716E-2</v>
      </c>
      <c r="L117" s="5">
        <f>(('t-1'!L117-'t-1'!$AE117)/'t-1'!$AE117)*(('t-1'!$I117-0.5+'t-1'!$I117-0.5)*-1)</f>
        <v>1.3598326359832607E-2</v>
      </c>
      <c r="M117" s="5">
        <f>(('t-1'!M117-'t-1'!$AE117)/'t-1'!$AE117)*(('t-1'!$I117-0.5+'t-1'!$I117-0.5)*-1)</f>
        <v>1.8828451882845161E-2</v>
      </c>
      <c r="N117" s="5">
        <f>(('t-1'!N117-'t-1'!$AE117)/'t-1'!$AE117)*(('t-1'!$I117-0.5+'t-1'!$I117-0.5)*-1)</f>
        <v>-1.046025104602451E-3</v>
      </c>
      <c r="O117" s="5">
        <f>(('t-1'!O117-'t-1'!$AE117)/'t-1'!$AE117)*(('t-1'!$I117-0.5+'t-1'!$I117-0.5)*-1)</f>
        <v>2.1966527196652812E-2</v>
      </c>
      <c r="P117" s="5">
        <f>(('t-1'!P117-'t-1'!$AE117)/'t-1'!$AE117)*(('t-1'!$I117-0.5+'t-1'!$I117-0.5)*-1)</f>
        <v>1.8828451882845161E-2</v>
      </c>
      <c r="Q117" s="5">
        <f>(('t-1'!Q117-'t-1'!$AE117)/'t-1'!$AE117)*(('t-1'!$I117-0.5+'t-1'!$I117-0.5)*-1)</f>
        <v>-1.9874476987447612E-2</v>
      </c>
      <c r="R117" s="5">
        <f>(('t-1'!R117-'t-1'!$AE117)/'t-1'!$AE117)*(('t-1'!$I117-0.5+'t-1'!$I117-0.5)*-1)</f>
        <v>8.3682008368200552E-3</v>
      </c>
      <c r="S117" s="5">
        <f>(('t-1'!S117-'t-1'!$AE117)/'t-1'!$AE117)*(('t-1'!$I117-0.5+'t-1'!$I117-0.5)*-1)</f>
        <v>-6.2761506276150037E-3</v>
      </c>
      <c r="T117" s="5">
        <f>(('t-1'!T117-'t-1'!$AE117)/'t-1'!$AE117)*(('t-1'!$I117-0.5+'t-1'!$I117-0.5)*-1)</f>
        <v>-3.3472803347280221E-2</v>
      </c>
      <c r="U117" s="5">
        <f>(('t-1'!U117-'t-1'!$AE117)/'t-1'!$AE117)*(('t-1'!$I117-0.5+'t-1'!$I117-0.5)*-1)</f>
        <v>2.0920502092050507E-3</v>
      </c>
      <c r="V117" s="5">
        <f>(('t-1'!V117-'t-1'!$AE117)/'t-1'!$AE117)*(('t-1'!$I117-0.5+'t-1'!$I117-0.5)*-1)</f>
        <v>1.2552301255230157E-2</v>
      </c>
      <c r="W117" s="5">
        <f>(('t-1'!W117-'t-1'!$AE117)/'t-1'!$AE117)*(('t-1'!$I117-0.5+'t-1'!$I117-0.5)*-1)</f>
        <v>1.778242677824271E-2</v>
      </c>
      <c r="X117" s="5">
        <f>(('t-1'!X117-'t-1'!$AE117)/'t-1'!$AE117)*(('t-1'!$I117-0.5+'t-1'!$I117-0.5)*-1)</f>
        <v>1.0460251046025106E-2</v>
      </c>
      <c r="Y117" s="5">
        <f>(('t-1'!Y117-'t-1'!$AE117)/'t-1'!$AE117)*(('t-1'!$I117-0.5+'t-1'!$I117-0.5)*-1)</f>
        <v>2.5104602510460313E-2</v>
      </c>
      <c r="Z117" s="5">
        <f>(('t-1'!Z117-'t-1'!$AE117)/'t-1'!$AE117)*(('t-1'!$I117-0.5+'t-1'!$I117-0.5)*-1)</f>
        <v>-1.1506276150627557E-2</v>
      </c>
      <c r="AA117" s="5">
        <f>(('t-1'!AA117-'t-1'!$AE117)/'t-1'!$AE117)*(('t-1'!$I117-0.5+'t-1'!$I117-0.5)*-1)</f>
        <v>7.3221757322176036E-3</v>
      </c>
      <c r="AB117" s="5">
        <f>(('t-1'!AB117-'t-1'!$AE117)/'t-1'!$AE117)*(('t-1'!$I117-0.5+'t-1'!$I117-0.5)*-1)</f>
        <v>-0.1056485355648535</v>
      </c>
      <c r="AC117" s="5">
        <f>(('t-1'!AC117-'t-1'!$AE117)/'t-1'!$AE117)*(('t-1'!$I117-0.5+'t-1'!$I117-0.5)*-1)</f>
        <v>2.4058577405857713E-2</v>
      </c>
      <c r="AD117" s="5">
        <f>(('t-1'!AD117-'t-1'!$AE117)/'t-1'!$AE117)*(('t-1'!$I117-0.5+'t-1'!$I117-0.5)*-1)</f>
        <v>-7.3221757322176036E-3</v>
      </c>
      <c r="AE117" s="5">
        <f>(('t-1'!AE117-'t-1'!$AE117)/'t-1'!$AE117)*(('t-1'!$I117-0.5+'t-1'!$I117-0.5)*-1)</f>
        <v>0</v>
      </c>
      <c r="AF117" s="5">
        <f>(('t-1'!AF117-'t-1'!$AE117)/'t-1'!$AE117)*(('t-1'!$I117-0.5+'t-1'!$I117-0.5)*-1)</f>
        <v>-1</v>
      </c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</row>
    <row r="118" spans="2:66">
      <c r="B118" s="1">
        <f>'t-1'!B118</f>
        <v>0</v>
      </c>
      <c r="C118" s="1">
        <f>'t-1'!C118</f>
        <v>0</v>
      </c>
      <c r="D118" s="1">
        <f>'t-1'!D118</f>
        <v>0</v>
      </c>
      <c r="E118" s="1" t="str">
        <f>'t-1'!E118</f>
        <v>Män</v>
      </c>
      <c r="F118" s="1" t="str">
        <f>'t-1'!F118</f>
        <v>Implantatöverlevnad vid total höftprotesoperation</v>
      </c>
      <c r="G118" s="1" t="str">
        <f>'t-1'!G118</f>
        <v>(tom)</v>
      </c>
      <c r="H118" s="1" t="str">
        <f>'t-1'!H118</f>
        <v>A005600</v>
      </c>
      <c r="I118" s="1">
        <f>'t-1'!I118</f>
        <v>0</v>
      </c>
      <c r="J118" s="5">
        <f>(('t-1'!J118-'t-1'!$AE118)/'t-1'!$AE118)*(('t-1'!$I118-0.5+'t-1'!$I118-0.5)*-1)</f>
        <v>-2.123142250530665E-3</v>
      </c>
      <c r="K118" s="5">
        <f>(('t-1'!K118-'t-1'!$AE118)/'t-1'!$AE118)*(('t-1'!$I118-0.5+'t-1'!$I118-0.5)*-1)</f>
        <v>7.4309978768577808E-3</v>
      </c>
      <c r="L118" s="5">
        <f>(('t-1'!L118-'t-1'!$AE118)/'t-1'!$AE118)*(('t-1'!$I118-0.5+'t-1'!$I118-0.5)*-1)</f>
        <v>1.2738853503184745E-2</v>
      </c>
      <c r="M118" s="5">
        <f>(('t-1'!M118-'t-1'!$AE118)/'t-1'!$AE118)*(('t-1'!$I118-0.5+'t-1'!$I118-0.5)*-1)</f>
        <v>2.547770700636949E-2</v>
      </c>
      <c r="N118" s="5">
        <f>(('t-1'!N118-'t-1'!$AE118)/'t-1'!$AE118)*(('t-1'!$I118-0.5+'t-1'!$I118-0.5)*-1)</f>
        <v>2.7600849256900307E-2</v>
      </c>
      <c r="O118" s="5">
        <f>(('t-1'!O118-'t-1'!$AE118)/'t-1'!$AE118)*(('t-1'!$I118-0.5+'t-1'!$I118-0.5)*-1)</f>
        <v>1.1677282377919412E-2</v>
      </c>
      <c r="P118" s="5">
        <f>(('t-1'!P118-'t-1'!$AE118)/'t-1'!$AE118)*(('t-1'!$I118-0.5+'t-1'!$I118-0.5)*-1)</f>
        <v>2.3354564755838674E-2</v>
      </c>
      <c r="Q118" s="5">
        <f>(('t-1'!Q118-'t-1'!$AE118)/'t-1'!$AE118)*(('t-1'!$I118-0.5+'t-1'!$I118-0.5)*-1)</f>
        <v>-1.5923566878980742E-2</v>
      </c>
      <c r="R118" s="5">
        <f>(('t-1'!R118-'t-1'!$AE118)/'t-1'!$AE118)*(('t-1'!$I118-0.5+'t-1'!$I118-0.5)*-1)</f>
        <v>-8.4925690021229617E-3</v>
      </c>
      <c r="S118" s="5">
        <f>(('t-1'!S118-'t-1'!$AE118)/'t-1'!$AE118)*(('t-1'!$I118-0.5+'t-1'!$I118-0.5)*-1)</f>
        <v>-2.123142250530665E-3</v>
      </c>
      <c r="T118" s="5">
        <f>(('t-1'!T118-'t-1'!$AE118)/'t-1'!$AE118)*(('t-1'!$I118-0.5+'t-1'!$I118-0.5)*-1)</f>
        <v>-8.4925690021229617E-3</v>
      </c>
      <c r="U118" s="5">
        <f>(('t-1'!U118-'t-1'!$AE118)/'t-1'!$AE118)*(('t-1'!$I118-0.5+'t-1'!$I118-0.5)*-1)</f>
        <v>-1.5923566878980742E-2</v>
      </c>
      <c r="V118" s="5">
        <f>(('t-1'!V118-'t-1'!$AE118)/'t-1'!$AE118)*(('t-1'!$I118-0.5+'t-1'!$I118-0.5)*-1)</f>
        <v>-8.4925690021229617E-3</v>
      </c>
      <c r="W118" s="5">
        <f>(('t-1'!W118-'t-1'!$AE118)/'t-1'!$AE118)*(('t-1'!$I118-0.5+'t-1'!$I118-0.5)*-1)</f>
        <v>-7.4309978768576299E-3</v>
      </c>
      <c r="X118" s="5">
        <f>(('t-1'!X118-'t-1'!$AE118)/'t-1'!$AE118)*(('t-1'!$I118-0.5+'t-1'!$I118-0.5)*-1)</f>
        <v>-5.3078556263268135E-3</v>
      </c>
      <c r="Y118" s="5">
        <f>(('t-1'!Y118-'t-1'!$AE118)/'t-1'!$AE118)*(('t-1'!$I118-0.5+'t-1'!$I118-0.5)*-1)</f>
        <v>2.1231422505308011E-2</v>
      </c>
      <c r="Z118" s="5">
        <f>(('t-1'!Z118-'t-1'!$AE118)/'t-1'!$AE118)*(('t-1'!$I118-0.5+'t-1'!$I118-0.5)*-1)</f>
        <v>-8.4925690021229617E-3</v>
      </c>
      <c r="AA118" s="5">
        <f>(('t-1'!AA118-'t-1'!$AE118)/'t-1'!$AE118)*(('t-1'!$I118-0.5+'t-1'!$I118-0.5)*-1)</f>
        <v>-1.8046709129511559E-2</v>
      </c>
      <c r="AB118" s="5">
        <f>(('t-1'!AB118-'t-1'!$AE118)/'t-1'!$AE118)*(('t-1'!$I118-0.5+'t-1'!$I118-0.5)*-1)</f>
        <v>8.4925690021232635E-3</v>
      </c>
      <c r="AC118" s="5">
        <f>(('t-1'!AC118-'t-1'!$AE118)/'t-1'!$AE118)*(('t-1'!$I118-0.5+'t-1'!$I118-0.5)*-1)</f>
        <v>3.0785562632696453E-2</v>
      </c>
      <c r="AD118" s="5">
        <f>(('t-1'!AD118-'t-1'!$AE118)/'t-1'!$AE118)*(('t-1'!$I118-0.5+'t-1'!$I118-0.5)*-1)</f>
        <v>-9.5541401273882953E-3</v>
      </c>
      <c r="AE118" s="5">
        <f>(('t-1'!AE118-'t-1'!$AE118)/'t-1'!$AE118)*(('t-1'!$I118-0.5+'t-1'!$I118-0.5)*-1)</f>
        <v>0</v>
      </c>
      <c r="AF118" s="5">
        <f>(('t-1'!AF118-'t-1'!$AE118)/'t-1'!$AE118)*(('t-1'!$I118-0.5+'t-1'!$I118-0.5)*-1)</f>
        <v>-1</v>
      </c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</row>
    <row r="119" spans="2:66">
      <c r="B119" s="1">
        <f>'t-1'!B119</f>
        <v>0</v>
      </c>
      <c r="C119" s="1">
        <f>'t-1'!C119</f>
        <v>0</v>
      </c>
      <c r="D119" s="1">
        <f>'t-1'!D119</f>
        <v>0</v>
      </c>
      <c r="E119" s="1" t="str">
        <f>'t-1'!E119</f>
        <v>Totalt</v>
      </c>
      <c r="F119" s="1" t="str">
        <f>'t-1'!F119</f>
        <v>Implantatöverlevnad vid total höftprotesoperation</v>
      </c>
      <c r="G119" s="1" t="str">
        <f>'t-1'!G119</f>
        <v>(tom)</v>
      </c>
      <c r="H119" s="1" t="str">
        <f>'t-1'!H119</f>
        <v>A005600</v>
      </c>
      <c r="I119" s="1">
        <f>'t-1'!I119</f>
        <v>0</v>
      </c>
      <c r="J119" s="5">
        <f>(('t-1'!J119-'t-1'!$AE119)/'t-1'!$AE119)*(('t-1'!$I119-0.5+'t-1'!$I119-0.5)*-1)</f>
        <v>-2.1052631578947667E-3</v>
      </c>
      <c r="K119" s="5">
        <f>(('t-1'!K119-'t-1'!$AE119)/'t-1'!$AE119)*(('t-1'!$I119-0.5+'t-1'!$I119-0.5)*-1)</f>
        <v>-1.5789473684210527E-2</v>
      </c>
      <c r="L119" s="5">
        <f>(('t-1'!L119-'t-1'!$AE119)/'t-1'!$AE119)*(('t-1'!$I119-0.5+'t-1'!$I119-0.5)*-1)</f>
        <v>1.3684210526315759E-2</v>
      </c>
      <c r="M119" s="5">
        <f>(('t-1'!M119-'t-1'!$AE119)/'t-1'!$AE119)*(('t-1'!$I119-0.5+'t-1'!$I119-0.5)*-1)</f>
        <v>2.2105263157894676E-2</v>
      </c>
      <c r="N119" s="5">
        <f>(('t-1'!N119-'t-1'!$AE119)/'t-1'!$AE119)*(('t-1'!$I119-0.5+'t-1'!$I119-0.5)*-1)</f>
        <v>1.1578947368420993E-2</v>
      </c>
      <c r="O119" s="5">
        <f>(('t-1'!O119-'t-1'!$AE119)/'t-1'!$AE119)*(('t-1'!$I119-0.5+'t-1'!$I119-0.5)*-1)</f>
        <v>1.7894736842105293E-2</v>
      </c>
      <c r="P119" s="5">
        <f>(('t-1'!P119-'t-1'!$AE119)/'t-1'!$AE119)*(('t-1'!$I119-0.5+'t-1'!$I119-0.5)*-1)</f>
        <v>2.1052631578947368E-2</v>
      </c>
      <c r="Q119" s="5">
        <f>(('t-1'!Q119-'t-1'!$AE119)/'t-1'!$AE119)*(('t-1'!$I119-0.5+'t-1'!$I119-0.5)*-1)</f>
        <v>-1.8947368421052602E-2</v>
      </c>
      <c r="R119" s="5">
        <f>(('t-1'!R119-'t-1'!$AE119)/'t-1'!$AE119)*(('t-1'!$I119-0.5+'t-1'!$I119-0.5)*-1)</f>
        <v>2.1052631578946171E-3</v>
      </c>
      <c r="S119" s="5">
        <f>(('t-1'!S119-'t-1'!$AE119)/'t-1'!$AE119)*(('t-1'!$I119-0.5+'t-1'!$I119-0.5)*-1)</f>
        <v>-5.263157894736842E-3</v>
      </c>
      <c r="T119" s="5">
        <f>(('t-1'!T119-'t-1'!$AE119)/'t-1'!$AE119)*(('t-1'!$I119-0.5+'t-1'!$I119-0.5)*-1)</f>
        <v>-2.3157894736841985E-2</v>
      </c>
      <c r="U119" s="5">
        <f>(('t-1'!U119-'t-1'!$AE119)/'t-1'!$AE119)*(('t-1'!$I119-0.5+'t-1'!$I119-0.5)*-1)</f>
        <v>-4.2105263157895334E-3</v>
      </c>
      <c r="V119" s="5">
        <f>(('t-1'!V119-'t-1'!$AE119)/'t-1'!$AE119)*(('t-1'!$I119-0.5+'t-1'!$I119-0.5)*-1)</f>
        <v>4.2105263157893843E-3</v>
      </c>
      <c r="W119" s="5">
        <f>(('t-1'!W119-'t-1'!$AE119)/'t-1'!$AE119)*(('t-1'!$I119-0.5+'t-1'!$I119-0.5)*-1)</f>
        <v>9.4736842105262262E-3</v>
      </c>
      <c r="X119" s="5">
        <f>(('t-1'!X119-'t-1'!$AE119)/'t-1'!$AE119)*(('t-1'!$I119-0.5+'t-1'!$I119-0.5)*-1)</f>
        <v>3.1578947368420753E-3</v>
      </c>
      <c r="Y119" s="5">
        <f>(('t-1'!Y119-'t-1'!$AE119)/'t-1'!$AE119)*(('t-1'!$I119-0.5+'t-1'!$I119-0.5)*-1)</f>
        <v>2.3157894736842134E-2</v>
      </c>
      <c r="Z119" s="5">
        <f>(('t-1'!Z119-'t-1'!$AE119)/'t-1'!$AE119)*(('t-1'!$I119-0.5+'t-1'!$I119-0.5)*-1)</f>
        <v>-1.0526315789473684E-2</v>
      </c>
      <c r="AA119" s="5">
        <f>(('t-1'!AA119-'t-1'!$AE119)/'t-1'!$AE119)*(('t-1'!$I119-0.5+'t-1'!$I119-0.5)*-1)</f>
        <v>-1.0526315789474582E-3</v>
      </c>
      <c r="AB119" s="5">
        <f>(('t-1'!AB119-'t-1'!$AE119)/'t-1'!$AE119)*(('t-1'!$I119-0.5+'t-1'!$I119-0.5)*-1)</f>
        <v>-6.526315789473687E-2</v>
      </c>
      <c r="AC119" s="5">
        <f>(('t-1'!AC119-'t-1'!$AE119)/'t-1'!$AE119)*(('t-1'!$I119-0.5+'t-1'!$I119-0.5)*-1)</f>
        <v>2.7368421052631518E-2</v>
      </c>
      <c r="AD119" s="5">
        <f>(('t-1'!AD119-'t-1'!$AE119)/'t-1'!$AE119)*(('t-1'!$I119-0.5+'t-1'!$I119-0.5)*-1)</f>
        <v>-7.3684210526316091E-3</v>
      </c>
      <c r="AE119" s="5">
        <f>(('t-1'!AE119-'t-1'!$AE119)/'t-1'!$AE119)*(('t-1'!$I119-0.5+'t-1'!$I119-0.5)*-1)</f>
        <v>0</v>
      </c>
      <c r="AF119" s="5">
        <f>(('t-1'!AF119-'t-1'!$AE119)/'t-1'!$AE119)*(('t-1'!$I119-0.5+'t-1'!$I119-0.5)*-1)</f>
        <v>-1</v>
      </c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</row>
    <row r="120" spans="2:66">
      <c r="B120" s="1">
        <f>'t-1'!B120</f>
        <v>0</v>
      </c>
      <c r="C120" s="1">
        <f>'t-1'!C120</f>
        <v>0</v>
      </c>
      <c r="D120" s="1">
        <f>'t-1'!D120</f>
        <v>61</v>
      </c>
      <c r="E120" s="1" t="str">
        <f>'t-1'!E120</f>
        <v>Kvinnor</v>
      </c>
      <c r="F120" s="1" t="str">
        <f>'t-1'!F120</f>
        <v>Omoperation efter total höftprotesoperation</v>
      </c>
      <c r="G120" s="1" t="str">
        <f>'t-1'!G120</f>
        <v>(tom)</v>
      </c>
      <c r="H120" s="1" t="str">
        <f>'t-1'!H120</f>
        <v>A005700</v>
      </c>
      <c r="I120" s="1">
        <f>'t-1'!I120</f>
        <v>1</v>
      </c>
      <c r="J120" s="5">
        <f>(('t-1'!J120-'t-1'!$AE120)/'t-1'!$AE120)*(('t-1'!$I120-0.5+'t-1'!$I120-0.5)*-1)</f>
        <v>-0.11242603550295868</v>
      </c>
      <c r="K120" s="5">
        <f>(('t-1'!K120-'t-1'!$AE120)/'t-1'!$AE120)*(('t-1'!$I120-0.5+'t-1'!$I120-0.5)*-1)</f>
        <v>-0.41420118343195278</v>
      </c>
      <c r="L120" s="5">
        <f>(('t-1'!L120-'t-1'!$AE120)/'t-1'!$AE120)*(('t-1'!$I120-0.5+'t-1'!$I120-0.5)*-1)</f>
        <v>0</v>
      </c>
      <c r="M120" s="5">
        <f>(('t-1'!M120-'t-1'!$AE120)/'t-1'!$AE120)*(('t-1'!$I120-0.5+'t-1'!$I120-0.5)*-1)</f>
        <v>9.4674556213017708E-2</v>
      </c>
      <c r="N120" s="5">
        <f>(('t-1'!N120-'t-1'!$AE120)/'t-1'!$AE120)*(('t-1'!$I120-0.5+'t-1'!$I120-0.5)*-1)</f>
        <v>-0.10650887573964507</v>
      </c>
      <c r="O120" s="5">
        <f>(('t-1'!O120-'t-1'!$AE120)/'t-1'!$AE120)*(('t-1'!$I120-0.5+'t-1'!$I120-0.5)*-1)</f>
        <v>0.60946745562130167</v>
      </c>
      <c r="P120" s="5">
        <f>(('t-1'!P120-'t-1'!$AE120)/'t-1'!$AE120)*(('t-1'!$I120-0.5+'t-1'!$I120-0.5)*-1)</f>
        <v>3.5502958579881692E-2</v>
      </c>
      <c r="Q120" s="5">
        <f>(('t-1'!Q120-'t-1'!$AE120)/'t-1'!$AE120)*(('t-1'!$I120-0.5+'t-1'!$I120-0.5)*-1)</f>
        <v>-7.1005917159763385E-2</v>
      </c>
      <c r="R120" s="5">
        <f>(('t-1'!R120-'t-1'!$AE120)/'t-1'!$AE120)*(('t-1'!$I120-0.5+'t-1'!$I120-0.5)*-1)</f>
        <v>0.52071005917159763</v>
      </c>
      <c r="S120" s="5">
        <f>(('t-1'!S120-'t-1'!$AE120)/'t-1'!$AE120)*(('t-1'!$I120-0.5+'t-1'!$I120-0.5)*-1)</f>
        <v>0.24260355029585795</v>
      </c>
      <c r="T120" s="5">
        <f>(('t-1'!T120-'t-1'!$AE120)/'t-1'!$AE120)*(('t-1'!$I120-0.5+'t-1'!$I120-0.5)*-1)</f>
        <v>7.6923076923076997E-2</v>
      </c>
      <c r="U120" s="5">
        <f>(('t-1'!U120-'t-1'!$AE120)/'t-1'!$AE120)*(('t-1'!$I120-0.5+'t-1'!$I120-0.5)*-1)</f>
        <v>0.16568047337278108</v>
      </c>
      <c r="V120" s="5">
        <f>(('t-1'!V120-'t-1'!$AE120)/'t-1'!$AE120)*(('t-1'!$I120-0.5+'t-1'!$I120-0.5)*-1)</f>
        <v>-0.29585798816568049</v>
      </c>
      <c r="W120" s="5">
        <f>(('t-1'!W120-'t-1'!$AE120)/'t-1'!$AE120)*(('t-1'!$I120-0.5+'t-1'!$I120-0.5)*-1)</f>
        <v>0.29585798816568037</v>
      </c>
      <c r="X120" s="5">
        <f>(('t-1'!X120-'t-1'!$AE120)/'t-1'!$AE120)*(('t-1'!$I120-0.5+'t-1'!$I120-0.5)*-1)</f>
        <v>-1.2130177514792901</v>
      </c>
      <c r="Y120" s="5">
        <f>(('t-1'!Y120-'t-1'!$AE120)/'t-1'!$AE120)*(('t-1'!$I120-0.5+'t-1'!$I120-0.5)*-1)</f>
        <v>-4.7337278106508916E-2</v>
      </c>
      <c r="Z120" s="5">
        <f>(('t-1'!Z120-'t-1'!$AE120)/'t-1'!$AE120)*(('t-1'!$I120-0.5+'t-1'!$I120-0.5)*-1)</f>
        <v>-0.37869822485207111</v>
      </c>
      <c r="AA120" s="5">
        <f>(('t-1'!AA120-'t-1'!$AE120)/'t-1'!$AE120)*(('t-1'!$I120-0.5+'t-1'!$I120-0.5)*-1)</f>
        <v>-0.24852071005917156</v>
      </c>
      <c r="AB120" s="5">
        <f>(('t-1'!AB120-'t-1'!$AE120)/'t-1'!$AE120)*(('t-1'!$I120-0.5+'t-1'!$I120-0.5)*-1)</f>
        <v>0.18343195266272194</v>
      </c>
      <c r="AC120" s="5">
        <f>(('t-1'!AC120-'t-1'!$AE120)/'t-1'!$AE120)*(('t-1'!$I120-0.5+'t-1'!$I120-0.5)*-1)</f>
        <v>0.27218934911242604</v>
      </c>
      <c r="AD120" s="5">
        <f>(('t-1'!AD120-'t-1'!$AE120)/'t-1'!$AE120)*(('t-1'!$I120-0.5+'t-1'!$I120-0.5)*-1)</f>
        <v>0.43786982248520712</v>
      </c>
      <c r="AE120" s="5">
        <f>(('t-1'!AE120-'t-1'!$AE120)/'t-1'!$AE120)*(('t-1'!$I120-0.5+'t-1'!$I120-0.5)*-1)</f>
        <v>0</v>
      </c>
      <c r="AF120" s="5">
        <f>(('t-1'!AF120-'t-1'!$AE120)/'t-1'!$AE120)*(('t-1'!$I120-0.5+'t-1'!$I120-0.5)*-1)</f>
        <v>1</v>
      </c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</row>
    <row r="121" spans="2:66">
      <c r="B121" s="1">
        <f>'t-1'!B121</f>
        <v>0</v>
      </c>
      <c r="C121" s="1">
        <f>'t-1'!C121</f>
        <v>0</v>
      </c>
      <c r="D121" s="1">
        <f>'t-1'!D121</f>
        <v>0</v>
      </c>
      <c r="E121" s="1" t="str">
        <f>'t-1'!E121</f>
        <v>Män</v>
      </c>
      <c r="F121" s="1" t="str">
        <f>'t-1'!F121</f>
        <v>Omoperation efter total höftprotesoperation</v>
      </c>
      <c r="G121" s="1" t="str">
        <f>'t-1'!G121</f>
        <v>(tom)</v>
      </c>
      <c r="H121" s="1" t="str">
        <f>'t-1'!H121</f>
        <v>A005700</v>
      </c>
      <c r="I121" s="1">
        <f>'t-1'!I121</f>
        <v>1</v>
      </c>
      <c r="J121" s="5">
        <f>(('t-1'!J121-'t-1'!$AE121)/'t-1'!$AE121)*(('t-1'!$I121-0.5+'t-1'!$I121-0.5)*-1)</f>
        <v>-0.13500000000000001</v>
      </c>
      <c r="K121" s="5">
        <f>(('t-1'!K121-'t-1'!$AE121)/'t-1'!$AE121)*(('t-1'!$I121-0.5+'t-1'!$I121-0.5)*-1)</f>
        <v>-0.33499999999999996</v>
      </c>
      <c r="L121" s="5">
        <f>(('t-1'!L121-'t-1'!$AE121)/'t-1'!$AE121)*(('t-1'!$I121-0.5+'t-1'!$I121-0.5)*-1)</f>
        <v>-0.17500000000000004</v>
      </c>
      <c r="M121" s="5">
        <f>(('t-1'!M121-'t-1'!$AE121)/'t-1'!$AE121)*(('t-1'!$I121-0.5+'t-1'!$I121-0.5)*-1)</f>
        <v>0.25</v>
      </c>
      <c r="N121" s="5">
        <f>(('t-1'!N121-'t-1'!$AE121)/'t-1'!$AE121)*(('t-1'!$I121-0.5+'t-1'!$I121-0.5)*-1)</f>
        <v>0.4</v>
      </c>
      <c r="O121" s="5">
        <f>(('t-1'!O121-'t-1'!$AE121)/'t-1'!$AE121)*(('t-1'!$I121-0.5+'t-1'!$I121-0.5)*-1)</f>
        <v>0.66999999999999993</v>
      </c>
      <c r="P121" s="5">
        <f>(('t-1'!P121-'t-1'!$AE121)/'t-1'!$AE121)*(('t-1'!$I121-0.5+'t-1'!$I121-0.5)*-1)</f>
        <v>-0.24499999999999988</v>
      </c>
      <c r="Q121" s="5">
        <f>(('t-1'!Q121-'t-1'!$AE121)/'t-1'!$AE121)*(('t-1'!$I121-0.5+'t-1'!$I121-0.5)*-1)</f>
        <v>0.77500000000000002</v>
      </c>
      <c r="R121" s="5">
        <f>(('t-1'!R121-'t-1'!$AE121)/'t-1'!$AE121)*(('t-1'!$I121-0.5+'t-1'!$I121-0.5)*-1)</f>
        <v>0.38500000000000001</v>
      </c>
      <c r="S121" s="5">
        <f>(('t-1'!S121-'t-1'!$AE121)/'t-1'!$AE121)*(('t-1'!$I121-0.5+'t-1'!$I121-0.5)*-1)</f>
        <v>0.12</v>
      </c>
      <c r="T121" s="5">
        <f>(('t-1'!T121-'t-1'!$AE121)/'t-1'!$AE121)*(('t-1'!$I121-0.5+'t-1'!$I121-0.5)*-1)</f>
        <v>-7.4999999999999956E-2</v>
      </c>
      <c r="U121" s="5">
        <f>(('t-1'!U121-'t-1'!$AE121)/'t-1'!$AE121)*(('t-1'!$I121-0.5+'t-1'!$I121-0.5)*-1)</f>
        <v>2.0000000000000018E-2</v>
      </c>
      <c r="V121" s="5">
        <f>(('t-1'!V121-'t-1'!$AE121)/'t-1'!$AE121)*(('t-1'!$I121-0.5+'t-1'!$I121-0.5)*-1)</f>
        <v>-0.81</v>
      </c>
      <c r="W121" s="5">
        <f>(('t-1'!W121-'t-1'!$AE121)/'t-1'!$AE121)*(('t-1'!$I121-0.5+'t-1'!$I121-0.5)*-1)</f>
        <v>0.16000000000000003</v>
      </c>
      <c r="X121" s="5">
        <f>(('t-1'!X121-'t-1'!$AE121)/'t-1'!$AE121)*(('t-1'!$I121-0.5+'t-1'!$I121-0.5)*-1)</f>
        <v>-0.15500000000000003</v>
      </c>
      <c r="Y121" s="5">
        <f>(('t-1'!Y121-'t-1'!$AE121)/'t-1'!$AE121)*(('t-1'!$I121-0.5+'t-1'!$I121-0.5)*-1)</f>
        <v>0.35</v>
      </c>
      <c r="Z121" s="5">
        <f>(('t-1'!Z121-'t-1'!$AE121)/'t-1'!$AE121)*(('t-1'!$I121-0.5+'t-1'!$I121-0.5)*-1)</f>
        <v>-0.27</v>
      </c>
      <c r="AA121" s="5">
        <f>(('t-1'!AA121-'t-1'!$AE121)/'t-1'!$AE121)*(('t-1'!$I121-0.5+'t-1'!$I121-0.5)*-1)</f>
        <v>8.0000000000000071E-2</v>
      </c>
      <c r="AB121" s="5">
        <f>(('t-1'!AB121-'t-1'!$AE121)/'t-1'!$AE121)*(('t-1'!$I121-0.5+'t-1'!$I121-0.5)*-1)</f>
        <v>-0.90500000000000003</v>
      </c>
      <c r="AC121" s="5">
        <f>(('t-1'!AC121-'t-1'!$AE121)/'t-1'!$AE121)*(('t-1'!$I121-0.5+'t-1'!$I121-0.5)*-1)</f>
        <v>0.56000000000000005</v>
      </c>
      <c r="AD121" s="5">
        <f>(('t-1'!AD121-'t-1'!$AE121)/'t-1'!$AE121)*(('t-1'!$I121-0.5+'t-1'!$I121-0.5)*-1)</f>
        <v>0.19999999999999996</v>
      </c>
      <c r="AE121" s="5">
        <f>(('t-1'!AE121-'t-1'!$AE121)/'t-1'!$AE121)*(('t-1'!$I121-0.5+'t-1'!$I121-0.5)*-1)</f>
        <v>0</v>
      </c>
      <c r="AF121" s="5">
        <f>(('t-1'!AF121-'t-1'!$AE121)/'t-1'!$AE121)*(('t-1'!$I121-0.5+'t-1'!$I121-0.5)*-1)</f>
        <v>1</v>
      </c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</row>
    <row r="122" spans="2:66">
      <c r="B122" s="1">
        <f>'t-1'!B122</f>
        <v>0</v>
      </c>
      <c r="C122" s="1">
        <f>'t-1'!C122</f>
        <v>0</v>
      </c>
      <c r="D122" s="1">
        <f>'t-1'!D122</f>
        <v>0</v>
      </c>
      <c r="E122" s="1" t="str">
        <f>'t-1'!E122</f>
        <v>Totalt</v>
      </c>
      <c r="F122" s="1" t="str">
        <f>'t-1'!F122</f>
        <v>Omoperation efter total höftprotesoperation</v>
      </c>
      <c r="G122" s="1" t="str">
        <f>'t-1'!G122</f>
        <v>(tom)</v>
      </c>
      <c r="H122" s="1" t="str">
        <f>'t-1'!H122</f>
        <v>A005700</v>
      </c>
      <c r="I122" s="1">
        <f>'t-1'!I122</f>
        <v>1</v>
      </c>
      <c r="J122" s="5">
        <f>(('t-1'!J122-'t-1'!$AE122)/'t-1'!$AE122)*(('t-1'!$I122-0.5+'t-1'!$I122-0.5)*-1)</f>
        <v>-0.11602209944751379</v>
      </c>
      <c r="K122" s="5">
        <f>(('t-1'!K122-'t-1'!$AE122)/'t-1'!$AE122)*(('t-1'!$I122-0.5+'t-1'!$I122-0.5)*-1)</f>
        <v>-0.38674033149171277</v>
      </c>
      <c r="L122" s="5">
        <f>(('t-1'!L122-'t-1'!$AE122)/'t-1'!$AE122)*(('t-1'!$I122-0.5+'t-1'!$I122-0.5)*-1)</f>
        <v>-8.8397790055248573E-2</v>
      </c>
      <c r="M122" s="5">
        <f>(('t-1'!M122-'t-1'!$AE122)/'t-1'!$AE122)*(('t-1'!$I122-0.5+'t-1'!$I122-0.5)*-1)</f>
        <v>0.16022099447513813</v>
      </c>
      <c r="N122" s="5">
        <f>(('t-1'!N122-'t-1'!$AE122)/'t-1'!$AE122)*(('t-1'!$I122-0.5+'t-1'!$I122-0.5)*-1)</f>
        <v>0.12154696132596683</v>
      </c>
      <c r="O122" s="5">
        <f>(('t-1'!O122-'t-1'!$AE122)/'t-1'!$AE122)*(('t-1'!$I122-0.5+'t-1'!$I122-0.5)*-1)</f>
        <v>0.63535911602209938</v>
      </c>
      <c r="P122" s="5">
        <f>(('t-1'!P122-'t-1'!$AE122)/'t-1'!$AE122)*(('t-1'!$I122-0.5+'t-1'!$I122-0.5)*-1)</f>
        <v>-0.11049723756906062</v>
      </c>
      <c r="Q122" s="5">
        <f>(('t-1'!Q122-'t-1'!$AE122)/'t-1'!$AE122)*(('t-1'!$I122-0.5+'t-1'!$I122-0.5)*-1)</f>
        <v>0.33149171270718236</v>
      </c>
      <c r="R122" s="5">
        <f>(('t-1'!R122-'t-1'!$AE122)/'t-1'!$AE122)*(('t-1'!$I122-0.5+'t-1'!$I122-0.5)*-1)</f>
        <v>0.44751381215469616</v>
      </c>
      <c r="S122" s="5">
        <f>(('t-1'!S122-'t-1'!$AE122)/'t-1'!$AE122)*(('t-1'!$I122-0.5+'t-1'!$I122-0.5)*-1)</f>
        <v>0.18232044198895031</v>
      </c>
      <c r="T122" s="5">
        <f>(('t-1'!T122-'t-1'!$AE122)/'t-1'!$AE122)*(('t-1'!$I122-0.5+'t-1'!$I122-0.5)*-1)</f>
        <v>0</v>
      </c>
      <c r="U122" s="5">
        <f>(('t-1'!U122-'t-1'!$AE122)/'t-1'!$AE122)*(('t-1'!$I122-0.5+'t-1'!$I122-0.5)*-1)</f>
        <v>9.3922651933701612E-2</v>
      </c>
      <c r="V122" s="5">
        <f>(('t-1'!V122-'t-1'!$AE122)/'t-1'!$AE122)*(('t-1'!$I122-0.5+'t-1'!$I122-0.5)*-1)</f>
        <v>-0.51381215469613262</v>
      </c>
      <c r="W122" s="5">
        <f>(('t-1'!W122-'t-1'!$AE122)/'t-1'!$AE122)*(('t-1'!$I122-0.5+'t-1'!$I122-0.5)*-1)</f>
        <v>0.22651933701657453</v>
      </c>
      <c r="X122" s="5">
        <f>(('t-1'!X122-'t-1'!$AE122)/'t-1'!$AE122)*(('t-1'!$I122-0.5+'t-1'!$I122-0.5)*-1)</f>
        <v>-0.75138121546961312</v>
      </c>
      <c r="Y122" s="5">
        <f>(('t-1'!Y122-'t-1'!$AE122)/'t-1'!$AE122)*(('t-1'!$I122-0.5+'t-1'!$I122-0.5)*-1)</f>
        <v>0.13259668508287303</v>
      </c>
      <c r="Z122" s="5">
        <f>(('t-1'!Z122-'t-1'!$AE122)/'t-1'!$AE122)*(('t-1'!$I122-0.5+'t-1'!$I122-0.5)*-1)</f>
        <v>-0.33701657458563528</v>
      </c>
      <c r="AA122" s="5">
        <f>(('t-1'!AA122-'t-1'!$AE122)/'t-1'!$AE122)*(('t-1'!$I122-0.5+'t-1'!$I122-0.5)*-1)</f>
        <v>-0.1049723756906077</v>
      </c>
      <c r="AB122" s="5">
        <f>(('t-1'!AB122-'t-1'!$AE122)/'t-1'!$AE122)*(('t-1'!$I122-0.5+'t-1'!$I122-0.5)*-1)</f>
        <v>-0.30386740331491702</v>
      </c>
      <c r="AC122" s="5">
        <f>(('t-1'!AC122-'t-1'!$AE122)/'t-1'!$AE122)*(('t-1'!$I122-0.5+'t-1'!$I122-0.5)*-1)</f>
        <v>0.40331491712707179</v>
      </c>
      <c r="AD122" s="5">
        <f>(('t-1'!AD122-'t-1'!$AE122)/'t-1'!$AE122)*(('t-1'!$I122-0.5+'t-1'!$I122-0.5)*-1)</f>
        <v>0.32596685082872934</v>
      </c>
      <c r="AE122" s="5">
        <f>(('t-1'!AE122-'t-1'!$AE122)/'t-1'!$AE122)*(('t-1'!$I122-0.5+'t-1'!$I122-0.5)*-1)</f>
        <v>0</v>
      </c>
      <c r="AF122" s="5">
        <f>(('t-1'!AF122-'t-1'!$AE122)/'t-1'!$AE122)*(('t-1'!$I122-0.5+'t-1'!$I122-0.5)*-1)</f>
        <v>1</v>
      </c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</row>
    <row r="123" spans="2:66">
      <c r="B123" s="1">
        <f>'t-1'!B123</f>
        <v>0</v>
      </c>
      <c r="C123" s="1">
        <f>'t-1'!C123</f>
        <v>0</v>
      </c>
      <c r="D123" s="1">
        <f>'t-1'!D123</f>
        <v>62</v>
      </c>
      <c r="E123" s="1" t="str">
        <f>'t-1'!E123</f>
        <v>Kvinnor</v>
      </c>
      <c r="F123" s="1" t="str">
        <f>'t-1'!F123</f>
        <v>Oönskade händelser efter knä- och total höftprotesoperation</v>
      </c>
      <c r="G123" s="1" t="str">
        <f>'t-1'!G123</f>
        <v>(tom)</v>
      </c>
      <c r="H123" s="1" t="str">
        <f>'t-1'!H123</f>
        <v>A006060</v>
      </c>
      <c r="I123" s="1">
        <f>'t-1'!I123</f>
        <v>1</v>
      </c>
      <c r="J123" s="5">
        <f>(('t-1'!J123-'t-1'!$AE123)/'t-1'!$AE123)*(('t-1'!$I123-0.5+'t-1'!$I123-0.5)*-1)</f>
        <v>-0.10061162035078948</v>
      </c>
      <c r="K123" s="5">
        <f>(('t-1'!K123-'t-1'!$AE123)/'t-1'!$AE123)*(('t-1'!$I123-0.5+'t-1'!$I123-0.5)*-1)</f>
        <v>7.0319260584014956E-2</v>
      </c>
      <c r="L123" s="5">
        <f>(('t-1'!L123-'t-1'!$AE123)/'t-1'!$AE123)*(('t-1'!$I123-0.5+'t-1'!$I123-0.5)*-1)</f>
        <v>0.21437113136396188</v>
      </c>
      <c r="M123" s="5">
        <f>(('t-1'!M123-'t-1'!$AE123)/'t-1'!$AE123)*(('t-1'!$I123-0.5+'t-1'!$I123-0.5)*-1)</f>
        <v>-0.32631097562184985</v>
      </c>
      <c r="N123" s="5">
        <f>(('t-1'!N123-'t-1'!$AE123)/'t-1'!$AE123)*(('t-1'!$I123-0.5+'t-1'!$I123-0.5)*-1)</f>
        <v>-9.7689211630707373E-2</v>
      </c>
      <c r="O123" s="5">
        <f>(('t-1'!O123-'t-1'!$AE123)/'t-1'!$AE123)*(('t-1'!$I123-0.5+'t-1'!$I123-0.5)*-1)</f>
        <v>0.14482537035915155</v>
      </c>
      <c r="P123" s="5">
        <f>(('t-1'!P123-'t-1'!$AE123)/'t-1'!$AE123)*(('t-1'!$I123-0.5+'t-1'!$I123-0.5)*-1)</f>
        <v>0.23443756824858242</v>
      </c>
      <c r="Q123" s="5">
        <f>(('t-1'!Q123-'t-1'!$AE123)/'t-1'!$AE123)*(('t-1'!$I123-0.5+'t-1'!$I123-0.5)*-1)</f>
        <v>8.1442300814240184E-2</v>
      </c>
      <c r="R123" s="5">
        <f>(('t-1'!R123-'t-1'!$AE123)/'t-1'!$AE123)*(('t-1'!$I123-0.5+'t-1'!$I123-0.5)*-1)</f>
        <v>0.16011916890067709</v>
      </c>
      <c r="S123" s="5">
        <f>(('t-1'!S123-'t-1'!$AE123)/'t-1'!$AE123)*(('t-1'!$I123-0.5+'t-1'!$I123-0.5)*-1)</f>
        <v>6.7284568714004692E-2</v>
      </c>
      <c r="T123" s="5">
        <f>(('t-1'!T123-'t-1'!$AE123)/'t-1'!$AE123)*(('t-1'!$I123-0.5+'t-1'!$I123-0.5)*-1)</f>
        <v>8.2376974202081135E-2</v>
      </c>
      <c r="U123" s="5">
        <f>(('t-1'!U123-'t-1'!$AE123)/'t-1'!$AE123)*(('t-1'!$I123-0.5+'t-1'!$I123-0.5)*-1)</f>
        <v>0.12801454522441694</v>
      </c>
      <c r="V123" s="5">
        <f>(('t-1'!V123-'t-1'!$AE123)/'t-1'!$AE123)*(('t-1'!$I123-0.5+'t-1'!$I123-0.5)*-1)</f>
        <v>-0.27593134388072837</v>
      </c>
      <c r="W123" s="5">
        <f>(('t-1'!W123-'t-1'!$AE123)/'t-1'!$AE123)*(('t-1'!$I123-0.5+'t-1'!$I123-0.5)*-1)</f>
        <v>-0.12009963403484712</v>
      </c>
      <c r="X123" s="5">
        <f>(('t-1'!X123-'t-1'!$AE123)/'t-1'!$AE123)*(('t-1'!$I123-0.5+'t-1'!$I123-0.5)*-1)</f>
        <v>3.2303318781539997E-2</v>
      </c>
      <c r="Y123" s="5">
        <f>(('t-1'!Y123-'t-1'!$AE123)/'t-1'!$AE123)*(('t-1'!$I123-0.5+'t-1'!$I123-0.5)*-1)</f>
        <v>-6.3553432941466466E-3</v>
      </c>
      <c r="Z123" s="5">
        <f>(('t-1'!Z123-'t-1'!$AE123)/'t-1'!$AE123)*(('t-1'!$I123-0.5+'t-1'!$I123-0.5)*-1)</f>
        <v>-0.27231185199791841</v>
      </c>
      <c r="AA123" s="5">
        <f>(('t-1'!AA123-'t-1'!$AE123)/'t-1'!$AE123)*(('t-1'!$I123-0.5+'t-1'!$I123-0.5)*-1)</f>
        <v>0.16745887409765223</v>
      </c>
      <c r="AB123" s="5">
        <f>(('t-1'!AB123-'t-1'!$AE123)/'t-1'!$AE123)*(('t-1'!$I123-0.5+'t-1'!$I123-0.5)*-1)</f>
        <v>0.18710213640979556</v>
      </c>
      <c r="AC123" s="5">
        <f>(('t-1'!AC123-'t-1'!$AE123)/'t-1'!$AE123)*(('t-1'!$I123-0.5+'t-1'!$I123-0.5)*-1)</f>
        <v>-5.6972355408265431E-2</v>
      </c>
      <c r="AD123" s="5">
        <f>(('t-1'!AD123-'t-1'!$AE123)/'t-1'!$AE123)*(('t-1'!$I123-0.5+'t-1'!$I123-0.5)*-1)</f>
        <v>5.0287557034013948E-2</v>
      </c>
      <c r="AE123" s="5">
        <f>(('t-1'!AE123-'t-1'!$AE123)/'t-1'!$AE123)*(('t-1'!$I123-0.5+'t-1'!$I123-0.5)*-1)</f>
        <v>0</v>
      </c>
      <c r="AF123" s="5">
        <f>(('t-1'!AF123-'t-1'!$AE123)/'t-1'!$AE123)*(('t-1'!$I123-0.5+'t-1'!$I123-0.5)*-1)</f>
        <v>1</v>
      </c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</row>
    <row r="124" spans="2:66">
      <c r="B124" s="1">
        <f>'t-1'!B124</f>
        <v>0</v>
      </c>
      <c r="C124" s="1">
        <f>'t-1'!C124</f>
        <v>0</v>
      </c>
      <c r="D124" s="1">
        <f>'t-1'!D124</f>
        <v>0</v>
      </c>
      <c r="E124" s="1" t="str">
        <f>'t-1'!E124</f>
        <v>Män</v>
      </c>
      <c r="F124" s="1" t="str">
        <f>'t-1'!F124</f>
        <v>Oönskade händelser efter knä- och total höftprotesoperation</v>
      </c>
      <c r="G124" s="1" t="str">
        <f>'t-1'!G124</f>
        <v>(tom)</v>
      </c>
      <c r="H124" s="1" t="str">
        <f>'t-1'!H124</f>
        <v>A006060</v>
      </c>
      <c r="I124" s="1">
        <f>'t-1'!I124</f>
        <v>1</v>
      </c>
      <c r="J124" s="5">
        <f>(('t-1'!J124-'t-1'!$AE124)/'t-1'!$AE124)*(('t-1'!$I124-0.5+'t-1'!$I124-0.5)*-1)</f>
        <v>-0.27263811976822233</v>
      </c>
      <c r="K124" s="5">
        <f>(('t-1'!K124-'t-1'!$AE124)/'t-1'!$AE124)*(('t-1'!$I124-0.5+'t-1'!$I124-0.5)*-1)</f>
        <v>-0.22017330744274929</v>
      </c>
      <c r="L124" s="5">
        <f>(('t-1'!L124-'t-1'!$AE124)/'t-1'!$AE124)*(('t-1'!$I124-0.5+'t-1'!$I124-0.5)*-1)</f>
        <v>0.12875407211243362</v>
      </c>
      <c r="M124" s="5">
        <f>(('t-1'!M124-'t-1'!$AE124)/'t-1'!$AE124)*(('t-1'!$I124-0.5+'t-1'!$I124-0.5)*-1)</f>
        <v>-0.20751754294159133</v>
      </c>
      <c r="N124" s="5">
        <f>(('t-1'!N124-'t-1'!$AE124)/'t-1'!$AE124)*(('t-1'!$I124-0.5+'t-1'!$I124-0.5)*-1)</f>
        <v>0.18908310194258263</v>
      </c>
      <c r="O124" s="5">
        <f>(('t-1'!O124-'t-1'!$AE124)/'t-1'!$AE124)*(('t-1'!$I124-0.5+'t-1'!$I124-0.5)*-1)</f>
        <v>0.13595301385277825</v>
      </c>
      <c r="P124" s="5">
        <f>(('t-1'!P124-'t-1'!$AE124)/'t-1'!$AE124)*(('t-1'!$I124-0.5+'t-1'!$I124-0.5)*-1)</f>
        <v>-0.22661915387003717</v>
      </c>
      <c r="Q124" s="5">
        <f>(('t-1'!Q124-'t-1'!$AE124)/'t-1'!$AE124)*(('t-1'!$I124-0.5+'t-1'!$I124-0.5)*-1)</f>
        <v>-0.41091288530700498</v>
      </c>
      <c r="R124" s="5">
        <f>(('t-1'!R124-'t-1'!$AE124)/'t-1'!$AE124)*(('t-1'!$I124-0.5+'t-1'!$I124-0.5)*-1)</f>
        <v>-0.3683445844451137</v>
      </c>
      <c r="S124" s="5">
        <f>(('t-1'!S124-'t-1'!$AE124)/'t-1'!$AE124)*(('t-1'!$I124-0.5+'t-1'!$I124-0.5)*-1)</f>
        <v>0.14359863264243908</v>
      </c>
      <c r="T124" s="5">
        <f>(('t-1'!T124-'t-1'!$AE124)/'t-1'!$AE124)*(('t-1'!$I124-0.5+'t-1'!$I124-0.5)*-1)</f>
        <v>-0.28623363135246233</v>
      </c>
      <c r="U124" s="5">
        <f>(('t-1'!U124-'t-1'!$AE124)/'t-1'!$AE124)*(('t-1'!$I124-0.5+'t-1'!$I124-0.5)*-1)</f>
        <v>0.29419924410581305</v>
      </c>
      <c r="V124" s="5">
        <f>(('t-1'!V124-'t-1'!$AE124)/'t-1'!$AE124)*(('t-1'!$I124-0.5+'t-1'!$I124-0.5)*-1)</f>
        <v>-2.4832608197744969E-2</v>
      </c>
      <c r="W124" s="5">
        <f>(('t-1'!W124-'t-1'!$AE124)/'t-1'!$AE124)*(('t-1'!$I124-0.5+'t-1'!$I124-0.5)*-1)</f>
        <v>6.5525737452935856E-2</v>
      </c>
      <c r="X124" s="5">
        <f>(('t-1'!X124-'t-1'!$AE124)/'t-1'!$AE124)*(('t-1'!$I124-0.5+'t-1'!$I124-0.5)*-1)</f>
        <v>0.33908750332284066</v>
      </c>
      <c r="Y124" s="5">
        <f>(('t-1'!Y124-'t-1'!$AE124)/'t-1'!$AE124)*(('t-1'!$I124-0.5+'t-1'!$I124-0.5)*-1)</f>
        <v>-0.17472551958213772</v>
      </c>
      <c r="Z124" s="5">
        <f>(('t-1'!Z124-'t-1'!$AE124)/'t-1'!$AE124)*(('t-1'!$I124-0.5+'t-1'!$I124-0.5)*-1)</f>
        <v>-9.4248272072311248E-2</v>
      </c>
      <c r="AA124" s="5">
        <f>(('t-1'!AA124-'t-1'!$AE124)/'t-1'!$AE124)*(('t-1'!$I124-0.5+'t-1'!$I124-0.5)*-1)</f>
        <v>0.20414581721611597</v>
      </c>
      <c r="AB124" s="5">
        <f>(('t-1'!AB124-'t-1'!$AE124)/'t-1'!$AE124)*(('t-1'!$I124-0.5+'t-1'!$I124-0.5)*-1)</f>
        <v>9.6205852893855026E-2</v>
      </c>
      <c r="AC124" s="5">
        <f>(('t-1'!AC124-'t-1'!$AE124)/'t-1'!$AE124)*(('t-1'!$I124-0.5+'t-1'!$I124-0.5)*-1)</f>
        <v>-0.23867335746003113</v>
      </c>
      <c r="AD124" s="5">
        <f>(('t-1'!AD124-'t-1'!$AE124)/'t-1'!$AE124)*(('t-1'!$I124-0.5+'t-1'!$I124-0.5)*-1)</f>
        <v>0.2052735666561854</v>
      </c>
      <c r="AE124" s="5">
        <f>(('t-1'!AE124-'t-1'!$AE124)/'t-1'!$AE124)*(('t-1'!$I124-0.5+'t-1'!$I124-0.5)*-1)</f>
        <v>0</v>
      </c>
      <c r="AF124" s="5">
        <f>(('t-1'!AF124-'t-1'!$AE124)/'t-1'!$AE124)*(('t-1'!$I124-0.5+'t-1'!$I124-0.5)*-1)</f>
        <v>1</v>
      </c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</row>
    <row r="125" spans="2:66">
      <c r="B125" s="1">
        <f>'t-1'!B125</f>
        <v>0</v>
      </c>
      <c r="C125" s="1">
        <f>'t-1'!C125</f>
        <v>0</v>
      </c>
      <c r="D125" s="1">
        <f>'t-1'!D125</f>
        <v>0</v>
      </c>
      <c r="E125" s="1" t="str">
        <f>'t-1'!E125</f>
        <v>Totalt</v>
      </c>
      <c r="F125" s="1" t="str">
        <f>'t-1'!F125</f>
        <v>Oönskade händelser efter knä- och total höftprotesoperation</v>
      </c>
      <c r="G125" s="1" t="str">
        <f>'t-1'!G125</f>
        <v>(tom)</v>
      </c>
      <c r="H125" s="1" t="str">
        <f>'t-1'!H125</f>
        <v>A006060</v>
      </c>
      <c r="I125" s="1">
        <f>'t-1'!I125</f>
        <v>1</v>
      </c>
      <c r="J125" s="5">
        <f>(('t-1'!J125-'t-1'!$AE125)/'t-1'!$AE125)*(('t-1'!$I125-0.5+'t-1'!$I125-0.5)*-1)</f>
        <v>-0.14636405745206671</v>
      </c>
      <c r="K125" s="5">
        <f>(('t-1'!K125-'t-1'!$AE125)/'t-1'!$AE125)*(('t-1'!$I125-0.5+'t-1'!$I125-0.5)*-1)</f>
        <v>-7.1278987564674628E-2</v>
      </c>
      <c r="L125" s="5">
        <f>(('t-1'!L125-'t-1'!$AE125)/'t-1'!$AE125)*(('t-1'!$I125-0.5+'t-1'!$I125-0.5)*-1)</f>
        <v>0.15668835120302851</v>
      </c>
      <c r="M125" s="5">
        <f>(('t-1'!M125-'t-1'!$AE125)/'t-1'!$AE125)*(('t-1'!$I125-0.5+'t-1'!$I125-0.5)*-1)</f>
        <v>-0.26435930060787599</v>
      </c>
      <c r="N125" s="5">
        <f>(('t-1'!N125-'t-1'!$AE125)/'t-1'!$AE125)*(('t-1'!$I125-0.5+'t-1'!$I125-0.5)*-1)</f>
        <v>2.5495611428419707E-2</v>
      </c>
      <c r="O125" s="5">
        <f>(('t-1'!O125-'t-1'!$AE125)/'t-1'!$AE125)*(('t-1'!$I125-0.5+'t-1'!$I125-0.5)*-1)</f>
        <v>0.13353522169766299</v>
      </c>
      <c r="P125" s="5">
        <f>(('t-1'!P125-'t-1'!$AE125)/'t-1'!$AE125)*(('t-1'!$I125-0.5+'t-1'!$I125-0.5)*-1)</f>
        <v>6.467651736074634E-3</v>
      </c>
      <c r="Q125" s="5">
        <f>(('t-1'!Q125-'t-1'!$AE125)/'t-1'!$AE125)*(('t-1'!$I125-0.5+'t-1'!$I125-0.5)*-1)</f>
        <v>-0.15004431946584507</v>
      </c>
      <c r="R125" s="5">
        <f>(('t-1'!R125-'t-1'!$AE125)/'t-1'!$AE125)*(('t-1'!$I125-0.5+'t-1'!$I125-0.5)*-1)</f>
        <v>-6.7886760492147855E-2</v>
      </c>
      <c r="S125" s="5">
        <f>(('t-1'!S125-'t-1'!$AE125)/'t-1'!$AE125)*(('t-1'!$I125-0.5+'t-1'!$I125-0.5)*-1)</f>
        <v>9.8731599506220374E-2</v>
      </c>
      <c r="T125" s="5">
        <f>(('t-1'!T125-'t-1'!$AE125)/'t-1'!$AE125)*(('t-1'!$I125-0.5+'t-1'!$I125-0.5)*-1)</f>
        <v>-0.13017152183793609</v>
      </c>
      <c r="U125" s="5">
        <f>(('t-1'!U125-'t-1'!$AE125)/'t-1'!$AE125)*(('t-1'!$I125-0.5+'t-1'!$I125-0.5)*-1)</f>
        <v>0.20044699601070404</v>
      </c>
      <c r="V125" s="5">
        <f>(('t-1'!V125-'t-1'!$AE125)/'t-1'!$AE125)*(('t-1'!$I125-0.5+'t-1'!$I125-0.5)*-1)</f>
        <v>-0.18645397484259185</v>
      </c>
      <c r="W125" s="5">
        <f>(('t-1'!W125-'t-1'!$AE125)/'t-1'!$AE125)*(('t-1'!$I125-0.5+'t-1'!$I125-0.5)*-1)</f>
        <v>-3.3466612529985326E-2</v>
      </c>
      <c r="X125" s="5">
        <f>(('t-1'!X125-'t-1'!$AE125)/'t-1'!$AE125)*(('t-1'!$I125-0.5+'t-1'!$I125-0.5)*-1)</f>
        <v>0.16449646158590819</v>
      </c>
      <c r="Y125" s="5">
        <f>(('t-1'!Y125-'t-1'!$AE125)/'t-1'!$AE125)*(('t-1'!$I125-0.5+'t-1'!$I125-0.5)*-1)</f>
        <v>-8.8468906901751007E-2</v>
      </c>
      <c r="Z125" s="5">
        <f>(('t-1'!Z125-'t-1'!$AE125)/'t-1'!$AE125)*(('t-1'!$I125-0.5+'t-1'!$I125-0.5)*-1)</f>
        <v>-0.17829302564644131</v>
      </c>
      <c r="AA125" s="5">
        <f>(('t-1'!AA125-'t-1'!$AE125)/'t-1'!$AE125)*(('t-1'!$I125-0.5+'t-1'!$I125-0.5)*-1)</f>
        <v>0.19747840189676719</v>
      </c>
      <c r="AB125" s="5">
        <f>(('t-1'!AB125-'t-1'!$AE125)/'t-1'!$AE125)*(('t-1'!$I125-0.5+'t-1'!$I125-0.5)*-1)</f>
        <v>0.15433179196874261</v>
      </c>
      <c r="AC125" s="5">
        <f>(('t-1'!AC125-'t-1'!$AE125)/'t-1'!$AE125)*(('t-1'!$I125-0.5+'t-1'!$I125-0.5)*-1)</f>
        <v>-0.14090875109244236</v>
      </c>
      <c r="AD125" s="5">
        <f>(('t-1'!AD125-'t-1'!$AE125)/'t-1'!$AE125)*(('t-1'!$I125-0.5+'t-1'!$I125-0.5)*-1)</f>
        <v>0.14162836314853827</v>
      </c>
      <c r="AE125" s="5">
        <f>(('t-1'!AE125-'t-1'!$AE125)/'t-1'!$AE125)*(('t-1'!$I125-0.5+'t-1'!$I125-0.5)*-1)</f>
        <v>0</v>
      </c>
      <c r="AF125" s="5">
        <f>(('t-1'!AF125-'t-1'!$AE125)/'t-1'!$AE125)*(('t-1'!$I125-0.5+'t-1'!$I125-0.5)*-1)</f>
        <v>1</v>
      </c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</row>
    <row r="126" spans="2:66">
      <c r="B126" s="1">
        <f>'t-1'!B126</f>
        <v>0</v>
      </c>
      <c r="C126" s="1">
        <f>'t-1'!C126</f>
        <v>0</v>
      </c>
      <c r="D126" s="1">
        <f>'t-1'!D126</f>
        <v>63</v>
      </c>
      <c r="E126" s="1" t="str">
        <f>'t-1'!E126</f>
        <v>Kvinnor</v>
      </c>
      <c r="F126" s="1" t="str">
        <f>'t-1'!F126</f>
        <v>Patientrapporterat resultat av total höftprotesoperation</v>
      </c>
      <c r="G126" s="1" t="str">
        <f>'t-1'!G126</f>
        <v>(tom)</v>
      </c>
      <c r="H126" s="1" t="str">
        <f>'t-1'!H126</f>
        <v>A005800</v>
      </c>
      <c r="I126" s="1">
        <f>'t-1'!I126</f>
        <v>0</v>
      </c>
      <c r="J126" s="5">
        <f>(('t-1'!J126-'t-1'!$AE126)/'t-1'!$AE126)*(('t-1'!$I126-0.5+'t-1'!$I126-0.5)*-1)</f>
        <v>-3.1168831168831197E-2</v>
      </c>
      <c r="K126" s="5">
        <f>(('t-1'!K126-'t-1'!$AE126)/'t-1'!$AE126)*(('t-1'!$I126-0.5+'t-1'!$I126-0.5)*-1)</f>
        <v>-4.6753246753246797E-2</v>
      </c>
      <c r="L126" s="5">
        <f>(('t-1'!L126-'t-1'!$AE126)/'t-1'!$AE126)*(('t-1'!$I126-0.5+'t-1'!$I126-0.5)*-1)</f>
        <v>0.11688311688311684</v>
      </c>
      <c r="M126" s="5">
        <f>(('t-1'!M126-'t-1'!$AE126)/'t-1'!$AE126)*(('t-1'!$I126-0.5+'t-1'!$I126-0.5)*-1)</f>
        <v>-0.15584415584415584</v>
      </c>
      <c r="N126" s="5">
        <f>(('t-1'!N126-'t-1'!$AE126)/'t-1'!$AE126)*(('t-1'!$I126-0.5+'t-1'!$I126-0.5)*-1)</f>
        <v>-2.3376623376623398E-2</v>
      </c>
      <c r="O126" s="5">
        <f>(('t-1'!O126-'t-1'!$AE126)/'t-1'!$AE126)*(('t-1'!$I126-0.5+'t-1'!$I126-0.5)*-1)</f>
        <v>-0.14805194805194805</v>
      </c>
      <c r="P126" s="5">
        <f>(('t-1'!P126-'t-1'!$AE126)/'t-1'!$AE126)*(('t-1'!$I126-0.5+'t-1'!$I126-0.5)*-1)</f>
        <v>-0.14285714285714285</v>
      </c>
      <c r="Q126" s="5">
        <f>(('t-1'!Q126-'t-1'!$AE126)/'t-1'!$AE126)*(('t-1'!$I126-0.5+'t-1'!$I126-0.5)*-1)</f>
        <v>5.9740259740259649E-2</v>
      </c>
      <c r="R126" s="5">
        <f>(('t-1'!R126-'t-1'!$AE126)/'t-1'!$AE126)*(('t-1'!$I126-0.5+'t-1'!$I126-0.5)*-1)</f>
        <v>0.10909090909090904</v>
      </c>
      <c r="S126" s="5">
        <f>(('t-1'!S126-'t-1'!$AE126)/'t-1'!$AE126)*(('t-1'!$I126-0.5+'t-1'!$I126-0.5)*-1)</f>
        <v>6.4935064935064846E-2</v>
      </c>
      <c r="T126" s="5">
        <f>(('t-1'!T126-'t-1'!$AE126)/'t-1'!$AE126)*(('t-1'!$I126-0.5+'t-1'!$I126-0.5)*-1)</f>
        <v>1.5584415584415598E-2</v>
      </c>
      <c r="U126" s="5">
        <f>(('t-1'!U126-'t-1'!$AE126)/'t-1'!$AE126)*(('t-1'!$I126-0.5+'t-1'!$I126-0.5)*-1)</f>
        <v>-3.1168831168831197E-2</v>
      </c>
      <c r="V126" s="5">
        <f>(('t-1'!V126-'t-1'!$AE126)/'t-1'!$AE126)*(('t-1'!$I126-0.5+'t-1'!$I126-0.5)*-1)</f>
        <v>-2.5974025974025997E-2</v>
      </c>
      <c r="W126" s="5">
        <f>(('t-1'!W126-'t-1'!$AE126)/'t-1'!$AE126)*(('t-1'!$I126-0.5+'t-1'!$I126-0.5)*-1)</f>
        <v>-3.3766233766233798E-2</v>
      </c>
      <c r="X126" s="5">
        <f>(('t-1'!X126-'t-1'!$AE126)/'t-1'!$AE126)*(('t-1'!$I126-0.5+'t-1'!$I126-0.5)*-1)</f>
        <v>0.19480519480519484</v>
      </c>
      <c r="Y126" s="5">
        <f>(('t-1'!Y126-'t-1'!$AE126)/'t-1'!$AE126)*(('t-1'!$I126-0.5+'t-1'!$I126-0.5)*-1)</f>
        <v>1.0389610389610398E-2</v>
      </c>
      <c r="Z126" s="5">
        <f>(('t-1'!Z126-'t-1'!$AE126)/'t-1'!$AE126)*(('t-1'!$I126-0.5+'t-1'!$I126-0.5)*-1)</f>
        <v>0.11428571428571424</v>
      </c>
      <c r="AA126" s="5">
        <f>(('t-1'!AA126-'t-1'!$AE126)/'t-1'!$AE126)*(('t-1'!$I126-0.5+'t-1'!$I126-0.5)*-1)</f>
        <v>2.3376623376623398E-2</v>
      </c>
      <c r="AB126" s="5">
        <f>(('t-1'!AB126-'t-1'!$AE126)/'t-1'!$AE126)*(('t-1'!$I126-0.5+'t-1'!$I126-0.5)*-1)</f>
        <v>7.7922077922077851E-2</v>
      </c>
      <c r="AC126" s="5">
        <f>(('t-1'!AC126-'t-1'!$AE126)/'t-1'!$AE126)*(('t-1'!$I126-0.5+'t-1'!$I126-0.5)*-1)</f>
        <v>4.6753246753246797E-2</v>
      </c>
      <c r="AD126" s="5">
        <f>(('t-1'!AD126-'t-1'!$AE126)/'t-1'!$AE126)*(('t-1'!$I126-0.5+'t-1'!$I126-0.5)*-1)</f>
        <v>0.10649350649350645</v>
      </c>
      <c r="AE126" s="5">
        <f>(('t-1'!AE126-'t-1'!$AE126)/'t-1'!$AE126)*(('t-1'!$I126-0.5+'t-1'!$I126-0.5)*-1)</f>
        <v>0</v>
      </c>
      <c r="AF126" s="5">
        <f>(('t-1'!AF126-'t-1'!$AE126)/'t-1'!$AE126)*(('t-1'!$I126-0.5+'t-1'!$I126-0.5)*-1)</f>
        <v>-1</v>
      </c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</row>
    <row r="127" spans="2:66">
      <c r="B127" s="1">
        <f>'t-1'!B127</f>
        <v>0</v>
      </c>
      <c r="C127" s="1">
        <f>'t-1'!C127</f>
        <v>0</v>
      </c>
      <c r="D127" s="1">
        <f>'t-1'!D127</f>
        <v>0</v>
      </c>
      <c r="E127" s="1" t="str">
        <f>'t-1'!E127</f>
        <v>Män</v>
      </c>
      <c r="F127" s="1" t="str">
        <f>'t-1'!F127</f>
        <v>Patientrapporterat resultat av total höftprotesoperation</v>
      </c>
      <c r="G127" s="1" t="str">
        <f>'t-1'!G127</f>
        <v>(tom)</v>
      </c>
      <c r="H127" s="1" t="str">
        <f>'t-1'!H127</f>
        <v>A005800</v>
      </c>
      <c r="I127" s="1">
        <f>'t-1'!I127</f>
        <v>0</v>
      </c>
      <c r="J127" s="5">
        <f>(('t-1'!J127-'t-1'!$AE127)/'t-1'!$AE127)*(('t-1'!$I127-0.5+'t-1'!$I127-0.5)*-1)</f>
        <v>-1.7142857142857158E-2</v>
      </c>
      <c r="K127" s="5">
        <f>(('t-1'!K127-'t-1'!$AE127)/'t-1'!$AE127)*(('t-1'!$I127-0.5+'t-1'!$I127-0.5)*-1)</f>
        <v>-0.11142857142857138</v>
      </c>
      <c r="L127" s="5">
        <f>(('t-1'!L127-'t-1'!$AE127)/'t-1'!$AE127)*(('t-1'!$I127-0.5+'t-1'!$I127-0.5)*-1)</f>
        <v>9.1428571428571512E-2</v>
      </c>
      <c r="M127" s="5">
        <f>(('t-1'!M127-'t-1'!$AE127)/'t-1'!$AE127)*(('t-1'!$I127-0.5+'t-1'!$I127-0.5)*-1)</f>
        <v>-0.17428571428571429</v>
      </c>
      <c r="N127" s="5">
        <f>(('t-1'!N127-'t-1'!$AE127)/'t-1'!$AE127)*(('t-1'!$I127-0.5+'t-1'!$I127-0.5)*-1)</f>
        <v>0</v>
      </c>
      <c r="O127" s="5">
        <f>(('t-1'!O127-'t-1'!$AE127)/'t-1'!$AE127)*(('t-1'!$I127-0.5+'t-1'!$I127-0.5)*-1)</f>
        <v>5.7142857142857195E-3</v>
      </c>
      <c r="P127" s="5">
        <f>(('t-1'!P127-'t-1'!$AE127)/'t-1'!$AE127)*(('t-1'!$I127-0.5+'t-1'!$I127-0.5)*-1)</f>
        <v>-7.9999999999999918E-2</v>
      </c>
      <c r="Q127" s="5">
        <f>(('t-1'!Q127-'t-1'!$AE127)/'t-1'!$AE127)*(('t-1'!$I127-0.5+'t-1'!$I127-0.5)*-1)</f>
        <v>-8.2857142857142782E-2</v>
      </c>
      <c r="R127" s="5">
        <f>(('t-1'!R127-'t-1'!$AE127)/'t-1'!$AE127)*(('t-1'!$I127-0.5+'t-1'!$I127-0.5)*-1)</f>
        <v>8.5714285714285798E-2</v>
      </c>
      <c r="S127" s="5">
        <f>(('t-1'!S127-'t-1'!$AE127)/'t-1'!$AE127)*(('t-1'!$I127-0.5+'t-1'!$I127-0.5)*-1)</f>
        <v>5.428571428571434E-2</v>
      </c>
      <c r="T127" s="5">
        <f>(('t-1'!T127-'t-1'!$AE127)/'t-1'!$AE127)*(('t-1'!$I127-0.5+'t-1'!$I127-0.5)*-1)</f>
        <v>-6.5714285714285614E-2</v>
      </c>
      <c r="U127" s="5">
        <f>(('t-1'!U127-'t-1'!$AE127)/'t-1'!$AE127)*(('t-1'!$I127-0.5+'t-1'!$I127-0.5)*-1)</f>
        <v>-2.5714285714285579E-2</v>
      </c>
      <c r="V127" s="5">
        <f>(('t-1'!V127-'t-1'!$AE127)/'t-1'!$AE127)*(('t-1'!$I127-0.5+'t-1'!$I127-0.5)*-1)</f>
        <v>-8.5714285714285788E-3</v>
      </c>
      <c r="W127" s="5">
        <f>(('t-1'!W127-'t-1'!$AE127)/'t-1'!$AE127)*(('t-1'!$I127-0.5+'t-1'!$I127-0.5)*-1)</f>
        <v>2.8571428571428597E-3</v>
      </c>
      <c r="X127" s="5">
        <f>(('t-1'!X127-'t-1'!$AE127)/'t-1'!$AE127)*(('t-1'!$I127-0.5+'t-1'!$I127-0.5)*-1)</f>
        <v>0.16285714285714287</v>
      </c>
      <c r="Y127" s="5">
        <f>(('t-1'!Y127-'t-1'!$AE127)/'t-1'!$AE127)*(('t-1'!$I127-0.5+'t-1'!$I127-0.5)*-1)</f>
        <v>2.2857142857142878E-2</v>
      </c>
      <c r="Z127" s="5">
        <f>(('t-1'!Z127-'t-1'!$AE127)/'t-1'!$AE127)*(('t-1'!$I127-0.5+'t-1'!$I127-0.5)*-1)</f>
        <v>3.4285714285714315E-2</v>
      </c>
      <c r="AA127" s="5">
        <f>(('t-1'!AA127-'t-1'!$AE127)/'t-1'!$AE127)*(('t-1'!$I127-0.5+'t-1'!$I127-0.5)*-1)</f>
        <v>5.428571428571434E-2</v>
      </c>
      <c r="AB127" s="5">
        <f>(('t-1'!AB127-'t-1'!$AE127)/'t-1'!$AE127)*(('t-1'!$I127-0.5+'t-1'!$I127-0.5)*-1)</f>
        <v>1.4285714285714299E-2</v>
      </c>
      <c r="AC127" s="5">
        <f>(('t-1'!AC127-'t-1'!$AE127)/'t-1'!$AE127)*(('t-1'!$I127-0.5+'t-1'!$I127-0.5)*-1)</f>
        <v>0.13142857142857156</v>
      </c>
      <c r="AD127" s="5">
        <f>(('t-1'!AD127-'t-1'!$AE127)/'t-1'!$AE127)*(('t-1'!$I127-0.5+'t-1'!$I127-0.5)*-1)</f>
        <v>0.10000000000000009</v>
      </c>
      <c r="AE127" s="5">
        <f>(('t-1'!AE127-'t-1'!$AE127)/'t-1'!$AE127)*(('t-1'!$I127-0.5+'t-1'!$I127-0.5)*-1)</f>
        <v>0</v>
      </c>
      <c r="AF127" s="5">
        <f>(('t-1'!AF127-'t-1'!$AE127)/'t-1'!$AE127)*(('t-1'!$I127-0.5+'t-1'!$I127-0.5)*-1)</f>
        <v>-1</v>
      </c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</row>
    <row r="128" spans="2:66">
      <c r="B128" s="1">
        <f>'t-1'!B128</f>
        <v>0</v>
      </c>
      <c r="C128" s="1">
        <f>'t-1'!C128</f>
        <v>0</v>
      </c>
      <c r="D128" s="1">
        <f>'t-1'!D128</f>
        <v>0</v>
      </c>
      <c r="E128" s="1" t="str">
        <f>'t-1'!E128</f>
        <v>Totalt</v>
      </c>
      <c r="F128" s="1" t="str">
        <f>'t-1'!F128</f>
        <v>Patientrapporterat resultat av total höftprotesoperation</v>
      </c>
      <c r="G128" s="1" t="str">
        <f>'t-1'!G128</f>
        <v>(tom)</v>
      </c>
      <c r="H128" s="1" t="str">
        <f>'t-1'!H128</f>
        <v>A005800</v>
      </c>
      <c r="I128" s="1">
        <f>'t-1'!I128</f>
        <v>0</v>
      </c>
      <c r="J128" s="5">
        <f>(('t-1'!J128-'t-1'!$AE128)/'t-1'!$AE128)*(('t-1'!$I128-0.5+'t-1'!$I128-0.5)*-1)</f>
        <v>-2.162162162162164E-2</v>
      </c>
      <c r="K128" s="5">
        <f>(('t-1'!K128-'t-1'!$AE128)/'t-1'!$AE128)*(('t-1'!$I128-0.5+'t-1'!$I128-0.5)*-1)</f>
        <v>-7.2972972972972894E-2</v>
      </c>
      <c r="L128" s="5">
        <f>(('t-1'!L128-'t-1'!$AE128)/'t-1'!$AE128)*(('t-1'!$I128-0.5+'t-1'!$I128-0.5)*-1)</f>
        <v>0.10270270270270264</v>
      </c>
      <c r="M128" s="5">
        <f>(('t-1'!M128-'t-1'!$AE128)/'t-1'!$AE128)*(('t-1'!$I128-0.5+'t-1'!$I128-0.5)*-1)</f>
        <v>-0.16216216216216217</v>
      </c>
      <c r="N128" s="5">
        <f>(('t-1'!N128-'t-1'!$AE128)/'t-1'!$AE128)*(('t-1'!$I128-0.5+'t-1'!$I128-0.5)*-1)</f>
        <v>-1.6216216216216231E-2</v>
      </c>
      <c r="O128" s="5">
        <f>(('t-1'!O128-'t-1'!$AE128)/'t-1'!$AE128)*(('t-1'!$I128-0.5+'t-1'!$I128-0.5)*-1)</f>
        <v>-8.3783783783783705E-2</v>
      </c>
      <c r="P128" s="5">
        <f>(('t-1'!P128-'t-1'!$AE128)/'t-1'!$AE128)*(('t-1'!$I128-0.5+'t-1'!$I128-0.5)*-1)</f>
        <v>-0.11621621621621617</v>
      </c>
      <c r="Q128" s="5">
        <f>(('t-1'!Q128-'t-1'!$AE128)/'t-1'!$AE128)*(('t-1'!$I128-0.5+'t-1'!$I128-0.5)*-1)</f>
        <v>0</v>
      </c>
      <c r="R128" s="5">
        <f>(('t-1'!R128-'t-1'!$AE128)/'t-1'!$AE128)*(('t-1'!$I128-0.5+'t-1'!$I128-0.5)*-1)</f>
        <v>9.4594594594594683E-2</v>
      </c>
      <c r="S128" s="5">
        <f>(('t-1'!S128-'t-1'!$AE128)/'t-1'!$AE128)*(('t-1'!$I128-0.5+'t-1'!$I128-0.5)*-1)</f>
        <v>5.6756756756756808E-2</v>
      </c>
      <c r="T128" s="5">
        <f>(('t-1'!T128-'t-1'!$AE128)/'t-1'!$AE128)*(('t-1'!$I128-0.5+'t-1'!$I128-0.5)*-1)</f>
        <v>-1.6216216216216231E-2</v>
      </c>
      <c r="U128" s="5">
        <f>(('t-1'!U128-'t-1'!$AE128)/'t-1'!$AE128)*(('t-1'!$I128-0.5+'t-1'!$I128-0.5)*-1)</f>
        <v>-2.9729729729729756E-2</v>
      </c>
      <c r="V128" s="5">
        <f>(('t-1'!V128-'t-1'!$AE128)/'t-1'!$AE128)*(('t-1'!$I128-0.5+'t-1'!$I128-0.5)*-1)</f>
        <v>-1.6216216216216231E-2</v>
      </c>
      <c r="W128" s="5">
        <f>(('t-1'!W128-'t-1'!$AE128)/'t-1'!$AE128)*(('t-1'!$I128-0.5+'t-1'!$I128-0.5)*-1)</f>
        <v>-1.8918918918918937E-2</v>
      </c>
      <c r="X128" s="5">
        <f>(('t-1'!X128-'t-1'!$AE128)/'t-1'!$AE128)*(('t-1'!$I128-0.5+'t-1'!$I128-0.5)*-1)</f>
        <v>0.1891891891891892</v>
      </c>
      <c r="Y128" s="5">
        <f>(('t-1'!Y128-'t-1'!$AE128)/'t-1'!$AE128)*(('t-1'!$I128-0.5+'t-1'!$I128-0.5)*-1)</f>
        <v>1.3513513513513526E-2</v>
      </c>
      <c r="Z128" s="5">
        <f>(('t-1'!Z128-'t-1'!$AE128)/'t-1'!$AE128)*(('t-1'!$I128-0.5+'t-1'!$I128-0.5)*-1)</f>
        <v>7.8378378378378452E-2</v>
      </c>
      <c r="AA128" s="5">
        <f>(('t-1'!AA128-'t-1'!$AE128)/'t-1'!$AE128)*(('t-1'!$I128-0.5+'t-1'!$I128-0.5)*-1)</f>
        <v>4.0540540540540577E-2</v>
      </c>
      <c r="AB128" s="5">
        <f>(('t-1'!AB128-'t-1'!$AE128)/'t-1'!$AE128)*(('t-1'!$I128-0.5+'t-1'!$I128-0.5)*-1)</f>
        <v>5.6756756756756808E-2</v>
      </c>
      <c r="AC128" s="5">
        <f>(('t-1'!AC128-'t-1'!$AE128)/'t-1'!$AE128)*(('t-1'!$I128-0.5+'t-1'!$I128-0.5)*-1)</f>
        <v>8.1081081081081155E-2</v>
      </c>
      <c r="AD128" s="5">
        <f>(('t-1'!AD128-'t-1'!$AE128)/'t-1'!$AE128)*(('t-1'!$I128-0.5+'t-1'!$I128-0.5)*-1)</f>
        <v>0.10540540540540536</v>
      </c>
      <c r="AE128" s="5">
        <f>(('t-1'!AE128-'t-1'!$AE128)/'t-1'!$AE128)*(('t-1'!$I128-0.5+'t-1'!$I128-0.5)*-1)</f>
        <v>0</v>
      </c>
      <c r="AF128" s="5">
        <f>(('t-1'!AF128-'t-1'!$AE128)/'t-1'!$AE128)*(('t-1'!$I128-0.5+'t-1'!$I128-0.5)*-1)</f>
        <v>-1</v>
      </c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</row>
    <row r="129" spans="2:66">
      <c r="B129" s="1">
        <f>'t-1'!B129</f>
        <v>0</v>
      </c>
      <c r="C129" s="1">
        <f>'t-1'!C129</f>
        <v>0</v>
      </c>
      <c r="D129" s="1">
        <f>'t-1'!D129</f>
        <v>64</v>
      </c>
      <c r="E129" s="1" t="str">
        <f>'t-1'!E129</f>
        <v>Kvinnor</v>
      </c>
      <c r="F129" s="1" t="str">
        <f>'t-1'!F129</f>
        <v>Patienttillfredsställelse efter total höftprotesoperation</v>
      </c>
      <c r="G129" s="1" t="str">
        <f>'t-1'!G129</f>
        <v>(tom)</v>
      </c>
      <c r="H129" s="1" t="str">
        <f>'t-1'!H129</f>
        <v>A020205</v>
      </c>
      <c r="I129" s="1">
        <f>'t-1'!I129</f>
        <v>0</v>
      </c>
      <c r="J129" s="5">
        <f>(('t-1'!J129-'t-1'!$AE129)/'t-1'!$AE129)*(('t-1'!$I129-0.5+'t-1'!$I129-0.5)*-1)</f>
        <v>-2.4833416895136053E-2</v>
      </c>
      <c r="K129" s="5">
        <f>(('t-1'!K129-'t-1'!$AE129)/'t-1'!$AE129)*(('t-1'!$I129-0.5+'t-1'!$I129-0.5)*-1)</f>
        <v>-1.4820203712969384E-2</v>
      </c>
      <c r="L129" s="5">
        <f>(('t-1'!L129-'t-1'!$AE129)/'t-1'!$AE129)*(('t-1'!$I129-0.5+'t-1'!$I129-0.5)*-1)</f>
        <v>-2.3623688201221741E-2</v>
      </c>
      <c r="M129" s="5">
        <f>(('t-1'!M129-'t-1'!$AE129)/'t-1'!$AE129)*(('t-1'!$I129-0.5+'t-1'!$I129-0.5)*-1)</f>
        <v>-4.4135120643431558E-2</v>
      </c>
      <c r="N129" s="5">
        <f>(('t-1'!N129-'t-1'!$AE129)/'t-1'!$AE129)*(('t-1'!$I129-0.5+'t-1'!$I129-0.5)*-1)</f>
        <v>2.6722998024169109E-2</v>
      </c>
      <c r="O129" s="5">
        <f>(('t-1'!O129-'t-1'!$AE129)/'t-1'!$AE129)*(('t-1'!$I129-0.5+'t-1'!$I129-0.5)*-1)</f>
        <v>2.9499402170854297E-2</v>
      </c>
      <c r="P129" s="5">
        <f>(('t-1'!P129-'t-1'!$AE129)/'t-1'!$AE129)*(('t-1'!$I129-0.5+'t-1'!$I129-0.5)*-1)</f>
        <v>3.4828141092131233E-2</v>
      </c>
      <c r="Q129" s="5">
        <f>(('t-1'!Q129-'t-1'!$AE129)/'t-1'!$AE129)*(('t-1'!$I129-0.5+'t-1'!$I129-0.5)*-1)</f>
        <v>-0.11111389021330477</v>
      </c>
      <c r="R129" s="5">
        <f>(('t-1'!R129-'t-1'!$AE129)/'t-1'!$AE129)*(('t-1'!$I129-0.5+'t-1'!$I129-0.5)*-1)</f>
        <v>1.8095997184469054E-2</v>
      </c>
      <c r="S129" s="5">
        <f>(('t-1'!S129-'t-1'!$AE129)/'t-1'!$AE129)*(('t-1'!$I129-0.5+'t-1'!$I129-0.5)*-1)</f>
        <v>3.3312105838041353E-2</v>
      </c>
      <c r="T129" s="5">
        <f>(('t-1'!T129-'t-1'!$AE129)/'t-1'!$AE129)*(('t-1'!$I129-0.5+'t-1'!$I129-0.5)*-1)</f>
        <v>1.4357578590156508E-2</v>
      </c>
      <c r="U129" s="5">
        <f>(('t-1'!U129-'t-1'!$AE129)/'t-1'!$AE129)*(('t-1'!$I129-0.5+'t-1'!$I129-0.5)*-1)</f>
        <v>-2.181586788659751E-2</v>
      </c>
      <c r="V129" s="5">
        <f>(('t-1'!V129-'t-1'!$AE129)/'t-1'!$AE129)*(('t-1'!$I129-0.5+'t-1'!$I129-0.5)*-1)</f>
        <v>-1.762567620428749E-2</v>
      </c>
      <c r="W129" s="5">
        <f>(('t-1'!W129-'t-1'!$AE129)/'t-1'!$AE129)*(('t-1'!$I129-0.5+'t-1'!$I129-0.5)*-1)</f>
        <v>4.7136889546017302E-2</v>
      </c>
      <c r="X129" s="5">
        <f>(('t-1'!X129-'t-1'!$AE129)/'t-1'!$AE129)*(('t-1'!$I129-0.5+'t-1'!$I129-0.5)*-1)</f>
        <v>-3.9301181392333998E-3</v>
      </c>
      <c r="Y129" s="5">
        <f>(('t-1'!Y129-'t-1'!$AE129)/'t-1'!$AE129)*(('t-1'!$I129-0.5+'t-1'!$I129-0.5)*-1)</f>
        <v>9.3213658766526496E-3</v>
      </c>
      <c r="Z129" s="5">
        <f>(('t-1'!Z129-'t-1'!$AE129)/'t-1'!$AE129)*(('t-1'!$I129-0.5+'t-1'!$I129-0.5)*-1)</f>
        <v>1.8863957527172855E-2</v>
      </c>
      <c r="AA129" s="5">
        <f>(('t-1'!AA129-'t-1'!$AE129)/'t-1'!$AE129)*(('t-1'!$I129-0.5+'t-1'!$I129-0.5)*-1)</f>
        <v>-3.2950778536430698E-2</v>
      </c>
      <c r="AB129" s="5">
        <f>(('t-1'!AB129-'t-1'!$AE129)/'t-1'!$AE129)*(('t-1'!$I129-0.5+'t-1'!$I129-0.5)*-1)</f>
        <v>3.571058726451156E-2</v>
      </c>
      <c r="AC129" s="5">
        <f>(('t-1'!AC129-'t-1'!$AE129)/'t-1'!$AE129)*(('t-1'!$I129-0.5+'t-1'!$I129-0.5)*-1)</f>
        <v>4.464403022363355E-2</v>
      </c>
      <c r="AD129" s="5">
        <f>(('t-1'!AD129-'t-1'!$AE129)/'t-1'!$AE129)*(('t-1'!$I129-0.5+'t-1'!$I129-0.5)*-1)</f>
        <v>5.2903741809897799E-2</v>
      </c>
      <c r="AE129" s="5">
        <f>(('t-1'!AE129-'t-1'!$AE129)/'t-1'!$AE129)*(('t-1'!$I129-0.5+'t-1'!$I129-0.5)*-1)</f>
        <v>0</v>
      </c>
      <c r="AF129" s="5">
        <f>(('t-1'!AF129-'t-1'!$AE129)/'t-1'!$AE129)*(('t-1'!$I129-0.5+'t-1'!$I129-0.5)*-1)</f>
        <v>-1</v>
      </c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</row>
    <row r="130" spans="2:66">
      <c r="B130" s="1">
        <f>'t-1'!B130</f>
        <v>0</v>
      </c>
      <c r="C130" s="1">
        <f>'t-1'!C130</f>
        <v>0</v>
      </c>
      <c r="D130" s="1">
        <f>'t-1'!D130</f>
        <v>0</v>
      </c>
      <c r="E130" s="1" t="str">
        <f>'t-1'!E130</f>
        <v>Män</v>
      </c>
      <c r="F130" s="1" t="str">
        <f>'t-1'!F130</f>
        <v>Patienttillfredsställelse efter total höftprotesoperation</v>
      </c>
      <c r="G130" s="1" t="str">
        <f>'t-1'!G130</f>
        <v>(tom)</v>
      </c>
      <c r="H130" s="1" t="str">
        <f>'t-1'!H130</f>
        <v>A020205</v>
      </c>
      <c r="I130" s="1">
        <f>'t-1'!I130</f>
        <v>0</v>
      </c>
      <c r="J130" s="5">
        <f>(('t-1'!J130-'t-1'!$AE130)/'t-1'!$AE130)*(('t-1'!$I130-0.5+'t-1'!$I130-0.5)*-1)</f>
        <v>-2.1898096862890348E-2</v>
      </c>
      <c r="K130" s="5">
        <f>(('t-1'!K130-'t-1'!$AE130)/'t-1'!$AE130)*(('t-1'!$I130-0.5+'t-1'!$I130-0.5)*-1)</f>
        <v>-1.0999939440338365E-2</v>
      </c>
      <c r="L130" s="5">
        <f>(('t-1'!L130-'t-1'!$AE130)/'t-1'!$AE130)*(('t-1'!$I130-0.5+'t-1'!$I130-0.5)*-1)</f>
        <v>-2.6520564824110918E-2</v>
      </c>
      <c r="M130" s="5">
        <f>(('t-1'!M130-'t-1'!$AE130)/'t-1'!$AE130)*(('t-1'!$I130-0.5+'t-1'!$I130-0.5)*-1)</f>
        <v>-4.3318646451298926E-3</v>
      </c>
      <c r="N130" s="5">
        <f>(('t-1'!N130-'t-1'!$AE130)/'t-1'!$AE130)*(('t-1'!$I130-0.5+'t-1'!$I130-0.5)*-1)</f>
        <v>5.0177814917019746E-2</v>
      </c>
      <c r="O130" s="5">
        <f>(('t-1'!O130-'t-1'!$AE130)/'t-1'!$AE130)*(('t-1'!$I130-0.5+'t-1'!$I130-0.5)*-1)</f>
        <v>-3.6334806926919361E-3</v>
      </c>
      <c r="P130" s="5">
        <f>(('t-1'!P130-'t-1'!$AE130)/'t-1'!$AE130)*(('t-1'!$I130-0.5+'t-1'!$I130-0.5)*-1)</f>
        <v>6.4878153056861787E-2</v>
      </c>
      <c r="Q130" s="5">
        <f>(('t-1'!Q130-'t-1'!$AE130)/'t-1'!$AE130)*(('t-1'!$I130-0.5+'t-1'!$I130-0.5)*-1)</f>
        <v>-4.490309983559812E-2</v>
      </c>
      <c r="R130" s="5">
        <f>(('t-1'!R130-'t-1'!$AE130)/'t-1'!$AE130)*(('t-1'!$I130-0.5+'t-1'!$I130-0.5)*-1)</f>
        <v>4.8971440314248611E-2</v>
      </c>
      <c r="S130" s="5">
        <f>(('t-1'!S130-'t-1'!$AE130)/'t-1'!$AE130)*(('t-1'!$I130-0.5+'t-1'!$I130-0.5)*-1)</f>
        <v>1.6378933230434357E-2</v>
      </c>
      <c r="T130" s="5">
        <f>(('t-1'!T130-'t-1'!$AE130)/'t-1'!$AE130)*(('t-1'!$I130-0.5+'t-1'!$I130-0.5)*-1)</f>
        <v>3.873942316860445E-3</v>
      </c>
      <c r="U130" s="5">
        <f>(('t-1'!U130-'t-1'!$AE130)/'t-1'!$AE130)*(('t-1'!$I130-0.5+'t-1'!$I130-0.5)*-1)</f>
        <v>-2.798839513896197E-2</v>
      </c>
      <c r="V130" s="5">
        <f>(('t-1'!V130-'t-1'!$AE130)/'t-1'!$AE130)*(('t-1'!$I130-0.5+'t-1'!$I130-0.5)*-1)</f>
        <v>-3.7018326747070777E-2</v>
      </c>
      <c r="W130" s="5">
        <f>(('t-1'!W130-'t-1'!$AE130)/'t-1'!$AE130)*(('t-1'!$I130-0.5+'t-1'!$I130-0.5)*-1)</f>
        <v>6.1591492090636857E-2</v>
      </c>
      <c r="X130" s="5">
        <f>(('t-1'!X130-'t-1'!$AE130)/'t-1'!$AE130)*(('t-1'!$I130-0.5+'t-1'!$I130-0.5)*-1)</f>
        <v>3.8826088150271866E-2</v>
      </c>
      <c r="Y130" s="5">
        <f>(('t-1'!Y130-'t-1'!$AE130)/'t-1'!$AE130)*(('t-1'!$I130-0.5+'t-1'!$I130-0.5)*-1)</f>
        <v>1.7284774065182307E-2</v>
      </c>
      <c r="Z130" s="5">
        <f>(('t-1'!Z130-'t-1'!$AE130)/'t-1'!$AE130)*(('t-1'!$I130-0.5+'t-1'!$I130-0.5)*-1)</f>
        <v>-6.5353533718462229E-3</v>
      </c>
      <c r="AA130" s="5">
        <f>(('t-1'!AA130-'t-1'!$AE130)/'t-1'!$AE130)*(('t-1'!$I130-0.5+'t-1'!$I130-0.5)*-1)</f>
        <v>-4.1916986391120681E-2</v>
      </c>
      <c r="AB130" s="5">
        <f>(('t-1'!AB130-'t-1'!$AE130)/'t-1'!$AE130)*(('t-1'!$I130-0.5+'t-1'!$I130-0.5)*-1)</f>
        <v>3.9047775322305772E-2</v>
      </c>
      <c r="AC130" s="5">
        <f>(('t-1'!AC130-'t-1'!$AE130)/'t-1'!$AE130)*(('t-1'!$I130-0.5+'t-1'!$I130-0.5)*-1)</f>
        <v>1.3415222372041383E-2</v>
      </c>
      <c r="AD130" s="5">
        <f>(('t-1'!AD130-'t-1'!$AE130)/'t-1'!$AE130)*(('t-1'!$I130-0.5+'t-1'!$I130-0.5)*-1)</f>
        <v>1.8553736361313525E-2</v>
      </c>
      <c r="AE130" s="5">
        <f>(('t-1'!AE130-'t-1'!$AE130)/'t-1'!$AE130)*(('t-1'!$I130-0.5+'t-1'!$I130-0.5)*-1)</f>
        <v>0</v>
      </c>
      <c r="AF130" s="5">
        <f>(('t-1'!AF130-'t-1'!$AE130)/'t-1'!$AE130)*(('t-1'!$I130-0.5+'t-1'!$I130-0.5)*-1)</f>
        <v>-1</v>
      </c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</row>
    <row r="131" spans="2:66">
      <c r="B131" s="1">
        <f>'t-1'!B131</f>
        <v>0</v>
      </c>
      <c r="C131" s="1">
        <f>'t-1'!C131</f>
        <v>0</v>
      </c>
      <c r="D131" s="1">
        <f>'t-1'!D131</f>
        <v>0</v>
      </c>
      <c r="E131" s="1" t="str">
        <f>'t-1'!E131</f>
        <v>Totalt</v>
      </c>
      <c r="F131" s="1" t="str">
        <f>'t-1'!F131</f>
        <v>Patienttillfredsställelse efter total höftprotesoperation</v>
      </c>
      <c r="G131" s="1" t="str">
        <f>'t-1'!G131</f>
        <v>(tom)</v>
      </c>
      <c r="H131" s="1" t="str">
        <f>'t-1'!H131</f>
        <v>A020205</v>
      </c>
      <c r="I131" s="1">
        <f>'t-1'!I131</f>
        <v>0</v>
      </c>
      <c r="J131" s="5">
        <f>(('t-1'!J131-'t-1'!$AE131)/'t-1'!$AE131)*(('t-1'!$I131-0.5+'t-1'!$I131-0.5)*-1)</f>
        <v>-2.4656769674202005E-2</v>
      </c>
      <c r="K131" s="5">
        <f>(('t-1'!K131-'t-1'!$AE131)/'t-1'!$AE131)*(('t-1'!$I131-0.5+'t-1'!$I131-0.5)*-1)</f>
        <v>-1.2337154208333586E-2</v>
      </c>
      <c r="L131" s="5">
        <f>(('t-1'!L131-'t-1'!$AE131)/'t-1'!$AE131)*(('t-1'!$I131-0.5+'t-1'!$I131-0.5)*-1)</f>
        <v>-2.4302297437811302E-2</v>
      </c>
      <c r="M131" s="5">
        <f>(('t-1'!M131-'t-1'!$AE131)/'t-1'!$AE131)*(('t-1'!$I131-0.5+'t-1'!$I131-0.5)*-1)</f>
        <v>-2.6828149332601463E-2</v>
      </c>
      <c r="N131" s="5">
        <f>(('t-1'!N131-'t-1'!$AE131)/'t-1'!$AE131)*(('t-1'!$I131-0.5+'t-1'!$I131-0.5)*-1)</f>
        <v>3.7654647810033318E-2</v>
      </c>
      <c r="O131" s="5">
        <f>(('t-1'!O131-'t-1'!$AE131)/'t-1'!$AE131)*(('t-1'!$I131-0.5+'t-1'!$I131-0.5)*-1)</f>
        <v>1.5668649578699987E-2</v>
      </c>
      <c r="P131" s="5">
        <f>(('t-1'!P131-'t-1'!$AE131)/'t-1'!$AE131)*(('t-1'!$I131-0.5+'t-1'!$I131-0.5)*-1)</f>
        <v>4.9034279042254575E-2</v>
      </c>
      <c r="Q131" s="5">
        <f>(('t-1'!Q131-'t-1'!$AE131)/'t-1'!$AE131)*(('t-1'!$I131-0.5+'t-1'!$I131-0.5)*-1)</f>
        <v>-8.4676655418774879E-2</v>
      </c>
      <c r="R131" s="5">
        <f>(('t-1'!R131-'t-1'!$AE131)/'t-1'!$AE131)*(('t-1'!$I131-0.5+'t-1'!$I131-0.5)*-1)</f>
        <v>3.3334946183043383E-2</v>
      </c>
      <c r="S131" s="5">
        <f>(('t-1'!S131-'t-1'!$AE131)/'t-1'!$AE131)*(('t-1'!$I131-0.5+'t-1'!$I131-0.5)*-1)</f>
        <v>2.6510681576369377E-2</v>
      </c>
      <c r="T131" s="5">
        <f>(('t-1'!T131-'t-1'!$AE131)/'t-1'!$AE131)*(('t-1'!$I131-0.5+'t-1'!$I131-0.5)*-1)</f>
        <v>9.8778682809850266E-3</v>
      </c>
      <c r="U131" s="5">
        <f>(('t-1'!U131-'t-1'!$AE131)/'t-1'!$AE131)*(('t-1'!$I131-0.5+'t-1'!$I131-0.5)*-1)</f>
        <v>-2.4222793642724377E-2</v>
      </c>
      <c r="V131" s="5">
        <f>(('t-1'!V131-'t-1'!$AE131)/'t-1'!$AE131)*(('t-1'!$I131-0.5+'t-1'!$I131-0.5)*-1)</f>
        <v>-2.6077812417853761E-2</v>
      </c>
      <c r="W131" s="5">
        <f>(('t-1'!W131-'t-1'!$AE131)/'t-1'!$AE131)*(('t-1'!$I131-0.5+'t-1'!$I131-0.5)*-1)</f>
        <v>5.2824898322087109E-2</v>
      </c>
      <c r="X131" s="5">
        <f>(('t-1'!X131-'t-1'!$AE131)/'t-1'!$AE131)*(('t-1'!$I131-0.5+'t-1'!$I131-0.5)*-1)</f>
        <v>1.1943042971224857E-2</v>
      </c>
      <c r="Y131" s="5">
        <f>(('t-1'!Y131-'t-1'!$AE131)/'t-1'!$AE131)*(('t-1'!$I131-0.5+'t-1'!$I131-0.5)*-1)</f>
        <v>1.3683631104870565E-2</v>
      </c>
      <c r="Z131" s="5">
        <f>(('t-1'!Z131-'t-1'!$AE131)/'t-1'!$AE131)*(('t-1'!$I131-0.5+'t-1'!$I131-0.5)*-1)</f>
        <v>8.3530495900878531E-3</v>
      </c>
      <c r="AA131" s="5">
        <f>(('t-1'!AA131-'t-1'!$AE131)/'t-1'!$AE131)*(('t-1'!$I131-0.5+'t-1'!$I131-0.5)*-1)</f>
        <v>-3.7182115457280319E-2</v>
      </c>
      <c r="AB131" s="5">
        <f>(('t-1'!AB131-'t-1'!$AE131)/'t-1'!$AE131)*(('t-1'!$I131-0.5+'t-1'!$I131-0.5)*-1)</f>
        <v>3.6044323472104581E-2</v>
      </c>
      <c r="AC131" s="5">
        <f>(('t-1'!AC131-'t-1'!$AE131)/'t-1'!$AE131)*(('t-1'!$I131-0.5+'t-1'!$I131-0.5)*-1)</f>
        <v>3.1565045239200375E-2</v>
      </c>
      <c r="AD131" s="5">
        <f>(('t-1'!AD131-'t-1'!$AE131)/'t-1'!$AE131)*(('t-1'!$I131-0.5+'t-1'!$I131-0.5)*-1)</f>
        <v>3.8640699527594601E-2</v>
      </c>
      <c r="AE131" s="5">
        <f>(('t-1'!AE131-'t-1'!$AE131)/'t-1'!$AE131)*(('t-1'!$I131-0.5+'t-1'!$I131-0.5)*-1)</f>
        <v>0</v>
      </c>
      <c r="AF131" s="5">
        <f>(('t-1'!AF131-'t-1'!$AE131)/'t-1'!$AE131)*(('t-1'!$I131-0.5+'t-1'!$I131-0.5)*-1)</f>
        <v>-1</v>
      </c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</row>
    <row r="132" spans="2:66">
      <c r="B132" s="1">
        <f>'t-1'!B132</f>
        <v>0</v>
      </c>
      <c r="C132" s="1">
        <f>'t-1'!C132</f>
        <v>0</v>
      </c>
      <c r="D132" s="1">
        <f>'t-1'!D132</f>
        <v>65</v>
      </c>
      <c r="E132" s="1" t="str">
        <f>'t-1'!E132</f>
        <v>Kvinnor</v>
      </c>
      <c r="F132" s="1" t="str">
        <f>'t-1'!F132</f>
        <v>Väntetid inför höftfrakturoperation</v>
      </c>
      <c r="G132" s="1" t="str">
        <f>'t-1'!G132</f>
        <v>(tom)</v>
      </c>
      <c r="H132" s="1" t="str">
        <f>'t-1'!H132</f>
        <v>A006000</v>
      </c>
      <c r="I132" s="1">
        <f>'t-1'!I132</f>
        <v>1</v>
      </c>
      <c r="J132" s="5">
        <f>(('t-1'!J132-'t-1'!$AE132)/'t-1'!$AE132)*(('t-1'!$I132-0.5+'t-1'!$I132-0.5)*-1)</f>
        <v>-8.3333333333333329E-2</v>
      </c>
      <c r="K132" s="5">
        <f>(('t-1'!K132-'t-1'!$AE132)/'t-1'!$AE132)*(('t-1'!$I132-0.5+'t-1'!$I132-0.5)*-1)</f>
        <v>-0.45833333333333331</v>
      </c>
      <c r="L132" s="5">
        <f>(('t-1'!L132-'t-1'!$AE132)/'t-1'!$AE132)*(('t-1'!$I132-0.5+'t-1'!$I132-0.5)*-1)</f>
        <v>8.3333333333333329E-2</v>
      </c>
      <c r="M132" s="5">
        <f>(('t-1'!M132-'t-1'!$AE132)/'t-1'!$AE132)*(('t-1'!$I132-0.5+'t-1'!$I132-0.5)*-1)</f>
        <v>4.1666666666666664E-2</v>
      </c>
      <c r="N132" s="5">
        <f>(('t-1'!N132-'t-1'!$AE132)/'t-1'!$AE132)*(('t-1'!$I132-0.5+'t-1'!$I132-0.5)*-1)</f>
        <v>0.20833333333333334</v>
      </c>
      <c r="O132" s="5">
        <f>(('t-1'!O132-'t-1'!$AE132)/'t-1'!$AE132)*(('t-1'!$I132-0.5+'t-1'!$I132-0.5)*-1)</f>
        <v>-8.3333333333333329E-2</v>
      </c>
      <c r="P132" s="5">
        <f>(('t-1'!P132-'t-1'!$AE132)/'t-1'!$AE132)*(('t-1'!$I132-0.5+'t-1'!$I132-0.5)*-1)</f>
        <v>0.29166666666666669</v>
      </c>
      <c r="Q132" s="5">
        <f>(('t-1'!Q132-'t-1'!$AE132)/'t-1'!$AE132)*(('t-1'!$I132-0.5+'t-1'!$I132-0.5)*-1)</f>
        <v>4.1666666666666664E-2</v>
      </c>
      <c r="R132" s="5">
        <f>(('t-1'!R132-'t-1'!$AE132)/'t-1'!$AE132)*(('t-1'!$I132-0.5+'t-1'!$I132-0.5)*-1)</f>
        <v>0.16666666666666666</v>
      </c>
      <c r="S132" s="5">
        <f>(('t-1'!S132-'t-1'!$AE132)/'t-1'!$AE132)*(('t-1'!$I132-0.5+'t-1'!$I132-0.5)*-1)</f>
        <v>-4.1666666666666664E-2</v>
      </c>
      <c r="T132" s="5">
        <f>(('t-1'!T132-'t-1'!$AE132)/'t-1'!$AE132)*(('t-1'!$I132-0.5+'t-1'!$I132-0.5)*-1)</f>
        <v>-4.1666666666666664E-2</v>
      </c>
      <c r="U132" s="5">
        <f>(('t-1'!U132-'t-1'!$AE132)/'t-1'!$AE132)*(('t-1'!$I132-0.5+'t-1'!$I132-0.5)*-1)</f>
        <v>-8.3333333333333329E-2</v>
      </c>
      <c r="V132" s="5">
        <f>(('t-1'!V132-'t-1'!$AE132)/'t-1'!$AE132)*(('t-1'!$I132-0.5+'t-1'!$I132-0.5)*-1)</f>
        <v>-0.16666666666666666</v>
      </c>
      <c r="W132" s="5">
        <f>(('t-1'!W132-'t-1'!$AE132)/'t-1'!$AE132)*(('t-1'!$I132-0.5+'t-1'!$I132-0.5)*-1)</f>
        <v>4.1666666666666664E-2</v>
      </c>
      <c r="X132" s="5" t="e">
        <f>(('t-1'!X132-'t-1'!$AE132)/'t-1'!$AE132)*(('t-1'!$I132-0.5+'t-1'!$I132-0.5)*-1)</f>
        <v>#VALUE!</v>
      </c>
      <c r="Y132" s="5">
        <f>(('t-1'!Y132-'t-1'!$AE132)/'t-1'!$AE132)*(('t-1'!$I132-0.5+'t-1'!$I132-0.5)*-1)</f>
        <v>0.20833333333333334</v>
      </c>
      <c r="Z132" s="5">
        <f>(('t-1'!Z132-'t-1'!$AE132)/'t-1'!$AE132)*(('t-1'!$I132-0.5+'t-1'!$I132-0.5)*-1)</f>
        <v>0.375</v>
      </c>
      <c r="AA132" s="5">
        <f>(('t-1'!AA132-'t-1'!$AE132)/'t-1'!$AE132)*(('t-1'!$I132-0.5+'t-1'!$I132-0.5)*-1)</f>
        <v>0.45833333333333331</v>
      </c>
      <c r="AB132" s="5">
        <f>(('t-1'!AB132-'t-1'!$AE132)/'t-1'!$AE132)*(('t-1'!$I132-0.5+'t-1'!$I132-0.5)*-1)</f>
        <v>8.3333333333333329E-2</v>
      </c>
      <c r="AC132" s="5">
        <f>(('t-1'!AC132-'t-1'!$AE132)/'t-1'!$AE132)*(('t-1'!$I132-0.5+'t-1'!$I132-0.5)*-1)</f>
        <v>0.29166666666666669</v>
      </c>
      <c r="AD132" s="5">
        <f>(('t-1'!AD132-'t-1'!$AE132)/'t-1'!$AE132)*(('t-1'!$I132-0.5+'t-1'!$I132-0.5)*-1)</f>
        <v>0.29166666666666669</v>
      </c>
      <c r="AE132" s="5">
        <f>(('t-1'!AE132-'t-1'!$AE132)/'t-1'!$AE132)*(('t-1'!$I132-0.5+'t-1'!$I132-0.5)*-1)</f>
        <v>0</v>
      </c>
      <c r="AF132" s="5">
        <f>(('t-1'!AF132-'t-1'!$AE132)/'t-1'!$AE132)*(('t-1'!$I132-0.5+'t-1'!$I132-0.5)*-1)</f>
        <v>1</v>
      </c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</row>
    <row r="133" spans="2:66">
      <c r="B133" s="1">
        <f>'t-1'!B133</f>
        <v>0</v>
      </c>
      <c r="C133" s="1">
        <f>'t-1'!C133</f>
        <v>0</v>
      </c>
      <c r="D133" s="1">
        <f>'t-1'!D133</f>
        <v>0</v>
      </c>
      <c r="E133" s="1" t="str">
        <f>'t-1'!E133</f>
        <v>Män</v>
      </c>
      <c r="F133" s="1" t="str">
        <f>'t-1'!F133</f>
        <v>Väntetid inför höftfrakturoperation</v>
      </c>
      <c r="G133" s="1" t="str">
        <f>'t-1'!G133</f>
        <v>(tom)</v>
      </c>
      <c r="H133" s="1" t="str">
        <f>'t-1'!H133</f>
        <v>A006000</v>
      </c>
      <c r="I133" s="1">
        <f>'t-1'!I133</f>
        <v>1</v>
      </c>
      <c r="J133" s="5">
        <f>(('t-1'!J133-'t-1'!$AE133)/'t-1'!$AE133)*(('t-1'!$I133-0.5+'t-1'!$I133-0.5)*-1)</f>
        <v>-8.3333333333333329E-2</v>
      </c>
      <c r="K133" s="5">
        <f>(('t-1'!K133-'t-1'!$AE133)/'t-1'!$AE133)*(('t-1'!$I133-0.5+'t-1'!$I133-0.5)*-1)</f>
        <v>-0.33333333333333331</v>
      </c>
      <c r="L133" s="5">
        <f>(('t-1'!L133-'t-1'!$AE133)/'t-1'!$AE133)*(('t-1'!$I133-0.5+'t-1'!$I133-0.5)*-1)</f>
        <v>8.3333333333333329E-2</v>
      </c>
      <c r="M133" s="5">
        <f>(('t-1'!M133-'t-1'!$AE133)/'t-1'!$AE133)*(('t-1'!$I133-0.5+'t-1'!$I133-0.5)*-1)</f>
        <v>4.1666666666666664E-2</v>
      </c>
      <c r="N133" s="5">
        <f>(('t-1'!N133-'t-1'!$AE133)/'t-1'!$AE133)*(('t-1'!$I133-0.5+'t-1'!$I133-0.5)*-1)</f>
        <v>0.125</v>
      </c>
      <c r="O133" s="5">
        <f>(('t-1'!O133-'t-1'!$AE133)/'t-1'!$AE133)*(('t-1'!$I133-0.5+'t-1'!$I133-0.5)*-1)</f>
        <v>0</v>
      </c>
      <c r="P133" s="5">
        <f>(('t-1'!P133-'t-1'!$AE133)/'t-1'!$AE133)*(('t-1'!$I133-0.5+'t-1'!$I133-0.5)*-1)</f>
        <v>0.25</v>
      </c>
      <c r="Q133" s="5">
        <f>(('t-1'!Q133-'t-1'!$AE133)/'t-1'!$AE133)*(('t-1'!$I133-0.5+'t-1'!$I133-0.5)*-1)</f>
        <v>0.29166666666666669</v>
      </c>
      <c r="R133" s="5">
        <f>(('t-1'!R133-'t-1'!$AE133)/'t-1'!$AE133)*(('t-1'!$I133-0.5+'t-1'!$I133-0.5)*-1)</f>
        <v>0</v>
      </c>
      <c r="S133" s="5">
        <f>(('t-1'!S133-'t-1'!$AE133)/'t-1'!$AE133)*(('t-1'!$I133-0.5+'t-1'!$I133-0.5)*-1)</f>
        <v>0</v>
      </c>
      <c r="T133" s="5">
        <f>(('t-1'!T133-'t-1'!$AE133)/'t-1'!$AE133)*(('t-1'!$I133-0.5+'t-1'!$I133-0.5)*-1)</f>
        <v>-4.1666666666666664E-2</v>
      </c>
      <c r="U133" s="5">
        <f>(('t-1'!U133-'t-1'!$AE133)/'t-1'!$AE133)*(('t-1'!$I133-0.5+'t-1'!$I133-0.5)*-1)</f>
        <v>-0.16666666666666666</v>
      </c>
      <c r="V133" s="5">
        <f>(('t-1'!V133-'t-1'!$AE133)/'t-1'!$AE133)*(('t-1'!$I133-0.5+'t-1'!$I133-0.5)*-1)</f>
        <v>0</v>
      </c>
      <c r="W133" s="5">
        <f>(('t-1'!W133-'t-1'!$AE133)/'t-1'!$AE133)*(('t-1'!$I133-0.5+'t-1'!$I133-0.5)*-1)</f>
        <v>0</v>
      </c>
      <c r="X133" s="5" t="e">
        <f>(('t-1'!X133-'t-1'!$AE133)/'t-1'!$AE133)*(('t-1'!$I133-0.5+'t-1'!$I133-0.5)*-1)</f>
        <v>#VALUE!</v>
      </c>
      <c r="Y133" s="5">
        <f>(('t-1'!Y133-'t-1'!$AE133)/'t-1'!$AE133)*(('t-1'!$I133-0.5+'t-1'!$I133-0.5)*-1)</f>
        <v>0.125</v>
      </c>
      <c r="Z133" s="5">
        <f>(('t-1'!Z133-'t-1'!$AE133)/'t-1'!$AE133)*(('t-1'!$I133-0.5+'t-1'!$I133-0.5)*-1)</f>
        <v>0.29166666666666669</v>
      </c>
      <c r="AA133" s="5">
        <f>(('t-1'!AA133-'t-1'!$AE133)/'t-1'!$AE133)*(('t-1'!$I133-0.5+'t-1'!$I133-0.5)*-1)</f>
        <v>-0.125</v>
      </c>
      <c r="AB133" s="5">
        <f>(('t-1'!AB133-'t-1'!$AE133)/'t-1'!$AE133)*(('t-1'!$I133-0.5+'t-1'!$I133-0.5)*-1)</f>
        <v>0.125</v>
      </c>
      <c r="AC133" s="5">
        <f>(('t-1'!AC133-'t-1'!$AE133)/'t-1'!$AE133)*(('t-1'!$I133-0.5+'t-1'!$I133-0.5)*-1)</f>
        <v>0.375</v>
      </c>
      <c r="AD133" s="5">
        <f>(('t-1'!AD133-'t-1'!$AE133)/'t-1'!$AE133)*(('t-1'!$I133-0.5+'t-1'!$I133-0.5)*-1)</f>
        <v>0.29166666666666669</v>
      </c>
      <c r="AE133" s="5">
        <f>(('t-1'!AE133-'t-1'!$AE133)/'t-1'!$AE133)*(('t-1'!$I133-0.5+'t-1'!$I133-0.5)*-1)</f>
        <v>0</v>
      </c>
      <c r="AF133" s="5">
        <f>(('t-1'!AF133-'t-1'!$AE133)/'t-1'!$AE133)*(('t-1'!$I133-0.5+'t-1'!$I133-0.5)*-1)</f>
        <v>1</v>
      </c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</row>
    <row r="134" spans="2:66">
      <c r="B134" s="1">
        <f>'t-1'!B134</f>
        <v>0</v>
      </c>
      <c r="C134" s="1">
        <f>'t-1'!C134</f>
        <v>0</v>
      </c>
      <c r="D134" s="1">
        <f>'t-1'!D134</f>
        <v>0</v>
      </c>
      <c r="E134" s="1" t="str">
        <f>'t-1'!E134</f>
        <v>Totalt</v>
      </c>
      <c r="F134" s="1" t="str">
        <f>'t-1'!F134</f>
        <v>Väntetid inför höftfrakturoperation</v>
      </c>
      <c r="G134" s="1" t="str">
        <f>'t-1'!G134</f>
        <v>(tom)</v>
      </c>
      <c r="H134" s="1" t="str">
        <f>'t-1'!H134</f>
        <v>A006000</v>
      </c>
      <c r="I134" s="1">
        <f>'t-1'!I134</f>
        <v>1</v>
      </c>
      <c r="J134" s="5">
        <f>(('t-1'!J134-'t-1'!$AE134)/'t-1'!$AE134)*(('t-1'!$I134-0.5+'t-1'!$I134-0.5)*-1)</f>
        <v>-8.3333333333333329E-2</v>
      </c>
      <c r="K134" s="5">
        <f>(('t-1'!K134-'t-1'!$AE134)/'t-1'!$AE134)*(('t-1'!$I134-0.5+'t-1'!$I134-0.5)*-1)</f>
        <v>-0.41666666666666669</v>
      </c>
      <c r="L134" s="5">
        <f>(('t-1'!L134-'t-1'!$AE134)/'t-1'!$AE134)*(('t-1'!$I134-0.5+'t-1'!$I134-0.5)*-1)</f>
        <v>8.3333333333333329E-2</v>
      </c>
      <c r="M134" s="5">
        <f>(('t-1'!M134-'t-1'!$AE134)/'t-1'!$AE134)*(('t-1'!$I134-0.5+'t-1'!$I134-0.5)*-1)</f>
        <v>4.1666666666666664E-2</v>
      </c>
      <c r="N134" s="5">
        <f>(('t-1'!N134-'t-1'!$AE134)/'t-1'!$AE134)*(('t-1'!$I134-0.5+'t-1'!$I134-0.5)*-1)</f>
        <v>0.16666666666666666</v>
      </c>
      <c r="O134" s="5">
        <f>(('t-1'!O134-'t-1'!$AE134)/'t-1'!$AE134)*(('t-1'!$I134-0.5+'t-1'!$I134-0.5)*-1)</f>
        <v>-4.1666666666666664E-2</v>
      </c>
      <c r="P134" s="5">
        <f>(('t-1'!P134-'t-1'!$AE134)/'t-1'!$AE134)*(('t-1'!$I134-0.5+'t-1'!$I134-0.5)*-1)</f>
        <v>0.29166666666666669</v>
      </c>
      <c r="Q134" s="5">
        <f>(('t-1'!Q134-'t-1'!$AE134)/'t-1'!$AE134)*(('t-1'!$I134-0.5+'t-1'!$I134-0.5)*-1)</f>
        <v>8.3333333333333329E-2</v>
      </c>
      <c r="R134" s="5">
        <f>(('t-1'!R134-'t-1'!$AE134)/'t-1'!$AE134)*(('t-1'!$I134-0.5+'t-1'!$I134-0.5)*-1)</f>
        <v>0.125</v>
      </c>
      <c r="S134" s="5">
        <f>(('t-1'!S134-'t-1'!$AE134)/'t-1'!$AE134)*(('t-1'!$I134-0.5+'t-1'!$I134-0.5)*-1)</f>
        <v>-4.1666666666666664E-2</v>
      </c>
      <c r="T134" s="5">
        <f>(('t-1'!T134-'t-1'!$AE134)/'t-1'!$AE134)*(('t-1'!$I134-0.5+'t-1'!$I134-0.5)*-1)</f>
        <v>-4.1666666666666664E-2</v>
      </c>
      <c r="U134" s="5">
        <f>(('t-1'!U134-'t-1'!$AE134)/'t-1'!$AE134)*(('t-1'!$I134-0.5+'t-1'!$I134-0.5)*-1)</f>
        <v>-0.125</v>
      </c>
      <c r="V134" s="5">
        <f>(('t-1'!V134-'t-1'!$AE134)/'t-1'!$AE134)*(('t-1'!$I134-0.5+'t-1'!$I134-0.5)*-1)</f>
        <v>-0.125</v>
      </c>
      <c r="W134" s="5">
        <f>(('t-1'!W134-'t-1'!$AE134)/'t-1'!$AE134)*(('t-1'!$I134-0.5+'t-1'!$I134-0.5)*-1)</f>
        <v>4.1666666666666664E-2</v>
      </c>
      <c r="X134" s="5" t="e">
        <f>(('t-1'!X134-'t-1'!$AE134)/'t-1'!$AE134)*(('t-1'!$I134-0.5+'t-1'!$I134-0.5)*-1)</f>
        <v>#VALUE!</v>
      </c>
      <c r="Y134" s="5">
        <f>(('t-1'!Y134-'t-1'!$AE134)/'t-1'!$AE134)*(('t-1'!$I134-0.5+'t-1'!$I134-0.5)*-1)</f>
        <v>0.20833333333333334</v>
      </c>
      <c r="Z134" s="5">
        <f>(('t-1'!Z134-'t-1'!$AE134)/'t-1'!$AE134)*(('t-1'!$I134-0.5+'t-1'!$I134-0.5)*-1)</f>
        <v>0.33333333333333331</v>
      </c>
      <c r="AA134" s="5">
        <f>(('t-1'!AA134-'t-1'!$AE134)/'t-1'!$AE134)*(('t-1'!$I134-0.5+'t-1'!$I134-0.5)*-1)</f>
        <v>0.25</v>
      </c>
      <c r="AB134" s="5">
        <f>(('t-1'!AB134-'t-1'!$AE134)/'t-1'!$AE134)*(('t-1'!$I134-0.5+'t-1'!$I134-0.5)*-1)</f>
        <v>8.3333333333333329E-2</v>
      </c>
      <c r="AC134" s="5">
        <f>(('t-1'!AC134-'t-1'!$AE134)/'t-1'!$AE134)*(('t-1'!$I134-0.5+'t-1'!$I134-0.5)*-1)</f>
        <v>0.33333333333333331</v>
      </c>
      <c r="AD134" s="5">
        <f>(('t-1'!AD134-'t-1'!$AE134)/'t-1'!$AE134)*(('t-1'!$I134-0.5+'t-1'!$I134-0.5)*-1)</f>
        <v>0.29166666666666669</v>
      </c>
      <c r="AE134" s="5">
        <f>(('t-1'!AE134-'t-1'!$AE134)/'t-1'!$AE134)*(('t-1'!$I134-0.5+'t-1'!$I134-0.5)*-1)</f>
        <v>0</v>
      </c>
      <c r="AF134" s="5">
        <f>(('t-1'!AF134-'t-1'!$AE134)/'t-1'!$AE134)*(('t-1'!$I134-0.5+'t-1'!$I134-0.5)*-1)</f>
        <v>1</v>
      </c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</row>
    <row r="135" spans="2:66">
      <c r="B135" s="1">
        <f>'t-1'!B135</f>
        <v>0</v>
      </c>
      <c r="C135" s="1">
        <f>'t-1'!C135</f>
        <v>0</v>
      </c>
      <c r="D135" s="1">
        <f>'t-1'!D135</f>
        <v>66</v>
      </c>
      <c r="E135" s="1" t="str">
        <f>'t-1'!E135</f>
        <v>Kvinnor</v>
      </c>
      <c r="F135" s="1" t="str">
        <f>'t-1'!F135</f>
        <v>Protesopereration vid höftfraktur</v>
      </c>
      <c r="G135" s="1" t="str">
        <f>'t-1'!G135</f>
        <v>(tom)</v>
      </c>
      <c r="H135" s="1" t="str">
        <f>'t-1'!H135</f>
        <v>A006020</v>
      </c>
      <c r="I135" s="1">
        <f>'t-1'!I135</f>
        <v>0</v>
      </c>
      <c r="J135" s="5">
        <f>(('t-1'!J135-'t-1'!$AE135)/'t-1'!$AE135)*(('t-1'!$I135-0.5+'t-1'!$I135-0.5)*-1)</f>
        <v>-6.0387913332541995E-2</v>
      </c>
      <c r="K135" s="5">
        <f>(('t-1'!K135-'t-1'!$AE135)/'t-1'!$AE135)*(('t-1'!$I135-0.5+'t-1'!$I135-0.5)*-1)</f>
        <v>0.11149092694402264</v>
      </c>
      <c r="L135" s="5">
        <f>(('t-1'!L135-'t-1'!$AE135)/'t-1'!$AE135)*(('t-1'!$I135-0.5+'t-1'!$I135-0.5)*-1)</f>
        <v>-0.18524009078742662</v>
      </c>
      <c r="M135" s="5">
        <f>(('t-1'!M135-'t-1'!$AE135)/'t-1'!$AE135)*(('t-1'!$I135-0.5+'t-1'!$I135-0.5)*-1)</f>
        <v>1.0471495906588406E-2</v>
      </c>
      <c r="N135" s="5">
        <f>(('t-1'!N135-'t-1'!$AE135)/'t-1'!$AE135)*(('t-1'!$I135-0.5+'t-1'!$I135-0.5)*-1)</f>
        <v>-0.1245470179616187</v>
      </c>
      <c r="O135" s="5">
        <f>(('t-1'!O135-'t-1'!$AE135)/'t-1'!$AE135)*(('t-1'!$I135-0.5+'t-1'!$I135-0.5)*-1)</f>
        <v>5.9833181925024181E-2</v>
      </c>
      <c r="P135" s="5">
        <f>(('t-1'!P135-'t-1'!$AE135)/'t-1'!$AE135)*(('t-1'!$I135-0.5+'t-1'!$I135-0.5)*-1)</f>
        <v>1.5259764877655804E-2</v>
      </c>
      <c r="Q135" s="5">
        <f>(('t-1'!Q135-'t-1'!$AE135)/'t-1'!$AE135)*(('t-1'!$I135-0.5+'t-1'!$I135-0.5)*-1)</f>
        <v>-0.10291820117418476</v>
      </c>
      <c r="R135" s="5">
        <f>(('t-1'!R135-'t-1'!$AE135)/'t-1'!$AE135)*(('t-1'!$I135-0.5+'t-1'!$I135-0.5)*-1)</f>
        <v>-7.9292369941589506E-3</v>
      </c>
      <c r="S135" s="5">
        <f>(('t-1'!S135-'t-1'!$AE135)/'t-1'!$AE135)*(('t-1'!$I135-0.5+'t-1'!$I135-0.5)*-1)</f>
        <v>0.10931810540383266</v>
      </c>
      <c r="T135" s="5">
        <f>(('t-1'!T135-'t-1'!$AE135)/'t-1'!$AE135)*(('t-1'!$I135-0.5+'t-1'!$I135-0.5)*-1)</f>
        <v>7.2956773415491838E-2</v>
      </c>
      <c r="U135" s="5">
        <f>(('t-1'!U135-'t-1'!$AE135)/'t-1'!$AE135)*(('t-1'!$I135-0.5+'t-1'!$I135-0.5)*-1)</f>
        <v>5.4487576984622324E-2</v>
      </c>
      <c r="V135" s="5">
        <f>(('t-1'!V135-'t-1'!$AE135)/'t-1'!$AE135)*(('t-1'!$I135-0.5+'t-1'!$I135-0.5)*-1)</f>
        <v>-8.3489355698947148E-3</v>
      </c>
      <c r="W135" s="5">
        <f>(('t-1'!W135-'t-1'!$AE135)/'t-1'!$AE135)*(('t-1'!$I135-0.5+'t-1'!$I135-0.5)*-1)</f>
        <v>-5.0452232966764127E-2</v>
      </c>
      <c r="X135" s="5">
        <f>(('t-1'!X135-'t-1'!$AE135)/'t-1'!$AE135)*(('t-1'!$I135-0.5+'t-1'!$I135-0.5)*-1)</f>
        <v>0.10505600121410527</v>
      </c>
      <c r="Y135" s="5">
        <f>(('t-1'!Y135-'t-1'!$AE135)/'t-1'!$AE135)*(('t-1'!$I135-0.5+'t-1'!$I135-0.5)*-1)</f>
        <v>-2.8895854716751556E-3</v>
      </c>
      <c r="Z135" s="5">
        <f>(('t-1'!Z135-'t-1'!$AE135)/'t-1'!$AE135)*(('t-1'!$I135-0.5+'t-1'!$I135-0.5)*-1)</f>
        <v>7.3068306432209334E-3</v>
      </c>
      <c r="AA135" s="5">
        <f>(('t-1'!AA135-'t-1'!$AE135)/'t-1'!$AE135)*(('t-1'!$I135-0.5+'t-1'!$I135-0.5)*-1)</f>
        <v>-4.4027019717015926E-2</v>
      </c>
      <c r="AB135" s="5">
        <f>(('t-1'!AB135-'t-1'!$AE135)/'t-1'!$AE135)*(('t-1'!$I135-0.5+'t-1'!$I135-0.5)*-1)</f>
        <v>-9.6811135347350918E-2</v>
      </c>
      <c r="AC135" s="5">
        <f>(('t-1'!AC135-'t-1'!$AE135)/'t-1'!$AE135)*(('t-1'!$I135-0.5+'t-1'!$I135-0.5)*-1)</f>
        <v>-0.27515032208675061</v>
      </c>
      <c r="AD135" s="5">
        <f>(('t-1'!AD135-'t-1'!$AE135)/'t-1'!$AE135)*(('t-1'!$I135-0.5+'t-1'!$I135-0.5)*-1)</f>
        <v>1.2608392396231431E-2</v>
      </c>
      <c r="AE135" s="5">
        <f>(('t-1'!AE135-'t-1'!$AE135)/'t-1'!$AE135)*(('t-1'!$I135-0.5+'t-1'!$I135-0.5)*-1)</f>
        <v>0</v>
      </c>
      <c r="AF135" s="5">
        <f>(('t-1'!AF135-'t-1'!$AE135)/'t-1'!$AE135)*(('t-1'!$I135-0.5+'t-1'!$I135-0.5)*-1)</f>
        <v>-1</v>
      </c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</row>
    <row r="136" spans="2:66">
      <c r="B136" s="1">
        <f>'t-1'!B136</f>
        <v>0</v>
      </c>
      <c r="C136" s="1">
        <f>'t-1'!C136</f>
        <v>0</v>
      </c>
      <c r="D136" s="1">
        <f>'t-1'!D136</f>
        <v>0</v>
      </c>
      <c r="E136" s="1" t="str">
        <f>'t-1'!E136</f>
        <v>Män</v>
      </c>
      <c r="F136" s="1" t="str">
        <f>'t-1'!F136</f>
        <v>Protesopereration vid höftfraktur</v>
      </c>
      <c r="G136" s="1" t="str">
        <f>'t-1'!G136</f>
        <v>(tom)</v>
      </c>
      <c r="H136" s="1" t="str">
        <f>'t-1'!H136</f>
        <v>A006020</v>
      </c>
      <c r="I136" s="1">
        <f>'t-1'!I136</f>
        <v>0</v>
      </c>
      <c r="J136" s="5">
        <f>(('t-1'!J136-'t-1'!$AE136)/'t-1'!$AE136)*(('t-1'!$I136-0.5+'t-1'!$I136-0.5)*-1)</f>
        <v>-3.5525744491131855E-2</v>
      </c>
      <c r="K136" s="5">
        <f>(('t-1'!K136-'t-1'!$AE136)/'t-1'!$AE136)*(('t-1'!$I136-0.5+'t-1'!$I136-0.5)*-1)</f>
        <v>0.21345383507998683</v>
      </c>
      <c r="L136" s="5">
        <f>(('t-1'!L136-'t-1'!$AE136)/'t-1'!$AE136)*(('t-1'!$I136-0.5+'t-1'!$I136-0.5)*-1)</f>
        <v>-0.3811397226468925</v>
      </c>
      <c r="M136" s="5">
        <f>(('t-1'!M136-'t-1'!$AE136)/'t-1'!$AE136)*(('t-1'!$I136-0.5+'t-1'!$I136-0.5)*-1)</f>
        <v>2.815449113237312E-2</v>
      </c>
      <c r="N136" s="5">
        <f>(('t-1'!N136-'t-1'!$AE136)/'t-1'!$AE136)*(('t-1'!$I136-0.5+'t-1'!$I136-0.5)*-1)</f>
        <v>-5.7763180322583013E-2</v>
      </c>
      <c r="O136" s="5">
        <f>(('t-1'!O136-'t-1'!$AE136)/'t-1'!$AE136)*(('t-1'!$I136-0.5+'t-1'!$I136-0.5)*-1)</f>
        <v>3.7227106625906857E-2</v>
      </c>
      <c r="P136" s="5">
        <f>(('t-1'!P136-'t-1'!$AE136)/'t-1'!$AE136)*(('t-1'!$I136-0.5+'t-1'!$I136-0.5)*-1)</f>
        <v>2.1762582123423355E-3</v>
      </c>
      <c r="Q136" s="5">
        <f>(('t-1'!Q136-'t-1'!$AE136)/'t-1'!$AE136)*(('t-1'!$I136-0.5+'t-1'!$I136-0.5)*-1)</f>
        <v>0.14817184830082572</v>
      </c>
      <c r="R136" s="5">
        <f>(('t-1'!R136-'t-1'!$AE136)/'t-1'!$AE136)*(('t-1'!$I136-0.5+'t-1'!$I136-0.5)*-1)</f>
        <v>1.226341439252591E-3</v>
      </c>
      <c r="S136" s="5">
        <f>(('t-1'!S136-'t-1'!$AE136)/'t-1'!$AE136)*(('t-1'!$I136-0.5+'t-1'!$I136-0.5)*-1)</f>
        <v>0.28546644591418763</v>
      </c>
      <c r="T136" s="5">
        <f>(('t-1'!T136-'t-1'!$AE136)/'t-1'!$AE136)*(('t-1'!$I136-0.5+'t-1'!$I136-0.5)*-1)</f>
        <v>0.11561923739632192</v>
      </c>
      <c r="U136" s="5">
        <f>(('t-1'!U136-'t-1'!$AE136)/'t-1'!$AE136)*(('t-1'!$I136-0.5+'t-1'!$I136-0.5)*-1)</f>
        <v>8.6108084013190658E-2</v>
      </c>
      <c r="V136" s="5">
        <f>(('t-1'!V136-'t-1'!$AE136)/'t-1'!$AE136)*(('t-1'!$I136-0.5+'t-1'!$I136-0.5)*-1)</f>
        <v>-0.10977977626367606</v>
      </c>
      <c r="W136" s="5">
        <f>(('t-1'!W136-'t-1'!$AE136)/'t-1'!$AE136)*(('t-1'!$I136-0.5+'t-1'!$I136-0.5)*-1)</f>
        <v>-0.11631442045676621</v>
      </c>
      <c r="X136" s="5">
        <f>(('t-1'!X136-'t-1'!$AE136)/'t-1'!$AE136)*(('t-1'!$I136-0.5+'t-1'!$I136-0.5)*-1)</f>
        <v>-0.15316391092752987</v>
      </c>
      <c r="Y136" s="5">
        <f>(('t-1'!Y136-'t-1'!$AE136)/'t-1'!$AE136)*(('t-1'!$I136-0.5+'t-1'!$I136-0.5)*-1)</f>
        <v>-1.4107891634161146E-2</v>
      </c>
      <c r="Z136" s="5">
        <f>(('t-1'!Z136-'t-1'!$AE136)/'t-1'!$AE136)*(('t-1'!$I136-0.5+'t-1'!$I136-0.5)*-1)</f>
        <v>-0.10177063630714694</v>
      </c>
      <c r="AA136" s="5">
        <f>(('t-1'!AA136-'t-1'!$AE136)/'t-1'!$AE136)*(('t-1'!$I136-0.5+'t-1'!$I136-0.5)*-1)</f>
        <v>-0.13438122707686473</v>
      </c>
      <c r="AB136" s="5">
        <f>(('t-1'!AB136-'t-1'!$AE136)/'t-1'!$AE136)*(('t-1'!$I136-0.5+'t-1'!$I136-0.5)*-1)</f>
        <v>-0.31077830719516547</v>
      </c>
      <c r="AC136" s="5">
        <f>(('t-1'!AC136-'t-1'!$AE136)/'t-1'!$AE136)*(('t-1'!$I136-0.5+'t-1'!$I136-0.5)*-1)</f>
        <v>-0.27973707535536874</v>
      </c>
      <c r="AD136" s="5">
        <f>(('t-1'!AD136-'t-1'!$AE136)/'t-1'!$AE136)*(('t-1'!$I136-0.5+'t-1'!$I136-0.5)*-1)</f>
        <v>-9.4275322844796297E-2</v>
      </c>
      <c r="AE136" s="5">
        <f>(('t-1'!AE136-'t-1'!$AE136)/'t-1'!$AE136)*(('t-1'!$I136-0.5+'t-1'!$I136-0.5)*-1)</f>
        <v>0</v>
      </c>
      <c r="AF136" s="5">
        <f>(('t-1'!AF136-'t-1'!$AE136)/'t-1'!$AE136)*(('t-1'!$I136-0.5+'t-1'!$I136-0.5)*-1)</f>
        <v>-1</v>
      </c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</row>
    <row r="137" spans="2:66">
      <c r="B137" s="1">
        <f>'t-1'!B137</f>
        <v>0</v>
      </c>
      <c r="C137" s="1">
        <f>'t-1'!C137</f>
        <v>0</v>
      </c>
      <c r="D137" s="1">
        <f>'t-1'!D137</f>
        <v>0</v>
      </c>
      <c r="E137" s="1" t="str">
        <f>'t-1'!E137</f>
        <v>Totalt</v>
      </c>
      <c r="F137" s="1" t="str">
        <f>'t-1'!F137</f>
        <v>Protesopereration vid höftfraktur</v>
      </c>
      <c r="G137" s="1" t="str">
        <f>'t-1'!G137</f>
        <v>(tom)</v>
      </c>
      <c r="H137" s="1" t="str">
        <f>'t-1'!H137</f>
        <v>A006020</v>
      </c>
      <c r="I137" s="1">
        <f>'t-1'!I137</f>
        <v>0</v>
      </c>
      <c r="J137" s="5">
        <f>(('t-1'!J137-'t-1'!$AE137)/'t-1'!$AE137)*(('t-1'!$I137-0.5+'t-1'!$I137-0.5)*-1)</f>
        <v>-5.1794608392476689E-2</v>
      </c>
      <c r="K137" s="5">
        <f>(('t-1'!K137-'t-1'!$AE137)/'t-1'!$AE137)*(('t-1'!$I137-0.5+'t-1'!$I137-0.5)*-1)</f>
        <v>0.13995190305100699</v>
      </c>
      <c r="L137" s="5">
        <f>(('t-1'!L137-'t-1'!$AE137)/'t-1'!$AE137)*(('t-1'!$I137-0.5+'t-1'!$I137-0.5)*-1)</f>
        <v>-0.23385940758589252</v>
      </c>
      <c r="M137" s="5">
        <f>(('t-1'!M137-'t-1'!$AE137)/'t-1'!$AE137)*(('t-1'!$I137-0.5+'t-1'!$I137-0.5)*-1)</f>
        <v>1.652683262046456E-2</v>
      </c>
      <c r="N137" s="5">
        <f>(('t-1'!N137-'t-1'!$AE137)/'t-1'!$AE137)*(('t-1'!$I137-0.5+'t-1'!$I137-0.5)*-1)</f>
        <v>-0.10405382190932154</v>
      </c>
      <c r="O137" s="5">
        <f>(('t-1'!O137-'t-1'!$AE137)/'t-1'!$AE137)*(('t-1'!$I137-0.5+'t-1'!$I137-0.5)*-1)</f>
        <v>5.7839989580507394E-2</v>
      </c>
      <c r="P137" s="5">
        <f>(('t-1'!P137-'t-1'!$AE137)/'t-1'!$AE137)*(('t-1'!$I137-0.5+'t-1'!$I137-0.5)*-1)</f>
        <v>9.1818762246734451E-3</v>
      </c>
      <c r="Q137" s="5">
        <f>(('t-1'!Q137-'t-1'!$AE137)/'t-1'!$AE137)*(('t-1'!$I137-0.5+'t-1'!$I137-0.5)*-1)</f>
        <v>-2.9156662463695398E-2</v>
      </c>
      <c r="R137" s="5">
        <f>(('t-1'!R137-'t-1'!$AE137)/'t-1'!$AE137)*(('t-1'!$I137-0.5+'t-1'!$I137-0.5)*-1)</f>
        <v>-7.562369333934219E-3</v>
      </c>
      <c r="S137" s="5">
        <f>(('t-1'!S137-'t-1'!$AE137)/'t-1'!$AE137)*(('t-1'!$I137-0.5+'t-1'!$I137-0.5)*-1)</f>
        <v>0.16031445278516962</v>
      </c>
      <c r="T137" s="5">
        <f>(('t-1'!T137-'t-1'!$AE137)/'t-1'!$AE137)*(('t-1'!$I137-0.5+'t-1'!$I137-0.5)*-1)</f>
        <v>8.9814170315061698E-2</v>
      </c>
      <c r="U137" s="5">
        <f>(('t-1'!U137-'t-1'!$AE137)/'t-1'!$AE137)*(('t-1'!$I137-0.5+'t-1'!$I137-0.5)*-1)</f>
        <v>6.275172690407807E-2</v>
      </c>
      <c r="V137" s="5">
        <f>(('t-1'!V137-'t-1'!$AE137)/'t-1'!$AE137)*(('t-1'!$I137-0.5+'t-1'!$I137-0.5)*-1)</f>
        <v>-3.2965297959802443E-2</v>
      </c>
      <c r="W137" s="5">
        <f>(('t-1'!W137-'t-1'!$AE137)/'t-1'!$AE137)*(('t-1'!$I137-0.5+'t-1'!$I137-0.5)*-1)</f>
        <v>-7.8025511514079174E-2</v>
      </c>
      <c r="X137" s="5">
        <f>(('t-1'!X137-'t-1'!$AE137)/'t-1'!$AE137)*(('t-1'!$I137-0.5+'t-1'!$I137-0.5)*-1)</f>
        <v>3.9575859908383131E-2</v>
      </c>
      <c r="Y137" s="5">
        <f>(('t-1'!Y137-'t-1'!$AE137)/'t-1'!$AE137)*(('t-1'!$I137-0.5+'t-1'!$I137-0.5)*-1)</f>
        <v>-4.1493519895668494E-3</v>
      </c>
      <c r="Z137" s="5">
        <f>(('t-1'!Z137-'t-1'!$AE137)/'t-1'!$AE137)*(('t-1'!$I137-0.5+'t-1'!$I137-0.5)*-1)</f>
        <v>-2.4153294915421741E-2</v>
      </c>
      <c r="AA137" s="5">
        <f>(('t-1'!AA137-'t-1'!$AE137)/'t-1'!$AE137)*(('t-1'!$I137-0.5+'t-1'!$I137-0.5)*-1)</f>
        <v>-9.0153634387440632E-2</v>
      </c>
      <c r="AB137" s="5">
        <f>(('t-1'!AB137-'t-1'!$AE137)/'t-1'!$AE137)*(('t-1'!$I137-0.5+'t-1'!$I137-0.5)*-1)</f>
        <v>-0.15724368684497475</v>
      </c>
      <c r="AC137" s="5">
        <f>(('t-1'!AC137-'t-1'!$AE137)/'t-1'!$AE137)*(('t-1'!$I137-0.5+'t-1'!$I137-0.5)*-1)</f>
        <v>-0.28268083633911678</v>
      </c>
      <c r="AD137" s="5">
        <f>(('t-1'!AD137-'t-1'!$AE137)/'t-1'!$AE137)*(('t-1'!$I137-0.5+'t-1'!$I137-0.5)*-1)</f>
        <v>-1.4382130459116876E-2</v>
      </c>
      <c r="AE137" s="5">
        <f>(('t-1'!AE137-'t-1'!$AE137)/'t-1'!$AE137)*(('t-1'!$I137-0.5+'t-1'!$I137-0.5)*-1)</f>
        <v>0</v>
      </c>
      <c r="AF137" s="5">
        <f>(('t-1'!AF137-'t-1'!$AE137)/'t-1'!$AE137)*(('t-1'!$I137-0.5+'t-1'!$I137-0.5)*-1)</f>
        <v>-1</v>
      </c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</row>
    <row r="138" spans="2:66">
      <c r="B138" s="1">
        <f>'t-1'!B138</f>
        <v>0</v>
      </c>
      <c r="C138" s="1">
        <f>'t-1'!C138</f>
        <v>0</v>
      </c>
      <c r="D138" s="1">
        <f>'t-1'!D138</f>
        <v>67</v>
      </c>
      <c r="E138" s="1" t="str">
        <f>'t-1'!E138</f>
        <v>Kvinnor</v>
      </c>
      <c r="F138" s="1" t="str">
        <f>'t-1'!F138</f>
        <v>Implantatöverlevnad vid halvprotesoperation</v>
      </c>
      <c r="G138" s="1" t="str">
        <f>'t-1'!G138</f>
        <v>(tom)</v>
      </c>
      <c r="H138" s="1" t="str">
        <f>'t-1'!H138</f>
        <v>A020200</v>
      </c>
      <c r="I138" s="1">
        <f>'t-1'!I138</f>
        <v>0</v>
      </c>
      <c r="J138" s="5">
        <f>(('t-1'!J138-'t-1'!$AE138)/'t-1'!$AE138)*(('t-1'!$I138-0.5+'t-1'!$I138-0.5)*-1)</f>
        <v>-3.9980914776302301E-3</v>
      </c>
      <c r="K138" s="5">
        <f>(('t-1'!K138-'t-1'!$AE138)/'t-1'!$AE138)*(('t-1'!$I138-0.5+'t-1'!$I138-0.5)*-1)</f>
        <v>-3.5942107939175194E-3</v>
      </c>
      <c r="L138" s="5">
        <f>(('t-1'!L138-'t-1'!$AE138)/'t-1'!$AE138)*(('t-1'!$I138-0.5+'t-1'!$I138-0.5)*-1)</f>
        <v>-4.5684710602617168E-2</v>
      </c>
      <c r="M138" s="5">
        <f>(('t-1'!M138-'t-1'!$AE138)/'t-1'!$AE138)*(('t-1'!$I138-0.5+'t-1'!$I138-0.5)*-1)</f>
        <v>1.5489191806308941E-2</v>
      </c>
      <c r="N138" s="5">
        <f>(('t-1'!N138-'t-1'!$AE138)/'t-1'!$AE138)*(('t-1'!$I138-0.5+'t-1'!$I138-0.5)*-1)</f>
        <v>-6.107321591360541E-3</v>
      </c>
      <c r="O138" s="5">
        <f>(('t-1'!O138-'t-1'!$AE138)/'t-1'!$AE138)*(('t-1'!$I138-0.5+'t-1'!$I138-0.5)*-1)</f>
        <v>1.0795979600970473E-3</v>
      </c>
      <c r="P138" s="5">
        <f>(('t-1'!P138-'t-1'!$AE138)/'t-1'!$AE138)*(('t-1'!$I138-0.5+'t-1'!$I138-0.5)*-1)</f>
        <v>-1.0599621504943776E-2</v>
      </c>
      <c r="Q138" s="5">
        <f>(('t-1'!Q138-'t-1'!$AE138)/'t-1'!$AE138)*(('t-1'!$I138-0.5+'t-1'!$I138-0.5)*-1)</f>
        <v>-4.441267013123195E-2</v>
      </c>
      <c r="R138" s="5">
        <f>(('t-1'!R138-'t-1'!$AE138)/'t-1'!$AE138)*(('t-1'!$I138-0.5+'t-1'!$I138-0.5)*-1)</f>
        <v>8.8403224907606538E-3</v>
      </c>
      <c r="S138" s="5">
        <f>(('t-1'!S138-'t-1'!$AE138)/'t-1'!$AE138)*(('t-1'!$I138-0.5+'t-1'!$I138-0.5)*-1)</f>
        <v>4.0560053780104612E-3</v>
      </c>
      <c r="T138" s="5">
        <f>(('t-1'!T138-'t-1'!$AE138)/'t-1'!$AE138)*(('t-1'!$I138-0.5+'t-1'!$I138-0.5)*-1)</f>
        <v>-1.4995954955884086E-2</v>
      </c>
      <c r="U138" s="5">
        <f>(('t-1'!U138-'t-1'!$AE138)/'t-1'!$AE138)*(('t-1'!$I138-0.5+'t-1'!$I138-0.5)*-1)</f>
        <v>7.6952639718970836E-3</v>
      </c>
      <c r="V138" s="5">
        <f>(('t-1'!V138-'t-1'!$AE138)/'t-1'!$AE138)*(('t-1'!$I138-0.5+'t-1'!$I138-0.5)*-1)</f>
        <v>-5.6079952568096909E-3</v>
      </c>
      <c r="W138" s="5">
        <f>(('t-1'!W138-'t-1'!$AE138)/'t-1'!$AE138)*(('t-1'!$I138-0.5+'t-1'!$I138-0.5)*-1)</f>
        <v>5.0029043653096149E-3</v>
      </c>
      <c r="X138" s="5">
        <f>(('t-1'!X138-'t-1'!$AE138)/'t-1'!$AE138)*(('t-1'!$I138-0.5+'t-1'!$I138-0.5)*-1)</f>
        <v>-4.8970714453435614E-2</v>
      </c>
      <c r="Y138" s="5">
        <f>(('t-1'!Y138-'t-1'!$AE138)/'t-1'!$AE138)*(('t-1'!$I138-0.5+'t-1'!$I138-0.5)*-1)</f>
        <v>-1.7407730510292152E-2</v>
      </c>
      <c r="Z138" s="5">
        <f>(('t-1'!Z138-'t-1'!$AE138)/'t-1'!$AE138)*(('t-1'!$I138-0.5+'t-1'!$I138-0.5)*-1)</f>
        <v>-1.9208658352926674E-3</v>
      </c>
      <c r="AA138" s="5">
        <f>(('t-1'!AA138-'t-1'!$AE138)/'t-1'!$AE138)*(('t-1'!$I138-0.5+'t-1'!$I138-0.5)*-1)</f>
        <v>-1.5164876237635511E-2</v>
      </c>
      <c r="AB138" s="5">
        <f>(('t-1'!AB138-'t-1'!$AE138)/'t-1'!$AE138)*(('t-1'!$I138-0.5+'t-1'!$I138-0.5)*-1)</f>
        <v>-8.1516870889666616E-3</v>
      </c>
      <c r="AC138" s="5">
        <f>(('t-1'!AC138-'t-1'!$AE138)/'t-1'!$AE138)*(('t-1'!$I138-0.5+'t-1'!$I138-0.5)*-1)</f>
        <v>2.4589745671113471E-3</v>
      </c>
      <c r="AD138" s="5">
        <f>(('t-1'!AD138-'t-1'!$AE138)/'t-1'!$AE138)*(('t-1'!$I138-0.5+'t-1'!$I138-0.5)*-1)</f>
        <v>-5.2504068648963733E-3</v>
      </c>
      <c r="AE138" s="5">
        <f>(('t-1'!AE138-'t-1'!$AE138)/'t-1'!$AE138)*(('t-1'!$I138-0.5+'t-1'!$I138-0.5)*-1)</f>
        <v>0</v>
      </c>
      <c r="AF138" s="5">
        <f>(('t-1'!AF138-'t-1'!$AE138)/'t-1'!$AE138)*(('t-1'!$I138-0.5+'t-1'!$I138-0.5)*-1)</f>
        <v>-1</v>
      </c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</row>
    <row r="139" spans="2:66">
      <c r="B139" s="1">
        <f>'t-1'!B139</f>
        <v>0</v>
      </c>
      <c r="C139" s="1">
        <f>'t-1'!C139</f>
        <v>0</v>
      </c>
      <c r="D139" s="1">
        <f>'t-1'!D139</f>
        <v>0</v>
      </c>
      <c r="E139" s="1" t="str">
        <f>'t-1'!E139</f>
        <v>Män</v>
      </c>
      <c r="F139" s="1" t="str">
        <f>'t-1'!F139</f>
        <v>Implantatöverlevnad vid halvprotesoperation</v>
      </c>
      <c r="G139" s="1" t="str">
        <f>'t-1'!G139</f>
        <v>(tom)</v>
      </c>
      <c r="H139" s="1" t="str">
        <f>'t-1'!H139</f>
        <v>A020200</v>
      </c>
      <c r="I139" s="1">
        <f>'t-1'!I139</f>
        <v>0</v>
      </c>
      <c r="J139" s="5">
        <f>(('t-1'!J139-'t-1'!$AE139)/'t-1'!$AE139)*(('t-1'!$I139-0.5+'t-1'!$I139-0.5)*-1)</f>
        <v>7.8211388541648604E-3</v>
      </c>
      <c r="K139" s="5">
        <f>(('t-1'!K139-'t-1'!$AE139)/'t-1'!$AE139)*(('t-1'!$I139-0.5+'t-1'!$I139-0.5)*-1)</f>
        <v>-1.5335091496427335E-2</v>
      </c>
      <c r="L139" s="5">
        <f>(('t-1'!L139-'t-1'!$AE139)/'t-1'!$AE139)*(('t-1'!$I139-0.5+'t-1'!$I139-0.5)*-1)</f>
        <v>6.4139363096279677E-3</v>
      </c>
      <c r="M139" s="5">
        <f>(('t-1'!M139-'t-1'!$AE139)/'t-1'!$AE139)*(('t-1'!$I139-0.5+'t-1'!$I139-0.5)*-1)</f>
        <v>3.5460664028223524E-2</v>
      </c>
      <c r="N139" s="5">
        <f>(('t-1'!N139-'t-1'!$AE139)/'t-1'!$AE139)*(('t-1'!$I139-0.5+'t-1'!$I139-0.5)*-1)</f>
        <v>-4.0867060119325109E-2</v>
      </c>
      <c r="O139" s="5">
        <f>(('t-1'!O139-'t-1'!$AE139)/'t-1'!$AE139)*(('t-1'!$I139-0.5+'t-1'!$I139-0.5)*-1)</f>
        <v>-2.4760972374506376E-2</v>
      </c>
      <c r="P139" s="5">
        <f>(('t-1'!P139-'t-1'!$AE139)/'t-1'!$AE139)*(('t-1'!$I139-0.5+'t-1'!$I139-0.5)*-1)</f>
        <v>-5.1152918160466319E-2</v>
      </c>
      <c r="Q139" s="5">
        <f>(('t-1'!Q139-'t-1'!$AE139)/'t-1'!$AE139)*(('t-1'!$I139-0.5+'t-1'!$I139-0.5)*-1)</f>
        <v>-0.10634042041648727</v>
      </c>
      <c r="R139" s="5">
        <f>(('t-1'!R139-'t-1'!$AE139)/'t-1'!$AE139)*(('t-1'!$I139-0.5+'t-1'!$I139-0.5)*-1)</f>
        <v>-6.3772221482538314E-4</v>
      </c>
      <c r="S139" s="5">
        <f>(('t-1'!S139-'t-1'!$AE139)/'t-1'!$AE139)*(('t-1'!$I139-0.5+'t-1'!$I139-0.5)*-1)</f>
        <v>-1.6502478647047521E-2</v>
      </c>
      <c r="T139" s="5">
        <f>(('t-1'!T139-'t-1'!$AE139)/'t-1'!$AE139)*(('t-1'!$I139-0.5+'t-1'!$I139-0.5)*-1)</f>
        <v>-1.7043127710762003E-2</v>
      </c>
      <c r="U139" s="5">
        <f>(('t-1'!U139-'t-1'!$AE139)/'t-1'!$AE139)*(('t-1'!$I139-0.5+'t-1'!$I139-0.5)*-1)</f>
        <v>1.9756368185700868E-2</v>
      </c>
      <c r="V139" s="5">
        <f>(('t-1'!V139-'t-1'!$AE139)/'t-1'!$AE139)*(('t-1'!$I139-0.5+'t-1'!$I139-0.5)*-1)</f>
        <v>-2.668126650920619E-2</v>
      </c>
      <c r="W139" s="5">
        <f>(('t-1'!W139-'t-1'!$AE139)/'t-1'!$AE139)*(('t-1'!$I139-0.5+'t-1'!$I139-0.5)*-1)</f>
        <v>5.1947921380267525E-3</v>
      </c>
      <c r="X139" s="5">
        <f>(('t-1'!X139-'t-1'!$AE139)/'t-1'!$AE139)*(('t-1'!$I139-0.5+'t-1'!$I139-0.5)*-1)</f>
        <v>-7.5739097297206667E-2</v>
      </c>
      <c r="Y139" s="5">
        <f>(('t-1'!Y139-'t-1'!$AE139)/'t-1'!$AE139)*(('t-1'!$I139-0.5+'t-1'!$I139-0.5)*-1)</f>
        <v>-5.2913817958434396E-2</v>
      </c>
      <c r="Z139" s="5">
        <f>(('t-1'!Z139-'t-1'!$AE139)/'t-1'!$AE139)*(('t-1'!$I139-0.5+'t-1'!$I139-0.5)*-1)</f>
        <v>-4.4160291148832569E-2</v>
      </c>
      <c r="AA139" s="5">
        <f>(('t-1'!AA139-'t-1'!$AE139)/'t-1'!$AE139)*(('t-1'!$I139-0.5+'t-1'!$I139-0.5)*-1)</f>
        <v>-3.0701516769941439E-2</v>
      </c>
      <c r="AB139" s="5">
        <f>(('t-1'!AB139-'t-1'!$AE139)/'t-1'!$AE139)*(('t-1'!$I139-0.5+'t-1'!$I139-0.5)*-1)</f>
        <v>-3.9099998492663483E-2</v>
      </c>
      <c r="AC139" s="5">
        <f>(('t-1'!AC139-'t-1'!$AE139)/'t-1'!$AE139)*(('t-1'!$I139-0.5+'t-1'!$I139-0.5)*-1)</f>
        <v>2.1710145908018959E-2</v>
      </c>
      <c r="AD139" s="5">
        <f>(('t-1'!AD139-'t-1'!$AE139)/'t-1'!$AE139)*(('t-1'!$I139-0.5+'t-1'!$I139-0.5)*-1)</f>
        <v>-1.8784145699701337E-2</v>
      </c>
      <c r="AE139" s="5">
        <f>(('t-1'!AE139-'t-1'!$AE139)/'t-1'!$AE139)*(('t-1'!$I139-0.5+'t-1'!$I139-0.5)*-1)</f>
        <v>0</v>
      </c>
      <c r="AF139" s="5">
        <f>(('t-1'!AF139-'t-1'!$AE139)/'t-1'!$AE139)*(('t-1'!$I139-0.5+'t-1'!$I139-0.5)*-1)</f>
        <v>-1</v>
      </c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</row>
    <row r="140" spans="2:66">
      <c r="B140" s="1">
        <f>'t-1'!B140</f>
        <v>0</v>
      </c>
      <c r="C140" s="1">
        <f>'t-1'!C140</f>
        <v>0</v>
      </c>
      <c r="D140" s="1">
        <f>'t-1'!D140</f>
        <v>0</v>
      </c>
      <c r="E140" s="1" t="str">
        <f>'t-1'!E140</f>
        <v>Totalt</v>
      </c>
      <c r="F140" s="1" t="str">
        <f>'t-1'!F140</f>
        <v>Implantatöverlevnad vid halvprotesoperation</v>
      </c>
      <c r="G140" s="1" t="str">
        <f>'t-1'!G140</f>
        <v>(tom)</v>
      </c>
      <c r="H140" s="1" t="str">
        <f>'t-1'!H140</f>
        <v>A020200</v>
      </c>
      <c r="I140" s="1">
        <f>'t-1'!I140</f>
        <v>0</v>
      </c>
      <c r="J140" s="5">
        <f>(('t-1'!J140-'t-1'!$AE140)/'t-1'!$AE140)*(('t-1'!$I140-0.5+'t-1'!$I140-0.5)*-1)</f>
        <v>-7.2912538254539324E-5</v>
      </c>
      <c r="K140" s="5">
        <f>(('t-1'!K140-'t-1'!$AE140)/'t-1'!$AE140)*(('t-1'!$I140-0.5+'t-1'!$I140-0.5)*-1)</f>
        <v>-2.5245607550982711E-3</v>
      </c>
      <c r="L140" s="5">
        <f>(('t-1'!L140-'t-1'!$AE140)/'t-1'!$AE140)*(('t-1'!$I140-0.5+'t-1'!$I140-0.5)*-1)</f>
        <v>-2.8522705923296966E-2</v>
      </c>
      <c r="M140" s="5">
        <f>(('t-1'!M140-'t-1'!$AE140)/'t-1'!$AE140)*(('t-1'!$I140-0.5+'t-1'!$I140-0.5)*-1)</f>
        <v>2.4244049213444505E-2</v>
      </c>
      <c r="N140" s="5">
        <f>(('t-1'!N140-'t-1'!$AE140)/'t-1'!$AE140)*(('t-1'!$I140-0.5+'t-1'!$I140-0.5)*-1)</f>
        <v>-1.1736646353408486E-2</v>
      </c>
      <c r="O140" s="5">
        <f>(('t-1'!O140-'t-1'!$AE140)/'t-1'!$AE140)*(('t-1'!$I140-0.5+'t-1'!$I140-0.5)*-1)</f>
        <v>-4.5414163856010771E-4</v>
      </c>
      <c r="P140" s="5">
        <f>(('t-1'!P140-'t-1'!$AE140)/'t-1'!$AE140)*(('t-1'!$I140-0.5+'t-1'!$I140-0.5)*-1)</f>
        <v>-1.7762609534512998E-2</v>
      </c>
      <c r="Q140" s="5">
        <f>(('t-1'!Q140-'t-1'!$AE140)/'t-1'!$AE140)*(('t-1'!$I140-0.5+'t-1'!$I140-0.5)*-1)</f>
        <v>-4.6727577312337065E-2</v>
      </c>
      <c r="R140" s="5">
        <f>(('t-1'!R140-'t-1'!$AE140)/'t-1'!$AE140)*(('t-1'!$I140-0.5+'t-1'!$I140-0.5)*-1)</f>
        <v>1.1273696980521176E-2</v>
      </c>
      <c r="S140" s="5">
        <f>(('t-1'!S140-'t-1'!$AE140)/'t-1'!$AE140)*(('t-1'!$I140-0.5+'t-1'!$I140-0.5)*-1)</f>
        <v>-1.5405700962920609E-3</v>
      </c>
      <c r="T140" s="5">
        <f>(('t-1'!T140-'t-1'!$AE140)/'t-1'!$AE140)*(('t-1'!$I140-0.5+'t-1'!$I140-0.5)*-1)</f>
        <v>-1.2288828816755434E-2</v>
      </c>
      <c r="U140" s="5">
        <f>(('t-1'!U140-'t-1'!$AE140)/'t-1'!$AE140)*(('t-1'!$I140-0.5+'t-1'!$I140-0.5)*-1)</f>
        <v>1.1595689625854805E-2</v>
      </c>
      <c r="V140" s="5">
        <f>(('t-1'!V140-'t-1'!$AE140)/'t-1'!$AE140)*(('t-1'!$I140-0.5+'t-1'!$I140-0.5)*-1)</f>
        <v>-7.3162909795698537E-3</v>
      </c>
      <c r="W140" s="5">
        <f>(('t-1'!W140-'t-1'!$AE140)/'t-1'!$AE140)*(('t-1'!$I140-0.5+'t-1'!$I140-0.5)*-1)</f>
        <v>7.8036426650860986E-3</v>
      </c>
      <c r="X140" s="5">
        <f>(('t-1'!X140-'t-1'!$AE140)/'t-1'!$AE140)*(('t-1'!$I140-0.5+'t-1'!$I140-0.5)*-1)</f>
        <v>-4.9736068311227198E-2</v>
      </c>
      <c r="Y140" s="5">
        <f>(('t-1'!Y140-'t-1'!$AE140)/'t-1'!$AE140)*(('t-1'!$I140-0.5+'t-1'!$I140-0.5)*-1)</f>
        <v>-2.4365027278488671E-2</v>
      </c>
      <c r="Z140" s="5">
        <f>(('t-1'!Z140-'t-1'!$AE140)/'t-1'!$AE140)*(('t-1'!$I140-0.5+'t-1'!$I140-0.5)*-1)</f>
        <v>-9.966449071556277E-3</v>
      </c>
      <c r="AA140" s="5">
        <f>(('t-1'!AA140-'t-1'!$AE140)/'t-1'!$AE140)*(('t-1'!$I140-0.5+'t-1'!$I140-0.5)*-1)</f>
        <v>-1.7450041815119621E-2</v>
      </c>
      <c r="AB140" s="5">
        <f>(('t-1'!AB140-'t-1'!$AE140)/'t-1'!$AE140)*(('t-1'!$I140-0.5+'t-1'!$I140-0.5)*-1)</f>
        <v>-8.834858674423067E-3</v>
      </c>
      <c r="AC140" s="5">
        <f>(('t-1'!AC140-'t-1'!$AE140)/'t-1'!$AE140)*(('t-1'!$I140-0.5+'t-1'!$I140-0.5)*-1)</f>
        <v>1.1619013453571447E-2</v>
      </c>
      <c r="AD140" s="5">
        <f>(('t-1'!AD140-'t-1'!$AE140)/'t-1'!$AE140)*(('t-1'!$I140-0.5+'t-1'!$I140-0.5)*-1)</f>
        <v>-5.3342070648783766E-3</v>
      </c>
      <c r="AE140" s="5">
        <f>(('t-1'!AE140-'t-1'!$AE140)/'t-1'!$AE140)*(('t-1'!$I140-0.5+'t-1'!$I140-0.5)*-1)</f>
        <v>0</v>
      </c>
      <c r="AF140" s="5">
        <f>(('t-1'!AF140-'t-1'!$AE140)/'t-1'!$AE140)*(('t-1'!$I140-0.5+'t-1'!$I140-0.5)*-1)</f>
        <v>-1</v>
      </c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</row>
    <row r="141" spans="2:66">
      <c r="B141" s="1">
        <f>'t-1'!B141</f>
        <v>0</v>
      </c>
      <c r="C141" s="1">
        <f>'t-1'!C141</f>
        <v>0</v>
      </c>
      <c r="D141" s="1">
        <f>'t-1'!D141</f>
        <v>68</v>
      </c>
      <c r="E141" s="1" t="str">
        <f>'t-1'!E141</f>
        <v>Kvinnor</v>
      </c>
      <c r="F141" s="1" t="str">
        <f>'t-1'!F141</f>
        <v>Åter till ursprungligt boende efter höftfraktur</v>
      </c>
      <c r="G141" s="1" t="str">
        <f>'t-1'!G141</f>
        <v>(tom)</v>
      </c>
      <c r="H141" s="1" t="str">
        <f>'t-1'!H141</f>
        <v>A020210</v>
      </c>
      <c r="I141" s="1">
        <f>'t-1'!I141</f>
        <v>0</v>
      </c>
      <c r="J141" s="5">
        <f>(('t-1'!J141-'t-1'!$AE141)/'t-1'!$AE141)*(('t-1'!$I141-0.5+'t-1'!$I141-0.5)*-1)</f>
        <v>-3.7974683544303799E-2</v>
      </c>
      <c r="K141" s="5">
        <f>(('t-1'!K141-'t-1'!$AE141)/'t-1'!$AE141)*(('t-1'!$I141-0.5+'t-1'!$I141-0.5)*-1)</f>
        <v>-1.2658227848101266E-2</v>
      </c>
      <c r="L141" s="5">
        <f>(('t-1'!L141-'t-1'!$AE141)/'t-1'!$AE141)*(('t-1'!$I141-0.5+'t-1'!$I141-0.5)*-1)</f>
        <v>2.5316455696202531E-2</v>
      </c>
      <c r="M141" s="5">
        <f>(('t-1'!M141-'t-1'!$AE141)/'t-1'!$AE141)*(('t-1'!$I141-0.5+'t-1'!$I141-0.5)*-1)</f>
        <v>-3.7974683544303799E-2</v>
      </c>
      <c r="N141" s="5">
        <f>(('t-1'!N141-'t-1'!$AE141)/'t-1'!$AE141)*(('t-1'!$I141-0.5+'t-1'!$I141-0.5)*-1)</f>
        <v>1.2658227848101266E-2</v>
      </c>
      <c r="O141" s="5">
        <f>(('t-1'!O141-'t-1'!$AE141)/'t-1'!$AE141)*(('t-1'!$I141-0.5+'t-1'!$I141-0.5)*-1)</f>
        <v>-1.2658227848101266E-2</v>
      </c>
      <c r="P141" s="5">
        <f>(('t-1'!P141-'t-1'!$AE141)/'t-1'!$AE141)*(('t-1'!$I141-0.5+'t-1'!$I141-0.5)*-1)</f>
        <v>-3.7974683544303799E-2</v>
      </c>
      <c r="Q141" s="5">
        <f>(('t-1'!Q141-'t-1'!$AE141)/'t-1'!$AE141)*(('t-1'!$I141-0.5+'t-1'!$I141-0.5)*-1)</f>
        <v>-3.7974683544303799E-2</v>
      </c>
      <c r="R141" s="5">
        <f>(('t-1'!R141-'t-1'!$AE141)/'t-1'!$AE141)*(('t-1'!$I141-0.5+'t-1'!$I141-0.5)*-1)</f>
        <v>8.8607594936708861E-2</v>
      </c>
      <c r="S141" s="5">
        <f>(('t-1'!S141-'t-1'!$AE141)/'t-1'!$AE141)*(('t-1'!$I141-0.5+'t-1'!$I141-0.5)*-1)</f>
        <v>-1.2658227848101266E-2</v>
      </c>
      <c r="T141" s="5">
        <f>(('t-1'!T141-'t-1'!$AE141)/'t-1'!$AE141)*(('t-1'!$I141-0.5+'t-1'!$I141-0.5)*-1)</f>
        <v>2.5316455696202531E-2</v>
      </c>
      <c r="U141" s="5">
        <f>(('t-1'!U141-'t-1'!$AE141)/'t-1'!$AE141)*(('t-1'!$I141-0.5+'t-1'!$I141-0.5)*-1)</f>
        <v>2.5316455696202531E-2</v>
      </c>
      <c r="V141" s="5">
        <f>(('t-1'!V141-'t-1'!$AE141)/'t-1'!$AE141)*(('t-1'!$I141-0.5+'t-1'!$I141-0.5)*-1)</f>
        <v>3.7974683544303799E-2</v>
      </c>
      <c r="W141" s="5">
        <f>(('t-1'!W141-'t-1'!$AE141)/'t-1'!$AE141)*(('t-1'!$I141-0.5+'t-1'!$I141-0.5)*-1)</f>
        <v>2.5316455696202531E-2</v>
      </c>
      <c r="X141" s="5" t="e">
        <f>(('t-1'!X141-'t-1'!$AE141)/'t-1'!$AE141)*(('t-1'!$I141-0.5+'t-1'!$I141-0.5)*-1)</f>
        <v>#VALUE!</v>
      </c>
      <c r="Y141" s="5">
        <f>(('t-1'!Y141-'t-1'!$AE141)/'t-1'!$AE141)*(('t-1'!$I141-0.5+'t-1'!$I141-0.5)*-1)</f>
        <v>5.0632911392405063E-2</v>
      </c>
      <c r="Z141" s="5">
        <f>(('t-1'!Z141-'t-1'!$AE141)/'t-1'!$AE141)*(('t-1'!$I141-0.5+'t-1'!$I141-0.5)*-1)</f>
        <v>2.5316455696202531E-2</v>
      </c>
      <c r="AA141" s="5" t="e">
        <f>(('t-1'!AA141-'t-1'!$AE141)/'t-1'!$AE141)*(('t-1'!$I141-0.5+'t-1'!$I141-0.5)*-1)</f>
        <v>#VALUE!</v>
      </c>
      <c r="AB141" s="5" t="e">
        <f>(('t-1'!AB141-'t-1'!$AE141)/'t-1'!$AE141)*(('t-1'!$I141-0.5+'t-1'!$I141-0.5)*-1)</f>
        <v>#VALUE!</v>
      </c>
      <c r="AC141" s="5">
        <f>(('t-1'!AC141-'t-1'!$AE141)/'t-1'!$AE141)*(('t-1'!$I141-0.5+'t-1'!$I141-0.5)*-1)</f>
        <v>6.3291139240506333E-2</v>
      </c>
      <c r="AD141" s="5">
        <f>(('t-1'!AD141-'t-1'!$AE141)/'t-1'!$AE141)*(('t-1'!$I141-0.5+'t-1'!$I141-0.5)*-1)</f>
        <v>-5.0632911392405063E-2</v>
      </c>
      <c r="AE141" s="5">
        <f>(('t-1'!AE141-'t-1'!$AE141)/'t-1'!$AE141)*(('t-1'!$I141-0.5+'t-1'!$I141-0.5)*-1)</f>
        <v>0</v>
      </c>
      <c r="AF141" s="5">
        <f>(('t-1'!AF141-'t-1'!$AE141)/'t-1'!$AE141)*(('t-1'!$I141-0.5+'t-1'!$I141-0.5)*-1)</f>
        <v>-1</v>
      </c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</row>
    <row r="142" spans="2:66">
      <c r="B142" s="1">
        <f>'t-1'!B142</f>
        <v>0</v>
      </c>
      <c r="C142" s="1">
        <f>'t-1'!C142</f>
        <v>0</v>
      </c>
      <c r="D142" s="1">
        <f>'t-1'!D142</f>
        <v>0</v>
      </c>
      <c r="E142" s="1" t="str">
        <f>'t-1'!E142</f>
        <v>Män</v>
      </c>
      <c r="F142" s="1" t="str">
        <f>'t-1'!F142</f>
        <v>Åter till ursprungligt boende efter höftfraktur</v>
      </c>
      <c r="G142" s="1" t="str">
        <f>'t-1'!G142</f>
        <v>(tom)</v>
      </c>
      <c r="H142" s="1" t="str">
        <f>'t-1'!H142</f>
        <v>A020210</v>
      </c>
      <c r="I142" s="1">
        <f>'t-1'!I142</f>
        <v>0</v>
      </c>
      <c r="J142" s="5">
        <f>(('t-1'!J142-'t-1'!$AE142)/'t-1'!$AE142)*(('t-1'!$I142-0.5+'t-1'!$I142-0.5)*-1)</f>
        <v>0</v>
      </c>
      <c r="K142" s="5">
        <f>(('t-1'!K142-'t-1'!$AE142)/'t-1'!$AE142)*(('t-1'!$I142-0.5+'t-1'!$I142-0.5)*-1)</f>
        <v>-0.23076923076923078</v>
      </c>
      <c r="L142" s="5">
        <f>(('t-1'!L142-'t-1'!$AE142)/'t-1'!$AE142)*(('t-1'!$I142-0.5+'t-1'!$I142-0.5)*-1)</f>
        <v>0.10256410256410256</v>
      </c>
      <c r="M142" s="5">
        <f>(('t-1'!M142-'t-1'!$AE142)/'t-1'!$AE142)*(('t-1'!$I142-0.5+'t-1'!$I142-0.5)*-1)</f>
        <v>-6.4102564102564097E-2</v>
      </c>
      <c r="N142" s="5">
        <f>(('t-1'!N142-'t-1'!$AE142)/'t-1'!$AE142)*(('t-1'!$I142-0.5+'t-1'!$I142-0.5)*-1)</f>
        <v>-3.8461538461538464E-2</v>
      </c>
      <c r="O142" s="5">
        <f>(('t-1'!O142-'t-1'!$AE142)/'t-1'!$AE142)*(('t-1'!$I142-0.5+'t-1'!$I142-0.5)*-1)</f>
        <v>-8.9743589743589744E-2</v>
      </c>
      <c r="P142" s="5">
        <f>(('t-1'!P142-'t-1'!$AE142)/'t-1'!$AE142)*(('t-1'!$I142-0.5+'t-1'!$I142-0.5)*-1)</f>
        <v>1.282051282051282E-2</v>
      </c>
      <c r="Q142" s="5">
        <f>(('t-1'!Q142-'t-1'!$AE142)/'t-1'!$AE142)*(('t-1'!$I142-0.5+'t-1'!$I142-0.5)*-1)</f>
        <v>0.10256410256410256</v>
      </c>
      <c r="R142" s="5">
        <f>(('t-1'!R142-'t-1'!$AE142)/'t-1'!$AE142)*(('t-1'!$I142-0.5+'t-1'!$I142-0.5)*-1)</f>
        <v>0.16666666666666666</v>
      </c>
      <c r="S142" s="5">
        <f>(('t-1'!S142-'t-1'!$AE142)/'t-1'!$AE142)*(('t-1'!$I142-0.5+'t-1'!$I142-0.5)*-1)</f>
        <v>1.282051282051282E-2</v>
      </c>
      <c r="T142" s="5">
        <f>(('t-1'!T142-'t-1'!$AE142)/'t-1'!$AE142)*(('t-1'!$I142-0.5+'t-1'!$I142-0.5)*-1)</f>
        <v>1.282051282051282E-2</v>
      </c>
      <c r="U142" s="5">
        <f>(('t-1'!U142-'t-1'!$AE142)/'t-1'!$AE142)*(('t-1'!$I142-0.5+'t-1'!$I142-0.5)*-1)</f>
        <v>1.282051282051282E-2</v>
      </c>
      <c r="V142" s="5">
        <f>(('t-1'!V142-'t-1'!$AE142)/'t-1'!$AE142)*(('t-1'!$I142-0.5+'t-1'!$I142-0.5)*-1)</f>
        <v>1.282051282051282E-2</v>
      </c>
      <c r="W142" s="5">
        <f>(('t-1'!W142-'t-1'!$AE142)/'t-1'!$AE142)*(('t-1'!$I142-0.5+'t-1'!$I142-0.5)*-1)</f>
        <v>-1.282051282051282E-2</v>
      </c>
      <c r="X142" s="5" t="e">
        <f>(('t-1'!X142-'t-1'!$AE142)/'t-1'!$AE142)*(('t-1'!$I142-0.5+'t-1'!$I142-0.5)*-1)</f>
        <v>#VALUE!</v>
      </c>
      <c r="Y142" s="5">
        <f>(('t-1'!Y142-'t-1'!$AE142)/'t-1'!$AE142)*(('t-1'!$I142-0.5+'t-1'!$I142-0.5)*-1)</f>
        <v>2.564102564102564E-2</v>
      </c>
      <c r="Z142" s="5">
        <f>(('t-1'!Z142-'t-1'!$AE142)/'t-1'!$AE142)*(('t-1'!$I142-0.5+'t-1'!$I142-0.5)*-1)</f>
        <v>-2.564102564102564E-2</v>
      </c>
      <c r="AA142" s="5" t="e">
        <f>(('t-1'!AA142-'t-1'!$AE142)/'t-1'!$AE142)*(('t-1'!$I142-0.5+'t-1'!$I142-0.5)*-1)</f>
        <v>#VALUE!</v>
      </c>
      <c r="AB142" s="5" t="e">
        <f>(('t-1'!AB142-'t-1'!$AE142)/'t-1'!$AE142)*(('t-1'!$I142-0.5+'t-1'!$I142-0.5)*-1)</f>
        <v>#VALUE!</v>
      </c>
      <c r="AC142" s="5">
        <f>(('t-1'!AC142-'t-1'!$AE142)/'t-1'!$AE142)*(('t-1'!$I142-0.5+'t-1'!$I142-0.5)*-1)</f>
        <v>0.10256410256410256</v>
      </c>
      <c r="AD142" s="5">
        <f>(('t-1'!AD142-'t-1'!$AE142)/'t-1'!$AE142)*(('t-1'!$I142-0.5+'t-1'!$I142-0.5)*-1)</f>
        <v>-1.282051282051282E-2</v>
      </c>
      <c r="AE142" s="5">
        <f>(('t-1'!AE142-'t-1'!$AE142)/'t-1'!$AE142)*(('t-1'!$I142-0.5+'t-1'!$I142-0.5)*-1)</f>
        <v>0</v>
      </c>
      <c r="AF142" s="5">
        <f>(('t-1'!AF142-'t-1'!$AE142)/'t-1'!$AE142)*(('t-1'!$I142-0.5+'t-1'!$I142-0.5)*-1)</f>
        <v>-1</v>
      </c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</row>
    <row r="143" spans="2:66">
      <c r="B143" s="1">
        <f>'t-1'!B143</f>
        <v>0</v>
      </c>
      <c r="C143" s="1">
        <f>'t-1'!C143</f>
        <v>0</v>
      </c>
      <c r="D143" s="1">
        <f>'t-1'!D143</f>
        <v>0</v>
      </c>
      <c r="E143" s="1" t="str">
        <f>'t-1'!E143</f>
        <v>Totalt</v>
      </c>
      <c r="F143" s="1" t="str">
        <f>'t-1'!F143</f>
        <v>Åter till ursprungligt boende efter höftfraktur</v>
      </c>
      <c r="G143" s="1" t="str">
        <f>'t-1'!G143</f>
        <v>(tom)</v>
      </c>
      <c r="H143" s="1" t="str">
        <f>'t-1'!H143</f>
        <v>A020210</v>
      </c>
      <c r="I143" s="1">
        <f>'t-1'!I143</f>
        <v>0</v>
      </c>
      <c r="J143" s="5">
        <f>(('t-1'!J143-'t-1'!$AE143)/'t-1'!$AE143)*(('t-1'!$I143-0.5+'t-1'!$I143-0.5)*-1)</f>
        <v>-3.7974683544303799E-2</v>
      </c>
      <c r="K143" s="5">
        <f>(('t-1'!K143-'t-1'!$AE143)/'t-1'!$AE143)*(('t-1'!$I143-0.5+'t-1'!$I143-0.5)*-1)</f>
        <v>-8.8607594936708861E-2</v>
      </c>
      <c r="L143" s="5">
        <f>(('t-1'!L143-'t-1'!$AE143)/'t-1'!$AE143)*(('t-1'!$I143-0.5+'t-1'!$I143-0.5)*-1)</f>
        <v>3.7974683544303799E-2</v>
      </c>
      <c r="M143" s="5">
        <f>(('t-1'!M143-'t-1'!$AE143)/'t-1'!$AE143)*(('t-1'!$I143-0.5+'t-1'!$I143-0.5)*-1)</f>
        <v>-5.0632911392405063E-2</v>
      </c>
      <c r="N143" s="5">
        <f>(('t-1'!N143-'t-1'!$AE143)/'t-1'!$AE143)*(('t-1'!$I143-0.5+'t-1'!$I143-0.5)*-1)</f>
        <v>0</v>
      </c>
      <c r="O143" s="5">
        <f>(('t-1'!O143-'t-1'!$AE143)/'t-1'!$AE143)*(('t-1'!$I143-0.5+'t-1'!$I143-0.5)*-1)</f>
        <v>-3.7974683544303799E-2</v>
      </c>
      <c r="P143" s="5">
        <f>(('t-1'!P143-'t-1'!$AE143)/'t-1'!$AE143)*(('t-1'!$I143-0.5+'t-1'!$I143-0.5)*-1)</f>
        <v>-2.5316455696202531E-2</v>
      </c>
      <c r="Q143" s="5">
        <f>(('t-1'!Q143-'t-1'!$AE143)/'t-1'!$AE143)*(('t-1'!$I143-0.5+'t-1'!$I143-0.5)*-1)</f>
        <v>0</v>
      </c>
      <c r="R143" s="5">
        <f>(('t-1'!R143-'t-1'!$AE143)/'t-1'!$AE143)*(('t-1'!$I143-0.5+'t-1'!$I143-0.5)*-1)</f>
        <v>0.11392405063291139</v>
      </c>
      <c r="S143" s="5">
        <f>(('t-1'!S143-'t-1'!$AE143)/'t-1'!$AE143)*(('t-1'!$I143-0.5+'t-1'!$I143-0.5)*-1)</f>
        <v>-1.2658227848101266E-2</v>
      </c>
      <c r="T143" s="5">
        <f>(('t-1'!T143-'t-1'!$AE143)/'t-1'!$AE143)*(('t-1'!$I143-0.5+'t-1'!$I143-0.5)*-1)</f>
        <v>1.2658227848101266E-2</v>
      </c>
      <c r="U143" s="5">
        <f>(('t-1'!U143-'t-1'!$AE143)/'t-1'!$AE143)*(('t-1'!$I143-0.5+'t-1'!$I143-0.5)*-1)</f>
        <v>1.2658227848101266E-2</v>
      </c>
      <c r="V143" s="5">
        <f>(('t-1'!V143-'t-1'!$AE143)/'t-1'!$AE143)*(('t-1'!$I143-0.5+'t-1'!$I143-0.5)*-1)</f>
        <v>2.5316455696202531E-2</v>
      </c>
      <c r="W143" s="5">
        <f>(('t-1'!W143-'t-1'!$AE143)/'t-1'!$AE143)*(('t-1'!$I143-0.5+'t-1'!$I143-0.5)*-1)</f>
        <v>1.2658227848101266E-2</v>
      </c>
      <c r="X143" s="5" t="e">
        <f>(('t-1'!X143-'t-1'!$AE143)/'t-1'!$AE143)*(('t-1'!$I143-0.5+'t-1'!$I143-0.5)*-1)</f>
        <v>#VALUE!</v>
      </c>
      <c r="Y143" s="5">
        <f>(('t-1'!Y143-'t-1'!$AE143)/'t-1'!$AE143)*(('t-1'!$I143-0.5+'t-1'!$I143-0.5)*-1)</f>
        <v>3.7974683544303799E-2</v>
      </c>
      <c r="Z143" s="5">
        <f>(('t-1'!Z143-'t-1'!$AE143)/'t-1'!$AE143)*(('t-1'!$I143-0.5+'t-1'!$I143-0.5)*-1)</f>
        <v>0</v>
      </c>
      <c r="AA143" s="5" t="e">
        <f>(('t-1'!AA143-'t-1'!$AE143)/'t-1'!$AE143)*(('t-1'!$I143-0.5+'t-1'!$I143-0.5)*-1)</f>
        <v>#VALUE!</v>
      </c>
      <c r="AB143" s="5" t="e">
        <f>(('t-1'!AB143-'t-1'!$AE143)/'t-1'!$AE143)*(('t-1'!$I143-0.5+'t-1'!$I143-0.5)*-1)</f>
        <v>#VALUE!</v>
      </c>
      <c r="AC143" s="5">
        <f>(('t-1'!AC143-'t-1'!$AE143)/'t-1'!$AE143)*(('t-1'!$I143-0.5+'t-1'!$I143-0.5)*-1)</f>
        <v>7.5949367088607597E-2</v>
      </c>
      <c r="AD143" s="5">
        <f>(('t-1'!AD143-'t-1'!$AE143)/'t-1'!$AE143)*(('t-1'!$I143-0.5+'t-1'!$I143-0.5)*-1)</f>
        <v>-3.7974683544303799E-2</v>
      </c>
      <c r="AE143" s="5">
        <f>(('t-1'!AE143-'t-1'!$AE143)/'t-1'!$AE143)*(('t-1'!$I143-0.5+'t-1'!$I143-0.5)*-1)</f>
        <v>0</v>
      </c>
      <c r="AF143" s="5">
        <f>(('t-1'!AF143-'t-1'!$AE143)/'t-1'!$AE143)*(('t-1'!$I143-0.5+'t-1'!$I143-0.5)*-1)</f>
        <v>-1</v>
      </c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</row>
    <row r="144" spans="2:66">
      <c r="B144" s="1">
        <f>'t-1'!B144</f>
        <v>0</v>
      </c>
      <c r="C144" s="1">
        <f>'t-1'!C144</f>
        <v>0</v>
      </c>
      <c r="D144" s="1">
        <f>'t-1'!D144</f>
        <v>69</v>
      </c>
      <c r="E144" s="1" t="str">
        <f>'t-1'!E144</f>
        <v>Kvinnor</v>
      </c>
      <c r="F144" s="1" t="str">
        <f>'t-1'!F144</f>
        <v>Läkemedel mot benskörhet efter fraktur</v>
      </c>
      <c r="G144" s="1" t="str">
        <f>'t-1'!G144</f>
        <v>(tom)</v>
      </c>
      <c r="H144" s="1" t="str">
        <f>'t-1'!H144</f>
        <v>A006030</v>
      </c>
      <c r="I144" s="1">
        <f>'t-1'!I144</f>
        <v>0</v>
      </c>
      <c r="J144" s="5">
        <f>(('t-1'!J144-'t-1'!$AE144)/'t-1'!$AE144)*(('t-1'!$I144-0.5+'t-1'!$I144-0.5)*-1)</f>
        <v>-2.0628165245923119E-2</v>
      </c>
      <c r="K144" s="5">
        <f>(('t-1'!K144-'t-1'!$AE144)/'t-1'!$AE144)*(('t-1'!$I144-0.5+'t-1'!$I144-0.5)*-1)</f>
        <v>0.27596041125446225</v>
      </c>
      <c r="L144" s="5">
        <f>(('t-1'!L144-'t-1'!$AE144)/'t-1'!$AE144)*(('t-1'!$I144-0.5+'t-1'!$I144-0.5)*-1)</f>
        <v>0.12194547582618885</v>
      </c>
      <c r="M144" s="5">
        <f>(('t-1'!M144-'t-1'!$AE144)/'t-1'!$AE144)*(('t-1'!$I144-0.5+'t-1'!$I144-0.5)*-1)</f>
        <v>-0.16329123397865739</v>
      </c>
      <c r="N144" s="5">
        <f>(('t-1'!N144-'t-1'!$AE144)/'t-1'!$AE144)*(('t-1'!$I144-0.5+'t-1'!$I144-0.5)*-1)</f>
        <v>0.19703352089713019</v>
      </c>
      <c r="O144" s="5">
        <f>(('t-1'!O144-'t-1'!$AE144)/'t-1'!$AE144)*(('t-1'!$I144-0.5+'t-1'!$I144-0.5)*-1)</f>
        <v>0.1898414342988618</v>
      </c>
      <c r="P144" s="5">
        <f>(('t-1'!P144-'t-1'!$AE144)/'t-1'!$AE144)*(('t-1'!$I144-0.5+'t-1'!$I144-0.5)*-1)</f>
        <v>0.20652441500922486</v>
      </c>
      <c r="Q144" s="5">
        <f>(('t-1'!Q144-'t-1'!$AE144)/'t-1'!$AE144)*(('t-1'!$I144-0.5+'t-1'!$I144-0.5)*-1)</f>
        <v>-0.21880078304114073</v>
      </c>
      <c r="R144" s="5">
        <f>(('t-1'!R144-'t-1'!$AE144)/'t-1'!$AE144)*(('t-1'!$I144-0.5+'t-1'!$I144-0.5)*-1)</f>
        <v>-0.13089873016441714</v>
      </c>
      <c r="S144" s="5">
        <f>(('t-1'!S144-'t-1'!$AE144)/'t-1'!$AE144)*(('t-1'!$I144-0.5+'t-1'!$I144-0.5)*-1)</f>
        <v>2.5252263376673172E-2</v>
      </c>
      <c r="T144" s="5">
        <f>(('t-1'!T144-'t-1'!$AE144)/'t-1'!$AE144)*(('t-1'!$I144-0.5+'t-1'!$I144-0.5)*-1)</f>
        <v>8.4657728411391978E-2</v>
      </c>
      <c r="U144" s="5">
        <f>(('t-1'!U144-'t-1'!$AE144)/'t-1'!$AE144)*(('t-1'!$I144-0.5+'t-1'!$I144-0.5)*-1)</f>
        <v>-3.2124360065347805E-3</v>
      </c>
      <c r="V144" s="5">
        <f>(('t-1'!V144-'t-1'!$AE144)/'t-1'!$AE144)*(('t-1'!$I144-0.5+'t-1'!$I144-0.5)*-1)</f>
        <v>-0.12116521832825491</v>
      </c>
      <c r="W144" s="5">
        <f>(('t-1'!W144-'t-1'!$AE144)/'t-1'!$AE144)*(('t-1'!$I144-0.5+'t-1'!$I144-0.5)*-1)</f>
        <v>4.8510327823011165E-2</v>
      </c>
      <c r="X144" s="5">
        <f>(('t-1'!X144-'t-1'!$AE144)/'t-1'!$AE144)*(('t-1'!$I144-0.5+'t-1'!$I144-0.5)*-1)</f>
        <v>-0.11721046829848571</v>
      </c>
      <c r="Y144" s="5">
        <f>(('t-1'!Y144-'t-1'!$AE144)/'t-1'!$AE144)*(('t-1'!$I144-0.5+'t-1'!$I144-0.5)*-1)</f>
        <v>-8.7822303623495065E-3</v>
      </c>
      <c r="Z144" s="5">
        <f>(('t-1'!Z144-'t-1'!$AE144)/'t-1'!$AE144)*(('t-1'!$I144-0.5+'t-1'!$I144-0.5)*-1)</f>
        <v>-0.16826394177150503</v>
      </c>
      <c r="AA144" s="5">
        <f>(('t-1'!AA144-'t-1'!$AE144)/'t-1'!$AE144)*(('t-1'!$I144-0.5+'t-1'!$I144-0.5)*-1)</f>
        <v>-4.4600547806286334E-2</v>
      </c>
      <c r="AB144" s="5">
        <f>(('t-1'!AB144-'t-1'!$AE144)/'t-1'!$AE144)*(('t-1'!$I144-0.5+'t-1'!$I144-0.5)*-1)</f>
        <v>-0.18249408584201338</v>
      </c>
      <c r="AC144" s="5">
        <f>(('t-1'!AC144-'t-1'!$AE144)/'t-1'!$AE144)*(('t-1'!$I144-0.5+'t-1'!$I144-0.5)*-1)</f>
        <v>5.9253063232020169E-2</v>
      </c>
      <c r="AD144" s="5">
        <f>(('t-1'!AD144-'t-1'!$AE144)/'t-1'!$AE144)*(('t-1'!$I144-0.5+'t-1'!$I144-0.5)*-1)</f>
        <v>-0.17562518895095552</v>
      </c>
      <c r="AE144" s="5">
        <f>(('t-1'!AE144-'t-1'!$AE144)/'t-1'!$AE144)*(('t-1'!$I144-0.5+'t-1'!$I144-0.5)*-1)</f>
        <v>0</v>
      </c>
      <c r="AF144" s="5">
        <f>(('t-1'!AF144-'t-1'!$AE144)/'t-1'!$AE144)*(('t-1'!$I144-0.5+'t-1'!$I144-0.5)*-1)</f>
        <v>-1</v>
      </c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</row>
    <row r="145" spans="2:66">
      <c r="B145" s="1">
        <f>'t-1'!B145</f>
        <v>0</v>
      </c>
      <c r="C145" s="1">
        <f>'t-1'!C145</f>
        <v>0</v>
      </c>
      <c r="D145" s="1">
        <f>'t-1'!D145</f>
        <v>70</v>
      </c>
      <c r="E145" s="1" t="str">
        <f>'t-1'!E145</f>
        <v>Kvinnor</v>
      </c>
      <c r="F145" s="1" t="str">
        <f>'t-1'!F145</f>
        <v>Patientrapporterad förbättring efter operation för spinal stenos</v>
      </c>
      <c r="G145" s="1" t="str">
        <f>'t-1'!G145</f>
        <v>(tom)</v>
      </c>
      <c r="H145" s="1" t="str">
        <f>'t-1'!H145</f>
        <v>A020215</v>
      </c>
      <c r="I145" s="1">
        <f>'t-1'!I145</f>
        <v>0</v>
      </c>
      <c r="J145" s="5">
        <f>(('t-1'!J145-'t-1'!$AE145)/'t-1'!$AE145)*(('t-1'!$I145-0.5+'t-1'!$I145-0.5)*-1)</f>
        <v>7.6800000000000063E-2</v>
      </c>
      <c r="K145" s="5">
        <f>(('t-1'!K145-'t-1'!$AE145)/'t-1'!$AE145)*(('t-1'!$I145-0.5+'t-1'!$I145-0.5)*-1)</f>
        <v>-3.0266666666666612E-2</v>
      </c>
      <c r="L145" s="5">
        <f>(('t-1'!L145-'t-1'!$AE145)/'t-1'!$AE145)*(('t-1'!$I145-0.5+'t-1'!$I145-0.5)*-1)</f>
        <v>6.2799999999999911E-2</v>
      </c>
      <c r="M145" s="5">
        <f>(('t-1'!M145-'t-1'!$AE145)/'t-1'!$AE145)*(('t-1'!$I145-0.5+'t-1'!$I145-0.5)*-1)</f>
        <v>-8.6800000000000072E-2</v>
      </c>
      <c r="N145" s="5">
        <f>(('t-1'!N145-'t-1'!$AE145)/'t-1'!$AE145)*(('t-1'!$I145-0.5+'t-1'!$I145-0.5)*-1)</f>
        <v>7.3199999999999932E-2</v>
      </c>
      <c r="O145" s="5">
        <f>(('t-1'!O145-'t-1'!$AE145)/'t-1'!$AE145)*(('t-1'!$I145-0.5+'t-1'!$I145-0.5)*-1)</f>
        <v>-6.6666666666666666E-2</v>
      </c>
      <c r="P145" s="5">
        <f>(('t-1'!P145-'t-1'!$AE145)/'t-1'!$AE145)*(('t-1'!$I145-0.5+'t-1'!$I145-0.5)*-1)</f>
        <v>3.7066666666666685E-2</v>
      </c>
      <c r="Q145" s="5" t="e">
        <f>(('t-1'!Q145-'t-1'!$AE145)/'t-1'!$AE145)*(('t-1'!$I145-0.5+'t-1'!$I145-0.5)*-1)</f>
        <v>#VALUE!</v>
      </c>
      <c r="R145" s="5">
        <f>(('t-1'!R145-'t-1'!$AE145)/'t-1'!$AE145)*(('t-1'!$I145-0.5+'t-1'!$I145-0.5)*-1)</f>
        <v>3.2266666666666687E-2</v>
      </c>
      <c r="S145" s="5">
        <f>(('t-1'!S145-'t-1'!$AE145)/'t-1'!$AE145)*(('t-1'!$I145-0.5+'t-1'!$I145-0.5)*-1)</f>
        <v>-4.4666666666666591E-2</v>
      </c>
      <c r="T145" s="5" t="e">
        <f>(('t-1'!T145-'t-1'!$AE145)/'t-1'!$AE145)*(('t-1'!$I145-0.5+'t-1'!$I145-0.5)*-1)</f>
        <v>#VALUE!</v>
      </c>
      <c r="U145" s="5">
        <f>(('t-1'!U145-'t-1'!$AE145)/'t-1'!$AE145)*(('t-1'!$I145-0.5+'t-1'!$I145-0.5)*-1)</f>
        <v>-2.2533333333333305E-2</v>
      </c>
      <c r="V145" s="5">
        <f>(('t-1'!V145-'t-1'!$AE145)/'t-1'!$AE145)*(('t-1'!$I145-0.5+'t-1'!$I145-0.5)*-1)</f>
        <v>-0.2</v>
      </c>
      <c r="W145" s="5">
        <f>(('t-1'!W145-'t-1'!$AE145)/'t-1'!$AE145)*(('t-1'!$I145-0.5+'t-1'!$I145-0.5)*-1)</f>
        <v>-4.7599999999999906E-2</v>
      </c>
      <c r="X145" s="5">
        <f>(('t-1'!X145-'t-1'!$AE145)/'t-1'!$AE145)*(('t-1'!$I145-0.5+'t-1'!$I145-0.5)*-1)</f>
        <v>-1.2400000000000092E-2</v>
      </c>
      <c r="Y145" s="5">
        <f>(('t-1'!Y145-'t-1'!$AE145)/'t-1'!$AE145)*(('t-1'!$I145-0.5+'t-1'!$I145-0.5)*-1)</f>
        <v>-0.14279999999999993</v>
      </c>
      <c r="Z145" s="5">
        <f>(('t-1'!Z145-'t-1'!$AE145)/'t-1'!$AE145)*(('t-1'!$I145-0.5+'t-1'!$I145-0.5)*-1)</f>
        <v>-0.12826666666666672</v>
      </c>
      <c r="AA145" s="5">
        <f>(('t-1'!AA145-'t-1'!$AE145)/'t-1'!$AE145)*(('t-1'!$I145-0.5+'t-1'!$I145-0.5)*-1)</f>
        <v>-0.11106666666666665</v>
      </c>
      <c r="AB145" s="5" t="e">
        <f>(('t-1'!AB145-'t-1'!$AE145)/'t-1'!$AE145)*(('t-1'!$I145-0.5+'t-1'!$I145-0.5)*-1)</f>
        <v>#VALUE!</v>
      </c>
      <c r="AC145" s="5">
        <f>(('t-1'!AC145-'t-1'!$AE145)/'t-1'!$AE145)*(('t-1'!$I145-0.5+'t-1'!$I145-0.5)*-1)</f>
        <v>-9.2133333333333289E-2</v>
      </c>
      <c r="AD145" s="5" t="e">
        <f>(('t-1'!AD145-'t-1'!$AE145)/'t-1'!$AE145)*(('t-1'!$I145-0.5+'t-1'!$I145-0.5)*-1)</f>
        <v>#VALUE!</v>
      </c>
      <c r="AE145" s="5">
        <f>(('t-1'!AE145-'t-1'!$AE145)/'t-1'!$AE145)*(('t-1'!$I145-0.5+'t-1'!$I145-0.5)*-1)</f>
        <v>0</v>
      </c>
      <c r="AF145" s="5">
        <f>(('t-1'!AF145-'t-1'!$AE145)/'t-1'!$AE145)*(('t-1'!$I145-0.5+'t-1'!$I145-0.5)*-1)</f>
        <v>-1</v>
      </c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</row>
    <row r="146" spans="2:66">
      <c r="B146" s="1">
        <f>'t-1'!B146</f>
        <v>0</v>
      </c>
      <c r="C146" s="1">
        <f>'t-1'!C146</f>
        <v>0</v>
      </c>
      <c r="D146" s="1">
        <f>'t-1'!D146</f>
        <v>0</v>
      </c>
      <c r="E146" s="1" t="str">
        <f>'t-1'!E146</f>
        <v>Män</v>
      </c>
      <c r="F146" s="1" t="str">
        <f>'t-1'!F146</f>
        <v>Patientrapporterad förbättring efter operation för spinal stenos</v>
      </c>
      <c r="G146" s="1" t="str">
        <f>'t-1'!G146</f>
        <v>(tom)</v>
      </c>
      <c r="H146" s="1" t="str">
        <f>'t-1'!H146</f>
        <v>A020215</v>
      </c>
      <c r="I146" s="1">
        <f>'t-1'!I146</f>
        <v>0</v>
      </c>
      <c r="J146" s="5">
        <f>(('t-1'!J146-'t-1'!$AE146)/'t-1'!$AE146)*(('t-1'!$I146-0.5+'t-1'!$I146-0.5)*-1)</f>
        <v>4.5921685963314703E-2</v>
      </c>
      <c r="K146" s="5">
        <f>(('t-1'!K146-'t-1'!$AE146)/'t-1'!$AE146)*(('t-1'!$I146-0.5+'t-1'!$I146-0.5)*-1)</f>
        <v>-8.6639781449200079E-2</v>
      </c>
      <c r="L146" s="5">
        <f>(('t-1'!L146-'t-1'!$AE146)/'t-1'!$AE146)*(('t-1'!$I146-0.5+'t-1'!$I146-0.5)*-1)</f>
        <v>9.7957590737608957E-2</v>
      </c>
      <c r="M146" s="5">
        <f>(('t-1'!M146-'t-1'!$AE146)/'t-1'!$AE146)*(('t-1'!$I146-0.5+'t-1'!$I146-0.5)*-1)</f>
        <v>-7.4411343827240781E-2</v>
      </c>
      <c r="N146" s="5">
        <f>(('t-1'!N146-'t-1'!$AE146)/'t-1'!$AE146)*(('t-1'!$I146-0.5+'t-1'!$I146-0.5)*-1)</f>
        <v>-0.14518017432028113</v>
      </c>
      <c r="O146" s="5">
        <f>(('t-1'!O146-'t-1'!$AE146)/'t-1'!$AE146)*(('t-1'!$I146-0.5+'t-1'!$I146-0.5)*-1)</f>
        <v>-0.19942760504748283</v>
      </c>
      <c r="P146" s="5">
        <f>(('t-1'!P146-'t-1'!$AE146)/'t-1'!$AE146)*(('t-1'!$I146-0.5+'t-1'!$I146-0.5)*-1)</f>
        <v>-3.8506569532977854E-2</v>
      </c>
      <c r="Q146" s="5" t="e">
        <f>(('t-1'!Q146-'t-1'!$AE146)/'t-1'!$AE146)*(('t-1'!$I146-0.5+'t-1'!$I146-0.5)*-1)</f>
        <v>#VALUE!</v>
      </c>
      <c r="R146" s="5">
        <f>(('t-1'!R146-'t-1'!$AE146)/'t-1'!$AE146)*(('t-1'!$I146-0.5+'t-1'!$I146-0.5)*-1)</f>
        <v>2.4977234291661266E-2</v>
      </c>
      <c r="S146" s="5">
        <f>(('t-1'!S146-'t-1'!$AE146)/'t-1'!$AE146)*(('t-1'!$I146-0.5+'t-1'!$I146-0.5)*-1)</f>
        <v>-1.3139065955509368E-2</v>
      </c>
      <c r="T146" s="5" t="e">
        <f>(('t-1'!T146-'t-1'!$AE146)/'t-1'!$AE146)*(('t-1'!$I146-0.5+'t-1'!$I146-0.5)*-1)</f>
        <v>#VALUE!</v>
      </c>
      <c r="U146" s="5">
        <f>(('t-1'!U146-'t-1'!$AE146)/'t-1'!$AE146)*(('t-1'!$I146-0.5+'t-1'!$I146-0.5)*-1)</f>
        <v>-1.9383374528424729E-2</v>
      </c>
      <c r="V146" s="5">
        <f>(('t-1'!V146-'t-1'!$AE146)/'t-1'!$AE146)*(('t-1'!$I146-0.5+'t-1'!$I146-0.5)*-1)</f>
        <v>2.2115259529074914E-2</v>
      </c>
      <c r="W146" s="5">
        <f>(('t-1'!W146-'t-1'!$AE146)/'t-1'!$AE146)*(('t-1'!$I146-0.5+'t-1'!$I146-0.5)*-1)</f>
        <v>-0.14518017432028113</v>
      </c>
      <c r="X146" s="5">
        <f>(('t-1'!X146-'t-1'!$AE146)/'t-1'!$AE146)*(('t-1'!$I146-0.5+'t-1'!$I146-0.5)*-1)</f>
        <v>0.11499934955119018</v>
      </c>
      <c r="Y146" s="5">
        <f>(('t-1'!Y146-'t-1'!$AE146)/'t-1'!$AE146)*(('t-1'!$I146-0.5+'t-1'!$I146-0.5)*-1)</f>
        <v>-2.4326785481982624E-2</v>
      </c>
      <c r="Z146" s="5">
        <f>(('t-1'!Z146-'t-1'!$AE146)/'t-1'!$AE146)*(('t-1'!$I146-0.5+'t-1'!$I146-0.5)*-1)</f>
        <v>-7.8574216209184408E-2</v>
      </c>
      <c r="AA146" s="5">
        <f>(('t-1'!AA146-'t-1'!$AE146)/'t-1'!$AE146)*(('t-1'!$I146-0.5+'t-1'!$I146-0.5)*-1)</f>
        <v>4.0718095485885196E-2</v>
      </c>
      <c r="AB146" s="5" t="e">
        <f>(('t-1'!AB146-'t-1'!$AE146)/'t-1'!$AE146)*(('t-1'!$I146-0.5+'t-1'!$I146-0.5)*-1)</f>
        <v>#VALUE!</v>
      </c>
      <c r="AC146" s="5">
        <f>(('t-1'!AC146-'t-1'!$AE146)/'t-1'!$AE146)*(('t-1'!$I146-0.5+'t-1'!$I146-0.5)*-1)</f>
        <v>-3.0701183816833608E-2</v>
      </c>
      <c r="AD146" s="5" t="e">
        <f>(('t-1'!AD146-'t-1'!$AE146)/'t-1'!$AE146)*(('t-1'!$I146-0.5+'t-1'!$I146-0.5)*-1)</f>
        <v>#VALUE!</v>
      </c>
      <c r="AE146" s="5">
        <f>(('t-1'!AE146-'t-1'!$AE146)/'t-1'!$AE146)*(('t-1'!$I146-0.5+'t-1'!$I146-0.5)*-1)</f>
        <v>0</v>
      </c>
      <c r="AF146" s="5">
        <f>(('t-1'!AF146-'t-1'!$AE146)/'t-1'!$AE146)*(('t-1'!$I146-0.5+'t-1'!$I146-0.5)*-1)</f>
        <v>-1</v>
      </c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</row>
    <row r="147" spans="2:66">
      <c r="B147" s="1">
        <f>'t-1'!B147</f>
        <v>0</v>
      </c>
      <c r="C147" s="1">
        <f>'t-1'!C147</f>
        <v>0</v>
      </c>
      <c r="D147" s="1">
        <f>'t-1'!D147</f>
        <v>0</v>
      </c>
      <c r="E147" s="1" t="str">
        <f>'t-1'!E147</f>
        <v>Totalt</v>
      </c>
      <c r="F147" s="1" t="str">
        <f>'t-1'!F147</f>
        <v>Patientrapporterad förbättring efter operation för spinal stenos</v>
      </c>
      <c r="G147" s="1" t="str">
        <f>'t-1'!G147</f>
        <v>(tom)</v>
      </c>
      <c r="H147" s="1" t="str">
        <f>'t-1'!H147</f>
        <v>A020215</v>
      </c>
      <c r="I147" s="1">
        <f>'t-1'!I147</f>
        <v>0</v>
      </c>
      <c r="J147" s="5">
        <f>(('t-1'!J147-'t-1'!$AE147)/'t-1'!$AE147)*(('t-1'!$I147-0.5+'t-1'!$I147-0.5)*-1)</f>
        <v>6.2763713080168648E-2</v>
      </c>
      <c r="K147" s="5">
        <f>(('t-1'!K147-'t-1'!$AE147)/'t-1'!$AE147)*(('t-1'!$I147-0.5+'t-1'!$I147-0.5)*-1)</f>
        <v>-5.3665611814346086E-2</v>
      </c>
      <c r="L147" s="5">
        <f>(('t-1'!L147-'t-1'!$AE147)/'t-1'!$AE147)*(('t-1'!$I147-0.5+'t-1'!$I147-0.5)*-1)</f>
        <v>8.2278481012658153E-2</v>
      </c>
      <c r="M147" s="5">
        <f>(('t-1'!M147-'t-1'!$AE147)/'t-1'!$AE147)*(('t-1'!$I147-0.5+'t-1'!$I147-0.5)*-1)</f>
        <v>-8.2278481012658347E-2</v>
      </c>
      <c r="N147" s="5">
        <f>(('t-1'!N147-'t-1'!$AE147)/'t-1'!$AE147)*(('t-1'!$I147-0.5+'t-1'!$I147-0.5)*-1)</f>
        <v>-2.8481012658227802E-2</v>
      </c>
      <c r="O147" s="5">
        <f>(('t-1'!O147-'t-1'!$AE147)/'t-1'!$AE147)*(('t-1'!$I147-0.5+'t-1'!$I147-0.5)*-1)</f>
        <v>-0.14003164556962031</v>
      </c>
      <c r="P147" s="5">
        <f>(('t-1'!P147-'t-1'!$AE147)/'t-1'!$AE147)*(('t-1'!$I147-0.5+'t-1'!$I147-0.5)*-1)</f>
        <v>5.6698312236285941E-3</v>
      </c>
      <c r="Q147" s="5" t="e">
        <f>(('t-1'!Q147-'t-1'!$AE147)/'t-1'!$AE147)*(('t-1'!$I147-0.5+'t-1'!$I147-0.5)*-1)</f>
        <v>#VALUE!</v>
      </c>
      <c r="R147" s="5">
        <f>(('t-1'!R147-'t-1'!$AE147)/'t-1'!$AE147)*(('t-1'!$I147-0.5+'t-1'!$I147-0.5)*-1)</f>
        <v>3.0195147679324789E-2</v>
      </c>
      <c r="S147" s="5">
        <f>(('t-1'!S147-'t-1'!$AE147)/'t-1'!$AE147)*(('t-1'!$I147-0.5+'t-1'!$I147-0.5)*-1)</f>
        <v>-3.151371308016878E-2</v>
      </c>
      <c r="T147" s="5" t="e">
        <f>(('t-1'!T147-'t-1'!$AE147)/'t-1'!$AE147)*(('t-1'!$I147-0.5+'t-1'!$I147-0.5)*-1)</f>
        <v>#VALUE!</v>
      </c>
      <c r="U147" s="5">
        <f>(('t-1'!U147-'t-1'!$AE147)/'t-1'!$AE147)*(('t-1'!$I147-0.5+'t-1'!$I147-0.5)*-1)</f>
        <v>-2.1360759493670944E-2</v>
      </c>
      <c r="V147" s="5">
        <f>(('t-1'!V147-'t-1'!$AE147)/'t-1'!$AE147)*(('t-1'!$I147-0.5+'t-1'!$I147-0.5)*-1)</f>
        <v>-9.0585443037974736E-2</v>
      </c>
      <c r="W147" s="5">
        <f>(('t-1'!W147-'t-1'!$AE147)/'t-1'!$AE147)*(('t-1'!$I147-0.5+'t-1'!$I147-0.5)*-1)</f>
        <v>-8.9530590717299657E-2</v>
      </c>
      <c r="X147" s="5">
        <f>(('t-1'!X147-'t-1'!$AE147)/'t-1'!$AE147)*(('t-1'!$I147-0.5+'t-1'!$I147-0.5)*-1)</f>
        <v>5.485232067510544E-2</v>
      </c>
      <c r="Y147" s="5">
        <f>(('t-1'!Y147-'t-1'!$AE147)/'t-1'!$AE147)*(('t-1'!$I147-0.5+'t-1'!$I147-0.5)*-1)</f>
        <v>-9.5859704641350338E-2</v>
      </c>
      <c r="Z147" s="5">
        <f>(('t-1'!Z147-'t-1'!$AE147)/'t-1'!$AE147)*(('t-1'!$I147-0.5+'t-1'!$I147-0.5)*-1)</f>
        <v>-0.10337552742616038</v>
      </c>
      <c r="AA147" s="5">
        <f>(('t-1'!AA147-'t-1'!$AE147)/'t-1'!$AE147)*(('t-1'!$I147-0.5+'t-1'!$I147-0.5)*-1)</f>
        <v>-4.1007383966244718E-2</v>
      </c>
      <c r="AB147" s="5">
        <f>(('t-1'!AB147-'t-1'!$AE147)/'t-1'!$AE147)*(('t-1'!$I147-0.5+'t-1'!$I147-0.5)*-1)</f>
        <v>0.130142405063291</v>
      </c>
      <c r="AC147" s="5">
        <f>(('t-1'!AC147-'t-1'!$AE147)/'t-1'!$AE147)*(('t-1'!$I147-0.5+'t-1'!$I147-0.5)*-1)</f>
        <v>-5.8148734177215139E-2</v>
      </c>
      <c r="AD147" s="5" t="e">
        <f>(('t-1'!AD147-'t-1'!$AE147)/'t-1'!$AE147)*(('t-1'!$I147-0.5+'t-1'!$I147-0.5)*-1)</f>
        <v>#VALUE!</v>
      </c>
      <c r="AE147" s="5">
        <f>(('t-1'!AE147-'t-1'!$AE147)/'t-1'!$AE147)*(('t-1'!$I147-0.5+'t-1'!$I147-0.5)*-1)</f>
        <v>0</v>
      </c>
      <c r="AF147" s="5">
        <f>(('t-1'!AF147-'t-1'!$AE147)/'t-1'!$AE147)*(('t-1'!$I147-0.5+'t-1'!$I147-0.5)*-1)</f>
        <v>-1</v>
      </c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</row>
    <row r="148" spans="2:66">
      <c r="B148" s="1">
        <f>'t-1'!B148</f>
        <v>0</v>
      </c>
      <c r="C148" s="1">
        <f>'t-1'!C148</f>
        <v>0</v>
      </c>
      <c r="D148" s="1">
        <f>'t-1'!D148</f>
        <v>71</v>
      </c>
      <c r="E148" s="1" t="str">
        <f>'t-1'!E148</f>
        <v>Kvinnor</v>
      </c>
      <c r="F148" s="1" t="str">
        <f>'t-1'!F148</f>
        <v xml:space="preserve">Patientrapporterad förbättring efter operation för diskbråck </v>
      </c>
      <c r="G148" s="1" t="str">
        <f>'t-1'!G148</f>
        <v>(tom)</v>
      </c>
      <c r="H148" s="1" t="str">
        <f>'t-1'!H148</f>
        <v>A020220</v>
      </c>
      <c r="I148" s="1">
        <f>'t-1'!I148</f>
        <v>0</v>
      </c>
      <c r="J148" s="5">
        <f>(('t-1'!J148-'t-1'!$AE148)/'t-1'!$AE148)*(('t-1'!$I148-0.5+'t-1'!$I148-0.5)*-1)</f>
        <v>1.5549183943537676E-2</v>
      </c>
      <c r="K148" s="5">
        <f>(('t-1'!K148-'t-1'!$AE148)/'t-1'!$AE148)*(('t-1'!$I148-0.5+'t-1'!$I148-0.5)*-1)</f>
        <v>-2.3268636965152332E-2</v>
      </c>
      <c r="L148" s="5">
        <f>(('t-1'!L148-'t-1'!$AE148)/'t-1'!$AE148)*(('t-1'!$I148-0.5+'t-1'!$I148-0.5)*-1)</f>
        <v>6.605646228495804E-2</v>
      </c>
      <c r="M148" s="5">
        <f>(('t-1'!M148-'t-1'!$AE148)/'t-1'!$AE148)*(('t-1'!$I148-0.5+'t-1'!$I148-0.5)*-1)</f>
        <v>0.10277900308778112</v>
      </c>
      <c r="N148" s="5">
        <f>(('t-1'!N148-'t-1'!$AE148)/'t-1'!$AE148)*(('t-1'!$I148-0.5+'t-1'!$I148-0.5)*-1)</f>
        <v>5.0286722540802686E-2</v>
      </c>
      <c r="O148" s="5" t="e">
        <f>(('t-1'!O148-'t-1'!$AE148)/'t-1'!$AE148)*(('t-1'!$I148-0.5+'t-1'!$I148-0.5)*-1)</f>
        <v>#VALUE!</v>
      </c>
      <c r="P148" s="5">
        <f>(('t-1'!P148-'t-1'!$AE148)/'t-1'!$AE148)*(('t-1'!$I148-0.5+'t-1'!$I148-0.5)*-1)</f>
        <v>0.10277900308778112</v>
      </c>
      <c r="Q148" s="5" t="e">
        <f>(('t-1'!Q148-'t-1'!$AE148)/'t-1'!$AE148)*(('t-1'!$I148-0.5+'t-1'!$I148-0.5)*-1)</f>
        <v>#VALUE!</v>
      </c>
      <c r="R148" s="5">
        <f>(('t-1'!R148-'t-1'!$AE148)/'t-1'!$AE148)*(('t-1'!$I148-0.5+'t-1'!$I148-0.5)*-1)</f>
        <v>0.10277900308778112</v>
      </c>
      <c r="S148" s="5">
        <f>(('t-1'!S148-'t-1'!$AE148)/'t-1'!$AE148)*(('t-1'!$I148-0.5+'t-1'!$I148-0.5)*-1)</f>
        <v>-4.1795324217026975E-2</v>
      </c>
      <c r="T148" s="5" t="e">
        <f>(('t-1'!T148-'t-1'!$AE148)/'t-1'!$AE148)*(('t-1'!$I148-0.5+'t-1'!$I148-0.5)*-1)</f>
        <v>#VALUE!</v>
      </c>
      <c r="U148" s="5">
        <f>(('t-1'!U148-'t-1'!$AE148)/'t-1'!$AE148)*(('t-1'!$I148-0.5+'t-1'!$I148-0.5)*-1)</f>
        <v>-2.8451698279664889E-2</v>
      </c>
      <c r="V148" s="5" t="e">
        <f>(('t-1'!V148-'t-1'!$AE148)/'t-1'!$AE148)*(('t-1'!$I148-0.5+'t-1'!$I148-0.5)*-1)</f>
        <v>#VALUE!</v>
      </c>
      <c r="W148" s="5">
        <f>(('t-1'!W148-'t-1'!$AE148)/'t-1'!$AE148)*(('t-1'!$I148-0.5+'t-1'!$I148-0.5)*-1)</f>
        <v>-6.2637847375386038E-2</v>
      </c>
      <c r="X148" s="5">
        <f>(('t-1'!X148-'t-1'!$AE148)/'t-1'!$AE148)*(('t-1'!$I148-0.5+'t-1'!$I148-0.5)*-1)</f>
        <v>-0.15979267754741958</v>
      </c>
      <c r="Y148" s="5">
        <f>(('t-1'!Y148-'t-1'!$AE148)/'t-1'!$AE148)*(('t-1'!$I148-0.5+'t-1'!$I148-0.5)*-1)</f>
        <v>3.981032201146889E-2</v>
      </c>
      <c r="Z148" s="5">
        <f>(('t-1'!Z148-'t-1'!$AE148)/'t-1'!$AE148)*(('t-1'!$I148-0.5+'t-1'!$I148-0.5)*-1)</f>
        <v>2.4040582267313548E-2</v>
      </c>
      <c r="AA148" s="5" t="e">
        <f>(('t-1'!AA148-'t-1'!$AE148)/'t-1'!$AE148)*(('t-1'!$I148-0.5+'t-1'!$I148-0.5)*-1)</f>
        <v>#VALUE!</v>
      </c>
      <c r="AB148" s="5">
        <f>(('t-1'!AB148-'t-1'!$AE148)/'t-1'!$AE148)*(('t-1'!$I148-0.5+'t-1'!$I148-0.5)*-1)</f>
        <v>-2.9554477282752609E-2</v>
      </c>
      <c r="AC148" s="5">
        <f>(('t-1'!AC148-'t-1'!$AE148)/'t-1'!$AE148)*(('t-1'!$I148-0.5+'t-1'!$I148-0.5)*-1)</f>
        <v>1.7975297750330781E-2</v>
      </c>
      <c r="AD148" s="5" t="e">
        <f>(('t-1'!AD148-'t-1'!$AE148)/'t-1'!$AE148)*(('t-1'!$I148-0.5+'t-1'!$I148-0.5)*-1)</f>
        <v>#VALUE!</v>
      </c>
      <c r="AE148" s="5">
        <f>(('t-1'!AE148-'t-1'!$AE148)/'t-1'!$AE148)*(('t-1'!$I148-0.5+'t-1'!$I148-0.5)*-1)</f>
        <v>0</v>
      </c>
      <c r="AF148" s="5">
        <f>(('t-1'!AF148-'t-1'!$AE148)/'t-1'!$AE148)*(('t-1'!$I148-0.5+'t-1'!$I148-0.5)*-1)</f>
        <v>-1</v>
      </c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</row>
    <row r="149" spans="2:66">
      <c r="B149" s="1">
        <f>'t-1'!B149</f>
        <v>0</v>
      </c>
      <c r="C149" s="1">
        <f>'t-1'!C149</f>
        <v>0</v>
      </c>
      <c r="D149" s="1">
        <f>'t-1'!D149</f>
        <v>0</v>
      </c>
      <c r="E149" s="1" t="str">
        <f>'t-1'!E149</f>
        <v>Män</v>
      </c>
      <c r="F149" s="1" t="str">
        <f>'t-1'!F149</f>
        <v xml:space="preserve">Patientrapporterad förbättring efter operation för diskbråck </v>
      </c>
      <c r="G149" s="1" t="str">
        <f>'t-1'!G149</f>
        <v>(tom)</v>
      </c>
      <c r="H149" s="1" t="str">
        <f>'t-1'!H149</f>
        <v>A020220</v>
      </c>
      <c r="I149" s="1">
        <f>'t-1'!I149</f>
        <v>0</v>
      </c>
      <c r="J149" s="5">
        <f>(('t-1'!J149-'t-1'!$AE149)/'t-1'!$AE149)*(('t-1'!$I149-0.5+'t-1'!$I149-0.5)*-1)</f>
        <v>1.0041746586934453E-2</v>
      </c>
      <c r="K149" s="5">
        <f>(('t-1'!K149-'t-1'!$AE149)/'t-1'!$AE149)*(('t-1'!$I149-0.5+'t-1'!$I149-0.5)*-1)</f>
        <v>-0.11034638384294258</v>
      </c>
      <c r="L149" s="5">
        <f>(('t-1'!L149-'t-1'!$AE149)/'t-1'!$AE149)*(('t-1'!$I149-0.5+'t-1'!$I149-0.5)*-1)</f>
        <v>5.3029448268080821E-2</v>
      </c>
      <c r="M149" s="5">
        <f>(('t-1'!M149-'t-1'!$AE149)/'t-1'!$AE149)*(('t-1'!$I149-0.5+'t-1'!$I149-0.5)*-1)</f>
        <v>9.5114521042536468E-2</v>
      </c>
      <c r="N149" s="5">
        <f>(('t-1'!N149-'t-1'!$AE149)/'t-1'!$AE149)*(('t-1'!$I149-0.5+'t-1'!$I149-0.5)*-1)</f>
        <v>-0.22802662755274733</v>
      </c>
      <c r="O149" s="5" t="e">
        <f>(('t-1'!O149-'t-1'!$AE149)/'t-1'!$AE149)*(('t-1'!$I149-0.5+'t-1'!$I149-0.5)*-1)</f>
        <v>#VALUE!</v>
      </c>
      <c r="P149" s="5">
        <f>(('t-1'!P149-'t-1'!$AE149)/'t-1'!$AE149)*(('t-1'!$I149-0.5+'t-1'!$I149-0.5)*-1)</f>
        <v>0.12828613336342101</v>
      </c>
      <c r="Q149" s="5" t="e">
        <f>(('t-1'!Q149-'t-1'!$AE149)/'t-1'!$AE149)*(('t-1'!$I149-0.5+'t-1'!$I149-0.5)*-1)</f>
        <v>#VALUE!</v>
      </c>
      <c r="R149" s="5">
        <f>(('t-1'!R149-'t-1'!$AE149)/'t-1'!$AE149)*(('t-1'!$I149-0.5+'t-1'!$I149-0.5)*-1)</f>
        <v>6.8938282748505011E-2</v>
      </c>
      <c r="S149" s="5">
        <f>(('t-1'!S149-'t-1'!$AE149)/'t-1'!$AE149)*(('t-1'!$I149-0.5+'t-1'!$I149-0.5)*-1)</f>
        <v>-2.1098950693895863E-2</v>
      </c>
      <c r="T149" s="5" t="e">
        <f>(('t-1'!T149-'t-1'!$AE149)/'t-1'!$AE149)*(('t-1'!$I149-0.5+'t-1'!$I149-0.5)*-1)</f>
        <v>#VALUE!</v>
      </c>
      <c r="U149" s="5">
        <f>(('t-1'!U149-'t-1'!$AE149)/'t-1'!$AE149)*(('t-1'!$I149-0.5+'t-1'!$I149-0.5)*-1)</f>
        <v>1.545752002707892E-2</v>
      </c>
      <c r="V149" s="5" t="e">
        <f>(('t-1'!V149-'t-1'!$AE149)/'t-1'!$AE149)*(('t-1'!$I149-0.5+'t-1'!$I149-0.5)*-1)</f>
        <v>#VALUE!</v>
      </c>
      <c r="W149" s="5">
        <f>(('t-1'!W149-'t-1'!$AE149)/'t-1'!$AE149)*(('t-1'!$I149-0.5+'t-1'!$I149-0.5)*-1)</f>
        <v>-0.20354281845876107</v>
      </c>
      <c r="X149" s="5">
        <f>(('t-1'!X149-'t-1'!$AE149)/'t-1'!$AE149)*(('t-1'!$I149-0.5+'t-1'!$I149-0.5)*-1)</f>
        <v>6.8938282748505011E-2</v>
      </c>
      <c r="Y149" s="5">
        <f>(('t-1'!Y149-'t-1'!$AE149)/'t-1'!$AE149)*(('t-1'!$I149-0.5+'t-1'!$I149-0.5)*-1)</f>
        <v>-1.9180864267178349E-3</v>
      </c>
      <c r="Z149" s="5">
        <f>(('t-1'!Z149-'t-1'!$AE149)/'t-1'!$AE149)*(('t-1'!$I149-0.5+'t-1'!$I149-0.5)*-1)</f>
        <v>-5.979916506826128E-2</v>
      </c>
      <c r="AA149" s="5" t="e">
        <f>(('t-1'!AA149-'t-1'!$AE149)/'t-1'!$AE149)*(('t-1'!$I149-0.5+'t-1'!$I149-0.5)*-1)</f>
        <v>#VALUE!</v>
      </c>
      <c r="AB149" s="5">
        <f>(('t-1'!AB149-'t-1'!$AE149)/'t-1'!$AE149)*(('t-1'!$I149-0.5+'t-1'!$I149-0.5)*-1)</f>
        <v>5.7768250028207208E-2</v>
      </c>
      <c r="AC149" s="5">
        <f>(('t-1'!AC149-'t-1'!$AE149)/'t-1'!$AE149)*(('t-1'!$I149-0.5+'t-1'!$I149-0.5)*-1)</f>
        <v>2.5724923840686011E-2</v>
      </c>
      <c r="AD149" s="5" t="e">
        <f>(('t-1'!AD149-'t-1'!$AE149)/'t-1'!$AE149)*(('t-1'!$I149-0.5+'t-1'!$I149-0.5)*-1)</f>
        <v>#VALUE!</v>
      </c>
      <c r="AE149" s="5">
        <f>(('t-1'!AE149-'t-1'!$AE149)/'t-1'!$AE149)*(('t-1'!$I149-0.5+'t-1'!$I149-0.5)*-1)</f>
        <v>0</v>
      </c>
      <c r="AF149" s="5">
        <f>(('t-1'!AF149-'t-1'!$AE149)/'t-1'!$AE149)*(('t-1'!$I149-0.5+'t-1'!$I149-0.5)*-1)</f>
        <v>-1</v>
      </c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</row>
    <row r="150" spans="2:66">
      <c r="B150" s="1">
        <f>'t-1'!B150</f>
        <v>0</v>
      </c>
      <c r="C150" s="1">
        <f>'t-1'!C150</f>
        <v>0</v>
      </c>
      <c r="D150" s="1">
        <f>'t-1'!D150</f>
        <v>0</v>
      </c>
      <c r="E150" s="1" t="str">
        <f>'t-1'!E150</f>
        <v>Totalt</v>
      </c>
      <c r="F150" s="1" t="str">
        <f>'t-1'!F150</f>
        <v xml:space="preserve">Patientrapporterad förbättring efter operation för diskbråck </v>
      </c>
      <c r="G150" s="1" t="str">
        <f>'t-1'!G150</f>
        <v>(tom)</v>
      </c>
      <c r="H150" s="1" t="str">
        <f>'t-1'!H150</f>
        <v>A020220</v>
      </c>
      <c r="I150" s="1">
        <f>'t-1'!I150</f>
        <v>0</v>
      </c>
      <c r="J150" s="5">
        <f>(('t-1'!J150-'t-1'!$AE150)/'t-1'!$AE150)*(('t-1'!$I150-0.5+'t-1'!$I150-0.5)*-1)</f>
        <v>1.1945964050463408E-2</v>
      </c>
      <c r="K150" s="5">
        <f>(('t-1'!K150-'t-1'!$AE150)/'t-1'!$AE150)*(('t-1'!$I150-0.5+'t-1'!$I150-0.5)*-1)</f>
        <v>-7.6029920732387943E-2</v>
      </c>
      <c r="L150" s="5">
        <f>(('t-1'!L150-'t-1'!$AE150)/'t-1'!$AE150)*(('t-1'!$I150-0.5+'t-1'!$I150-0.5)*-1)</f>
        <v>5.6938707156414074E-2</v>
      </c>
      <c r="M150" s="5">
        <f>(('t-1'!M150-'t-1'!$AE150)/'t-1'!$AE150)*(('t-1'!$I150-0.5+'t-1'!$I150-0.5)*-1)</f>
        <v>9.902869264262594E-2</v>
      </c>
      <c r="N150" s="5">
        <f>(('t-1'!N150-'t-1'!$AE150)/'t-1'!$AE150)*(('t-1'!$I150-0.5+'t-1'!$I150-0.5)*-1)</f>
        <v>-7.8932678352126764E-2</v>
      </c>
      <c r="O150" s="5">
        <f>(('t-1'!O150-'t-1'!$AE150)/'t-1'!$AE150)*(('t-1'!$I150-0.5+'t-1'!$I150-0.5)*-1)</f>
        <v>-0.12280897621971643</v>
      </c>
      <c r="P150" s="5">
        <f>(('t-1'!P150-'t-1'!$AE150)/'t-1'!$AE150)*(('t-1'!$I150-0.5+'t-1'!$I150-0.5)*-1)</f>
        <v>0.11644523836105848</v>
      </c>
      <c r="Q150" s="5" t="e">
        <f>(('t-1'!Q150-'t-1'!$AE150)/'t-1'!$AE150)*(('t-1'!$I150-0.5+'t-1'!$I150-0.5)*-1)</f>
        <v>#VALUE!</v>
      </c>
      <c r="R150" s="5">
        <f>(('t-1'!R150-'t-1'!$AE150)/'t-1'!$AE150)*(('t-1'!$I150-0.5+'t-1'!$I150-0.5)*-1)</f>
        <v>7.9267611923635253E-2</v>
      </c>
      <c r="S150" s="5">
        <f>(('t-1'!S150-'t-1'!$AE150)/'t-1'!$AE150)*(('t-1'!$I150-0.5+'t-1'!$I150-0.5)*-1)</f>
        <v>-3.0702244054929106E-2</v>
      </c>
      <c r="T150" s="5" t="e">
        <f>(('t-1'!T150-'t-1'!$AE150)/'t-1'!$AE150)*(('t-1'!$I150-0.5+'t-1'!$I150-0.5)*-1)</f>
        <v>#VALUE!</v>
      </c>
      <c r="U150" s="5">
        <f>(('t-1'!U150-'t-1'!$AE150)/'t-1'!$AE150)*(('t-1'!$I150-0.5+'t-1'!$I150-0.5)*-1)</f>
        <v>-4.3541364296079757E-3</v>
      </c>
      <c r="V150" s="5">
        <f>(('t-1'!V150-'t-1'!$AE150)/'t-1'!$AE150)*(('t-1'!$I150-0.5+'t-1'!$I150-0.5)*-1)</f>
        <v>1.4960366194038222E-2</v>
      </c>
      <c r="W150" s="5">
        <f>(('t-1'!W150-'t-1'!$AE150)/'t-1'!$AE150)*(('t-1'!$I150-0.5+'t-1'!$I150-0.5)*-1)</f>
        <v>-0.12493022217260241</v>
      </c>
      <c r="X150" s="5">
        <f>(('t-1'!X150-'t-1'!$AE150)/'t-1'!$AE150)*(('t-1'!$I150-0.5+'t-1'!$I150-0.5)*-1)</f>
        <v>-5.1021547393100296E-2</v>
      </c>
      <c r="Y150" s="5">
        <f>(('t-1'!Y150-'t-1'!$AE150)/'t-1'!$AE150)*(('t-1'!$I150-0.5+'t-1'!$I150-0.5)*-1)</f>
        <v>2.4896728815451647E-2</v>
      </c>
      <c r="Z150" s="5">
        <f>(('t-1'!Z150-'t-1'!$AE150)/'t-1'!$AE150)*(('t-1'!$I150-0.5+'t-1'!$I150-0.5)*-1)</f>
        <v>-1.2392542145807742E-2</v>
      </c>
      <c r="AA150" s="5">
        <f>(('t-1'!AA150-'t-1'!$AE150)/'t-1'!$AE150)*(('t-1'!$I150-0.5+'t-1'!$I150-0.5)*-1)</f>
        <v>-2.3110416434073834E-2</v>
      </c>
      <c r="AB150" s="5">
        <f>(('t-1'!AB150-'t-1'!$AE150)/'t-1'!$AE150)*(('t-1'!$I150-0.5+'t-1'!$I150-0.5)*-1)</f>
        <v>7.4801830970191111E-3</v>
      </c>
      <c r="AC150" s="5">
        <f>(('t-1'!AC150-'t-1'!$AE150)/'t-1'!$AE150)*(('t-1'!$I150-0.5+'t-1'!$I150-0.5)*-1)</f>
        <v>2.1882326671876836E-2</v>
      </c>
      <c r="AD150" s="5" t="e">
        <f>(('t-1'!AD150-'t-1'!$AE150)/'t-1'!$AE150)*(('t-1'!$I150-0.5+'t-1'!$I150-0.5)*-1)</f>
        <v>#VALUE!</v>
      </c>
      <c r="AE150" s="5">
        <f>(('t-1'!AE150-'t-1'!$AE150)/'t-1'!$AE150)*(('t-1'!$I150-0.5+'t-1'!$I150-0.5)*-1)</f>
        <v>0</v>
      </c>
      <c r="AF150" s="5">
        <f>(('t-1'!AF150-'t-1'!$AE150)/'t-1'!$AE150)*(('t-1'!$I150-0.5+'t-1'!$I150-0.5)*-1)</f>
        <v>-1</v>
      </c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</row>
    <row r="151" spans="2:66">
      <c r="B151" s="1">
        <f>'t-1'!B151</f>
        <v>0</v>
      </c>
      <c r="C151" s="1">
        <f>'t-1'!C151</f>
        <v>0</v>
      </c>
      <c r="D151" s="1">
        <f>'t-1'!D151</f>
        <v>72</v>
      </c>
      <c r="E151" s="1" t="str">
        <f>'t-1'!E151</f>
        <v>Kvinnor</v>
      </c>
      <c r="F151" s="1" t="str">
        <f>'t-1'!F151</f>
        <v>Artroskopi i knäleden vid artros eller meniskskada</v>
      </c>
      <c r="G151" s="1" t="str">
        <f>'t-1'!G151</f>
        <v>(tom)</v>
      </c>
      <c r="H151" s="1" t="str">
        <f>'t-1'!H151</f>
        <v>D001350</v>
      </c>
      <c r="I151" s="1">
        <f>'t-1'!I151</f>
        <v>1</v>
      </c>
      <c r="J151" s="5">
        <f>(('t-1'!J151-'t-1'!$AE151)/'t-1'!$AE151)*(('t-1'!$I151-0.5+'t-1'!$I151-0.5)*-1)</f>
        <v>-0.43950392706375191</v>
      </c>
      <c r="K151" s="5">
        <f>(('t-1'!K151-'t-1'!$AE151)/'t-1'!$AE151)*(('t-1'!$I151-0.5+'t-1'!$I151-0.5)*-1)</f>
        <v>0.14861018194619369</v>
      </c>
      <c r="L151" s="5">
        <f>(('t-1'!L151-'t-1'!$AE151)/'t-1'!$AE151)*(('t-1'!$I151-0.5+'t-1'!$I151-0.5)*-1)</f>
        <v>0.12905913114902415</v>
      </c>
      <c r="M151" s="5">
        <f>(('t-1'!M151-'t-1'!$AE151)/'t-1'!$AE151)*(('t-1'!$I151-0.5+'t-1'!$I151-0.5)*-1)</f>
        <v>-9.3559835590770107E-2</v>
      </c>
      <c r="N151" s="5">
        <f>(('t-1'!N151-'t-1'!$AE151)/'t-1'!$AE151)*(('t-1'!$I151-0.5+'t-1'!$I151-0.5)*-1)</f>
        <v>-0.15022604520346833</v>
      </c>
      <c r="O151" s="5">
        <f>(('t-1'!O151-'t-1'!$AE151)/'t-1'!$AE151)*(('t-1'!$I151-0.5+'t-1'!$I151-0.5)*-1)</f>
        <v>0.16723816265448754</v>
      </c>
      <c r="P151" s="5">
        <f>(('t-1'!P151-'t-1'!$AE151)/'t-1'!$AE151)*(('t-1'!$I151-0.5+'t-1'!$I151-0.5)*-1)</f>
        <v>-0.86548936217498285</v>
      </c>
      <c r="Q151" s="5">
        <f>(('t-1'!Q151-'t-1'!$AE151)/'t-1'!$AE151)*(('t-1'!$I151-0.5+'t-1'!$I151-0.5)*-1)</f>
        <v>0.36138613180265289</v>
      </c>
      <c r="R151" s="5">
        <f>(('t-1'!R151-'t-1'!$AE151)/'t-1'!$AE151)*(('t-1'!$I151-0.5+'t-1'!$I151-0.5)*-1)</f>
        <v>0.17751490504007783</v>
      </c>
      <c r="S151" s="5">
        <f>(('t-1'!S151-'t-1'!$AE151)/'t-1'!$AE151)*(('t-1'!$I151-0.5+'t-1'!$I151-0.5)*-1)</f>
        <v>0.42697951985513177</v>
      </c>
      <c r="T151" s="5">
        <f>(('t-1'!T151-'t-1'!$AE151)/'t-1'!$AE151)*(('t-1'!$I151-0.5+'t-1'!$I151-0.5)*-1)</f>
        <v>-0.27292158698533775</v>
      </c>
      <c r="U151" s="5">
        <f>(('t-1'!U151-'t-1'!$AE151)/'t-1'!$AE151)*(('t-1'!$I151-0.5+'t-1'!$I151-0.5)*-1)</f>
        <v>5.8690700868789678E-2</v>
      </c>
      <c r="V151" s="5">
        <f>(('t-1'!V151-'t-1'!$AE151)/'t-1'!$AE151)*(('t-1'!$I151-0.5+'t-1'!$I151-0.5)*-1)</f>
        <v>0.51308145819229556</v>
      </c>
      <c r="W151" s="5">
        <f>(('t-1'!W151-'t-1'!$AE151)/'t-1'!$AE151)*(('t-1'!$I151-0.5+'t-1'!$I151-0.5)*-1)</f>
        <v>0.45302042031548656</v>
      </c>
      <c r="X151" s="5">
        <f>(('t-1'!X151-'t-1'!$AE151)/'t-1'!$AE151)*(('t-1'!$I151-0.5+'t-1'!$I151-0.5)*-1)</f>
        <v>8.9488309297175619E-2</v>
      </c>
      <c r="Y151" s="5">
        <f>(('t-1'!Y151-'t-1'!$AE151)/'t-1'!$AE151)*(('t-1'!$I151-0.5+'t-1'!$I151-0.5)*-1)</f>
        <v>6.6824787643140759E-2</v>
      </c>
      <c r="Z151" s="5">
        <f>(('t-1'!Z151-'t-1'!$AE151)/'t-1'!$AE151)*(('t-1'!$I151-0.5+'t-1'!$I151-0.5)*-1)</f>
        <v>5.9896291141433113E-2</v>
      </c>
      <c r="AA151" s="5">
        <f>(('t-1'!AA151-'t-1'!$AE151)/'t-1'!$AE151)*(('t-1'!$I151-0.5+'t-1'!$I151-0.5)*-1)</f>
        <v>0.38720217977906973</v>
      </c>
      <c r="AB151" s="5">
        <f>(('t-1'!AB151-'t-1'!$AE151)/'t-1'!$AE151)*(('t-1'!$I151-0.5+'t-1'!$I151-0.5)*-1)</f>
        <v>-0.33534793643051197</v>
      </c>
      <c r="AC151" s="5">
        <f>(('t-1'!AC151-'t-1'!$AE151)/'t-1'!$AE151)*(('t-1'!$I151-0.5+'t-1'!$I151-0.5)*-1)</f>
        <v>6.9637191306729074E-2</v>
      </c>
      <c r="AD151" s="5">
        <f>(('t-1'!AD151-'t-1'!$AE151)/'t-1'!$AE151)*(('t-1'!$I151-0.5+'t-1'!$I151-0.5)*-1)</f>
        <v>0.14672974614694689</v>
      </c>
      <c r="AE151" s="5">
        <f>(('t-1'!AE151-'t-1'!$AE151)/'t-1'!$AE151)*(('t-1'!$I151-0.5+'t-1'!$I151-0.5)*-1)</f>
        <v>0</v>
      </c>
      <c r="AF151" s="5">
        <f>(('t-1'!AF151-'t-1'!$AE151)/'t-1'!$AE151)*(('t-1'!$I151-0.5+'t-1'!$I151-0.5)*-1)</f>
        <v>1</v>
      </c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</row>
    <row r="152" spans="2:66">
      <c r="B152" s="1">
        <f>'t-1'!B152</f>
        <v>0</v>
      </c>
      <c r="C152" s="1">
        <f>'t-1'!C152</f>
        <v>0</v>
      </c>
      <c r="D152" s="1">
        <f>'t-1'!D152</f>
        <v>0</v>
      </c>
      <c r="E152" s="1" t="str">
        <f>'t-1'!E152</f>
        <v>Män</v>
      </c>
      <c r="F152" s="1" t="str">
        <f>'t-1'!F152</f>
        <v>Artroskopi i knäleden vid artros eller meniskskada</v>
      </c>
      <c r="G152" s="1" t="str">
        <f>'t-1'!G152</f>
        <v>(tom)</v>
      </c>
      <c r="H152" s="1" t="str">
        <f>'t-1'!H152</f>
        <v>D001350</v>
      </c>
      <c r="I152" s="1">
        <f>'t-1'!I152</f>
        <v>1</v>
      </c>
      <c r="J152" s="5">
        <f>(('t-1'!J152-'t-1'!$AE152)/'t-1'!$AE152)*(('t-1'!$I152-0.5+'t-1'!$I152-0.5)*-1)</f>
        <v>-0.33536534000708657</v>
      </c>
      <c r="K152" s="5">
        <f>(('t-1'!K152-'t-1'!$AE152)/'t-1'!$AE152)*(('t-1'!$I152-0.5+'t-1'!$I152-0.5)*-1)</f>
        <v>0.12740587082672253</v>
      </c>
      <c r="L152" s="5">
        <f>(('t-1'!L152-'t-1'!$AE152)/'t-1'!$AE152)*(('t-1'!$I152-0.5+'t-1'!$I152-0.5)*-1)</f>
        <v>0.17411668997911295</v>
      </c>
      <c r="M152" s="5">
        <f>(('t-1'!M152-'t-1'!$AE152)/'t-1'!$AE152)*(('t-1'!$I152-0.5+'t-1'!$I152-0.5)*-1)</f>
        <v>9.7344024330573001E-2</v>
      </c>
      <c r="N152" s="5">
        <f>(('t-1'!N152-'t-1'!$AE152)/'t-1'!$AE152)*(('t-1'!$I152-0.5+'t-1'!$I152-0.5)*-1)</f>
        <v>-0.14402822642541083</v>
      </c>
      <c r="O152" s="5">
        <f>(('t-1'!O152-'t-1'!$AE152)/'t-1'!$AE152)*(('t-1'!$I152-0.5+'t-1'!$I152-0.5)*-1)</f>
        <v>-8.4993137335434371E-2</v>
      </c>
      <c r="P152" s="5">
        <f>(('t-1'!P152-'t-1'!$AE152)/'t-1'!$AE152)*(('t-1'!$I152-0.5+'t-1'!$I152-0.5)*-1)</f>
        <v>-0.83990309295781129</v>
      </c>
      <c r="Q152" s="5">
        <f>(('t-1'!Q152-'t-1'!$AE152)/'t-1'!$AE152)*(('t-1'!$I152-0.5+'t-1'!$I152-0.5)*-1)</f>
        <v>0.46496308132030134</v>
      </c>
      <c r="R152" s="5">
        <f>(('t-1'!R152-'t-1'!$AE152)/'t-1'!$AE152)*(('t-1'!$I152-0.5+'t-1'!$I152-0.5)*-1)</f>
        <v>-0.13115316910132685</v>
      </c>
      <c r="S152" s="5">
        <f>(('t-1'!S152-'t-1'!$AE152)/'t-1'!$AE152)*(('t-1'!$I152-0.5+'t-1'!$I152-0.5)*-1)</f>
        <v>0.38823021876845243</v>
      </c>
      <c r="T152" s="5">
        <f>(('t-1'!T152-'t-1'!$AE152)/'t-1'!$AE152)*(('t-1'!$I152-0.5+'t-1'!$I152-0.5)*-1)</f>
        <v>-0.38943409792752681</v>
      </c>
      <c r="U152" s="5">
        <f>(('t-1'!U152-'t-1'!$AE152)/'t-1'!$AE152)*(('t-1'!$I152-0.5+'t-1'!$I152-0.5)*-1)</f>
        <v>7.8227052359707963E-2</v>
      </c>
      <c r="V152" s="5">
        <f>(('t-1'!V152-'t-1'!$AE152)/'t-1'!$AE152)*(('t-1'!$I152-0.5+'t-1'!$I152-0.5)*-1)</f>
        <v>0.42871150978538841</v>
      </c>
      <c r="W152" s="5">
        <f>(('t-1'!W152-'t-1'!$AE152)/'t-1'!$AE152)*(('t-1'!$I152-0.5+'t-1'!$I152-0.5)*-1)</f>
        <v>0.406183938322773</v>
      </c>
      <c r="X152" s="5">
        <f>(('t-1'!X152-'t-1'!$AE152)/'t-1'!$AE152)*(('t-1'!$I152-0.5+'t-1'!$I152-0.5)*-1)</f>
        <v>-2.8665775217848202E-2</v>
      </c>
      <c r="Y152" s="5">
        <f>(('t-1'!Y152-'t-1'!$AE152)/'t-1'!$AE152)*(('t-1'!$I152-0.5+'t-1'!$I152-0.5)*-1)</f>
        <v>-7.3542131227563895E-2</v>
      </c>
      <c r="Z152" s="5">
        <f>(('t-1'!Z152-'t-1'!$AE152)/'t-1'!$AE152)*(('t-1'!$I152-0.5+'t-1'!$I152-0.5)*-1)</f>
        <v>-1.0686852546231893E-2</v>
      </c>
      <c r="AA152" s="5">
        <f>(('t-1'!AA152-'t-1'!$AE152)/'t-1'!$AE152)*(('t-1'!$I152-0.5+'t-1'!$I152-0.5)*-1)</f>
        <v>0.17719672959202093</v>
      </c>
      <c r="AB152" s="5">
        <f>(('t-1'!AB152-'t-1'!$AE152)/'t-1'!$AE152)*(('t-1'!$I152-0.5+'t-1'!$I152-0.5)*-1)</f>
        <v>-0.1159650423795574</v>
      </c>
      <c r="AC152" s="5">
        <f>(('t-1'!AC152-'t-1'!$AE152)/'t-1'!$AE152)*(('t-1'!$I152-0.5+'t-1'!$I152-0.5)*-1)</f>
        <v>3.2045725705083529E-3</v>
      </c>
      <c r="AD152" s="5">
        <f>(('t-1'!AD152-'t-1'!$AE152)/'t-1'!$AE152)*(('t-1'!$I152-0.5+'t-1'!$I152-0.5)*-1)</f>
        <v>0.19167879757691669</v>
      </c>
      <c r="AE152" s="5">
        <f>(('t-1'!AE152-'t-1'!$AE152)/'t-1'!$AE152)*(('t-1'!$I152-0.5+'t-1'!$I152-0.5)*-1)</f>
        <v>0</v>
      </c>
      <c r="AF152" s="5">
        <f>(('t-1'!AF152-'t-1'!$AE152)/'t-1'!$AE152)*(('t-1'!$I152-0.5+'t-1'!$I152-0.5)*-1)</f>
        <v>1</v>
      </c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</row>
    <row r="153" spans="2:66">
      <c r="B153" s="1">
        <f>'t-1'!B153</f>
        <v>0</v>
      </c>
      <c r="C153" s="1">
        <f>'t-1'!C153</f>
        <v>0</v>
      </c>
      <c r="D153" s="1">
        <f>'t-1'!D153</f>
        <v>0</v>
      </c>
      <c r="E153" s="1" t="str">
        <f>'t-1'!E153</f>
        <v>Totalt</v>
      </c>
      <c r="F153" s="1" t="str">
        <f>'t-1'!F153</f>
        <v>Artroskopi i knäleden vid artros eller meniskskada</v>
      </c>
      <c r="G153" s="1" t="str">
        <f>'t-1'!G153</f>
        <v>(tom)</v>
      </c>
      <c r="H153" s="1" t="str">
        <f>'t-1'!H153</f>
        <v>D001350</v>
      </c>
      <c r="I153" s="1">
        <f>'t-1'!I153</f>
        <v>1</v>
      </c>
      <c r="J153" s="5">
        <f>(('t-1'!J153-'t-1'!$AE153)/'t-1'!$AE153)*(('t-1'!$I153-0.5+'t-1'!$I153-0.5)*-1)</f>
        <v>-0.37706432412856189</v>
      </c>
      <c r="K153" s="5">
        <f>(('t-1'!K153-'t-1'!$AE153)/'t-1'!$AE153)*(('t-1'!$I153-0.5+'t-1'!$I153-0.5)*-1)</f>
        <v>0.13841129972579677</v>
      </c>
      <c r="L153" s="5">
        <f>(('t-1'!L153-'t-1'!$AE153)/'t-1'!$AE153)*(('t-1'!$I153-0.5+'t-1'!$I153-0.5)*-1)</f>
        <v>0.15661961501907717</v>
      </c>
      <c r="M153" s="5">
        <f>(('t-1'!M153-'t-1'!$AE153)/'t-1'!$AE153)*(('t-1'!$I153-0.5+'t-1'!$I153-0.5)*-1)</f>
        <v>1.8944763543136244E-2</v>
      </c>
      <c r="N153" s="5">
        <f>(('t-1'!N153-'t-1'!$AE153)/'t-1'!$AE153)*(('t-1'!$I153-0.5+'t-1'!$I153-0.5)*-1)</f>
        <v>-0.15183072675037282</v>
      </c>
      <c r="O153" s="5">
        <f>(('t-1'!O153-'t-1'!$AE153)/'t-1'!$AE153)*(('t-1'!$I153-0.5+'t-1'!$I153-0.5)*-1)</f>
        <v>1.527454819536187E-2</v>
      </c>
      <c r="P153" s="5">
        <f>(('t-1'!P153-'t-1'!$AE153)/'t-1'!$AE153)*(('t-1'!$I153-0.5+'t-1'!$I153-0.5)*-1)</f>
        <v>-0.85094778737319965</v>
      </c>
      <c r="Q153" s="5">
        <f>(('t-1'!Q153-'t-1'!$AE153)/'t-1'!$AE153)*(('t-1'!$I153-0.5+'t-1'!$I153-0.5)*-1)</f>
        <v>0.42407917253758415</v>
      </c>
      <c r="R153" s="5">
        <f>(('t-1'!R153-'t-1'!$AE153)/'t-1'!$AE153)*(('t-1'!$I153-0.5+'t-1'!$I153-0.5)*-1)</f>
        <v>-5.6489542259524515E-3</v>
      </c>
      <c r="S153" s="5">
        <f>(('t-1'!S153-'t-1'!$AE153)/'t-1'!$AE153)*(('t-1'!$I153-0.5+'t-1'!$I153-0.5)*-1)</f>
        <v>0.40467355836858865</v>
      </c>
      <c r="T153" s="5">
        <f>(('t-1'!T153-'t-1'!$AE153)/'t-1'!$AE153)*(('t-1'!$I153-0.5+'t-1'!$I153-0.5)*-1)</f>
        <v>-0.33751662027189938</v>
      </c>
      <c r="U153" s="5">
        <f>(('t-1'!U153-'t-1'!$AE153)/'t-1'!$AE153)*(('t-1'!$I153-0.5+'t-1'!$I153-0.5)*-1)</f>
        <v>7.0252428921958571E-2</v>
      </c>
      <c r="V153" s="5">
        <f>(('t-1'!V153-'t-1'!$AE153)/'t-1'!$AE153)*(('t-1'!$I153-0.5+'t-1'!$I153-0.5)*-1)</f>
        <v>0.46139381744861568</v>
      </c>
      <c r="W153" s="5">
        <f>(('t-1'!W153-'t-1'!$AE153)/'t-1'!$AE153)*(('t-1'!$I153-0.5+'t-1'!$I153-0.5)*-1)</f>
        <v>0.42482773378835331</v>
      </c>
      <c r="X153" s="5">
        <f>(('t-1'!X153-'t-1'!$AE153)/'t-1'!$AE153)*(('t-1'!$I153-0.5+'t-1'!$I153-0.5)*-1)</f>
        <v>1.9386395903605629E-2</v>
      </c>
      <c r="Y153" s="5">
        <f>(('t-1'!Y153-'t-1'!$AE153)/'t-1'!$AE153)*(('t-1'!$I153-0.5+'t-1'!$I153-0.5)*-1)</f>
        <v>-1.6826264390054378E-2</v>
      </c>
      <c r="Z153" s="5">
        <f>(('t-1'!Z153-'t-1'!$AE153)/'t-1'!$AE153)*(('t-1'!$I153-0.5+'t-1'!$I153-0.5)*-1)</f>
        <v>1.6390298409979128E-2</v>
      </c>
      <c r="AA153" s="5">
        <f>(('t-1'!AA153-'t-1'!$AE153)/'t-1'!$AE153)*(('t-1'!$I153-0.5+'t-1'!$I153-0.5)*-1)</f>
        <v>0.26196802163055422</v>
      </c>
      <c r="AB153" s="5">
        <f>(('t-1'!AB153-'t-1'!$AE153)/'t-1'!$AE153)*(('t-1'!$I153-0.5+'t-1'!$I153-0.5)*-1)</f>
        <v>-0.20834312210891337</v>
      </c>
      <c r="AC153" s="5">
        <f>(('t-1'!AC153-'t-1'!$AE153)/'t-1'!$AE153)*(('t-1'!$I153-0.5+'t-1'!$I153-0.5)*-1)</f>
        <v>2.9097428338319541E-2</v>
      </c>
      <c r="AD153" s="5">
        <f>(('t-1'!AD153-'t-1'!$AE153)/'t-1'!$AE153)*(('t-1'!$I153-0.5+'t-1'!$I153-0.5)*-1)</f>
        <v>0.17223919870693716</v>
      </c>
      <c r="AE153" s="5">
        <f>(('t-1'!AE153-'t-1'!$AE153)/'t-1'!$AE153)*(('t-1'!$I153-0.5+'t-1'!$I153-0.5)*-1)</f>
        <v>0</v>
      </c>
      <c r="AF153" s="5">
        <f>(('t-1'!AF153-'t-1'!$AE153)/'t-1'!$AE153)*(('t-1'!$I153-0.5+'t-1'!$I153-0.5)*-1)</f>
        <v>1</v>
      </c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</row>
    <row r="154" spans="2:66">
      <c r="B154" s="1">
        <f>'t-1'!B154</f>
        <v>0</v>
      </c>
      <c r="C154" s="1">
        <f>'t-1'!C154</f>
        <v>0</v>
      </c>
      <c r="D154" s="1">
        <f>'t-1'!D154</f>
        <v>73</v>
      </c>
      <c r="E154" s="1" t="str">
        <f>'t-1'!E154</f>
        <v>Kvinnor</v>
      </c>
      <c r="F154" s="1" t="str">
        <f>'t-1'!F154</f>
        <v xml:space="preserve">Utbytesoperation efter korsbandsoperation </v>
      </c>
      <c r="G154" s="1" t="str">
        <f>'t-1'!G154</f>
        <v>Ändrad</v>
      </c>
      <c r="H154" s="1" t="str">
        <f>'t-1'!H154</f>
        <v>A020225</v>
      </c>
      <c r="I154" s="1">
        <f>'t-1'!I154</f>
        <v>1</v>
      </c>
      <c r="J154" s="5">
        <f>(('t-1'!J154-'t-1'!$AE154)/'t-1'!$AE154)*(('t-1'!$I154-0.5+'t-1'!$I154-0.5)*-1)</f>
        <v>-0.21965317919075139</v>
      </c>
      <c r="K154" s="5">
        <f>(('t-1'!K154-'t-1'!$AE154)/'t-1'!$AE154)*(('t-1'!$I154-0.5+'t-1'!$I154-0.5)*-1)</f>
        <v>0.48554913294797686</v>
      </c>
      <c r="L154" s="5">
        <f>(('t-1'!L154-'t-1'!$AE154)/'t-1'!$AE154)*(('t-1'!$I154-0.5+'t-1'!$I154-0.5)*-1)</f>
        <v>1</v>
      </c>
      <c r="M154" s="5">
        <f>(('t-1'!M154-'t-1'!$AE154)/'t-1'!$AE154)*(('t-1'!$I154-0.5+'t-1'!$I154-0.5)*-1)</f>
        <v>0.39306358381502887</v>
      </c>
      <c r="N154" s="5">
        <f>(('t-1'!N154-'t-1'!$AE154)/'t-1'!$AE154)*(('t-1'!$I154-0.5+'t-1'!$I154-0.5)*-1)</f>
        <v>-0.13294797687861271</v>
      </c>
      <c r="O154" s="5">
        <f>(('t-1'!O154-'t-1'!$AE154)/'t-1'!$AE154)*(('t-1'!$I154-0.5+'t-1'!$I154-0.5)*-1)</f>
        <v>1</v>
      </c>
      <c r="P154" s="5">
        <f>(('t-1'!P154-'t-1'!$AE154)/'t-1'!$AE154)*(('t-1'!$I154-0.5+'t-1'!$I154-0.5)*-1)</f>
        <v>-0.54335260115606931</v>
      </c>
      <c r="Q154" s="5" t="e">
        <f>(('t-1'!Q154-'t-1'!$AE154)/'t-1'!$AE154)*(('t-1'!$I154-0.5+'t-1'!$I154-0.5)*-1)</f>
        <v>#VALUE!</v>
      </c>
      <c r="R154" s="5" t="e">
        <f>(('t-1'!R154-'t-1'!$AE154)/'t-1'!$AE154)*(('t-1'!$I154-0.5+'t-1'!$I154-0.5)*-1)</f>
        <v>#VALUE!</v>
      </c>
      <c r="S154" s="5">
        <f>(('t-1'!S154-'t-1'!$AE154)/'t-1'!$AE154)*(('t-1'!$I154-0.5+'t-1'!$I154-0.5)*-1)</f>
        <v>0.63005780346820806</v>
      </c>
      <c r="T154" s="5">
        <f>(('t-1'!T154-'t-1'!$AE154)/'t-1'!$AE154)*(('t-1'!$I154-0.5+'t-1'!$I154-0.5)*-1)</f>
        <v>-0.23699421965317927</v>
      </c>
      <c r="U154" s="5">
        <f>(('t-1'!U154-'t-1'!$AE154)/'t-1'!$AE154)*(('t-1'!$I154-0.5+'t-1'!$I154-0.5)*-1)</f>
        <v>-0.31213872832369943</v>
      </c>
      <c r="V154" s="5">
        <f>(('t-1'!V154-'t-1'!$AE154)/'t-1'!$AE154)*(('t-1'!$I154-0.5+'t-1'!$I154-0.5)*-1)</f>
        <v>-1.0635838150289016</v>
      </c>
      <c r="W154" s="5">
        <f>(('t-1'!W154-'t-1'!$AE154)/'t-1'!$AE154)*(('t-1'!$I154-0.5+'t-1'!$I154-0.5)*-1)</f>
        <v>-3.7514450867052025</v>
      </c>
      <c r="X154" s="5">
        <f>(('t-1'!X154-'t-1'!$AE154)/'t-1'!$AE154)*(('t-1'!$I154-0.5+'t-1'!$I154-0.5)*-1)</f>
        <v>1</v>
      </c>
      <c r="Y154" s="5">
        <f>(('t-1'!Y154-'t-1'!$AE154)/'t-1'!$AE154)*(('t-1'!$I154-0.5+'t-1'!$I154-0.5)*-1)</f>
        <v>1</v>
      </c>
      <c r="Z154" s="5">
        <f>(('t-1'!Z154-'t-1'!$AE154)/'t-1'!$AE154)*(('t-1'!$I154-0.5+'t-1'!$I154-0.5)*-1)</f>
        <v>1</v>
      </c>
      <c r="AA154" s="5">
        <f>(('t-1'!AA154-'t-1'!$AE154)/'t-1'!$AE154)*(('t-1'!$I154-0.5+'t-1'!$I154-0.5)*-1)</f>
        <v>-2.0404624277456644</v>
      </c>
      <c r="AB154" s="5">
        <f>(('t-1'!AB154-'t-1'!$AE154)/'t-1'!$AE154)*(('t-1'!$I154-0.5+'t-1'!$I154-0.5)*-1)</f>
        <v>-4.2543352601156066</v>
      </c>
      <c r="AC154" s="5">
        <f>(('t-1'!AC154-'t-1'!$AE154)/'t-1'!$AE154)*(('t-1'!$I154-0.5+'t-1'!$I154-0.5)*-1)</f>
        <v>5.202312138728328E-2</v>
      </c>
      <c r="AD154" s="5">
        <f>(('t-1'!AD154-'t-1'!$AE154)/'t-1'!$AE154)*(('t-1'!$I154-0.5+'t-1'!$I154-0.5)*-1)</f>
        <v>1</v>
      </c>
      <c r="AE154" s="5">
        <f>(('t-1'!AE154-'t-1'!$AE154)/'t-1'!$AE154)*(('t-1'!$I154-0.5+'t-1'!$I154-0.5)*-1)</f>
        <v>0</v>
      </c>
      <c r="AF154" s="5">
        <f>(('t-1'!AF154-'t-1'!$AE154)/'t-1'!$AE154)*(('t-1'!$I154-0.5+'t-1'!$I154-0.5)*-1)</f>
        <v>1</v>
      </c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</row>
    <row r="155" spans="2:66">
      <c r="B155" s="1">
        <f>'t-1'!B155</f>
        <v>0</v>
      </c>
      <c r="C155" s="1">
        <f>'t-1'!C155</f>
        <v>0</v>
      </c>
      <c r="D155" s="1">
        <f>'t-1'!D155</f>
        <v>0</v>
      </c>
      <c r="E155" s="1" t="str">
        <f>'t-1'!E155</f>
        <v>Män</v>
      </c>
      <c r="F155" s="1" t="str">
        <f>'t-1'!F155</f>
        <v xml:space="preserve">Utbytesoperation efter korsbandsoperation </v>
      </c>
      <c r="G155" s="1" t="str">
        <f>'t-1'!G155</f>
        <v>Ändrad</v>
      </c>
      <c r="H155" s="1" t="str">
        <f>'t-1'!H155</f>
        <v>A020225</v>
      </c>
      <c r="I155" s="1">
        <f>'t-1'!I155</f>
        <v>1</v>
      </c>
      <c r="J155" s="5">
        <f>(('t-1'!J155-'t-1'!$AE155)/'t-1'!$AE155)*(('t-1'!$I155-0.5+'t-1'!$I155-0.5)*-1)</f>
        <v>-0.1988636363636363</v>
      </c>
      <c r="K155" s="5">
        <f>(('t-1'!K155-'t-1'!$AE155)/'t-1'!$AE155)*(('t-1'!$I155-0.5+'t-1'!$I155-0.5)*-1)</f>
        <v>1</v>
      </c>
      <c r="L155" s="5">
        <f>(('t-1'!L155-'t-1'!$AE155)/'t-1'!$AE155)*(('t-1'!$I155-0.5+'t-1'!$I155-0.5)*-1)</f>
        <v>-0.42045454545454547</v>
      </c>
      <c r="M155" s="5">
        <f>(('t-1'!M155-'t-1'!$AE155)/'t-1'!$AE155)*(('t-1'!$I155-0.5+'t-1'!$I155-0.5)*-1)</f>
        <v>1</v>
      </c>
      <c r="N155" s="5">
        <f>(('t-1'!N155-'t-1'!$AE155)/'t-1'!$AE155)*(('t-1'!$I155-0.5+'t-1'!$I155-0.5)*-1)</f>
        <v>-0.64772727272727271</v>
      </c>
      <c r="O155" s="5">
        <f>(('t-1'!O155-'t-1'!$AE155)/'t-1'!$AE155)*(('t-1'!$I155-0.5+'t-1'!$I155-0.5)*-1)</f>
        <v>-7.3863636363636298E-2</v>
      </c>
      <c r="P155" s="5">
        <f>(('t-1'!P155-'t-1'!$AE155)/'t-1'!$AE155)*(('t-1'!$I155-0.5+'t-1'!$I155-0.5)*-1)</f>
        <v>1</v>
      </c>
      <c r="Q155" s="5" t="e">
        <f>(('t-1'!Q155-'t-1'!$AE155)/'t-1'!$AE155)*(('t-1'!$I155-0.5+'t-1'!$I155-0.5)*-1)</f>
        <v>#VALUE!</v>
      </c>
      <c r="R155" s="5" t="e">
        <f>(('t-1'!R155-'t-1'!$AE155)/'t-1'!$AE155)*(('t-1'!$I155-0.5+'t-1'!$I155-0.5)*-1)</f>
        <v>#VALUE!</v>
      </c>
      <c r="S155" s="5">
        <f>(('t-1'!S155-'t-1'!$AE155)/'t-1'!$AE155)*(('t-1'!$I155-0.5+'t-1'!$I155-0.5)*-1)</f>
        <v>0.3125</v>
      </c>
      <c r="T155" s="5">
        <f>(('t-1'!T155-'t-1'!$AE155)/'t-1'!$AE155)*(('t-1'!$I155-0.5+'t-1'!$I155-0.5)*-1)</f>
        <v>0.5</v>
      </c>
      <c r="U155" s="5">
        <f>(('t-1'!U155-'t-1'!$AE155)/'t-1'!$AE155)*(('t-1'!$I155-0.5+'t-1'!$I155-0.5)*-1)</f>
        <v>-1.0852272727272727</v>
      </c>
      <c r="V155" s="5">
        <f>(('t-1'!V155-'t-1'!$AE155)/'t-1'!$AE155)*(('t-1'!$I155-0.5+'t-1'!$I155-0.5)*-1)</f>
        <v>-0.72159090909090895</v>
      </c>
      <c r="W155" s="5">
        <f>(('t-1'!W155-'t-1'!$AE155)/'t-1'!$AE155)*(('t-1'!$I155-0.5+'t-1'!$I155-0.5)*-1)</f>
        <v>-0.8125</v>
      </c>
      <c r="X155" s="5">
        <f>(('t-1'!X155-'t-1'!$AE155)/'t-1'!$AE155)*(('t-1'!$I155-0.5+'t-1'!$I155-0.5)*-1)</f>
        <v>1</v>
      </c>
      <c r="Y155" s="5">
        <f>(('t-1'!Y155-'t-1'!$AE155)/'t-1'!$AE155)*(('t-1'!$I155-0.5+'t-1'!$I155-0.5)*-1)</f>
        <v>-7.3863636363636298E-2</v>
      </c>
      <c r="Z155" s="5">
        <f>(('t-1'!Z155-'t-1'!$AE155)/'t-1'!$AE155)*(('t-1'!$I155-0.5+'t-1'!$I155-0.5)*-1)</f>
        <v>-1.8409090909090911</v>
      </c>
      <c r="AA155" s="5">
        <f>(('t-1'!AA155-'t-1'!$AE155)/'t-1'!$AE155)*(('t-1'!$I155-0.5+'t-1'!$I155-0.5)*-1)</f>
        <v>1</v>
      </c>
      <c r="AB155" s="5">
        <f>(('t-1'!AB155-'t-1'!$AE155)/'t-1'!$AE155)*(('t-1'!$I155-0.5+'t-1'!$I155-0.5)*-1)</f>
        <v>1</v>
      </c>
      <c r="AC155" s="5">
        <f>(('t-1'!AC155-'t-1'!$AE155)/'t-1'!$AE155)*(('t-1'!$I155-0.5+'t-1'!$I155-0.5)*-1)</f>
        <v>1</v>
      </c>
      <c r="AD155" s="5">
        <f>(('t-1'!AD155-'t-1'!$AE155)/'t-1'!$AE155)*(('t-1'!$I155-0.5+'t-1'!$I155-0.5)*-1)</f>
        <v>1</v>
      </c>
      <c r="AE155" s="5">
        <f>(('t-1'!AE155-'t-1'!$AE155)/'t-1'!$AE155)*(('t-1'!$I155-0.5+'t-1'!$I155-0.5)*-1)</f>
        <v>0</v>
      </c>
      <c r="AF155" s="5">
        <f>(('t-1'!AF155-'t-1'!$AE155)/'t-1'!$AE155)*(('t-1'!$I155-0.5+'t-1'!$I155-0.5)*-1)</f>
        <v>1</v>
      </c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</row>
    <row r="156" spans="2:66">
      <c r="B156" s="1">
        <f>'t-1'!B156</f>
        <v>0</v>
      </c>
      <c r="C156" s="1">
        <f>'t-1'!C156</f>
        <v>0</v>
      </c>
      <c r="D156" s="1">
        <f>'t-1'!D156</f>
        <v>0</v>
      </c>
      <c r="E156" s="1" t="str">
        <f>'t-1'!E156</f>
        <v>Totalt</v>
      </c>
      <c r="F156" s="1" t="str">
        <f>'t-1'!F156</f>
        <v xml:space="preserve">Utbytesoperation efter korsbandsoperation </v>
      </c>
      <c r="G156" s="1" t="str">
        <f>'t-1'!G156</f>
        <v>Ändrad</v>
      </c>
      <c r="H156" s="1" t="str">
        <f>'t-1'!H156</f>
        <v>A020225</v>
      </c>
      <c r="I156" s="1">
        <f>'t-1'!I156</f>
        <v>1</v>
      </c>
      <c r="J156" s="5">
        <f>(('t-1'!J156-'t-1'!$AE156)/'t-1'!$AE156)*(('t-1'!$I156-0.5+'t-1'!$I156-0.5)*-1)</f>
        <v>-4.5714285714285756E-2</v>
      </c>
      <c r="K156" s="5">
        <f>(('t-1'!K156-'t-1'!$AE156)/'t-1'!$AE156)*(('t-1'!$I156-0.5+'t-1'!$I156-0.5)*-1)</f>
        <v>0.77142857142857146</v>
      </c>
      <c r="L156" s="5">
        <f>(('t-1'!L156-'t-1'!$AE156)/'t-1'!$AE156)*(('t-1'!$I156-0.5+'t-1'!$I156-0.5)*-1)</f>
        <v>0.13142857142857142</v>
      </c>
      <c r="M156" s="5">
        <f>(('t-1'!M156-'t-1'!$AE156)/'t-1'!$AE156)*(('t-1'!$I156-0.5+'t-1'!$I156-0.5)*-1)</f>
        <v>0.77714285714285702</v>
      </c>
      <c r="N156" s="5">
        <f>(('t-1'!N156-'t-1'!$AE156)/'t-1'!$AE156)*(('t-1'!$I156-0.5+'t-1'!$I156-0.5)*-1)</f>
        <v>-0.42857142857142855</v>
      </c>
      <c r="O156" s="5">
        <f>(('t-1'!O156-'t-1'!$AE156)/'t-1'!$AE156)*(('t-1'!$I156-0.5+'t-1'!$I156-0.5)*-1)</f>
        <v>0.46857142857142853</v>
      </c>
      <c r="P156" s="5">
        <f>(('t-1'!P156-'t-1'!$AE156)/'t-1'!$AE156)*(('t-1'!$I156-0.5+'t-1'!$I156-0.5)*-1)</f>
        <v>0.37714285714285711</v>
      </c>
      <c r="Q156" s="5" t="e">
        <f>(('t-1'!Q156-'t-1'!$AE156)/'t-1'!$AE156)*(('t-1'!$I156-0.5+'t-1'!$I156-0.5)*-1)</f>
        <v>#VALUE!</v>
      </c>
      <c r="R156" s="5" t="e">
        <f>(('t-1'!R156-'t-1'!$AE156)/'t-1'!$AE156)*(('t-1'!$I156-0.5+'t-1'!$I156-0.5)*-1)</f>
        <v>#VALUE!</v>
      </c>
      <c r="S156" s="5">
        <f>(('t-1'!S156-'t-1'!$AE156)/'t-1'!$AE156)*(('t-1'!$I156-0.5+'t-1'!$I156-0.5)*-1)</f>
        <v>0.43428571428571427</v>
      </c>
      <c r="T156" s="5">
        <f>(('t-1'!T156-'t-1'!$AE156)/'t-1'!$AE156)*(('t-1'!$I156-0.5+'t-1'!$I156-0.5)*-1)</f>
        <v>6.857142857142863E-2</v>
      </c>
      <c r="U156" s="5">
        <f>(('t-1'!U156-'t-1'!$AE156)/'t-1'!$AE156)*(('t-1'!$I156-0.5+'t-1'!$I156-0.5)*-1)</f>
        <v>-0.76571428571428568</v>
      </c>
      <c r="V156" s="5">
        <f>(('t-1'!V156-'t-1'!$AE156)/'t-1'!$AE156)*(('t-1'!$I156-0.5+'t-1'!$I156-0.5)*-1)</f>
        <v>-0.90285714285714291</v>
      </c>
      <c r="W156" s="5">
        <f>(('t-1'!W156-'t-1'!$AE156)/'t-1'!$AE156)*(('t-1'!$I156-0.5+'t-1'!$I156-0.5)*-1)</f>
        <v>-2.0628571428571432</v>
      </c>
      <c r="X156" s="5">
        <f>(('t-1'!X156-'t-1'!$AE156)/'t-1'!$AE156)*(('t-1'!$I156-0.5+'t-1'!$I156-0.5)*-1)</f>
        <v>1</v>
      </c>
      <c r="Y156" s="5">
        <f>(('t-1'!Y156-'t-1'!$AE156)/'t-1'!$AE156)*(('t-1'!$I156-0.5+'t-1'!$I156-0.5)*-1)</f>
        <v>0.46857142857142853</v>
      </c>
      <c r="Z156" s="5">
        <f>(('t-1'!Z156-'t-1'!$AE156)/'t-1'!$AE156)*(('t-1'!$I156-0.5+'t-1'!$I156-0.5)*-1)</f>
        <v>-0.84571428571428575</v>
      </c>
      <c r="AA156" s="5">
        <f>(('t-1'!AA156-'t-1'!$AE156)/'t-1'!$AE156)*(('t-1'!$I156-0.5+'t-1'!$I156-0.5)*-1)</f>
        <v>-0.58857142857142841</v>
      </c>
      <c r="AB156" s="5">
        <f>(('t-1'!AB156-'t-1'!$AE156)/'t-1'!$AE156)*(('t-1'!$I156-0.5+'t-1'!$I156-0.5)*-1)</f>
        <v>-1.2</v>
      </c>
      <c r="AC156" s="5">
        <f>(('t-1'!AC156-'t-1'!$AE156)/'t-1'!$AE156)*(('t-1'!$I156-0.5+'t-1'!$I156-0.5)*-1)</f>
        <v>0.5714285714285714</v>
      </c>
      <c r="AD156" s="5">
        <f>(('t-1'!AD156-'t-1'!$AE156)/'t-1'!$AE156)*(('t-1'!$I156-0.5+'t-1'!$I156-0.5)*-1)</f>
        <v>1</v>
      </c>
      <c r="AE156" s="5">
        <f>(('t-1'!AE156-'t-1'!$AE156)/'t-1'!$AE156)*(('t-1'!$I156-0.5+'t-1'!$I156-0.5)*-1)</f>
        <v>0</v>
      </c>
      <c r="AF156" s="5">
        <f>(('t-1'!AF156-'t-1'!$AE156)/'t-1'!$AE156)*(('t-1'!$I156-0.5+'t-1'!$I156-0.5)*-1)</f>
        <v>1</v>
      </c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</row>
    <row r="157" spans="2:66">
      <c r="B157" s="1">
        <f>'t-1'!B157</f>
        <v>0</v>
      </c>
      <c r="C157" s="1">
        <f>'t-1'!C157</f>
        <v>0</v>
      </c>
      <c r="D157" s="1">
        <f>'t-1'!D157</f>
        <v>74</v>
      </c>
      <c r="E157" s="1" t="str">
        <f>'t-1'!E157</f>
        <v>Kvinnor</v>
      </c>
      <c r="F157" s="1" t="str">
        <f>'t-1'!F157</f>
        <v xml:space="preserve">Biologiska läkemedel vid reumatoid artrit </v>
      </c>
      <c r="G157" s="1" t="str">
        <f>'t-1'!G157</f>
        <v>(tom)</v>
      </c>
      <c r="H157" s="1" t="str">
        <f>'t-1'!H157</f>
        <v>A001340</v>
      </c>
      <c r="I157" s="1">
        <f>'t-1'!I157</f>
        <v>0</v>
      </c>
      <c r="J157" s="5">
        <f>(('t-1'!J157-'t-1'!$AE157)/'t-1'!$AE157)*(('t-1'!$I157-0.5+'t-1'!$I157-0.5)*-1)</f>
        <v>0.42857142857142855</v>
      </c>
      <c r="K157" s="5">
        <f>(('t-1'!K157-'t-1'!$AE157)/'t-1'!$AE157)*(('t-1'!$I157-0.5+'t-1'!$I157-0.5)*-1)</f>
        <v>-4.7619047619047616E-2</v>
      </c>
      <c r="L157" s="5">
        <f>(('t-1'!L157-'t-1'!$AE157)/'t-1'!$AE157)*(('t-1'!$I157-0.5+'t-1'!$I157-0.5)*-1)</f>
        <v>-0.23809523809523808</v>
      </c>
      <c r="M157" s="5">
        <f>(('t-1'!M157-'t-1'!$AE157)/'t-1'!$AE157)*(('t-1'!$I157-0.5+'t-1'!$I157-0.5)*-1)</f>
        <v>-0.2857142857142857</v>
      </c>
      <c r="N157" s="5">
        <f>(('t-1'!N157-'t-1'!$AE157)/'t-1'!$AE157)*(('t-1'!$I157-0.5+'t-1'!$I157-0.5)*-1)</f>
        <v>-0.19047619047619047</v>
      </c>
      <c r="O157" s="5">
        <f>(('t-1'!O157-'t-1'!$AE157)/'t-1'!$AE157)*(('t-1'!$I157-0.5+'t-1'!$I157-0.5)*-1)</f>
        <v>-4.7619047619047616E-2</v>
      </c>
      <c r="P157" s="5">
        <f>(('t-1'!P157-'t-1'!$AE157)/'t-1'!$AE157)*(('t-1'!$I157-0.5+'t-1'!$I157-0.5)*-1)</f>
        <v>-0.19047619047619047</v>
      </c>
      <c r="Q157" s="5">
        <f>(('t-1'!Q157-'t-1'!$AE157)/'t-1'!$AE157)*(('t-1'!$I157-0.5+'t-1'!$I157-0.5)*-1)</f>
        <v>0.19047619047619047</v>
      </c>
      <c r="R157" s="5">
        <f>(('t-1'!R157-'t-1'!$AE157)/'t-1'!$AE157)*(('t-1'!$I157-0.5+'t-1'!$I157-0.5)*-1)</f>
        <v>9.5238095238095233E-2</v>
      </c>
      <c r="S157" s="5">
        <f>(('t-1'!S157-'t-1'!$AE157)/'t-1'!$AE157)*(('t-1'!$I157-0.5+'t-1'!$I157-0.5)*-1)</f>
        <v>0.2857142857142857</v>
      </c>
      <c r="T157" s="5">
        <f>(('t-1'!T157-'t-1'!$AE157)/'t-1'!$AE157)*(('t-1'!$I157-0.5+'t-1'!$I157-0.5)*-1)</f>
        <v>4.7619047619047616E-2</v>
      </c>
      <c r="U157" s="5">
        <f>(('t-1'!U157-'t-1'!$AE157)/'t-1'!$AE157)*(('t-1'!$I157-0.5+'t-1'!$I157-0.5)*-1)</f>
        <v>-0.23809523809523808</v>
      </c>
      <c r="V157" s="5">
        <f>(('t-1'!V157-'t-1'!$AE157)/'t-1'!$AE157)*(('t-1'!$I157-0.5+'t-1'!$I157-0.5)*-1)</f>
        <v>4.7619047619047616E-2</v>
      </c>
      <c r="W157" s="5">
        <f>(('t-1'!W157-'t-1'!$AE157)/'t-1'!$AE157)*(('t-1'!$I157-0.5+'t-1'!$I157-0.5)*-1)</f>
        <v>-0.14285714285714285</v>
      </c>
      <c r="X157" s="5">
        <f>(('t-1'!X157-'t-1'!$AE157)/'t-1'!$AE157)*(('t-1'!$I157-0.5+'t-1'!$I157-0.5)*-1)</f>
        <v>0.19047619047619047</v>
      </c>
      <c r="Y157" s="5">
        <f>(('t-1'!Y157-'t-1'!$AE157)/'t-1'!$AE157)*(('t-1'!$I157-0.5+'t-1'!$I157-0.5)*-1)</f>
        <v>9.5238095238095233E-2</v>
      </c>
      <c r="Z157" s="5">
        <f>(('t-1'!Z157-'t-1'!$AE157)/'t-1'!$AE157)*(('t-1'!$I157-0.5+'t-1'!$I157-0.5)*-1)</f>
        <v>-0.14285714285714285</v>
      </c>
      <c r="AA157" s="5">
        <f>(('t-1'!AA157-'t-1'!$AE157)/'t-1'!$AE157)*(('t-1'!$I157-0.5+'t-1'!$I157-0.5)*-1)</f>
        <v>0</v>
      </c>
      <c r="AB157" s="5">
        <f>(('t-1'!AB157-'t-1'!$AE157)/'t-1'!$AE157)*(('t-1'!$I157-0.5+'t-1'!$I157-0.5)*-1)</f>
        <v>0.14285714285714285</v>
      </c>
      <c r="AC157" s="5">
        <f>(('t-1'!AC157-'t-1'!$AE157)/'t-1'!$AE157)*(('t-1'!$I157-0.5+'t-1'!$I157-0.5)*-1)</f>
        <v>-0.19047619047619047</v>
      </c>
      <c r="AD157" s="5">
        <f>(('t-1'!AD157-'t-1'!$AE157)/'t-1'!$AE157)*(('t-1'!$I157-0.5+'t-1'!$I157-0.5)*-1)</f>
        <v>-0.47619047619047616</v>
      </c>
      <c r="AE157" s="5">
        <f>(('t-1'!AE157-'t-1'!$AE157)/'t-1'!$AE157)*(('t-1'!$I157-0.5+'t-1'!$I157-0.5)*-1)</f>
        <v>0</v>
      </c>
      <c r="AF157" s="5">
        <f>(('t-1'!AF157-'t-1'!$AE157)/'t-1'!$AE157)*(('t-1'!$I157-0.5+'t-1'!$I157-0.5)*-1)</f>
        <v>-1</v>
      </c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</row>
    <row r="158" spans="2:66">
      <c r="B158" s="1">
        <f>'t-1'!B158</f>
        <v>0</v>
      </c>
      <c r="C158" s="1">
        <f>'t-1'!C158</f>
        <v>0</v>
      </c>
      <c r="D158" s="1">
        <f>'t-1'!D158</f>
        <v>0</v>
      </c>
      <c r="E158" s="1" t="str">
        <f>'t-1'!E158</f>
        <v>Män</v>
      </c>
      <c r="F158" s="1" t="str">
        <f>'t-1'!F158</f>
        <v xml:space="preserve">Biologiska läkemedel vid reumatoid artrit </v>
      </c>
      <c r="G158" s="1" t="str">
        <f>'t-1'!G158</f>
        <v>(tom)</v>
      </c>
      <c r="H158" s="1" t="str">
        <f>'t-1'!H158</f>
        <v>A001340</v>
      </c>
      <c r="I158" s="1">
        <f>'t-1'!I158</f>
        <v>0</v>
      </c>
      <c r="J158" s="5">
        <f>(('t-1'!J158-'t-1'!$AE158)/'t-1'!$AE158)*(('t-1'!$I158-0.5+'t-1'!$I158-0.5)*-1)</f>
        <v>0.29411764705882354</v>
      </c>
      <c r="K158" s="5">
        <f>(('t-1'!K158-'t-1'!$AE158)/'t-1'!$AE158)*(('t-1'!$I158-0.5+'t-1'!$I158-0.5)*-1)</f>
        <v>0.11764705882352941</v>
      </c>
      <c r="L158" s="5">
        <f>(('t-1'!L158-'t-1'!$AE158)/'t-1'!$AE158)*(('t-1'!$I158-0.5+'t-1'!$I158-0.5)*-1)</f>
        <v>-0.35294117647058826</v>
      </c>
      <c r="M158" s="5">
        <f>(('t-1'!M158-'t-1'!$AE158)/'t-1'!$AE158)*(('t-1'!$I158-0.5+'t-1'!$I158-0.5)*-1)</f>
        <v>-0.23529411764705882</v>
      </c>
      <c r="N158" s="5">
        <f>(('t-1'!N158-'t-1'!$AE158)/'t-1'!$AE158)*(('t-1'!$I158-0.5+'t-1'!$I158-0.5)*-1)</f>
        <v>-5.8823529411764705E-2</v>
      </c>
      <c r="O158" s="5">
        <f>(('t-1'!O158-'t-1'!$AE158)/'t-1'!$AE158)*(('t-1'!$I158-0.5+'t-1'!$I158-0.5)*-1)</f>
        <v>5.8823529411764705E-2</v>
      </c>
      <c r="P158" s="5">
        <f>(('t-1'!P158-'t-1'!$AE158)/'t-1'!$AE158)*(('t-1'!$I158-0.5+'t-1'!$I158-0.5)*-1)</f>
        <v>-0.29411764705882354</v>
      </c>
      <c r="Q158" s="5">
        <f>(('t-1'!Q158-'t-1'!$AE158)/'t-1'!$AE158)*(('t-1'!$I158-0.5+'t-1'!$I158-0.5)*-1)</f>
        <v>5.8823529411764705E-2</v>
      </c>
      <c r="R158" s="5">
        <f>(('t-1'!R158-'t-1'!$AE158)/'t-1'!$AE158)*(('t-1'!$I158-0.5+'t-1'!$I158-0.5)*-1)</f>
        <v>0.17647058823529413</v>
      </c>
      <c r="S158" s="5">
        <f>(('t-1'!S158-'t-1'!$AE158)/'t-1'!$AE158)*(('t-1'!$I158-0.5+'t-1'!$I158-0.5)*-1)</f>
        <v>0.29411764705882354</v>
      </c>
      <c r="T158" s="5">
        <f>(('t-1'!T158-'t-1'!$AE158)/'t-1'!$AE158)*(('t-1'!$I158-0.5+'t-1'!$I158-0.5)*-1)</f>
        <v>0</v>
      </c>
      <c r="U158" s="5">
        <f>(('t-1'!U158-'t-1'!$AE158)/'t-1'!$AE158)*(('t-1'!$I158-0.5+'t-1'!$I158-0.5)*-1)</f>
        <v>-0.23529411764705882</v>
      </c>
      <c r="V158" s="5">
        <f>(('t-1'!V158-'t-1'!$AE158)/'t-1'!$AE158)*(('t-1'!$I158-0.5+'t-1'!$I158-0.5)*-1)</f>
        <v>0.41176470588235292</v>
      </c>
      <c r="W158" s="5">
        <f>(('t-1'!W158-'t-1'!$AE158)/'t-1'!$AE158)*(('t-1'!$I158-0.5+'t-1'!$I158-0.5)*-1)</f>
        <v>0</v>
      </c>
      <c r="X158" s="5">
        <f>(('t-1'!X158-'t-1'!$AE158)/'t-1'!$AE158)*(('t-1'!$I158-0.5+'t-1'!$I158-0.5)*-1)</f>
        <v>0.35294117647058826</v>
      </c>
      <c r="Y158" s="5">
        <f>(('t-1'!Y158-'t-1'!$AE158)/'t-1'!$AE158)*(('t-1'!$I158-0.5+'t-1'!$I158-0.5)*-1)</f>
        <v>0</v>
      </c>
      <c r="Z158" s="5">
        <f>(('t-1'!Z158-'t-1'!$AE158)/'t-1'!$AE158)*(('t-1'!$I158-0.5+'t-1'!$I158-0.5)*-1)</f>
        <v>-0.23529411764705882</v>
      </c>
      <c r="AA158" s="5">
        <f>(('t-1'!AA158-'t-1'!$AE158)/'t-1'!$AE158)*(('t-1'!$I158-0.5+'t-1'!$I158-0.5)*-1)</f>
        <v>0</v>
      </c>
      <c r="AB158" s="5">
        <f>(('t-1'!AB158-'t-1'!$AE158)/'t-1'!$AE158)*(('t-1'!$I158-0.5+'t-1'!$I158-0.5)*-1)</f>
        <v>-5.8823529411764705E-2</v>
      </c>
      <c r="AC158" s="5">
        <f>(('t-1'!AC158-'t-1'!$AE158)/'t-1'!$AE158)*(('t-1'!$I158-0.5+'t-1'!$I158-0.5)*-1)</f>
        <v>-0.41176470588235292</v>
      </c>
      <c r="AD158" s="5">
        <f>(('t-1'!AD158-'t-1'!$AE158)/'t-1'!$AE158)*(('t-1'!$I158-0.5+'t-1'!$I158-0.5)*-1)</f>
        <v>-5.8823529411764705E-2</v>
      </c>
      <c r="AE158" s="5">
        <f>(('t-1'!AE158-'t-1'!$AE158)/'t-1'!$AE158)*(('t-1'!$I158-0.5+'t-1'!$I158-0.5)*-1)</f>
        <v>0</v>
      </c>
      <c r="AF158" s="5">
        <f>(('t-1'!AF158-'t-1'!$AE158)/'t-1'!$AE158)*(('t-1'!$I158-0.5+'t-1'!$I158-0.5)*-1)</f>
        <v>-1</v>
      </c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</row>
    <row r="159" spans="2:66">
      <c r="B159" s="1">
        <f>'t-1'!B159</f>
        <v>0</v>
      </c>
      <c r="C159" s="1">
        <f>'t-1'!C159</f>
        <v>0</v>
      </c>
      <c r="D159" s="1">
        <f>'t-1'!D159</f>
        <v>0</v>
      </c>
      <c r="E159" s="1" t="str">
        <f>'t-1'!E159</f>
        <v>Totalt</v>
      </c>
      <c r="F159" s="1" t="str">
        <f>'t-1'!F159</f>
        <v xml:space="preserve">Biologiska läkemedel vid reumatoid artrit </v>
      </c>
      <c r="G159" s="1" t="str">
        <f>'t-1'!G159</f>
        <v>(tom)</v>
      </c>
      <c r="H159" s="1" t="str">
        <f>'t-1'!H159</f>
        <v>A001340</v>
      </c>
      <c r="I159" s="1">
        <f>'t-1'!I159</f>
        <v>0</v>
      </c>
      <c r="J159" s="5">
        <f>(('t-1'!J159-'t-1'!$AE159)/'t-1'!$AE159)*(('t-1'!$I159-0.5+'t-1'!$I159-0.5)*-1)</f>
        <v>0.40000000000000019</v>
      </c>
      <c r="K159" s="5">
        <f>(('t-1'!K159-'t-1'!$AE159)/'t-1'!$AE159)*(('t-1'!$I159-0.5+'t-1'!$I159-0.5)*-1)</f>
        <v>0</v>
      </c>
      <c r="L159" s="5">
        <f>(('t-1'!L159-'t-1'!$AE159)/'t-1'!$AE159)*(('t-1'!$I159-0.5+'t-1'!$I159-0.5)*-1)</f>
        <v>-0.25</v>
      </c>
      <c r="M159" s="5">
        <f>(('t-1'!M159-'t-1'!$AE159)/'t-1'!$AE159)*(('t-1'!$I159-0.5+'t-1'!$I159-0.5)*-1)</f>
        <v>-0.29999999999999993</v>
      </c>
      <c r="N159" s="5">
        <f>(('t-1'!N159-'t-1'!$AE159)/'t-1'!$AE159)*(('t-1'!$I159-0.5+'t-1'!$I159-0.5)*-1)</f>
        <v>-0.15</v>
      </c>
      <c r="O159" s="5">
        <f>(('t-1'!O159-'t-1'!$AE159)/'t-1'!$AE159)*(('t-1'!$I159-0.5+'t-1'!$I159-0.5)*-1)</f>
        <v>0</v>
      </c>
      <c r="P159" s="5">
        <f>(('t-1'!P159-'t-1'!$AE159)/'t-1'!$AE159)*(('t-1'!$I159-0.5+'t-1'!$I159-0.5)*-1)</f>
        <v>-0.25</v>
      </c>
      <c r="Q159" s="5">
        <f>(('t-1'!Q159-'t-1'!$AE159)/'t-1'!$AE159)*(('t-1'!$I159-0.5+'t-1'!$I159-0.5)*-1)</f>
        <v>0.15</v>
      </c>
      <c r="R159" s="5">
        <f>(('t-1'!R159-'t-1'!$AE159)/'t-1'!$AE159)*(('t-1'!$I159-0.5+'t-1'!$I159-0.5)*-1)</f>
        <v>0.1</v>
      </c>
      <c r="S159" s="5">
        <f>(('t-1'!S159-'t-1'!$AE159)/'t-1'!$AE159)*(('t-1'!$I159-0.5+'t-1'!$I159-0.5)*-1)</f>
        <v>0.25</v>
      </c>
      <c r="T159" s="5">
        <f>(('t-1'!T159-'t-1'!$AE159)/'t-1'!$AE159)*(('t-1'!$I159-0.5+'t-1'!$I159-0.5)*-1)</f>
        <v>0</v>
      </c>
      <c r="U159" s="5">
        <f>(('t-1'!U159-'t-1'!$AE159)/'t-1'!$AE159)*(('t-1'!$I159-0.5+'t-1'!$I159-0.5)*-1)</f>
        <v>-0.25</v>
      </c>
      <c r="V159" s="5">
        <f>(('t-1'!V159-'t-1'!$AE159)/'t-1'!$AE159)*(('t-1'!$I159-0.5+'t-1'!$I159-0.5)*-1)</f>
        <v>0.15</v>
      </c>
      <c r="W159" s="5">
        <f>(('t-1'!W159-'t-1'!$AE159)/'t-1'!$AE159)*(('t-1'!$I159-0.5+'t-1'!$I159-0.5)*-1)</f>
        <v>-0.15</v>
      </c>
      <c r="X159" s="5">
        <f>(('t-1'!X159-'t-1'!$AE159)/'t-1'!$AE159)*(('t-1'!$I159-0.5+'t-1'!$I159-0.5)*-1)</f>
        <v>0.25</v>
      </c>
      <c r="Y159" s="5">
        <f>(('t-1'!Y159-'t-1'!$AE159)/'t-1'!$AE159)*(('t-1'!$I159-0.5+'t-1'!$I159-0.5)*-1)</f>
        <v>0.05</v>
      </c>
      <c r="Z159" s="5">
        <f>(('t-1'!Z159-'t-1'!$AE159)/'t-1'!$AE159)*(('t-1'!$I159-0.5+'t-1'!$I159-0.5)*-1)</f>
        <v>-0.15</v>
      </c>
      <c r="AA159" s="5">
        <f>(('t-1'!AA159-'t-1'!$AE159)/'t-1'!$AE159)*(('t-1'!$I159-0.5+'t-1'!$I159-0.5)*-1)</f>
        <v>0</v>
      </c>
      <c r="AB159" s="5">
        <f>(('t-1'!AB159-'t-1'!$AE159)/'t-1'!$AE159)*(('t-1'!$I159-0.5+'t-1'!$I159-0.5)*-1)</f>
        <v>0.1</v>
      </c>
      <c r="AC159" s="5">
        <f>(('t-1'!AC159-'t-1'!$AE159)/'t-1'!$AE159)*(('t-1'!$I159-0.5+'t-1'!$I159-0.5)*-1)</f>
        <v>-0.25</v>
      </c>
      <c r="AD159" s="5">
        <f>(('t-1'!AD159-'t-1'!$AE159)/'t-1'!$AE159)*(('t-1'!$I159-0.5+'t-1'!$I159-0.5)*-1)</f>
        <v>-0.35</v>
      </c>
      <c r="AE159" s="5">
        <f>(('t-1'!AE159-'t-1'!$AE159)/'t-1'!$AE159)*(('t-1'!$I159-0.5+'t-1'!$I159-0.5)*-1)</f>
        <v>0</v>
      </c>
      <c r="AF159" s="5">
        <f>(('t-1'!AF159-'t-1'!$AE159)/'t-1'!$AE159)*(('t-1'!$I159-0.5+'t-1'!$I159-0.5)*-1)</f>
        <v>-1</v>
      </c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</row>
    <row r="160" spans="2:66">
      <c r="B160" s="1">
        <f>'t-1'!B160</f>
        <v>0</v>
      </c>
      <c r="C160" s="1">
        <f>'t-1'!C160</f>
        <v>0</v>
      </c>
      <c r="D160" s="1">
        <f>'t-1'!D160</f>
        <v>75</v>
      </c>
      <c r="E160" s="1" t="str">
        <f>'t-1'!E160</f>
        <v>Kvinnor</v>
      </c>
      <c r="F160" s="1" t="str">
        <f>'t-1'!F160</f>
        <v xml:space="preserve">Effekt vid behandlingsstart med  biologiskt läkemedel </v>
      </c>
      <c r="G160" s="1" t="str">
        <f>'t-1'!G160</f>
        <v>Ändrad</v>
      </c>
      <c r="H160" s="1" t="str">
        <f>'t-1'!H160</f>
        <v>A020230</v>
      </c>
      <c r="I160" s="1">
        <f>'t-1'!I160</f>
        <v>0</v>
      </c>
      <c r="J160" s="5" t="e">
        <f>(('t-1'!J160-'t-1'!$AE160)/'t-1'!$AE160)*(('t-1'!$I160-0.5+'t-1'!$I160-0.5)*-1)</f>
        <v>#VALUE!</v>
      </c>
      <c r="K160" s="5" t="e">
        <f>(('t-1'!K160-'t-1'!$AE160)/'t-1'!$AE160)*(('t-1'!$I160-0.5+'t-1'!$I160-0.5)*-1)</f>
        <v>#VALUE!</v>
      </c>
      <c r="L160" s="5" t="e">
        <f>(('t-1'!L160-'t-1'!$AE160)/'t-1'!$AE160)*(('t-1'!$I160-0.5+'t-1'!$I160-0.5)*-1)</f>
        <v>#VALUE!</v>
      </c>
      <c r="M160" s="5" t="e">
        <f>(('t-1'!M160-'t-1'!$AE160)/'t-1'!$AE160)*(('t-1'!$I160-0.5+'t-1'!$I160-0.5)*-1)</f>
        <v>#VALUE!</v>
      </c>
      <c r="N160" s="5" t="e">
        <f>(('t-1'!N160-'t-1'!$AE160)/'t-1'!$AE160)*(('t-1'!$I160-0.5+'t-1'!$I160-0.5)*-1)</f>
        <v>#VALUE!</v>
      </c>
      <c r="O160" s="5" t="e">
        <f>(('t-1'!O160-'t-1'!$AE160)/'t-1'!$AE160)*(('t-1'!$I160-0.5+'t-1'!$I160-0.5)*-1)</f>
        <v>#VALUE!</v>
      </c>
      <c r="P160" s="5" t="e">
        <f>(('t-1'!P160-'t-1'!$AE160)/'t-1'!$AE160)*(('t-1'!$I160-0.5+'t-1'!$I160-0.5)*-1)</f>
        <v>#VALUE!</v>
      </c>
      <c r="Q160" s="5" t="e">
        <f>(('t-1'!Q160-'t-1'!$AE160)/'t-1'!$AE160)*(('t-1'!$I160-0.5+'t-1'!$I160-0.5)*-1)</f>
        <v>#VALUE!</v>
      </c>
      <c r="R160" s="5" t="e">
        <f>(('t-1'!R160-'t-1'!$AE160)/'t-1'!$AE160)*(('t-1'!$I160-0.5+'t-1'!$I160-0.5)*-1)</f>
        <v>#VALUE!</v>
      </c>
      <c r="S160" s="5" t="e">
        <f>(('t-1'!S160-'t-1'!$AE160)/'t-1'!$AE160)*(('t-1'!$I160-0.5+'t-1'!$I160-0.5)*-1)</f>
        <v>#VALUE!</v>
      </c>
      <c r="T160" s="5" t="e">
        <f>(('t-1'!T160-'t-1'!$AE160)/'t-1'!$AE160)*(('t-1'!$I160-0.5+'t-1'!$I160-0.5)*-1)</f>
        <v>#VALUE!</v>
      </c>
      <c r="U160" s="5" t="e">
        <f>(('t-1'!U160-'t-1'!$AE160)/'t-1'!$AE160)*(('t-1'!$I160-0.5+'t-1'!$I160-0.5)*-1)</f>
        <v>#VALUE!</v>
      </c>
      <c r="V160" s="5" t="e">
        <f>(('t-1'!V160-'t-1'!$AE160)/'t-1'!$AE160)*(('t-1'!$I160-0.5+'t-1'!$I160-0.5)*-1)</f>
        <v>#VALUE!</v>
      </c>
      <c r="W160" s="5" t="e">
        <f>(('t-1'!W160-'t-1'!$AE160)/'t-1'!$AE160)*(('t-1'!$I160-0.5+'t-1'!$I160-0.5)*-1)</f>
        <v>#VALUE!</v>
      </c>
      <c r="X160" s="5" t="e">
        <f>(('t-1'!X160-'t-1'!$AE160)/'t-1'!$AE160)*(('t-1'!$I160-0.5+'t-1'!$I160-0.5)*-1)</f>
        <v>#VALUE!</v>
      </c>
      <c r="Y160" s="5" t="e">
        <f>(('t-1'!Y160-'t-1'!$AE160)/'t-1'!$AE160)*(('t-1'!$I160-0.5+'t-1'!$I160-0.5)*-1)</f>
        <v>#VALUE!</v>
      </c>
      <c r="Z160" s="5" t="e">
        <f>(('t-1'!Z160-'t-1'!$AE160)/'t-1'!$AE160)*(('t-1'!$I160-0.5+'t-1'!$I160-0.5)*-1)</f>
        <v>#VALUE!</v>
      </c>
      <c r="AA160" s="5" t="e">
        <f>(('t-1'!AA160-'t-1'!$AE160)/'t-1'!$AE160)*(('t-1'!$I160-0.5+'t-1'!$I160-0.5)*-1)</f>
        <v>#VALUE!</v>
      </c>
      <c r="AB160" s="5" t="e">
        <f>(('t-1'!AB160-'t-1'!$AE160)/'t-1'!$AE160)*(('t-1'!$I160-0.5+'t-1'!$I160-0.5)*-1)</f>
        <v>#VALUE!</v>
      </c>
      <c r="AC160" s="5" t="e">
        <f>(('t-1'!AC160-'t-1'!$AE160)/'t-1'!$AE160)*(('t-1'!$I160-0.5+'t-1'!$I160-0.5)*-1)</f>
        <v>#VALUE!</v>
      </c>
      <c r="AD160" s="5" t="e">
        <f>(('t-1'!AD160-'t-1'!$AE160)/'t-1'!$AE160)*(('t-1'!$I160-0.5+'t-1'!$I160-0.5)*-1)</f>
        <v>#VALUE!</v>
      </c>
      <c r="AE160" s="5" t="e">
        <f>(('t-1'!AE160-'t-1'!$AE160)/'t-1'!$AE160)*(('t-1'!$I160-0.5+'t-1'!$I160-0.5)*-1)</f>
        <v>#VALUE!</v>
      </c>
      <c r="AF160" s="5" t="e">
        <f>(('t-1'!AF160-'t-1'!$AE160)/'t-1'!$AE160)*(('t-1'!$I160-0.5+'t-1'!$I160-0.5)*-1)</f>
        <v>#VALUE!</v>
      </c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</row>
    <row r="161" spans="2:66">
      <c r="B161" s="1">
        <f>'t-1'!B161</f>
        <v>0</v>
      </c>
      <c r="C161" s="1">
        <f>'t-1'!C161</f>
        <v>0</v>
      </c>
      <c r="D161" s="1">
        <f>'t-1'!D161</f>
        <v>0</v>
      </c>
      <c r="E161" s="1" t="str">
        <f>'t-1'!E161</f>
        <v>Män</v>
      </c>
      <c r="F161" s="1" t="str">
        <f>'t-1'!F161</f>
        <v xml:space="preserve">Effekt vid behandlingsstart med  biologiskt läkemedel </v>
      </c>
      <c r="G161" s="1" t="str">
        <f>'t-1'!G161</f>
        <v>Ändrad</v>
      </c>
      <c r="H161" s="1" t="str">
        <f>'t-1'!H161</f>
        <v>A020230</v>
      </c>
      <c r="I161" s="1">
        <f>'t-1'!I161</f>
        <v>0</v>
      </c>
      <c r="J161" s="5" t="e">
        <f>(('t-1'!J161-'t-1'!$AE161)/'t-1'!$AE161)*(('t-1'!$I161-0.5+'t-1'!$I161-0.5)*-1)</f>
        <v>#VALUE!</v>
      </c>
      <c r="K161" s="5" t="e">
        <f>(('t-1'!K161-'t-1'!$AE161)/'t-1'!$AE161)*(('t-1'!$I161-0.5+'t-1'!$I161-0.5)*-1)</f>
        <v>#VALUE!</v>
      </c>
      <c r="L161" s="5" t="e">
        <f>(('t-1'!L161-'t-1'!$AE161)/'t-1'!$AE161)*(('t-1'!$I161-0.5+'t-1'!$I161-0.5)*-1)</f>
        <v>#VALUE!</v>
      </c>
      <c r="M161" s="5" t="e">
        <f>(('t-1'!M161-'t-1'!$AE161)/'t-1'!$AE161)*(('t-1'!$I161-0.5+'t-1'!$I161-0.5)*-1)</f>
        <v>#VALUE!</v>
      </c>
      <c r="N161" s="5" t="e">
        <f>(('t-1'!N161-'t-1'!$AE161)/'t-1'!$AE161)*(('t-1'!$I161-0.5+'t-1'!$I161-0.5)*-1)</f>
        <v>#VALUE!</v>
      </c>
      <c r="O161" s="5" t="e">
        <f>(('t-1'!O161-'t-1'!$AE161)/'t-1'!$AE161)*(('t-1'!$I161-0.5+'t-1'!$I161-0.5)*-1)</f>
        <v>#VALUE!</v>
      </c>
      <c r="P161" s="5" t="e">
        <f>(('t-1'!P161-'t-1'!$AE161)/'t-1'!$AE161)*(('t-1'!$I161-0.5+'t-1'!$I161-0.5)*-1)</f>
        <v>#VALUE!</v>
      </c>
      <c r="Q161" s="5" t="e">
        <f>(('t-1'!Q161-'t-1'!$AE161)/'t-1'!$AE161)*(('t-1'!$I161-0.5+'t-1'!$I161-0.5)*-1)</f>
        <v>#VALUE!</v>
      </c>
      <c r="R161" s="5" t="e">
        <f>(('t-1'!R161-'t-1'!$AE161)/'t-1'!$AE161)*(('t-1'!$I161-0.5+'t-1'!$I161-0.5)*-1)</f>
        <v>#VALUE!</v>
      </c>
      <c r="S161" s="5" t="e">
        <f>(('t-1'!S161-'t-1'!$AE161)/'t-1'!$AE161)*(('t-1'!$I161-0.5+'t-1'!$I161-0.5)*-1)</f>
        <v>#VALUE!</v>
      </c>
      <c r="T161" s="5" t="e">
        <f>(('t-1'!T161-'t-1'!$AE161)/'t-1'!$AE161)*(('t-1'!$I161-0.5+'t-1'!$I161-0.5)*-1)</f>
        <v>#VALUE!</v>
      </c>
      <c r="U161" s="5" t="e">
        <f>(('t-1'!U161-'t-1'!$AE161)/'t-1'!$AE161)*(('t-1'!$I161-0.5+'t-1'!$I161-0.5)*-1)</f>
        <v>#VALUE!</v>
      </c>
      <c r="V161" s="5" t="e">
        <f>(('t-1'!V161-'t-1'!$AE161)/'t-1'!$AE161)*(('t-1'!$I161-0.5+'t-1'!$I161-0.5)*-1)</f>
        <v>#VALUE!</v>
      </c>
      <c r="W161" s="5" t="e">
        <f>(('t-1'!W161-'t-1'!$AE161)/'t-1'!$AE161)*(('t-1'!$I161-0.5+'t-1'!$I161-0.5)*-1)</f>
        <v>#VALUE!</v>
      </c>
      <c r="X161" s="5" t="e">
        <f>(('t-1'!X161-'t-1'!$AE161)/'t-1'!$AE161)*(('t-1'!$I161-0.5+'t-1'!$I161-0.5)*-1)</f>
        <v>#VALUE!</v>
      </c>
      <c r="Y161" s="5" t="e">
        <f>(('t-1'!Y161-'t-1'!$AE161)/'t-1'!$AE161)*(('t-1'!$I161-0.5+'t-1'!$I161-0.5)*-1)</f>
        <v>#VALUE!</v>
      </c>
      <c r="Z161" s="5" t="e">
        <f>(('t-1'!Z161-'t-1'!$AE161)/'t-1'!$AE161)*(('t-1'!$I161-0.5+'t-1'!$I161-0.5)*-1)</f>
        <v>#VALUE!</v>
      </c>
      <c r="AA161" s="5" t="e">
        <f>(('t-1'!AA161-'t-1'!$AE161)/'t-1'!$AE161)*(('t-1'!$I161-0.5+'t-1'!$I161-0.5)*-1)</f>
        <v>#VALUE!</v>
      </c>
      <c r="AB161" s="5" t="e">
        <f>(('t-1'!AB161-'t-1'!$AE161)/'t-1'!$AE161)*(('t-1'!$I161-0.5+'t-1'!$I161-0.5)*-1)</f>
        <v>#VALUE!</v>
      </c>
      <c r="AC161" s="5" t="e">
        <f>(('t-1'!AC161-'t-1'!$AE161)/'t-1'!$AE161)*(('t-1'!$I161-0.5+'t-1'!$I161-0.5)*-1)</f>
        <v>#VALUE!</v>
      </c>
      <c r="AD161" s="5" t="e">
        <f>(('t-1'!AD161-'t-1'!$AE161)/'t-1'!$AE161)*(('t-1'!$I161-0.5+'t-1'!$I161-0.5)*-1)</f>
        <v>#VALUE!</v>
      </c>
      <c r="AE161" s="5" t="e">
        <f>(('t-1'!AE161-'t-1'!$AE161)/'t-1'!$AE161)*(('t-1'!$I161-0.5+'t-1'!$I161-0.5)*-1)</f>
        <v>#VALUE!</v>
      </c>
      <c r="AF161" s="5" t="e">
        <f>(('t-1'!AF161-'t-1'!$AE161)/'t-1'!$AE161)*(('t-1'!$I161-0.5+'t-1'!$I161-0.5)*-1)</f>
        <v>#VALUE!</v>
      </c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</row>
    <row r="162" spans="2:66">
      <c r="B162" s="1">
        <f>'t-1'!B162</f>
        <v>0</v>
      </c>
      <c r="C162" s="1">
        <f>'t-1'!C162</f>
        <v>0</v>
      </c>
      <c r="D162" s="1">
        <f>'t-1'!D162</f>
        <v>0</v>
      </c>
      <c r="E162" s="1" t="str">
        <f>'t-1'!E162</f>
        <v>Totalt</v>
      </c>
      <c r="F162" s="1" t="str">
        <f>'t-1'!F162</f>
        <v xml:space="preserve">Effekt vid behandlingsstart med  biologiskt läkemedel </v>
      </c>
      <c r="G162" s="1" t="str">
        <f>'t-1'!G162</f>
        <v>Ändrad</v>
      </c>
      <c r="H162" s="1" t="str">
        <f>'t-1'!H162</f>
        <v>A020230</v>
      </c>
      <c r="I162" s="1">
        <f>'t-1'!I162</f>
        <v>0</v>
      </c>
      <c r="J162" s="5" t="e">
        <f>(('t-1'!J162-'t-1'!$AE162)/'t-1'!$AE162)*(('t-1'!$I162-0.5+'t-1'!$I162-0.5)*-1)</f>
        <v>#VALUE!</v>
      </c>
      <c r="K162" s="5" t="e">
        <f>(('t-1'!K162-'t-1'!$AE162)/'t-1'!$AE162)*(('t-1'!$I162-0.5+'t-1'!$I162-0.5)*-1)</f>
        <v>#VALUE!</v>
      </c>
      <c r="L162" s="5" t="e">
        <f>(('t-1'!L162-'t-1'!$AE162)/'t-1'!$AE162)*(('t-1'!$I162-0.5+'t-1'!$I162-0.5)*-1)</f>
        <v>#VALUE!</v>
      </c>
      <c r="M162" s="5" t="e">
        <f>(('t-1'!M162-'t-1'!$AE162)/'t-1'!$AE162)*(('t-1'!$I162-0.5+'t-1'!$I162-0.5)*-1)</f>
        <v>#VALUE!</v>
      </c>
      <c r="N162" s="5" t="e">
        <f>(('t-1'!N162-'t-1'!$AE162)/'t-1'!$AE162)*(('t-1'!$I162-0.5+'t-1'!$I162-0.5)*-1)</f>
        <v>#VALUE!</v>
      </c>
      <c r="O162" s="5" t="e">
        <f>(('t-1'!O162-'t-1'!$AE162)/'t-1'!$AE162)*(('t-1'!$I162-0.5+'t-1'!$I162-0.5)*-1)</f>
        <v>#VALUE!</v>
      </c>
      <c r="P162" s="5" t="e">
        <f>(('t-1'!P162-'t-1'!$AE162)/'t-1'!$AE162)*(('t-1'!$I162-0.5+'t-1'!$I162-0.5)*-1)</f>
        <v>#VALUE!</v>
      </c>
      <c r="Q162" s="5" t="e">
        <f>(('t-1'!Q162-'t-1'!$AE162)/'t-1'!$AE162)*(('t-1'!$I162-0.5+'t-1'!$I162-0.5)*-1)</f>
        <v>#VALUE!</v>
      </c>
      <c r="R162" s="5" t="e">
        <f>(('t-1'!R162-'t-1'!$AE162)/'t-1'!$AE162)*(('t-1'!$I162-0.5+'t-1'!$I162-0.5)*-1)</f>
        <v>#VALUE!</v>
      </c>
      <c r="S162" s="5" t="e">
        <f>(('t-1'!S162-'t-1'!$AE162)/'t-1'!$AE162)*(('t-1'!$I162-0.5+'t-1'!$I162-0.5)*-1)</f>
        <v>#VALUE!</v>
      </c>
      <c r="T162" s="5" t="e">
        <f>(('t-1'!T162-'t-1'!$AE162)/'t-1'!$AE162)*(('t-1'!$I162-0.5+'t-1'!$I162-0.5)*-1)</f>
        <v>#VALUE!</v>
      </c>
      <c r="U162" s="5" t="e">
        <f>(('t-1'!U162-'t-1'!$AE162)/'t-1'!$AE162)*(('t-1'!$I162-0.5+'t-1'!$I162-0.5)*-1)</f>
        <v>#VALUE!</v>
      </c>
      <c r="V162" s="5" t="e">
        <f>(('t-1'!V162-'t-1'!$AE162)/'t-1'!$AE162)*(('t-1'!$I162-0.5+'t-1'!$I162-0.5)*-1)</f>
        <v>#VALUE!</v>
      </c>
      <c r="W162" s="5" t="e">
        <f>(('t-1'!W162-'t-1'!$AE162)/'t-1'!$AE162)*(('t-1'!$I162-0.5+'t-1'!$I162-0.5)*-1)</f>
        <v>#VALUE!</v>
      </c>
      <c r="X162" s="5" t="e">
        <f>(('t-1'!X162-'t-1'!$AE162)/'t-1'!$AE162)*(('t-1'!$I162-0.5+'t-1'!$I162-0.5)*-1)</f>
        <v>#VALUE!</v>
      </c>
      <c r="Y162" s="5" t="e">
        <f>(('t-1'!Y162-'t-1'!$AE162)/'t-1'!$AE162)*(('t-1'!$I162-0.5+'t-1'!$I162-0.5)*-1)</f>
        <v>#VALUE!</v>
      </c>
      <c r="Z162" s="5" t="e">
        <f>(('t-1'!Z162-'t-1'!$AE162)/'t-1'!$AE162)*(('t-1'!$I162-0.5+'t-1'!$I162-0.5)*-1)</f>
        <v>#VALUE!</v>
      </c>
      <c r="AA162" s="5" t="e">
        <f>(('t-1'!AA162-'t-1'!$AE162)/'t-1'!$AE162)*(('t-1'!$I162-0.5+'t-1'!$I162-0.5)*-1)</f>
        <v>#VALUE!</v>
      </c>
      <c r="AB162" s="5" t="e">
        <f>(('t-1'!AB162-'t-1'!$AE162)/'t-1'!$AE162)*(('t-1'!$I162-0.5+'t-1'!$I162-0.5)*-1)</f>
        <v>#VALUE!</v>
      </c>
      <c r="AC162" s="5" t="e">
        <f>(('t-1'!AC162-'t-1'!$AE162)/'t-1'!$AE162)*(('t-1'!$I162-0.5+'t-1'!$I162-0.5)*-1)</f>
        <v>#VALUE!</v>
      </c>
      <c r="AD162" s="5" t="e">
        <f>(('t-1'!AD162-'t-1'!$AE162)/'t-1'!$AE162)*(('t-1'!$I162-0.5+'t-1'!$I162-0.5)*-1)</f>
        <v>#VALUE!</v>
      </c>
      <c r="AE162" s="5" t="e">
        <f>(('t-1'!AE162-'t-1'!$AE162)/'t-1'!$AE162)*(('t-1'!$I162-0.5+'t-1'!$I162-0.5)*-1)</f>
        <v>#VALUE!</v>
      </c>
      <c r="AF162" s="5" t="e">
        <f>(('t-1'!AF162-'t-1'!$AE162)/'t-1'!$AE162)*(('t-1'!$I162-0.5+'t-1'!$I162-0.5)*-1)</f>
        <v>#VALUE!</v>
      </c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</row>
    <row r="163" spans="2:66">
      <c r="B163" s="1">
        <f>'t-1'!B163</f>
        <v>0</v>
      </c>
      <c r="C163" s="1">
        <f>'t-1'!C163</f>
        <v>0</v>
      </c>
      <c r="D163" s="1">
        <f>'t-1'!D163</f>
        <v>76</v>
      </c>
      <c r="E163" s="1" t="str">
        <f>'t-1'!E163</f>
        <v>Kvinnor</v>
      </c>
      <c r="F163" s="1" t="str">
        <f>'t-1'!F163</f>
        <v>Patientrapporterad hälsa vid behandling med biologiskt läkemedel</v>
      </c>
      <c r="G163" s="1" t="str">
        <f>'t-1'!G163</f>
        <v>(tom)</v>
      </c>
      <c r="H163" s="1" t="str">
        <f>'t-1'!H163</f>
        <v>E000400</v>
      </c>
      <c r="I163" s="1">
        <f>'t-1'!I163</f>
        <v>0</v>
      </c>
      <c r="J163" s="5">
        <f>(('t-1'!J163-'t-1'!$AE163)/'t-1'!$AE163)*(('t-1'!$I163-0.5+'t-1'!$I163-0.5)*-1)</f>
        <v>8.7102552619794119E-2</v>
      </c>
      <c r="K163" s="5">
        <f>(('t-1'!K163-'t-1'!$AE163)/'t-1'!$AE163)*(('t-1'!$I163-0.5+'t-1'!$I163-0.5)*-1)</f>
        <v>0.18296605347611103</v>
      </c>
      <c r="L163" s="5">
        <f>(('t-1'!L163-'t-1'!$AE163)/'t-1'!$AE163)*(('t-1'!$I163-0.5+'t-1'!$I163-0.5)*-1)</f>
        <v>0.24468382940440053</v>
      </c>
      <c r="M163" s="5">
        <f>(('t-1'!M163-'t-1'!$AE163)/'t-1'!$AE163)*(('t-1'!$I163-0.5+'t-1'!$I163-0.5)*-1)</f>
        <v>-0.23515590803826408</v>
      </c>
      <c r="N163" s="5">
        <f>(('t-1'!N163-'t-1'!$AE163)/'t-1'!$AE163)*(('t-1'!$I163-0.5+'t-1'!$I163-0.5)*-1)</f>
        <v>0.18899534039384974</v>
      </c>
      <c r="O163" s="5">
        <f>(('t-1'!O163-'t-1'!$AE163)/'t-1'!$AE163)*(('t-1'!$I163-0.5+'t-1'!$I163-0.5)*-1)</f>
        <v>0.48562044109904878</v>
      </c>
      <c r="P163" s="5">
        <f>(('t-1'!P163-'t-1'!$AE163)/'t-1'!$AE163)*(('t-1'!$I163-0.5+'t-1'!$I163-0.5)*-1)</f>
        <v>-8.5607051723263026E-3</v>
      </c>
      <c r="Q163" s="5">
        <f>(('t-1'!Q163-'t-1'!$AE163)/'t-1'!$AE163)*(('t-1'!$I163-0.5+'t-1'!$I163-0.5)*-1)</f>
        <v>-0.11810408068354486</v>
      </c>
      <c r="R163" s="5">
        <f>(('t-1'!R163-'t-1'!$AE163)/'t-1'!$AE163)*(('t-1'!$I163-0.5+'t-1'!$I163-0.5)*-1)</f>
        <v>-0.45221158728636934</v>
      </c>
      <c r="S163" s="5">
        <f>(('t-1'!S163-'t-1'!$AE163)/'t-1'!$AE163)*(('t-1'!$I163-0.5+'t-1'!$I163-0.5)*-1)</f>
        <v>-0.11226188526827129</v>
      </c>
      <c r="T163" s="5">
        <f>(('t-1'!T163-'t-1'!$AE163)/'t-1'!$AE163)*(('t-1'!$I163-0.5+'t-1'!$I163-0.5)*-1)</f>
        <v>5.6576261745321078E-2</v>
      </c>
      <c r="U163" s="5">
        <f>(('t-1'!U163-'t-1'!$AE163)/'t-1'!$AE163)*(('t-1'!$I163-0.5+'t-1'!$I163-0.5)*-1)</f>
        <v>-2.7391397717511007E-2</v>
      </c>
      <c r="V163" s="5">
        <f>(('t-1'!V163-'t-1'!$AE163)/'t-1'!$AE163)*(('t-1'!$I163-0.5+'t-1'!$I163-0.5)*-1)</f>
        <v>-0.26547794478828962</v>
      </c>
      <c r="W163" s="5">
        <f>(('t-1'!W163-'t-1'!$AE163)/'t-1'!$AE163)*(('t-1'!$I163-0.5+'t-1'!$I163-0.5)*-1)</f>
        <v>9.8488293725174453E-2</v>
      </c>
      <c r="X163" s="5">
        <f>(('t-1'!X163-'t-1'!$AE163)/'t-1'!$AE163)*(('t-1'!$I163-0.5+'t-1'!$I163-0.5)*-1)</f>
        <v>-0.20547265604865711</v>
      </c>
      <c r="Y163" s="5">
        <f>(('t-1'!Y163-'t-1'!$AE163)/'t-1'!$AE163)*(('t-1'!$I163-0.5+'t-1'!$I163-0.5)*-1)</f>
        <v>0.15312876911428441</v>
      </c>
      <c r="Z163" s="5">
        <f>(('t-1'!Z163-'t-1'!$AE163)/'t-1'!$AE163)*(('t-1'!$I163-0.5+'t-1'!$I163-0.5)*-1)</f>
        <v>2.1005907660695201E-2</v>
      </c>
      <c r="AA163" s="5">
        <f>(('t-1'!AA163-'t-1'!$AE163)/'t-1'!$AE163)*(('t-1'!$I163-0.5+'t-1'!$I163-0.5)*-1)</f>
        <v>8.2408766517971715E-2</v>
      </c>
      <c r="AB163" s="5">
        <f>(('t-1'!AB163-'t-1'!$AE163)/'t-1'!$AE163)*(('t-1'!$I163-0.5+'t-1'!$I163-0.5)*-1)</f>
        <v>3.162122642382531E-2</v>
      </c>
      <c r="AC163" s="5">
        <f>(('t-1'!AC163-'t-1'!$AE163)/'t-1'!$AE163)*(('t-1'!$I163-0.5+'t-1'!$I163-0.5)*-1)</f>
        <v>0.10560617169575774</v>
      </c>
      <c r="AD163" s="5">
        <f>(('t-1'!AD163-'t-1'!$AE163)/'t-1'!$AE163)*(('t-1'!$I163-0.5+'t-1'!$I163-0.5)*-1)</f>
        <v>-1.2394254044568509E-2</v>
      </c>
      <c r="AE163" s="5">
        <f>(('t-1'!AE163-'t-1'!$AE163)/'t-1'!$AE163)*(('t-1'!$I163-0.5+'t-1'!$I163-0.5)*-1)</f>
        <v>0</v>
      </c>
      <c r="AF163" s="5">
        <f>(('t-1'!AF163-'t-1'!$AE163)/'t-1'!$AE163)*(('t-1'!$I163-0.5+'t-1'!$I163-0.5)*-1)</f>
        <v>-1</v>
      </c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</row>
    <row r="164" spans="2:66">
      <c r="B164" s="1">
        <f>'t-1'!B164</f>
        <v>0</v>
      </c>
      <c r="C164" s="1">
        <f>'t-1'!C164</f>
        <v>0</v>
      </c>
      <c r="D164" s="1">
        <f>'t-1'!D164</f>
        <v>0</v>
      </c>
      <c r="E164" s="1" t="str">
        <f>'t-1'!E164</f>
        <v>Män</v>
      </c>
      <c r="F164" s="1" t="str">
        <f>'t-1'!F164</f>
        <v>Patientrapporterad hälsa vid behandling med biologiskt läkemedel</v>
      </c>
      <c r="G164" s="1" t="str">
        <f>'t-1'!G164</f>
        <v>(tom)</v>
      </c>
      <c r="H164" s="1" t="str">
        <f>'t-1'!H164</f>
        <v>E000400</v>
      </c>
      <c r="I164" s="1">
        <f>'t-1'!I164</f>
        <v>0</v>
      </c>
      <c r="J164" s="5">
        <f>(('t-1'!J164-'t-1'!$AE164)/'t-1'!$AE164)*(('t-1'!$I164-0.5+'t-1'!$I164-0.5)*-1)</f>
        <v>0.14187713913228281</v>
      </c>
      <c r="K164" s="5">
        <f>(('t-1'!K164-'t-1'!$AE164)/'t-1'!$AE164)*(('t-1'!$I164-0.5+'t-1'!$I164-0.5)*-1)</f>
        <v>0.44583238518263574</v>
      </c>
      <c r="L164" s="5">
        <f>(('t-1'!L164-'t-1'!$AE164)/'t-1'!$AE164)*(('t-1'!$I164-0.5+'t-1'!$I164-0.5)*-1)</f>
        <v>0.29316709696033855</v>
      </c>
      <c r="M164" s="5">
        <f>(('t-1'!M164-'t-1'!$AE164)/'t-1'!$AE164)*(('t-1'!$I164-0.5+'t-1'!$I164-0.5)*-1)</f>
        <v>-7.0438276253866561E-2</v>
      </c>
      <c r="N164" s="5">
        <f>(('t-1'!N164-'t-1'!$AE164)/'t-1'!$AE164)*(('t-1'!$I164-0.5+'t-1'!$I164-0.5)*-1)</f>
        <v>0.51877446695322094</v>
      </c>
      <c r="O164" s="5" t="e">
        <f>(('t-1'!O164-'t-1'!$AE164)/'t-1'!$AE164)*(('t-1'!$I164-0.5+'t-1'!$I164-0.5)*-1)</f>
        <v>#VALUE!</v>
      </c>
      <c r="P164" s="5">
        <f>(('t-1'!P164-'t-1'!$AE164)/'t-1'!$AE164)*(('t-1'!$I164-0.5+'t-1'!$I164-0.5)*-1)</f>
        <v>0.15231690819072966</v>
      </c>
      <c r="Q164" s="5">
        <f>(('t-1'!Q164-'t-1'!$AE164)/'t-1'!$AE164)*(('t-1'!$I164-0.5+'t-1'!$I164-0.5)*-1)</f>
        <v>-3.5481670471330835E-2</v>
      </c>
      <c r="R164" s="5">
        <f>(('t-1'!R164-'t-1'!$AE164)/'t-1'!$AE164)*(('t-1'!$I164-0.5+'t-1'!$I164-0.5)*-1)</f>
        <v>-0.26714496729267806</v>
      </c>
      <c r="S164" s="5">
        <f>(('t-1'!S164-'t-1'!$AE164)/'t-1'!$AE164)*(('t-1'!$I164-0.5+'t-1'!$I164-0.5)*-1)</f>
        <v>-0.10339978540020761</v>
      </c>
      <c r="T164" s="5">
        <f>(('t-1'!T164-'t-1'!$AE164)/'t-1'!$AE164)*(('t-1'!$I164-0.5+'t-1'!$I164-0.5)*-1)</f>
        <v>-0.61059924757420214</v>
      </c>
      <c r="U164" s="5">
        <f>(('t-1'!U164-'t-1'!$AE164)/'t-1'!$AE164)*(('t-1'!$I164-0.5+'t-1'!$I164-0.5)*-1)</f>
        <v>-0.19901743963047902</v>
      </c>
      <c r="V164" s="5">
        <f>(('t-1'!V164-'t-1'!$AE164)/'t-1'!$AE164)*(('t-1'!$I164-0.5+'t-1'!$I164-0.5)*-1)</f>
        <v>-0.11688381370803871</v>
      </c>
      <c r="W164" s="5" t="e">
        <f>(('t-1'!W164-'t-1'!$AE164)/'t-1'!$AE164)*(('t-1'!$I164-0.5+'t-1'!$I164-0.5)*-1)</f>
        <v>#VALUE!</v>
      </c>
      <c r="X164" s="5">
        <f>(('t-1'!X164-'t-1'!$AE164)/'t-1'!$AE164)*(('t-1'!$I164-0.5+'t-1'!$I164-0.5)*-1)</f>
        <v>0.14152775632332243</v>
      </c>
      <c r="Y164" s="5">
        <f>(('t-1'!Y164-'t-1'!$AE164)/'t-1'!$AE164)*(('t-1'!$I164-0.5+'t-1'!$I164-0.5)*-1)</f>
        <v>0.24524052097432755</v>
      </c>
      <c r="Z164" s="5">
        <f>(('t-1'!Z164-'t-1'!$AE164)/'t-1'!$AE164)*(('t-1'!$I164-0.5+'t-1'!$I164-0.5)*-1)</f>
        <v>0.16228449517727336</v>
      </c>
      <c r="AA164" s="5" t="e">
        <f>(('t-1'!AA164-'t-1'!$AE164)/'t-1'!$AE164)*(('t-1'!$I164-0.5+'t-1'!$I164-0.5)*-1)</f>
        <v>#VALUE!</v>
      </c>
      <c r="AB164" s="5">
        <f>(('t-1'!AB164-'t-1'!$AE164)/'t-1'!$AE164)*(('t-1'!$I164-0.5+'t-1'!$I164-0.5)*-1)</f>
        <v>0.37190953717101294</v>
      </c>
      <c r="AC164" s="5">
        <f>(('t-1'!AC164-'t-1'!$AE164)/'t-1'!$AE164)*(('t-1'!$I164-0.5+'t-1'!$I164-0.5)*-1)</f>
        <v>-0.15773234758762666</v>
      </c>
      <c r="AD164" s="5">
        <f>(('t-1'!AD164-'t-1'!$AE164)/'t-1'!$AE164)*(('t-1'!$I164-0.5+'t-1'!$I164-0.5)*-1)</f>
        <v>-0.31662348736539508</v>
      </c>
      <c r="AE164" s="5">
        <f>(('t-1'!AE164-'t-1'!$AE164)/'t-1'!$AE164)*(('t-1'!$I164-0.5+'t-1'!$I164-0.5)*-1)</f>
        <v>0</v>
      </c>
      <c r="AF164" s="5">
        <f>(('t-1'!AF164-'t-1'!$AE164)/'t-1'!$AE164)*(('t-1'!$I164-0.5+'t-1'!$I164-0.5)*-1)</f>
        <v>-1</v>
      </c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</row>
    <row r="165" spans="2:66">
      <c r="B165" s="1">
        <f>'t-1'!B165</f>
        <v>0</v>
      </c>
      <c r="C165" s="1">
        <f>'t-1'!C165</f>
        <v>0</v>
      </c>
      <c r="D165" s="1">
        <f>'t-1'!D165</f>
        <v>0</v>
      </c>
      <c r="E165" s="1" t="str">
        <f>'t-1'!E165</f>
        <v>Totalt</v>
      </c>
      <c r="F165" s="1" t="str">
        <f>'t-1'!F165</f>
        <v>Patientrapporterad hälsa vid behandling med biologiskt läkemedel</v>
      </c>
      <c r="G165" s="1" t="str">
        <f>'t-1'!G165</f>
        <v>(tom)</v>
      </c>
      <c r="H165" s="1" t="str">
        <f>'t-1'!H165</f>
        <v>E000400</v>
      </c>
      <c r="I165" s="1">
        <f>'t-1'!I165</f>
        <v>0</v>
      </c>
      <c r="J165" s="5">
        <f>(('t-1'!J165-'t-1'!$AE165)/'t-1'!$AE165)*(('t-1'!$I165-0.5+'t-1'!$I165-0.5)*-1)</f>
        <v>9.7849851738353449E-2</v>
      </c>
      <c r="K165" s="5">
        <f>(('t-1'!K165-'t-1'!$AE165)/'t-1'!$AE165)*(('t-1'!$I165-0.5+'t-1'!$I165-0.5)*-1)</f>
        <v>0.27717199002635268</v>
      </c>
      <c r="L165" s="5">
        <f>(('t-1'!L165-'t-1'!$AE165)/'t-1'!$AE165)*(('t-1'!$I165-0.5+'t-1'!$I165-0.5)*-1)</f>
        <v>0.25754977565436915</v>
      </c>
      <c r="M165" s="5">
        <f>(('t-1'!M165-'t-1'!$AE165)/'t-1'!$AE165)*(('t-1'!$I165-0.5+'t-1'!$I165-0.5)*-1)</f>
        <v>-0.20505776447791207</v>
      </c>
      <c r="N165" s="5">
        <f>(('t-1'!N165-'t-1'!$AE165)/'t-1'!$AE165)*(('t-1'!$I165-0.5+'t-1'!$I165-0.5)*-1)</f>
        <v>0.28372708677807429</v>
      </c>
      <c r="O165" s="5">
        <f>(('t-1'!O165-'t-1'!$AE165)/'t-1'!$AE165)*(('t-1'!$I165-0.5+'t-1'!$I165-0.5)*-1)</f>
        <v>0.54564504569817363</v>
      </c>
      <c r="P165" s="5">
        <f>(('t-1'!P165-'t-1'!$AE165)/'t-1'!$AE165)*(('t-1'!$I165-0.5+'t-1'!$I165-0.5)*-1)</f>
        <v>2.3648549117007266E-2</v>
      </c>
      <c r="Q165" s="5">
        <f>(('t-1'!Q165-'t-1'!$AE165)/'t-1'!$AE165)*(('t-1'!$I165-0.5+'t-1'!$I165-0.5)*-1)</f>
        <v>-9.897594309929722E-2</v>
      </c>
      <c r="R165" s="5">
        <f>(('t-1'!R165-'t-1'!$AE165)/'t-1'!$AE165)*(('t-1'!$I165-0.5+'t-1'!$I165-0.5)*-1)</f>
        <v>-0.41182424333898571</v>
      </c>
      <c r="S165" s="5">
        <f>(('t-1'!S165-'t-1'!$AE165)/'t-1'!$AE165)*(('t-1'!$I165-0.5+'t-1'!$I165-0.5)*-1)</f>
        <v>-0.10729954637237846</v>
      </c>
      <c r="T165" s="5">
        <f>(('t-1'!T165-'t-1'!$AE165)/'t-1'!$AE165)*(('t-1'!$I165-0.5+'t-1'!$I165-0.5)*-1)</f>
        <v>-8.5037139662965139E-2</v>
      </c>
      <c r="U165" s="5">
        <f>(('t-1'!U165-'t-1'!$AE165)/'t-1'!$AE165)*(('t-1'!$I165-0.5+'t-1'!$I165-0.5)*-1)</f>
        <v>-6.9212047815322225E-2</v>
      </c>
      <c r="V165" s="5">
        <f>(('t-1'!V165-'t-1'!$AE165)/'t-1'!$AE165)*(('t-1'!$I165-0.5+'t-1'!$I165-0.5)*-1)</f>
        <v>-0.19483778783271344</v>
      </c>
      <c r="W165" s="5">
        <f>(('t-1'!W165-'t-1'!$AE165)/'t-1'!$AE165)*(('t-1'!$I165-0.5+'t-1'!$I165-0.5)*-1)</f>
        <v>4.8590415115994337E-2</v>
      </c>
      <c r="X165" s="5">
        <f>(('t-1'!X165-'t-1'!$AE165)/'t-1'!$AE165)*(('t-1'!$I165-0.5+'t-1'!$I165-0.5)*-1)</f>
        <v>-0.1268563921711881</v>
      </c>
      <c r="Y165" s="5">
        <f>(('t-1'!Y165-'t-1'!$AE165)/'t-1'!$AE165)*(('t-1'!$I165-0.5+'t-1'!$I165-0.5)*-1)</f>
        <v>0.17160204160012404</v>
      </c>
      <c r="Z165" s="5">
        <f>(('t-1'!Z165-'t-1'!$AE165)/'t-1'!$AE165)*(('t-1'!$I165-0.5+'t-1'!$I165-0.5)*-1)</f>
        <v>4.0511778458572872E-2</v>
      </c>
      <c r="AA165" s="5">
        <f>(('t-1'!AA165-'t-1'!$AE165)/'t-1'!$AE165)*(('t-1'!$I165-0.5+'t-1'!$I165-0.5)*-1)</f>
        <v>2.4962805698593361E-2</v>
      </c>
      <c r="AB165" s="5">
        <f>(('t-1'!AB165-'t-1'!$AE165)/'t-1'!$AE165)*(('t-1'!$I165-0.5+'t-1'!$I165-0.5)*-1)</f>
        <v>0.13776772119548819</v>
      </c>
      <c r="AC165" s="5">
        <f>(('t-1'!AC165-'t-1'!$AE165)/'t-1'!$AE165)*(('t-1'!$I165-0.5+'t-1'!$I165-0.5)*-1)</f>
        <v>6.1246676247753047E-2</v>
      </c>
      <c r="AD165" s="5">
        <f>(('t-1'!AD165-'t-1'!$AE165)/'t-1'!$AE165)*(('t-1'!$I165-0.5+'t-1'!$I165-0.5)*-1)</f>
        <v>-9.547238065809549E-2</v>
      </c>
      <c r="AE165" s="5">
        <f>(('t-1'!AE165-'t-1'!$AE165)/'t-1'!$AE165)*(('t-1'!$I165-0.5+'t-1'!$I165-0.5)*-1)</f>
        <v>0</v>
      </c>
      <c r="AF165" s="5">
        <f>(('t-1'!AF165-'t-1'!$AE165)/'t-1'!$AE165)*(('t-1'!$I165-0.5+'t-1'!$I165-0.5)*-1)</f>
        <v>-1</v>
      </c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</row>
    <row r="166" spans="2:66">
      <c r="B166" s="1" t="str">
        <f>'t-1'!B166</f>
        <v>I</v>
      </c>
      <c r="C166" s="1" t="str">
        <f>'t-1'!C166</f>
        <v>Diabetesvård</v>
      </c>
      <c r="D166" s="1">
        <f>'t-1'!D166</f>
        <v>79</v>
      </c>
      <c r="E166" s="1" t="str">
        <f>'t-1'!E166</f>
        <v>Kvinnor</v>
      </c>
      <c r="F166" s="1" t="str">
        <f>'t-1'!F166</f>
        <v>Måluppfyllelse för blodsockervärde vid diabetes - primärvård</v>
      </c>
      <c r="G166" s="1" t="str">
        <f>'t-1'!G166</f>
        <v>(tom)</v>
      </c>
      <c r="H166" s="1" t="str">
        <f>'t-1'!H166</f>
        <v>A020235</v>
      </c>
      <c r="I166" s="1">
        <f>'t-1'!I166</f>
        <v>0</v>
      </c>
      <c r="J166" s="5">
        <f>(('t-1'!J166-'t-1'!$AE166)/'t-1'!$AE166)*(('t-1'!$I166-0.5+'t-1'!$I166-0.5)*-1)</f>
        <v>-9.727626459143969E-3</v>
      </c>
      <c r="K166" s="5">
        <f>(('t-1'!K166-'t-1'!$AE166)/'t-1'!$AE166)*(('t-1'!$I166-0.5+'t-1'!$I166-0.5)*-1)</f>
        <v>-9.1439688715953232E-2</v>
      </c>
      <c r="L166" s="5">
        <f>(('t-1'!L166-'t-1'!$AE166)/'t-1'!$AE166)*(('t-1'!$I166-0.5+'t-1'!$I166-0.5)*-1)</f>
        <v>1.7509727626459116E-2</v>
      </c>
      <c r="M166" s="5">
        <f>(('t-1'!M166-'t-1'!$AE166)/'t-1'!$AE166)*(('t-1'!$I166-0.5+'t-1'!$I166-0.5)*-1)</f>
        <v>-4.8638132295719845E-2</v>
      </c>
      <c r="N166" s="5">
        <f>(('t-1'!N166-'t-1'!$AE166)/'t-1'!$AE166)*(('t-1'!$I166-0.5+'t-1'!$I166-0.5)*-1)</f>
        <v>4.8638132295719845E-2</v>
      </c>
      <c r="O166" s="5">
        <f>(('t-1'!O166-'t-1'!$AE166)/'t-1'!$AE166)*(('t-1'!$I166-0.5+'t-1'!$I166-0.5)*-1)</f>
        <v>-1.9455252918287938E-2</v>
      </c>
      <c r="P166" s="5">
        <f>(('t-1'!P166-'t-1'!$AE166)/'t-1'!$AE166)*(('t-1'!$I166-0.5+'t-1'!$I166-0.5)*-1)</f>
        <v>-1.1673151750972791E-2</v>
      </c>
      <c r="Q166" s="5">
        <f>(('t-1'!Q166-'t-1'!$AE166)/'t-1'!$AE166)*(('t-1'!$I166-0.5+'t-1'!$I166-0.5)*-1)</f>
        <v>3.307392996108955E-2</v>
      </c>
      <c r="R166" s="5">
        <f>(('t-1'!R166-'t-1'!$AE166)/'t-1'!$AE166)*(('t-1'!$I166-0.5+'t-1'!$I166-0.5)*-1)</f>
        <v>-3.5019455252918233E-2</v>
      </c>
      <c r="S166" s="5">
        <f>(('t-1'!S166-'t-1'!$AE166)/'t-1'!$AE166)*(('t-1'!$I166-0.5+'t-1'!$I166-0.5)*-1)</f>
        <v>3.307392996108955E-2</v>
      </c>
      <c r="T166" s="5">
        <f>(('t-1'!T166-'t-1'!$AE166)/'t-1'!$AE166)*(('t-1'!$I166-0.5+'t-1'!$I166-0.5)*-1)</f>
        <v>-1.7509727626459116E-2</v>
      </c>
      <c r="U166" s="5">
        <f>(('t-1'!U166-'t-1'!$AE166)/'t-1'!$AE166)*(('t-1'!$I166-0.5+'t-1'!$I166-0.5)*-1)</f>
        <v>6.4202334630350286E-2</v>
      </c>
      <c r="V166" s="5">
        <f>(('t-1'!V166-'t-1'!$AE166)/'t-1'!$AE166)*(('t-1'!$I166-0.5+'t-1'!$I166-0.5)*-1)</f>
        <v>0.11867704280155646</v>
      </c>
      <c r="W166" s="5">
        <f>(('t-1'!W166-'t-1'!$AE166)/'t-1'!$AE166)*(('t-1'!$I166-0.5+'t-1'!$I166-0.5)*-1)</f>
        <v>-0.11478599221789881</v>
      </c>
      <c r="X166" s="5">
        <f>(('t-1'!X166-'t-1'!$AE166)/'t-1'!$AE166)*(('t-1'!$I166-0.5+'t-1'!$I166-0.5)*-1)</f>
        <v>-5.6420233463034992E-2</v>
      </c>
      <c r="Y166" s="5">
        <f>(('t-1'!Y166-'t-1'!$AE166)/'t-1'!$AE166)*(('t-1'!$I166-0.5+'t-1'!$I166-0.5)*-1)</f>
        <v>-5.2529182879377349E-2</v>
      </c>
      <c r="Z166" s="5">
        <f>(('t-1'!Z166-'t-1'!$AE166)/'t-1'!$AE166)*(('t-1'!$I166-0.5+'t-1'!$I166-0.5)*-1)</f>
        <v>-3.3073929961089411E-2</v>
      </c>
      <c r="AA166" s="5">
        <f>(('t-1'!AA166-'t-1'!$AE166)/'t-1'!$AE166)*(('t-1'!$I166-0.5+'t-1'!$I166-0.5)*-1)</f>
        <v>-0.11867704280155646</v>
      </c>
      <c r="AB166" s="5">
        <f>(('t-1'!AB166-'t-1'!$AE166)/'t-1'!$AE166)*(('t-1'!$I166-0.5+'t-1'!$I166-0.5)*-1)</f>
        <v>-4.280155642023338E-2</v>
      </c>
      <c r="AC166" s="5">
        <f>(('t-1'!AC166-'t-1'!$AE166)/'t-1'!$AE166)*(('t-1'!$I166-0.5+'t-1'!$I166-0.5)*-1)</f>
        <v>-3.1128404669260729E-2</v>
      </c>
      <c r="AD166" s="5">
        <f>(('t-1'!AD166-'t-1'!$AE166)/'t-1'!$AE166)*(('t-1'!$I166-0.5+'t-1'!$I166-0.5)*-1)</f>
        <v>-8.1712062256809256E-2</v>
      </c>
      <c r="AE166" s="5">
        <f>(('t-1'!AE166-'t-1'!$AE166)/'t-1'!$AE166)*(('t-1'!$I166-0.5+'t-1'!$I166-0.5)*-1)</f>
        <v>0</v>
      </c>
      <c r="AF166" s="5">
        <f>(('t-1'!AF166-'t-1'!$AE166)/'t-1'!$AE166)*(('t-1'!$I166-0.5+'t-1'!$I166-0.5)*-1)</f>
        <v>-1</v>
      </c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</row>
    <row r="167" spans="2:66">
      <c r="B167" s="1">
        <f>'t-1'!B167</f>
        <v>0</v>
      </c>
      <c r="C167" s="1">
        <f>'t-1'!C167</f>
        <v>0</v>
      </c>
      <c r="D167" s="1">
        <f>'t-1'!D167</f>
        <v>0</v>
      </c>
      <c r="E167" s="1" t="str">
        <f>'t-1'!E167</f>
        <v>Män</v>
      </c>
      <c r="F167" s="1" t="str">
        <f>'t-1'!F167</f>
        <v>Måluppfyllelse för blodsockervärde vid diabetes - primärvård</v>
      </c>
      <c r="G167" s="1" t="str">
        <f>'t-1'!G167</f>
        <v>(tom)</v>
      </c>
      <c r="H167" s="1" t="str">
        <f>'t-1'!H167</f>
        <v>A020235</v>
      </c>
      <c r="I167" s="1">
        <f>'t-1'!I167</f>
        <v>0</v>
      </c>
      <c r="J167" s="5">
        <f>(('t-1'!J167-'t-1'!$AE167)/'t-1'!$AE167)*(('t-1'!$I167-0.5+'t-1'!$I167-0.5)*-1)</f>
        <v>-1.8480492813141798E-2</v>
      </c>
      <c r="K167" s="5">
        <f>(('t-1'!K167-'t-1'!$AE167)/'t-1'!$AE167)*(('t-1'!$I167-0.5+'t-1'!$I167-0.5)*-1)</f>
        <v>-3.696098562628345E-2</v>
      </c>
      <c r="L167" s="5">
        <f>(('t-1'!L167-'t-1'!$AE167)/'t-1'!$AE167)*(('t-1'!$I167-0.5+'t-1'!$I167-0.5)*-1)</f>
        <v>6.1601642710472276E-2</v>
      </c>
      <c r="M167" s="5">
        <f>(('t-1'!M167-'t-1'!$AE167)/'t-1'!$AE167)*(('t-1'!$I167-0.5+'t-1'!$I167-0.5)*-1)</f>
        <v>-2.2587268993839865E-2</v>
      </c>
      <c r="N167" s="5">
        <f>(('t-1'!N167-'t-1'!$AE167)/'t-1'!$AE167)*(('t-1'!$I167-0.5+'t-1'!$I167-0.5)*-1)</f>
        <v>3.9014373716632411E-2</v>
      </c>
      <c r="O167" s="5">
        <f>(('t-1'!O167-'t-1'!$AE167)/'t-1'!$AE167)*(('t-1'!$I167-0.5+'t-1'!$I167-0.5)*-1)</f>
        <v>-4.722792607802883E-2</v>
      </c>
      <c r="P167" s="5">
        <f>(('t-1'!P167-'t-1'!$AE167)/'t-1'!$AE167)*(('t-1'!$I167-0.5+'t-1'!$I167-0.5)*-1)</f>
        <v>-5.3388090349076003E-2</v>
      </c>
      <c r="Q167" s="5">
        <f>(('t-1'!Q167-'t-1'!$AE167)/'t-1'!$AE167)*(('t-1'!$I167-0.5+'t-1'!$I167-0.5)*-1)</f>
        <v>-8.4188911704312142E-2</v>
      </c>
      <c r="R167" s="5">
        <f>(('t-1'!R167-'t-1'!$AE167)/'t-1'!$AE167)*(('t-1'!$I167-0.5+'t-1'!$I167-0.5)*-1)</f>
        <v>-2.4640657084188968E-2</v>
      </c>
      <c r="S167" s="5">
        <f>(('t-1'!S167-'t-1'!$AE167)/'t-1'!$AE167)*(('t-1'!$I167-0.5+'t-1'!$I167-0.5)*-1)</f>
        <v>4.9281314168377791E-2</v>
      </c>
      <c r="T167" s="5">
        <f>(('t-1'!T167-'t-1'!$AE167)/'t-1'!$AE167)*(('t-1'!$I167-0.5+'t-1'!$I167-0.5)*-1)</f>
        <v>-2.8747433264887177E-2</v>
      </c>
      <c r="U167" s="5">
        <f>(('t-1'!U167-'t-1'!$AE167)/'t-1'!$AE167)*(('t-1'!$I167-0.5+'t-1'!$I167-0.5)*-1)</f>
        <v>8.0082135523613929E-2</v>
      </c>
      <c r="V167" s="5">
        <f>(('t-1'!V167-'t-1'!$AE167)/'t-1'!$AE167)*(('t-1'!$I167-0.5+'t-1'!$I167-0.5)*-1)</f>
        <v>9.0349075975359308E-2</v>
      </c>
      <c r="W167" s="5">
        <f>(('t-1'!W167-'t-1'!$AE167)/'t-1'!$AE167)*(('t-1'!$I167-0.5+'t-1'!$I167-0.5)*-1)</f>
        <v>-0.11498973305954828</v>
      </c>
      <c r="X167" s="5">
        <f>(('t-1'!X167-'t-1'!$AE167)/'t-1'!$AE167)*(('t-1'!$I167-0.5+'t-1'!$I167-0.5)*-1)</f>
        <v>-3.9014373716632557E-2</v>
      </c>
      <c r="Y167" s="5">
        <f>(('t-1'!Y167-'t-1'!$AE167)/'t-1'!$AE167)*(('t-1'!$I167-0.5+'t-1'!$I167-0.5)*-1)</f>
        <v>-5.7494866529774209E-2</v>
      </c>
      <c r="Z167" s="5">
        <f>(('t-1'!Z167-'t-1'!$AE167)/'t-1'!$AE167)*(('t-1'!$I167-0.5+'t-1'!$I167-0.5)*-1)</f>
        <v>-4.1067761806982102E-3</v>
      </c>
      <c r="AA167" s="5">
        <f>(('t-1'!AA167-'t-1'!$AE167)/'t-1'!$AE167)*(('t-1'!$I167-0.5+'t-1'!$I167-0.5)*-1)</f>
        <v>-0.12525667351129366</v>
      </c>
      <c r="AB167" s="5">
        <f>(('t-1'!AB167-'t-1'!$AE167)/'t-1'!$AE167)*(('t-1'!$I167-0.5+'t-1'!$I167-0.5)*-1)</f>
        <v>-8.2135523613964204E-3</v>
      </c>
      <c r="AC167" s="5">
        <f>(('t-1'!AC167-'t-1'!$AE167)/'t-1'!$AE167)*(('t-1'!$I167-0.5+'t-1'!$I167-0.5)*-1)</f>
        <v>-0.11498973305954828</v>
      </c>
      <c r="AD167" s="5">
        <f>(('t-1'!AD167-'t-1'!$AE167)/'t-1'!$AE167)*(('t-1'!$I167-0.5+'t-1'!$I167-0.5)*-1)</f>
        <v>-0.14373716632443531</v>
      </c>
      <c r="AE167" s="5">
        <f>(('t-1'!AE167-'t-1'!$AE167)/'t-1'!$AE167)*(('t-1'!$I167-0.5+'t-1'!$I167-0.5)*-1)</f>
        <v>0</v>
      </c>
      <c r="AF167" s="5">
        <f>(('t-1'!AF167-'t-1'!$AE167)/'t-1'!$AE167)*(('t-1'!$I167-0.5+'t-1'!$I167-0.5)*-1)</f>
        <v>-1</v>
      </c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</row>
    <row r="168" spans="2:66">
      <c r="B168" s="1">
        <f>'t-1'!B168</f>
        <v>0</v>
      </c>
      <c r="C168" s="1">
        <f>'t-1'!C168</f>
        <v>0</v>
      </c>
      <c r="D168" s="1">
        <f>'t-1'!D168</f>
        <v>0</v>
      </c>
      <c r="E168" s="1" t="str">
        <f>'t-1'!E168</f>
        <v>Totalt</v>
      </c>
      <c r="F168" s="1" t="str">
        <f>'t-1'!F168</f>
        <v>Måluppfyllelse för blodsockervärde vid diabetes - primärvård</v>
      </c>
      <c r="G168" s="1" t="str">
        <f>'t-1'!G168</f>
        <v>(tom)</v>
      </c>
      <c r="H168" s="1" t="str">
        <f>'t-1'!H168</f>
        <v>A020235</v>
      </c>
      <c r="I168" s="1">
        <f>'t-1'!I168</f>
        <v>0</v>
      </c>
      <c r="J168" s="5">
        <f>(('t-1'!J168-'t-1'!$AE168)/'t-1'!$AE168)*(('t-1'!$I168-0.5+'t-1'!$I168-0.5)*-1)</f>
        <v>-1.6032064128256456E-2</v>
      </c>
      <c r="K168" s="5">
        <f>(('t-1'!K168-'t-1'!$AE168)/'t-1'!$AE168)*(('t-1'!$I168-0.5+'t-1'!$I168-0.5)*-1)</f>
        <v>-6.2124248496994015E-2</v>
      </c>
      <c r="L168" s="5">
        <f>(('t-1'!L168-'t-1'!$AE168)/'t-1'!$AE168)*(('t-1'!$I168-0.5+'t-1'!$I168-0.5)*-1)</f>
        <v>4.0080160320641281E-2</v>
      </c>
      <c r="M168" s="5">
        <f>(('t-1'!M168-'t-1'!$AE168)/'t-1'!$AE168)*(('t-1'!$I168-0.5+'t-1'!$I168-0.5)*-1)</f>
        <v>-3.4068136272545006E-2</v>
      </c>
      <c r="N168" s="5">
        <f>(('t-1'!N168-'t-1'!$AE168)/'t-1'!$AE168)*(('t-1'!$I168-0.5+'t-1'!$I168-0.5)*-1)</f>
        <v>4.4088176352705469E-2</v>
      </c>
      <c r="O168" s="5">
        <f>(('t-1'!O168-'t-1'!$AE168)/'t-1'!$AE168)*(('t-1'!$I168-0.5+'t-1'!$I168-0.5)*-1)</f>
        <v>-3.60721442885771E-2</v>
      </c>
      <c r="P168" s="5">
        <f>(('t-1'!P168-'t-1'!$AE168)/'t-1'!$AE168)*(('t-1'!$I168-0.5+'t-1'!$I168-0.5)*-1)</f>
        <v>-3.60721442885771E-2</v>
      </c>
      <c r="Q168" s="5">
        <f>(('t-1'!Q168-'t-1'!$AE168)/'t-1'!$AE168)*(('t-1'!$I168-0.5+'t-1'!$I168-0.5)*-1)</f>
        <v>-3.4068136272545006E-2</v>
      </c>
      <c r="R168" s="5">
        <f>(('t-1'!R168-'t-1'!$AE168)/'t-1'!$AE168)*(('t-1'!$I168-0.5+'t-1'!$I168-0.5)*-1)</f>
        <v>-3.0060120240480964E-2</v>
      </c>
      <c r="S168" s="5">
        <f>(('t-1'!S168-'t-1'!$AE168)/'t-1'!$AE168)*(('t-1'!$I168-0.5+'t-1'!$I168-0.5)*-1)</f>
        <v>4.0080160320641281E-2</v>
      </c>
      <c r="T168" s="5">
        <f>(('t-1'!T168-'t-1'!$AE168)/'t-1'!$AE168)*(('t-1'!$I168-0.5+'t-1'!$I168-0.5)*-1)</f>
        <v>-2.6052104208416776E-2</v>
      </c>
      <c r="U168" s="5">
        <f>(('t-1'!U168-'t-1'!$AE168)/'t-1'!$AE168)*(('t-1'!$I168-0.5+'t-1'!$I168-0.5)*-1)</f>
        <v>7.2144288577154339E-2</v>
      </c>
      <c r="V168" s="5">
        <f>(('t-1'!V168-'t-1'!$AE168)/'t-1'!$AE168)*(('t-1'!$I168-0.5+'t-1'!$I168-0.5)*-1)</f>
        <v>0.1022044088176353</v>
      </c>
      <c r="W168" s="5">
        <f>(('t-1'!W168-'t-1'!$AE168)/'t-1'!$AE168)*(('t-1'!$I168-0.5+'t-1'!$I168-0.5)*-1)</f>
        <v>-0.11623246492985967</v>
      </c>
      <c r="X168" s="5">
        <f>(('t-1'!X168-'t-1'!$AE168)/'t-1'!$AE168)*(('t-1'!$I168-0.5+'t-1'!$I168-0.5)*-1)</f>
        <v>-4.8096192384769511E-2</v>
      </c>
      <c r="Y168" s="5">
        <f>(('t-1'!Y168-'t-1'!$AE168)/'t-1'!$AE168)*(('t-1'!$I168-0.5+'t-1'!$I168-0.5)*-1)</f>
        <v>-5.6112224448897741E-2</v>
      </c>
      <c r="Z168" s="5">
        <f>(('t-1'!Z168-'t-1'!$AE168)/'t-1'!$AE168)*(('t-1'!$I168-0.5+'t-1'!$I168-0.5)*-1)</f>
        <v>-1.803607214428855E-2</v>
      </c>
      <c r="AA168" s="5">
        <f>(('t-1'!AA168-'t-1'!$AE168)/'t-1'!$AE168)*(('t-1'!$I168-0.5+'t-1'!$I168-0.5)*-1)</f>
        <v>-0.12424849699398789</v>
      </c>
      <c r="AB168" s="5">
        <f>(('t-1'!AB168-'t-1'!$AE168)/'t-1'!$AE168)*(('t-1'!$I168-0.5+'t-1'!$I168-0.5)*-1)</f>
        <v>-2.4048096192384686E-2</v>
      </c>
      <c r="AC168" s="5">
        <f>(('t-1'!AC168-'t-1'!$AE168)/'t-1'!$AE168)*(('t-1'!$I168-0.5+'t-1'!$I168-0.5)*-1)</f>
        <v>-8.0160320641282562E-2</v>
      </c>
      <c r="AD168" s="5">
        <f>(('t-1'!AD168-'t-1'!$AE168)/'t-1'!$AE168)*(('t-1'!$I168-0.5+'t-1'!$I168-0.5)*-1)</f>
        <v>-0.12024048096192386</v>
      </c>
      <c r="AE168" s="5">
        <f>(('t-1'!AE168-'t-1'!$AE168)/'t-1'!$AE168)*(('t-1'!$I168-0.5+'t-1'!$I168-0.5)*-1)</f>
        <v>0</v>
      </c>
      <c r="AF168" s="5">
        <f>(('t-1'!AF168-'t-1'!$AE168)/'t-1'!$AE168)*(('t-1'!$I168-0.5+'t-1'!$I168-0.5)*-1)</f>
        <v>-1</v>
      </c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</row>
    <row r="169" spans="2:66">
      <c r="B169" s="1">
        <f>'t-1'!B169</f>
        <v>0</v>
      </c>
      <c r="C169" s="1">
        <f>'t-1'!C169</f>
        <v>0</v>
      </c>
      <c r="D169" s="1">
        <f>'t-1'!D169</f>
        <v>80</v>
      </c>
      <c r="E169" s="1" t="str">
        <f>'t-1'!E169</f>
        <v>Kvinnor</v>
      </c>
      <c r="F169" s="1" t="str">
        <f>'t-1'!F169</f>
        <v>Måluppfyllelse för blodsockervärde vid typ 1 diabetes</v>
      </c>
      <c r="G169" s="1" t="str">
        <f>'t-1'!G169</f>
        <v>(tom)</v>
      </c>
      <c r="H169" s="1" t="str">
        <f>'t-1'!H169</f>
        <v>A020240</v>
      </c>
      <c r="I169" s="1">
        <f>'t-1'!I169</f>
        <v>0</v>
      </c>
      <c r="J169" s="5">
        <f>(('t-1'!J169-'t-1'!$AE169)/'t-1'!$AE169)*(('t-1'!$I169-0.5+'t-1'!$I169-0.5)*-1)</f>
        <v>2.6490066225165587E-2</v>
      </c>
      <c r="K169" s="5">
        <f>(('t-1'!K169-'t-1'!$AE169)/'t-1'!$AE169)*(('t-1'!$I169-0.5+'t-1'!$I169-0.5)*-1)</f>
        <v>1.9867549668874218E-2</v>
      </c>
      <c r="L169" s="5">
        <f>(('t-1'!L169-'t-1'!$AE169)/'t-1'!$AE169)*(('t-1'!$I169-0.5+'t-1'!$I169-0.5)*-1)</f>
        <v>-0.33774834437086093</v>
      </c>
      <c r="M169" s="5">
        <f>(('t-1'!M169-'t-1'!$AE169)/'t-1'!$AE169)*(('t-1'!$I169-0.5+'t-1'!$I169-0.5)*-1)</f>
        <v>-5.2980132450331056E-2</v>
      </c>
      <c r="N169" s="5">
        <f>(('t-1'!N169-'t-1'!$AE169)/'t-1'!$AE169)*(('t-1'!$I169-0.5+'t-1'!$I169-0.5)*-1)</f>
        <v>0.29801324503311272</v>
      </c>
      <c r="O169" s="5">
        <f>(('t-1'!O169-'t-1'!$AE169)/'t-1'!$AE169)*(('t-1'!$I169-0.5+'t-1'!$I169-0.5)*-1)</f>
        <v>1.3245033112582853E-2</v>
      </c>
      <c r="P169" s="5">
        <f>(('t-1'!P169-'t-1'!$AE169)/'t-1'!$AE169)*(('t-1'!$I169-0.5+'t-1'!$I169-0.5)*-1)</f>
        <v>0.14569536423841067</v>
      </c>
      <c r="Q169" s="5">
        <f>(('t-1'!Q169-'t-1'!$AE169)/'t-1'!$AE169)*(('t-1'!$I169-0.5+'t-1'!$I169-0.5)*-1)</f>
        <v>-0.14569536423841056</v>
      </c>
      <c r="R169" s="5">
        <f>(('t-1'!R169-'t-1'!$AE169)/'t-1'!$AE169)*(('t-1'!$I169-0.5+'t-1'!$I169-0.5)*-1)</f>
        <v>0.14569536423841067</v>
      </c>
      <c r="S169" s="5">
        <f>(('t-1'!S169-'t-1'!$AE169)/'t-1'!$AE169)*(('t-1'!$I169-0.5+'t-1'!$I169-0.5)*-1)</f>
        <v>-2.6490066225165587E-2</v>
      </c>
      <c r="T169" s="5">
        <f>(('t-1'!T169-'t-1'!$AE169)/'t-1'!$AE169)*(('t-1'!$I169-0.5+'t-1'!$I169-0.5)*-1)</f>
        <v>0.23841059602649003</v>
      </c>
      <c r="U169" s="5">
        <f>(('t-1'!U169-'t-1'!$AE169)/'t-1'!$AE169)*(('t-1'!$I169-0.5+'t-1'!$I169-0.5)*-1)</f>
        <v>0.13245033112582794</v>
      </c>
      <c r="V169" s="5">
        <f>(('t-1'!V169-'t-1'!$AE169)/'t-1'!$AE169)*(('t-1'!$I169-0.5+'t-1'!$I169-0.5)*-1)</f>
        <v>-0.35099337748344367</v>
      </c>
      <c r="W169" s="5">
        <f>(('t-1'!W169-'t-1'!$AE169)/'t-1'!$AE169)*(('t-1'!$I169-0.5+'t-1'!$I169-0.5)*-1)</f>
        <v>-0.53642384105960261</v>
      </c>
      <c r="X169" s="5">
        <f>(('t-1'!X169-'t-1'!$AE169)/'t-1'!$AE169)*(('t-1'!$I169-0.5+'t-1'!$I169-0.5)*-1)</f>
        <v>-3.9735099337748318E-2</v>
      </c>
      <c r="Y169" s="5">
        <f>(('t-1'!Y169-'t-1'!$AE169)/'t-1'!$AE169)*(('t-1'!$I169-0.5+'t-1'!$I169-0.5)*-1)</f>
        <v>-0.2450331125827814</v>
      </c>
      <c r="Z169" s="5">
        <f>(('t-1'!Z169-'t-1'!$AE169)/'t-1'!$AE169)*(('t-1'!$I169-0.5+'t-1'!$I169-0.5)*-1)</f>
        <v>0.10596026490066222</v>
      </c>
      <c r="AA169" s="5">
        <f>(('t-1'!AA169-'t-1'!$AE169)/'t-1'!$AE169)*(('t-1'!$I169-0.5+'t-1'!$I169-0.5)*-1)</f>
        <v>7.2847682119205281E-2</v>
      </c>
      <c r="AB169" s="5">
        <f>(('t-1'!AB169-'t-1'!$AE169)/'t-1'!$AE169)*(('t-1'!$I169-0.5+'t-1'!$I169-0.5)*-1)</f>
        <v>-0.32450331125827819</v>
      </c>
      <c r="AC169" s="5">
        <f>(('t-1'!AC169-'t-1'!$AE169)/'t-1'!$AE169)*(('t-1'!$I169-0.5+'t-1'!$I169-0.5)*-1)</f>
        <v>5.2980132450331174E-2</v>
      </c>
      <c r="AD169" s="5">
        <f>(('t-1'!AD169-'t-1'!$AE169)/'t-1'!$AE169)*(('t-1'!$I169-0.5+'t-1'!$I169-0.5)*-1)</f>
        <v>5.2980132450331174E-2</v>
      </c>
      <c r="AE169" s="5">
        <f>(('t-1'!AE169-'t-1'!$AE169)/'t-1'!$AE169)*(('t-1'!$I169-0.5+'t-1'!$I169-0.5)*-1)</f>
        <v>0</v>
      </c>
      <c r="AF169" s="5">
        <f>(('t-1'!AF169-'t-1'!$AE169)/'t-1'!$AE169)*(('t-1'!$I169-0.5+'t-1'!$I169-0.5)*-1)</f>
        <v>-1</v>
      </c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</row>
    <row r="170" spans="2:66">
      <c r="B170" s="1">
        <f>'t-1'!B170</f>
        <v>0</v>
      </c>
      <c r="C170" s="1">
        <f>'t-1'!C170</f>
        <v>0</v>
      </c>
      <c r="D170" s="1">
        <f>'t-1'!D170</f>
        <v>0</v>
      </c>
      <c r="E170" s="1" t="str">
        <f>'t-1'!E170</f>
        <v>Män</v>
      </c>
      <c r="F170" s="1" t="str">
        <f>'t-1'!F170</f>
        <v>Måluppfyllelse för blodsockervärde vid typ 1 diabetes</v>
      </c>
      <c r="G170" s="1" t="str">
        <f>'t-1'!G170</f>
        <v>(tom)</v>
      </c>
      <c r="H170" s="1" t="str">
        <f>'t-1'!H170</f>
        <v>A020240</v>
      </c>
      <c r="I170" s="1">
        <f>'t-1'!I170</f>
        <v>0</v>
      </c>
      <c r="J170" s="5">
        <f>(('t-1'!J170-'t-1'!$AE170)/'t-1'!$AE170)*(('t-1'!$I170-0.5+'t-1'!$I170-0.5)*-1)</f>
        <v>0.13609467455621307</v>
      </c>
      <c r="K170" s="5">
        <f>(('t-1'!K170-'t-1'!$AE170)/'t-1'!$AE170)*(('t-1'!$I170-0.5+'t-1'!$I170-0.5)*-1)</f>
        <v>-0.12426035502958568</v>
      </c>
      <c r="L170" s="5">
        <f>(('t-1'!L170-'t-1'!$AE170)/'t-1'!$AE170)*(('t-1'!$I170-0.5+'t-1'!$I170-0.5)*-1)</f>
        <v>-0.23668639053254428</v>
      </c>
      <c r="M170" s="5">
        <f>(('t-1'!M170-'t-1'!$AE170)/'t-1'!$AE170)*(('t-1'!$I170-0.5+'t-1'!$I170-0.5)*-1)</f>
        <v>0</v>
      </c>
      <c r="N170" s="5">
        <f>(('t-1'!N170-'t-1'!$AE170)/'t-1'!$AE170)*(('t-1'!$I170-0.5+'t-1'!$I170-0.5)*-1)</f>
        <v>7.6923076923076969E-2</v>
      </c>
      <c r="O170" s="5">
        <f>(('t-1'!O170-'t-1'!$AE170)/'t-1'!$AE170)*(('t-1'!$I170-0.5+'t-1'!$I170-0.5)*-1)</f>
        <v>-2.3668639053254354E-2</v>
      </c>
      <c r="P170" s="5">
        <f>(('t-1'!P170-'t-1'!$AE170)/'t-1'!$AE170)*(('t-1'!$I170-0.5+'t-1'!$I170-0.5)*-1)</f>
        <v>-0.14792899408284013</v>
      </c>
      <c r="Q170" s="5">
        <f>(('t-1'!Q170-'t-1'!$AE170)/'t-1'!$AE170)*(('t-1'!$I170-0.5+'t-1'!$I170-0.5)*-1)</f>
        <v>2.9585798816568049E-2</v>
      </c>
      <c r="R170" s="5">
        <f>(('t-1'!R170-'t-1'!$AE170)/'t-1'!$AE170)*(('t-1'!$I170-0.5+'t-1'!$I170-0.5)*-1)</f>
        <v>0.29585798816568049</v>
      </c>
      <c r="S170" s="5">
        <f>(('t-1'!S170-'t-1'!$AE170)/'t-1'!$AE170)*(('t-1'!$I170-0.5+'t-1'!$I170-0.5)*-1)</f>
        <v>-3.5502958579881533E-2</v>
      </c>
      <c r="T170" s="5">
        <f>(('t-1'!T170-'t-1'!$AE170)/'t-1'!$AE170)*(('t-1'!$I170-0.5+'t-1'!$I170-0.5)*-1)</f>
        <v>8.8757396449704151E-2</v>
      </c>
      <c r="U170" s="5">
        <f>(('t-1'!U170-'t-1'!$AE170)/'t-1'!$AE170)*(('t-1'!$I170-0.5+'t-1'!$I170-0.5)*-1)</f>
        <v>0.15976331360946763</v>
      </c>
      <c r="V170" s="5">
        <f>(('t-1'!V170-'t-1'!$AE170)/'t-1'!$AE170)*(('t-1'!$I170-0.5+'t-1'!$I170-0.5)*-1)</f>
        <v>-0.37278106508875736</v>
      </c>
      <c r="W170" s="5">
        <f>(('t-1'!W170-'t-1'!$AE170)/'t-1'!$AE170)*(('t-1'!$I170-0.5+'t-1'!$I170-0.5)*-1)</f>
        <v>-0.39053254437869811</v>
      </c>
      <c r="X170" s="5">
        <f>(('t-1'!X170-'t-1'!$AE170)/'t-1'!$AE170)*(('t-1'!$I170-0.5+'t-1'!$I170-0.5)*-1)</f>
        <v>-8.875739644970404E-2</v>
      </c>
      <c r="Y170" s="5">
        <f>(('t-1'!Y170-'t-1'!$AE170)/'t-1'!$AE170)*(('t-1'!$I170-0.5+'t-1'!$I170-0.5)*-1)</f>
        <v>-0.21301775147928984</v>
      </c>
      <c r="Z170" s="5">
        <f>(('t-1'!Z170-'t-1'!$AE170)/'t-1'!$AE170)*(('t-1'!$I170-0.5+'t-1'!$I170-0.5)*-1)</f>
        <v>0.1183431952662722</v>
      </c>
      <c r="AA170" s="5">
        <f>(('t-1'!AA170-'t-1'!$AE170)/'t-1'!$AE170)*(('t-1'!$I170-0.5+'t-1'!$I170-0.5)*-1)</f>
        <v>2.9585798816568049E-2</v>
      </c>
      <c r="AB170" s="5">
        <f>(('t-1'!AB170-'t-1'!$AE170)/'t-1'!$AE170)*(('t-1'!$I170-0.5+'t-1'!$I170-0.5)*-1)</f>
        <v>-7.1005917159763274E-2</v>
      </c>
      <c r="AC170" s="5">
        <f>(('t-1'!AC170-'t-1'!$AE170)/'t-1'!$AE170)*(('t-1'!$I170-0.5+'t-1'!$I170-0.5)*-1)</f>
        <v>-0.19526627218934905</v>
      </c>
      <c r="AD170" s="5">
        <f>(('t-1'!AD170-'t-1'!$AE170)/'t-1'!$AE170)*(('t-1'!$I170-0.5+'t-1'!$I170-0.5)*-1)</f>
        <v>-0.20118343195266267</v>
      </c>
      <c r="AE170" s="5">
        <f>(('t-1'!AE170-'t-1'!$AE170)/'t-1'!$AE170)*(('t-1'!$I170-0.5+'t-1'!$I170-0.5)*-1)</f>
        <v>0</v>
      </c>
      <c r="AF170" s="5">
        <f>(('t-1'!AF170-'t-1'!$AE170)/'t-1'!$AE170)*(('t-1'!$I170-0.5+'t-1'!$I170-0.5)*-1)</f>
        <v>-1</v>
      </c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</row>
    <row r="171" spans="2:66">
      <c r="B171" s="1">
        <f>'t-1'!B171</f>
        <v>0</v>
      </c>
      <c r="C171" s="1">
        <f>'t-1'!C171</f>
        <v>0</v>
      </c>
      <c r="D171" s="1">
        <f>'t-1'!D171</f>
        <v>0</v>
      </c>
      <c r="E171" s="1" t="str">
        <f>'t-1'!E171</f>
        <v>Totalt</v>
      </c>
      <c r="F171" s="1" t="str">
        <f>'t-1'!F171</f>
        <v>Måluppfyllelse för blodsockervärde vid typ 1 diabetes</v>
      </c>
      <c r="G171" s="1" t="str">
        <f>'t-1'!G171</f>
        <v>(tom)</v>
      </c>
      <c r="H171" s="1" t="str">
        <f>'t-1'!H171</f>
        <v>A020240</v>
      </c>
      <c r="I171" s="1">
        <f>'t-1'!I171</f>
        <v>0</v>
      </c>
      <c r="J171" s="5">
        <f>(('t-1'!J171-'t-1'!$AE171)/'t-1'!$AE171)*(('t-1'!$I171-0.5+'t-1'!$I171-0.5)*-1)</f>
        <v>9.3167701863354033E-2</v>
      </c>
      <c r="K171" s="5">
        <f>(('t-1'!K171-'t-1'!$AE171)/'t-1'!$AE171)*(('t-1'!$I171-0.5+'t-1'!$I171-0.5)*-1)</f>
        <v>-6.2111801242236128E-2</v>
      </c>
      <c r="L171" s="5">
        <f>(('t-1'!L171-'t-1'!$AE171)/'t-1'!$AE171)*(('t-1'!$I171-0.5+'t-1'!$I171-0.5)*-1)</f>
        <v>-0.2795031055900622</v>
      </c>
      <c r="M171" s="5">
        <f>(('t-1'!M171-'t-1'!$AE171)/'t-1'!$AE171)*(('t-1'!$I171-0.5+'t-1'!$I171-0.5)*-1)</f>
        <v>-2.484472049689454E-2</v>
      </c>
      <c r="N171" s="5">
        <f>(('t-1'!N171-'t-1'!$AE171)/'t-1'!$AE171)*(('t-1'!$I171-0.5+'t-1'!$I171-0.5)*-1)</f>
        <v>0.1677018633540372</v>
      </c>
      <c r="O171" s="5">
        <f>(('t-1'!O171-'t-1'!$AE171)/'t-1'!$AE171)*(('t-1'!$I171-0.5+'t-1'!$I171-0.5)*-1)</f>
        <v>-6.2111801242236905E-3</v>
      </c>
      <c r="P171" s="5">
        <f>(('t-1'!P171-'t-1'!$AE171)/'t-1'!$AE171)*(('t-1'!$I171-0.5+'t-1'!$I171-0.5)*-1)</f>
        <v>-1.863354037267085E-2</v>
      </c>
      <c r="Q171" s="5">
        <f>(('t-1'!Q171-'t-1'!$AE171)/'t-1'!$AE171)*(('t-1'!$I171-0.5+'t-1'!$I171-0.5)*-1)</f>
        <v>-4.9689440993788858E-2</v>
      </c>
      <c r="R171" s="5">
        <f>(('t-1'!R171-'t-1'!$AE171)/'t-1'!$AE171)*(('t-1'!$I171-0.5+'t-1'!$I171-0.5)*-1)</f>
        <v>0.2360248447204967</v>
      </c>
      <c r="S171" s="5">
        <f>(('t-1'!S171-'t-1'!$AE171)/'t-1'!$AE171)*(('t-1'!$I171-0.5+'t-1'!$I171-0.5)*-1)</f>
        <v>-3.105590062111812E-2</v>
      </c>
      <c r="T171" s="5">
        <f>(('t-1'!T171-'t-1'!$AE171)/'t-1'!$AE171)*(('t-1'!$I171-0.5+'t-1'!$I171-0.5)*-1)</f>
        <v>0.14906832298136635</v>
      </c>
      <c r="U171" s="5">
        <f>(('t-1'!U171-'t-1'!$AE171)/'t-1'!$AE171)*(('t-1'!$I171-0.5+'t-1'!$I171-0.5)*-1)</f>
        <v>0.14906832298136635</v>
      </c>
      <c r="V171" s="5">
        <f>(('t-1'!V171-'t-1'!$AE171)/'t-1'!$AE171)*(('t-1'!$I171-0.5+'t-1'!$I171-0.5)*-1)</f>
        <v>-0.36024844720496896</v>
      </c>
      <c r="W171" s="5">
        <f>(('t-1'!W171-'t-1'!$AE171)/'t-1'!$AE171)*(('t-1'!$I171-0.5+'t-1'!$I171-0.5)*-1)</f>
        <v>-0.44720496894409939</v>
      </c>
      <c r="X171" s="5">
        <f>(('t-1'!X171-'t-1'!$AE171)/'t-1'!$AE171)*(('t-1'!$I171-0.5+'t-1'!$I171-0.5)*-1)</f>
        <v>-6.8322981366459715E-2</v>
      </c>
      <c r="Y171" s="5">
        <f>(('t-1'!Y171-'t-1'!$AE171)/'t-1'!$AE171)*(('t-1'!$I171-0.5+'t-1'!$I171-0.5)*-1)</f>
        <v>-0.22360248447204975</v>
      </c>
      <c r="Z171" s="5">
        <f>(('t-1'!Z171-'t-1'!$AE171)/'t-1'!$AE171)*(('t-1'!$I171-0.5+'t-1'!$I171-0.5)*-1)</f>
        <v>0.11180124223602465</v>
      </c>
      <c r="AA171" s="5">
        <f>(('t-1'!AA171-'t-1'!$AE171)/'t-1'!$AE171)*(('t-1'!$I171-0.5+'t-1'!$I171-0.5)*-1)</f>
        <v>4.9689440993788636E-2</v>
      </c>
      <c r="AB171" s="5">
        <f>(('t-1'!AB171-'t-1'!$AE171)/'t-1'!$AE171)*(('t-1'!$I171-0.5+'t-1'!$I171-0.5)*-1)</f>
        <v>-0.16149068322981375</v>
      </c>
      <c r="AC171" s="5">
        <f>(('t-1'!AC171-'t-1'!$AE171)/'t-1'!$AE171)*(('t-1'!$I171-0.5+'t-1'!$I171-0.5)*-1)</f>
        <v>-8.6956521739130557E-2</v>
      </c>
      <c r="AD171" s="5">
        <f>(('t-1'!AD171-'t-1'!$AE171)/'t-1'!$AE171)*(('t-1'!$I171-0.5+'t-1'!$I171-0.5)*-1)</f>
        <v>-9.9378881987577716E-2</v>
      </c>
      <c r="AE171" s="5">
        <f>(('t-1'!AE171-'t-1'!$AE171)/'t-1'!$AE171)*(('t-1'!$I171-0.5+'t-1'!$I171-0.5)*-1)</f>
        <v>0</v>
      </c>
      <c r="AF171" s="5">
        <f>(('t-1'!AF171-'t-1'!$AE171)/'t-1'!$AE171)*(('t-1'!$I171-0.5+'t-1'!$I171-0.5)*-1)</f>
        <v>-1</v>
      </c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</row>
    <row r="172" spans="2:66">
      <c r="B172" s="1">
        <f>'t-1'!B172</f>
        <v>0</v>
      </c>
      <c r="C172" s="1">
        <f>'t-1'!C172</f>
        <v>0</v>
      </c>
      <c r="D172" s="1">
        <f>'t-1'!D172</f>
        <v>81</v>
      </c>
      <c r="E172" s="1" t="str">
        <f>'t-1'!E172</f>
        <v>Kvinnor</v>
      </c>
      <c r="F172" s="1" t="str">
        <f>'t-1'!F172</f>
        <v>Måluppfyllelse för blodtryck vid diabetes - primärvård</v>
      </c>
      <c r="G172" s="1" t="str">
        <f>'t-1'!G172</f>
        <v>(tom)</v>
      </c>
      <c r="H172" s="1" t="str">
        <f>'t-1'!H172</f>
        <v>E000510</v>
      </c>
      <c r="I172" s="1">
        <f>'t-1'!I172</f>
        <v>0</v>
      </c>
      <c r="J172" s="5">
        <f>(('t-1'!J172-'t-1'!$AE172)/'t-1'!$AE172)*(('t-1'!$I172-0.5+'t-1'!$I172-0.5)*-1)</f>
        <v>-5.7522123893805337E-2</v>
      </c>
      <c r="K172" s="5">
        <f>(('t-1'!K172-'t-1'!$AE172)/'t-1'!$AE172)*(('t-1'!$I172-0.5+'t-1'!$I172-0.5)*-1)</f>
        <v>-0.24336283185840707</v>
      </c>
      <c r="L172" s="5">
        <f>(('t-1'!L172-'t-1'!$AE172)/'t-1'!$AE172)*(('t-1'!$I172-0.5+'t-1'!$I172-0.5)*-1)</f>
        <v>-7.5221238938053214E-2</v>
      </c>
      <c r="M172" s="5">
        <f>(('t-1'!M172-'t-1'!$AE172)/'t-1'!$AE172)*(('t-1'!$I172-0.5+'t-1'!$I172-0.5)*-1)</f>
        <v>0.33628318584070788</v>
      </c>
      <c r="N172" s="5">
        <f>(('t-1'!N172-'t-1'!$AE172)/'t-1'!$AE172)*(('t-1'!$I172-0.5+'t-1'!$I172-0.5)*-1)</f>
        <v>3.539823008849545E-2</v>
      </c>
      <c r="O172" s="5">
        <f>(('t-1'!O172-'t-1'!$AE172)/'t-1'!$AE172)*(('t-1'!$I172-0.5+'t-1'!$I172-0.5)*-1)</f>
        <v>2.2123893805309734E-2</v>
      </c>
      <c r="P172" s="5">
        <f>(('t-1'!P172-'t-1'!$AE172)/'t-1'!$AE172)*(('t-1'!$I172-0.5+'t-1'!$I172-0.5)*-1)</f>
        <v>0.12831858407079638</v>
      </c>
      <c r="Q172" s="5">
        <f>(('t-1'!Q172-'t-1'!$AE172)/'t-1'!$AE172)*(('t-1'!$I172-0.5+'t-1'!$I172-0.5)*-1)</f>
        <v>-0.3539823008849558</v>
      </c>
      <c r="R172" s="5">
        <f>(('t-1'!R172-'t-1'!$AE172)/'t-1'!$AE172)*(('t-1'!$I172-0.5+'t-1'!$I172-0.5)*-1)</f>
        <v>-0.32743362831858414</v>
      </c>
      <c r="S172" s="5">
        <f>(('t-1'!S172-'t-1'!$AE172)/'t-1'!$AE172)*(('t-1'!$I172-0.5+'t-1'!$I172-0.5)*-1)</f>
        <v>4.4247787610619468E-2</v>
      </c>
      <c r="T172" s="5">
        <f>(('t-1'!T172-'t-1'!$AE172)/'t-1'!$AE172)*(('t-1'!$I172-0.5+'t-1'!$I172-0.5)*-1)</f>
        <v>-0.10619469026548681</v>
      </c>
      <c r="U172" s="5">
        <f>(('t-1'!U172-'t-1'!$AE172)/'t-1'!$AE172)*(('t-1'!$I172-0.5+'t-1'!$I172-0.5)*-1)</f>
        <v>5.7522123893805177E-2</v>
      </c>
      <c r="V172" s="5">
        <f>(('t-1'!V172-'t-1'!$AE172)/'t-1'!$AE172)*(('t-1'!$I172-0.5+'t-1'!$I172-0.5)*-1)</f>
        <v>0.11946902654867253</v>
      </c>
      <c r="W172" s="5">
        <f>(('t-1'!W172-'t-1'!$AE172)/'t-1'!$AE172)*(('t-1'!$I172-0.5+'t-1'!$I172-0.5)*-1)</f>
        <v>7.5221238938053062E-2</v>
      </c>
      <c r="X172" s="5">
        <f>(('t-1'!X172-'t-1'!$AE172)/'t-1'!$AE172)*(('t-1'!$I172-0.5+'t-1'!$I172-0.5)*-1)</f>
        <v>-0.2743362831858408</v>
      </c>
      <c r="Y172" s="5">
        <f>(('t-1'!Y172-'t-1'!$AE172)/'t-1'!$AE172)*(('t-1'!$I172-0.5+'t-1'!$I172-0.5)*-1)</f>
        <v>-0.15044247787610629</v>
      </c>
      <c r="Z172" s="5">
        <f>(('t-1'!Z172-'t-1'!$AE172)/'t-1'!$AE172)*(('t-1'!$I172-0.5+'t-1'!$I172-0.5)*-1)</f>
        <v>8.8495575221238937E-2</v>
      </c>
      <c r="AA172" s="5">
        <f>(('t-1'!AA172-'t-1'!$AE172)/'t-1'!$AE172)*(('t-1'!$I172-0.5+'t-1'!$I172-0.5)*-1)</f>
        <v>-0.10619469026548681</v>
      </c>
      <c r="AB172" s="5">
        <f>(('t-1'!AB172-'t-1'!$AE172)/'t-1'!$AE172)*(('t-1'!$I172-0.5+'t-1'!$I172-0.5)*-1)</f>
        <v>-0.19469026548672574</v>
      </c>
      <c r="AC172" s="5">
        <f>(('t-1'!AC172-'t-1'!$AE172)/'t-1'!$AE172)*(('t-1'!$I172-0.5+'t-1'!$I172-0.5)*-1)</f>
        <v>3.9823008849557459E-2</v>
      </c>
      <c r="AD172" s="5">
        <f>(('t-1'!AD172-'t-1'!$AE172)/'t-1'!$AE172)*(('t-1'!$I172-0.5+'t-1'!$I172-0.5)*-1)</f>
        <v>-0.2035398230088496</v>
      </c>
      <c r="AE172" s="5">
        <f>(('t-1'!AE172-'t-1'!$AE172)/'t-1'!$AE172)*(('t-1'!$I172-0.5+'t-1'!$I172-0.5)*-1)</f>
        <v>0</v>
      </c>
      <c r="AF172" s="5">
        <f>(('t-1'!AF172-'t-1'!$AE172)/'t-1'!$AE172)*(('t-1'!$I172-0.5+'t-1'!$I172-0.5)*-1)</f>
        <v>-1</v>
      </c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</row>
    <row r="173" spans="2:66">
      <c r="B173" s="1">
        <f>'t-1'!B173</f>
        <v>0</v>
      </c>
      <c r="C173" s="1">
        <f>'t-1'!C173</f>
        <v>0</v>
      </c>
      <c r="D173" s="1">
        <f>'t-1'!D173</f>
        <v>0</v>
      </c>
      <c r="E173" s="1" t="str">
        <f>'t-1'!E173</f>
        <v>Män</v>
      </c>
      <c r="F173" s="1" t="str">
        <f>'t-1'!F173</f>
        <v>Måluppfyllelse för blodtryck vid diabetes - primärvård</v>
      </c>
      <c r="G173" s="1" t="str">
        <f>'t-1'!G173</f>
        <v>(tom)</v>
      </c>
      <c r="H173" s="1" t="str">
        <f>'t-1'!H173</f>
        <v>E000510</v>
      </c>
      <c r="I173" s="1">
        <f>'t-1'!I173</f>
        <v>0</v>
      </c>
      <c r="J173" s="5">
        <f>(('t-1'!J173-'t-1'!$AE173)/'t-1'!$AE173)*(('t-1'!$I173-0.5+'t-1'!$I173-0.5)*-1)</f>
        <v>-6.1032863849765293E-2</v>
      </c>
      <c r="K173" s="5">
        <f>(('t-1'!K173-'t-1'!$AE173)/'t-1'!$AE173)*(('t-1'!$I173-0.5+'t-1'!$I173-0.5)*-1)</f>
        <v>-0.16431924882629106</v>
      </c>
      <c r="L173" s="5">
        <f>(('t-1'!L173-'t-1'!$AE173)/'t-1'!$AE173)*(('t-1'!$I173-0.5+'t-1'!$I173-0.5)*-1)</f>
        <v>-7.0422535211267609E-2</v>
      </c>
      <c r="M173" s="5">
        <f>(('t-1'!M173-'t-1'!$AE173)/'t-1'!$AE173)*(('t-1'!$I173-0.5+'t-1'!$I173-0.5)*-1)</f>
        <v>0.38028169014084495</v>
      </c>
      <c r="N173" s="5">
        <f>(('t-1'!N173-'t-1'!$AE173)/'t-1'!$AE173)*(('t-1'!$I173-0.5+'t-1'!$I173-0.5)*-1)</f>
        <v>7.9812206572769911E-2</v>
      </c>
      <c r="O173" s="5">
        <f>(('t-1'!O173-'t-1'!$AE173)/'t-1'!$AE173)*(('t-1'!$I173-0.5+'t-1'!$I173-0.5)*-1)</f>
        <v>0</v>
      </c>
      <c r="P173" s="5">
        <f>(('t-1'!P173-'t-1'!$AE173)/'t-1'!$AE173)*(('t-1'!$I173-0.5+'t-1'!$I173-0.5)*-1)</f>
        <v>8.4507042253521153E-2</v>
      </c>
      <c r="Q173" s="5">
        <f>(('t-1'!Q173-'t-1'!$AE173)/'t-1'!$AE173)*(('t-1'!$I173-0.5+'t-1'!$I173-0.5)*-1)</f>
        <v>2.3474178403755867E-2</v>
      </c>
      <c r="R173" s="5">
        <f>(('t-1'!R173-'t-1'!$AE173)/'t-1'!$AE173)*(('t-1'!$I173-0.5+'t-1'!$I173-0.5)*-1)</f>
        <v>-0.35680751173708924</v>
      </c>
      <c r="S173" s="5">
        <f>(('t-1'!S173-'t-1'!$AE173)/'t-1'!$AE173)*(('t-1'!$I173-0.5+'t-1'!$I173-0.5)*-1)</f>
        <v>4.6948356807510732E-3</v>
      </c>
      <c r="T173" s="5">
        <f>(('t-1'!T173-'t-1'!$AE173)/'t-1'!$AE173)*(('t-1'!$I173-0.5+'t-1'!$I173-0.5)*-1)</f>
        <v>-2.8169014084507109E-2</v>
      </c>
      <c r="U173" s="5">
        <f>(('t-1'!U173-'t-1'!$AE173)/'t-1'!$AE173)*(('t-1'!$I173-0.5+'t-1'!$I173-0.5)*-1)</f>
        <v>9.8591549295774544E-2</v>
      </c>
      <c r="V173" s="5">
        <f>(('t-1'!V173-'t-1'!$AE173)/'t-1'!$AE173)*(('t-1'!$I173-0.5+'t-1'!$I173-0.5)*-1)</f>
        <v>0.12206572769953042</v>
      </c>
      <c r="W173" s="5">
        <f>(('t-1'!W173-'t-1'!$AE173)/'t-1'!$AE173)*(('t-1'!$I173-0.5+'t-1'!$I173-0.5)*-1)</f>
        <v>6.5727699530516367E-2</v>
      </c>
      <c r="X173" s="5">
        <f>(('t-1'!X173-'t-1'!$AE173)/'t-1'!$AE173)*(('t-1'!$I173-0.5+'t-1'!$I173-0.5)*-1)</f>
        <v>-0.26760563380281693</v>
      </c>
      <c r="Y173" s="5">
        <f>(('t-1'!Y173-'t-1'!$AE173)/'t-1'!$AE173)*(('t-1'!$I173-0.5+'t-1'!$I173-0.5)*-1)</f>
        <v>-0.1314553990610329</v>
      </c>
      <c r="Z173" s="5">
        <f>(('t-1'!Z173-'t-1'!$AE173)/'t-1'!$AE173)*(('t-1'!$I173-0.5+'t-1'!$I173-0.5)*-1)</f>
        <v>4.6948356807510732E-3</v>
      </c>
      <c r="AA173" s="5">
        <f>(('t-1'!AA173-'t-1'!$AE173)/'t-1'!$AE173)*(('t-1'!$I173-0.5+'t-1'!$I173-0.5)*-1)</f>
        <v>-0.21596244131455405</v>
      </c>
      <c r="AB173" s="5">
        <f>(('t-1'!AB173-'t-1'!$AE173)/'t-1'!$AE173)*(('t-1'!$I173-0.5+'t-1'!$I173-0.5)*-1)</f>
        <v>-7.9812206572769911E-2</v>
      </c>
      <c r="AC173" s="5">
        <f>(('t-1'!AC173-'t-1'!$AE173)/'t-1'!$AE173)*(('t-1'!$I173-0.5+'t-1'!$I173-0.5)*-1)</f>
        <v>-2.3474178403755867E-2</v>
      </c>
      <c r="AD173" s="5">
        <f>(('t-1'!AD173-'t-1'!$AE173)/'t-1'!$AE173)*(('t-1'!$I173-0.5+'t-1'!$I173-0.5)*-1)</f>
        <v>-0.25821596244131456</v>
      </c>
      <c r="AE173" s="5">
        <f>(('t-1'!AE173-'t-1'!$AE173)/'t-1'!$AE173)*(('t-1'!$I173-0.5+'t-1'!$I173-0.5)*-1)</f>
        <v>0</v>
      </c>
      <c r="AF173" s="5">
        <f>(('t-1'!AF173-'t-1'!$AE173)/'t-1'!$AE173)*(('t-1'!$I173-0.5+'t-1'!$I173-0.5)*-1)</f>
        <v>-1</v>
      </c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</row>
    <row r="174" spans="2:66">
      <c r="B174" s="1">
        <f>'t-1'!B174</f>
        <v>0</v>
      </c>
      <c r="C174" s="1">
        <f>'t-1'!C174</f>
        <v>0</v>
      </c>
      <c r="D174" s="1">
        <f>'t-1'!D174</f>
        <v>0</v>
      </c>
      <c r="E174" s="1" t="str">
        <f>'t-1'!E174</f>
        <v>Totalt</v>
      </c>
      <c r="F174" s="1" t="str">
        <f>'t-1'!F174</f>
        <v>Måluppfyllelse för blodtryck vid diabetes - primärvård</v>
      </c>
      <c r="G174" s="1" t="str">
        <f>'t-1'!G174</f>
        <v>(tom)</v>
      </c>
      <c r="H174" s="1" t="str">
        <f>'t-1'!H174</f>
        <v>E000510</v>
      </c>
      <c r="I174" s="1">
        <f>'t-1'!I174</f>
        <v>0</v>
      </c>
      <c r="J174" s="5">
        <f>(('t-1'!J174-'t-1'!$AE174)/'t-1'!$AE174)*(('t-1'!$I174-0.5+'t-1'!$I174-0.5)*-1)</f>
        <v>-6.3926940639269347E-2</v>
      </c>
      <c r="K174" s="5">
        <f>(('t-1'!K174-'t-1'!$AE174)/'t-1'!$AE174)*(('t-1'!$I174-0.5+'t-1'!$I174-0.5)*-1)</f>
        <v>-0.20091324200913238</v>
      </c>
      <c r="L174" s="5">
        <f>(('t-1'!L174-'t-1'!$AE174)/'t-1'!$AE174)*(('t-1'!$I174-0.5+'t-1'!$I174-0.5)*-1)</f>
        <v>-7.305936073059352E-2</v>
      </c>
      <c r="M174" s="5">
        <f>(('t-1'!M174-'t-1'!$AE174)/'t-1'!$AE174)*(('t-1'!$I174-0.5+'t-1'!$I174-0.5)*-1)</f>
        <v>0.35616438356164387</v>
      </c>
      <c r="N174" s="5">
        <f>(('t-1'!N174-'t-1'!$AE174)/'t-1'!$AE174)*(('t-1'!$I174-0.5+'t-1'!$I174-0.5)*-1)</f>
        <v>5.4794520547945341E-2</v>
      </c>
      <c r="O174" s="5">
        <f>(('t-1'!O174-'t-1'!$AE174)/'t-1'!$AE174)*(('t-1'!$I174-0.5+'t-1'!$I174-0.5)*-1)</f>
        <v>9.1324200913243305E-3</v>
      </c>
      <c r="P174" s="5">
        <f>(('t-1'!P174-'t-1'!$AE174)/'t-1'!$AE174)*(('t-1'!$I174-0.5+'t-1'!$I174-0.5)*-1)</f>
        <v>0.10502283105022835</v>
      </c>
      <c r="Q174" s="5">
        <f>(('t-1'!Q174-'t-1'!$AE174)/'t-1'!$AE174)*(('t-1'!$I174-0.5+'t-1'!$I174-0.5)*-1)</f>
        <v>-0.14155251141552502</v>
      </c>
      <c r="R174" s="5">
        <f>(('t-1'!R174-'t-1'!$AE174)/'t-1'!$AE174)*(('t-1'!$I174-0.5+'t-1'!$I174-0.5)*-1)</f>
        <v>-0.34703196347031956</v>
      </c>
      <c r="S174" s="5">
        <f>(('t-1'!S174-'t-1'!$AE174)/'t-1'!$AE174)*(('t-1'!$I174-0.5+'t-1'!$I174-0.5)*-1)</f>
        <v>1.8264840182648501E-2</v>
      </c>
      <c r="T174" s="5">
        <f>(('t-1'!T174-'t-1'!$AE174)/'t-1'!$AE174)*(('t-1'!$I174-0.5+'t-1'!$I174-0.5)*-1)</f>
        <v>-6.3926940639269347E-2</v>
      </c>
      <c r="U174" s="5">
        <f>(('t-1'!U174-'t-1'!$AE174)/'t-1'!$AE174)*(('t-1'!$I174-0.5+'t-1'!$I174-0.5)*-1)</f>
        <v>7.7625570776255842E-2</v>
      </c>
      <c r="V174" s="5">
        <f>(('t-1'!V174-'t-1'!$AE174)/'t-1'!$AE174)*(('t-1'!$I174-0.5+'t-1'!$I174-0.5)*-1)</f>
        <v>0.11872146118721469</v>
      </c>
      <c r="W174" s="5">
        <f>(('t-1'!W174-'t-1'!$AE174)/'t-1'!$AE174)*(('t-1'!$I174-0.5+'t-1'!$I174-0.5)*-1)</f>
        <v>6.8493150684931517E-2</v>
      </c>
      <c r="X174" s="5">
        <f>(('t-1'!X174-'t-1'!$AE174)/'t-1'!$AE174)*(('t-1'!$I174-0.5+'t-1'!$I174-0.5)*-1)</f>
        <v>-0.26940639269406386</v>
      </c>
      <c r="Y174" s="5">
        <f>(('t-1'!Y174-'t-1'!$AE174)/'t-1'!$AE174)*(('t-1'!$I174-0.5+'t-1'!$I174-0.5)*-1)</f>
        <v>-0.14155251141552502</v>
      </c>
      <c r="Z174" s="5">
        <f>(('t-1'!Z174-'t-1'!$AE174)/'t-1'!$AE174)*(('t-1'!$I174-0.5+'t-1'!$I174-0.5)*-1)</f>
        <v>3.6529680365296836E-2</v>
      </c>
      <c r="AA174" s="5">
        <f>(('t-1'!AA174-'t-1'!$AE174)/'t-1'!$AE174)*(('t-1'!$I174-0.5+'t-1'!$I174-0.5)*-1)</f>
        <v>-0.1735159817351597</v>
      </c>
      <c r="AB174" s="5">
        <f>(('t-1'!AB174-'t-1'!$AE174)/'t-1'!$AE174)*(('t-1'!$I174-0.5+'t-1'!$I174-0.5)*-1)</f>
        <v>-0.13242009132420085</v>
      </c>
      <c r="AC174" s="5">
        <f>(('t-1'!AC174-'t-1'!$AE174)/'t-1'!$AE174)*(('t-1'!$I174-0.5+'t-1'!$I174-0.5)*-1)</f>
        <v>0</v>
      </c>
      <c r="AD174" s="5">
        <f>(('t-1'!AD174-'t-1'!$AE174)/'t-1'!$AE174)*(('t-1'!$I174-0.5+'t-1'!$I174-0.5)*-1)</f>
        <v>-0.23744292237442921</v>
      </c>
      <c r="AE174" s="5">
        <f>(('t-1'!AE174-'t-1'!$AE174)/'t-1'!$AE174)*(('t-1'!$I174-0.5+'t-1'!$I174-0.5)*-1)</f>
        <v>0</v>
      </c>
      <c r="AF174" s="5">
        <f>(('t-1'!AF174-'t-1'!$AE174)/'t-1'!$AE174)*(('t-1'!$I174-0.5+'t-1'!$I174-0.5)*-1)</f>
        <v>-1</v>
      </c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</row>
    <row r="175" spans="2:66">
      <c r="B175" s="1">
        <f>'t-1'!B175</f>
        <v>0</v>
      </c>
      <c r="C175" s="1">
        <f>'t-1'!C175</f>
        <v>0</v>
      </c>
      <c r="D175" s="1">
        <f>'t-1'!D175</f>
        <v>82</v>
      </c>
      <c r="E175" s="1" t="str">
        <f>'t-1'!E175</f>
        <v>Kvinnor</v>
      </c>
      <c r="F175" s="1" t="str">
        <f>'t-1'!F175</f>
        <v>Måluppfyllelse för blodtryck vid typ 1 diabetes</v>
      </c>
      <c r="G175" s="1" t="str">
        <f>'t-1'!G175</f>
        <v>(tom)</v>
      </c>
      <c r="H175" s="1" t="str">
        <f>'t-1'!H175</f>
        <v>A020245</v>
      </c>
      <c r="I175" s="1">
        <f>'t-1'!I175</f>
        <v>0</v>
      </c>
      <c r="J175" s="5">
        <f>(('t-1'!J175-'t-1'!$AE175)/'t-1'!$AE175)*(('t-1'!$I175-0.5+'t-1'!$I175-0.5)*-1)</f>
        <v>-8.2533589251439624E-2</v>
      </c>
      <c r="K175" s="5">
        <f>(('t-1'!K175-'t-1'!$AE175)/'t-1'!$AE175)*(('t-1'!$I175-0.5+'t-1'!$I175-0.5)*-1)</f>
        <v>2.1113243761996189E-2</v>
      </c>
      <c r="L175" s="5">
        <f>(('t-1'!L175-'t-1'!$AE175)/'t-1'!$AE175)*(('t-1'!$I175-0.5+'t-1'!$I175-0.5)*-1)</f>
        <v>-0.17082533589251436</v>
      </c>
      <c r="M175" s="5">
        <f>(('t-1'!M175-'t-1'!$AE175)/'t-1'!$AE175)*(('t-1'!$I175-0.5+'t-1'!$I175-0.5)*-1)</f>
        <v>0.11708253358925147</v>
      </c>
      <c r="N175" s="5">
        <f>(('t-1'!N175-'t-1'!$AE175)/'t-1'!$AE175)*(('t-1'!$I175-0.5+'t-1'!$I175-0.5)*-1)</f>
        <v>6.3339731285988424E-2</v>
      </c>
      <c r="O175" s="5">
        <f>(('t-1'!O175-'t-1'!$AE175)/'t-1'!$AE175)*(('t-1'!$I175-0.5+'t-1'!$I175-0.5)*-1)</f>
        <v>-0.10940499040307107</v>
      </c>
      <c r="P175" s="5">
        <f>(('t-1'!P175-'t-1'!$AE175)/'t-1'!$AE175)*(('t-1'!$I175-0.5+'t-1'!$I175-0.5)*-1)</f>
        <v>-0.10172744721689067</v>
      </c>
      <c r="Q175" s="5">
        <f>(('t-1'!Q175-'t-1'!$AE175)/'t-1'!$AE175)*(('t-1'!$I175-0.5+'t-1'!$I175-0.5)*-1)</f>
        <v>7.1017274472168823E-2</v>
      </c>
      <c r="R175" s="5">
        <f>(('t-1'!R175-'t-1'!$AE175)/'t-1'!$AE175)*(('t-1'!$I175-0.5+'t-1'!$I175-0.5)*-1)</f>
        <v>-0.1861804222648753</v>
      </c>
      <c r="S175" s="5">
        <f>(('t-1'!S175-'t-1'!$AE175)/'t-1'!$AE175)*(('t-1'!$I175-0.5+'t-1'!$I175-0.5)*-1)</f>
        <v>0</v>
      </c>
      <c r="T175" s="5">
        <f>(('t-1'!T175-'t-1'!$AE175)/'t-1'!$AE175)*(('t-1'!$I175-0.5+'t-1'!$I175-0.5)*-1)</f>
        <v>1.151631477927066E-2</v>
      </c>
      <c r="U175" s="5">
        <f>(('t-1'!U175-'t-1'!$AE175)/'t-1'!$AE175)*(('t-1'!$I175-0.5+'t-1'!$I175-0.5)*-1)</f>
        <v>8.0614203454894354E-2</v>
      </c>
      <c r="V175" s="5">
        <f>(('t-1'!V175-'t-1'!$AE175)/'t-1'!$AE175)*(('t-1'!$I175-0.5+'t-1'!$I175-0.5)*-1)</f>
        <v>4.0307101727447246E-2</v>
      </c>
      <c r="W175" s="5">
        <f>(('t-1'!W175-'t-1'!$AE175)/'t-1'!$AE175)*(('t-1'!$I175-0.5+'t-1'!$I175-0.5)*-1)</f>
        <v>8.6372360844529747E-2</v>
      </c>
      <c r="X175" s="5">
        <f>(('t-1'!X175-'t-1'!$AE175)/'t-1'!$AE175)*(('t-1'!$I175-0.5+'t-1'!$I175-0.5)*-1)</f>
        <v>-0.14011516314779279</v>
      </c>
      <c r="Y175" s="5">
        <f>(('t-1'!Y175-'t-1'!$AE175)/'t-1'!$AE175)*(('t-1'!$I175-0.5+'t-1'!$I175-0.5)*-1)</f>
        <v>0.11324376199616119</v>
      </c>
      <c r="Z175" s="5">
        <f>(('t-1'!Z175-'t-1'!$AE175)/'t-1'!$AE175)*(('t-1'!$I175-0.5+'t-1'!$I175-0.5)*-1)</f>
        <v>7.4856046065259085E-2</v>
      </c>
      <c r="AA175" s="5">
        <f>(('t-1'!AA175-'t-1'!$AE175)/'t-1'!$AE175)*(('t-1'!$I175-0.5+'t-1'!$I175-0.5)*-1)</f>
        <v>-9.5969289827255277E-2</v>
      </c>
      <c r="AB175" s="5">
        <f>(('t-1'!AB175-'t-1'!$AE175)/'t-1'!$AE175)*(('t-1'!$I175-0.5+'t-1'!$I175-0.5)*-1)</f>
        <v>-5.7581573896353162E-2</v>
      </c>
      <c r="AC175" s="5">
        <f>(('t-1'!AC175-'t-1'!$AE175)/'t-1'!$AE175)*(('t-1'!$I175-0.5+'t-1'!$I175-0.5)*-1)</f>
        <v>1.7274472168905923E-2</v>
      </c>
      <c r="AD175" s="5">
        <f>(('t-1'!AD175-'t-1'!$AE175)/'t-1'!$AE175)*(('t-1'!$I175-0.5+'t-1'!$I175-0.5)*-1)</f>
        <v>-3.2629558541266847E-2</v>
      </c>
      <c r="AE175" s="5">
        <f>(('t-1'!AE175-'t-1'!$AE175)/'t-1'!$AE175)*(('t-1'!$I175-0.5+'t-1'!$I175-0.5)*-1)</f>
        <v>0</v>
      </c>
      <c r="AF175" s="5">
        <f>(('t-1'!AF175-'t-1'!$AE175)/'t-1'!$AE175)*(('t-1'!$I175-0.5+'t-1'!$I175-0.5)*-1)</f>
        <v>-1</v>
      </c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</row>
    <row r="176" spans="2:66">
      <c r="B176" s="1">
        <f>'t-1'!B176</f>
        <v>0</v>
      </c>
      <c r="C176" s="1">
        <f>'t-1'!C176</f>
        <v>0</v>
      </c>
      <c r="D176" s="1">
        <f>'t-1'!D176</f>
        <v>0</v>
      </c>
      <c r="E176" s="1" t="str">
        <f>'t-1'!E176</f>
        <v>Män</v>
      </c>
      <c r="F176" s="1" t="str">
        <f>'t-1'!F176</f>
        <v>Måluppfyllelse för blodtryck vid typ 1 diabetes</v>
      </c>
      <c r="G176" s="1" t="str">
        <f>'t-1'!G176</f>
        <v>(tom)</v>
      </c>
      <c r="H176" s="1" t="str">
        <f>'t-1'!H176</f>
        <v>A020245</v>
      </c>
      <c r="I176" s="1">
        <f>'t-1'!I176</f>
        <v>0</v>
      </c>
      <c r="J176" s="5">
        <f>(('t-1'!J176-'t-1'!$AE176)/'t-1'!$AE176)*(('t-1'!$I176-0.5+'t-1'!$I176-0.5)*-1)</f>
        <v>-9.3827160493827097E-2</v>
      </c>
      <c r="K176" s="5">
        <f>(('t-1'!K176-'t-1'!$AE176)/'t-1'!$AE176)*(('t-1'!$I176-0.5+'t-1'!$I176-0.5)*-1)</f>
        <v>3.2098765432098698E-2</v>
      </c>
      <c r="L176" s="5">
        <f>(('t-1'!L176-'t-1'!$AE176)/'t-1'!$AE176)*(('t-1'!$I176-0.5+'t-1'!$I176-0.5)*-1)</f>
        <v>-0.11358024691358028</v>
      </c>
      <c r="M176" s="5">
        <f>(('t-1'!M176-'t-1'!$AE176)/'t-1'!$AE176)*(('t-1'!$I176-0.5+'t-1'!$I176-0.5)*-1)</f>
        <v>0.15308641975308648</v>
      </c>
      <c r="N176" s="5">
        <f>(('t-1'!N176-'t-1'!$AE176)/'t-1'!$AE176)*(('t-1'!$I176-0.5+'t-1'!$I176-0.5)*-1)</f>
        <v>0.10617283950617278</v>
      </c>
      <c r="O176" s="5">
        <f>(('t-1'!O176-'t-1'!$AE176)/'t-1'!$AE176)*(('t-1'!$I176-0.5+'t-1'!$I176-0.5)*-1)</f>
        <v>5.9259259259259227E-2</v>
      </c>
      <c r="P176" s="5">
        <f>(('t-1'!P176-'t-1'!$AE176)/'t-1'!$AE176)*(('t-1'!$I176-0.5+'t-1'!$I176-0.5)*-1)</f>
        <v>-8.888888888888892E-2</v>
      </c>
      <c r="Q176" s="5">
        <f>(('t-1'!Q176-'t-1'!$AE176)/'t-1'!$AE176)*(('t-1'!$I176-0.5+'t-1'!$I176-0.5)*-1)</f>
        <v>-9.6296296296296255E-2</v>
      </c>
      <c r="R176" s="5">
        <f>(('t-1'!R176-'t-1'!$AE176)/'t-1'!$AE176)*(('t-1'!$I176-0.5+'t-1'!$I176-0.5)*-1)</f>
        <v>-0.19012345679012352</v>
      </c>
      <c r="S176" s="5">
        <f>(('t-1'!S176-'t-1'!$AE176)/'t-1'!$AE176)*(('t-1'!$I176-0.5+'t-1'!$I176-0.5)*-1)</f>
        <v>-1.7283950617284022E-2</v>
      </c>
      <c r="T176" s="5">
        <f>(('t-1'!T176-'t-1'!$AE176)/'t-1'!$AE176)*(('t-1'!$I176-0.5+'t-1'!$I176-0.5)*-1)</f>
        <v>-5.4320987654321057E-2</v>
      </c>
      <c r="U176" s="5">
        <f>(('t-1'!U176-'t-1'!$AE176)/'t-1'!$AE176)*(('t-1'!$I176-0.5+'t-1'!$I176-0.5)*-1)</f>
        <v>4.9382716049382713E-2</v>
      </c>
      <c r="V176" s="5">
        <f>(('t-1'!V176-'t-1'!$AE176)/'t-1'!$AE176)*(('t-1'!$I176-0.5+'t-1'!$I176-0.5)*-1)</f>
        <v>0.1728395061728395</v>
      </c>
      <c r="W176" s="5">
        <f>(('t-1'!W176-'t-1'!$AE176)/'t-1'!$AE176)*(('t-1'!$I176-0.5+'t-1'!$I176-0.5)*-1)</f>
        <v>0.11358024691358028</v>
      </c>
      <c r="X176" s="5">
        <f>(('t-1'!X176-'t-1'!$AE176)/'t-1'!$AE176)*(('t-1'!$I176-0.5+'t-1'!$I176-0.5)*-1)</f>
        <v>-0.19259259259259251</v>
      </c>
      <c r="Y176" s="5">
        <f>(('t-1'!Y176-'t-1'!$AE176)/'t-1'!$AE176)*(('t-1'!$I176-0.5+'t-1'!$I176-0.5)*-1)</f>
        <v>4.6913580246913548E-2</v>
      </c>
      <c r="Z176" s="5">
        <f>(('t-1'!Z176-'t-1'!$AE176)/'t-1'!$AE176)*(('t-1'!$I176-0.5+'t-1'!$I176-0.5)*-1)</f>
        <v>5.1851851851851885E-2</v>
      </c>
      <c r="AA176" s="5">
        <f>(('t-1'!AA176-'t-1'!$AE176)/'t-1'!$AE176)*(('t-1'!$I176-0.5+'t-1'!$I176-0.5)*-1)</f>
        <v>-9.1358024691358092E-2</v>
      </c>
      <c r="AB176" s="5">
        <f>(('t-1'!AB176-'t-1'!$AE176)/'t-1'!$AE176)*(('t-1'!$I176-0.5+'t-1'!$I176-0.5)*-1)</f>
        <v>-8.3950617283950577E-2</v>
      </c>
      <c r="AC176" s="5">
        <f>(('t-1'!AC176-'t-1'!$AE176)/'t-1'!$AE176)*(('t-1'!$I176-0.5+'t-1'!$I176-0.5)*-1)</f>
        <v>-2.96296296296297E-2</v>
      </c>
      <c r="AD176" s="5">
        <f>(('t-1'!AD176-'t-1'!$AE176)/'t-1'!$AE176)*(('t-1'!$I176-0.5+'t-1'!$I176-0.5)*-1)</f>
        <v>-0.13580246913580246</v>
      </c>
      <c r="AE176" s="5">
        <f>(('t-1'!AE176-'t-1'!$AE176)/'t-1'!$AE176)*(('t-1'!$I176-0.5+'t-1'!$I176-0.5)*-1)</f>
        <v>0</v>
      </c>
      <c r="AF176" s="5">
        <f>(('t-1'!AF176-'t-1'!$AE176)/'t-1'!$AE176)*(('t-1'!$I176-0.5+'t-1'!$I176-0.5)*-1)</f>
        <v>-1</v>
      </c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</row>
    <row r="177" spans="2:66">
      <c r="B177" s="1">
        <f>'t-1'!B177</f>
        <v>0</v>
      </c>
      <c r="C177" s="1">
        <f>'t-1'!C177</f>
        <v>0</v>
      </c>
      <c r="D177" s="1">
        <f>'t-1'!D177</f>
        <v>0</v>
      </c>
      <c r="E177" s="1" t="str">
        <f>'t-1'!E177</f>
        <v>Totalt</v>
      </c>
      <c r="F177" s="1" t="str">
        <f>'t-1'!F177</f>
        <v>Måluppfyllelse för blodtryck vid typ 1 diabetes</v>
      </c>
      <c r="G177" s="1" t="str">
        <f>'t-1'!G177</f>
        <v>(tom)</v>
      </c>
      <c r="H177" s="1" t="str">
        <f>'t-1'!H177</f>
        <v>A020245</v>
      </c>
      <c r="I177" s="1">
        <f>'t-1'!I177</f>
        <v>0</v>
      </c>
      <c r="J177" s="5">
        <f>(('t-1'!J177-'t-1'!$AE177)/'t-1'!$AE177)*(('t-1'!$I177-0.5+'t-1'!$I177-0.5)*-1)</f>
        <v>-8.5526315789473645E-2</v>
      </c>
      <c r="K177" s="5">
        <f>(('t-1'!K177-'t-1'!$AE177)/'t-1'!$AE177)*(('t-1'!$I177-0.5+'t-1'!$I177-0.5)*-1)</f>
        <v>2.8508771929824497E-2</v>
      </c>
      <c r="L177" s="5">
        <f>(('t-1'!L177-'t-1'!$AE177)/'t-1'!$AE177)*(('t-1'!$I177-0.5+'t-1'!$I177-0.5)*-1)</f>
        <v>-0.14035087719298242</v>
      </c>
      <c r="M177" s="5">
        <f>(('t-1'!M177-'t-1'!$AE177)/'t-1'!$AE177)*(('t-1'!$I177-0.5+'t-1'!$I177-0.5)*-1)</f>
        <v>0.13596491228070165</v>
      </c>
      <c r="N177" s="5">
        <f>(('t-1'!N177-'t-1'!$AE177)/'t-1'!$AE177)*(('t-1'!$I177-0.5+'t-1'!$I177-0.5)*-1)</f>
        <v>8.771929824561403E-2</v>
      </c>
      <c r="O177" s="5">
        <f>(('t-1'!O177-'t-1'!$AE177)/'t-1'!$AE177)*(('t-1'!$I177-0.5+'t-1'!$I177-0.5)*-1)</f>
        <v>-2.6315789473684272E-2</v>
      </c>
      <c r="P177" s="5">
        <f>(('t-1'!P177-'t-1'!$AE177)/'t-1'!$AE177)*(('t-1'!$I177-0.5+'t-1'!$I177-0.5)*-1)</f>
        <v>-8.9912280701754416E-2</v>
      </c>
      <c r="Q177" s="5">
        <f>(('t-1'!Q177-'t-1'!$AE177)/'t-1'!$AE177)*(('t-1'!$I177-0.5+'t-1'!$I177-0.5)*-1)</f>
        <v>-4.385964912280764E-3</v>
      </c>
      <c r="R177" s="5">
        <f>(('t-1'!R177-'t-1'!$AE177)/'t-1'!$AE177)*(('t-1'!$I177-0.5+'t-1'!$I177-0.5)*-1)</f>
        <v>-0.19078947368421059</v>
      </c>
      <c r="S177" s="5">
        <f>(('t-1'!S177-'t-1'!$AE177)/'t-1'!$AE177)*(('t-1'!$I177-0.5+'t-1'!$I177-0.5)*-1)</f>
        <v>-6.5789473684211459E-3</v>
      </c>
      <c r="T177" s="5">
        <f>(('t-1'!T177-'t-1'!$AE177)/'t-1'!$AE177)*(('t-1'!$I177-0.5+'t-1'!$I177-0.5)*-1)</f>
        <v>-2.6315789473684272E-2</v>
      </c>
      <c r="U177" s="5">
        <f>(('t-1'!U177-'t-1'!$AE177)/'t-1'!$AE177)*(('t-1'!$I177-0.5+'t-1'!$I177-0.5)*-1)</f>
        <v>6.3596491228070137E-2</v>
      </c>
      <c r="V177" s="5">
        <f>(('t-1'!V177-'t-1'!$AE177)/'t-1'!$AE177)*(('t-1'!$I177-0.5+'t-1'!$I177-0.5)*-1)</f>
        <v>0.1030701754385964</v>
      </c>
      <c r="W177" s="5">
        <f>(('t-1'!W177-'t-1'!$AE177)/'t-1'!$AE177)*(('t-1'!$I177-0.5+'t-1'!$I177-0.5)*-1)</f>
        <v>9.8684210526315791E-2</v>
      </c>
      <c r="X177" s="5">
        <f>(('t-1'!X177-'t-1'!$AE177)/'t-1'!$AE177)*(('t-1'!$I177-0.5+'t-1'!$I177-0.5)*-1)</f>
        <v>-0.15789473684210531</v>
      </c>
      <c r="Y177" s="5">
        <f>(('t-1'!Y177-'t-1'!$AE177)/'t-1'!$AE177)*(('t-1'!$I177-0.5+'t-1'!$I177-0.5)*-1)</f>
        <v>6.7982456140350908E-2</v>
      </c>
      <c r="Z177" s="5">
        <f>(('t-1'!Z177-'t-1'!$AE177)/'t-1'!$AE177)*(('t-1'!$I177-0.5+'t-1'!$I177-0.5)*-1)</f>
        <v>6.5789473684210523E-2</v>
      </c>
      <c r="AA177" s="5">
        <f>(('t-1'!AA177-'t-1'!$AE177)/'t-1'!$AE177)*(('t-1'!$I177-0.5+'t-1'!$I177-0.5)*-1)</f>
        <v>-8.9912280701754416E-2</v>
      </c>
      <c r="AB177" s="5">
        <f>(('t-1'!AB177-'t-1'!$AE177)/'t-1'!$AE177)*(('t-1'!$I177-0.5+'t-1'!$I177-0.5)*-1)</f>
        <v>-8.114035087719304E-2</v>
      </c>
      <c r="AC177" s="5">
        <f>(('t-1'!AC177-'t-1'!$AE177)/'t-1'!$AE177)*(('t-1'!$I177-0.5+'t-1'!$I177-0.5)*-1)</f>
        <v>0</v>
      </c>
      <c r="AD177" s="5">
        <f>(('t-1'!AD177-'t-1'!$AE177)/'t-1'!$AE177)*(('t-1'!$I177-0.5+'t-1'!$I177-0.5)*-1)</f>
        <v>-9.2105263157894801E-2</v>
      </c>
      <c r="AE177" s="5">
        <f>(('t-1'!AE177-'t-1'!$AE177)/'t-1'!$AE177)*(('t-1'!$I177-0.5+'t-1'!$I177-0.5)*-1)</f>
        <v>0</v>
      </c>
      <c r="AF177" s="5">
        <f>(('t-1'!AF177-'t-1'!$AE177)/'t-1'!$AE177)*(('t-1'!$I177-0.5+'t-1'!$I177-0.5)*-1)</f>
        <v>-1</v>
      </c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</row>
    <row r="178" spans="2:66">
      <c r="B178" s="1">
        <f>'t-1'!B178</f>
        <v>0</v>
      </c>
      <c r="C178" s="1">
        <f>'t-1'!C178</f>
        <v>0</v>
      </c>
      <c r="D178" s="1">
        <f>'t-1'!D178</f>
        <v>83</v>
      </c>
      <c r="E178" s="1" t="str">
        <f>'t-1'!E178</f>
        <v>Kvinnor</v>
      </c>
      <c r="F178" s="1" t="str">
        <f>'t-1'!F178</f>
        <v>Måluppfyllelse för LDL-kolesterol - primärvård</v>
      </c>
      <c r="G178" s="1" t="str">
        <f>'t-1'!G178</f>
        <v>(tom)</v>
      </c>
      <c r="H178" s="1" t="str">
        <f>'t-1'!H178</f>
        <v>E000520</v>
      </c>
      <c r="I178" s="1">
        <f>'t-1'!I178</f>
        <v>0</v>
      </c>
      <c r="J178" s="5">
        <f>(('t-1'!J178-'t-1'!$AE178)/'t-1'!$AE178)*(('t-1'!$I178-0.5+'t-1'!$I178-0.5)*-1)</f>
        <v>-7.1770334928229665E-2</v>
      </c>
      <c r="K178" s="5">
        <f>(('t-1'!K178-'t-1'!$AE178)/'t-1'!$AE178)*(('t-1'!$I178-0.5+'t-1'!$I178-0.5)*-1)</f>
        <v>-0.14593301435406686</v>
      </c>
      <c r="L178" s="5">
        <f>(('t-1'!L178-'t-1'!$AE178)/'t-1'!$AE178)*(('t-1'!$I178-0.5+'t-1'!$I178-0.5)*-1)</f>
        <v>4.0669856459330217E-2</v>
      </c>
      <c r="M178" s="5">
        <f>(('t-1'!M178-'t-1'!$AE178)/'t-1'!$AE178)*(('t-1'!$I178-0.5+'t-1'!$I178-0.5)*-1)</f>
        <v>0.23923444976076558</v>
      </c>
      <c r="N178" s="5">
        <f>(('t-1'!N178-'t-1'!$AE178)/'t-1'!$AE178)*(('t-1'!$I178-0.5+'t-1'!$I178-0.5)*-1)</f>
        <v>-6.220095693779891E-2</v>
      </c>
      <c r="O178" s="5">
        <f>(('t-1'!O178-'t-1'!$AE178)/'t-1'!$AE178)*(('t-1'!$I178-0.5+'t-1'!$I178-0.5)*-1)</f>
        <v>9.3301435406698704E-2</v>
      </c>
      <c r="P178" s="5">
        <f>(('t-1'!P178-'t-1'!$AE178)/'t-1'!$AE178)*(('t-1'!$I178-0.5+'t-1'!$I178-0.5)*-1)</f>
        <v>-2.3923444976075197E-3</v>
      </c>
      <c r="Q178" s="5">
        <f>(('t-1'!Q178-'t-1'!$AE178)/'t-1'!$AE178)*(('t-1'!$I178-0.5+'t-1'!$I178-0.5)*-1)</f>
        <v>-0.1148325358851674</v>
      </c>
      <c r="R178" s="5">
        <f>(('t-1'!R178-'t-1'!$AE178)/'t-1'!$AE178)*(('t-1'!$I178-0.5+'t-1'!$I178-0.5)*-1)</f>
        <v>2.1531100478469036E-2</v>
      </c>
      <c r="S178" s="5">
        <f>(('t-1'!S178-'t-1'!$AE178)/'t-1'!$AE178)*(('t-1'!$I178-0.5+'t-1'!$I178-0.5)*-1)</f>
        <v>2.8708133971291936E-2</v>
      </c>
      <c r="T178" s="5">
        <f>(('t-1'!T178-'t-1'!$AE178)/'t-1'!$AE178)*(('t-1'!$I178-0.5+'t-1'!$I178-0.5)*-1)</f>
        <v>-2.3923444976076555E-2</v>
      </c>
      <c r="U178" s="5">
        <f>(('t-1'!U178-'t-1'!$AE178)/'t-1'!$AE178)*(('t-1'!$I178-0.5+'t-1'!$I178-0.5)*-1)</f>
        <v>2.3923444976076555E-2</v>
      </c>
      <c r="V178" s="5">
        <f>(('t-1'!V178-'t-1'!$AE178)/'t-1'!$AE178)*(('t-1'!$I178-0.5+'t-1'!$I178-0.5)*-1)</f>
        <v>0.19377990430622014</v>
      </c>
      <c r="W178" s="5">
        <f>(('t-1'!W178-'t-1'!$AE178)/'t-1'!$AE178)*(('t-1'!$I178-0.5+'t-1'!$I178-0.5)*-1)</f>
        <v>0.13157894736842107</v>
      </c>
      <c r="X178" s="5">
        <f>(('t-1'!X178-'t-1'!$AE178)/'t-1'!$AE178)*(('t-1'!$I178-0.5+'t-1'!$I178-0.5)*-1)</f>
        <v>-4.5454545454545421E-2</v>
      </c>
      <c r="Y178" s="5">
        <f>(('t-1'!Y178-'t-1'!$AE178)/'t-1'!$AE178)*(('t-1'!$I178-0.5+'t-1'!$I178-0.5)*-1)</f>
        <v>-5.9808612440191394E-2</v>
      </c>
      <c r="Z178" s="5">
        <f>(('t-1'!Z178-'t-1'!$AE178)/'t-1'!$AE178)*(('t-1'!$I178-0.5+'t-1'!$I178-0.5)*-1)</f>
        <v>-1.1961722488038277E-2</v>
      </c>
      <c r="AA178" s="5">
        <f>(('t-1'!AA178-'t-1'!$AE178)/'t-1'!$AE178)*(('t-1'!$I178-0.5+'t-1'!$I178-0.5)*-1)</f>
        <v>8.6124401913875631E-2</v>
      </c>
      <c r="AB178" s="5">
        <f>(('t-1'!AB178-'t-1'!$AE178)/'t-1'!$AE178)*(('t-1'!$I178-0.5+'t-1'!$I178-0.5)*-1)</f>
        <v>7.6555023923445042E-2</v>
      </c>
      <c r="AC178" s="5">
        <f>(('t-1'!AC178-'t-1'!$AE178)/'t-1'!$AE178)*(('t-1'!$I178-0.5+'t-1'!$I178-0.5)*-1)</f>
        <v>3.8277511961722521E-2</v>
      </c>
      <c r="AD178" s="5">
        <f>(('t-1'!AD178-'t-1'!$AE178)/'t-1'!$AE178)*(('t-1'!$I178-0.5+'t-1'!$I178-0.5)*-1)</f>
        <v>-0.19377990430621997</v>
      </c>
      <c r="AE178" s="5">
        <f>(('t-1'!AE178-'t-1'!$AE178)/'t-1'!$AE178)*(('t-1'!$I178-0.5+'t-1'!$I178-0.5)*-1)</f>
        <v>0</v>
      </c>
      <c r="AF178" s="5">
        <f>(('t-1'!AF178-'t-1'!$AE178)/'t-1'!$AE178)*(('t-1'!$I178-0.5+'t-1'!$I178-0.5)*-1)</f>
        <v>-1</v>
      </c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</row>
    <row r="179" spans="2:66">
      <c r="B179" s="1">
        <f>'t-1'!B179</f>
        <v>0</v>
      </c>
      <c r="C179" s="1">
        <f>'t-1'!C179</f>
        <v>0</v>
      </c>
      <c r="D179" s="1">
        <f>'t-1'!D179</f>
        <v>0</v>
      </c>
      <c r="E179" s="1" t="str">
        <f>'t-1'!E179</f>
        <v>Män</v>
      </c>
      <c r="F179" s="1" t="str">
        <f>'t-1'!F179</f>
        <v>Måluppfyllelse för LDL-kolesterol - primärvård</v>
      </c>
      <c r="G179" s="1" t="str">
        <f>'t-1'!G179</f>
        <v>(tom)</v>
      </c>
      <c r="H179" s="1" t="str">
        <f>'t-1'!H179</f>
        <v>E000520</v>
      </c>
      <c r="I179" s="1">
        <f>'t-1'!I179</f>
        <v>0</v>
      </c>
      <c r="J179" s="5">
        <f>(('t-1'!J179-'t-1'!$AE179)/'t-1'!$AE179)*(('t-1'!$I179-0.5+'t-1'!$I179-0.5)*-1)</f>
        <v>-3.8135593220339069E-2</v>
      </c>
      <c r="K179" s="5">
        <f>(('t-1'!K179-'t-1'!$AE179)/'t-1'!$AE179)*(('t-1'!$I179-0.5+'t-1'!$I179-0.5)*-1)</f>
        <v>-0.19279661016949154</v>
      </c>
      <c r="L179" s="5">
        <f>(('t-1'!L179-'t-1'!$AE179)/'t-1'!$AE179)*(('t-1'!$I179-0.5+'t-1'!$I179-0.5)*-1)</f>
        <v>6.1440677966101663E-2</v>
      </c>
      <c r="M179" s="5">
        <f>(('t-1'!M179-'t-1'!$AE179)/'t-1'!$AE179)*(('t-1'!$I179-0.5+'t-1'!$I179-0.5)*-1)</f>
        <v>0.23940677966101687</v>
      </c>
      <c r="N179" s="5">
        <f>(('t-1'!N179-'t-1'!$AE179)/'t-1'!$AE179)*(('t-1'!$I179-0.5+'t-1'!$I179-0.5)*-1)</f>
        <v>-4.2372881355932802E-3</v>
      </c>
      <c r="O179" s="5">
        <f>(('t-1'!O179-'t-1'!$AE179)/'t-1'!$AE179)*(('t-1'!$I179-0.5+'t-1'!$I179-0.5)*-1)</f>
        <v>9.7457627118643947E-2</v>
      </c>
      <c r="P179" s="5">
        <f>(('t-1'!P179-'t-1'!$AE179)/'t-1'!$AE179)*(('t-1'!$I179-0.5+'t-1'!$I179-0.5)*-1)</f>
        <v>1.6949152542372819E-2</v>
      </c>
      <c r="Q179" s="5">
        <f>(('t-1'!Q179-'t-1'!$AE179)/'t-1'!$AE179)*(('t-1'!$I179-0.5+'t-1'!$I179-0.5)*-1)</f>
        <v>-0.11652542372881355</v>
      </c>
      <c r="R179" s="5">
        <f>(('t-1'!R179-'t-1'!$AE179)/'t-1'!$AE179)*(('t-1'!$I179-0.5+'t-1'!$I179-0.5)*-1)</f>
        <v>4.8728813559321973E-2</v>
      </c>
      <c r="S179" s="5">
        <f>(('t-1'!S179-'t-1'!$AE179)/'t-1'!$AE179)*(('t-1'!$I179-0.5+'t-1'!$I179-0.5)*-1)</f>
        <v>5.5084745762711738E-2</v>
      </c>
      <c r="T179" s="5">
        <f>(('t-1'!T179-'t-1'!$AE179)/'t-1'!$AE179)*(('t-1'!$I179-0.5+'t-1'!$I179-0.5)*-1)</f>
        <v>-8.4745762711865603E-3</v>
      </c>
      <c r="U179" s="5">
        <f>(('t-1'!U179-'t-1'!$AE179)/'t-1'!$AE179)*(('t-1'!$I179-0.5+'t-1'!$I179-0.5)*-1)</f>
        <v>-4.2372881355932802E-3</v>
      </c>
      <c r="V179" s="5">
        <f>(('t-1'!V179-'t-1'!$AE179)/'t-1'!$AE179)*(('t-1'!$I179-0.5+'t-1'!$I179-0.5)*-1)</f>
        <v>0.12288135593220333</v>
      </c>
      <c r="W179" s="5">
        <f>(('t-1'!W179-'t-1'!$AE179)/'t-1'!$AE179)*(('t-1'!$I179-0.5+'t-1'!$I179-0.5)*-1)</f>
        <v>4.4491525423728688E-2</v>
      </c>
      <c r="X179" s="5">
        <f>(('t-1'!X179-'t-1'!$AE179)/'t-1'!$AE179)*(('t-1'!$I179-0.5+'t-1'!$I179-0.5)*-1)</f>
        <v>-1.4830508474576331E-2</v>
      </c>
      <c r="Y179" s="5">
        <f>(('t-1'!Y179-'t-1'!$AE179)/'t-1'!$AE179)*(('t-1'!$I179-0.5+'t-1'!$I179-0.5)*-1)</f>
        <v>-6.1440677966101809E-2</v>
      </c>
      <c r="Z179" s="5">
        <f>(('t-1'!Z179-'t-1'!$AE179)/'t-1'!$AE179)*(('t-1'!$I179-0.5+'t-1'!$I179-0.5)*-1)</f>
        <v>-5.932203389830517E-2</v>
      </c>
      <c r="AA179" s="5">
        <f>(('t-1'!AA179-'t-1'!$AE179)/'t-1'!$AE179)*(('t-1'!$I179-0.5+'t-1'!$I179-0.5)*-1)</f>
        <v>1.483050847457618E-2</v>
      </c>
      <c r="AB179" s="5">
        <f>(('t-1'!AB179-'t-1'!$AE179)/'t-1'!$AE179)*(('t-1'!$I179-0.5+'t-1'!$I179-0.5)*-1)</f>
        <v>5.7203389830508378E-2</v>
      </c>
      <c r="AC179" s="5">
        <f>(('t-1'!AC179-'t-1'!$AE179)/'t-1'!$AE179)*(('t-1'!$I179-0.5+'t-1'!$I179-0.5)*-1)</f>
        <v>-6.3559322033899203E-3</v>
      </c>
      <c r="AD179" s="5">
        <f>(('t-1'!AD179-'t-1'!$AE179)/'t-1'!$AE179)*(('t-1'!$I179-0.5+'t-1'!$I179-0.5)*-1)</f>
        <v>-0.18008474576271186</v>
      </c>
      <c r="AE179" s="5">
        <f>(('t-1'!AE179-'t-1'!$AE179)/'t-1'!$AE179)*(('t-1'!$I179-0.5+'t-1'!$I179-0.5)*-1)</f>
        <v>0</v>
      </c>
      <c r="AF179" s="5">
        <f>(('t-1'!AF179-'t-1'!$AE179)/'t-1'!$AE179)*(('t-1'!$I179-0.5+'t-1'!$I179-0.5)*-1)</f>
        <v>-1</v>
      </c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</row>
    <row r="180" spans="2:66">
      <c r="B180" s="1">
        <f>'t-1'!B180</f>
        <v>0</v>
      </c>
      <c r="C180" s="1">
        <f>'t-1'!C180</f>
        <v>0</v>
      </c>
      <c r="D180" s="1">
        <f>'t-1'!D180</f>
        <v>0</v>
      </c>
      <c r="E180" s="1" t="str">
        <f>'t-1'!E180</f>
        <v>Totalt</v>
      </c>
      <c r="F180" s="1" t="str">
        <f>'t-1'!F180</f>
        <v>Måluppfyllelse för LDL-kolesterol - primärvård</v>
      </c>
      <c r="G180" s="1" t="str">
        <f>'t-1'!G180</f>
        <v>(tom)</v>
      </c>
      <c r="H180" s="1" t="str">
        <f>'t-1'!H180</f>
        <v>E000520</v>
      </c>
      <c r="I180" s="1">
        <f>'t-1'!I180</f>
        <v>0</v>
      </c>
      <c r="J180" s="5">
        <f>(('t-1'!J180-'t-1'!$AE180)/'t-1'!$AE180)*(('t-1'!$I180-0.5+'t-1'!$I180-0.5)*-1)</f>
        <v>-5.1224944320712631E-2</v>
      </c>
      <c r="K180" s="5">
        <f>(('t-1'!K180-'t-1'!$AE180)/'t-1'!$AE180)*(('t-1'!$I180-0.5+'t-1'!$I180-0.5)*-1)</f>
        <v>-0.17371937639198212</v>
      </c>
      <c r="L180" s="5">
        <f>(('t-1'!L180-'t-1'!$AE180)/'t-1'!$AE180)*(('t-1'!$I180-0.5+'t-1'!$I180-0.5)*-1)</f>
        <v>5.1224944320712791E-2</v>
      </c>
      <c r="M180" s="5">
        <f>(('t-1'!M180-'t-1'!$AE180)/'t-1'!$AE180)*(('t-1'!$I180-0.5+'t-1'!$I180-0.5)*-1)</f>
        <v>0.23830734966592435</v>
      </c>
      <c r="N180" s="5">
        <f>(('t-1'!N180-'t-1'!$AE180)/'t-1'!$AE180)*(('t-1'!$I180-0.5+'t-1'!$I180-0.5)*-1)</f>
        <v>-3.1180400890868567E-2</v>
      </c>
      <c r="O180" s="5">
        <f>(('t-1'!O180-'t-1'!$AE180)/'t-1'!$AE180)*(('t-1'!$I180-0.5+'t-1'!$I180-0.5)*-1)</f>
        <v>9.3541202672605864E-2</v>
      </c>
      <c r="P180" s="5">
        <f>(('t-1'!P180-'t-1'!$AE180)/'t-1'!$AE180)*(('t-1'!$I180-0.5+'t-1'!$I180-0.5)*-1)</f>
        <v>8.9086859688195675E-3</v>
      </c>
      <c r="Q180" s="5">
        <f>(('t-1'!Q180-'t-1'!$AE180)/'t-1'!$AE180)*(('t-1'!$I180-0.5+'t-1'!$I180-0.5)*-1)</f>
        <v>-0.11804008908685963</v>
      </c>
      <c r="R180" s="5">
        <f>(('t-1'!R180-'t-1'!$AE180)/'t-1'!$AE180)*(('t-1'!$I180-0.5+'t-1'!$I180-0.5)*-1)</f>
        <v>3.563474387527843E-2</v>
      </c>
      <c r="S180" s="5">
        <f>(('t-1'!S180-'t-1'!$AE180)/'t-1'!$AE180)*(('t-1'!$I180-0.5+'t-1'!$I180-0.5)*-1)</f>
        <v>4.4543429844097995E-2</v>
      </c>
      <c r="T180" s="5">
        <f>(('t-1'!T180-'t-1'!$AE180)/'t-1'!$AE180)*(('t-1'!$I180-0.5+'t-1'!$I180-0.5)*-1)</f>
        <v>-1.336302895322943E-2</v>
      </c>
      <c r="U180" s="5">
        <f>(('t-1'!U180-'t-1'!$AE180)/'t-1'!$AE180)*(('t-1'!$I180-0.5+'t-1'!$I180-0.5)*-1)</f>
        <v>6.6815144766147949E-3</v>
      </c>
      <c r="V180" s="5">
        <f>(('t-1'!V180-'t-1'!$AE180)/'t-1'!$AE180)*(('t-1'!$I180-0.5+'t-1'!$I180-0.5)*-1)</f>
        <v>0.1514476614699333</v>
      </c>
      <c r="W180" s="5">
        <f>(('t-1'!W180-'t-1'!$AE180)/'t-1'!$AE180)*(('t-1'!$I180-0.5+'t-1'!$I180-0.5)*-1)</f>
        <v>7.7951002227171495E-2</v>
      </c>
      <c r="X180" s="5">
        <f>(('t-1'!X180-'t-1'!$AE180)/'t-1'!$AE180)*(('t-1'!$I180-0.5+'t-1'!$I180-0.5)*-1)</f>
        <v>-2.6726057906458704E-2</v>
      </c>
      <c r="Y180" s="5">
        <f>(('t-1'!Y180-'t-1'!$AE180)/'t-1'!$AE180)*(('t-1'!$I180-0.5+'t-1'!$I180-0.5)*-1)</f>
        <v>-6.0133630289532204E-2</v>
      </c>
      <c r="Z180" s="5">
        <f>(('t-1'!Z180-'t-1'!$AE180)/'t-1'!$AE180)*(('t-1'!$I180-0.5+'t-1'!$I180-0.5)*-1)</f>
        <v>-4.0089086859688136E-2</v>
      </c>
      <c r="AA180" s="5">
        <f>(('t-1'!AA180-'t-1'!$AE180)/'t-1'!$AE180)*(('t-1'!$I180-0.5+'t-1'!$I180-0.5)*-1)</f>
        <v>4.2316258351893066E-2</v>
      </c>
      <c r="AB180" s="5">
        <f>(('t-1'!AB180-'t-1'!$AE180)/'t-1'!$AE180)*(('t-1'!$I180-0.5+'t-1'!$I180-0.5)*-1)</f>
        <v>6.6815144766147E-2</v>
      </c>
      <c r="AC180" s="5">
        <f>(('t-1'!AC180-'t-1'!$AE180)/'t-1'!$AE180)*(('t-1'!$I180-0.5+'t-1'!$I180-0.5)*-1)</f>
        <v>1.1135857461024499E-2</v>
      </c>
      <c r="AD180" s="5">
        <f>(('t-1'!AD180-'t-1'!$AE180)/'t-1'!$AE180)*(('t-1'!$I180-0.5+'t-1'!$I180-0.5)*-1)</f>
        <v>-0.18485523385300662</v>
      </c>
      <c r="AE180" s="5">
        <f>(('t-1'!AE180-'t-1'!$AE180)/'t-1'!$AE180)*(('t-1'!$I180-0.5+'t-1'!$I180-0.5)*-1)</f>
        <v>0</v>
      </c>
      <c r="AF180" s="5">
        <f>(('t-1'!AF180-'t-1'!$AE180)/'t-1'!$AE180)*(('t-1'!$I180-0.5+'t-1'!$I180-0.5)*-1)</f>
        <v>-1</v>
      </c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</row>
    <row r="181" spans="2:66">
      <c r="B181" s="1">
        <f>'t-1'!B181</f>
        <v>0</v>
      </c>
      <c r="C181" s="1">
        <f>'t-1'!C181</f>
        <v>0</v>
      </c>
      <c r="D181" s="1">
        <f>'t-1'!D181</f>
        <v>84</v>
      </c>
      <c r="E181" s="1" t="str">
        <f>'t-1'!E181</f>
        <v>Kvinnor</v>
      </c>
      <c r="F181" s="1" t="str">
        <f>'t-1'!F181</f>
        <v>Måluppfyllelse för blodsockervärde - barn</v>
      </c>
      <c r="G181" s="1" t="str">
        <f>'t-1'!G181</f>
        <v>(tom)</v>
      </c>
      <c r="H181" s="1" t="str">
        <f>'t-1'!H181</f>
        <v>A002820</v>
      </c>
      <c r="I181" s="1">
        <f>'t-1'!I181</f>
        <v>0</v>
      </c>
      <c r="J181" s="5">
        <f>(('t-1'!J181-'t-1'!$AE181)/'t-1'!$AE181)*(('t-1'!$I181-0.5+'t-1'!$I181-0.5)*-1)</f>
        <v>-9.0909090909090884E-2</v>
      </c>
      <c r="K181" s="5">
        <f>(('t-1'!K181-'t-1'!$AE181)/'t-1'!$AE181)*(('t-1'!$I181-0.5+'t-1'!$I181-0.5)*-1)</f>
        <v>0.51515151515151514</v>
      </c>
      <c r="L181" s="5">
        <f>(('t-1'!L181-'t-1'!$AE181)/'t-1'!$AE181)*(('t-1'!$I181-0.5+'t-1'!$I181-0.5)*-1)</f>
        <v>3.3670033670033669E-2</v>
      </c>
      <c r="M181" s="5">
        <f>(('t-1'!M181-'t-1'!$AE181)/'t-1'!$AE181)*(('t-1'!$I181-0.5+'t-1'!$I181-0.5)*-1)</f>
        <v>0.43097643097643101</v>
      </c>
      <c r="N181" s="5">
        <f>(('t-1'!N181-'t-1'!$AE181)/'t-1'!$AE181)*(('t-1'!$I181-0.5+'t-1'!$I181-0.5)*-1)</f>
        <v>-0.11111111111111113</v>
      </c>
      <c r="O181" s="5">
        <f>(('t-1'!O181-'t-1'!$AE181)/'t-1'!$AE181)*(('t-1'!$I181-0.5+'t-1'!$I181-0.5)*-1)</f>
        <v>1.2121212121212122</v>
      </c>
      <c r="P181" s="5">
        <f>(('t-1'!P181-'t-1'!$AE181)/'t-1'!$AE181)*(('t-1'!$I181-0.5+'t-1'!$I181-0.5)*-1)</f>
        <v>6.3973063973064043E-2</v>
      </c>
      <c r="Q181" s="5">
        <f>(('t-1'!Q181-'t-1'!$AE181)/'t-1'!$AE181)*(('t-1'!$I181-0.5+'t-1'!$I181-0.5)*-1)</f>
        <v>-0.1851851851851852</v>
      </c>
      <c r="R181" s="5">
        <f>(('t-1'!R181-'t-1'!$AE181)/'t-1'!$AE181)*(('t-1'!$I181-0.5+'t-1'!$I181-0.5)*-1)</f>
        <v>6.7340067340067339E-2</v>
      </c>
      <c r="S181" s="5">
        <f>(('t-1'!S181-'t-1'!$AE181)/'t-1'!$AE181)*(('t-1'!$I181-0.5+'t-1'!$I181-0.5)*-1)</f>
        <v>-8.4175084175084181E-2</v>
      </c>
      <c r="T181" s="5">
        <f>(('t-1'!T181-'t-1'!$AE181)/'t-1'!$AE181)*(('t-1'!$I181-0.5+'t-1'!$I181-0.5)*-1)</f>
        <v>-1.6835016835016835E-2</v>
      </c>
      <c r="U181" s="5">
        <f>(('t-1'!U181-'t-1'!$AE181)/'t-1'!$AE181)*(('t-1'!$I181-0.5+'t-1'!$I181-0.5)*-1)</f>
        <v>-0.1851851851851852</v>
      </c>
      <c r="V181" s="5">
        <f>(('t-1'!V181-'t-1'!$AE181)/'t-1'!$AE181)*(('t-1'!$I181-0.5+'t-1'!$I181-0.5)*-1)</f>
        <v>-0.39393939393939392</v>
      </c>
      <c r="W181" s="5">
        <f>(('t-1'!W181-'t-1'!$AE181)/'t-1'!$AE181)*(('t-1'!$I181-0.5+'t-1'!$I181-0.5)*-1)</f>
        <v>-0.20875420875420875</v>
      </c>
      <c r="X181" s="5">
        <f>(('t-1'!X181-'t-1'!$AE181)/'t-1'!$AE181)*(('t-1'!$I181-0.5+'t-1'!$I181-0.5)*-1)</f>
        <v>0.36700336700336711</v>
      </c>
      <c r="Y181" s="5">
        <f>(('t-1'!Y181-'t-1'!$AE181)/'t-1'!$AE181)*(('t-1'!$I181-0.5+'t-1'!$I181-0.5)*-1)</f>
        <v>0.4242424242424242</v>
      </c>
      <c r="Z181" s="5">
        <f>(('t-1'!Z181-'t-1'!$AE181)/'t-1'!$AE181)*(('t-1'!$I181-0.5+'t-1'!$I181-0.5)*-1)</f>
        <v>0.14141414141414138</v>
      </c>
      <c r="AA181" s="5">
        <f>(('t-1'!AA181-'t-1'!$AE181)/'t-1'!$AE181)*(('t-1'!$I181-0.5+'t-1'!$I181-0.5)*-1)</f>
        <v>-1.6835016835016835E-2</v>
      </c>
      <c r="AB181" s="5">
        <f>(('t-1'!AB181-'t-1'!$AE181)/'t-1'!$AE181)*(('t-1'!$I181-0.5+'t-1'!$I181-0.5)*-1)</f>
        <v>0.5185185185185186</v>
      </c>
      <c r="AC181" s="5">
        <f>(('t-1'!AC181-'t-1'!$AE181)/'t-1'!$AE181)*(('t-1'!$I181-0.5+'t-1'!$I181-0.5)*-1)</f>
        <v>-0.5252525252525253</v>
      </c>
      <c r="AD181" s="5">
        <f>(('t-1'!AD181-'t-1'!$AE181)/'t-1'!$AE181)*(('t-1'!$I181-0.5+'t-1'!$I181-0.5)*-1)</f>
        <v>-0.13131313131313127</v>
      </c>
      <c r="AE181" s="5">
        <f>(('t-1'!AE181-'t-1'!$AE181)/'t-1'!$AE181)*(('t-1'!$I181-0.5+'t-1'!$I181-0.5)*-1)</f>
        <v>0</v>
      </c>
      <c r="AF181" s="5">
        <f>(('t-1'!AF181-'t-1'!$AE181)/'t-1'!$AE181)*(('t-1'!$I181-0.5+'t-1'!$I181-0.5)*-1)</f>
        <v>-1</v>
      </c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</row>
    <row r="182" spans="2:66">
      <c r="B182" s="1">
        <f>'t-1'!B182</f>
        <v>0</v>
      </c>
      <c r="C182" s="1">
        <f>'t-1'!C182</f>
        <v>0</v>
      </c>
      <c r="D182" s="1">
        <f>'t-1'!D182</f>
        <v>0</v>
      </c>
      <c r="E182" s="1" t="str">
        <f>'t-1'!E182</f>
        <v>Män</v>
      </c>
      <c r="F182" s="1" t="str">
        <f>'t-1'!F182</f>
        <v>Måluppfyllelse för blodsockervärde - barn</v>
      </c>
      <c r="G182" s="1" t="str">
        <f>'t-1'!G182</f>
        <v>(tom)</v>
      </c>
      <c r="H182" s="1" t="str">
        <f>'t-1'!H182</f>
        <v>A002820</v>
      </c>
      <c r="I182" s="1">
        <f>'t-1'!I182</f>
        <v>0</v>
      </c>
      <c r="J182" s="5">
        <f>(('t-1'!J182-'t-1'!$AE182)/'t-1'!$AE182)*(('t-1'!$I182-0.5+'t-1'!$I182-0.5)*-1)</f>
        <v>3.0211480362538194E-3</v>
      </c>
      <c r="K182" s="5">
        <f>(('t-1'!K182-'t-1'!$AE182)/'t-1'!$AE182)*(('t-1'!$I182-0.5+'t-1'!$I182-0.5)*-1)</f>
        <v>0.34138972809667661</v>
      </c>
      <c r="L182" s="5">
        <f>(('t-1'!L182-'t-1'!$AE182)/'t-1'!$AE182)*(('t-1'!$I182-0.5+'t-1'!$I182-0.5)*-1)</f>
        <v>8.1570996978851826E-2</v>
      </c>
      <c r="M182" s="5">
        <f>(('t-1'!M182-'t-1'!$AE182)/'t-1'!$AE182)*(('t-1'!$I182-0.5+'t-1'!$I182-0.5)*-1)</f>
        <v>0.34138972809667661</v>
      </c>
      <c r="N182" s="5">
        <f>(('t-1'!N182-'t-1'!$AE182)/'t-1'!$AE182)*(('t-1'!$I182-0.5+'t-1'!$I182-0.5)*-1)</f>
        <v>-2.1148036253776519E-2</v>
      </c>
      <c r="O182" s="5">
        <f>(('t-1'!O182-'t-1'!$AE182)/'t-1'!$AE182)*(('t-1'!$I182-0.5+'t-1'!$I182-0.5)*-1)</f>
        <v>1.0271903323262837</v>
      </c>
      <c r="P182" s="5">
        <f>(('t-1'!P182-'t-1'!$AE182)/'t-1'!$AE182)*(('t-1'!$I182-0.5+'t-1'!$I182-0.5)*-1)</f>
        <v>0.11480362537764341</v>
      </c>
      <c r="Q182" s="5">
        <f>(('t-1'!Q182-'t-1'!$AE182)/'t-1'!$AE182)*(('t-1'!$I182-0.5+'t-1'!$I182-0.5)*-1)</f>
        <v>-0.3141993957703928</v>
      </c>
      <c r="R182" s="5">
        <f>(('t-1'!R182-'t-1'!$AE182)/'t-1'!$AE182)*(('t-1'!$I182-0.5+'t-1'!$I182-0.5)*-1)</f>
        <v>-0.37764350453172202</v>
      </c>
      <c r="S182" s="5">
        <f>(('t-1'!S182-'t-1'!$AE182)/'t-1'!$AE182)*(('t-1'!$I182-0.5+'t-1'!$I182-0.5)*-1)</f>
        <v>2.7190332326283945E-2</v>
      </c>
      <c r="T182" s="5">
        <f>(('t-1'!T182-'t-1'!$AE182)/'t-1'!$AE182)*(('t-1'!$I182-0.5+'t-1'!$I182-0.5)*-1)</f>
        <v>-6.6465256797583167E-2</v>
      </c>
      <c r="U182" s="5">
        <f>(('t-1'!U182-'t-1'!$AE182)/'t-1'!$AE182)*(('t-1'!$I182-0.5+'t-1'!$I182-0.5)*-1)</f>
        <v>-0.16314199395770398</v>
      </c>
      <c r="V182" s="5">
        <f>(('t-1'!V182-'t-1'!$AE182)/'t-1'!$AE182)*(('t-1'!$I182-0.5+'t-1'!$I182-0.5)*-1)</f>
        <v>-0.37160120845921452</v>
      </c>
      <c r="W182" s="5">
        <f>(('t-1'!W182-'t-1'!$AE182)/'t-1'!$AE182)*(('t-1'!$I182-0.5+'t-1'!$I182-0.5)*-1)</f>
        <v>-0.37764350453172202</v>
      </c>
      <c r="X182" s="5">
        <f>(('t-1'!X182-'t-1'!$AE182)/'t-1'!$AE182)*(('t-1'!$I182-0.5+'t-1'!$I182-0.5)*-1)</f>
        <v>9.6676737160120707E-2</v>
      </c>
      <c r="Y182" s="5">
        <f>(('t-1'!Y182-'t-1'!$AE182)/'t-1'!$AE182)*(('t-1'!$I182-0.5+'t-1'!$I182-0.5)*-1)</f>
        <v>0.43202416918428993</v>
      </c>
      <c r="Z182" s="5">
        <f>(('t-1'!Z182-'t-1'!$AE182)/'t-1'!$AE182)*(('t-1'!$I182-0.5+'t-1'!$I182-0.5)*-1)</f>
        <v>0.14501510574018117</v>
      </c>
      <c r="AA182" s="5">
        <f>(('t-1'!AA182-'t-1'!$AE182)/'t-1'!$AE182)*(('t-1'!$I182-0.5+'t-1'!$I182-0.5)*-1)</f>
        <v>-1.2084592145015062E-2</v>
      </c>
      <c r="AB182" s="5">
        <f>(('t-1'!AB182-'t-1'!$AE182)/'t-1'!$AE182)*(('t-1'!$I182-0.5+'t-1'!$I182-0.5)*-1)</f>
        <v>-2.416918429003034E-2</v>
      </c>
      <c r="AC182" s="5">
        <f>(('t-1'!AC182-'t-1'!$AE182)/'t-1'!$AE182)*(('t-1'!$I182-0.5+'t-1'!$I182-0.5)*-1)</f>
        <v>-0.30211480362537763</v>
      </c>
      <c r="AD182" s="5">
        <f>(('t-1'!AD182-'t-1'!$AE182)/'t-1'!$AE182)*(('t-1'!$I182-0.5+'t-1'!$I182-0.5)*-1)</f>
        <v>-0.25075528700906347</v>
      </c>
      <c r="AE182" s="5">
        <f>(('t-1'!AE182-'t-1'!$AE182)/'t-1'!$AE182)*(('t-1'!$I182-0.5+'t-1'!$I182-0.5)*-1)</f>
        <v>0</v>
      </c>
      <c r="AF182" s="5">
        <f>(('t-1'!AF182-'t-1'!$AE182)/'t-1'!$AE182)*(('t-1'!$I182-0.5+'t-1'!$I182-0.5)*-1)</f>
        <v>-1</v>
      </c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</row>
    <row r="183" spans="2:66">
      <c r="B183" s="1">
        <f>'t-1'!B183</f>
        <v>0</v>
      </c>
      <c r="C183" s="1">
        <f>'t-1'!C183</f>
        <v>0</v>
      </c>
      <c r="D183" s="1">
        <f>'t-1'!D183</f>
        <v>0</v>
      </c>
      <c r="E183" s="1" t="str">
        <f>'t-1'!E183</f>
        <v>Totalt</v>
      </c>
      <c r="F183" s="1" t="str">
        <f>'t-1'!F183</f>
        <v>Måluppfyllelse för blodsockervärde - barn</v>
      </c>
      <c r="G183" s="1" t="str">
        <f>'t-1'!G183</f>
        <v>(tom)</v>
      </c>
      <c r="H183" s="1" t="str">
        <f>'t-1'!H183</f>
        <v>A002820</v>
      </c>
      <c r="I183" s="1">
        <f>'t-1'!I183</f>
        <v>0</v>
      </c>
      <c r="J183" s="5">
        <f>(('t-1'!J183-'t-1'!$AE183)/'t-1'!$AE183)*(('t-1'!$I183-0.5+'t-1'!$I183-0.5)*-1)</f>
        <v>-3.4920634920634963E-2</v>
      </c>
      <c r="K183" s="5">
        <f>(('t-1'!K183-'t-1'!$AE183)/'t-1'!$AE183)*(('t-1'!$I183-0.5+'t-1'!$I183-0.5)*-1)</f>
        <v>0.41587301587301589</v>
      </c>
      <c r="L183" s="5">
        <f>(('t-1'!L183-'t-1'!$AE183)/'t-1'!$AE183)*(('t-1'!$I183-0.5+'t-1'!$I183-0.5)*-1)</f>
        <v>5.3968253968254061E-2</v>
      </c>
      <c r="M183" s="5">
        <f>(('t-1'!M183-'t-1'!$AE183)/'t-1'!$AE183)*(('t-1'!$I183-0.5+'t-1'!$I183-0.5)*-1)</f>
        <v>0.38095238095238093</v>
      </c>
      <c r="N183" s="5">
        <f>(('t-1'!N183-'t-1'!$AE183)/'t-1'!$AE183)*(('t-1'!$I183-0.5+'t-1'!$I183-0.5)*-1)</f>
        <v>-6.031746031746027E-2</v>
      </c>
      <c r="O183" s="5">
        <f>(('t-1'!O183-'t-1'!$AE183)/'t-1'!$AE183)*(('t-1'!$I183-0.5+'t-1'!$I183-0.5)*-1)</f>
        <v>1.1079365079365082</v>
      </c>
      <c r="P183" s="5">
        <f>(('t-1'!P183-'t-1'!$AE183)/'t-1'!$AE183)*(('t-1'!$I183-0.5+'t-1'!$I183-0.5)*-1)</f>
        <v>9.2063492063492014E-2</v>
      </c>
      <c r="Q183" s="5">
        <f>(('t-1'!Q183-'t-1'!$AE183)/'t-1'!$AE183)*(('t-1'!$I183-0.5+'t-1'!$I183-0.5)*-1)</f>
        <v>-0.25079365079365074</v>
      </c>
      <c r="R183" s="5">
        <f>(('t-1'!R183-'t-1'!$AE183)/'t-1'!$AE183)*(('t-1'!$I183-0.5+'t-1'!$I183-0.5)*-1)</f>
        <v>-0.17460317460317459</v>
      </c>
      <c r="S183" s="5">
        <f>(('t-1'!S183-'t-1'!$AE183)/'t-1'!$AE183)*(('t-1'!$I183-0.5+'t-1'!$I183-0.5)*-1)</f>
        <v>-2.5396825396825421E-2</v>
      </c>
      <c r="T183" s="5">
        <f>(('t-1'!T183-'t-1'!$AE183)/'t-1'!$AE183)*(('t-1'!$I183-0.5+'t-1'!$I183-0.5)*-1)</f>
        <v>-4.4444444444444398E-2</v>
      </c>
      <c r="U183" s="5">
        <f>(('t-1'!U183-'t-1'!$AE183)/'t-1'!$AE183)*(('t-1'!$I183-0.5+'t-1'!$I183-0.5)*-1)</f>
        <v>-0.17142857142857137</v>
      </c>
      <c r="V183" s="5">
        <f>(('t-1'!V183-'t-1'!$AE183)/'t-1'!$AE183)*(('t-1'!$I183-0.5+'t-1'!$I183-0.5)*-1)</f>
        <v>-0.38095238095238093</v>
      </c>
      <c r="W183" s="5">
        <f>(('t-1'!W183-'t-1'!$AE183)/'t-1'!$AE183)*(('t-1'!$I183-0.5+'t-1'!$I183-0.5)*-1)</f>
        <v>-0.30158730158730157</v>
      </c>
      <c r="X183" s="5">
        <f>(('t-1'!X183-'t-1'!$AE183)/'t-1'!$AE183)*(('t-1'!$I183-0.5+'t-1'!$I183-0.5)*-1)</f>
        <v>0.21904761904761899</v>
      </c>
      <c r="Y183" s="5">
        <f>(('t-1'!Y183-'t-1'!$AE183)/'t-1'!$AE183)*(('t-1'!$I183-0.5+'t-1'!$I183-0.5)*-1)</f>
        <v>0.43174603174603177</v>
      </c>
      <c r="Z183" s="5">
        <f>(('t-1'!Z183-'t-1'!$AE183)/'t-1'!$AE183)*(('t-1'!$I183-0.5+'t-1'!$I183-0.5)*-1)</f>
        <v>0.14285714285714285</v>
      </c>
      <c r="AA183" s="5">
        <f>(('t-1'!AA183-'t-1'!$AE183)/'t-1'!$AE183)*(('t-1'!$I183-0.5+'t-1'!$I183-0.5)*-1)</f>
        <v>-1.2698412698412653E-2</v>
      </c>
      <c r="AB183" s="5">
        <f>(('t-1'!AB183-'t-1'!$AE183)/'t-1'!$AE183)*(('t-1'!$I183-0.5+'t-1'!$I183-0.5)*-1)</f>
        <v>0.20317460317460312</v>
      </c>
      <c r="AC183" s="5">
        <f>(('t-1'!AC183-'t-1'!$AE183)/'t-1'!$AE183)*(('t-1'!$I183-0.5+'t-1'!$I183-0.5)*-1)</f>
        <v>-0.3968253968253968</v>
      </c>
      <c r="AD183" s="5">
        <f>(('t-1'!AD183-'t-1'!$AE183)/'t-1'!$AE183)*(('t-1'!$I183-0.5+'t-1'!$I183-0.5)*-1)</f>
        <v>-0.19682539682539679</v>
      </c>
      <c r="AE183" s="5">
        <f>(('t-1'!AE183-'t-1'!$AE183)/'t-1'!$AE183)*(('t-1'!$I183-0.5+'t-1'!$I183-0.5)*-1)</f>
        <v>0</v>
      </c>
      <c r="AF183" s="5">
        <f>(('t-1'!AF183-'t-1'!$AE183)/'t-1'!$AE183)*(('t-1'!$I183-0.5+'t-1'!$I183-0.5)*-1)</f>
        <v>-1</v>
      </c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</row>
    <row r="184" spans="2:66">
      <c r="B184" s="1">
        <f>'t-1'!B184</f>
        <v>0</v>
      </c>
      <c r="C184" s="1">
        <f>'t-1'!C184</f>
        <v>0</v>
      </c>
      <c r="D184" s="1">
        <f>'t-1'!D184</f>
        <v>85</v>
      </c>
      <c r="E184" s="1" t="str">
        <f>'t-1'!E184</f>
        <v>Totalt</v>
      </c>
      <c r="F184" s="1" t="str">
        <f>'t-1'!F184</f>
        <v>Amputation vid diabetes</v>
      </c>
      <c r="G184" s="1" t="str">
        <f>'t-1'!G184</f>
        <v>(tom)</v>
      </c>
      <c r="H184" s="1" t="str">
        <f>'t-1'!H184</f>
        <v>A020250</v>
      </c>
      <c r="I184" s="1">
        <f>'t-1'!I184</f>
        <v>1</v>
      </c>
      <c r="J184" s="5" t="e">
        <f>(('t-1'!J184-'t-1'!$AE184)/'t-1'!$AE184)*(('t-1'!$I184-0.5+'t-1'!$I184-0.5)*-1)</f>
        <v>#VALUE!</v>
      </c>
      <c r="K184" s="5" t="e">
        <f>(('t-1'!K184-'t-1'!$AE184)/'t-1'!$AE184)*(('t-1'!$I184-0.5+'t-1'!$I184-0.5)*-1)</f>
        <v>#VALUE!</v>
      </c>
      <c r="L184" s="5" t="e">
        <f>(('t-1'!L184-'t-1'!$AE184)/'t-1'!$AE184)*(('t-1'!$I184-0.5+'t-1'!$I184-0.5)*-1)</f>
        <v>#VALUE!</v>
      </c>
      <c r="M184" s="5" t="e">
        <f>(('t-1'!M184-'t-1'!$AE184)/'t-1'!$AE184)*(('t-1'!$I184-0.5+'t-1'!$I184-0.5)*-1)</f>
        <v>#VALUE!</v>
      </c>
      <c r="N184" s="5" t="e">
        <f>(('t-1'!N184-'t-1'!$AE184)/'t-1'!$AE184)*(('t-1'!$I184-0.5+'t-1'!$I184-0.5)*-1)</f>
        <v>#VALUE!</v>
      </c>
      <c r="O184" s="5" t="e">
        <f>(('t-1'!O184-'t-1'!$AE184)/'t-1'!$AE184)*(('t-1'!$I184-0.5+'t-1'!$I184-0.5)*-1)</f>
        <v>#VALUE!</v>
      </c>
      <c r="P184" s="5" t="e">
        <f>(('t-1'!P184-'t-1'!$AE184)/'t-1'!$AE184)*(('t-1'!$I184-0.5+'t-1'!$I184-0.5)*-1)</f>
        <v>#VALUE!</v>
      </c>
      <c r="Q184" s="5" t="e">
        <f>(('t-1'!Q184-'t-1'!$AE184)/'t-1'!$AE184)*(('t-1'!$I184-0.5+'t-1'!$I184-0.5)*-1)</f>
        <v>#VALUE!</v>
      </c>
      <c r="R184" s="5" t="e">
        <f>(('t-1'!R184-'t-1'!$AE184)/'t-1'!$AE184)*(('t-1'!$I184-0.5+'t-1'!$I184-0.5)*-1)</f>
        <v>#VALUE!</v>
      </c>
      <c r="S184" s="5" t="e">
        <f>(('t-1'!S184-'t-1'!$AE184)/'t-1'!$AE184)*(('t-1'!$I184-0.5+'t-1'!$I184-0.5)*-1)</f>
        <v>#VALUE!</v>
      </c>
      <c r="T184" s="5" t="e">
        <f>(('t-1'!T184-'t-1'!$AE184)/'t-1'!$AE184)*(('t-1'!$I184-0.5+'t-1'!$I184-0.5)*-1)</f>
        <v>#VALUE!</v>
      </c>
      <c r="U184" s="5" t="e">
        <f>(('t-1'!U184-'t-1'!$AE184)/'t-1'!$AE184)*(('t-1'!$I184-0.5+'t-1'!$I184-0.5)*-1)</f>
        <v>#VALUE!</v>
      </c>
      <c r="V184" s="5" t="e">
        <f>(('t-1'!V184-'t-1'!$AE184)/'t-1'!$AE184)*(('t-1'!$I184-0.5+'t-1'!$I184-0.5)*-1)</f>
        <v>#VALUE!</v>
      </c>
      <c r="W184" s="5" t="e">
        <f>(('t-1'!W184-'t-1'!$AE184)/'t-1'!$AE184)*(('t-1'!$I184-0.5+'t-1'!$I184-0.5)*-1)</f>
        <v>#VALUE!</v>
      </c>
      <c r="X184" s="5" t="e">
        <f>(('t-1'!X184-'t-1'!$AE184)/'t-1'!$AE184)*(('t-1'!$I184-0.5+'t-1'!$I184-0.5)*-1)</f>
        <v>#VALUE!</v>
      </c>
      <c r="Y184" s="5" t="e">
        <f>(('t-1'!Y184-'t-1'!$AE184)/'t-1'!$AE184)*(('t-1'!$I184-0.5+'t-1'!$I184-0.5)*-1)</f>
        <v>#VALUE!</v>
      </c>
      <c r="Z184" s="5" t="e">
        <f>(('t-1'!Z184-'t-1'!$AE184)/'t-1'!$AE184)*(('t-1'!$I184-0.5+'t-1'!$I184-0.5)*-1)</f>
        <v>#VALUE!</v>
      </c>
      <c r="AA184" s="5" t="e">
        <f>(('t-1'!AA184-'t-1'!$AE184)/'t-1'!$AE184)*(('t-1'!$I184-0.5+'t-1'!$I184-0.5)*-1)</f>
        <v>#VALUE!</v>
      </c>
      <c r="AB184" s="5" t="e">
        <f>(('t-1'!AB184-'t-1'!$AE184)/'t-1'!$AE184)*(('t-1'!$I184-0.5+'t-1'!$I184-0.5)*-1)</f>
        <v>#VALUE!</v>
      </c>
      <c r="AC184" s="5" t="e">
        <f>(('t-1'!AC184-'t-1'!$AE184)/'t-1'!$AE184)*(('t-1'!$I184-0.5+'t-1'!$I184-0.5)*-1)</f>
        <v>#VALUE!</v>
      </c>
      <c r="AD184" s="5" t="e">
        <f>(('t-1'!AD184-'t-1'!$AE184)/'t-1'!$AE184)*(('t-1'!$I184-0.5+'t-1'!$I184-0.5)*-1)</f>
        <v>#VALUE!</v>
      </c>
      <c r="AE184" s="5" t="e">
        <f>(('t-1'!AE184-'t-1'!$AE184)/'t-1'!$AE184)*(('t-1'!$I184-0.5+'t-1'!$I184-0.5)*-1)</f>
        <v>#VALUE!</v>
      </c>
      <c r="AF184" s="5" t="e">
        <f>(('t-1'!AF184-'t-1'!$AE184)/'t-1'!$AE184)*(('t-1'!$I184-0.5+'t-1'!$I184-0.5)*-1)</f>
        <v>#VALUE!</v>
      </c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</row>
    <row r="185" spans="2:66">
      <c r="B185" s="1" t="str">
        <f>'t-1'!B185</f>
        <v>J</v>
      </c>
      <c r="C185" s="1" t="str">
        <f>'t-1'!C185</f>
        <v>Hjärtsjukvård</v>
      </c>
      <c r="D185" s="1">
        <f>'t-1'!D185</f>
        <v>86</v>
      </c>
      <c r="E185" s="1" t="str">
        <f>'t-1'!E185</f>
        <v>Totalt</v>
      </c>
      <c r="F185" s="1" t="str">
        <f>'t-1'!F185</f>
        <v>Överlevnad vid hjärtstopp utanför sjukhus</v>
      </c>
      <c r="G185" s="1" t="str">
        <f>'t-1'!G185</f>
        <v>(tom)</v>
      </c>
      <c r="H185" s="1" t="str">
        <f>'t-1'!H185</f>
        <v>A020285</v>
      </c>
      <c r="I185" s="1">
        <f>'t-1'!I185</f>
        <v>0</v>
      </c>
      <c r="J185" s="5" t="e">
        <f>(('t-1'!J185-'t-1'!$AE185)/'t-1'!$AE185)*(('t-1'!$I185-0.5+'t-1'!$I185-0.5)*-1)</f>
        <v>#VALUE!</v>
      </c>
      <c r="K185" s="5" t="e">
        <f>(('t-1'!K185-'t-1'!$AE185)/'t-1'!$AE185)*(('t-1'!$I185-0.5+'t-1'!$I185-0.5)*-1)</f>
        <v>#VALUE!</v>
      </c>
      <c r="L185" s="5" t="e">
        <f>(('t-1'!L185-'t-1'!$AE185)/'t-1'!$AE185)*(('t-1'!$I185-0.5+'t-1'!$I185-0.5)*-1)</f>
        <v>#VALUE!</v>
      </c>
      <c r="M185" s="5" t="e">
        <f>(('t-1'!M185-'t-1'!$AE185)/'t-1'!$AE185)*(('t-1'!$I185-0.5+'t-1'!$I185-0.5)*-1)</f>
        <v>#VALUE!</v>
      </c>
      <c r="N185" s="5" t="e">
        <f>(('t-1'!N185-'t-1'!$AE185)/'t-1'!$AE185)*(('t-1'!$I185-0.5+'t-1'!$I185-0.5)*-1)</f>
        <v>#VALUE!</v>
      </c>
      <c r="O185" s="5" t="e">
        <f>(('t-1'!O185-'t-1'!$AE185)/'t-1'!$AE185)*(('t-1'!$I185-0.5+'t-1'!$I185-0.5)*-1)</f>
        <v>#VALUE!</v>
      </c>
      <c r="P185" s="5" t="e">
        <f>(('t-1'!P185-'t-1'!$AE185)/'t-1'!$AE185)*(('t-1'!$I185-0.5+'t-1'!$I185-0.5)*-1)</f>
        <v>#VALUE!</v>
      </c>
      <c r="Q185" s="5" t="e">
        <f>(('t-1'!Q185-'t-1'!$AE185)/'t-1'!$AE185)*(('t-1'!$I185-0.5+'t-1'!$I185-0.5)*-1)</f>
        <v>#VALUE!</v>
      </c>
      <c r="R185" s="5" t="e">
        <f>(('t-1'!R185-'t-1'!$AE185)/'t-1'!$AE185)*(('t-1'!$I185-0.5+'t-1'!$I185-0.5)*-1)</f>
        <v>#VALUE!</v>
      </c>
      <c r="S185" s="5" t="e">
        <f>(('t-1'!S185-'t-1'!$AE185)/'t-1'!$AE185)*(('t-1'!$I185-0.5+'t-1'!$I185-0.5)*-1)</f>
        <v>#VALUE!</v>
      </c>
      <c r="T185" s="5" t="e">
        <f>(('t-1'!T185-'t-1'!$AE185)/'t-1'!$AE185)*(('t-1'!$I185-0.5+'t-1'!$I185-0.5)*-1)</f>
        <v>#VALUE!</v>
      </c>
      <c r="U185" s="5" t="e">
        <f>(('t-1'!U185-'t-1'!$AE185)/'t-1'!$AE185)*(('t-1'!$I185-0.5+'t-1'!$I185-0.5)*-1)</f>
        <v>#VALUE!</v>
      </c>
      <c r="V185" s="5" t="e">
        <f>(('t-1'!V185-'t-1'!$AE185)/'t-1'!$AE185)*(('t-1'!$I185-0.5+'t-1'!$I185-0.5)*-1)</f>
        <v>#VALUE!</v>
      </c>
      <c r="W185" s="5" t="e">
        <f>(('t-1'!W185-'t-1'!$AE185)/'t-1'!$AE185)*(('t-1'!$I185-0.5+'t-1'!$I185-0.5)*-1)</f>
        <v>#VALUE!</v>
      </c>
      <c r="X185" s="5" t="e">
        <f>(('t-1'!X185-'t-1'!$AE185)/'t-1'!$AE185)*(('t-1'!$I185-0.5+'t-1'!$I185-0.5)*-1)</f>
        <v>#VALUE!</v>
      </c>
      <c r="Y185" s="5" t="e">
        <f>(('t-1'!Y185-'t-1'!$AE185)/'t-1'!$AE185)*(('t-1'!$I185-0.5+'t-1'!$I185-0.5)*-1)</f>
        <v>#VALUE!</v>
      </c>
      <c r="Z185" s="5" t="e">
        <f>(('t-1'!Z185-'t-1'!$AE185)/'t-1'!$AE185)*(('t-1'!$I185-0.5+'t-1'!$I185-0.5)*-1)</f>
        <v>#VALUE!</v>
      </c>
      <c r="AA185" s="5" t="e">
        <f>(('t-1'!AA185-'t-1'!$AE185)/'t-1'!$AE185)*(('t-1'!$I185-0.5+'t-1'!$I185-0.5)*-1)</f>
        <v>#VALUE!</v>
      </c>
      <c r="AB185" s="5" t="e">
        <f>(('t-1'!AB185-'t-1'!$AE185)/'t-1'!$AE185)*(('t-1'!$I185-0.5+'t-1'!$I185-0.5)*-1)</f>
        <v>#VALUE!</v>
      </c>
      <c r="AC185" s="5" t="e">
        <f>(('t-1'!AC185-'t-1'!$AE185)/'t-1'!$AE185)*(('t-1'!$I185-0.5+'t-1'!$I185-0.5)*-1)</f>
        <v>#VALUE!</v>
      </c>
      <c r="AD185" s="5" t="e">
        <f>(('t-1'!AD185-'t-1'!$AE185)/'t-1'!$AE185)*(('t-1'!$I185-0.5+'t-1'!$I185-0.5)*-1)</f>
        <v>#VALUE!</v>
      </c>
      <c r="AE185" s="5" t="e">
        <f>(('t-1'!AE185-'t-1'!$AE185)/'t-1'!$AE185)*(('t-1'!$I185-0.5+'t-1'!$I185-0.5)*-1)</f>
        <v>#VALUE!</v>
      </c>
      <c r="AF185" s="5" t="e">
        <f>(('t-1'!AF185-'t-1'!$AE185)/'t-1'!$AE185)*(('t-1'!$I185-0.5+'t-1'!$I185-0.5)*-1)</f>
        <v>#VALUE!</v>
      </c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</row>
    <row r="186" spans="2:66">
      <c r="B186" s="1">
        <f>'t-1'!B186</f>
        <v>0</v>
      </c>
      <c r="C186" s="1">
        <f>'t-1'!C186</f>
        <v>0</v>
      </c>
      <c r="D186" s="1">
        <f>'t-1'!D186</f>
        <v>87</v>
      </c>
      <c r="E186" s="1" t="str">
        <f>'t-1'!E186</f>
        <v>Kvinnor</v>
      </c>
      <c r="F186" s="1" t="str">
        <f>'t-1'!F186</f>
        <v>Dödlighet efter hjärtinfarkt</v>
      </c>
      <c r="G186" s="1" t="str">
        <f>'t-1'!G186</f>
        <v>(tom)</v>
      </c>
      <c r="H186" s="1" t="str">
        <f>'t-1'!H186</f>
        <v>A003998</v>
      </c>
      <c r="I186" s="1">
        <f>'t-1'!I186</f>
        <v>1</v>
      </c>
      <c r="J186" s="5">
        <f>(('t-1'!J186-'t-1'!$AE186)/'t-1'!$AE186)*(('t-1'!$I186-0.5+'t-1'!$I186-0.5)*-1)</f>
        <v>5.9527193220661502E-3</v>
      </c>
      <c r="K186" s="5">
        <f>(('t-1'!K186-'t-1'!$AE186)/'t-1'!$AE186)*(('t-1'!$I186-0.5+'t-1'!$I186-0.5)*-1)</f>
        <v>0.22428399370083285</v>
      </c>
      <c r="L186" s="5">
        <f>(('t-1'!L186-'t-1'!$AE186)/'t-1'!$AE186)*(('t-1'!$I186-0.5+'t-1'!$I186-0.5)*-1)</f>
        <v>-6.4698984567247556E-2</v>
      </c>
      <c r="M186" s="5">
        <f>(('t-1'!M186-'t-1'!$AE186)/'t-1'!$AE186)*(('t-1'!$I186-0.5+'t-1'!$I186-0.5)*-1)</f>
        <v>-3.6428559199789642E-2</v>
      </c>
      <c r="N186" s="5">
        <f>(('t-1'!N186-'t-1'!$AE186)/'t-1'!$AE186)*(('t-1'!$I186-0.5+'t-1'!$I186-0.5)*-1)</f>
        <v>-0.10007701757981902</v>
      </c>
      <c r="O186" s="5">
        <f>(('t-1'!O186-'t-1'!$AE186)/'t-1'!$AE186)*(('t-1'!$I186-0.5+'t-1'!$I186-0.5)*-1)</f>
        <v>7.1541876756714959E-2</v>
      </c>
      <c r="P186" s="5">
        <f>(('t-1'!P186-'t-1'!$AE186)/'t-1'!$AE186)*(('t-1'!$I186-0.5+'t-1'!$I186-0.5)*-1)</f>
        <v>-4.868070313355536E-2</v>
      </c>
      <c r="Q186" s="5">
        <f>(('t-1'!Q186-'t-1'!$AE186)/'t-1'!$AE186)*(('t-1'!$I186-0.5+'t-1'!$I186-0.5)*-1)</f>
        <v>0.30473358219865115</v>
      </c>
      <c r="R186" s="5">
        <f>(('t-1'!R186-'t-1'!$AE186)/'t-1'!$AE186)*(('t-1'!$I186-0.5+'t-1'!$I186-0.5)*-1)</f>
        <v>-0.11930221557561403</v>
      </c>
      <c r="S186" s="5">
        <f>(('t-1'!S186-'t-1'!$AE186)/'t-1'!$AE186)*(('t-1'!$I186-0.5+'t-1'!$I186-0.5)*-1)</f>
        <v>-2.9892576089075441E-3</v>
      </c>
      <c r="T186" s="5">
        <f>(('t-1'!T186-'t-1'!$AE186)/'t-1'!$AE186)*(('t-1'!$I186-0.5+'t-1'!$I186-0.5)*-1)</f>
        <v>-2.9667368785151412E-2</v>
      </c>
      <c r="U186" s="5">
        <f>(('t-1'!U186-'t-1'!$AE186)/'t-1'!$AE186)*(('t-1'!$I186-0.5+'t-1'!$I186-0.5)*-1)</f>
        <v>-6.728462189765988E-2</v>
      </c>
      <c r="V186" s="5">
        <f>(('t-1'!V186-'t-1'!$AE186)/'t-1'!$AE186)*(('t-1'!$I186-0.5+'t-1'!$I186-0.5)*-1)</f>
        <v>-9.844598882047173E-2</v>
      </c>
      <c r="W186" s="5">
        <f>(('t-1'!W186-'t-1'!$AE186)/'t-1'!$AE186)*(('t-1'!$I186-0.5+'t-1'!$I186-0.5)*-1)</f>
        <v>-0.12709479830401182</v>
      </c>
      <c r="X186" s="5">
        <f>(('t-1'!X186-'t-1'!$AE186)/'t-1'!$AE186)*(('t-1'!$I186-0.5+'t-1'!$I186-0.5)*-1)</f>
        <v>0.17967072252167682</v>
      </c>
      <c r="Y186" s="5">
        <f>(('t-1'!Y186-'t-1'!$AE186)/'t-1'!$AE186)*(('t-1'!$I186-0.5+'t-1'!$I186-0.5)*-1)</f>
        <v>4.7111867101765161E-2</v>
      </c>
      <c r="Z186" s="5">
        <f>(('t-1'!Z186-'t-1'!$AE186)/'t-1'!$AE186)*(('t-1'!$I186-0.5+'t-1'!$I186-0.5)*-1)</f>
        <v>0.1448132146941771</v>
      </c>
      <c r="AA186" s="5">
        <f>(('t-1'!AA186-'t-1'!$AE186)/'t-1'!$AE186)*(('t-1'!$I186-0.5+'t-1'!$I186-0.5)*-1)</f>
        <v>4.3777061143994697E-2</v>
      </c>
      <c r="AB186" s="5">
        <f>(('t-1'!AB186-'t-1'!$AE186)/'t-1'!$AE186)*(('t-1'!$I186-0.5+'t-1'!$I186-0.5)*-1)</f>
        <v>-0.11463969228605921</v>
      </c>
      <c r="AC186" s="5">
        <f>(('t-1'!AC186-'t-1'!$AE186)/'t-1'!$AE186)*(('t-1'!$I186-0.5+'t-1'!$I186-0.5)*-1)</f>
        <v>9.291692083175325E-2</v>
      </c>
      <c r="AD186" s="5">
        <f>(('t-1'!AD186-'t-1'!$AE186)/'t-1'!$AE186)*(('t-1'!$I186-0.5+'t-1'!$I186-0.5)*-1)</f>
        <v>0.11107120665777637</v>
      </c>
      <c r="AE186" s="5">
        <f>(('t-1'!AE186-'t-1'!$AE186)/'t-1'!$AE186)*(('t-1'!$I186-0.5+'t-1'!$I186-0.5)*-1)</f>
        <v>0</v>
      </c>
      <c r="AF186" s="5">
        <f>(('t-1'!AF186-'t-1'!$AE186)/'t-1'!$AE186)*(('t-1'!$I186-0.5+'t-1'!$I186-0.5)*-1)</f>
        <v>1</v>
      </c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</row>
    <row r="187" spans="2:66">
      <c r="B187" s="1">
        <f>'t-1'!B187</f>
        <v>0</v>
      </c>
      <c r="C187" s="1">
        <f>'t-1'!C187</f>
        <v>0</v>
      </c>
      <c r="D187" s="1">
        <f>'t-1'!D187</f>
        <v>0</v>
      </c>
      <c r="E187" s="1" t="str">
        <f>'t-1'!E187</f>
        <v>Män</v>
      </c>
      <c r="F187" s="1" t="str">
        <f>'t-1'!F187</f>
        <v>Dödlighet efter hjärtinfarkt</v>
      </c>
      <c r="G187" s="1" t="str">
        <f>'t-1'!G187</f>
        <v>(tom)</v>
      </c>
      <c r="H187" s="1" t="str">
        <f>'t-1'!H187</f>
        <v>A003998</v>
      </c>
      <c r="I187" s="1">
        <f>'t-1'!I187</f>
        <v>1</v>
      </c>
      <c r="J187" s="5">
        <f>(('t-1'!J187-'t-1'!$AE187)/'t-1'!$AE187)*(('t-1'!$I187-0.5+'t-1'!$I187-0.5)*-1)</f>
        <v>-9.4412788063211305E-3</v>
      </c>
      <c r="K187" s="5">
        <f>(('t-1'!K187-'t-1'!$AE187)/'t-1'!$AE187)*(('t-1'!$I187-0.5+'t-1'!$I187-0.5)*-1)</f>
        <v>0.1904437316583813</v>
      </c>
      <c r="L187" s="5">
        <f>(('t-1'!L187-'t-1'!$AE187)/'t-1'!$AE187)*(('t-1'!$I187-0.5+'t-1'!$I187-0.5)*-1)</f>
        <v>3.7354008508180749E-2</v>
      </c>
      <c r="M187" s="5">
        <f>(('t-1'!M187-'t-1'!$AE187)/'t-1'!$AE187)*(('t-1'!$I187-0.5+'t-1'!$I187-0.5)*-1)</f>
        <v>5.2183053786043774E-3</v>
      </c>
      <c r="N187" s="5">
        <f>(('t-1'!N187-'t-1'!$AE187)/'t-1'!$AE187)*(('t-1'!$I187-0.5+'t-1'!$I187-0.5)*-1)</f>
        <v>-3.2339342118095804E-2</v>
      </c>
      <c r="O187" s="5">
        <f>(('t-1'!O187-'t-1'!$AE187)/'t-1'!$AE187)*(('t-1'!$I187-0.5+'t-1'!$I187-0.5)*-1)</f>
        <v>0.1248380269778776</v>
      </c>
      <c r="P187" s="5">
        <f>(('t-1'!P187-'t-1'!$AE187)/'t-1'!$AE187)*(('t-1'!$I187-0.5+'t-1'!$I187-0.5)*-1)</f>
        <v>-4.0859668678057758E-2</v>
      </c>
      <c r="Q187" s="5">
        <f>(('t-1'!Q187-'t-1'!$AE187)/'t-1'!$AE187)*(('t-1'!$I187-0.5+'t-1'!$I187-0.5)*-1)</f>
        <v>0.12045279458418956</v>
      </c>
      <c r="R187" s="5">
        <f>(('t-1'!R187-'t-1'!$AE187)/'t-1'!$AE187)*(('t-1'!$I187-0.5+'t-1'!$I187-0.5)*-1)</f>
        <v>-8.3825602107929872E-2</v>
      </c>
      <c r="S187" s="5">
        <f>(('t-1'!S187-'t-1'!$AE187)/'t-1'!$AE187)*(('t-1'!$I187-0.5+'t-1'!$I187-0.5)*-1)</f>
        <v>-2.4898175214062186E-2</v>
      </c>
      <c r="T187" s="5">
        <f>(('t-1'!T187-'t-1'!$AE187)/'t-1'!$AE187)*(('t-1'!$I187-0.5+'t-1'!$I187-0.5)*-1)</f>
        <v>1.07546450817581E-2</v>
      </c>
      <c r="U187" s="5">
        <f>(('t-1'!U187-'t-1'!$AE187)/'t-1'!$AE187)*(('t-1'!$I187-0.5+'t-1'!$I187-0.5)*-1)</f>
        <v>-2.2311816778390281E-2</v>
      </c>
      <c r="V187" s="5">
        <f>(('t-1'!V187-'t-1'!$AE187)/'t-1'!$AE187)*(('t-1'!$I187-0.5+'t-1'!$I187-0.5)*-1)</f>
        <v>-8.2445963558560903E-2</v>
      </c>
      <c r="W187" s="5">
        <f>(('t-1'!W187-'t-1'!$AE187)/'t-1'!$AE187)*(('t-1'!$I187-0.5+'t-1'!$I187-0.5)*-1)</f>
        <v>-0.13345227536339213</v>
      </c>
      <c r="X187" s="5">
        <f>(('t-1'!X187-'t-1'!$AE187)/'t-1'!$AE187)*(('t-1'!$I187-0.5+'t-1'!$I187-0.5)*-1)</f>
        <v>0.13528870533476922</v>
      </c>
      <c r="Y187" s="5">
        <f>(('t-1'!Y187-'t-1'!$AE187)/'t-1'!$AE187)*(('t-1'!$I187-0.5+'t-1'!$I187-0.5)*-1)</f>
        <v>7.7303518659952247E-2</v>
      </c>
      <c r="Z187" s="5">
        <f>(('t-1'!Z187-'t-1'!$AE187)/'t-1'!$AE187)*(('t-1'!$I187-0.5+'t-1'!$I187-0.5)*-1)</f>
        <v>7.5645004452470757E-2</v>
      </c>
      <c r="AA187" s="5">
        <f>(('t-1'!AA187-'t-1'!$AE187)/'t-1'!$AE187)*(('t-1'!$I187-0.5+'t-1'!$I187-0.5)*-1)</f>
        <v>8.8746624621987395E-3</v>
      </c>
      <c r="AB187" s="5">
        <f>(('t-1'!AB187-'t-1'!$AE187)/'t-1'!$AE187)*(('t-1'!$I187-0.5+'t-1'!$I187-0.5)*-1)</f>
        <v>-0.11730657653702874</v>
      </c>
      <c r="AC187" s="5">
        <f>(('t-1'!AC187-'t-1'!$AE187)/'t-1'!$AE187)*(('t-1'!$I187-0.5+'t-1'!$I187-0.5)*-1)</f>
        <v>3.4455039335681233E-2</v>
      </c>
      <c r="AD187" s="5">
        <f>(('t-1'!AD187-'t-1'!$AE187)/'t-1'!$AE187)*(('t-1'!$I187-0.5+'t-1'!$I187-0.5)*-1)</f>
        <v>-4.3184794728197216E-2</v>
      </c>
      <c r="AE187" s="5">
        <f>(('t-1'!AE187-'t-1'!$AE187)/'t-1'!$AE187)*(('t-1'!$I187-0.5+'t-1'!$I187-0.5)*-1)</f>
        <v>0</v>
      </c>
      <c r="AF187" s="5">
        <f>(('t-1'!AF187-'t-1'!$AE187)/'t-1'!$AE187)*(('t-1'!$I187-0.5+'t-1'!$I187-0.5)*-1)</f>
        <v>1</v>
      </c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</row>
    <row r="188" spans="2:66">
      <c r="B188" s="1">
        <f>'t-1'!B188</f>
        <v>0</v>
      </c>
      <c r="C188" s="1">
        <f>'t-1'!C188</f>
        <v>0</v>
      </c>
      <c r="D188" s="1">
        <f>'t-1'!D188</f>
        <v>0</v>
      </c>
      <c r="E188" s="1" t="str">
        <f>'t-1'!E188</f>
        <v>Totalt</v>
      </c>
      <c r="F188" s="1" t="str">
        <f>'t-1'!F188</f>
        <v>Dödlighet efter hjärtinfarkt</v>
      </c>
      <c r="G188" s="1" t="str">
        <f>'t-1'!G188</f>
        <v>(tom)</v>
      </c>
      <c r="H188" s="1" t="str">
        <f>'t-1'!H188</f>
        <v>A003998</v>
      </c>
      <c r="I188" s="1">
        <f>'t-1'!I188</f>
        <v>1</v>
      </c>
      <c r="J188" s="5">
        <f>(('t-1'!J188-'t-1'!$AE188)/'t-1'!$AE188)*(('t-1'!$I188-0.5+'t-1'!$I188-0.5)*-1)</f>
        <v>-5.4331767637299827E-4</v>
      </c>
      <c r="K188" s="5">
        <f>(('t-1'!K188-'t-1'!$AE188)/'t-1'!$AE188)*(('t-1'!$I188-0.5+'t-1'!$I188-0.5)*-1)</f>
        <v>0.20613662531881347</v>
      </c>
      <c r="L188" s="5">
        <f>(('t-1'!L188-'t-1'!$AE188)/'t-1'!$AE188)*(('t-1'!$I188-0.5+'t-1'!$I188-0.5)*-1)</f>
        <v>4.539504326117977E-3</v>
      </c>
      <c r="M188" s="5">
        <f>(('t-1'!M188-'t-1'!$AE188)/'t-1'!$AE188)*(('t-1'!$I188-0.5+'t-1'!$I188-0.5)*-1)</f>
        <v>-1.9383577839946761E-2</v>
      </c>
      <c r="N188" s="5">
        <f>(('t-1'!N188-'t-1'!$AE188)/'t-1'!$AE188)*(('t-1'!$I188-0.5+'t-1'!$I188-0.5)*-1)</f>
        <v>-5.0835734614653988E-2</v>
      </c>
      <c r="O188" s="5">
        <f>(('t-1'!O188-'t-1'!$AE188)/'t-1'!$AE188)*(('t-1'!$I188-0.5+'t-1'!$I188-0.5)*-1)</f>
        <v>9.410491807127537E-2</v>
      </c>
      <c r="P188" s="5">
        <f>(('t-1'!P188-'t-1'!$AE188)/'t-1'!$AE188)*(('t-1'!$I188-0.5+'t-1'!$I188-0.5)*-1)</f>
        <v>-5.0142499599879348E-2</v>
      </c>
      <c r="Q188" s="5">
        <f>(('t-1'!Q188-'t-1'!$AE188)/'t-1'!$AE188)*(('t-1'!$I188-0.5+'t-1'!$I188-0.5)*-1)</f>
        <v>0.18064990453643193</v>
      </c>
      <c r="R188" s="5">
        <f>(('t-1'!R188-'t-1'!$AE188)/'t-1'!$AE188)*(('t-1'!$I188-0.5+'t-1'!$I188-0.5)*-1)</f>
        <v>-0.10798130644636948</v>
      </c>
      <c r="S188" s="5">
        <f>(('t-1'!S188-'t-1'!$AE188)/'t-1'!$AE188)*(('t-1'!$I188-0.5+'t-1'!$I188-0.5)*-1)</f>
        <v>-1.1880337297349972E-2</v>
      </c>
      <c r="T188" s="5">
        <f>(('t-1'!T188-'t-1'!$AE188)/'t-1'!$AE188)*(('t-1'!$I188-0.5+'t-1'!$I188-0.5)*-1)</f>
        <v>-6.0968901561616268E-3</v>
      </c>
      <c r="U188" s="5">
        <f>(('t-1'!U188-'t-1'!$AE188)/'t-1'!$AE188)*(('t-1'!$I188-0.5+'t-1'!$I188-0.5)*-1)</f>
        <v>-4.5603121520021675E-2</v>
      </c>
      <c r="V188" s="5">
        <f>(('t-1'!V188-'t-1'!$AE188)/'t-1'!$AE188)*(('t-1'!$I188-0.5+'t-1'!$I188-0.5)*-1)</f>
        <v>-9.6226875446447216E-2</v>
      </c>
      <c r="W188" s="5">
        <f>(('t-1'!W188-'t-1'!$AE188)/'t-1'!$AE188)*(('t-1'!$I188-0.5+'t-1'!$I188-0.5)*-1)</f>
        <v>-0.13080081300454396</v>
      </c>
      <c r="X188" s="5">
        <f>(('t-1'!X188-'t-1'!$AE188)/'t-1'!$AE188)*(('t-1'!$I188-0.5+'t-1'!$I188-0.5)*-1)</f>
        <v>0.1502753866421582</v>
      </c>
      <c r="Y188" s="5">
        <f>(('t-1'!Y188-'t-1'!$AE188)/'t-1'!$AE188)*(('t-1'!$I188-0.5+'t-1'!$I188-0.5)*-1)</f>
        <v>7.8547296680078649E-2</v>
      </c>
      <c r="Z188" s="5">
        <f>(('t-1'!Z188-'t-1'!$AE188)/'t-1'!$AE188)*(('t-1'!$I188-0.5+'t-1'!$I188-0.5)*-1)</f>
        <v>0.11418994841182653</v>
      </c>
      <c r="AA188" s="5">
        <f>(('t-1'!AA188-'t-1'!$AE188)/'t-1'!$AE188)*(('t-1'!$I188-0.5+'t-1'!$I188-0.5)*-1)</f>
        <v>3.3497732829400516E-2</v>
      </c>
      <c r="AB188" s="5">
        <f>(('t-1'!AB188-'t-1'!$AE188)/'t-1'!$AE188)*(('t-1'!$I188-0.5+'t-1'!$I188-0.5)*-1)</f>
        <v>-0.11161647894111977</v>
      </c>
      <c r="AC188" s="5">
        <f>(('t-1'!AC188-'t-1'!$AE188)/'t-1'!$AE188)*(('t-1'!$I188-0.5+'t-1'!$I188-0.5)*-1)</f>
        <v>6.1087857206935978E-2</v>
      </c>
      <c r="AD188" s="5">
        <f>(('t-1'!AD188-'t-1'!$AE188)/'t-1'!$AE188)*(('t-1'!$I188-0.5+'t-1'!$I188-0.5)*-1)</f>
        <v>1.1856178014056487E-2</v>
      </c>
      <c r="AE188" s="5">
        <f>(('t-1'!AE188-'t-1'!$AE188)/'t-1'!$AE188)*(('t-1'!$I188-0.5+'t-1'!$I188-0.5)*-1)</f>
        <v>0</v>
      </c>
      <c r="AF188" s="5">
        <f>(('t-1'!AF188-'t-1'!$AE188)/'t-1'!$AE188)*(('t-1'!$I188-0.5+'t-1'!$I188-0.5)*-1)</f>
        <v>1</v>
      </c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</row>
    <row r="189" spans="2:66">
      <c r="B189" s="1">
        <f>'t-1'!B189</f>
        <v>0</v>
      </c>
      <c r="C189" s="1">
        <f>'t-1'!C189</f>
        <v>0</v>
      </c>
      <c r="D189" s="1">
        <f>'t-1'!D189</f>
        <v>88</v>
      </c>
      <c r="E189" s="1" t="str">
        <f>'t-1'!E189</f>
        <v>Kvinnor</v>
      </c>
      <c r="F189" s="1" t="str">
        <f>'t-1'!F189</f>
        <v>Dödlighet efter sjukhusvårdad hjärtinfarkt</v>
      </c>
      <c r="G189" s="1" t="str">
        <f>'t-1'!G189</f>
        <v>(tom)</v>
      </c>
      <c r="H189" s="1" t="str">
        <f>'t-1'!H189</f>
        <v>A004198</v>
      </c>
      <c r="I189" s="1">
        <f>'t-1'!I189</f>
        <v>1</v>
      </c>
      <c r="J189" s="5">
        <f>(('t-1'!J189-'t-1'!$AE189)/'t-1'!$AE189)*(('t-1'!$I189-0.5+'t-1'!$I189-0.5)*-1)</f>
        <v>3.5404273924997676E-2</v>
      </c>
      <c r="K189" s="5">
        <f>(('t-1'!K189-'t-1'!$AE189)/'t-1'!$AE189)*(('t-1'!$I189-0.5+'t-1'!$I189-0.5)*-1)</f>
        <v>0.12658792116515613</v>
      </c>
      <c r="L189" s="5">
        <f>(('t-1'!L189-'t-1'!$AE189)/'t-1'!$AE189)*(('t-1'!$I189-0.5+'t-1'!$I189-0.5)*-1)</f>
        <v>4.4696110617701873E-2</v>
      </c>
      <c r="M189" s="5">
        <f>(('t-1'!M189-'t-1'!$AE189)/'t-1'!$AE189)*(('t-1'!$I189-0.5+'t-1'!$I189-0.5)*-1)</f>
        <v>-5.1084063859591848E-2</v>
      </c>
      <c r="N189" s="5">
        <f>(('t-1'!N189-'t-1'!$AE189)/'t-1'!$AE189)*(('t-1'!$I189-0.5+'t-1'!$I189-0.5)*-1)</f>
        <v>-2.3641220295924768E-2</v>
      </c>
      <c r="O189" s="5">
        <f>(('t-1'!O189-'t-1'!$AE189)/'t-1'!$AE189)*(('t-1'!$I189-0.5+'t-1'!$I189-0.5)*-1)</f>
        <v>-5.7528103916680493E-2</v>
      </c>
      <c r="P189" s="5">
        <f>(('t-1'!P189-'t-1'!$AE189)/'t-1'!$AE189)*(('t-1'!$I189-0.5+'t-1'!$I189-0.5)*-1)</f>
        <v>8.6830991901304319E-2</v>
      </c>
      <c r="Q189" s="5">
        <f>(('t-1'!Q189-'t-1'!$AE189)/'t-1'!$AE189)*(('t-1'!$I189-0.5+'t-1'!$I189-0.5)*-1)</f>
        <v>0.43991461595529829</v>
      </c>
      <c r="R189" s="5">
        <f>(('t-1'!R189-'t-1'!$AE189)/'t-1'!$AE189)*(('t-1'!$I189-0.5+'t-1'!$I189-0.5)*-1)</f>
        <v>-3.3513112419003336E-3</v>
      </c>
      <c r="S189" s="5">
        <f>(('t-1'!S189-'t-1'!$AE189)/'t-1'!$AE189)*(('t-1'!$I189-0.5+'t-1'!$I189-0.5)*-1)</f>
        <v>4.0655031907209691E-2</v>
      </c>
      <c r="T189" s="5">
        <f>(('t-1'!T189-'t-1'!$AE189)/'t-1'!$AE189)*(('t-1'!$I189-0.5+'t-1'!$I189-0.5)*-1)</f>
        <v>-6.3066199604672898E-2</v>
      </c>
      <c r="U189" s="5">
        <f>(('t-1'!U189-'t-1'!$AE189)/'t-1'!$AE189)*(('t-1'!$I189-0.5+'t-1'!$I189-0.5)*-1)</f>
        <v>-0.13950165897899144</v>
      </c>
      <c r="V189" s="5">
        <f>(('t-1'!V189-'t-1'!$AE189)/'t-1'!$AE189)*(('t-1'!$I189-0.5+'t-1'!$I189-0.5)*-1)</f>
        <v>-7.5683725105394117E-2</v>
      </c>
      <c r="W189" s="5">
        <f>(('t-1'!W189-'t-1'!$AE189)/'t-1'!$AE189)*(('t-1'!$I189-0.5+'t-1'!$I189-0.5)*-1)</f>
        <v>3.394422223640144E-3</v>
      </c>
      <c r="X189" s="5">
        <f>(('t-1'!X189-'t-1'!$AE189)/'t-1'!$AE189)*(('t-1'!$I189-0.5+'t-1'!$I189-0.5)*-1)</f>
        <v>7.9534518094576484E-2</v>
      </c>
      <c r="Y189" s="5">
        <f>(('t-1'!Y189-'t-1'!$AE189)/'t-1'!$AE189)*(('t-1'!$I189-0.5+'t-1'!$I189-0.5)*-1)</f>
        <v>2.477763360088658E-2</v>
      </c>
      <c r="Z189" s="5">
        <f>(('t-1'!Z189-'t-1'!$AE189)/'t-1'!$AE189)*(('t-1'!$I189-0.5+'t-1'!$I189-0.5)*-1)</f>
        <v>4.3662006906372362E-2</v>
      </c>
      <c r="AA189" s="5">
        <f>(('t-1'!AA189-'t-1'!$AE189)/'t-1'!$AE189)*(('t-1'!$I189-0.5+'t-1'!$I189-0.5)*-1)</f>
        <v>-4.7350402581008436E-2</v>
      </c>
      <c r="AB189" s="5">
        <f>(('t-1'!AB189-'t-1'!$AE189)/'t-1'!$AE189)*(('t-1'!$I189-0.5+'t-1'!$I189-0.5)*-1)</f>
        <v>6.5630869443075168E-2</v>
      </c>
      <c r="AC189" s="5">
        <f>(('t-1'!AC189-'t-1'!$AE189)/'t-1'!$AE189)*(('t-1'!$I189-0.5+'t-1'!$I189-0.5)*-1)</f>
        <v>6.2365036004335614E-2</v>
      </c>
      <c r="AD189" s="5">
        <f>(('t-1'!AD189-'t-1'!$AE189)/'t-1'!$AE189)*(('t-1'!$I189-0.5+'t-1'!$I189-0.5)*-1)</f>
        <v>3.6067540885922109E-2</v>
      </c>
      <c r="AE189" s="5">
        <f>(('t-1'!AE189-'t-1'!$AE189)/'t-1'!$AE189)*(('t-1'!$I189-0.5+'t-1'!$I189-0.5)*-1)</f>
        <v>0</v>
      </c>
      <c r="AF189" s="5">
        <f>(('t-1'!AF189-'t-1'!$AE189)/'t-1'!$AE189)*(('t-1'!$I189-0.5+'t-1'!$I189-0.5)*-1)</f>
        <v>1</v>
      </c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</row>
    <row r="190" spans="2:66">
      <c r="B190" s="1">
        <f>'t-1'!B190</f>
        <v>0</v>
      </c>
      <c r="C190" s="1">
        <f>'t-1'!C190</f>
        <v>0</v>
      </c>
      <c r="D190" s="1">
        <f>'t-1'!D190</f>
        <v>0</v>
      </c>
      <c r="E190" s="1" t="str">
        <f>'t-1'!E190</f>
        <v>Män</v>
      </c>
      <c r="F190" s="1" t="str">
        <f>'t-1'!F190</f>
        <v>Dödlighet efter sjukhusvårdad hjärtinfarkt</v>
      </c>
      <c r="G190" s="1" t="str">
        <f>'t-1'!G190</f>
        <v>(tom)</v>
      </c>
      <c r="H190" s="1" t="str">
        <f>'t-1'!H190</f>
        <v>A004198</v>
      </c>
      <c r="I190" s="1">
        <f>'t-1'!I190</f>
        <v>1</v>
      </c>
      <c r="J190" s="5">
        <f>(('t-1'!J190-'t-1'!$AE190)/'t-1'!$AE190)*(('t-1'!$I190-0.5+'t-1'!$I190-0.5)*-1)</f>
        <v>1.5761079342456165E-2</v>
      </c>
      <c r="K190" s="5">
        <f>(('t-1'!K190-'t-1'!$AE190)/'t-1'!$AE190)*(('t-1'!$I190-0.5+'t-1'!$I190-0.5)*-1)</f>
        <v>7.8964246492639639E-2</v>
      </c>
      <c r="L190" s="5">
        <f>(('t-1'!L190-'t-1'!$AE190)/'t-1'!$AE190)*(('t-1'!$I190-0.5+'t-1'!$I190-0.5)*-1)</f>
        <v>6.7368189889466648E-2</v>
      </c>
      <c r="M190" s="5">
        <f>(('t-1'!M190-'t-1'!$AE190)/'t-1'!$AE190)*(('t-1'!$I190-0.5+'t-1'!$I190-0.5)*-1)</f>
        <v>9.4509549309540683E-3</v>
      </c>
      <c r="N190" s="5">
        <f>(('t-1'!N190-'t-1'!$AE190)/'t-1'!$AE190)*(('t-1'!$I190-0.5+'t-1'!$I190-0.5)*-1)</f>
        <v>6.4300390775152566E-2</v>
      </c>
      <c r="O190" s="5">
        <f>(('t-1'!O190-'t-1'!$AE190)/'t-1'!$AE190)*(('t-1'!$I190-0.5+'t-1'!$I190-0.5)*-1)</f>
        <v>-1.45043218494614E-3</v>
      </c>
      <c r="P190" s="5">
        <f>(('t-1'!P190-'t-1'!$AE190)/'t-1'!$AE190)*(('t-1'!$I190-0.5+'t-1'!$I190-0.5)*-1)</f>
        <v>-8.6163186564136626E-3</v>
      </c>
      <c r="Q190" s="5">
        <f>(('t-1'!Q190-'t-1'!$AE190)/'t-1'!$AE190)*(('t-1'!$I190-0.5+'t-1'!$I190-0.5)*-1)</f>
        <v>0.12123285228379113</v>
      </c>
      <c r="R190" s="5">
        <f>(('t-1'!R190-'t-1'!$AE190)/'t-1'!$AE190)*(('t-1'!$I190-0.5+'t-1'!$I190-0.5)*-1)</f>
        <v>0.14513050933061147</v>
      </c>
      <c r="S190" s="5">
        <f>(('t-1'!S190-'t-1'!$AE190)/'t-1'!$AE190)*(('t-1'!$I190-0.5+'t-1'!$I190-0.5)*-1)</f>
        <v>-5.7544526633528971E-2</v>
      </c>
      <c r="T190" s="5">
        <f>(('t-1'!T190-'t-1'!$AE190)/'t-1'!$AE190)*(('t-1'!$I190-0.5+'t-1'!$I190-0.5)*-1)</f>
        <v>-0.10750844392438343</v>
      </c>
      <c r="U190" s="5">
        <f>(('t-1'!U190-'t-1'!$AE190)/'t-1'!$AE190)*(('t-1'!$I190-0.5+'t-1'!$I190-0.5)*-1)</f>
        <v>1.467956063744196E-2</v>
      </c>
      <c r="V190" s="5">
        <f>(('t-1'!V190-'t-1'!$AE190)/'t-1'!$AE190)*(('t-1'!$I190-0.5+'t-1'!$I190-0.5)*-1)</f>
        <v>-6.6862405355801791E-2</v>
      </c>
      <c r="W190" s="5">
        <f>(('t-1'!W190-'t-1'!$AE190)/'t-1'!$AE190)*(('t-1'!$I190-0.5+'t-1'!$I190-0.5)*-1)</f>
        <v>-9.0797006723898538E-2</v>
      </c>
      <c r="X190" s="5">
        <f>(('t-1'!X190-'t-1'!$AE190)/'t-1'!$AE190)*(('t-1'!$I190-0.5+'t-1'!$I190-0.5)*-1)</f>
        <v>0.16923539272391869</v>
      </c>
      <c r="Y190" s="5">
        <f>(('t-1'!Y190-'t-1'!$AE190)/'t-1'!$AE190)*(('t-1'!$I190-0.5+'t-1'!$I190-0.5)*-1)</f>
        <v>0.14045831707997891</v>
      </c>
      <c r="Z190" s="5">
        <f>(('t-1'!Z190-'t-1'!$AE190)/'t-1'!$AE190)*(('t-1'!$I190-0.5+'t-1'!$I190-0.5)*-1)</f>
        <v>-2.418027500830661E-2</v>
      </c>
      <c r="AA190" s="5">
        <f>(('t-1'!AA190-'t-1'!$AE190)/'t-1'!$AE190)*(('t-1'!$I190-0.5+'t-1'!$I190-0.5)*-1)</f>
        <v>-8.9317164009742295E-2</v>
      </c>
      <c r="AB190" s="5">
        <f>(('t-1'!AB190-'t-1'!$AE190)/'t-1'!$AE190)*(('t-1'!$I190-0.5+'t-1'!$I190-0.5)*-1)</f>
        <v>-6.8469600749156534E-2</v>
      </c>
      <c r="AC190" s="5">
        <f>(('t-1'!AC190-'t-1'!$AE190)/'t-1'!$AE190)*(('t-1'!$I190-0.5+'t-1'!$I190-0.5)*-1)</f>
        <v>5.5908833606414375E-2</v>
      </c>
      <c r="AD190" s="5">
        <f>(('t-1'!AD190-'t-1'!$AE190)/'t-1'!$AE190)*(('t-1'!$I190-0.5+'t-1'!$I190-0.5)*-1)</f>
        <v>-0.17160436923974379</v>
      </c>
      <c r="AE190" s="5">
        <f>(('t-1'!AE190-'t-1'!$AE190)/'t-1'!$AE190)*(('t-1'!$I190-0.5+'t-1'!$I190-0.5)*-1)</f>
        <v>0</v>
      </c>
      <c r="AF190" s="5">
        <f>(('t-1'!AF190-'t-1'!$AE190)/'t-1'!$AE190)*(('t-1'!$I190-0.5+'t-1'!$I190-0.5)*-1)</f>
        <v>1</v>
      </c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</row>
    <row r="191" spans="2:66">
      <c r="B191" s="1">
        <f>'t-1'!B191</f>
        <v>0</v>
      </c>
      <c r="C191" s="1">
        <f>'t-1'!C191</f>
        <v>0</v>
      </c>
      <c r="D191" s="1">
        <f>'t-1'!D191</f>
        <v>0</v>
      </c>
      <c r="E191" s="1" t="str">
        <f>'t-1'!E191</f>
        <v>Totalt</v>
      </c>
      <c r="F191" s="1" t="str">
        <f>'t-1'!F191</f>
        <v>Dödlighet efter sjukhusvårdad hjärtinfarkt</v>
      </c>
      <c r="G191" s="1" t="str">
        <f>'t-1'!G191</f>
        <v>(tom)</v>
      </c>
      <c r="H191" s="1" t="str">
        <f>'t-1'!H191</f>
        <v>A004198</v>
      </c>
      <c r="I191" s="1">
        <f>'t-1'!I191</f>
        <v>1</v>
      </c>
      <c r="J191" s="5">
        <f>(('t-1'!J191-'t-1'!$AE191)/'t-1'!$AE191)*(('t-1'!$I191-0.5+'t-1'!$I191-0.5)*-1)</f>
        <v>2.7041502084664822E-2</v>
      </c>
      <c r="K191" s="5">
        <f>(('t-1'!K191-'t-1'!$AE191)/'t-1'!$AE191)*(('t-1'!$I191-0.5+'t-1'!$I191-0.5)*-1)</f>
        <v>0.10113444480697498</v>
      </c>
      <c r="L191" s="5">
        <f>(('t-1'!L191-'t-1'!$AE191)/'t-1'!$AE191)*(('t-1'!$I191-0.5+'t-1'!$I191-0.5)*-1)</f>
        <v>6.4960782829110317E-2</v>
      </c>
      <c r="M191" s="5">
        <f>(('t-1'!M191-'t-1'!$AE191)/'t-1'!$AE191)*(('t-1'!$I191-0.5+'t-1'!$I191-0.5)*-1)</f>
        <v>-1.6228804648515626E-2</v>
      </c>
      <c r="N191" s="5">
        <f>(('t-1'!N191-'t-1'!$AE191)/'t-1'!$AE191)*(('t-1'!$I191-0.5+'t-1'!$I191-0.5)*-1)</f>
        <v>3.1436000318798236E-2</v>
      </c>
      <c r="O191" s="5">
        <f>(('t-1'!O191-'t-1'!$AE191)/'t-1'!$AE191)*(('t-1'!$I191-0.5+'t-1'!$I191-0.5)*-1)</f>
        <v>-3.2098453427644627E-2</v>
      </c>
      <c r="P191" s="5">
        <f>(('t-1'!P191-'t-1'!$AE191)/'t-1'!$AE191)*(('t-1'!$I191-0.5+'t-1'!$I191-0.5)*-1)</f>
        <v>2.630556117921324E-2</v>
      </c>
      <c r="Q191" s="5">
        <f>(('t-1'!Q191-'t-1'!$AE191)/'t-1'!$AE191)*(('t-1'!$I191-0.5+'t-1'!$I191-0.5)*-1)</f>
        <v>0.24895431701869766</v>
      </c>
      <c r="R191" s="5">
        <f>(('t-1'!R191-'t-1'!$AE191)/'t-1'!$AE191)*(('t-1'!$I191-0.5+'t-1'!$I191-0.5)*-1)</f>
        <v>6.0908771031506888E-2</v>
      </c>
      <c r="S191" s="5">
        <f>(('t-1'!S191-'t-1'!$AE191)/'t-1'!$AE191)*(('t-1'!$I191-0.5+'t-1'!$I191-0.5)*-1)</f>
        <v>-1.3597739962485925E-2</v>
      </c>
      <c r="T191" s="5">
        <f>(('t-1'!T191-'t-1'!$AE191)/'t-1'!$AE191)*(('t-1'!$I191-0.5+'t-1'!$I191-0.5)*-1)</f>
        <v>-9.5961862036004347E-2</v>
      </c>
      <c r="U191" s="5">
        <f>(('t-1'!U191-'t-1'!$AE191)/'t-1'!$AE191)*(('t-1'!$I191-0.5+'t-1'!$I191-0.5)*-1)</f>
        <v>-5.3683084958220939E-2</v>
      </c>
      <c r="V191" s="5">
        <f>(('t-1'!V191-'t-1'!$AE191)/'t-1'!$AE191)*(('t-1'!$I191-0.5+'t-1'!$I191-0.5)*-1)</f>
        <v>-7.965945105624557E-2</v>
      </c>
      <c r="W191" s="5">
        <f>(('t-1'!W191-'t-1'!$AE191)/'t-1'!$AE191)*(('t-1'!$I191-0.5+'t-1'!$I191-0.5)*-1)</f>
        <v>-5.2914585383572091E-2</v>
      </c>
      <c r="X191" s="5">
        <f>(('t-1'!X191-'t-1'!$AE191)/'t-1'!$AE191)*(('t-1'!$I191-0.5+'t-1'!$I191-0.5)*-1)</f>
        <v>0.12886006686853374</v>
      </c>
      <c r="Y191" s="5">
        <f>(('t-1'!Y191-'t-1'!$AE191)/'t-1'!$AE191)*(('t-1'!$I191-0.5+'t-1'!$I191-0.5)*-1)</f>
        <v>0.10463791743068683</v>
      </c>
      <c r="Z191" s="5">
        <f>(('t-1'!Z191-'t-1'!$AE191)/'t-1'!$AE191)*(('t-1'!$I191-0.5+'t-1'!$I191-0.5)*-1)</f>
        <v>1.40170334238729E-2</v>
      </c>
      <c r="AA191" s="5">
        <f>(('t-1'!AA191-'t-1'!$AE191)/'t-1'!$AE191)*(('t-1'!$I191-0.5+'t-1'!$I191-0.5)*-1)</f>
        <v>-6.0972353825514143E-2</v>
      </c>
      <c r="AB191" s="5">
        <f>(('t-1'!AB191-'t-1'!$AE191)/'t-1'!$AE191)*(('t-1'!$I191-0.5+'t-1'!$I191-0.5)*-1)</f>
        <v>-6.0524066593101427E-4</v>
      </c>
      <c r="AC191" s="5">
        <f>(('t-1'!AC191-'t-1'!$AE191)/'t-1'!$AE191)*(('t-1'!$I191-0.5+'t-1'!$I191-0.5)*-1)</f>
        <v>6.8421737780845121E-2</v>
      </c>
      <c r="AD191" s="5">
        <f>(('t-1'!AD191-'t-1'!$AE191)/'t-1'!$AE191)*(('t-1'!$I191-0.5+'t-1'!$I191-0.5)*-1)</f>
        <v>-8.8537282879150622E-2</v>
      </c>
      <c r="AE191" s="5">
        <f>(('t-1'!AE191-'t-1'!$AE191)/'t-1'!$AE191)*(('t-1'!$I191-0.5+'t-1'!$I191-0.5)*-1)</f>
        <v>0</v>
      </c>
      <c r="AF191" s="5">
        <f>(('t-1'!AF191-'t-1'!$AE191)/'t-1'!$AE191)*(('t-1'!$I191-0.5+'t-1'!$I191-0.5)*-1)</f>
        <v>1</v>
      </c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</row>
    <row r="192" spans="2:66">
      <c r="B192" s="1">
        <f>'t-1'!B192</f>
        <v>0</v>
      </c>
      <c r="C192" s="1">
        <f>'t-1'!C192</f>
        <v>0</v>
      </c>
      <c r="D192" s="1">
        <f>'t-1'!D192</f>
        <v>89</v>
      </c>
      <c r="E192" s="1" t="str">
        <f>'t-1'!E192</f>
        <v>Kvinnor</v>
      </c>
      <c r="F192" s="1" t="str">
        <f>'t-1'!F192</f>
        <v>Ny infarkt eller död i ischemisk hjärtsjukdom</v>
      </c>
      <c r="G192" s="1" t="str">
        <f>'t-1'!G192</f>
        <v>(tom)</v>
      </c>
      <c r="H192" s="1" t="str">
        <f>'t-1'!H192</f>
        <v>A005450</v>
      </c>
      <c r="I192" s="1">
        <f>'t-1'!I192</f>
        <v>1</v>
      </c>
      <c r="J192" s="5">
        <f>(('t-1'!J192-'t-1'!$AE192)/'t-1'!$AE192)*(('t-1'!$I192-0.5+'t-1'!$I192-0.5)*-1)</f>
        <v>4.1547703391117921E-2</v>
      </c>
      <c r="K192" s="5">
        <f>(('t-1'!K192-'t-1'!$AE192)/'t-1'!$AE192)*(('t-1'!$I192-0.5+'t-1'!$I192-0.5)*-1)</f>
        <v>0.14238084376502275</v>
      </c>
      <c r="L192" s="5">
        <f>(('t-1'!L192-'t-1'!$AE192)/'t-1'!$AE192)*(('t-1'!$I192-0.5+'t-1'!$I192-0.5)*-1)</f>
        <v>2.4603526876569998E-2</v>
      </c>
      <c r="M192" s="5">
        <f>(('t-1'!M192-'t-1'!$AE192)/'t-1'!$AE192)*(('t-1'!$I192-0.5+'t-1'!$I192-0.5)*-1)</f>
        <v>-8.7271930164216416E-2</v>
      </c>
      <c r="N192" s="5">
        <f>(('t-1'!N192-'t-1'!$AE192)/'t-1'!$AE192)*(('t-1'!$I192-0.5+'t-1'!$I192-0.5)*-1)</f>
        <v>-0.181907417180869</v>
      </c>
      <c r="O192" s="5">
        <f>(('t-1'!O192-'t-1'!$AE192)/'t-1'!$AE192)*(('t-1'!$I192-0.5+'t-1'!$I192-0.5)*-1)</f>
        <v>7.0399431486167494E-2</v>
      </c>
      <c r="P192" s="5">
        <f>(('t-1'!P192-'t-1'!$AE192)/'t-1'!$AE192)*(('t-1'!$I192-0.5+'t-1'!$I192-0.5)*-1)</f>
        <v>3.6589216943965372E-2</v>
      </c>
      <c r="Q192" s="5">
        <f>(('t-1'!Q192-'t-1'!$AE192)/'t-1'!$AE192)*(('t-1'!$I192-0.5+'t-1'!$I192-0.5)*-1)</f>
        <v>-0.25489217417947435</v>
      </c>
      <c r="R192" s="5">
        <f>(('t-1'!R192-'t-1'!$AE192)/'t-1'!$AE192)*(('t-1'!$I192-0.5+'t-1'!$I192-0.5)*-1)</f>
        <v>0.25114738684819204</v>
      </c>
      <c r="S192" s="5">
        <f>(('t-1'!S192-'t-1'!$AE192)/'t-1'!$AE192)*(('t-1'!$I192-0.5+'t-1'!$I192-0.5)*-1)</f>
        <v>6.1754043482179249E-2</v>
      </c>
      <c r="T192" s="5">
        <f>(('t-1'!T192-'t-1'!$AE192)/'t-1'!$AE192)*(('t-1'!$I192-0.5+'t-1'!$I192-0.5)*-1)</f>
        <v>4.9379308311522201E-2</v>
      </c>
      <c r="U192" s="5">
        <f>(('t-1'!U192-'t-1'!$AE192)/'t-1'!$AE192)*(('t-1'!$I192-0.5+'t-1'!$I192-0.5)*-1)</f>
        <v>-0.15881768005313707</v>
      </c>
      <c r="V192" s="5">
        <f>(('t-1'!V192-'t-1'!$AE192)/'t-1'!$AE192)*(('t-1'!$I192-0.5+'t-1'!$I192-0.5)*-1)</f>
        <v>0.11516030504933784</v>
      </c>
      <c r="W192" s="5">
        <f>(('t-1'!W192-'t-1'!$AE192)/'t-1'!$AE192)*(('t-1'!$I192-0.5+'t-1'!$I192-0.5)*-1)</f>
        <v>4.6915476076660273E-2</v>
      </c>
      <c r="X192" s="5">
        <f>(('t-1'!X192-'t-1'!$AE192)/'t-1'!$AE192)*(('t-1'!$I192-0.5+'t-1'!$I192-0.5)*-1)</f>
        <v>0.19845313382642438</v>
      </c>
      <c r="Y192" s="5">
        <f>(('t-1'!Y192-'t-1'!$AE192)/'t-1'!$AE192)*(('t-1'!$I192-0.5+'t-1'!$I192-0.5)*-1)</f>
        <v>-2.8916408008941213E-2</v>
      </c>
      <c r="Z192" s="5">
        <f>(('t-1'!Z192-'t-1'!$AE192)/'t-1'!$AE192)*(('t-1'!$I192-0.5+'t-1'!$I192-0.5)*-1)</f>
        <v>-5.4867469774755699E-2</v>
      </c>
      <c r="AA192" s="5">
        <f>(('t-1'!AA192-'t-1'!$AE192)/'t-1'!$AE192)*(('t-1'!$I192-0.5+'t-1'!$I192-0.5)*-1)</f>
        <v>-9.5144020017752878E-2</v>
      </c>
      <c r="AB192" s="5">
        <f>(('t-1'!AB192-'t-1'!$AE192)/'t-1'!$AE192)*(('t-1'!$I192-0.5+'t-1'!$I192-0.5)*-1)</f>
        <v>0.43343578211460554</v>
      </c>
      <c r="AC192" s="5">
        <f>(('t-1'!AC192-'t-1'!$AE192)/'t-1'!$AE192)*(('t-1'!$I192-0.5+'t-1'!$I192-0.5)*-1)</f>
        <v>-0.11481045318310894</v>
      </c>
      <c r="AD192" s="5">
        <f>(('t-1'!AD192-'t-1'!$AE192)/'t-1'!$AE192)*(('t-1'!$I192-0.5+'t-1'!$I192-0.5)*-1)</f>
        <v>-9.0028464599522642E-2</v>
      </c>
      <c r="AE192" s="5">
        <f>(('t-1'!AE192-'t-1'!$AE192)/'t-1'!$AE192)*(('t-1'!$I192-0.5+'t-1'!$I192-0.5)*-1)</f>
        <v>0</v>
      </c>
      <c r="AF192" s="5">
        <f>(('t-1'!AF192-'t-1'!$AE192)/'t-1'!$AE192)*(('t-1'!$I192-0.5+'t-1'!$I192-0.5)*-1)</f>
        <v>1</v>
      </c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</row>
    <row r="193" spans="2:66">
      <c r="B193" s="1">
        <f>'t-1'!B193</f>
        <v>0</v>
      </c>
      <c r="C193" s="1">
        <f>'t-1'!C193</f>
        <v>0</v>
      </c>
      <c r="D193" s="1">
        <f>'t-1'!D193</f>
        <v>0</v>
      </c>
      <c r="E193" s="1" t="str">
        <f>'t-1'!E193</f>
        <v>Män</v>
      </c>
      <c r="F193" s="1" t="str">
        <f>'t-1'!F193</f>
        <v>Ny infarkt eller död i ischemisk hjärtsjukdom</v>
      </c>
      <c r="G193" s="1" t="str">
        <f>'t-1'!G193</f>
        <v>(tom)</v>
      </c>
      <c r="H193" s="1" t="str">
        <f>'t-1'!H193</f>
        <v>A005450</v>
      </c>
      <c r="I193" s="1">
        <f>'t-1'!I193</f>
        <v>1</v>
      </c>
      <c r="J193" s="5">
        <f>(('t-1'!J193-'t-1'!$AE193)/'t-1'!$AE193)*(('t-1'!$I193-0.5+'t-1'!$I193-0.5)*-1)</f>
        <v>3.3780121546304158E-2</v>
      </c>
      <c r="K193" s="5">
        <f>(('t-1'!K193-'t-1'!$AE193)/'t-1'!$AE193)*(('t-1'!$I193-0.5+'t-1'!$I193-0.5)*-1)</f>
        <v>4.5354166082206264E-2</v>
      </c>
      <c r="L193" s="5">
        <f>(('t-1'!L193-'t-1'!$AE193)/'t-1'!$AE193)*(('t-1'!$I193-0.5+'t-1'!$I193-0.5)*-1)</f>
        <v>3.3731996104953164E-2</v>
      </c>
      <c r="M193" s="5">
        <f>(('t-1'!M193-'t-1'!$AE193)/'t-1'!$AE193)*(('t-1'!$I193-0.5+'t-1'!$I193-0.5)*-1)</f>
        <v>0.14881869965234379</v>
      </c>
      <c r="N193" s="5">
        <f>(('t-1'!N193-'t-1'!$AE193)/'t-1'!$AE193)*(('t-1'!$I193-0.5+'t-1'!$I193-0.5)*-1)</f>
        <v>-0.1341226913040216</v>
      </c>
      <c r="O193" s="5">
        <f>(('t-1'!O193-'t-1'!$AE193)/'t-1'!$AE193)*(('t-1'!$I193-0.5+'t-1'!$I193-0.5)*-1)</f>
        <v>-7.0847144122495653E-2</v>
      </c>
      <c r="P193" s="5">
        <f>(('t-1'!P193-'t-1'!$AE193)/'t-1'!$AE193)*(('t-1'!$I193-0.5+'t-1'!$I193-0.5)*-1)</f>
        <v>-3.3013089325992603E-2</v>
      </c>
      <c r="Q193" s="5">
        <f>(('t-1'!Q193-'t-1'!$AE193)/'t-1'!$AE193)*(('t-1'!$I193-0.5+'t-1'!$I193-0.5)*-1)</f>
        <v>-0.30640106774637055</v>
      </c>
      <c r="R193" s="5">
        <f>(('t-1'!R193-'t-1'!$AE193)/'t-1'!$AE193)*(('t-1'!$I193-0.5+'t-1'!$I193-0.5)*-1)</f>
        <v>0.13518712112855608</v>
      </c>
      <c r="S193" s="5">
        <f>(('t-1'!S193-'t-1'!$AE193)/'t-1'!$AE193)*(('t-1'!$I193-0.5+'t-1'!$I193-0.5)*-1)</f>
        <v>-2.3604706262164168E-2</v>
      </c>
      <c r="T193" s="5">
        <f>(('t-1'!T193-'t-1'!$AE193)/'t-1'!$AE193)*(('t-1'!$I193-0.5+'t-1'!$I193-0.5)*-1)</f>
        <v>-0.10065251991891777</v>
      </c>
      <c r="U193" s="5">
        <f>(('t-1'!U193-'t-1'!$AE193)/'t-1'!$AE193)*(('t-1'!$I193-0.5+'t-1'!$I193-0.5)*-1)</f>
        <v>-3.9308539413364929E-2</v>
      </c>
      <c r="V193" s="5">
        <f>(('t-1'!V193-'t-1'!$AE193)/'t-1'!$AE193)*(('t-1'!$I193-0.5+'t-1'!$I193-0.5)*-1)</f>
        <v>-9.737602376638145E-2</v>
      </c>
      <c r="W193" s="5">
        <f>(('t-1'!W193-'t-1'!$AE193)/'t-1'!$AE193)*(('t-1'!$I193-0.5+'t-1'!$I193-0.5)*-1)</f>
        <v>0.12997470093412425</v>
      </c>
      <c r="X193" s="5">
        <f>(('t-1'!X193-'t-1'!$AE193)/'t-1'!$AE193)*(('t-1'!$I193-0.5+'t-1'!$I193-0.5)*-1)</f>
        <v>2.8001624808155667E-2</v>
      </c>
      <c r="Y193" s="5">
        <f>(('t-1'!Y193-'t-1'!$AE193)/'t-1'!$AE193)*(('t-1'!$I193-0.5+'t-1'!$I193-0.5)*-1)</f>
        <v>0.16635560705689079</v>
      </c>
      <c r="Z193" s="5">
        <f>(('t-1'!Z193-'t-1'!$AE193)/'t-1'!$AE193)*(('t-1'!$I193-0.5+'t-1'!$I193-0.5)*-1)</f>
        <v>-7.2256520254630308E-2</v>
      </c>
      <c r="AA193" s="5">
        <f>(('t-1'!AA193-'t-1'!$AE193)/'t-1'!$AE193)*(('t-1'!$I193-0.5+'t-1'!$I193-0.5)*-1)</f>
        <v>-3.0312840980948799E-2</v>
      </c>
      <c r="AB193" s="5">
        <f>(('t-1'!AB193-'t-1'!$AE193)/'t-1'!$AE193)*(('t-1'!$I193-0.5+'t-1'!$I193-0.5)*-1)</f>
        <v>0.25120449136204775</v>
      </c>
      <c r="AC193" s="5">
        <f>(('t-1'!AC193-'t-1'!$AE193)/'t-1'!$AE193)*(('t-1'!$I193-0.5+'t-1'!$I193-0.5)*-1)</f>
        <v>0.15248818636420786</v>
      </c>
      <c r="AD193" s="5">
        <f>(('t-1'!AD193-'t-1'!$AE193)/'t-1'!$AE193)*(('t-1'!$I193-0.5+'t-1'!$I193-0.5)*-1)</f>
        <v>-0.11191754943418228</v>
      </c>
      <c r="AE193" s="5">
        <f>(('t-1'!AE193-'t-1'!$AE193)/'t-1'!$AE193)*(('t-1'!$I193-0.5+'t-1'!$I193-0.5)*-1)</f>
        <v>0</v>
      </c>
      <c r="AF193" s="5">
        <f>(('t-1'!AF193-'t-1'!$AE193)/'t-1'!$AE193)*(('t-1'!$I193-0.5+'t-1'!$I193-0.5)*-1)</f>
        <v>1</v>
      </c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</row>
    <row r="194" spans="2:66">
      <c r="B194" s="1">
        <f>'t-1'!B194</f>
        <v>0</v>
      </c>
      <c r="C194" s="1">
        <f>'t-1'!C194</f>
        <v>0</v>
      </c>
      <c r="D194" s="1">
        <f>'t-1'!D194</f>
        <v>0</v>
      </c>
      <c r="E194" s="1" t="str">
        <f>'t-1'!E194</f>
        <v>Totalt</v>
      </c>
      <c r="F194" s="1" t="str">
        <f>'t-1'!F194</f>
        <v>Ny infarkt eller död i ischemisk hjärtsjukdom</v>
      </c>
      <c r="G194" s="1" t="str">
        <f>'t-1'!G194</f>
        <v>(tom)</v>
      </c>
      <c r="H194" s="1" t="str">
        <f>'t-1'!H194</f>
        <v>A005450</v>
      </c>
      <c r="I194" s="1">
        <f>'t-1'!I194</f>
        <v>1</v>
      </c>
      <c r="J194" s="5">
        <f>(('t-1'!J194-'t-1'!$AE194)/'t-1'!$AE194)*(('t-1'!$I194-0.5+'t-1'!$I194-0.5)*-1)</f>
        <v>3.4650804952067453E-2</v>
      </c>
      <c r="K194" s="5">
        <f>(('t-1'!K194-'t-1'!$AE194)/'t-1'!$AE194)*(('t-1'!$I194-0.5+'t-1'!$I194-0.5)*-1)</f>
        <v>8.6907740622595903E-2</v>
      </c>
      <c r="L194" s="5">
        <f>(('t-1'!L194-'t-1'!$AE194)/'t-1'!$AE194)*(('t-1'!$I194-0.5+'t-1'!$I194-0.5)*-1)</f>
        <v>4.260241116584431E-2</v>
      </c>
      <c r="M194" s="5">
        <f>(('t-1'!M194-'t-1'!$AE194)/'t-1'!$AE194)*(('t-1'!$I194-0.5+'t-1'!$I194-0.5)*-1)</f>
        <v>4.6806031693475421E-2</v>
      </c>
      <c r="N194" s="5">
        <f>(('t-1'!N194-'t-1'!$AE194)/'t-1'!$AE194)*(('t-1'!$I194-0.5+'t-1'!$I194-0.5)*-1)</f>
        <v>-0.14495230099300632</v>
      </c>
      <c r="O194" s="5">
        <f>(('t-1'!O194-'t-1'!$AE194)/'t-1'!$AE194)*(('t-1'!$I194-0.5+'t-1'!$I194-0.5)*-1)</f>
        <v>2.2818679806569032E-2</v>
      </c>
      <c r="P194" s="5">
        <f>(('t-1'!P194-'t-1'!$AE194)/'t-1'!$AE194)*(('t-1'!$I194-0.5+'t-1'!$I194-0.5)*-1)</f>
        <v>-2.3799020367878704E-2</v>
      </c>
      <c r="Q194" s="5">
        <f>(('t-1'!Q194-'t-1'!$AE194)/'t-1'!$AE194)*(('t-1'!$I194-0.5+'t-1'!$I194-0.5)*-1)</f>
        <v>-0.21702483630800964</v>
      </c>
      <c r="R194" s="5">
        <f>(('t-1'!R194-'t-1'!$AE194)/'t-1'!$AE194)*(('t-1'!$I194-0.5+'t-1'!$I194-0.5)*-1)</f>
        <v>0.17132974843618759</v>
      </c>
      <c r="S194" s="5">
        <f>(('t-1'!S194-'t-1'!$AE194)/'t-1'!$AE194)*(('t-1'!$I194-0.5+'t-1'!$I194-0.5)*-1)</f>
        <v>6.7072440696601633E-3</v>
      </c>
      <c r="T194" s="5">
        <f>(('t-1'!T194-'t-1'!$AE194)/'t-1'!$AE194)*(('t-1'!$I194-0.5+'t-1'!$I194-0.5)*-1)</f>
        <v>-5.321755587307761E-2</v>
      </c>
      <c r="U194" s="5">
        <f>(('t-1'!U194-'t-1'!$AE194)/'t-1'!$AE194)*(('t-1'!$I194-0.5+'t-1'!$I194-0.5)*-1)</f>
        <v>-8.8667921333985072E-2</v>
      </c>
      <c r="V194" s="5">
        <f>(('t-1'!V194-'t-1'!$AE194)/'t-1'!$AE194)*(('t-1'!$I194-0.5+'t-1'!$I194-0.5)*-1)</f>
        <v>-2.3866431009903898E-2</v>
      </c>
      <c r="W194" s="5">
        <f>(('t-1'!W194-'t-1'!$AE194)/'t-1'!$AE194)*(('t-1'!$I194-0.5+'t-1'!$I194-0.5)*-1)</f>
        <v>8.7272093614055968E-2</v>
      </c>
      <c r="X194" s="5">
        <f>(('t-1'!X194-'t-1'!$AE194)/'t-1'!$AE194)*(('t-1'!$I194-0.5+'t-1'!$I194-0.5)*-1)</f>
        <v>0.12336887837925813</v>
      </c>
      <c r="Y194" s="5">
        <f>(('t-1'!Y194-'t-1'!$AE194)/'t-1'!$AE194)*(('t-1'!$I194-0.5+'t-1'!$I194-0.5)*-1)</f>
        <v>8.574045508874098E-2</v>
      </c>
      <c r="Z194" s="5">
        <f>(('t-1'!Z194-'t-1'!$AE194)/'t-1'!$AE194)*(('t-1'!$I194-0.5+'t-1'!$I194-0.5)*-1)</f>
        <v>-3.5736498665756643E-2</v>
      </c>
      <c r="AA194" s="5">
        <f>(('t-1'!AA194-'t-1'!$AE194)/'t-1'!$AE194)*(('t-1'!$I194-0.5+'t-1'!$I194-0.5)*-1)</f>
        <v>-6.6556603232474379E-2</v>
      </c>
      <c r="AB194" s="5">
        <f>(('t-1'!AB194-'t-1'!$AE194)/'t-1'!$AE194)*(('t-1'!$I194-0.5+'t-1'!$I194-0.5)*-1)</f>
        <v>0.32604885352073665</v>
      </c>
      <c r="AC194" s="5">
        <f>(('t-1'!AC194-'t-1'!$AE194)/'t-1'!$AE194)*(('t-1'!$I194-0.5+'t-1'!$I194-0.5)*-1)</f>
        <v>4.817386132514806E-2</v>
      </c>
      <c r="AD194" s="5">
        <f>(('t-1'!AD194-'t-1'!$AE194)/'t-1'!$AE194)*(('t-1'!$I194-0.5+'t-1'!$I194-0.5)*-1)</f>
        <v>-0.13059187451319246</v>
      </c>
      <c r="AE194" s="5">
        <f>(('t-1'!AE194-'t-1'!$AE194)/'t-1'!$AE194)*(('t-1'!$I194-0.5+'t-1'!$I194-0.5)*-1)</f>
        <v>0</v>
      </c>
      <c r="AF194" s="5">
        <f>(('t-1'!AF194-'t-1'!$AE194)/'t-1'!$AE194)*(('t-1'!$I194-0.5+'t-1'!$I194-0.5)*-1)</f>
        <v>1</v>
      </c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</row>
    <row r="195" spans="2:66">
      <c r="B195" s="1">
        <f>'t-1'!B195</f>
        <v>0</v>
      </c>
      <c r="C195" s="1">
        <f>'t-1'!C195</f>
        <v>0</v>
      </c>
      <c r="D195" s="1">
        <f>'t-1'!D195</f>
        <v>90</v>
      </c>
      <c r="E195" s="1" t="str">
        <f>'t-1'!E195</f>
        <v>Kvinnor</v>
      </c>
      <c r="F195" s="1" t="str">
        <f>'t-1'!F195</f>
        <v>Reperfusionsbehandling vid ST-höjningsinfarkt</v>
      </c>
      <c r="G195" s="1" t="str">
        <f>'t-1'!G195</f>
        <v>(tom)</v>
      </c>
      <c r="H195" s="1" t="str">
        <f>'t-1'!H195</f>
        <v>A004398</v>
      </c>
      <c r="I195" s="1">
        <f>'t-1'!I195</f>
        <v>0</v>
      </c>
      <c r="J195" s="5">
        <f>(('t-1'!J195-'t-1'!$AE195)/'t-1'!$AE195)*(('t-1'!$I195-0.5+'t-1'!$I195-0.5)*-1)</f>
        <v>-4.6112337503066037E-2</v>
      </c>
      <c r="K195" s="5">
        <f>(('t-1'!K195-'t-1'!$AE195)/'t-1'!$AE195)*(('t-1'!$I195-0.5+'t-1'!$I195-0.5)*-1)</f>
        <v>-8.0206033848418026E-2</v>
      </c>
      <c r="L195" s="5">
        <f>(('t-1'!L195-'t-1'!$AE195)/'t-1'!$AE195)*(('t-1'!$I195-0.5+'t-1'!$I195-0.5)*-1)</f>
        <v>3.4829531518273102E-2</v>
      </c>
      <c r="M195" s="5">
        <f>(('t-1'!M195-'t-1'!$AE195)/'t-1'!$AE195)*(('t-1'!$I195-0.5+'t-1'!$I195-0.5)*-1)</f>
        <v>7.3583517292125861E-3</v>
      </c>
      <c r="N195" s="5">
        <f>(('t-1'!N195-'t-1'!$AE195)/'t-1'!$AE195)*(('t-1'!$I195-0.5+'t-1'!$I195-0.5)*-1)</f>
        <v>-2.9065489330390045E-2</v>
      </c>
      <c r="O195" s="5">
        <f>(('t-1'!O195-'t-1'!$AE195)/'t-1'!$AE195)*(('t-1'!$I195-0.5+'t-1'!$I195-0.5)*-1)</f>
        <v>-5.6659308314937505E-2</v>
      </c>
      <c r="P195" s="5">
        <f>(('t-1'!P195-'t-1'!$AE195)/'t-1'!$AE195)*(('t-1'!$I195-0.5+'t-1'!$I195-0.5)*-1)</f>
        <v>2.1952415992150993E-2</v>
      </c>
      <c r="Q195" s="5">
        <f>(('t-1'!Q195-'t-1'!$AE195)/'t-1'!$AE195)*(('t-1'!$I195-0.5+'t-1'!$I195-0.5)*-1)</f>
        <v>-8.0206033848418026E-2</v>
      </c>
      <c r="R195" s="5">
        <f>(('t-1'!R195-'t-1'!$AE195)/'t-1'!$AE195)*(('t-1'!$I195-0.5+'t-1'!$I195-0.5)*-1)</f>
        <v>0.14459161147902858</v>
      </c>
      <c r="S195" s="5">
        <f>(('t-1'!S195-'t-1'!$AE195)/'t-1'!$AE195)*(('t-1'!$I195-0.5+'t-1'!$I195-0.5)*-1)</f>
        <v>1.9744910473387285E-2</v>
      </c>
      <c r="T195" s="5">
        <f>(('t-1'!T195-'t-1'!$AE195)/'t-1'!$AE195)*(('t-1'!$I195-0.5+'t-1'!$I195-0.5)*-1)</f>
        <v>3.4338974736324124E-3</v>
      </c>
      <c r="U195" s="5">
        <f>(('t-1'!U195-'t-1'!$AE195)/'t-1'!$AE195)*(('t-1'!$I195-0.5+'t-1'!$I195-0.5)*-1)</f>
        <v>-4.2801079224920394E-2</v>
      </c>
      <c r="V195" s="5">
        <f>(('t-1'!V195-'t-1'!$AE195)/'t-1'!$AE195)*(('t-1'!$I195-0.5+'t-1'!$I195-0.5)*-1)</f>
        <v>0.12693156732891825</v>
      </c>
      <c r="W195" s="5">
        <f>(('t-1'!W195-'t-1'!$AE195)/'t-1'!$AE195)*(('t-1'!$I195-0.5+'t-1'!$I195-0.5)*-1)</f>
        <v>9.3083149374539959E-2</v>
      </c>
      <c r="X195" s="5">
        <f>(('t-1'!X195-'t-1'!$AE195)/'t-1'!$AE195)*(('t-1'!$I195-0.5+'t-1'!$I195-0.5)*-1)</f>
        <v>3.4338974736324124E-3</v>
      </c>
      <c r="Y195" s="5">
        <f>(('t-1'!Y195-'t-1'!$AE195)/'t-1'!$AE195)*(('t-1'!$I195-0.5+'t-1'!$I195-0.5)*-1)</f>
        <v>-5.6659308314937505E-2</v>
      </c>
      <c r="Z195" s="5">
        <f>(('t-1'!Z195-'t-1'!$AE195)/'t-1'!$AE195)*(('t-1'!$I195-0.5+'t-1'!$I195-0.5)*-1)</f>
        <v>-3.8753985773853451E-2</v>
      </c>
      <c r="AA195" s="5">
        <f>(('t-1'!AA195-'t-1'!$AE195)/'t-1'!$AE195)*(('t-1'!$I195-0.5+'t-1'!$I195-0.5)*-1)</f>
        <v>0.18408143242580316</v>
      </c>
      <c r="AB195" s="5">
        <f>(('t-1'!AB195-'t-1'!$AE195)/'t-1'!$AE195)*(('t-1'!$I195-0.5+'t-1'!$I195-0.5)*-1)</f>
        <v>-0.10068677949472661</v>
      </c>
      <c r="AC195" s="5">
        <f>(('t-1'!AC195-'t-1'!$AE195)/'t-1'!$AE195)*(('t-1'!$I195-0.5+'t-1'!$I195-0.5)*-1)</f>
        <v>9.9583026735344485E-2</v>
      </c>
      <c r="AD195" s="5">
        <f>(('t-1'!AD195-'t-1'!$AE195)/'t-1'!$AE195)*(('t-1'!$I195-0.5+'t-1'!$I195-0.5)*-1)</f>
        <v>-6.4017660044150271E-2</v>
      </c>
      <c r="AE195" s="5">
        <f>(('t-1'!AE195-'t-1'!$AE195)/'t-1'!$AE195)*(('t-1'!$I195-0.5+'t-1'!$I195-0.5)*-1)</f>
        <v>0</v>
      </c>
      <c r="AF195" s="5">
        <f>(('t-1'!AF195-'t-1'!$AE195)/'t-1'!$AE195)*(('t-1'!$I195-0.5+'t-1'!$I195-0.5)*-1)</f>
        <v>-1</v>
      </c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</row>
    <row r="196" spans="2:66">
      <c r="B196" s="1">
        <f>'t-1'!B196</f>
        <v>0</v>
      </c>
      <c r="C196" s="1">
        <f>'t-1'!C196</f>
        <v>0</v>
      </c>
      <c r="D196" s="1">
        <f>'t-1'!D196</f>
        <v>0</v>
      </c>
      <c r="E196" s="1" t="str">
        <f>'t-1'!E196</f>
        <v>Män</v>
      </c>
      <c r="F196" s="1" t="str">
        <f>'t-1'!F196</f>
        <v>Reperfusionsbehandling vid ST-höjningsinfarkt</v>
      </c>
      <c r="G196" s="1" t="str">
        <f>'t-1'!G196</f>
        <v>(tom)</v>
      </c>
      <c r="H196" s="1" t="str">
        <f>'t-1'!H196</f>
        <v>A004398</v>
      </c>
      <c r="I196" s="1">
        <f>'t-1'!I196</f>
        <v>0</v>
      </c>
      <c r="J196" s="5">
        <f>(('t-1'!J196-'t-1'!$AE196)/'t-1'!$AE196)*(('t-1'!$I196-0.5+'t-1'!$I196-0.5)*-1)</f>
        <v>1.742160278745648E-2</v>
      </c>
      <c r="K196" s="5">
        <f>(('t-1'!K196-'t-1'!$AE196)/'t-1'!$AE196)*(('t-1'!$I196-0.5+'t-1'!$I196-0.5)*-1)</f>
        <v>1.3456686291000724E-2</v>
      </c>
      <c r="L196" s="5">
        <f>(('t-1'!L196-'t-1'!$AE196)/'t-1'!$AE196)*(('t-1'!$I196-0.5+'t-1'!$I196-0.5)*-1)</f>
        <v>4.517601826264557E-2</v>
      </c>
      <c r="M196" s="5">
        <f>(('t-1'!M196-'t-1'!$AE196)/'t-1'!$AE196)*(('t-1'!$I196-0.5+'t-1'!$I196-0.5)*-1)</f>
        <v>-1.9824582482278093E-2</v>
      </c>
      <c r="N196" s="5">
        <f>(('t-1'!N196-'t-1'!$AE196)/'t-1'!$AE196)*(('t-1'!$I196-0.5+'t-1'!$I196-0.5)*-1)</f>
        <v>-7.8096840081701988E-3</v>
      </c>
      <c r="O196" s="5">
        <f>(('t-1'!O196-'t-1'!$AE196)/'t-1'!$AE196)*(('t-1'!$I196-0.5+'t-1'!$I196-0.5)*-1)</f>
        <v>-2.1026072329688814E-2</v>
      </c>
      <c r="P196" s="5">
        <f>(('t-1'!P196-'t-1'!$AE196)/'t-1'!$AE196)*(('t-1'!$I196-0.5+'t-1'!$I196-0.5)*-1)</f>
        <v>2.5111137810885368E-2</v>
      </c>
      <c r="Q196" s="5">
        <f>(('t-1'!Q196-'t-1'!$AE196)/'t-1'!$AE196)*(('t-1'!$I196-0.5+'t-1'!$I196-0.5)*-1)</f>
        <v>0.10909527814489965</v>
      </c>
      <c r="R196" s="5">
        <f>(('t-1'!R196-'t-1'!$AE196)/'t-1'!$AE196)*(('t-1'!$I196-0.5+'t-1'!$I196-0.5)*-1)</f>
        <v>-5.0462573591253355E-3</v>
      </c>
      <c r="S196" s="5">
        <f>(('t-1'!S196-'t-1'!$AE196)/'t-1'!$AE196)*(('t-1'!$I196-0.5+'t-1'!$I196-0.5)*-1)</f>
        <v>-6.0074492370536053E-4</v>
      </c>
      <c r="T196" s="5">
        <f>(('t-1'!T196-'t-1'!$AE196)/'t-1'!$AE196)*(('t-1'!$I196-0.5+'t-1'!$I196-0.5)*-1)</f>
        <v>1.2495494413072114E-2</v>
      </c>
      <c r="U196" s="5">
        <f>(('t-1'!U196-'t-1'!$AE196)/'t-1'!$AE196)*(('t-1'!$I196-0.5+'t-1'!$I196-0.5)*-1)</f>
        <v>-2.5111137810885538E-2</v>
      </c>
      <c r="V196" s="5">
        <f>(('t-1'!V196-'t-1'!$AE196)/'t-1'!$AE196)*(('t-1'!$I196-0.5+'t-1'!$I196-0.5)*-1)</f>
        <v>6.9446113180343633E-2</v>
      </c>
      <c r="W196" s="5">
        <f>(('t-1'!W196-'t-1'!$AE196)/'t-1'!$AE196)*(('t-1'!$I196-0.5+'t-1'!$I196-0.5)*-1)</f>
        <v>-7.3891625615763609E-2</v>
      </c>
      <c r="X196" s="5">
        <f>(('t-1'!X196-'t-1'!$AE196)/'t-1'!$AE196)*(('t-1'!$I196-0.5+'t-1'!$I196-0.5)*-1)</f>
        <v>8.9991589571068065E-2</v>
      </c>
      <c r="Y196" s="5">
        <f>(('t-1'!Y196-'t-1'!$AE196)/'t-1'!$AE196)*(('t-1'!$I196-0.5+'t-1'!$I196-0.5)*-1)</f>
        <v>9.2514718250630307E-3</v>
      </c>
      <c r="Z196" s="5">
        <f>(('t-1'!Z196-'t-1'!$AE196)/'t-1'!$AE196)*(('t-1'!$I196-0.5+'t-1'!$I196-0.5)*-1)</f>
        <v>-6.1636429172173608E-2</v>
      </c>
      <c r="AA196" s="5">
        <f>(('t-1'!AA196-'t-1'!$AE196)/'t-1'!$AE196)*(('t-1'!$I196-0.5+'t-1'!$I196-0.5)*-1)</f>
        <v>4.7819295926949293E-2</v>
      </c>
      <c r="AB196" s="5">
        <f>(('t-1'!AB196-'t-1'!$AE196)/'t-1'!$AE196)*(('t-1'!$I196-0.5+'t-1'!$I196-0.5)*-1)</f>
        <v>-9.2755016220112924E-2</v>
      </c>
      <c r="AC196" s="5">
        <f>(('t-1'!AC196-'t-1'!$AE196)/'t-1'!$AE196)*(('t-1'!$I196-0.5+'t-1'!$I196-0.5)*-1)</f>
        <v>4.6017061155833212E-2</v>
      </c>
      <c r="AD196" s="5">
        <f>(('t-1'!AD196-'t-1'!$AE196)/'t-1'!$AE196)*(('t-1'!$I196-0.5+'t-1'!$I196-0.5)*-1)</f>
        <v>-6.0795386278985966E-2</v>
      </c>
      <c r="AE196" s="5">
        <f>(('t-1'!AE196-'t-1'!$AE196)/'t-1'!$AE196)*(('t-1'!$I196-0.5+'t-1'!$I196-0.5)*-1)</f>
        <v>0</v>
      </c>
      <c r="AF196" s="5">
        <f>(('t-1'!AF196-'t-1'!$AE196)/'t-1'!$AE196)*(('t-1'!$I196-0.5+'t-1'!$I196-0.5)*-1)</f>
        <v>-1</v>
      </c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</row>
    <row r="197" spans="2:66">
      <c r="B197" s="1">
        <f>'t-1'!B197</f>
        <v>0</v>
      </c>
      <c r="C197" s="1">
        <f>'t-1'!C197</f>
        <v>0</v>
      </c>
      <c r="D197" s="1">
        <f>'t-1'!D197</f>
        <v>0</v>
      </c>
      <c r="E197" s="1" t="str">
        <f>'t-1'!E197</f>
        <v>Totalt</v>
      </c>
      <c r="F197" s="1" t="str">
        <f>'t-1'!F197</f>
        <v>Reperfusionsbehandling vid ST-höjningsinfarkt</v>
      </c>
      <c r="G197" s="1" t="str">
        <f>'t-1'!G197</f>
        <v>(tom)</v>
      </c>
      <c r="H197" s="1" t="str">
        <f>'t-1'!H197</f>
        <v>A004398</v>
      </c>
      <c r="I197" s="1">
        <f>'t-1'!I197</f>
        <v>0</v>
      </c>
      <c r="J197" s="5">
        <f>(('t-1'!J197-'t-1'!$AE197)/'t-1'!$AE197)*(('t-1'!$I197-0.5+'t-1'!$I197-0.5)*-1)</f>
        <v>4.5888177756309078E-3</v>
      </c>
      <c r="K197" s="5">
        <f>(('t-1'!K197-'t-1'!$AE197)/'t-1'!$AE197)*(('t-1'!$I197-0.5+'t-1'!$I197-0.5)*-1)</f>
        <v>-6.0379181258302132E-3</v>
      </c>
      <c r="L197" s="5">
        <f>(('t-1'!L197-'t-1'!$AE197)/'t-1'!$AE197)*(('t-1'!$I197-0.5+'t-1'!$I197-0.5)*-1)</f>
        <v>4.3956043956043959E-2</v>
      </c>
      <c r="M197" s="5">
        <f>(('t-1'!M197-'t-1'!$AE197)/'t-1'!$AE197)*(('t-1'!$I197-0.5+'t-1'!$I197-0.5)*-1)</f>
        <v>-1.304190315179324E-2</v>
      </c>
      <c r="N197" s="5">
        <f>(('t-1'!N197-'t-1'!$AE197)/'t-1'!$AE197)*(('t-1'!$I197-0.5+'t-1'!$I197-0.5)*-1)</f>
        <v>-1.3766453326892894E-2</v>
      </c>
      <c r="O197" s="5">
        <f>(('t-1'!O197-'t-1'!$AE197)/'t-1'!$AE197)*(('t-1'!$I197-0.5+'t-1'!$I197-0.5)*-1)</f>
        <v>-2.668759811616964E-2</v>
      </c>
      <c r="P197" s="5">
        <f>(('t-1'!P197-'t-1'!$AE197)/'t-1'!$AE197)*(('t-1'!$I197-0.5+'t-1'!$I197-0.5)*-1)</f>
        <v>2.4393189228354015E-2</v>
      </c>
      <c r="Q197" s="5">
        <f>(('t-1'!Q197-'t-1'!$AE197)/'t-1'!$AE197)*(('t-1'!$I197-0.5+'t-1'!$I197-0.5)*-1)</f>
        <v>1.4370245139475881E-2</v>
      </c>
      <c r="R197" s="5">
        <f>(('t-1'!R197-'t-1'!$AE197)/'t-1'!$AE197)*(('t-1'!$I197-0.5+'t-1'!$I197-0.5)*-1)</f>
        <v>2.4151672503320853E-2</v>
      </c>
      <c r="S197" s="5">
        <f>(('t-1'!S197-'t-1'!$AE197)/'t-1'!$AE197)*(('t-1'!$I197-0.5+'t-1'!$I197-0.5)*-1)</f>
        <v>4.3473010505977469E-3</v>
      </c>
      <c r="T197" s="5">
        <f>(('t-1'!T197-'t-1'!$AE197)/'t-1'!$AE197)*(('t-1'!$I197-0.5+'t-1'!$I197-0.5)*-1)</f>
        <v>1.1713561164110601E-2</v>
      </c>
      <c r="U197" s="5">
        <f>(('t-1'!U197-'t-1'!$AE197)/'t-1'!$AE197)*(('t-1'!$I197-0.5+'t-1'!$I197-0.5)*-1)</f>
        <v>-2.9706557179084749E-2</v>
      </c>
      <c r="V197" s="5">
        <f>(('t-1'!V197-'t-1'!$AE197)/'t-1'!$AE197)*(('t-1'!$I197-0.5+'t-1'!$I197-0.5)*-1)</f>
        <v>8.4893128849172814E-2</v>
      </c>
      <c r="W197" s="5">
        <f>(('t-1'!W197-'t-1'!$AE197)/'t-1'!$AE197)*(('t-1'!$I197-0.5+'t-1'!$I197-0.5)*-1)</f>
        <v>-2.1978021978022066E-2</v>
      </c>
      <c r="X197" s="5">
        <f>(('t-1'!X197-'t-1'!$AE197)/'t-1'!$AE197)*(('t-1'!$I197-0.5+'t-1'!$I197-0.5)*-1)</f>
        <v>6.822847482188131E-2</v>
      </c>
      <c r="Y197" s="5">
        <f>(('t-1'!Y197-'t-1'!$AE197)/'t-1'!$AE197)*(('t-1'!$I197-0.5+'t-1'!$I197-0.5)*-1)</f>
        <v>-3.2604757879482675E-3</v>
      </c>
      <c r="Z197" s="5">
        <f>(('t-1'!Z197-'t-1'!$AE197)/'t-1'!$AE197)*(('t-1'!$I197-0.5+'t-1'!$I197-0.5)*-1)</f>
        <v>-5.6031880207704388E-2</v>
      </c>
      <c r="AA197" s="5">
        <f>(('t-1'!AA197-'t-1'!$AE197)/'t-1'!$AE197)*(('t-1'!$I197-0.5+'t-1'!$I197-0.5)*-1)</f>
        <v>8.1632653061224372E-2</v>
      </c>
      <c r="AB197" s="5">
        <f>(('t-1'!AB197-'t-1'!$AE197)/'t-1'!$AE197)*(('t-1'!$I197-0.5+'t-1'!$I197-0.5)*-1)</f>
        <v>-9.4312281125467967E-2</v>
      </c>
      <c r="AC197" s="5">
        <f>(('t-1'!AC197-'t-1'!$AE197)/'t-1'!$AE197)*(('t-1'!$I197-0.5+'t-1'!$I197-0.5)*-1)</f>
        <v>5.9292355995652656E-2</v>
      </c>
      <c r="AD197" s="5">
        <f>(('t-1'!AD197-'t-1'!$AE197)/'t-1'!$AE197)*(('t-1'!$I197-0.5+'t-1'!$I197-0.5)*-1)</f>
        <v>-6.0741456345851964E-2</v>
      </c>
      <c r="AE197" s="5">
        <f>(('t-1'!AE197-'t-1'!$AE197)/'t-1'!$AE197)*(('t-1'!$I197-0.5+'t-1'!$I197-0.5)*-1)</f>
        <v>0</v>
      </c>
      <c r="AF197" s="5">
        <f>(('t-1'!AF197-'t-1'!$AE197)/'t-1'!$AE197)*(('t-1'!$I197-0.5+'t-1'!$I197-0.5)*-1)</f>
        <v>-1</v>
      </c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</row>
    <row r="198" spans="2:66">
      <c r="B198" s="1">
        <f>'t-1'!B198</f>
        <v>0</v>
      </c>
      <c r="C198" s="1">
        <f>'t-1'!C198</f>
        <v>0</v>
      </c>
      <c r="D198" s="1">
        <f>'t-1'!D198</f>
        <v>91</v>
      </c>
      <c r="E198" s="1" t="str">
        <f>'t-1'!E198</f>
        <v>Kvinnor</v>
      </c>
      <c r="F198" s="1" t="str">
        <f>'t-1'!F198</f>
        <v>Tid till reperfusionsbehandling vid ST-höjningsinfarkt</v>
      </c>
      <c r="G198" s="1" t="str">
        <f>'t-1'!G198</f>
        <v>(tom)</v>
      </c>
      <c r="H198" s="1" t="str">
        <f>'t-1'!H198</f>
        <v>A020255</v>
      </c>
      <c r="I198" s="1">
        <f>'t-1'!I198</f>
        <v>0</v>
      </c>
      <c r="J198" s="5">
        <f>(('t-1'!J198-'t-1'!$AE198)/'t-1'!$AE198)*(('t-1'!$I198-0.5+'t-1'!$I198-0.5)*-1)</f>
        <v>0.13933008334643809</v>
      </c>
      <c r="K198" s="5">
        <f>(('t-1'!K198-'t-1'!$AE198)/'t-1'!$AE198)*(('t-1'!$I198-0.5+'t-1'!$I198-0.5)*-1)</f>
        <v>0.31042616763642072</v>
      </c>
      <c r="L198" s="5">
        <f>(('t-1'!L198-'t-1'!$AE198)/'t-1'!$AE198)*(('t-1'!$I198-0.5+'t-1'!$I198-0.5)*-1)</f>
        <v>-0.3593332284950464</v>
      </c>
      <c r="M198" s="5">
        <f>(('t-1'!M198-'t-1'!$AE198)/'t-1'!$AE198)*(('t-1'!$I198-0.5+'t-1'!$I198-0.5)*-1)</f>
        <v>-0.11118100330240603</v>
      </c>
      <c r="N198" s="5">
        <f>(('t-1'!N198-'t-1'!$AE198)/'t-1'!$AE198)*(('t-1'!$I198-0.5+'t-1'!$I198-0.5)*-1)</f>
        <v>0.11731404308853582</v>
      </c>
      <c r="O198" s="5">
        <f>(('t-1'!O198-'t-1'!$AE198)/'t-1'!$AE198)*(('t-1'!$I198-0.5+'t-1'!$I198-0.5)*-1)</f>
        <v>0.10080201289510923</v>
      </c>
      <c r="P198" s="5">
        <f>(('t-1'!P198-'t-1'!$AE198)/'t-1'!$AE198)*(('t-1'!$I198-0.5+'t-1'!$I198-0.5)*-1)</f>
        <v>4.8435288567384778E-2</v>
      </c>
      <c r="Q198" s="5" t="e">
        <f>(('t-1'!Q198-'t-1'!$AE198)/'t-1'!$AE198)*(('t-1'!$I198-0.5+'t-1'!$I198-0.5)*-1)</f>
        <v>#VALUE!</v>
      </c>
      <c r="R198" s="5">
        <f>(('t-1'!R198-'t-1'!$AE198)/'t-1'!$AE198)*(('t-1'!$I198-0.5+'t-1'!$I198-0.5)*-1)</f>
        <v>1.1008020128951137E-2</v>
      </c>
      <c r="S198" s="5">
        <f>(('t-1'!S198-'t-1'!$AE198)/'t-1'!$AE198)*(('t-1'!$I198-0.5+'t-1'!$I198-0.5)*-1)</f>
        <v>-5.4253813492687569E-2</v>
      </c>
      <c r="T198" s="5">
        <f>(('t-1'!T198-'t-1'!$AE198)/'t-1'!$AE198)*(('t-1'!$I198-0.5+'t-1'!$I198-0.5)*-1)</f>
        <v>0.13571316244692555</v>
      </c>
      <c r="U198" s="5">
        <f>(('t-1'!U198-'t-1'!$AE198)/'t-1'!$AE198)*(('t-1'!$I198-0.5+'t-1'!$I198-0.5)*-1)</f>
        <v>0.10567699323793046</v>
      </c>
      <c r="V198" s="5">
        <f>(('t-1'!V198-'t-1'!$AE198)/'t-1'!$AE198)*(('t-1'!$I198-0.5+'t-1'!$I198-0.5)*-1)</f>
        <v>0.15631388583110548</v>
      </c>
      <c r="W198" s="5">
        <f>(('t-1'!W198-'t-1'!$AE198)/'t-1'!$AE198)*(('t-1'!$I198-0.5+'t-1'!$I198-0.5)*-1)</f>
        <v>0.38072023903129409</v>
      </c>
      <c r="X198" s="5">
        <f>(('t-1'!X198-'t-1'!$AE198)/'t-1'!$AE198)*(('t-1'!$I198-0.5+'t-1'!$I198-0.5)*-1)</f>
        <v>-9.9072181160560231E-3</v>
      </c>
      <c r="Y198" s="5">
        <f>(('t-1'!Y198-'t-1'!$AE198)/'t-1'!$AE198)*(('t-1'!$I198-0.5+'t-1'!$I198-0.5)*-1)</f>
        <v>2.2173297688315718E-2</v>
      </c>
      <c r="Z198" s="5">
        <f>(('t-1'!Z198-'t-1'!$AE198)/'t-1'!$AE198)*(('t-1'!$I198-0.5+'t-1'!$I198-0.5)*-1)</f>
        <v>-7.8156942915552849E-2</v>
      </c>
      <c r="AA198" s="5">
        <f>(('t-1'!AA198-'t-1'!$AE198)/'t-1'!$AE198)*(('t-1'!$I198-0.5+'t-1'!$I198-0.5)*-1)</f>
        <v>-0.60685642396603245</v>
      </c>
      <c r="AB198" s="5">
        <f>(('t-1'!AB198-'t-1'!$AE198)/'t-1'!$AE198)*(('t-1'!$I198-0.5+'t-1'!$I198-0.5)*-1)</f>
        <v>-0.14216071709388278</v>
      </c>
      <c r="AC198" s="5">
        <f>(('t-1'!AC198-'t-1'!$AE198)/'t-1'!$AE198)*(('t-1'!$I198-0.5+'t-1'!$I198-0.5)*-1)</f>
        <v>-0.27425695864129584</v>
      </c>
      <c r="AD198" s="5">
        <f>(('t-1'!AD198-'t-1'!$AE198)/'t-1'!$AE198)*(('t-1'!$I198-0.5+'t-1'!$I198-0.5)*-1)</f>
        <v>-0.40352256644126439</v>
      </c>
      <c r="AE198" s="5">
        <f>(('t-1'!AE198-'t-1'!$AE198)/'t-1'!$AE198)*(('t-1'!$I198-0.5+'t-1'!$I198-0.5)*-1)</f>
        <v>0</v>
      </c>
      <c r="AF198" s="5">
        <f>(('t-1'!AF198-'t-1'!$AE198)/'t-1'!$AE198)*(('t-1'!$I198-0.5+'t-1'!$I198-0.5)*-1)</f>
        <v>-1</v>
      </c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</row>
    <row r="199" spans="2:66">
      <c r="B199" s="1">
        <f>'t-1'!B199</f>
        <v>0</v>
      </c>
      <c r="C199" s="1">
        <f>'t-1'!C199</f>
        <v>0</v>
      </c>
      <c r="D199" s="1">
        <f>'t-1'!D199</f>
        <v>0</v>
      </c>
      <c r="E199" s="1" t="str">
        <f>'t-1'!E199</f>
        <v>Män</v>
      </c>
      <c r="F199" s="1" t="str">
        <f>'t-1'!F199</f>
        <v>Tid till reperfusionsbehandling vid ST-höjningsinfarkt</v>
      </c>
      <c r="G199" s="1" t="str">
        <f>'t-1'!G199</f>
        <v>(tom)</v>
      </c>
      <c r="H199" s="1" t="str">
        <f>'t-1'!H199</f>
        <v>A020255</v>
      </c>
      <c r="I199" s="1">
        <f>'t-1'!I199</f>
        <v>0</v>
      </c>
      <c r="J199" s="5">
        <f>(('t-1'!J199-'t-1'!$AE199)/'t-1'!$AE199)*(('t-1'!$I199-0.5+'t-1'!$I199-0.5)*-1)</f>
        <v>0.18213009292351673</v>
      </c>
      <c r="K199" s="5">
        <f>(('t-1'!K199-'t-1'!$AE199)/'t-1'!$AE199)*(('t-1'!$I199-0.5+'t-1'!$I199-0.5)*-1)</f>
        <v>0.13481057898498916</v>
      </c>
      <c r="L199" s="5">
        <f>(('t-1'!L199-'t-1'!$AE199)/'t-1'!$AE199)*(('t-1'!$I199-0.5+'t-1'!$I199-0.5)*-1)</f>
        <v>-0.14496068620443173</v>
      </c>
      <c r="M199" s="5">
        <f>(('t-1'!M199-'t-1'!$AE199)/'t-1'!$AE199)*(('t-1'!$I199-0.5+'t-1'!$I199-0.5)*-1)</f>
        <v>8.3774124374553241E-2</v>
      </c>
      <c r="N199" s="5">
        <f>(('t-1'!N199-'t-1'!$AE199)/'t-1'!$AE199)*(('t-1'!$I199-0.5+'t-1'!$I199-0.5)*-1)</f>
        <v>-4.2601858470336013E-2</v>
      </c>
      <c r="O199" s="5">
        <f>(('t-1'!O199-'t-1'!$AE199)/'t-1'!$AE199)*(('t-1'!$I199-0.5+'t-1'!$I199-0.5)*-1)</f>
        <v>-0.51265189421015012</v>
      </c>
      <c r="P199" s="5">
        <f>(('t-1'!P199-'t-1'!$AE199)/'t-1'!$AE199)*(('t-1'!$I199-0.5+'t-1'!$I199-0.5)*-1)</f>
        <v>6.0614724803430949E-2</v>
      </c>
      <c r="Q199" s="5">
        <f>(('t-1'!Q199-'t-1'!$AE199)/'t-1'!$AE199)*(('t-1'!$I199-0.5+'t-1'!$I199-0.5)*-1)</f>
        <v>-4.6890636168691935E-2</v>
      </c>
      <c r="R199" s="5">
        <f>(('t-1'!R199-'t-1'!$AE199)/'t-1'!$AE199)*(('t-1'!$I199-0.5+'t-1'!$I199-0.5)*-1)</f>
        <v>-5.5897069335239406E-2</v>
      </c>
      <c r="S199" s="5">
        <f>(('t-1'!S199-'t-1'!$AE199)/'t-1'!$AE199)*(('t-1'!$I199-0.5+'t-1'!$I199-0.5)*-1)</f>
        <v>3.9027877055039371E-2</v>
      </c>
      <c r="T199" s="5">
        <f>(('t-1'!T199-'t-1'!$AE199)/'t-1'!$AE199)*(('t-1'!$I199-0.5+'t-1'!$I199-0.5)*-1)</f>
        <v>-0.12323087919942823</v>
      </c>
      <c r="U199" s="5">
        <f>(('t-1'!U199-'t-1'!$AE199)/'t-1'!$AE199)*(('t-1'!$I199-0.5+'t-1'!$I199-0.5)*-1)</f>
        <v>7.5053609721229445E-2</v>
      </c>
      <c r="V199" s="5">
        <f>(('t-1'!V199-'t-1'!$AE199)/'t-1'!$AE199)*(('t-1'!$I199-0.5+'t-1'!$I199-0.5)*-1)</f>
        <v>7.6626161543959959E-2</v>
      </c>
      <c r="W199" s="5">
        <f>(('t-1'!W199-'t-1'!$AE199)/'t-1'!$AE199)*(('t-1'!$I199-0.5+'t-1'!$I199-0.5)*-1)</f>
        <v>0.21715511079342384</v>
      </c>
      <c r="X199" s="5">
        <f>(('t-1'!X199-'t-1'!$AE199)/'t-1'!$AE199)*(('t-1'!$I199-0.5+'t-1'!$I199-0.5)*-1)</f>
        <v>-4.1458184417441112E-2</v>
      </c>
      <c r="Y199" s="5">
        <f>(('t-1'!Y199-'t-1'!$AE199)/'t-1'!$AE199)*(('t-1'!$I199-0.5+'t-1'!$I199-0.5)*-1)</f>
        <v>-8.0914939242315895E-2</v>
      </c>
      <c r="Z199" s="5">
        <f>(('t-1'!Z199-'t-1'!$AE199)/'t-1'!$AE199)*(('t-1'!$I199-0.5+'t-1'!$I199-0.5)*-1)</f>
        <v>-0.14567548248749113</v>
      </c>
      <c r="AA199" s="5">
        <f>(('t-1'!AA199-'t-1'!$AE199)/'t-1'!$AE199)*(('t-1'!$I199-0.5+'t-1'!$I199-0.5)*-1)</f>
        <v>-0.40914939242315945</v>
      </c>
      <c r="AB199" s="5">
        <f>(('t-1'!AB199-'t-1'!$AE199)/'t-1'!$AE199)*(('t-1'!$I199-0.5+'t-1'!$I199-0.5)*-1)</f>
        <v>-0.38184417441029306</v>
      </c>
      <c r="AC199" s="5">
        <f>(('t-1'!AC199-'t-1'!$AE199)/'t-1'!$AE199)*(('t-1'!$I199-0.5+'t-1'!$I199-0.5)*-1)</f>
        <v>-0.13066476054324519</v>
      </c>
      <c r="AD199" s="5">
        <f>(('t-1'!AD199-'t-1'!$AE199)/'t-1'!$AE199)*(('t-1'!$I199-0.5+'t-1'!$I199-0.5)*-1)</f>
        <v>-0.29163688348820593</v>
      </c>
      <c r="AE199" s="5">
        <f>(('t-1'!AE199-'t-1'!$AE199)/'t-1'!$AE199)*(('t-1'!$I199-0.5+'t-1'!$I199-0.5)*-1)</f>
        <v>0</v>
      </c>
      <c r="AF199" s="5">
        <f>(('t-1'!AF199-'t-1'!$AE199)/'t-1'!$AE199)*(('t-1'!$I199-0.5+'t-1'!$I199-0.5)*-1)</f>
        <v>-1</v>
      </c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</row>
    <row r="200" spans="2:66">
      <c r="B200" s="1">
        <f>'t-1'!B200</f>
        <v>0</v>
      </c>
      <c r="C200" s="1">
        <f>'t-1'!C200</f>
        <v>0</v>
      </c>
      <c r="D200" s="1">
        <f>'t-1'!D200</f>
        <v>0</v>
      </c>
      <c r="E200" s="1" t="str">
        <f>'t-1'!E200</f>
        <v>Totalt</v>
      </c>
      <c r="F200" s="1" t="str">
        <f>'t-1'!F200</f>
        <v>Tid till reperfusionsbehandling vid ST-höjningsinfarkt</v>
      </c>
      <c r="G200" s="1" t="str">
        <f>'t-1'!G200</f>
        <v>(tom)</v>
      </c>
      <c r="H200" s="1" t="str">
        <f>'t-1'!H200</f>
        <v>A020255</v>
      </c>
      <c r="I200" s="1">
        <f>'t-1'!I200</f>
        <v>0</v>
      </c>
      <c r="J200" s="5">
        <f>(('t-1'!J200-'t-1'!$AE200)/'t-1'!$AE200)*(('t-1'!$I200-0.5+'t-1'!$I200-0.5)*-1)</f>
        <v>0.17882731393478585</v>
      </c>
      <c r="K200" s="5">
        <f>(('t-1'!K200-'t-1'!$AE200)/'t-1'!$AE200)*(('t-1'!$I200-0.5+'t-1'!$I200-0.5)*-1)</f>
        <v>0.17224740459131455</v>
      </c>
      <c r="L200" s="5">
        <f>(('t-1'!L200-'t-1'!$AE200)/'t-1'!$AE200)*(('t-1'!$I200-0.5+'t-1'!$I200-0.5)*-1)</f>
        <v>-0.18160549787980701</v>
      </c>
      <c r="M200" s="5">
        <f>(('t-1'!M200-'t-1'!$AE200)/'t-1'!$AE200)*(('t-1'!$I200-0.5+'t-1'!$I200-0.5)*-1)</f>
        <v>3.2168445679192907E-2</v>
      </c>
      <c r="N200" s="5">
        <f>(('t-1'!N200-'t-1'!$AE200)/'t-1'!$AE200)*(('t-1'!$I200-0.5+'t-1'!$I200-0.5)*-1)</f>
        <v>-5.2639274747770057E-3</v>
      </c>
      <c r="O200" s="5">
        <f>(('t-1'!O200-'t-1'!$AE200)/'t-1'!$AE200)*(('t-1'!$I200-0.5+'t-1'!$I200-0.5)*-1)</f>
        <v>-0.40429887410440118</v>
      </c>
      <c r="P200" s="5">
        <f>(('t-1'!P200-'t-1'!$AE200)/'t-1'!$AE200)*(('t-1'!$I200-0.5+'t-1'!$I200-0.5)*-1)</f>
        <v>5.8049422430179833E-2</v>
      </c>
      <c r="Q200" s="5">
        <f>(('t-1'!Q200-'t-1'!$AE200)/'t-1'!$AE200)*(('t-1'!$I200-0.5+'t-1'!$I200-0.5)*-1)</f>
        <v>-0.16449773358678169</v>
      </c>
      <c r="R200" s="5">
        <f>(('t-1'!R200-'t-1'!$AE200)/'t-1'!$AE200)*(('t-1'!$I200-0.5+'t-1'!$I200-0.5)*-1)</f>
        <v>-3.9771896476092979E-2</v>
      </c>
      <c r="S200" s="5">
        <f>(('t-1'!S200-'t-1'!$AE200)/'t-1'!$AE200)*(('t-1'!$I200-0.5+'t-1'!$I200-0.5)*-1)</f>
        <v>9.9429741190231406E-3</v>
      </c>
      <c r="T200" s="5">
        <f>(('t-1'!T200-'t-1'!$AE200)/'t-1'!$AE200)*(('t-1'!$I200-0.5+'t-1'!$I200-0.5)*-1)</f>
        <v>-7.2379002778183987E-2</v>
      </c>
      <c r="U200" s="5">
        <f>(('t-1'!U200-'t-1'!$AE200)/'t-1'!$AE200)*(('t-1'!$I200-0.5+'t-1'!$I200-0.5)*-1)</f>
        <v>8.1590875859043691E-2</v>
      </c>
      <c r="V200" s="5">
        <f>(('t-1'!V200-'t-1'!$AE200)/'t-1'!$AE200)*(('t-1'!$I200-0.5+'t-1'!$I200-0.5)*-1)</f>
        <v>9.3434712677292003E-2</v>
      </c>
      <c r="W200" s="5">
        <f>(('t-1'!W200-'t-1'!$AE200)/'t-1'!$AE200)*(('t-1'!$I200-0.5+'t-1'!$I200-0.5)*-1)</f>
        <v>0.25880976750986989</v>
      </c>
      <c r="X200" s="5">
        <f>(('t-1'!X200-'t-1'!$AE200)/'t-1'!$AE200)*(('t-1'!$I200-0.5+'t-1'!$I200-0.5)*-1)</f>
        <v>-3.3630647755519771E-2</v>
      </c>
      <c r="Y200" s="5">
        <f>(('t-1'!Y200-'t-1'!$AE200)/'t-1'!$AE200)*(('t-1'!$I200-0.5+'t-1'!$I200-0.5)*-1)</f>
        <v>-5.8049422430179833E-2</v>
      </c>
      <c r="Z200" s="5">
        <f>(('t-1'!Z200-'t-1'!$AE200)/'t-1'!$AE200)*(('t-1'!$I200-0.5+'t-1'!$I200-0.5)*-1)</f>
        <v>-0.13057464541599648</v>
      </c>
      <c r="AA200" s="5">
        <f>(('t-1'!AA200-'t-1'!$AE200)/'t-1'!$AE200)*(('t-1'!$I200-0.5+'t-1'!$I200-0.5)*-1)</f>
        <v>-0.46059365404298874</v>
      </c>
      <c r="AB200" s="5">
        <f>(('t-1'!AB200-'t-1'!$AE200)/'t-1'!$AE200)*(('t-1'!$I200-0.5+'t-1'!$I200-0.5)*-1)</f>
        <v>-0.32987278841935957</v>
      </c>
      <c r="AC200" s="5">
        <f>(('t-1'!AC200-'t-1'!$AE200)/'t-1'!$AE200)*(('t-1'!$I200-0.5+'t-1'!$I200-0.5)*-1)</f>
        <v>-0.16654481649363942</v>
      </c>
      <c r="AD200" s="5">
        <f>(('t-1'!AD200-'t-1'!$AE200)/'t-1'!$AE200)*(('t-1'!$I200-0.5+'t-1'!$I200-0.5)*-1)</f>
        <v>-0.31071794121947655</v>
      </c>
      <c r="AE200" s="5">
        <f>(('t-1'!AE200-'t-1'!$AE200)/'t-1'!$AE200)*(('t-1'!$I200-0.5+'t-1'!$I200-0.5)*-1)</f>
        <v>0</v>
      </c>
      <c r="AF200" s="5">
        <f>(('t-1'!AF200-'t-1'!$AE200)/'t-1'!$AE200)*(('t-1'!$I200-0.5+'t-1'!$I200-0.5)*-1)</f>
        <v>-1</v>
      </c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</row>
    <row r="201" spans="2:66">
      <c r="B201" s="1">
        <f>'t-1'!B201</f>
        <v>0</v>
      </c>
      <c r="C201" s="1">
        <f>'t-1'!C201</f>
        <v>0</v>
      </c>
      <c r="D201" s="1">
        <f>'t-1'!D201</f>
        <v>92</v>
      </c>
      <c r="E201" s="1" t="str">
        <f>'t-1'!E201</f>
        <v>Kvinnor</v>
      </c>
      <c r="F201" s="1" t="str">
        <f>'t-1'!F201</f>
        <v>Kranskärlsrönten vid icke ST-höjningsinfarkt och riskfaktor</v>
      </c>
      <c r="G201" s="1" t="str">
        <f>'t-1'!G201</f>
        <v>(tom)</v>
      </c>
      <c r="H201" s="1" t="str">
        <f>'t-1'!H201</f>
        <v>A004598</v>
      </c>
      <c r="I201" s="1">
        <f>'t-1'!I201</f>
        <v>0</v>
      </c>
      <c r="J201" s="5">
        <f>(('t-1'!J201-'t-1'!$AE201)/'t-1'!$AE201)*(('t-1'!$I201-0.5+'t-1'!$I201-0.5)*-1)</f>
        <v>-6.4339406293795351E-2</v>
      </c>
      <c r="K201" s="5">
        <f>(('t-1'!K201-'t-1'!$AE201)/'t-1'!$AE201)*(('t-1'!$I201-0.5+'t-1'!$I201-0.5)*-1)</f>
        <v>3.2360810294305091E-2</v>
      </c>
      <c r="L201" s="5">
        <f>(('t-1'!L201-'t-1'!$AE201)/'t-1'!$AE201)*(('t-1'!$I201-0.5+'t-1'!$I201-0.5)*-1)</f>
        <v>9.198624028538667E-2</v>
      </c>
      <c r="M201" s="5">
        <f>(('t-1'!M201-'t-1'!$AE201)/'t-1'!$AE201)*(('t-1'!$I201-0.5+'t-1'!$I201-0.5)*-1)</f>
        <v>-0.10510893107402218</v>
      </c>
      <c r="N201" s="5">
        <f>(('t-1'!N201-'t-1'!$AE201)/'t-1'!$AE201)*(('t-1'!$I201-0.5+'t-1'!$I201-0.5)*-1)</f>
        <v>-2.484392916295055E-2</v>
      </c>
      <c r="O201" s="5">
        <f>(('t-1'!O201-'t-1'!$AE201)/'t-1'!$AE201)*(('t-1'!$I201-0.5+'t-1'!$I201-0.5)*-1)</f>
        <v>-2.7646833991591308E-2</v>
      </c>
      <c r="P201" s="5">
        <f>(('t-1'!P201-'t-1'!$AE201)/'t-1'!$AE201)*(('t-1'!$I201-0.5+'t-1'!$I201-0.5)*-1)</f>
        <v>0.13632309848388335</v>
      </c>
      <c r="Q201" s="5" t="e">
        <f>(('t-1'!Q201-'t-1'!$AE201)/'t-1'!$AE201)*(('t-1'!$I201-0.5+'t-1'!$I201-0.5)*-1)</f>
        <v>#VALUE!</v>
      </c>
      <c r="R201" s="5">
        <f>(('t-1'!R201-'t-1'!$AE201)/'t-1'!$AE201)*(('t-1'!$I201-0.5+'t-1'!$I201-0.5)*-1)</f>
        <v>0.18613836157472291</v>
      </c>
      <c r="S201" s="5">
        <f>(('t-1'!S201-'t-1'!$AE201)/'t-1'!$AE201)*(('t-1'!$I201-0.5+'t-1'!$I201-0.5)*-1)</f>
        <v>5.9243215696267115E-2</v>
      </c>
      <c r="T201" s="5">
        <f>(('t-1'!T201-'t-1'!$AE201)/'t-1'!$AE201)*(('t-1'!$I201-0.5+'t-1'!$I201-0.5)*-1)</f>
        <v>-3.8476239011338974E-2</v>
      </c>
      <c r="U201" s="5">
        <f>(('t-1'!U201-'t-1'!$AE201)/'t-1'!$AE201)*(('t-1'!$I201-0.5+'t-1'!$I201-0.5)*-1)</f>
        <v>-5.3382596509109412E-2</v>
      </c>
      <c r="V201" s="5">
        <f>(('t-1'!V201-'t-1'!$AE201)/'t-1'!$AE201)*(('t-1'!$I201-0.5+'t-1'!$I201-0.5)*-1)</f>
        <v>4.6502739202446249E-2</v>
      </c>
      <c r="W201" s="5">
        <f>(('t-1'!W201-'t-1'!$AE201)/'t-1'!$AE201)*(('t-1'!$I201-0.5+'t-1'!$I201-0.5)*-1)</f>
        <v>-7.3385144604408092E-2</v>
      </c>
      <c r="X201" s="5">
        <f>(('t-1'!X201-'t-1'!$AE201)/'t-1'!$AE201)*(('t-1'!$I201-0.5+'t-1'!$I201-0.5)*-1)</f>
        <v>7.8099120907122052E-2</v>
      </c>
      <c r="Y201" s="5">
        <f>(('t-1'!Y201-'t-1'!$AE201)/'t-1'!$AE201)*(('t-1'!$I201-0.5+'t-1'!$I201-0.5)*-1)</f>
        <v>1.9238119505669577E-2</v>
      </c>
      <c r="Z201" s="5">
        <f>(('t-1'!Z201-'t-1'!$AE201)/'t-1'!$AE201)*(('t-1'!$I201-0.5+'t-1'!$I201-0.5)*-1)</f>
        <v>-0.13963562237227664</v>
      </c>
      <c r="AA201" s="5">
        <f>(('t-1'!AA201-'t-1'!$AE201)/'t-1'!$AE201)*(('t-1'!$I201-0.5+'t-1'!$I201-0.5)*-1)</f>
        <v>2.8156453051344222E-2</v>
      </c>
      <c r="AB201" s="5">
        <f>(('t-1'!AB201-'t-1'!$AE201)/'t-1'!$AE201)*(('t-1'!$I201-0.5+'t-1'!$I201-0.5)*-1)</f>
        <v>0.22308574340680348</v>
      </c>
      <c r="AC201" s="5">
        <f>(('t-1'!AC201-'t-1'!$AE201)/'t-1'!$AE201)*(('t-1'!$I201-0.5+'t-1'!$I201-0.5)*-1)</f>
        <v>0.14664288444387827</v>
      </c>
      <c r="AD201" s="5">
        <f>(('t-1'!AD201-'t-1'!$AE201)/'t-1'!$AE201)*(('t-1'!$I201-0.5+'t-1'!$I201-0.5)*-1)</f>
        <v>-3.8476239011338974E-2</v>
      </c>
      <c r="AE201" s="5">
        <f>(('t-1'!AE201-'t-1'!$AE201)/'t-1'!$AE201)*(('t-1'!$I201-0.5+'t-1'!$I201-0.5)*-1)</f>
        <v>0</v>
      </c>
      <c r="AF201" s="5">
        <f>(('t-1'!AF201-'t-1'!$AE201)/'t-1'!$AE201)*(('t-1'!$I201-0.5+'t-1'!$I201-0.5)*-1)</f>
        <v>-1</v>
      </c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</row>
    <row r="202" spans="2:66">
      <c r="B202" s="1">
        <f>'t-1'!B202</f>
        <v>0</v>
      </c>
      <c r="C202" s="1">
        <f>'t-1'!C202</f>
        <v>0</v>
      </c>
      <c r="D202" s="1">
        <f>'t-1'!D202</f>
        <v>0</v>
      </c>
      <c r="E202" s="1" t="str">
        <f>'t-1'!E202</f>
        <v>Män</v>
      </c>
      <c r="F202" s="1" t="str">
        <f>'t-1'!F202</f>
        <v>Kranskärlsrönten vid icke ST-höjningsinfarkt och riskfaktor</v>
      </c>
      <c r="G202" s="1" t="str">
        <f>'t-1'!G202</f>
        <v>(tom)</v>
      </c>
      <c r="H202" s="1" t="str">
        <f>'t-1'!H202</f>
        <v>A004598</v>
      </c>
      <c r="I202" s="1">
        <f>'t-1'!I202</f>
        <v>0</v>
      </c>
      <c r="J202" s="5">
        <f>(('t-1'!J202-'t-1'!$AE202)/'t-1'!$AE202)*(('t-1'!$I202-0.5+'t-1'!$I202-0.5)*-1)</f>
        <v>8.777062609713282E-3</v>
      </c>
      <c r="K202" s="5">
        <f>(('t-1'!K202-'t-1'!$AE202)/'t-1'!$AE202)*(('t-1'!$I202-0.5+'t-1'!$I202-0.5)*-1)</f>
        <v>7.6653013458162639E-2</v>
      </c>
      <c r="L202" s="5">
        <f>(('t-1'!L202-'t-1'!$AE202)/'t-1'!$AE202)*(('t-1'!$I202-0.5+'t-1'!$I202-0.5)*-1)</f>
        <v>7.0333528379168994E-2</v>
      </c>
      <c r="M202" s="5">
        <f>(('t-1'!M202-'t-1'!$AE202)/'t-1'!$AE202)*(('t-1'!$I202-0.5+'t-1'!$I202-0.5)*-1)</f>
        <v>1.2170860152135659E-2</v>
      </c>
      <c r="N202" s="5">
        <f>(('t-1'!N202-'t-1'!$AE202)/'t-1'!$AE202)*(('t-1'!$I202-0.5+'t-1'!$I202-0.5)*-1)</f>
        <v>3.3586892919836048E-2</v>
      </c>
      <c r="O202" s="5">
        <f>(('t-1'!O202-'t-1'!$AE202)/'t-1'!$AE202)*(('t-1'!$I202-0.5+'t-1'!$I202-0.5)*-1)</f>
        <v>-3.0310122878876574E-2</v>
      </c>
      <c r="P202" s="5">
        <f>(('t-1'!P202-'t-1'!$AE202)/'t-1'!$AE202)*(('t-1'!$I202-0.5+'t-1'!$I202-0.5)*-1)</f>
        <v>-6.2024575775307331E-3</v>
      </c>
      <c r="Q202" s="5">
        <f>(('t-1'!Q202-'t-1'!$AE202)/'t-1'!$AE202)*(('t-1'!$I202-0.5+'t-1'!$I202-0.5)*-1)</f>
        <v>-0.13317729666471631</v>
      </c>
      <c r="R202" s="5">
        <f>(('t-1'!R202-'t-1'!$AE202)/'t-1'!$AE202)*(('t-1'!$I202-0.5+'t-1'!$I202-0.5)*-1)</f>
        <v>-6.0269163253364608E-2</v>
      </c>
      <c r="S202" s="5">
        <f>(('t-1'!S202-'t-1'!$AE202)/'t-1'!$AE202)*(('t-1'!$I202-0.5+'t-1'!$I202-0.5)*-1)</f>
        <v>1.8490345231129295E-2</v>
      </c>
      <c r="T202" s="5">
        <f>(('t-1'!T202-'t-1'!$AE202)/'t-1'!$AE202)*(('t-1'!$I202-0.5+'t-1'!$I202-0.5)*-1)</f>
        <v>-9.7132826214160126E-3</v>
      </c>
      <c r="U202" s="5">
        <f>(('t-1'!U202-'t-1'!$AE202)/'t-1'!$AE202)*(('t-1'!$I202-0.5+'t-1'!$I202-0.5)*-1)</f>
        <v>-3.8853130485664217E-2</v>
      </c>
      <c r="V202" s="5">
        <f>(('t-1'!V202-'t-1'!$AE202)/'t-1'!$AE202)*(('t-1'!$I202-0.5+'t-1'!$I202-0.5)*-1)</f>
        <v>2.07138677589233E-2</v>
      </c>
      <c r="W202" s="5">
        <f>(('t-1'!W202-'t-1'!$AE202)/'t-1'!$AE202)*(('t-1'!$I202-0.5+'t-1'!$I202-0.5)*-1)</f>
        <v>-9.0930368636629552E-2</v>
      </c>
      <c r="X202" s="5">
        <f>(('t-1'!X202-'t-1'!$AE202)/'t-1'!$AE202)*(('t-1'!$I202-0.5+'t-1'!$I202-0.5)*-1)</f>
        <v>-5.2662375658280025E-3</v>
      </c>
      <c r="Y202" s="5">
        <f>(('t-1'!Y202-'t-1'!$AE202)/'t-1'!$AE202)*(('t-1'!$I202-0.5+'t-1'!$I202-0.5)*-1)</f>
        <v>-4.7045055588063149E-2</v>
      </c>
      <c r="Z202" s="5">
        <f>(('t-1'!Z202-'t-1'!$AE202)/'t-1'!$AE202)*(('t-1'!$I202-0.5+'t-1'!$I202-0.5)*-1)</f>
        <v>-4.2480983031012401E-2</v>
      </c>
      <c r="AA202" s="5">
        <f>(('t-1'!AA202-'t-1'!$AE202)/'t-1'!$AE202)*(('t-1'!$I202-0.5+'t-1'!$I202-0.5)*-1)</f>
        <v>1.0649502633118743E-2</v>
      </c>
      <c r="AB202" s="5">
        <f>(('t-1'!AB202-'t-1'!$AE202)/'t-1'!$AE202)*(('t-1'!$I202-0.5+'t-1'!$I202-0.5)*-1)</f>
        <v>6.3897015798712625E-2</v>
      </c>
      <c r="AC202" s="5">
        <f>(('t-1'!AC202-'t-1'!$AE202)/'t-1'!$AE202)*(('t-1'!$I202-0.5+'t-1'!$I202-0.5)*-1)</f>
        <v>3.6278525453481501E-2</v>
      </c>
      <c r="AD202" s="5">
        <f>(('t-1'!AD202-'t-1'!$AE202)/'t-1'!$AE202)*(('t-1'!$I202-0.5+'t-1'!$I202-0.5)*-1)</f>
        <v>-1.2521942656524369E-2</v>
      </c>
      <c r="AE202" s="5">
        <f>(('t-1'!AE202-'t-1'!$AE202)/'t-1'!$AE202)*(('t-1'!$I202-0.5+'t-1'!$I202-0.5)*-1)</f>
        <v>0</v>
      </c>
      <c r="AF202" s="5">
        <f>(('t-1'!AF202-'t-1'!$AE202)/'t-1'!$AE202)*(('t-1'!$I202-0.5+'t-1'!$I202-0.5)*-1)</f>
        <v>-1</v>
      </c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</row>
    <row r="203" spans="2:66">
      <c r="B203" s="1">
        <f>'t-1'!B203</f>
        <v>0</v>
      </c>
      <c r="C203" s="1">
        <f>'t-1'!C203</f>
        <v>0</v>
      </c>
      <c r="D203" s="1">
        <f>'t-1'!D203</f>
        <v>0</v>
      </c>
      <c r="E203" s="1" t="str">
        <f>'t-1'!E203</f>
        <v>Totalt</v>
      </c>
      <c r="F203" s="1" t="str">
        <f>'t-1'!F203</f>
        <v>Kranskärlsrönten vid icke ST-höjningsinfarkt och riskfaktor</v>
      </c>
      <c r="G203" s="1" t="str">
        <f>'t-1'!G203</f>
        <v>(tom)</v>
      </c>
      <c r="H203" s="1" t="str">
        <f>'t-1'!H203</f>
        <v>A004598</v>
      </c>
      <c r="I203" s="1">
        <f>'t-1'!I203</f>
        <v>0</v>
      </c>
      <c r="J203" s="5">
        <f>(('t-1'!J203-'t-1'!$AE203)/'t-1'!$AE203)*(('t-1'!$I203-0.5+'t-1'!$I203-0.5)*-1)</f>
        <v>-9.9627895810826816E-3</v>
      </c>
      <c r="K203" s="5">
        <f>(('t-1'!K203-'t-1'!$AE203)/'t-1'!$AE203)*(('t-1'!$I203-0.5+'t-1'!$I203-0.5)*-1)</f>
        <v>6.757892209818743E-2</v>
      </c>
      <c r="L203" s="5">
        <f>(('t-1'!L203-'t-1'!$AE203)/'t-1'!$AE203)*(('t-1'!$I203-0.5+'t-1'!$I203-0.5)*-1)</f>
        <v>8.0302484695714771E-2</v>
      </c>
      <c r="M203" s="5">
        <f>(('t-1'!M203-'t-1'!$AE203)/'t-1'!$AE203)*(('t-1'!$I203-0.5+'t-1'!$I203-0.5)*-1)</f>
        <v>-3.2529108150282177E-2</v>
      </c>
      <c r="N203" s="5">
        <f>(('t-1'!N203-'t-1'!$AE203)/'t-1'!$AE203)*(('t-1'!$I203-0.5+'t-1'!$I203-0.5)*-1)</f>
        <v>7.5621173928699485E-3</v>
      </c>
      <c r="O203" s="5">
        <f>(('t-1'!O203-'t-1'!$AE203)/'t-1'!$AE203)*(('t-1'!$I203-0.5+'t-1'!$I203-0.5)*-1)</f>
        <v>-3.300924258792462E-2</v>
      </c>
      <c r="P203" s="5">
        <f>(('t-1'!P203-'t-1'!$AE203)/'t-1'!$AE203)*(('t-1'!$I203-0.5+'t-1'!$I203-0.5)*-1)</f>
        <v>3.8290721401992529E-2</v>
      </c>
      <c r="Q203" s="5">
        <f>(('t-1'!Q203-'t-1'!$AE203)/'t-1'!$AE203)*(('t-1'!$I203-0.5+'t-1'!$I203-0.5)*-1)</f>
        <v>-0.14259992797983428</v>
      </c>
      <c r="R203" s="5">
        <f>(('t-1'!R203-'t-1'!$AE203)/'t-1'!$AE203)*(('t-1'!$I203-0.5+'t-1'!$I203-0.5)*-1)</f>
        <v>1.0803024846957046E-2</v>
      </c>
      <c r="S203" s="5">
        <f>(('t-1'!S203-'t-1'!$AE203)/'t-1'!$AE203)*(('t-1'!$I203-0.5+'t-1'!$I203-0.5)*-1)</f>
        <v>2.9648301524426827E-2</v>
      </c>
      <c r="T203" s="5">
        <f>(('t-1'!T203-'t-1'!$AE203)/'t-1'!$AE203)*(('t-1'!$I203-0.5+'t-1'!$I203-0.5)*-1)</f>
        <v>-1.8605209458648388E-2</v>
      </c>
      <c r="U203" s="5">
        <f>(('t-1'!U203-'t-1'!$AE203)/'t-1'!$AE203)*(('t-1'!$I203-0.5+'t-1'!$I203-0.5)*-1)</f>
        <v>-4.2371864121954157E-2</v>
      </c>
      <c r="V203" s="5">
        <f>(('t-1'!V203-'t-1'!$AE203)/'t-1'!$AE203)*(('t-1'!$I203-0.5+'t-1'!$I203-0.5)*-1)</f>
        <v>2.8808066258552291E-2</v>
      </c>
      <c r="W203" s="5">
        <f>(('t-1'!W203-'t-1'!$AE203)/'t-1'!$AE203)*(('t-1'!$I203-0.5+'t-1'!$I203-0.5)*-1)</f>
        <v>-8.7144400432121058E-2</v>
      </c>
      <c r="X203" s="5">
        <f>(('t-1'!X203-'t-1'!$AE203)/'t-1'!$AE203)*(('t-1'!$I203-0.5+'t-1'!$I203-0.5)*-1)</f>
        <v>1.9085343896291001E-2</v>
      </c>
      <c r="Y203" s="5">
        <f>(('t-1'!Y203-'t-1'!$AE203)/'t-1'!$AE203)*(('t-1'!$I203-0.5+'t-1'!$I203-0.5)*-1)</f>
        <v>-2.7727763773856707E-2</v>
      </c>
      <c r="Z203" s="5">
        <f>(('t-1'!Z203-'t-1'!$AE203)/'t-1'!$AE203)*(('t-1'!$I203-0.5+'t-1'!$I203-0.5)*-1)</f>
        <v>-7.0099627895810868E-2</v>
      </c>
      <c r="AA203" s="5">
        <f>(('t-1'!AA203-'t-1'!$AE203)/'t-1'!$AE203)*(('t-1'!$I203-0.5+'t-1'!$I203-0.5)*-1)</f>
        <v>1.6204537270435655E-2</v>
      </c>
      <c r="AB203" s="5">
        <f>(('t-1'!AB203-'t-1'!$AE203)/'t-1'!$AE203)*(('t-1'!$I203-0.5+'t-1'!$I203-0.5)*-1)</f>
        <v>0.11031088704837351</v>
      </c>
      <c r="AC203" s="5">
        <f>(('t-1'!AC203-'t-1'!$AE203)/'t-1'!$AE203)*(('t-1'!$I203-0.5+'t-1'!$I203-0.5)*-1)</f>
        <v>6.7698955707598138E-2</v>
      </c>
      <c r="AD203" s="5">
        <f>(('t-1'!AD203-'t-1'!$AE203)/'t-1'!$AE203)*(('t-1'!$I203-0.5+'t-1'!$I203-0.5)*-1)</f>
        <v>-1.848517584923786E-2</v>
      </c>
      <c r="AE203" s="5">
        <f>(('t-1'!AE203-'t-1'!$AE203)/'t-1'!$AE203)*(('t-1'!$I203-0.5+'t-1'!$I203-0.5)*-1)</f>
        <v>0</v>
      </c>
      <c r="AF203" s="5">
        <f>(('t-1'!AF203-'t-1'!$AE203)/'t-1'!$AE203)*(('t-1'!$I203-0.5+'t-1'!$I203-0.5)*-1)</f>
        <v>-1</v>
      </c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</row>
    <row r="204" spans="2:66">
      <c r="B204" s="1">
        <f>'t-1'!B204</f>
        <v>0</v>
      </c>
      <c r="C204" s="1">
        <f>'t-1'!C204</f>
        <v>0</v>
      </c>
      <c r="D204" s="1">
        <f>'t-1'!D204</f>
        <v>93</v>
      </c>
      <c r="E204" s="1" t="str">
        <f>'t-1'!E204</f>
        <v>Kvinnor</v>
      </c>
      <c r="F204" s="1" t="str">
        <f>'t-1'!F204</f>
        <v>Blodproppshämmande behandling vid icke ST-höjningsinfarkt</v>
      </c>
      <c r="G204" s="1" t="str">
        <f>'t-1'!G204</f>
        <v>(tom)</v>
      </c>
      <c r="H204" s="1" t="str">
        <f>'t-1'!H204</f>
        <v>A004798</v>
      </c>
      <c r="I204" s="1">
        <f>'t-1'!I204</f>
        <v>0</v>
      </c>
      <c r="J204" s="5">
        <f>(('t-1'!J204-'t-1'!$AE204)/'t-1'!$AE204)*(('t-1'!$I204-0.5+'t-1'!$I204-0.5)*-1)</f>
        <v>5.0868074753952636E-3</v>
      </c>
      <c r="K204" s="5">
        <f>(('t-1'!K204-'t-1'!$AE204)/'t-1'!$AE204)*(('t-1'!$I204-0.5+'t-1'!$I204-0.5)*-1)</f>
        <v>5.4627888974897683E-2</v>
      </c>
      <c r="L204" s="5">
        <f>(('t-1'!L204-'t-1'!$AE204)/'t-1'!$AE204)*(('t-1'!$I204-0.5+'t-1'!$I204-0.5)*-1)</f>
        <v>6.491208669689251E-2</v>
      </c>
      <c r="M204" s="5">
        <f>(('t-1'!M204-'t-1'!$AE204)/'t-1'!$AE204)*(('t-1'!$I204-0.5+'t-1'!$I204-0.5)*-1)</f>
        <v>-2.0789560986398423E-2</v>
      </c>
      <c r="N204" s="5">
        <f>(('t-1'!N204-'t-1'!$AE204)/'t-1'!$AE204)*(('t-1'!$I204-0.5+'t-1'!$I204-0.5)*-1)</f>
        <v>1.3269932544508495E-3</v>
      </c>
      <c r="O204" s="5">
        <f>(('t-1'!O204-'t-1'!$AE204)/'t-1'!$AE204)*(('t-1'!$I204-0.5+'t-1'!$I204-0.5)*-1)</f>
        <v>-6.8782483689041385E-2</v>
      </c>
      <c r="P204" s="5">
        <f>(('t-1'!P204-'t-1'!$AE204)/'t-1'!$AE204)*(('t-1'!$I204-0.5+'t-1'!$I204-0.5)*-1)</f>
        <v>-1.9020236647130519E-2</v>
      </c>
      <c r="Q204" s="5">
        <f>(('t-1'!Q204-'t-1'!$AE204)/'t-1'!$AE204)*(('t-1'!$I204-0.5+'t-1'!$I204-0.5)*-1)</f>
        <v>-3.8372221607873638E-2</v>
      </c>
      <c r="R204" s="5">
        <f>(('t-1'!R204-'t-1'!$AE204)/'t-1'!$AE204)*(('t-1'!$I204-0.5+'t-1'!$I204-0.5)*-1)</f>
        <v>1.1721773747649983E-2</v>
      </c>
      <c r="S204" s="5">
        <f>(('t-1'!S204-'t-1'!$AE204)/'t-1'!$AE204)*(('t-1'!$I204-0.5+'t-1'!$I204-0.5)*-1)</f>
        <v>4.7661174389030052E-2</v>
      </c>
      <c r="T204" s="5">
        <f>(('t-1'!T204-'t-1'!$AE204)/'t-1'!$AE204)*(('t-1'!$I204-0.5+'t-1'!$I204-0.5)*-1)</f>
        <v>-3.6824062811014177E-2</v>
      </c>
      <c r="U204" s="5">
        <f>(('t-1'!U204-'t-1'!$AE204)/'t-1'!$AE204)*(('t-1'!$I204-0.5+'t-1'!$I204-0.5)*-1)</f>
        <v>-1.7361495079066761E-2</v>
      </c>
      <c r="V204" s="5">
        <f>(('t-1'!V204-'t-1'!$AE204)/'t-1'!$AE204)*(('t-1'!$I204-0.5+'t-1'!$I204-0.5)*-1)</f>
        <v>4.4896605108923897E-2</v>
      </c>
      <c r="W204" s="5">
        <f>(('t-1'!W204-'t-1'!$AE204)/'t-1'!$AE204)*(('t-1'!$I204-0.5+'t-1'!$I204-0.5)*-1)</f>
        <v>3.2732500276456855E-2</v>
      </c>
      <c r="X204" s="5">
        <f>(('t-1'!X204-'t-1'!$AE204)/'t-1'!$AE204)*(('t-1'!$I204-0.5+'t-1'!$I204-0.5)*-1)</f>
        <v>-4.8767002101072772E-2</v>
      </c>
      <c r="Y204" s="5">
        <f>(('t-1'!Y204-'t-1'!$AE204)/'t-1'!$AE204)*(('t-1'!$I204-0.5+'t-1'!$I204-0.5)*-1)</f>
        <v>-9.7865752515758131E-2</v>
      </c>
      <c r="Z204" s="5">
        <f>(('t-1'!Z204-'t-1'!$AE204)/'t-1'!$AE204)*(('t-1'!$I204-0.5+'t-1'!$I204-0.5)*-1)</f>
        <v>-5.5291385602123187E-3</v>
      </c>
      <c r="AA204" s="5">
        <f>(('t-1'!AA204-'t-1'!$AE204)/'t-1'!$AE204)*(('t-1'!$I204-0.5+'t-1'!$I204-0.5)*-1)</f>
        <v>-2.6429282317814887E-2</v>
      </c>
      <c r="AB204" s="5">
        <f>(('t-1'!AB204-'t-1'!$AE204)/'t-1'!$AE204)*(('t-1'!$I204-0.5+'t-1'!$I204-0.5)*-1)</f>
        <v>-2.101072652880813E-3</v>
      </c>
      <c r="AC204" s="5">
        <f>(('t-1'!AC204-'t-1'!$AE204)/'t-1'!$AE204)*(('t-1'!$I204-0.5+'t-1'!$I204-0.5)*-1)</f>
        <v>-4.4343691252902849E-2</v>
      </c>
      <c r="AD204" s="5">
        <f>(('t-1'!AD204-'t-1'!$AE204)/'t-1'!$AE204)*(('t-1'!$I204-0.5+'t-1'!$I204-0.5)*-1)</f>
        <v>-3.5165321242950423E-2</v>
      </c>
      <c r="AE204" s="5">
        <f>(('t-1'!AE204-'t-1'!$AE204)/'t-1'!$AE204)*(('t-1'!$I204-0.5+'t-1'!$I204-0.5)*-1)</f>
        <v>0</v>
      </c>
      <c r="AF204" s="5">
        <f>(('t-1'!AF204-'t-1'!$AE204)/'t-1'!$AE204)*(('t-1'!$I204-0.5+'t-1'!$I204-0.5)*-1)</f>
        <v>-1</v>
      </c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</row>
    <row r="205" spans="2:66">
      <c r="B205" s="1">
        <f>'t-1'!B205</f>
        <v>0</v>
      </c>
      <c r="C205" s="1">
        <f>'t-1'!C205</f>
        <v>0</v>
      </c>
      <c r="D205" s="1">
        <f>'t-1'!D205</f>
        <v>0</v>
      </c>
      <c r="E205" s="1" t="str">
        <f>'t-1'!E205</f>
        <v>Män</v>
      </c>
      <c r="F205" s="1" t="str">
        <f>'t-1'!F205</f>
        <v>Blodproppshämmande behandling vid icke ST-höjningsinfarkt</v>
      </c>
      <c r="G205" s="1" t="str">
        <f>'t-1'!G205</f>
        <v>(tom)</v>
      </c>
      <c r="H205" s="1" t="str">
        <f>'t-1'!H205</f>
        <v>A004798</v>
      </c>
      <c r="I205" s="1">
        <f>'t-1'!I205</f>
        <v>0</v>
      </c>
      <c r="J205" s="5">
        <f>(('t-1'!J205-'t-1'!$AE205)/'t-1'!$AE205)*(('t-1'!$I205-0.5+'t-1'!$I205-0.5)*-1)</f>
        <v>3.3613445378150543E-3</v>
      </c>
      <c r="K205" s="5">
        <f>(('t-1'!K205-'t-1'!$AE205)/'t-1'!$AE205)*(('t-1'!$I205-0.5+'t-1'!$I205-0.5)*-1)</f>
        <v>2.1218487394957939E-2</v>
      </c>
      <c r="L205" s="5">
        <f>(('t-1'!L205-'t-1'!$AE205)/'t-1'!$AE205)*(('t-1'!$I205-0.5+'t-1'!$I205-0.5)*-1)</f>
        <v>1.6071428571428584E-2</v>
      </c>
      <c r="M205" s="5">
        <f>(('t-1'!M205-'t-1'!$AE205)/'t-1'!$AE205)*(('t-1'!$I205-0.5+'t-1'!$I205-0.5)*-1)</f>
        <v>-1.1029411764705852E-2</v>
      </c>
      <c r="N205" s="5">
        <f>(('t-1'!N205-'t-1'!$AE205)/'t-1'!$AE205)*(('t-1'!$I205-0.5+'t-1'!$I205-0.5)*-1)</f>
        <v>9.3487394957983243E-3</v>
      </c>
      <c r="O205" s="5">
        <f>(('t-1'!O205-'t-1'!$AE205)/'t-1'!$AE205)*(('t-1'!$I205-0.5+'t-1'!$I205-0.5)*-1)</f>
        <v>-4.0966386554621911E-3</v>
      </c>
      <c r="P205" s="5">
        <f>(('t-1'!P205-'t-1'!$AE205)/'t-1'!$AE205)*(('t-1'!$I205-0.5+'t-1'!$I205-0.5)*-1)</f>
        <v>4.9369747899159541E-3</v>
      </c>
      <c r="Q205" s="5">
        <f>(('t-1'!Q205-'t-1'!$AE205)/'t-1'!$AE205)*(('t-1'!$I205-0.5+'t-1'!$I205-0.5)*-1)</f>
        <v>-2.8361344537815154E-2</v>
      </c>
      <c r="R205" s="5">
        <f>(('t-1'!R205-'t-1'!$AE205)/'t-1'!$AE205)*(('t-1'!$I205-0.5+'t-1'!$I205-0.5)*-1)</f>
        <v>2.626050420168067E-3</v>
      </c>
      <c r="S205" s="5">
        <f>(('t-1'!S205-'t-1'!$AE205)/'t-1'!$AE205)*(('t-1'!$I205-0.5+'t-1'!$I205-0.5)*-1)</f>
        <v>1.5021008403361267E-2</v>
      </c>
      <c r="T205" s="5">
        <f>(('t-1'!T205-'t-1'!$AE205)/'t-1'!$AE205)*(('t-1'!$I205-0.5+'t-1'!$I205-0.5)*-1)</f>
        <v>-1.1344537815126033E-2</v>
      </c>
      <c r="U205" s="5">
        <f>(('t-1'!U205-'t-1'!$AE205)/'t-1'!$AE205)*(('t-1'!$I205-0.5+'t-1'!$I205-0.5)*-1)</f>
        <v>6.4075630252100777E-3</v>
      </c>
      <c r="V205" s="5">
        <f>(('t-1'!V205-'t-1'!$AE205)/'t-1'!$AE205)*(('t-1'!$I205-0.5+'t-1'!$I205-0.5)*-1)</f>
        <v>1.6281512605041987E-2</v>
      </c>
      <c r="W205" s="5">
        <f>(('t-1'!W205-'t-1'!$AE205)/'t-1'!$AE205)*(('t-1'!$I205-0.5+'t-1'!$I205-0.5)*-1)</f>
        <v>-7.6680672268907976E-3</v>
      </c>
      <c r="X205" s="5">
        <f>(('t-1'!X205-'t-1'!$AE205)/'t-1'!$AE205)*(('t-1'!$I205-0.5+'t-1'!$I205-0.5)*-1)</f>
        <v>-1.4705882352941235E-2</v>
      </c>
      <c r="Y205" s="5">
        <f>(('t-1'!Y205-'t-1'!$AE205)/'t-1'!$AE205)*(('t-1'!$I205-0.5+'t-1'!$I205-0.5)*-1)</f>
        <v>-5.6092436974789953E-2</v>
      </c>
      <c r="Z205" s="5">
        <f>(('t-1'!Z205-'t-1'!$AE205)/'t-1'!$AE205)*(('t-1'!$I205-0.5+'t-1'!$I205-0.5)*-1)</f>
        <v>-2.2689075630252065E-2</v>
      </c>
      <c r="AA205" s="5">
        <f>(('t-1'!AA205-'t-1'!$AE205)/'t-1'!$AE205)*(('t-1'!$I205-0.5+'t-1'!$I205-0.5)*-1)</f>
        <v>-8.9285714285715183E-3</v>
      </c>
      <c r="AB205" s="5">
        <f>(('t-1'!AB205-'t-1'!$AE205)/'t-1'!$AE205)*(('t-1'!$I205-0.5+'t-1'!$I205-0.5)*-1)</f>
        <v>-4.0126050420168147E-2</v>
      </c>
      <c r="AC205" s="5">
        <f>(('t-1'!AC205-'t-1'!$AE205)/'t-1'!$AE205)*(('t-1'!$I205-0.5+'t-1'!$I205-0.5)*-1)</f>
        <v>-6.6176470588236308E-3</v>
      </c>
      <c r="AD205" s="5">
        <f>(('t-1'!AD205-'t-1'!$AE205)/'t-1'!$AE205)*(('t-1'!$I205-0.5+'t-1'!$I205-0.5)*-1)</f>
        <v>4.6218487394957741E-3</v>
      </c>
      <c r="AE205" s="5">
        <f>(('t-1'!AE205-'t-1'!$AE205)/'t-1'!$AE205)*(('t-1'!$I205-0.5+'t-1'!$I205-0.5)*-1)</f>
        <v>0</v>
      </c>
      <c r="AF205" s="5">
        <f>(('t-1'!AF205-'t-1'!$AE205)/'t-1'!$AE205)*(('t-1'!$I205-0.5+'t-1'!$I205-0.5)*-1)</f>
        <v>-1</v>
      </c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</row>
    <row r="206" spans="2:66">
      <c r="B206" s="1">
        <f>'t-1'!B206</f>
        <v>0</v>
      </c>
      <c r="C206" s="1">
        <f>'t-1'!C206</f>
        <v>0</v>
      </c>
      <c r="D206" s="1">
        <f>'t-1'!D206</f>
        <v>0</v>
      </c>
      <c r="E206" s="1" t="str">
        <f>'t-1'!E206</f>
        <v>Totalt</v>
      </c>
      <c r="F206" s="1" t="str">
        <f>'t-1'!F206</f>
        <v>Blodproppshämmande behandling vid icke ST-höjningsinfarkt</v>
      </c>
      <c r="G206" s="1" t="str">
        <f>'t-1'!G206</f>
        <v>(tom)</v>
      </c>
      <c r="H206" s="1" t="str">
        <f>'t-1'!H206</f>
        <v>A004798</v>
      </c>
      <c r="I206" s="1">
        <f>'t-1'!I206</f>
        <v>0</v>
      </c>
      <c r="J206" s="5">
        <f>(('t-1'!J206-'t-1'!$AE206)/'t-1'!$AE206)*(('t-1'!$I206-0.5+'t-1'!$I206-0.5)*-1)</f>
        <v>4.4776119402985259E-3</v>
      </c>
      <c r="K206" s="5">
        <f>(('t-1'!K206-'t-1'!$AE206)/'t-1'!$AE206)*(('t-1'!$I206-0.5+'t-1'!$I206-0.5)*-1)</f>
        <v>3.1130063965884882E-2</v>
      </c>
      <c r="L206" s="5">
        <f>(('t-1'!L206-'t-1'!$AE206)/'t-1'!$AE206)*(('t-1'!$I206-0.5+'t-1'!$I206-0.5)*-1)</f>
        <v>3.0063965884861488E-2</v>
      </c>
      <c r="M206" s="5">
        <f>(('t-1'!M206-'t-1'!$AE206)/'t-1'!$AE206)*(('t-1'!$I206-0.5+'t-1'!$I206-0.5)*-1)</f>
        <v>-1.5778251599147166E-2</v>
      </c>
      <c r="N206" s="5">
        <f>(('t-1'!N206-'t-1'!$AE206)/'t-1'!$AE206)*(('t-1'!$I206-0.5+'t-1'!$I206-0.5)*-1)</f>
        <v>4.9040511727079742E-3</v>
      </c>
      <c r="O206" s="5">
        <f>(('t-1'!O206-'t-1'!$AE206)/'t-1'!$AE206)*(('t-1'!$I206-0.5+'t-1'!$I206-0.5)*-1)</f>
        <v>-2.2707889125799526E-2</v>
      </c>
      <c r="P206" s="5">
        <f>(('t-1'!P206-'t-1'!$AE206)/'t-1'!$AE206)*(('t-1'!$I206-0.5+'t-1'!$I206-0.5)*-1)</f>
        <v>-4.3710021321961261E-3</v>
      </c>
      <c r="Q206" s="5">
        <f>(('t-1'!Q206-'t-1'!$AE206)/'t-1'!$AE206)*(('t-1'!$I206-0.5+'t-1'!$I206-0.5)*-1)</f>
        <v>-3.5394456289978608E-2</v>
      </c>
      <c r="R206" s="5">
        <f>(('t-1'!R206-'t-1'!$AE206)/'t-1'!$AE206)*(('t-1'!$I206-0.5+'t-1'!$I206-0.5)*-1)</f>
        <v>6.5031982942430648E-3</v>
      </c>
      <c r="S206" s="5">
        <f>(('t-1'!S206-'t-1'!$AE206)/'t-1'!$AE206)*(('t-1'!$I206-0.5+'t-1'!$I206-0.5)*-1)</f>
        <v>2.3667377398720671E-2</v>
      </c>
      <c r="T206" s="5">
        <f>(('t-1'!T206-'t-1'!$AE206)/'t-1'!$AE206)*(('t-1'!$I206-0.5+'t-1'!$I206-0.5)*-1)</f>
        <v>-2.0042643923240889E-2</v>
      </c>
      <c r="U206" s="5">
        <f>(('t-1'!U206-'t-1'!$AE206)/'t-1'!$AE206)*(('t-1'!$I206-0.5+'t-1'!$I206-0.5)*-1)</f>
        <v>7.4626865671649674E-4</v>
      </c>
      <c r="V206" s="5">
        <f>(('t-1'!V206-'t-1'!$AE206)/'t-1'!$AE206)*(('t-1'!$I206-0.5+'t-1'!$I206-0.5)*-1)</f>
        <v>2.3880597014925471E-2</v>
      </c>
      <c r="W206" s="5">
        <f>(('t-1'!W206-'t-1'!$AE206)/'t-1'!$AE206)*(('t-1'!$I206-0.5+'t-1'!$I206-0.5)*-1)</f>
        <v>3.4115138592751321E-3</v>
      </c>
      <c r="X206" s="5">
        <f>(('t-1'!X206-'t-1'!$AE206)/'t-1'!$AE206)*(('t-1'!$I206-0.5+'t-1'!$I206-0.5)*-1)</f>
        <v>-2.196162046908318E-2</v>
      </c>
      <c r="Y206" s="5">
        <f>(('t-1'!Y206-'t-1'!$AE206)/'t-1'!$AE206)*(('t-1'!$I206-0.5+'t-1'!$I206-0.5)*-1)</f>
        <v>-6.7164179104477584E-2</v>
      </c>
      <c r="Z206" s="5">
        <f>(('t-1'!Z206-'t-1'!$AE206)/'t-1'!$AE206)*(('t-1'!$I206-0.5+'t-1'!$I206-0.5)*-1)</f>
        <v>-1.7590618336886903E-2</v>
      </c>
      <c r="AA206" s="5">
        <f>(('t-1'!AA206-'t-1'!$AE206)/'t-1'!$AE206)*(('t-1'!$I206-0.5+'t-1'!$I206-0.5)*-1)</f>
        <v>-1.3326226012793178E-2</v>
      </c>
      <c r="AB206" s="5">
        <f>(('t-1'!AB206-'t-1'!$AE206)/'t-1'!$AE206)*(('t-1'!$I206-0.5+'t-1'!$I206-0.5)*-1)</f>
        <v>-2.8997867803837941E-2</v>
      </c>
      <c r="AC206" s="5">
        <f>(('t-1'!AC206-'t-1'!$AE206)/'t-1'!$AE206)*(('t-1'!$I206-0.5+'t-1'!$I206-0.5)*-1)</f>
        <v>-1.5138592750533067E-2</v>
      </c>
      <c r="AD206" s="5">
        <f>(('t-1'!AD206-'t-1'!$AE206)/'t-1'!$AE206)*(('t-1'!$I206-0.5+'t-1'!$I206-0.5)*-1)</f>
        <v>-4.5842217484007739E-3</v>
      </c>
      <c r="AE206" s="5">
        <f>(('t-1'!AE206-'t-1'!$AE206)/'t-1'!$AE206)*(('t-1'!$I206-0.5+'t-1'!$I206-0.5)*-1)</f>
        <v>0</v>
      </c>
      <c r="AF206" s="5">
        <f>(('t-1'!AF206-'t-1'!$AE206)/'t-1'!$AE206)*(('t-1'!$I206-0.5+'t-1'!$I206-0.5)*-1)</f>
        <v>-1</v>
      </c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</row>
    <row r="207" spans="2:66">
      <c r="B207" s="1">
        <f>'t-1'!B207</f>
        <v>0</v>
      </c>
      <c r="C207" s="1">
        <f>'t-1'!C207</f>
        <v>0</v>
      </c>
      <c r="D207" s="1">
        <f>'t-1'!D207</f>
        <v>94</v>
      </c>
      <c r="E207" s="1" t="str">
        <f>'t-1'!E207</f>
        <v>Kvinnor</v>
      </c>
      <c r="F207" s="1" t="str">
        <f>'t-1'!F207</f>
        <v>Blodfettssänkande behandling efter hjärtinfarkt</v>
      </c>
      <c r="G207" s="1" t="str">
        <f>'t-1'!G207</f>
        <v>(tom)</v>
      </c>
      <c r="H207" s="1" t="str">
        <f>'t-1'!H207</f>
        <v>A004950</v>
      </c>
      <c r="I207" s="1">
        <f>'t-1'!I207</f>
        <v>0</v>
      </c>
      <c r="J207" s="5">
        <f>(('t-1'!J207-'t-1'!$AE207)/'t-1'!$AE207)*(('t-1'!$I207-0.5+'t-1'!$I207-0.5)*-1)</f>
        <v>-6.142506142506142E-2</v>
      </c>
      <c r="K207" s="5">
        <f>(('t-1'!K207-'t-1'!$AE207)/'t-1'!$AE207)*(('t-1'!$I207-0.5+'t-1'!$I207-0.5)*-1)</f>
        <v>-6.6339066339066402E-2</v>
      </c>
      <c r="L207" s="5">
        <f>(('t-1'!L207-'t-1'!$AE207)/'t-1'!$AE207)*(('t-1'!$I207-0.5+'t-1'!$I207-0.5)*-1)</f>
        <v>3.9312039312039172E-2</v>
      </c>
      <c r="M207" s="5">
        <f>(('t-1'!M207-'t-1'!$AE207)/'t-1'!$AE207)*(('t-1'!$I207-0.5+'t-1'!$I207-0.5)*-1)</f>
        <v>6.7567567567567557E-2</v>
      </c>
      <c r="N207" s="5">
        <f>(('t-1'!N207-'t-1'!$AE207)/'t-1'!$AE207)*(('t-1'!$I207-0.5+'t-1'!$I207-0.5)*-1)</f>
        <v>5.0368550368550292E-2</v>
      </c>
      <c r="O207" s="5">
        <f>(('t-1'!O207-'t-1'!$AE207)/'t-1'!$AE207)*(('t-1'!$I207-0.5+'t-1'!$I207-0.5)*-1)</f>
        <v>3.808353808353801E-2</v>
      </c>
      <c r="P207" s="5">
        <f>(('t-1'!P207-'t-1'!$AE207)/'t-1'!$AE207)*(('t-1'!$I207-0.5+'t-1'!$I207-0.5)*-1)</f>
        <v>2.7027027027026886E-2</v>
      </c>
      <c r="Q207" s="5">
        <f>(('t-1'!Q207-'t-1'!$AE207)/'t-1'!$AE207)*(('t-1'!$I207-0.5+'t-1'!$I207-0.5)*-1)</f>
        <v>-0.28255528255528262</v>
      </c>
      <c r="R207" s="5">
        <f>(('t-1'!R207-'t-1'!$AE207)/'t-1'!$AE207)*(('t-1'!$I207-0.5+'t-1'!$I207-0.5)*-1)</f>
        <v>4.2997542997542992E-2</v>
      </c>
      <c r="S207" s="5">
        <f>(('t-1'!S207-'t-1'!$AE207)/'t-1'!$AE207)*(('t-1'!$I207-0.5+'t-1'!$I207-0.5)*-1)</f>
        <v>2.3341523341523236E-2</v>
      </c>
      <c r="T207" s="5">
        <f>(('t-1'!T207-'t-1'!$AE207)/'t-1'!$AE207)*(('t-1'!$I207-0.5+'t-1'!$I207-0.5)*-1)</f>
        <v>1.2285012285012284E-2</v>
      </c>
      <c r="U207" s="5">
        <f>(('t-1'!U207-'t-1'!$AE207)/'t-1'!$AE207)*(('t-1'!$I207-0.5+'t-1'!$I207-0.5)*-1)</f>
        <v>-2.5798525798525901E-2</v>
      </c>
      <c r="V207" s="5">
        <f>(('t-1'!V207-'t-1'!$AE207)/'t-1'!$AE207)*(('t-1'!$I207-0.5+'t-1'!$I207-0.5)*-1)</f>
        <v>3.9312039312039172E-2</v>
      </c>
      <c r="W207" s="5">
        <f>(('t-1'!W207-'t-1'!$AE207)/'t-1'!$AE207)*(('t-1'!$I207-0.5+'t-1'!$I207-0.5)*-1)</f>
        <v>-1.597051597051611E-2</v>
      </c>
      <c r="X207" s="5">
        <f>(('t-1'!X207-'t-1'!$AE207)/'t-1'!$AE207)*(('t-1'!$I207-0.5+'t-1'!$I207-0.5)*-1)</f>
        <v>8.2309582309582158E-2</v>
      </c>
      <c r="Y207" s="5">
        <f>(('t-1'!Y207-'t-1'!$AE207)/'t-1'!$AE207)*(('t-1'!$I207-0.5+'t-1'!$I207-0.5)*-1)</f>
        <v>4.9140049140048089E-3</v>
      </c>
      <c r="Z207" s="5">
        <f>(('t-1'!Z207-'t-1'!$AE207)/'t-1'!$AE207)*(('t-1'!$I207-0.5+'t-1'!$I207-0.5)*-1)</f>
        <v>2.4570024570024569E-2</v>
      </c>
      <c r="AA207" s="5">
        <f>(('t-1'!AA207-'t-1'!$AE207)/'t-1'!$AE207)*(('t-1'!$I207-0.5+'t-1'!$I207-0.5)*-1)</f>
        <v>-3.8083538083538183E-2</v>
      </c>
      <c r="AB207" s="5">
        <f>(('t-1'!AB207-'t-1'!$AE207)/'t-1'!$AE207)*(('t-1'!$I207-0.5+'t-1'!$I207-0.5)*-1)</f>
        <v>7.7395577395577356E-2</v>
      </c>
      <c r="AC207" s="5">
        <f>(('t-1'!AC207-'t-1'!$AE207)/'t-1'!$AE207)*(('t-1'!$I207-0.5+'t-1'!$I207-0.5)*-1)</f>
        <v>-3.6855036855038248E-3</v>
      </c>
      <c r="AD207" s="5">
        <f>(('t-1'!AD207-'t-1'!$AE207)/'t-1'!$AE207)*(('t-1'!$I207-0.5+'t-1'!$I207-0.5)*-1)</f>
        <v>-1.8427518427518427E-2</v>
      </c>
      <c r="AE207" s="5">
        <f>(('t-1'!AE207-'t-1'!$AE207)/'t-1'!$AE207)*(('t-1'!$I207-0.5+'t-1'!$I207-0.5)*-1)</f>
        <v>0</v>
      </c>
      <c r="AF207" s="5">
        <f>(('t-1'!AF207-'t-1'!$AE207)/'t-1'!$AE207)*(('t-1'!$I207-0.5+'t-1'!$I207-0.5)*-1)</f>
        <v>-1</v>
      </c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</row>
    <row r="208" spans="2:66">
      <c r="B208" s="1">
        <f>'t-1'!B208</f>
        <v>0</v>
      </c>
      <c r="C208" s="1">
        <f>'t-1'!C208</f>
        <v>0</v>
      </c>
      <c r="D208" s="1">
        <f>'t-1'!D208</f>
        <v>0</v>
      </c>
      <c r="E208" s="1" t="str">
        <f>'t-1'!E208</f>
        <v>Män</v>
      </c>
      <c r="F208" s="1" t="str">
        <f>'t-1'!F208</f>
        <v>Blodfettssänkande behandling efter hjärtinfarkt</v>
      </c>
      <c r="G208" s="1" t="str">
        <f>'t-1'!G208</f>
        <v>(tom)</v>
      </c>
      <c r="H208" s="1" t="str">
        <f>'t-1'!H208</f>
        <v>A004950</v>
      </c>
      <c r="I208" s="1">
        <f>'t-1'!I208</f>
        <v>0</v>
      </c>
      <c r="J208" s="5">
        <f>(('t-1'!J208-'t-1'!$AE208)/'t-1'!$AE208)*(('t-1'!$I208-0.5+'t-1'!$I208-0.5)*-1)</f>
        <v>-2.9377203290246772E-2</v>
      </c>
      <c r="K208" s="5">
        <f>(('t-1'!K208-'t-1'!$AE208)/'t-1'!$AE208)*(('t-1'!$I208-0.5+'t-1'!$I208-0.5)*-1)</f>
        <v>-2.3501762632197415E-2</v>
      </c>
      <c r="L208" s="5">
        <f>(('t-1'!L208-'t-1'!$AE208)/'t-1'!$AE208)*(('t-1'!$I208-0.5+'t-1'!$I208-0.5)*-1)</f>
        <v>4.5828437132785026E-2</v>
      </c>
      <c r="M208" s="5">
        <f>(('t-1'!M208-'t-1'!$AE208)/'t-1'!$AE208)*(('t-1'!$I208-0.5+'t-1'!$I208-0.5)*-1)</f>
        <v>2.3501762632197752E-3</v>
      </c>
      <c r="N208" s="5">
        <f>(('t-1'!N208-'t-1'!$AE208)/'t-1'!$AE208)*(('t-1'!$I208-0.5+'t-1'!$I208-0.5)*-1)</f>
        <v>2.3501762632197752E-3</v>
      </c>
      <c r="O208" s="5">
        <f>(('t-1'!O208-'t-1'!$AE208)/'t-1'!$AE208)*(('t-1'!$I208-0.5+'t-1'!$I208-0.5)*-1)</f>
        <v>-1.7626321974148061E-2</v>
      </c>
      <c r="P208" s="5">
        <f>(('t-1'!P208-'t-1'!$AE208)/'t-1'!$AE208)*(('t-1'!$I208-0.5+'t-1'!$I208-0.5)*-1)</f>
        <v>5.757931844888374E-2</v>
      </c>
      <c r="Q208" s="5">
        <f>(('t-1'!Q208-'t-1'!$AE208)/'t-1'!$AE208)*(('t-1'!$I208-0.5+'t-1'!$I208-0.5)*-1)</f>
        <v>-0.12103407755581666</v>
      </c>
      <c r="R208" s="5">
        <f>(('t-1'!R208-'t-1'!$AE208)/'t-1'!$AE208)*(('t-1'!$I208-0.5+'t-1'!$I208-0.5)*-1)</f>
        <v>1.8801410105758032E-2</v>
      </c>
      <c r="S208" s="5">
        <f>(('t-1'!S208-'t-1'!$AE208)/'t-1'!$AE208)*(('t-1'!$I208-0.5+'t-1'!$I208-0.5)*-1)</f>
        <v>2.585193889541719E-2</v>
      </c>
      <c r="T208" s="5">
        <f>(('t-1'!T208-'t-1'!$AE208)/'t-1'!$AE208)*(('t-1'!$I208-0.5+'t-1'!$I208-0.5)*-1)</f>
        <v>-4.7003525264393831E-3</v>
      </c>
      <c r="U208" s="5">
        <f>(('t-1'!U208-'t-1'!$AE208)/'t-1'!$AE208)*(('t-1'!$I208-0.5+'t-1'!$I208-0.5)*-1)</f>
        <v>-1.7626321974148061E-2</v>
      </c>
      <c r="V208" s="5">
        <f>(('t-1'!V208-'t-1'!$AE208)/'t-1'!$AE208)*(('t-1'!$I208-0.5+'t-1'!$I208-0.5)*-1)</f>
        <v>8.2256169212691285E-3</v>
      </c>
      <c r="W208" s="5">
        <f>(('t-1'!W208-'t-1'!$AE208)/'t-1'!$AE208)*(('t-1'!$I208-0.5+'t-1'!$I208-0.5)*-1)</f>
        <v>2.4676850763807389E-2</v>
      </c>
      <c r="X208" s="5">
        <f>(('t-1'!X208-'t-1'!$AE208)/'t-1'!$AE208)*(('t-1'!$I208-0.5+'t-1'!$I208-0.5)*-1)</f>
        <v>5.5229142185663965E-2</v>
      </c>
      <c r="Y208" s="5">
        <f>(('t-1'!Y208-'t-1'!$AE208)/'t-1'!$AE208)*(('t-1'!$I208-0.5+'t-1'!$I208-0.5)*-1)</f>
        <v>1.1750881316099711E-3</v>
      </c>
      <c r="Z208" s="5">
        <f>(('t-1'!Z208-'t-1'!$AE208)/'t-1'!$AE208)*(('t-1'!$I208-0.5+'t-1'!$I208-0.5)*-1)</f>
        <v>2.585193889541719E-2</v>
      </c>
      <c r="AA208" s="5">
        <f>(('t-1'!AA208-'t-1'!$AE208)/'t-1'!$AE208)*(('t-1'!$I208-0.5+'t-1'!$I208-0.5)*-1)</f>
        <v>-1.8801410105757865E-2</v>
      </c>
      <c r="AB208" s="5">
        <f>(('t-1'!AB208-'t-1'!$AE208)/'t-1'!$AE208)*(('t-1'!$I208-0.5+'t-1'!$I208-0.5)*-1)</f>
        <v>1.1750881316098707E-2</v>
      </c>
      <c r="AC208" s="5">
        <f>(('t-1'!AC208-'t-1'!$AE208)/'t-1'!$AE208)*(('t-1'!$I208-0.5+'t-1'!$I208-0.5)*-1)</f>
        <v>-1.8801410105757865E-2</v>
      </c>
      <c r="AD208" s="5">
        <f>(('t-1'!AD208-'t-1'!$AE208)/'t-1'!$AE208)*(('t-1'!$I208-0.5+'t-1'!$I208-0.5)*-1)</f>
        <v>-1.1750881316098707E-2</v>
      </c>
      <c r="AE208" s="5">
        <f>(('t-1'!AE208-'t-1'!$AE208)/'t-1'!$AE208)*(('t-1'!$I208-0.5+'t-1'!$I208-0.5)*-1)</f>
        <v>0</v>
      </c>
      <c r="AF208" s="5">
        <f>(('t-1'!AF208-'t-1'!$AE208)/'t-1'!$AE208)*(('t-1'!$I208-0.5+'t-1'!$I208-0.5)*-1)</f>
        <v>-1</v>
      </c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</row>
    <row r="209" spans="2:66">
      <c r="B209" s="1">
        <f>'t-1'!B209</f>
        <v>0</v>
      </c>
      <c r="C209" s="1">
        <f>'t-1'!C209</f>
        <v>0</v>
      </c>
      <c r="D209" s="1">
        <f>'t-1'!D209</f>
        <v>0</v>
      </c>
      <c r="E209" s="1" t="str">
        <f>'t-1'!E209</f>
        <v>Totalt</v>
      </c>
      <c r="F209" s="1" t="str">
        <f>'t-1'!F209</f>
        <v>Blodfettssänkande behandling efter hjärtinfarkt</v>
      </c>
      <c r="G209" s="1" t="str">
        <f>'t-1'!G209</f>
        <v>(tom)</v>
      </c>
      <c r="H209" s="1" t="str">
        <f>'t-1'!H209</f>
        <v>A004950</v>
      </c>
      <c r="I209" s="1">
        <f>'t-1'!I209</f>
        <v>0</v>
      </c>
      <c r="J209" s="5">
        <f>(('t-1'!J209-'t-1'!$AE209)/'t-1'!$AE209)*(('t-1'!$I209-0.5+'t-1'!$I209-0.5)*-1)</f>
        <v>-4.4100119189511351E-2</v>
      </c>
      <c r="K209" s="5">
        <f>(('t-1'!K209-'t-1'!$AE209)/'t-1'!$AE209)*(('t-1'!$I209-0.5+'t-1'!$I209-0.5)*-1)</f>
        <v>-3.5756853396901073E-2</v>
      </c>
      <c r="L209" s="5">
        <f>(('t-1'!L209-'t-1'!$AE209)/'t-1'!$AE209)*(('t-1'!$I209-0.5+'t-1'!$I209-0.5)*-1)</f>
        <v>4.7675804529201428E-2</v>
      </c>
      <c r="M209" s="5">
        <f>(('t-1'!M209-'t-1'!$AE209)/'t-1'!$AE209)*(('t-1'!$I209-0.5+'t-1'!$I209-0.5)*-1)</f>
        <v>2.3837902264600714E-2</v>
      </c>
      <c r="N209" s="5">
        <f>(('t-1'!N209-'t-1'!$AE209)/'t-1'!$AE209)*(('t-1'!$I209-0.5+'t-1'!$I209-0.5)*-1)</f>
        <v>1.7878426698450536E-2</v>
      </c>
      <c r="O209" s="5">
        <f>(('t-1'!O209-'t-1'!$AE209)/'t-1'!$AE209)*(('t-1'!$I209-0.5+'t-1'!$I209-0.5)*-1)</f>
        <v>-2.3837902264601052E-3</v>
      </c>
      <c r="P209" s="5">
        <f>(('t-1'!P209-'t-1'!$AE209)/'t-1'!$AE209)*(('t-1'!$I209-0.5+'t-1'!$I209-0.5)*-1)</f>
        <v>5.0059594755661366E-2</v>
      </c>
      <c r="Q209" s="5">
        <f>(('t-1'!Q209-'t-1'!$AE209)/'t-1'!$AE209)*(('t-1'!$I209-0.5+'t-1'!$I209-0.5)*-1)</f>
        <v>-0.18712753277711563</v>
      </c>
      <c r="R209" s="5">
        <f>(('t-1'!R209-'t-1'!$AE209)/'t-1'!$AE209)*(('t-1'!$I209-0.5+'t-1'!$I209-0.5)*-1)</f>
        <v>2.2646007151370575E-2</v>
      </c>
      <c r="S209" s="5">
        <f>(('t-1'!S209-'t-1'!$AE209)/'t-1'!$AE209)*(('t-1'!$I209-0.5+'t-1'!$I209-0.5)*-1)</f>
        <v>2.3837902264600714E-2</v>
      </c>
      <c r="T209" s="5">
        <f>(('t-1'!T209-'t-1'!$AE209)/'t-1'!$AE209)*(('t-1'!$I209-0.5+'t-1'!$I209-0.5)*-1)</f>
        <v>7.1513706793801465E-3</v>
      </c>
      <c r="U209" s="5">
        <f>(('t-1'!U209-'t-1'!$AE209)/'t-1'!$AE209)*(('t-1'!$I209-0.5+'t-1'!$I209-0.5)*-1)</f>
        <v>-1.7878426698450536E-2</v>
      </c>
      <c r="V209" s="5">
        <f>(('t-1'!V209-'t-1'!$AE209)/'t-1'!$AE209)*(('t-1'!$I209-0.5+'t-1'!$I209-0.5)*-1)</f>
        <v>1.7878426698450536E-2</v>
      </c>
      <c r="W209" s="5">
        <f>(('t-1'!W209-'t-1'!$AE209)/'t-1'!$AE209)*(('t-1'!$I209-0.5+'t-1'!$I209-0.5)*-1)</f>
        <v>1.1918951132300357E-2</v>
      </c>
      <c r="X209" s="5">
        <f>(('t-1'!X209-'t-1'!$AE209)/'t-1'!$AE209)*(('t-1'!$I209-0.5+'t-1'!$I209-0.5)*-1)</f>
        <v>6.4362336114421825E-2</v>
      </c>
      <c r="Y209" s="5">
        <f>(('t-1'!Y209-'t-1'!$AE209)/'t-1'!$AE209)*(('t-1'!$I209-0.5+'t-1'!$I209-0.5)*-1)</f>
        <v>1.1918951132299678E-3</v>
      </c>
      <c r="Z209" s="5">
        <f>(('t-1'!Z209-'t-1'!$AE209)/'t-1'!$AE209)*(('t-1'!$I209-0.5+'t-1'!$I209-0.5)*-1)</f>
        <v>2.9797377830750892E-2</v>
      </c>
      <c r="AA209" s="5">
        <f>(('t-1'!AA209-'t-1'!$AE209)/'t-1'!$AE209)*(('t-1'!$I209-0.5+'t-1'!$I209-0.5)*-1)</f>
        <v>-2.6221692491060818E-2</v>
      </c>
      <c r="AB209" s="5">
        <f>(('t-1'!AB209-'t-1'!$AE209)/'t-1'!$AE209)*(('t-1'!$I209-0.5+'t-1'!$I209-0.5)*-1)</f>
        <v>2.7413587604290787E-2</v>
      </c>
      <c r="AC209" s="5">
        <f>(('t-1'!AC209-'t-1'!$AE209)/'t-1'!$AE209)*(('t-1'!$I209-0.5+'t-1'!$I209-0.5)*-1)</f>
        <v>-1.1918951132300357E-2</v>
      </c>
      <c r="AD209" s="5">
        <f>(('t-1'!AD209-'t-1'!$AE209)/'t-1'!$AE209)*(('t-1'!$I209-0.5+'t-1'!$I209-0.5)*-1)</f>
        <v>-1.4302741358760461E-2</v>
      </c>
      <c r="AE209" s="5">
        <f>(('t-1'!AE209-'t-1'!$AE209)/'t-1'!$AE209)*(('t-1'!$I209-0.5+'t-1'!$I209-0.5)*-1)</f>
        <v>0</v>
      </c>
      <c r="AF209" s="5">
        <f>(('t-1'!AF209-'t-1'!$AE209)/'t-1'!$AE209)*(('t-1'!$I209-0.5+'t-1'!$I209-0.5)*-1)</f>
        <v>-1</v>
      </c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</row>
    <row r="210" spans="2:66">
      <c r="B210" s="1">
        <f>'t-1'!B210</f>
        <v>0</v>
      </c>
      <c r="C210" s="1">
        <f>'t-1'!C210</f>
        <v>0</v>
      </c>
      <c r="D210" s="1">
        <f>'t-1'!D210</f>
        <v>95</v>
      </c>
      <c r="E210" s="1" t="str">
        <f>'t-1'!E210</f>
        <v>Kvinnor</v>
      </c>
      <c r="F210" s="1" t="str">
        <f>'t-1'!F210</f>
        <v>Dödlighet efter PCI vid instabil kranskärlssjukdom</v>
      </c>
      <c r="G210" s="1" t="str">
        <f>'t-1'!G210</f>
        <v>(tom)</v>
      </c>
      <c r="H210" s="1" t="str">
        <f>'t-1'!H210</f>
        <v>A020270</v>
      </c>
      <c r="I210" s="1">
        <f>'t-1'!I210</f>
        <v>1</v>
      </c>
      <c r="J210" s="5" t="e">
        <f>(('t-1'!J210-'t-1'!$AE210)/'t-1'!$AE210)*(('t-1'!$I210-0.5+'t-1'!$I210-0.5)*-1)</f>
        <v>#VALUE!</v>
      </c>
      <c r="K210" s="5" t="e">
        <f>(('t-1'!K210-'t-1'!$AE210)/'t-1'!$AE210)*(('t-1'!$I210-0.5+'t-1'!$I210-0.5)*-1)</f>
        <v>#VALUE!</v>
      </c>
      <c r="L210" s="5" t="e">
        <f>(('t-1'!L210-'t-1'!$AE210)/'t-1'!$AE210)*(('t-1'!$I210-0.5+'t-1'!$I210-0.5)*-1)</f>
        <v>#VALUE!</v>
      </c>
      <c r="M210" s="5" t="e">
        <f>(('t-1'!M210-'t-1'!$AE210)/'t-1'!$AE210)*(('t-1'!$I210-0.5+'t-1'!$I210-0.5)*-1)</f>
        <v>#VALUE!</v>
      </c>
      <c r="N210" s="5" t="e">
        <f>(('t-1'!N210-'t-1'!$AE210)/'t-1'!$AE210)*(('t-1'!$I210-0.5+'t-1'!$I210-0.5)*-1)</f>
        <v>#VALUE!</v>
      </c>
      <c r="O210" s="5" t="e">
        <f>(('t-1'!O210-'t-1'!$AE210)/'t-1'!$AE210)*(('t-1'!$I210-0.5+'t-1'!$I210-0.5)*-1)</f>
        <v>#VALUE!</v>
      </c>
      <c r="P210" s="5" t="e">
        <f>(('t-1'!P210-'t-1'!$AE210)/'t-1'!$AE210)*(('t-1'!$I210-0.5+'t-1'!$I210-0.5)*-1)</f>
        <v>#VALUE!</v>
      </c>
      <c r="Q210" s="5" t="e">
        <f>(('t-1'!Q210-'t-1'!$AE210)/'t-1'!$AE210)*(('t-1'!$I210-0.5+'t-1'!$I210-0.5)*-1)</f>
        <v>#VALUE!</v>
      </c>
      <c r="R210" s="5" t="e">
        <f>(('t-1'!R210-'t-1'!$AE210)/'t-1'!$AE210)*(('t-1'!$I210-0.5+'t-1'!$I210-0.5)*-1)</f>
        <v>#VALUE!</v>
      </c>
      <c r="S210" s="5" t="e">
        <f>(('t-1'!S210-'t-1'!$AE210)/'t-1'!$AE210)*(('t-1'!$I210-0.5+'t-1'!$I210-0.5)*-1)</f>
        <v>#VALUE!</v>
      </c>
      <c r="T210" s="5" t="e">
        <f>(('t-1'!T210-'t-1'!$AE210)/'t-1'!$AE210)*(('t-1'!$I210-0.5+'t-1'!$I210-0.5)*-1)</f>
        <v>#VALUE!</v>
      </c>
      <c r="U210" s="5" t="e">
        <f>(('t-1'!U210-'t-1'!$AE210)/'t-1'!$AE210)*(('t-1'!$I210-0.5+'t-1'!$I210-0.5)*-1)</f>
        <v>#VALUE!</v>
      </c>
      <c r="V210" s="5" t="e">
        <f>(('t-1'!V210-'t-1'!$AE210)/'t-1'!$AE210)*(('t-1'!$I210-0.5+'t-1'!$I210-0.5)*-1)</f>
        <v>#VALUE!</v>
      </c>
      <c r="W210" s="5" t="e">
        <f>(('t-1'!W210-'t-1'!$AE210)/'t-1'!$AE210)*(('t-1'!$I210-0.5+'t-1'!$I210-0.5)*-1)</f>
        <v>#VALUE!</v>
      </c>
      <c r="X210" s="5" t="e">
        <f>(('t-1'!X210-'t-1'!$AE210)/'t-1'!$AE210)*(('t-1'!$I210-0.5+'t-1'!$I210-0.5)*-1)</f>
        <v>#VALUE!</v>
      </c>
      <c r="Y210" s="5" t="e">
        <f>(('t-1'!Y210-'t-1'!$AE210)/'t-1'!$AE210)*(('t-1'!$I210-0.5+'t-1'!$I210-0.5)*-1)</f>
        <v>#VALUE!</v>
      </c>
      <c r="Z210" s="5" t="e">
        <f>(('t-1'!Z210-'t-1'!$AE210)/'t-1'!$AE210)*(('t-1'!$I210-0.5+'t-1'!$I210-0.5)*-1)</f>
        <v>#VALUE!</v>
      </c>
      <c r="AA210" s="5" t="e">
        <f>(('t-1'!AA210-'t-1'!$AE210)/'t-1'!$AE210)*(('t-1'!$I210-0.5+'t-1'!$I210-0.5)*-1)</f>
        <v>#VALUE!</v>
      </c>
      <c r="AB210" s="5" t="e">
        <f>(('t-1'!AB210-'t-1'!$AE210)/'t-1'!$AE210)*(('t-1'!$I210-0.5+'t-1'!$I210-0.5)*-1)</f>
        <v>#VALUE!</v>
      </c>
      <c r="AC210" s="5" t="e">
        <f>(('t-1'!AC210-'t-1'!$AE210)/'t-1'!$AE210)*(('t-1'!$I210-0.5+'t-1'!$I210-0.5)*-1)</f>
        <v>#VALUE!</v>
      </c>
      <c r="AD210" s="5" t="e">
        <f>(('t-1'!AD210-'t-1'!$AE210)/'t-1'!$AE210)*(('t-1'!$I210-0.5+'t-1'!$I210-0.5)*-1)</f>
        <v>#VALUE!</v>
      </c>
      <c r="AE210" s="5" t="e">
        <f>(('t-1'!AE210-'t-1'!$AE210)/'t-1'!$AE210)*(('t-1'!$I210-0.5+'t-1'!$I210-0.5)*-1)</f>
        <v>#VALUE!</v>
      </c>
      <c r="AF210" s="5" t="e">
        <f>(('t-1'!AF210-'t-1'!$AE210)/'t-1'!$AE210)*(('t-1'!$I210-0.5+'t-1'!$I210-0.5)*-1)</f>
        <v>#VALUE!</v>
      </c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</row>
    <row r="211" spans="2:66">
      <c r="B211" s="1">
        <f>'t-1'!B211</f>
        <v>0</v>
      </c>
      <c r="C211" s="1">
        <f>'t-1'!C211</f>
        <v>0</v>
      </c>
      <c r="D211" s="1">
        <f>'t-1'!D211</f>
        <v>0</v>
      </c>
      <c r="E211" s="1" t="str">
        <f>'t-1'!E211</f>
        <v>Män</v>
      </c>
      <c r="F211" s="1" t="str">
        <f>'t-1'!F211</f>
        <v>Dödlighet efter PCI vid instabil kranskärlssjukdom</v>
      </c>
      <c r="G211" s="1" t="str">
        <f>'t-1'!G211</f>
        <v>(tom)</v>
      </c>
      <c r="H211" s="1" t="str">
        <f>'t-1'!H211</f>
        <v>A020270</v>
      </c>
      <c r="I211" s="1">
        <f>'t-1'!I211</f>
        <v>1</v>
      </c>
      <c r="J211" s="5" t="e">
        <f>(('t-1'!J211-'t-1'!$AE211)/'t-1'!$AE211)*(('t-1'!$I211-0.5+'t-1'!$I211-0.5)*-1)</f>
        <v>#VALUE!</v>
      </c>
      <c r="K211" s="5" t="e">
        <f>(('t-1'!K211-'t-1'!$AE211)/'t-1'!$AE211)*(('t-1'!$I211-0.5+'t-1'!$I211-0.5)*-1)</f>
        <v>#VALUE!</v>
      </c>
      <c r="L211" s="5" t="e">
        <f>(('t-1'!L211-'t-1'!$AE211)/'t-1'!$AE211)*(('t-1'!$I211-0.5+'t-1'!$I211-0.5)*-1)</f>
        <v>#VALUE!</v>
      </c>
      <c r="M211" s="5" t="e">
        <f>(('t-1'!M211-'t-1'!$AE211)/'t-1'!$AE211)*(('t-1'!$I211-0.5+'t-1'!$I211-0.5)*-1)</f>
        <v>#VALUE!</v>
      </c>
      <c r="N211" s="5" t="e">
        <f>(('t-1'!N211-'t-1'!$AE211)/'t-1'!$AE211)*(('t-1'!$I211-0.5+'t-1'!$I211-0.5)*-1)</f>
        <v>#VALUE!</v>
      </c>
      <c r="O211" s="5" t="e">
        <f>(('t-1'!O211-'t-1'!$AE211)/'t-1'!$AE211)*(('t-1'!$I211-0.5+'t-1'!$I211-0.5)*-1)</f>
        <v>#VALUE!</v>
      </c>
      <c r="P211" s="5" t="e">
        <f>(('t-1'!P211-'t-1'!$AE211)/'t-1'!$AE211)*(('t-1'!$I211-0.5+'t-1'!$I211-0.5)*-1)</f>
        <v>#VALUE!</v>
      </c>
      <c r="Q211" s="5" t="e">
        <f>(('t-1'!Q211-'t-1'!$AE211)/'t-1'!$AE211)*(('t-1'!$I211-0.5+'t-1'!$I211-0.5)*-1)</f>
        <v>#VALUE!</v>
      </c>
      <c r="R211" s="5" t="e">
        <f>(('t-1'!R211-'t-1'!$AE211)/'t-1'!$AE211)*(('t-1'!$I211-0.5+'t-1'!$I211-0.5)*-1)</f>
        <v>#VALUE!</v>
      </c>
      <c r="S211" s="5" t="e">
        <f>(('t-1'!S211-'t-1'!$AE211)/'t-1'!$AE211)*(('t-1'!$I211-0.5+'t-1'!$I211-0.5)*-1)</f>
        <v>#VALUE!</v>
      </c>
      <c r="T211" s="5" t="e">
        <f>(('t-1'!T211-'t-1'!$AE211)/'t-1'!$AE211)*(('t-1'!$I211-0.5+'t-1'!$I211-0.5)*-1)</f>
        <v>#VALUE!</v>
      </c>
      <c r="U211" s="5" t="e">
        <f>(('t-1'!U211-'t-1'!$AE211)/'t-1'!$AE211)*(('t-1'!$I211-0.5+'t-1'!$I211-0.5)*-1)</f>
        <v>#VALUE!</v>
      </c>
      <c r="V211" s="5" t="e">
        <f>(('t-1'!V211-'t-1'!$AE211)/'t-1'!$AE211)*(('t-1'!$I211-0.5+'t-1'!$I211-0.5)*-1)</f>
        <v>#VALUE!</v>
      </c>
      <c r="W211" s="5" t="e">
        <f>(('t-1'!W211-'t-1'!$AE211)/'t-1'!$AE211)*(('t-1'!$I211-0.5+'t-1'!$I211-0.5)*-1)</f>
        <v>#VALUE!</v>
      </c>
      <c r="X211" s="5" t="e">
        <f>(('t-1'!X211-'t-1'!$AE211)/'t-1'!$AE211)*(('t-1'!$I211-0.5+'t-1'!$I211-0.5)*-1)</f>
        <v>#VALUE!</v>
      </c>
      <c r="Y211" s="5" t="e">
        <f>(('t-1'!Y211-'t-1'!$AE211)/'t-1'!$AE211)*(('t-1'!$I211-0.5+'t-1'!$I211-0.5)*-1)</f>
        <v>#VALUE!</v>
      </c>
      <c r="Z211" s="5" t="e">
        <f>(('t-1'!Z211-'t-1'!$AE211)/'t-1'!$AE211)*(('t-1'!$I211-0.5+'t-1'!$I211-0.5)*-1)</f>
        <v>#VALUE!</v>
      </c>
      <c r="AA211" s="5" t="e">
        <f>(('t-1'!AA211-'t-1'!$AE211)/'t-1'!$AE211)*(('t-1'!$I211-0.5+'t-1'!$I211-0.5)*-1)</f>
        <v>#VALUE!</v>
      </c>
      <c r="AB211" s="5" t="e">
        <f>(('t-1'!AB211-'t-1'!$AE211)/'t-1'!$AE211)*(('t-1'!$I211-0.5+'t-1'!$I211-0.5)*-1)</f>
        <v>#VALUE!</v>
      </c>
      <c r="AC211" s="5" t="e">
        <f>(('t-1'!AC211-'t-1'!$AE211)/'t-1'!$AE211)*(('t-1'!$I211-0.5+'t-1'!$I211-0.5)*-1)</f>
        <v>#VALUE!</v>
      </c>
      <c r="AD211" s="5" t="e">
        <f>(('t-1'!AD211-'t-1'!$AE211)/'t-1'!$AE211)*(('t-1'!$I211-0.5+'t-1'!$I211-0.5)*-1)</f>
        <v>#VALUE!</v>
      </c>
      <c r="AE211" s="5" t="e">
        <f>(('t-1'!AE211-'t-1'!$AE211)/'t-1'!$AE211)*(('t-1'!$I211-0.5+'t-1'!$I211-0.5)*-1)</f>
        <v>#VALUE!</v>
      </c>
      <c r="AF211" s="5" t="e">
        <f>(('t-1'!AF211-'t-1'!$AE211)/'t-1'!$AE211)*(('t-1'!$I211-0.5+'t-1'!$I211-0.5)*-1)</f>
        <v>#VALUE!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</row>
    <row r="212" spans="2:66">
      <c r="B212" s="1">
        <f>'t-1'!B212</f>
        <v>0</v>
      </c>
      <c r="C212" s="1">
        <f>'t-1'!C212</f>
        <v>0</v>
      </c>
      <c r="D212" s="1">
        <f>'t-1'!D212</f>
        <v>0</v>
      </c>
      <c r="E212" s="1" t="str">
        <f>'t-1'!E212</f>
        <v>Totalt</v>
      </c>
      <c r="F212" s="1" t="str">
        <f>'t-1'!F212</f>
        <v>Dödlighet efter PCI vid instabil kranskärlssjukdom</v>
      </c>
      <c r="G212" s="1" t="str">
        <f>'t-1'!G212</f>
        <v>(tom)</v>
      </c>
      <c r="H212" s="1" t="str">
        <f>'t-1'!H212</f>
        <v>A020270</v>
      </c>
      <c r="I212" s="1">
        <f>'t-1'!I212</f>
        <v>1</v>
      </c>
      <c r="J212" s="5" t="e">
        <f>(('t-1'!J212-'t-1'!$AE212)/'t-1'!$AE212)*(('t-1'!$I212-0.5+'t-1'!$I212-0.5)*-1)</f>
        <v>#VALUE!</v>
      </c>
      <c r="K212" s="5" t="e">
        <f>(('t-1'!K212-'t-1'!$AE212)/'t-1'!$AE212)*(('t-1'!$I212-0.5+'t-1'!$I212-0.5)*-1)</f>
        <v>#VALUE!</v>
      </c>
      <c r="L212" s="5" t="e">
        <f>(('t-1'!L212-'t-1'!$AE212)/'t-1'!$AE212)*(('t-1'!$I212-0.5+'t-1'!$I212-0.5)*-1)</f>
        <v>#VALUE!</v>
      </c>
      <c r="M212" s="5" t="e">
        <f>(('t-1'!M212-'t-1'!$AE212)/'t-1'!$AE212)*(('t-1'!$I212-0.5+'t-1'!$I212-0.5)*-1)</f>
        <v>#VALUE!</v>
      </c>
      <c r="N212" s="5" t="e">
        <f>(('t-1'!N212-'t-1'!$AE212)/'t-1'!$AE212)*(('t-1'!$I212-0.5+'t-1'!$I212-0.5)*-1)</f>
        <v>#VALUE!</v>
      </c>
      <c r="O212" s="5" t="e">
        <f>(('t-1'!O212-'t-1'!$AE212)/'t-1'!$AE212)*(('t-1'!$I212-0.5+'t-1'!$I212-0.5)*-1)</f>
        <v>#VALUE!</v>
      </c>
      <c r="P212" s="5" t="e">
        <f>(('t-1'!P212-'t-1'!$AE212)/'t-1'!$AE212)*(('t-1'!$I212-0.5+'t-1'!$I212-0.5)*-1)</f>
        <v>#VALUE!</v>
      </c>
      <c r="Q212" s="5" t="e">
        <f>(('t-1'!Q212-'t-1'!$AE212)/'t-1'!$AE212)*(('t-1'!$I212-0.5+'t-1'!$I212-0.5)*-1)</f>
        <v>#VALUE!</v>
      </c>
      <c r="R212" s="5" t="e">
        <f>(('t-1'!R212-'t-1'!$AE212)/'t-1'!$AE212)*(('t-1'!$I212-0.5+'t-1'!$I212-0.5)*-1)</f>
        <v>#VALUE!</v>
      </c>
      <c r="S212" s="5" t="e">
        <f>(('t-1'!S212-'t-1'!$AE212)/'t-1'!$AE212)*(('t-1'!$I212-0.5+'t-1'!$I212-0.5)*-1)</f>
        <v>#VALUE!</v>
      </c>
      <c r="T212" s="5" t="e">
        <f>(('t-1'!T212-'t-1'!$AE212)/'t-1'!$AE212)*(('t-1'!$I212-0.5+'t-1'!$I212-0.5)*-1)</f>
        <v>#VALUE!</v>
      </c>
      <c r="U212" s="5" t="e">
        <f>(('t-1'!U212-'t-1'!$AE212)/'t-1'!$AE212)*(('t-1'!$I212-0.5+'t-1'!$I212-0.5)*-1)</f>
        <v>#VALUE!</v>
      </c>
      <c r="V212" s="5" t="e">
        <f>(('t-1'!V212-'t-1'!$AE212)/'t-1'!$AE212)*(('t-1'!$I212-0.5+'t-1'!$I212-0.5)*-1)</f>
        <v>#VALUE!</v>
      </c>
      <c r="W212" s="5" t="e">
        <f>(('t-1'!W212-'t-1'!$AE212)/'t-1'!$AE212)*(('t-1'!$I212-0.5+'t-1'!$I212-0.5)*-1)</f>
        <v>#VALUE!</v>
      </c>
      <c r="X212" s="5" t="e">
        <f>(('t-1'!X212-'t-1'!$AE212)/'t-1'!$AE212)*(('t-1'!$I212-0.5+'t-1'!$I212-0.5)*-1)</f>
        <v>#VALUE!</v>
      </c>
      <c r="Y212" s="5" t="e">
        <f>(('t-1'!Y212-'t-1'!$AE212)/'t-1'!$AE212)*(('t-1'!$I212-0.5+'t-1'!$I212-0.5)*-1)</f>
        <v>#VALUE!</v>
      </c>
      <c r="Z212" s="5" t="e">
        <f>(('t-1'!Z212-'t-1'!$AE212)/'t-1'!$AE212)*(('t-1'!$I212-0.5+'t-1'!$I212-0.5)*-1)</f>
        <v>#VALUE!</v>
      </c>
      <c r="AA212" s="5" t="e">
        <f>(('t-1'!AA212-'t-1'!$AE212)/'t-1'!$AE212)*(('t-1'!$I212-0.5+'t-1'!$I212-0.5)*-1)</f>
        <v>#VALUE!</v>
      </c>
      <c r="AB212" s="5" t="e">
        <f>(('t-1'!AB212-'t-1'!$AE212)/'t-1'!$AE212)*(('t-1'!$I212-0.5+'t-1'!$I212-0.5)*-1)</f>
        <v>#VALUE!</v>
      </c>
      <c r="AC212" s="5" t="e">
        <f>(('t-1'!AC212-'t-1'!$AE212)/'t-1'!$AE212)*(('t-1'!$I212-0.5+'t-1'!$I212-0.5)*-1)</f>
        <v>#VALUE!</v>
      </c>
      <c r="AD212" s="5" t="e">
        <f>(('t-1'!AD212-'t-1'!$AE212)/'t-1'!$AE212)*(('t-1'!$I212-0.5+'t-1'!$I212-0.5)*-1)</f>
        <v>#VALUE!</v>
      </c>
      <c r="AE212" s="5" t="e">
        <f>(('t-1'!AE212-'t-1'!$AE212)/'t-1'!$AE212)*(('t-1'!$I212-0.5+'t-1'!$I212-0.5)*-1)</f>
        <v>#VALUE!</v>
      </c>
      <c r="AF212" s="5" t="e">
        <f>(('t-1'!AF212-'t-1'!$AE212)/'t-1'!$AE212)*(('t-1'!$I212-0.5+'t-1'!$I212-0.5)*-1)</f>
        <v>#VALUE!</v>
      </c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</row>
    <row r="213" spans="2:66">
      <c r="B213" s="1">
        <f>'t-1'!B213</f>
        <v>0</v>
      </c>
      <c r="C213" s="1">
        <f>'t-1'!C213</f>
        <v>0</v>
      </c>
      <c r="D213" s="1">
        <f>'t-1'!D213</f>
        <v>96</v>
      </c>
      <c r="E213" s="1" t="str">
        <f>'t-1'!E213</f>
        <v>Kvinnor</v>
      </c>
      <c r="F213" s="1" t="str">
        <f>'t-1'!F213</f>
        <v>Återförträngning av hjärtats kärl efter PCI</v>
      </c>
      <c r="G213" s="1" t="str">
        <f>'t-1'!G213</f>
        <v>(tom)</v>
      </c>
      <c r="H213" s="1" t="str">
        <f>'t-1'!H213</f>
        <v>A020265</v>
      </c>
      <c r="I213" s="1">
        <f>'t-1'!I213</f>
        <v>1</v>
      </c>
      <c r="J213" s="5" t="e">
        <f>(('t-1'!J213-'t-1'!$AE213)/'t-1'!$AE213)*(('t-1'!$I213-0.5+'t-1'!$I213-0.5)*-1)</f>
        <v>#VALUE!</v>
      </c>
      <c r="K213" s="5" t="e">
        <f>(('t-1'!K213-'t-1'!$AE213)/'t-1'!$AE213)*(('t-1'!$I213-0.5+'t-1'!$I213-0.5)*-1)</f>
        <v>#VALUE!</v>
      </c>
      <c r="L213" s="5" t="e">
        <f>(('t-1'!L213-'t-1'!$AE213)/'t-1'!$AE213)*(('t-1'!$I213-0.5+'t-1'!$I213-0.5)*-1)</f>
        <v>#VALUE!</v>
      </c>
      <c r="M213" s="5" t="e">
        <f>(('t-1'!M213-'t-1'!$AE213)/'t-1'!$AE213)*(('t-1'!$I213-0.5+'t-1'!$I213-0.5)*-1)</f>
        <v>#VALUE!</v>
      </c>
      <c r="N213" s="5" t="e">
        <f>(('t-1'!N213-'t-1'!$AE213)/'t-1'!$AE213)*(('t-1'!$I213-0.5+'t-1'!$I213-0.5)*-1)</f>
        <v>#VALUE!</v>
      </c>
      <c r="O213" s="5" t="e">
        <f>(('t-1'!O213-'t-1'!$AE213)/'t-1'!$AE213)*(('t-1'!$I213-0.5+'t-1'!$I213-0.5)*-1)</f>
        <v>#VALUE!</v>
      </c>
      <c r="P213" s="5" t="e">
        <f>(('t-1'!P213-'t-1'!$AE213)/'t-1'!$AE213)*(('t-1'!$I213-0.5+'t-1'!$I213-0.5)*-1)</f>
        <v>#VALUE!</v>
      </c>
      <c r="Q213" s="5" t="e">
        <f>(('t-1'!Q213-'t-1'!$AE213)/'t-1'!$AE213)*(('t-1'!$I213-0.5+'t-1'!$I213-0.5)*-1)</f>
        <v>#VALUE!</v>
      </c>
      <c r="R213" s="5" t="e">
        <f>(('t-1'!R213-'t-1'!$AE213)/'t-1'!$AE213)*(('t-1'!$I213-0.5+'t-1'!$I213-0.5)*-1)</f>
        <v>#VALUE!</v>
      </c>
      <c r="S213" s="5" t="e">
        <f>(('t-1'!S213-'t-1'!$AE213)/'t-1'!$AE213)*(('t-1'!$I213-0.5+'t-1'!$I213-0.5)*-1)</f>
        <v>#VALUE!</v>
      </c>
      <c r="T213" s="5" t="e">
        <f>(('t-1'!T213-'t-1'!$AE213)/'t-1'!$AE213)*(('t-1'!$I213-0.5+'t-1'!$I213-0.5)*-1)</f>
        <v>#VALUE!</v>
      </c>
      <c r="U213" s="5" t="e">
        <f>(('t-1'!U213-'t-1'!$AE213)/'t-1'!$AE213)*(('t-1'!$I213-0.5+'t-1'!$I213-0.5)*-1)</f>
        <v>#VALUE!</v>
      </c>
      <c r="V213" s="5" t="e">
        <f>(('t-1'!V213-'t-1'!$AE213)/'t-1'!$AE213)*(('t-1'!$I213-0.5+'t-1'!$I213-0.5)*-1)</f>
        <v>#VALUE!</v>
      </c>
      <c r="W213" s="5" t="e">
        <f>(('t-1'!W213-'t-1'!$AE213)/'t-1'!$AE213)*(('t-1'!$I213-0.5+'t-1'!$I213-0.5)*-1)</f>
        <v>#VALUE!</v>
      </c>
      <c r="X213" s="5" t="e">
        <f>(('t-1'!X213-'t-1'!$AE213)/'t-1'!$AE213)*(('t-1'!$I213-0.5+'t-1'!$I213-0.5)*-1)</f>
        <v>#VALUE!</v>
      </c>
      <c r="Y213" s="5" t="e">
        <f>(('t-1'!Y213-'t-1'!$AE213)/'t-1'!$AE213)*(('t-1'!$I213-0.5+'t-1'!$I213-0.5)*-1)</f>
        <v>#VALUE!</v>
      </c>
      <c r="Z213" s="5" t="e">
        <f>(('t-1'!Z213-'t-1'!$AE213)/'t-1'!$AE213)*(('t-1'!$I213-0.5+'t-1'!$I213-0.5)*-1)</f>
        <v>#VALUE!</v>
      </c>
      <c r="AA213" s="5" t="e">
        <f>(('t-1'!AA213-'t-1'!$AE213)/'t-1'!$AE213)*(('t-1'!$I213-0.5+'t-1'!$I213-0.5)*-1)</f>
        <v>#VALUE!</v>
      </c>
      <c r="AB213" s="5" t="e">
        <f>(('t-1'!AB213-'t-1'!$AE213)/'t-1'!$AE213)*(('t-1'!$I213-0.5+'t-1'!$I213-0.5)*-1)</f>
        <v>#VALUE!</v>
      </c>
      <c r="AC213" s="5" t="e">
        <f>(('t-1'!AC213-'t-1'!$AE213)/'t-1'!$AE213)*(('t-1'!$I213-0.5+'t-1'!$I213-0.5)*-1)</f>
        <v>#VALUE!</v>
      </c>
      <c r="AD213" s="5" t="e">
        <f>(('t-1'!AD213-'t-1'!$AE213)/'t-1'!$AE213)*(('t-1'!$I213-0.5+'t-1'!$I213-0.5)*-1)</f>
        <v>#VALUE!</v>
      </c>
      <c r="AE213" s="5" t="e">
        <f>(('t-1'!AE213-'t-1'!$AE213)/'t-1'!$AE213)*(('t-1'!$I213-0.5+'t-1'!$I213-0.5)*-1)</f>
        <v>#VALUE!</v>
      </c>
      <c r="AF213" s="5" t="e">
        <f>(('t-1'!AF213-'t-1'!$AE213)/'t-1'!$AE213)*(('t-1'!$I213-0.5+'t-1'!$I213-0.5)*-1)</f>
        <v>#VALUE!</v>
      </c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</row>
    <row r="214" spans="2:66">
      <c r="B214" s="1">
        <f>'t-1'!B214</f>
        <v>0</v>
      </c>
      <c r="C214" s="1">
        <f>'t-1'!C214</f>
        <v>0</v>
      </c>
      <c r="D214" s="1">
        <f>'t-1'!D214</f>
        <v>0</v>
      </c>
      <c r="E214" s="1" t="str">
        <f>'t-1'!E214</f>
        <v>Män</v>
      </c>
      <c r="F214" s="1" t="str">
        <f>'t-1'!F214</f>
        <v>Återförträngning av hjärtats kärl efter PCI</v>
      </c>
      <c r="G214" s="1" t="str">
        <f>'t-1'!G214</f>
        <v>(tom)</v>
      </c>
      <c r="H214" s="1" t="str">
        <f>'t-1'!H214</f>
        <v>A020265</v>
      </c>
      <c r="I214" s="1">
        <f>'t-1'!I214</f>
        <v>1</v>
      </c>
      <c r="J214" s="5" t="e">
        <f>(('t-1'!J214-'t-1'!$AE214)/'t-1'!$AE214)*(('t-1'!$I214-0.5+'t-1'!$I214-0.5)*-1)</f>
        <v>#VALUE!</v>
      </c>
      <c r="K214" s="5" t="e">
        <f>(('t-1'!K214-'t-1'!$AE214)/'t-1'!$AE214)*(('t-1'!$I214-0.5+'t-1'!$I214-0.5)*-1)</f>
        <v>#VALUE!</v>
      </c>
      <c r="L214" s="5" t="e">
        <f>(('t-1'!L214-'t-1'!$AE214)/'t-1'!$AE214)*(('t-1'!$I214-0.5+'t-1'!$I214-0.5)*-1)</f>
        <v>#VALUE!</v>
      </c>
      <c r="M214" s="5" t="e">
        <f>(('t-1'!M214-'t-1'!$AE214)/'t-1'!$AE214)*(('t-1'!$I214-0.5+'t-1'!$I214-0.5)*-1)</f>
        <v>#VALUE!</v>
      </c>
      <c r="N214" s="5" t="e">
        <f>(('t-1'!N214-'t-1'!$AE214)/'t-1'!$AE214)*(('t-1'!$I214-0.5+'t-1'!$I214-0.5)*-1)</f>
        <v>#VALUE!</v>
      </c>
      <c r="O214" s="5" t="e">
        <f>(('t-1'!O214-'t-1'!$AE214)/'t-1'!$AE214)*(('t-1'!$I214-0.5+'t-1'!$I214-0.5)*-1)</f>
        <v>#VALUE!</v>
      </c>
      <c r="P214" s="5" t="e">
        <f>(('t-1'!P214-'t-1'!$AE214)/'t-1'!$AE214)*(('t-1'!$I214-0.5+'t-1'!$I214-0.5)*-1)</f>
        <v>#VALUE!</v>
      </c>
      <c r="Q214" s="5" t="e">
        <f>(('t-1'!Q214-'t-1'!$AE214)/'t-1'!$AE214)*(('t-1'!$I214-0.5+'t-1'!$I214-0.5)*-1)</f>
        <v>#VALUE!</v>
      </c>
      <c r="R214" s="5" t="e">
        <f>(('t-1'!R214-'t-1'!$AE214)/'t-1'!$AE214)*(('t-1'!$I214-0.5+'t-1'!$I214-0.5)*-1)</f>
        <v>#VALUE!</v>
      </c>
      <c r="S214" s="5" t="e">
        <f>(('t-1'!S214-'t-1'!$AE214)/'t-1'!$AE214)*(('t-1'!$I214-0.5+'t-1'!$I214-0.5)*-1)</f>
        <v>#VALUE!</v>
      </c>
      <c r="T214" s="5" t="e">
        <f>(('t-1'!T214-'t-1'!$AE214)/'t-1'!$AE214)*(('t-1'!$I214-0.5+'t-1'!$I214-0.5)*-1)</f>
        <v>#VALUE!</v>
      </c>
      <c r="U214" s="5" t="e">
        <f>(('t-1'!U214-'t-1'!$AE214)/'t-1'!$AE214)*(('t-1'!$I214-0.5+'t-1'!$I214-0.5)*-1)</f>
        <v>#VALUE!</v>
      </c>
      <c r="V214" s="5" t="e">
        <f>(('t-1'!V214-'t-1'!$AE214)/'t-1'!$AE214)*(('t-1'!$I214-0.5+'t-1'!$I214-0.5)*-1)</f>
        <v>#VALUE!</v>
      </c>
      <c r="W214" s="5" t="e">
        <f>(('t-1'!W214-'t-1'!$AE214)/'t-1'!$AE214)*(('t-1'!$I214-0.5+'t-1'!$I214-0.5)*-1)</f>
        <v>#VALUE!</v>
      </c>
      <c r="X214" s="5" t="e">
        <f>(('t-1'!X214-'t-1'!$AE214)/'t-1'!$AE214)*(('t-1'!$I214-0.5+'t-1'!$I214-0.5)*-1)</f>
        <v>#VALUE!</v>
      </c>
      <c r="Y214" s="5" t="e">
        <f>(('t-1'!Y214-'t-1'!$AE214)/'t-1'!$AE214)*(('t-1'!$I214-0.5+'t-1'!$I214-0.5)*-1)</f>
        <v>#VALUE!</v>
      </c>
      <c r="Z214" s="5" t="e">
        <f>(('t-1'!Z214-'t-1'!$AE214)/'t-1'!$AE214)*(('t-1'!$I214-0.5+'t-1'!$I214-0.5)*-1)</f>
        <v>#VALUE!</v>
      </c>
      <c r="AA214" s="5" t="e">
        <f>(('t-1'!AA214-'t-1'!$AE214)/'t-1'!$AE214)*(('t-1'!$I214-0.5+'t-1'!$I214-0.5)*-1)</f>
        <v>#VALUE!</v>
      </c>
      <c r="AB214" s="5" t="e">
        <f>(('t-1'!AB214-'t-1'!$AE214)/'t-1'!$AE214)*(('t-1'!$I214-0.5+'t-1'!$I214-0.5)*-1)</f>
        <v>#VALUE!</v>
      </c>
      <c r="AC214" s="5" t="e">
        <f>(('t-1'!AC214-'t-1'!$AE214)/'t-1'!$AE214)*(('t-1'!$I214-0.5+'t-1'!$I214-0.5)*-1)</f>
        <v>#VALUE!</v>
      </c>
      <c r="AD214" s="5" t="e">
        <f>(('t-1'!AD214-'t-1'!$AE214)/'t-1'!$AE214)*(('t-1'!$I214-0.5+'t-1'!$I214-0.5)*-1)</f>
        <v>#VALUE!</v>
      </c>
      <c r="AE214" s="5" t="e">
        <f>(('t-1'!AE214-'t-1'!$AE214)/'t-1'!$AE214)*(('t-1'!$I214-0.5+'t-1'!$I214-0.5)*-1)</f>
        <v>#VALUE!</v>
      </c>
      <c r="AF214" s="5" t="e">
        <f>(('t-1'!AF214-'t-1'!$AE214)/'t-1'!$AE214)*(('t-1'!$I214-0.5+'t-1'!$I214-0.5)*-1)</f>
        <v>#VALUE!</v>
      </c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</row>
    <row r="215" spans="2:66">
      <c r="B215" s="1">
        <f>'t-1'!B215</f>
        <v>0</v>
      </c>
      <c r="C215" s="1">
        <f>'t-1'!C215</f>
        <v>0</v>
      </c>
      <c r="D215" s="1">
        <f>'t-1'!D215</f>
        <v>0</v>
      </c>
      <c r="E215" s="1" t="str">
        <f>'t-1'!E215</f>
        <v>Totalt</v>
      </c>
      <c r="F215" s="1" t="str">
        <f>'t-1'!F215</f>
        <v>Återförträngning av hjärtats kärl efter PCI</v>
      </c>
      <c r="G215" s="1" t="str">
        <f>'t-1'!G215</f>
        <v>(tom)</v>
      </c>
      <c r="H215" s="1" t="str">
        <f>'t-1'!H215</f>
        <v>A020265</v>
      </c>
      <c r="I215" s="1">
        <f>'t-1'!I215</f>
        <v>1</v>
      </c>
      <c r="J215" s="5" t="e">
        <f>(('t-1'!J215-'t-1'!$AE215)/'t-1'!$AE215)*(('t-1'!$I215-0.5+'t-1'!$I215-0.5)*-1)</f>
        <v>#VALUE!</v>
      </c>
      <c r="K215" s="5" t="e">
        <f>(('t-1'!K215-'t-1'!$AE215)/'t-1'!$AE215)*(('t-1'!$I215-0.5+'t-1'!$I215-0.5)*-1)</f>
        <v>#VALUE!</v>
      </c>
      <c r="L215" s="5" t="e">
        <f>(('t-1'!L215-'t-1'!$AE215)/'t-1'!$AE215)*(('t-1'!$I215-0.5+'t-1'!$I215-0.5)*-1)</f>
        <v>#VALUE!</v>
      </c>
      <c r="M215" s="5" t="e">
        <f>(('t-1'!M215-'t-1'!$AE215)/'t-1'!$AE215)*(('t-1'!$I215-0.5+'t-1'!$I215-0.5)*-1)</f>
        <v>#VALUE!</v>
      </c>
      <c r="N215" s="5" t="e">
        <f>(('t-1'!N215-'t-1'!$AE215)/'t-1'!$AE215)*(('t-1'!$I215-0.5+'t-1'!$I215-0.5)*-1)</f>
        <v>#VALUE!</v>
      </c>
      <c r="O215" s="5" t="e">
        <f>(('t-1'!O215-'t-1'!$AE215)/'t-1'!$AE215)*(('t-1'!$I215-0.5+'t-1'!$I215-0.5)*-1)</f>
        <v>#VALUE!</v>
      </c>
      <c r="P215" s="5" t="e">
        <f>(('t-1'!P215-'t-1'!$AE215)/'t-1'!$AE215)*(('t-1'!$I215-0.5+'t-1'!$I215-0.5)*-1)</f>
        <v>#VALUE!</v>
      </c>
      <c r="Q215" s="5" t="e">
        <f>(('t-1'!Q215-'t-1'!$AE215)/'t-1'!$AE215)*(('t-1'!$I215-0.5+'t-1'!$I215-0.5)*-1)</f>
        <v>#VALUE!</v>
      </c>
      <c r="R215" s="5" t="e">
        <f>(('t-1'!R215-'t-1'!$AE215)/'t-1'!$AE215)*(('t-1'!$I215-0.5+'t-1'!$I215-0.5)*-1)</f>
        <v>#VALUE!</v>
      </c>
      <c r="S215" s="5" t="e">
        <f>(('t-1'!S215-'t-1'!$AE215)/'t-1'!$AE215)*(('t-1'!$I215-0.5+'t-1'!$I215-0.5)*-1)</f>
        <v>#VALUE!</v>
      </c>
      <c r="T215" s="5" t="e">
        <f>(('t-1'!T215-'t-1'!$AE215)/'t-1'!$AE215)*(('t-1'!$I215-0.5+'t-1'!$I215-0.5)*-1)</f>
        <v>#VALUE!</v>
      </c>
      <c r="U215" s="5" t="e">
        <f>(('t-1'!U215-'t-1'!$AE215)/'t-1'!$AE215)*(('t-1'!$I215-0.5+'t-1'!$I215-0.5)*-1)</f>
        <v>#VALUE!</v>
      </c>
      <c r="V215" s="5" t="e">
        <f>(('t-1'!V215-'t-1'!$AE215)/'t-1'!$AE215)*(('t-1'!$I215-0.5+'t-1'!$I215-0.5)*-1)</f>
        <v>#VALUE!</v>
      </c>
      <c r="W215" s="5" t="e">
        <f>(('t-1'!W215-'t-1'!$AE215)/'t-1'!$AE215)*(('t-1'!$I215-0.5+'t-1'!$I215-0.5)*-1)</f>
        <v>#VALUE!</v>
      </c>
      <c r="X215" s="5" t="e">
        <f>(('t-1'!X215-'t-1'!$AE215)/'t-1'!$AE215)*(('t-1'!$I215-0.5+'t-1'!$I215-0.5)*-1)</f>
        <v>#VALUE!</v>
      </c>
      <c r="Y215" s="5" t="e">
        <f>(('t-1'!Y215-'t-1'!$AE215)/'t-1'!$AE215)*(('t-1'!$I215-0.5+'t-1'!$I215-0.5)*-1)</f>
        <v>#VALUE!</v>
      </c>
      <c r="Z215" s="5" t="e">
        <f>(('t-1'!Z215-'t-1'!$AE215)/'t-1'!$AE215)*(('t-1'!$I215-0.5+'t-1'!$I215-0.5)*-1)</f>
        <v>#VALUE!</v>
      </c>
      <c r="AA215" s="5" t="e">
        <f>(('t-1'!AA215-'t-1'!$AE215)/'t-1'!$AE215)*(('t-1'!$I215-0.5+'t-1'!$I215-0.5)*-1)</f>
        <v>#VALUE!</v>
      </c>
      <c r="AB215" s="5" t="e">
        <f>(('t-1'!AB215-'t-1'!$AE215)/'t-1'!$AE215)*(('t-1'!$I215-0.5+'t-1'!$I215-0.5)*-1)</f>
        <v>#VALUE!</v>
      </c>
      <c r="AC215" s="5" t="e">
        <f>(('t-1'!AC215-'t-1'!$AE215)/'t-1'!$AE215)*(('t-1'!$I215-0.5+'t-1'!$I215-0.5)*-1)</f>
        <v>#VALUE!</v>
      </c>
      <c r="AD215" s="5" t="e">
        <f>(('t-1'!AD215-'t-1'!$AE215)/'t-1'!$AE215)*(('t-1'!$I215-0.5+'t-1'!$I215-0.5)*-1)</f>
        <v>#VALUE!</v>
      </c>
      <c r="AE215" s="5" t="e">
        <f>(('t-1'!AE215-'t-1'!$AE215)/'t-1'!$AE215)*(('t-1'!$I215-0.5+'t-1'!$I215-0.5)*-1)</f>
        <v>#VALUE!</v>
      </c>
      <c r="AF215" s="5" t="e">
        <f>(('t-1'!AF215-'t-1'!$AE215)/'t-1'!$AE215)*(('t-1'!$I215-0.5+'t-1'!$I215-0.5)*-1)</f>
        <v>#VALUE!</v>
      </c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</row>
    <row r="216" spans="2:66">
      <c r="B216" s="1">
        <f>'t-1'!B216</f>
        <v>0</v>
      </c>
      <c r="C216" s="1">
        <f>'t-1'!C216</f>
        <v>0</v>
      </c>
      <c r="D216" s="1">
        <f>'t-1'!D216</f>
        <v>97</v>
      </c>
      <c r="E216" s="1" t="str">
        <f>'t-1'!E216</f>
        <v>Kvinnor</v>
      </c>
      <c r="F216" s="1" t="str">
        <f>'t-1'!F216</f>
        <v>Död eller återinskrivning efter vård för hjärtsvikt</v>
      </c>
      <c r="G216" s="1" t="str">
        <f>'t-1'!G216</f>
        <v>(tom)</v>
      </c>
      <c r="H216" s="1" t="str">
        <f>'t-1'!H216</f>
        <v>A005400</v>
      </c>
      <c r="I216" s="1">
        <f>'t-1'!I216</f>
        <v>1</v>
      </c>
      <c r="J216" s="5">
        <f>(('t-1'!J216-'t-1'!$AE216)/'t-1'!$AE216)*(('t-1'!$I216-0.5+'t-1'!$I216-0.5)*-1)</f>
        <v>0.11500044977438091</v>
      </c>
      <c r="K216" s="5">
        <f>(('t-1'!K216-'t-1'!$AE216)/'t-1'!$AE216)*(('t-1'!$I216-0.5+'t-1'!$I216-0.5)*-1)</f>
        <v>-9.5720769990476531E-2</v>
      </c>
      <c r="L216" s="5">
        <f>(('t-1'!L216-'t-1'!$AE216)/'t-1'!$AE216)*(('t-1'!$I216-0.5+'t-1'!$I216-0.5)*-1)</f>
        <v>-3.0580883843407142E-2</v>
      </c>
      <c r="M216" s="5">
        <f>(('t-1'!M216-'t-1'!$AE216)/'t-1'!$AE216)*(('t-1'!$I216-0.5+'t-1'!$I216-0.5)*-1)</f>
        <v>6.2522343376606023E-4</v>
      </c>
      <c r="N216" s="5">
        <f>(('t-1'!N216-'t-1'!$AE216)/'t-1'!$AE216)*(('t-1'!$I216-0.5+'t-1'!$I216-0.5)*-1)</f>
        <v>-4.1513262943679942E-2</v>
      </c>
      <c r="O216" s="5">
        <f>(('t-1'!O216-'t-1'!$AE216)/'t-1'!$AE216)*(('t-1'!$I216-0.5+'t-1'!$I216-0.5)*-1)</f>
        <v>-2.672151050905611E-2</v>
      </c>
      <c r="P216" s="5">
        <f>(('t-1'!P216-'t-1'!$AE216)/'t-1'!$AE216)*(('t-1'!$I216-0.5+'t-1'!$I216-0.5)*-1)</f>
        <v>-0.17614490911450745</v>
      </c>
      <c r="Q216" s="5">
        <f>(('t-1'!Q216-'t-1'!$AE216)/'t-1'!$AE216)*(('t-1'!$I216-0.5+'t-1'!$I216-0.5)*-1)</f>
        <v>9.370262008546737E-2</v>
      </c>
      <c r="R216" s="5">
        <f>(('t-1'!R216-'t-1'!$AE216)/'t-1'!$AE216)*(('t-1'!$I216-0.5+'t-1'!$I216-0.5)*-1)</f>
        <v>-0.10394174210144948</v>
      </c>
      <c r="S216" s="5">
        <f>(('t-1'!S216-'t-1'!$AE216)/'t-1'!$AE216)*(('t-1'!$I216-0.5+'t-1'!$I216-0.5)*-1)</f>
        <v>7.8301712585852681E-2</v>
      </c>
      <c r="T216" s="5">
        <f>(('t-1'!T216-'t-1'!$AE216)/'t-1'!$AE216)*(('t-1'!$I216-0.5+'t-1'!$I216-0.5)*-1)</f>
        <v>-4.4275040120957815E-2</v>
      </c>
      <c r="U216" s="5">
        <f>(('t-1'!U216-'t-1'!$AE216)/'t-1'!$AE216)*(('t-1'!$I216-0.5+'t-1'!$I216-0.5)*-1)</f>
        <v>0.12527794742153336</v>
      </c>
      <c r="V216" s="5">
        <f>(('t-1'!V216-'t-1'!$AE216)/'t-1'!$AE216)*(('t-1'!$I216-0.5+'t-1'!$I216-0.5)*-1)</f>
        <v>-0.2914933716345961</v>
      </c>
      <c r="W216" s="5">
        <f>(('t-1'!W216-'t-1'!$AE216)/'t-1'!$AE216)*(('t-1'!$I216-0.5+'t-1'!$I216-0.5)*-1)</f>
        <v>-9.846630643408448E-2</v>
      </c>
      <c r="X216" s="5">
        <f>(('t-1'!X216-'t-1'!$AE216)/'t-1'!$AE216)*(('t-1'!$I216-0.5+'t-1'!$I216-0.5)*-1)</f>
        <v>-0.21949762623829014</v>
      </c>
      <c r="Y216" s="5">
        <f>(('t-1'!Y216-'t-1'!$AE216)/'t-1'!$AE216)*(('t-1'!$I216-0.5+'t-1'!$I216-0.5)*-1)</f>
        <v>2.8231372608658881E-2</v>
      </c>
      <c r="Z216" s="5">
        <f>(('t-1'!Z216-'t-1'!$AE216)/'t-1'!$AE216)*(('t-1'!$I216-0.5+'t-1'!$I216-0.5)*-1)</f>
        <v>-0.19195264427351011</v>
      </c>
      <c r="AA216" s="5">
        <f>(('t-1'!AA216-'t-1'!$AE216)/'t-1'!$AE216)*(('t-1'!$I216-0.5+'t-1'!$I216-0.5)*-1)</f>
        <v>-7.7336807846481712E-2</v>
      </c>
      <c r="AB216" s="5">
        <f>(('t-1'!AB216-'t-1'!$AE216)/'t-1'!$AE216)*(('t-1'!$I216-0.5+'t-1'!$I216-0.5)*-1)</f>
        <v>-0.31512075819721713</v>
      </c>
      <c r="AC216" s="5">
        <f>(('t-1'!AC216-'t-1'!$AE216)/'t-1'!$AE216)*(('t-1'!$I216-0.5+'t-1'!$I216-0.5)*-1)</f>
        <v>-5.7147596027248219E-2</v>
      </c>
      <c r="AD216" s="5">
        <f>(('t-1'!AD216-'t-1'!$AE216)/'t-1'!$AE216)*(('t-1'!$I216-0.5+'t-1'!$I216-0.5)*-1)</f>
        <v>-0.14330568329476268</v>
      </c>
      <c r="AE216" s="5">
        <f>(('t-1'!AE216-'t-1'!$AE216)/'t-1'!$AE216)*(('t-1'!$I216-0.5+'t-1'!$I216-0.5)*-1)</f>
        <v>0</v>
      </c>
      <c r="AF216" s="5">
        <f>(('t-1'!AF216-'t-1'!$AE216)/'t-1'!$AE216)*(('t-1'!$I216-0.5+'t-1'!$I216-0.5)*-1)</f>
        <v>1</v>
      </c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</row>
    <row r="217" spans="2:66">
      <c r="B217" s="1">
        <f>'t-1'!B217</f>
        <v>0</v>
      </c>
      <c r="C217" s="1">
        <f>'t-1'!C217</f>
        <v>0</v>
      </c>
      <c r="D217" s="1">
        <f>'t-1'!D217</f>
        <v>0</v>
      </c>
      <c r="E217" s="1" t="str">
        <f>'t-1'!E217</f>
        <v>Män</v>
      </c>
      <c r="F217" s="1" t="str">
        <f>'t-1'!F217</f>
        <v>Död eller återinskrivning efter vård för hjärtsvikt</v>
      </c>
      <c r="G217" s="1" t="str">
        <f>'t-1'!G217</f>
        <v>(tom)</v>
      </c>
      <c r="H217" s="1" t="str">
        <f>'t-1'!H217</f>
        <v>A005400</v>
      </c>
      <c r="I217" s="1">
        <f>'t-1'!I217</f>
        <v>1</v>
      </c>
      <c r="J217" s="5">
        <f>(('t-1'!J217-'t-1'!$AE217)/'t-1'!$AE217)*(('t-1'!$I217-0.5+'t-1'!$I217-0.5)*-1)</f>
        <v>0.13071506697004426</v>
      </c>
      <c r="K217" s="5">
        <f>(('t-1'!K217-'t-1'!$AE217)/'t-1'!$AE217)*(('t-1'!$I217-0.5+'t-1'!$I217-0.5)*-1)</f>
        <v>-3.092059654277161E-3</v>
      </c>
      <c r="L217" s="5">
        <f>(('t-1'!L217-'t-1'!$AE217)/'t-1'!$AE217)*(('t-1'!$I217-0.5+'t-1'!$I217-0.5)*-1)</f>
        <v>-8.7813986526653828E-2</v>
      </c>
      <c r="M217" s="5">
        <f>(('t-1'!M217-'t-1'!$AE217)/'t-1'!$AE217)*(('t-1'!$I217-0.5+'t-1'!$I217-0.5)*-1)</f>
        <v>-6.2363528908373336E-2</v>
      </c>
      <c r="N217" s="5">
        <f>(('t-1'!N217-'t-1'!$AE217)/'t-1'!$AE217)*(('t-1'!$I217-0.5+'t-1'!$I217-0.5)*-1)</f>
        <v>-1.8424957188219189E-2</v>
      </c>
      <c r="O217" s="5">
        <f>(('t-1'!O217-'t-1'!$AE217)/'t-1'!$AE217)*(('t-1'!$I217-0.5+'t-1'!$I217-0.5)*-1)</f>
        <v>-0.14980633467444787</v>
      </c>
      <c r="P217" s="5">
        <f>(('t-1'!P217-'t-1'!$AE217)/'t-1'!$AE217)*(('t-1'!$I217-0.5+'t-1'!$I217-0.5)*-1)</f>
        <v>-0.14216341864757831</v>
      </c>
      <c r="Q217" s="5">
        <f>(('t-1'!Q217-'t-1'!$AE217)/'t-1'!$AE217)*(('t-1'!$I217-0.5+'t-1'!$I217-0.5)*-1)</f>
        <v>-0.15928567769555674</v>
      </c>
      <c r="R217" s="5">
        <f>(('t-1'!R217-'t-1'!$AE217)/'t-1'!$AE217)*(('t-1'!$I217-0.5+'t-1'!$I217-0.5)*-1)</f>
        <v>-0.1480056437813175</v>
      </c>
      <c r="S217" s="5">
        <f>(('t-1'!S217-'t-1'!$AE217)/'t-1'!$AE217)*(('t-1'!$I217-0.5+'t-1'!$I217-0.5)*-1)</f>
        <v>6.6977297039795686E-2</v>
      </c>
      <c r="T217" s="5">
        <f>(('t-1'!T217-'t-1'!$AE217)/'t-1'!$AE217)*(('t-1'!$I217-0.5+'t-1'!$I217-0.5)*-1)</f>
        <v>0.16447586149683949</v>
      </c>
      <c r="U217" s="5">
        <f>(('t-1'!U217-'t-1'!$AE217)/'t-1'!$AE217)*(('t-1'!$I217-0.5+'t-1'!$I217-0.5)*-1)</f>
        <v>7.7799785003119723E-2</v>
      </c>
      <c r="V217" s="5">
        <f>(('t-1'!V217-'t-1'!$AE217)/'t-1'!$AE217)*(('t-1'!$I217-0.5+'t-1'!$I217-0.5)*-1)</f>
        <v>-0.13308815777611169</v>
      </c>
      <c r="W217" s="5">
        <f>(('t-1'!W217-'t-1'!$AE217)/'t-1'!$AE217)*(('t-1'!$I217-0.5+'t-1'!$I217-0.5)*-1)</f>
        <v>-0.23172404778150604</v>
      </c>
      <c r="X217" s="5">
        <f>(('t-1'!X217-'t-1'!$AE217)/'t-1'!$AE217)*(('t-1'!$I217-0.5+'t-1'!$I217-0.5)*-1)</f>
        <v>-0.17373678770685524</v>
      </c>
      <c r="Y217" s="5">
        <f>(('t-1'!Y217-'t-1'!$AE217)/'t-1'!$AE217)*(('t-1'!$I217-0.5+'t-1'!$I217-0.5)*-1)</f>
        <v>-1.0529984620708532E-2</v>
      </c>
      <c r="Z217" s="5">
        <f>(('t-1'!Z217-'t-1'!$AE217)/'t-1'!$AE217)*(('t-1'!$I217-0.5+'t-1'!$I217-0.5)*-1)</f>
        <v>-0.19755632862812778</v>
      </c>
      <c r="AA217" s="5">
        <f>(('t-1'!AA217-'t-1'!$AE217)/'t-1'!$AE217)*(('t-1'!$I217-0.5+'t-1'!$I217-0.5)*-1)</f>
        <v>3.0239336287581759E-2</v>
      </c>
      <c r="AB217" s="5">
        <f>(('t-1'!AB217-'t-1'!$AE217)/'t-1'!$AE217)*(('t-1'!$I217-0.5+'t-1'!$I217-0.5)*-1)</f>
        <v>-0.13839096419723332</v>
      </c>
      <c r="AC217" s="5">
        <f>(('t-1'!AC217-'t-1'!$AE217)/'t-1'!$AE217)*(('t-1'!$I217-0.5+'t-1'!$I217-0.5)*-1)</f>
        <v>-2.6348762432558081E-2</v>
      </c>
      <c r="AD217" s="5">
        <f>(('t-1'!AD217-'t-1'!$AE217)/'t-1'!$AE217)*(('t-1'!$I217-0.5+'t-1'!$I217-0.5)*-1)</f>
        <v>-0.10235270196832949</v>
      </c>
      <c r="AE217" s="5">
        <f>(('t-1'!AE217-'t-1'!$AE217)/'t-1'!$AE217)*(('t-1'!$I217-0.5+'t-1'!$I217-0.5)*-1)</f>
        <v>0</v>
      </c>
      <c r="AF217" s="5">
        <f>(('t-1'!AF217-'t-1'!$AE217)/'t-1'!$AE217)*(('t-1'!$I217-0.5+'t-1'!$I217-0.5)*-1)</f>
        <v>1</v>
      </c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</row>
    <row r="218" spans="2:66">
      <c r="B218" s="1">
        <f>'t-1'!B218</f>
        <v>0</v>
      </c>
      <c r="C218" s="1">
        <f>'t-1'!C218</f>
        <v>0</v>
      </c>
      <c r="D218" s="1">
        <f>'t-1'!D218</f>
        <v>0</v>
      </c>
      <c r="E218" s="1" t="str">
        <f>'t-1'!E218</f>
        <v>Totalt</v>
      </c>
      <c r="F218" s="1" t="str">
        <f>'t-1'!F218</f>
        <v>Död eller återinskrivning efter vård för hjärtsvikt</v>
      </c>
      <c r="G218" s="1" t="str">
        <f>'t-1'!G218</f>
        <v>(tom)</v>
      </c>
      <c r="H218" s="1" t="str">
        <f>'t-1'!H218</f>
        <v>A005400</v>
      </c>
      <c r="I218" s="1">
        <f>'t-1'!I218</f>
        <v>1</v>
      </c>
      <c r="J218" s="5">
        <f>(('t-1'!J218-'t-1'!$AE218)/'t-1'!$AE218)*(('t-1'!$I218-0.5+'t-1'!$I218-0.5)*-1)</f>
        <v>0.11971934234603847</v>
      </c>
      <c r="K218" s="5">
        <f>(('t-1'!K218-'t-1'!$AE218)/'t-1'!$AE218)*(('t-1'!$I218-0.5+'t-1'!$I218-0.5)*-1)</f>
        <v>-5.0810670725773915E-2</v>
      </c>
      <c r="L218" s="5">
        <f>(('t-1'!L218-'t-1'!$AE218)/'t-1'!$AE218)*(('t-1'!$I218-0.5+'t-1'!$I218-0.5)*-1)</f>
        <v>-5.3297241475471886E-2</v>
      </c>
      <c r="M218" s="5">
        <f>(('t-1'!M218-'t-1'!$AE218)/'t-1'!$AE218)*(('t-1'!$I218-0.5+'t-1'!$I218-0.5)*-1)</f>
        <v>-2.3900837845452064E-2</v>
      </c>
      <c r="N218" s="5">
        <f>(('t-1'!N218-'t-1'!$AE218)/'t-1'!$AE218)*(('t-1'!$I218-0.5+'t-1'!$I218-0.5)*-1)</f>
        <v>-3.2147326436503205E-2</v>
      </c>
      <c r="O218" s="5">
        <f>(('t-1'!O218-'t-1'!$AE218)/'t-1'!$AE218)*(('t-1'!$I218-0.5+'t-1'!$I218-0.5)*-1)</f>
        <v>-8.3075478063829644E-2</v>
      </c>
      <c r="P218" s="5">
        <f>(('t-1'!P218-'t-1'!$AE218)/'t-1'!$AE218)*(('t-1'!$I218-0.5+'t-1'!$I218-0.5)*-1)</f>
        <v>-0.15443166546249537</v>
      </c>
      <c r="Q218" s="5">
        <f>(('t-1'!Q218-'t-1'!$AE218)/'t-1'!$AE218)*(('t-1'!$I218-0.5+'t-1'!$I218-0.5)*-1)</f>
        <v>-4.8478035357948125E-2</v>
      </c>
      <c r="R218" s="5">
        <f>(('t-1'!R218-'t-1'!$AE218)/'t-1'!$AE218)*(('t-1'!$I218-0.5+'t-1'!$I218-0.5)*-1)</f>
        <v>-8.3660546511442835E-2</v>
      </c>
      <c r="S218" s="5">
        <f>(('t-1'!S218-'t-1'!$AE218)/'t-1'!$AE218)*(('t-1'!$I218-0.5+'t-1'!$I218-0.5)*-1)</f>
        <v>7.0046388633344475E-2</v>
      </c>
      <c r="T218" s="5">
        <f>(('t-1'!T218-'t-1'!$AE218)/'t-1'!$AE218)*(('t-1'!$I218-0.5+'t-1'!$I218-0.5)*-1)</f>
        <v>6.7923653807732021E-2</v>
      </c>
      <c r="U218" s="5">
        <f>(('t-1'!U218-'t-1'!$AE218)/'t-1'!$AE218)*(('t-1'!$I218-0.5+'t-1'!$I218-0.5)*-1)</f>
        <v>9.963747263910451E-2</v>
      </c>
      <c r="V218" s="5">
        <f>(('t-1'!V218-'t-1'!$AE218)/'t-1'!$AE218)*(('t-1'!$I218-0.5+'t-1'!$I218-0.5)*-1)</f>
        <v>-0.2140194316267888</v>
      </c>
      <c r="W218" s="5">
        <f>(('t-1'!W218-'t-1'!$AE218)/'t-1'!$AE218)*(('t-1'!$I218-0.5+'t-1'!$I218-0.5)*-1)</f>
        <v>-0.18404434306843259</v>
      </c>
      <c r="X218" s="5">
        <f>(('t-1'!X218-'t-1'!$AE218)/'t-1'!$AE218)*(('t-1'!$I218-0.5+'t-1'!$I218-0.5)*-1)</f>
        <v>-0.20824300064007806</v>
      </c>
      <c r="Y218" s="5">
        <f>(('t-1'!Y218-'t-1'!$AE218)/'t-1'!$AE218)*(('t-1'!$I218-0.5+'t-1'!$I218-0.5)*-1)</f>
        <v>2.1582142407004849E-2</v>
      </c>
      <c r="Z218" s="5">
        <f>(('t-1'!Z218-'t-1'!$AE218)/'t-1'!$AE218)*(('t-1'!$I218-0.5+'t-1'!$I218-0.5)*-1)</f>
        <v>-0.18877234202625426</v>
      </c>
      <c r="AA218" s="5">
        <f>(('t-1'!AA218-'t-1'!$AE218)/'t-1'!$AE218)*(('t-1'!$I218-0.5+'t-1'!$I218-0.5)*-1)</f>
        <v>-2.2057463473695079E-2</v>
      </c>
      <c r="AB218" s="5">
        <f>(('t-1'!AB218-'t-1'!$AE218)/'t-1'!$AE218)*(('t-1'!$I218-0.5+'t-1'!$I218-0.5)*-1)</f>
        <v>-0.20988407583946134</v>
      </c>
      <c r="AC218" s="5">
        <f>(('t-1'!AC218-'t-1'!$AE218)/'t-1'!$AE218)*(('t-1'!$I218-0.5+'t-1'!$I218-0.5)*-1)</f>
        <v>-4.5792644541819243E-2</v>
      </c>
      <c r="AD218" s="5">
        <f>(('t-1'!AD218-'t-1'!$AE218)/'t-1'!$AE218)*(('t-1'!$I218-0.5+'t-1'!$I218-0.5)*-1)</f>
        <v>-0.12078031455886666</v>
      </c>
      <c r="AE218" s="5">
        <f>(('t-1'!AE218-'t-1'!$AE218)/'t-1'!$AE218)*(('t-1'!$I218-0.5+'t-1'!$I218-0.5)*-1)</f>
        <v>0</v>
      </c>
      <c r="AF218" s="5">
        <f>(('t-1'!AF218-'t-1'!$AE218)/'t-1'!$AE218)*(('t-1'!$I218-0.5+'t-1'!$I218-0.5)*-1)</f>
        <v>1</v>
      </c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</row>
    <row r="219" spans="2:66">
      <c r="B219" s="1">
        <f>'t-1'!B219</f>
        <v>0</v>
      </c>
      <c r="C219" s="1">
        <f>'t-1'!C219</f>
        <v>0</v>
      </c>
      <c r="D219" s="1">
        <f>'t-1'!D219</f>
        <v>98</v>
      </c>
      <c r="E219" s="1" t="str">
        <f>'t-1'!E219</f>
        <v>Kvinnor</v>
      </c>
      <c r="F219" s="1" t="str">
        <f>'t-1'!F219</f>
        <v>Läkemedelsbehandling vid hjärtsvikt</v>
      </c>
      <c r="G219" s="1" t="str">
        <f>'t-1'!G219</f>
        <v>(tom)</v>
      </c>
      <c r="H219" s="1" t="str">
        <f>'t-1'!H219</f>
        <v>A020280</v>
      </c>
      <c r="I219" s="1">
        <f>'t-1'!I219</f>
        <v>0</v>
      </c>
      <c r="J219" s="5">
        <f>(('t-1'!J219-'t-1'!$AE219)/'t-1'!$AE219)*(('t-1'!$I219-0.5+'t-1'!$I219-0.5)*-1)</f>
        <v>-4.2970085981805815E-2</v>
      </c>
      <c r="K219" s="5">
        <f>(('t-1'!K219-'t-1'!$AE219)/'t-1'!$AE219)*(('t-1'!$I219-0.5+'t-1'!$I219-0.5)*-1)</f>
        <v>0.17923681106467038</v>
      </c>
      <c r="L219" s="5">
        <f>(('t-1'!L219-'t-1'!$AE219)/'t-1'!$AE219)*(('t-1'!$I219-0.5+'t-1'!$I219-0.5)*-1)</f>
        <v>0.11873875572061038</v>
      </c>
      <c r="M219" s="5">
        <f>(('t-1'!M219-'t-1'!$AE219)/'t-1'!$AE219)*(('t-1'!$I219-0.5+'t-1'!$I219-0.5)*-1)</f>
        <v>0.10105240356880163</v>
      </c>
      <c r="N219" s="5">
        <f>(('t-1'!N219-'t-1'!$AE219)/'t-1'!$AE219)*(('t-1'!$I219-0.5+'t-1'!$I219-0.5)*-1)</f>
        <v>-1.2881122556811949E-3</v>
      </c>
      <c r="O219" s="5">
        <f>(('t-1'!O219-'t-1'!$AE219)/'t-1'!$AE219)*(('t-1'!$I219-0.5+'t-1'!$I219-0.5)*-1)</f>
        <v>-8.5831531473252703E-2</v>
      </c>
      <c r="P219" s="5">
        <f>(('t-1'!P219-'t-1'!$AE219)/'t-1'!$AE219)*(('t-1'!$I219-0.5+'t-1'!$I219-0.5)*-1)</f>
        <v>0.12330890628060032</v>
      </c>
      <c r="Q219" s="5">
        <f>(('t-1'!Q219-'t-1'!$AE219)/'t-1'!$AE219)*(('t-1'!$I219-0.5+'t-1'!$I219-0.5)*-1)</f>
        <v>-3.3011673588919467E-2</v>
      </c>
      <c r="R219" s="5">
        <f>(('t-1'!R219-'t-1'!$AE219)/'t-1'!$AE219)*(('t-1'!$I219-0.5+'t-1'!$I219-0.5)*-1)</f>
        <v>-0.15448941613775966</v>
      </c>
      <c r="S219" s="5">
        <f>(('t-1'!S219-'t-1'!$AE219)/'t-1'!$AE219)*(('t-1'!$I219-0.5+'t-1'!$I219-0.5)*-1)</f>
        <v>-0.12670758109942165</v>
      </c>
      <c r="T219" s="5">
        <f>(('t-1'!T219-'t-1'!$AE219)/'t-1'!$AE219)*(('t-1'!$I219-0.5+'t-1'!$I219-0.5)*-1)</f>
        <v>-4.2013042235722421E-2</v>
      </c>
      <c r="U219" s="5">
        <f>(('t-1'!U219-'t-1'!$AE219)/'t-1'!$AE219)*(('t-1'!$I219-0.5+'t-1'!$I219-0.5)*-1)</f>
        <v>-1.5820942349281632E-2</v>
      </c>
      <c r="V219" s="5">
        <f>(('t-1'!V219-'t-1'!$AE219)/'t-1'!$AE219)*(('t-1'!$I219-0.5+'t-1'!$I219-0.5)*-1)</f>
        <v>-4.9765020087425255E-2</v>
      </c>
      <c r="W219" s="5">
        <f>(('t-1'!W219-'t-1'!$AE219)/'t-1'!$AE219)*(('t-1'!$I219-0.5+'t-1'!$I219-0.5)*-1)</f>
        <v>0.1051065186864934</v>
      </c>
      <c r="X219" s="5">
        <f>(('t-1'!X219-'t-1'!$AE219)/'t-1'!$AE219)*(('t-1'!$I219-0.5+'t-1'!$I219-0.5)*-1)</f>
        <v>8.4496901821082535E-2</v>
      </c>
      <c r="Y219" s="5">
        <f>(('t-1'!Y219-'t-1'!$AE219)/'t-1'!$AE219)*(('t-1'!$I219-0.5+'t-1'!$I219-0.5)*-1)</f>
        <v>8.7132942820310949E-2</v>
      </c>
      <c r="Z219" s="5">
        <f>(('t-1'!Z219-'t-1'!$AE219)/'t-1'!$AE219)*(('t-1'!$I219-0.5+'t-1'!$I219-0.5)*-1)</f>
        <v>0.10166263037806883</v>
      </c>
      <c r="AA219" s="5">
        <f>(('t-1'!AA219-'t-1'!$AE219)/'t-1'!$AE219)*(('t-1'!$I219-0.5+'t-1'!$I219-0.5)*-1)</f>
        <v>0.11830655425962708</v>
      </c>
      <c r="AB219" s="5">
        <f>(('t-1'!AB219-'t-1'!$AE219)/'t-1'!$AE219)*(('t-1'!$I219-0.5+'t-1'!$I219-0.5)*-1)</f>
        <v>0.1011625377430103</v>
      </c>
      <c r="AC219" s="5">
        <f>(('t-1'!AC219-'t-1'!$AE219)/'t-1'!$AE219)*(('t-1'!$I219-0.5+'t-1'!$I219-0.5)*-1)</f>
        <v>0.12458193201536467</v>
      </c>
      <c r="AD219" s="5">
        <f>(('t-1'!AD219-'t-1'!$AE219)/'t-1'!$AE219)*(('t-1'!$I219-0.5+'t-1'!$I219-0.5)*-1)</f>
        <v>-3.8749127303457538E-2</v>
      </c>
      <c r="AE219" s="5">
        <f>(('t-1'!AE219-'t-1'!$AE219)/'t-1'!$AE219)*(('t-1'!$I219-0.5+'t-1'!$I219-0.5)*-1)</f>
        <v>0</v>
      </c>
      <c r="AF219" s="5">
        <f>(('t-1'!AF219-'t-1'!$AE219)/'t-1'!$AE219)*(('t-1'!$I219-0.5+'t-1'!$I219-0.5)*-1)</f>
        <v>-1</v>
      </c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</row>
    <row r="220" spans="2:66">
      <c r="B220" s="1">
        <f>'t-1'!B220</f>
        <v>0</v>
      </c>
      <c r="C220" s="1">
        <f>'t-1'!C220</f>
        <v>0</v>
      </c>
      <c r="D220" s="1">
        <f>'t-1'!D220</f>
        <v>0</v>
      </c>
      <c r="E220" s="1" t="str">
        <f>'t-1'!E220</f>
        <v>Män</v>
      </c>
      <c r="F220" s="1" t="str">
        <f>'t-1'!F220</f>
        <v>Läkemedelsbehandling vid hjärtsvikt</v>
      </c>
      <c r="G220" s="1" t="str">
        <f>'t-1'!G220</f>
        <v>(tom)</v>
      </c>
      <c r="H220" s="1" t="str">
        <f>'t-1'!H220</f>
        <v>A020280</v>
      </c>
      <c r="I220" s="1">
        <f>'t-1'!I220</f>
        <v>0</v>
      </c>
      <c r="J220" s="5">
        <f>(('t-1'!J220-'t-1'!$AE220)/'t-1'!$AE220)*(('t-1'!$I220-0.5+'t-1'!$I220-0.5)*-1)</f>
        <v>-7.5042256707806695E-3</v>
      </c>
      <c r="K220" s="5">
        <f>(('t-1'!K220-'t-1'!$AE220)/'t-1'!$AE220)*(('t-1'!$I220-0.5+'t-1'!$I220-0.5)*-1)</f>
        <v>0.1391748215224799</v>
      </c>
      <c r="L220" s="5">
        <f>(('t-1'!L220-'t-1'!$AE220)/'t-1'!$AE220)*(('t-1'!$I220-0.5+'t-1'!$I220-0.5)*-1)</f>
        <v>6.2709170649284871E-2</v>
      </c>
      <c r="M220" s="5">
        <f>(('t-1'!M220-'t-1'!$AE220)/'t-1'!$AE220)*(('t-1'!$I220-0.5+'t-1'!$I220-0.5)*-1)</f>
        <v>0.12321772771829996</v>
      </c>
      <c r="N220" s="5">
        <f>(('t-1'!N220-'t-1'!$AE220)/'t-1'!$AE220)*(('t-1'!$I220-0.5+'t-1'!$I220-0.5)*-1)</f>
        <v>1.3288139560374501E-2</v>
      </c>
      <c r="O220" s="5">
        <f>(('t-1'!O220-'t-1'!$AE220)/'t-1'!$AE220)*(('t-1'!$I220-0.5+'t-1'!$I220-0.5)*-1)</f>
        <v>-3.8790793829956115E-2</v>
      </c>
      <c r="P220" s="5">
        <f>(('t-1'!P220-'t-1'!$AE220)/'t-1'!$AE220)*(('t-1'!$I220-0.5+'t-1'!$I220-0.5)*-1)</f>
        <v>2.6258859654496484E-2</v>
      </c>
      <c r="Q220" s="5">
        <f>(('t-1'!Q220-'t-1'!$AE220)/'t-1'!$AE220)*(('t-1'!$I220-0.5+'t-1'!$I220-0.5)*-1)</f>
        <v>8.150332471569894E-3</v>
      </c>
      <c r="R220" s="5">
        <f>(('t-1'!R220-'t-1'!$AE220)/'t-1'!$AE220)*(('t-1'!$I220-0.5+'t-1'!$I220-0.5)*-1)</f>
        <v>-8.6612138243955791E-2</v>
      </c>
      <c r="S220" s="5">
        <f>(('t-1'!S220-'t-1'!$AE220)/'t-1'!$AE220)*(('t-1'!$I220-0.5+'t-1'!$I220-0.5)*-1)</f>
        <v>-0.12890996021525247</v>
      </c>
      <c r="T220" s="5">
        <f>(('t-1'!T220-'t-1'!$AE220)/'t-1'!$AE220)*(('t-1'!$I220-0.5+'t-1'!$I220-0.5)*-1)</f>
        <v>-3.6002569177993278E-2</v>
      </c>
      <c r="U220" s="5">
        <f>(('t-1'!U220-'t-1'!$AE220)/'t-1'!$AE220)*(('t-1'!$I220-0.5+'t-1'!$I220-0.5)*-1)</f>
        <v>-1.1759408107361232E-2</v>
      </c>
      <c r="V220" s="5">
        <f>(('t-1'!V220-'t-1'!$AE220)/'t-1'!$AE220)*(('t-1'!$I220-0.5+'t-1'!$I220-0.5)*-1)</f>
        <v>-4.0186644005032288E-2</v>
      </c>
      <c r="W220" s="5">
        <f>(('t-1'!W220-'t-1'!$AE220)/'t-1'!$AE220)*(('t-1'!$I220-0.5+'t-1'!$I220-0.5)*-1)</f>
        <v>0.15316598987546018</v>
      </c>
      <c r="X220" s="5">
        <f>(('t-1'!X220-'t-1'!$AE220)/'t-1'!$AE220)*(('t-1'!$I220-0.5+'t-1'!$I220-0.5)*-1)</f>
        <v>4.1047517310647805E-2</v>
      </c>
      <c r="Y220" s="5">
        <f>(('t-1'!Y220-'t-1'!$AE220)/'t-1'!$AE220)*(('t-1'!$I220-0.5+'t-1'!$I220-0.5)*-1)</f>
        <v>7.1293941426661938E-3</v>
      </c>
      <c r="Z220" s="5">
        <f>(('t-1'!Z220-'t-1'!$AE220)/'t-1'!$AE220)*(('t-1'!$I220-0.5+'t-1'!$I220-0.5)*-1)</f>
        <v>7.3632797267906891E-2</v>
      </c>
      <c r="AA220" s="5">
        <f>(('t-1'!AA220-'t-1'!$AE220)/'t-1'!$AE220)*(('t-1'!$I220-0.5+'t-1'!$I220-0.5)*-1)</f>
        <v>5.0936405022029306E-2</v>
      </c>
      <c r="AB220" s="5">
        <f>(('t-1'!AB220-'t-1'!$AE220)/'t-1'!$AE220)*(('t-1'!$I220-0.5+'t-1'!$I220-0.5)*-1)</f>
        <v>3.8573539407159768E-2</v>
      </c>
      <c r="AC220" s="5">
        <f>(('t-1'!AC220-'t-1'!$AE220)/'t-1'!$AE220)*(('t-1'!$I220-0.5+'t-1'!$I220-0.5)*-1)</f>
        <v>0.16820849691498571</v>
      </c>
      <c r="AD220" s="5">
        <f>(('t-1'!AD220-'t-1'!$AE220)/'t-1'!$AE220)*(('t-1'!$I220-0.5+'t-1'!$I220-0.5)*-1)</f>
        <v>-8.0168131323422584E-2</v>
      </c>
      <c r="AE220" s="5">
        <f>(('t-1'!AE220-'t-1'!$AE220)/'t-1'!$AE220)*(('t-1'!$I220-0.5+'t-1'!$I220-0.5)*-1)</f>
        <v>0</v>
      </c>
      <c r="AF220" s="5">
        <f>(('t-1'!AF220-'t-1'!$AE220)/'t-1'!$AE220)*(('t-1'!$I220-0.5+'t-1'!$I220-0.5)*-1)</f>
        <v>-1</v>
      </c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</row>
    <row r="221" spans="2:66">
      <c r="B221" s="1">
        <f>'t-1'!B221</f>
        <v>0</v>
      </c>
      <c r="C221" s="1">
        <f>'t-1'!C221</f>
        <v>0</v>
      </c>
      <c r="D221" s="1">
        <f>'t-1'!D221</f>
        <v>0</v>
      </c>
      <c r="E221" s="1" t="str">
        <f>'t-1'!E221</f>
        <v>Totalt</v>
      </c>
      <c r="F221" s="1" t="str">
        <f>'t-1'!F221</f>
        <v>Läkemedelsbehandling vid hjärtsvikt</v>
      </c>
      <c r="G221" s="1" t="str">
        <f>'t-1'!G221</f>
        <v>(tom)</v>
      </c>
      <c r="H221" s="1" t="str">
        <f>'t-1'!H221</f>
        <v>A020280</v>
      </c>
      <c r="I221" s="1">
        <f>'t-1'!I221</f>
        <v>0</v>
      </c>
      <c r="J221" s="5">
        <f>(('t-1'!J221-'t-1'!$AE221)/'t-1'!$AE221)*(('t-1'!$I221-0.5+'t-1'!$I221-0.5)*-1)</f>
        <v>-2.5775695120736495E-2</v>
      </c>
      <c r="K221" s="5">
        <f>(('t-1'!K221-'t-1'!$AE221)/'t-1'!$AE221)*(('t-1'!$I221-0.5+'t-1'!$I221-0.5)*-1)</f>
        <v>0.15772552003165841</v>
      </c>
      <c r="L221" s="5">
        <f>(('t-1'!L221-'t-1'!$AE221)/'t-1'!$AE221)*(('t-1'!$I221-0.5+'t-1'!$I221-0.5)*-1)</f>
        <v>8.493297196047013E-2</v>
      </c>
      <c r="M221" s="5">
        <f>(('t-1'!M221-'t-1'!$AE221)/'t-1'!$AE221)*(('t-1'!$I221-0.5+'t-1'!$I221-0.5)*-1)</f>
        <v>0.10695206848249204</v>
      </c>
      <c r="N221" s="5">
        <f>(('t-1'!N221-'t-1'!$AE221)/'t-1'!$AE221)*(('t-1'!$I221-0.5+'t-1'!$I221-0.5)*-1)</f>
        <v>1.3379684107291694E-2</v>
      </c>
      <c r="O221" s="5">
        <f>(('t-1'!O221-'t-1'!$AE221)/'t-1'!$AE221)*(('t-1'!$I221-0.5+'t-1'!$I221-0.5)*-1)</f>
        <v>-4.5054025849186559E-2</v>
      </c>
      <c r="P221" s="5">
        <f>(('t-1'!P221-'t-1'!$AE221)/'t-1'!$AE221)*(('t-1'!$I221-0.5+'t-1'!$I221-0.5)*-1)</f>
        <v>6.8768164327764225E-2</v>
      </c>
      <c r="Q221" s="5">
        <f>(('t-1'!Q221-'t-1'!$AE221)/'t-1'!$AE221)*(('t-1'!$I221-0.5+'t-1'!$I221-0.5)*-1)</f>
        <v>7.417110465411759E-4</v>
      </c>
      <c r="R221" s="5">
        <f>(('t-1'!R221-'t-1'!$AE221)/'t-1'!$AE221)*(('t-1'!$I221-0.5+'t-1'!$I221-0.5)*-1)</f>
        <v>-0.10150426613201934</v>
      </c>
      <c r="S221" s="5">
        <f>(('t-1'!S221-'t-1'!$AE221)/'t-1'!$AE221)*(('t-1'!$I221-0.5+'t-1'!$I221-0.5)*-1)</f>
        <v>-0.12645593454389897</v>
      </c>
      <c r="T221" s="5">
        <f>(('t-1'!T221-'t-1'!$AE221)/'t-1'!$AE221)*(('t-1'!$I221-0.5+'t-1'!$I221-0.5)*-1)</f>
        <v>-3.9914410864245471E-2</v>
      </c>
      <c r="U221" s="5">
        <f>(('t-1'!U221-'t-1'!$AE221)/'t-1'!$AE221)*(('t-1'!$I221-0.5+'t-1'!$I221-0.5)*-1)</f>
        <v>-1.1998368606652637E-2</v>
      </c>
      <c r="V221" s="5">
        <f>(('t-1'!V221-'t-1'!$AE221)/'t-1'!$AE221)*(('t-1'!$I221-0.5+'t-1'!$I221-0.5)*-1)</f>
        <v>-4.7149487147055844E-2</v>
      </c>
      <c r="W221" s="5">
        <f>(('t-1'!W221-'t-1'!$AE221)/'t-1'!$AE221)*(('t-1'!$I221-0.5+'t-1'!$I221-0.5)*-1)</f>
        <v>0.13164188689610601</v>
      </c>
      <c r="X221" s="5">
        <f>(('t-1'!X221-'t-1'!$AE221)/'t-1'!$AE221)*(('t-1'!$I221-0.5+'t-1'!$I221-0.5)*-1)</f>
        <v>5.6354570052576436E-2</v>
      </c>
      <c r="Y221" s="5">
        <f>(('t-1'!Y221-'t-1'!$AE221)/'t-1'!$AE221)*(('t-1'!$I221-0.5+'t-1'!$I221-0.5)*-1)</f>
        <v>3.9233694481208704E-2</v>
      </c>
      <c r="Z221" s="5">
        <f>(('t-1'!Z221-'t-1'!$AE221)/'t-1'!$AE221)*(('t-1'!$I221-0.5+'t-1'!$I221-0.5)*-1)</f>
        <v>9.3516316992965878E-2</v>
      </c>
      <c r="AA221" s="5">
        <f>(('t-1'!AA221-'t-1'!$AE221)/'t-1'!$AE221)*(('t-1'!$I221-0.5+'t-1'!$I221-0.5)*-1)</f>
        <v>7.9706186592313086E-2</v>
      </c>
      <c r="AB221" s="5">
        <f>(('t-1'!AB221-'t-1'!$AE221)/'t-1'!$AE221)*(('t-1'!$I221-0.5+'t-1'!$I221-0.5)*-1)</f>
        <v>6.6413841995677458E-2</v>
      </c>
      <c r="AC221" s="5">
        <f>(('t-1'!AC221-'t-1'!$AE221)/'t-1'!$AE221)*(('t-1'!$I221-0.5+'t-1'!$I221-0.5)*-1)</f>
        <v>0.14405490621410055</v>
      </c>
      <c r="AD221" s="5">
        <f>(('t-1'!AD221-'t-1'!$AE221)/'t-1'!$AE221)*(('t-1'!$I221-0.5+'t-1'!$I221-0.5)*-1)</f>
        <v>-6.2500533565300054E-2</v>
      </c>
      <c r="AE221" s="5">
        <f>(('t-1'!AE221-'t-1'!$AE221)/'t-1'!$AE221)*(('t-1'!$I221-0.5+'t-1'!$I221-0.5)*-1)</f>
        <v>0</v>
      </c>
      <c r="AF221" s="5">
        <f>(('t-1'!AF221-'t-1'!$AE221)/'t-1'!$AE221)*(('t-1'!$I221-0.5+'t-1'!$I221-0.5)*-1)</f>
        <v>-1</v>
      </c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</row>
    <row r="222" spans="2:66">
      <c r="B222" s="1">
        <f>'t-1'!B222</f>
        <v>0</v>
      </c>
      <c r="C222" s="1">
        <f>'t-1'!C222</f>
        <v>0</v>
      </c>
      <c r="D222" s="1">
        <f>'t-1'!D222</f>
        <v>99</v>
      </c>
      <c r="E222" s="1" t="str">
        <f>'t-1'!E222</f>
        <v>Totalt</v>
      </c>
      <c r="F222" s="1" t="str">
        <f>'t-1'!F222</f>
        <v>Komplikationer efter pacemakerinsättning</v>
      </c>
      <c r="G222" s="1" t="str">
        <f>'t-1'!G222</f>
        <v>(tom)</v>
      </c>
      <c r="H222" s="1" t="str">
        <f>'t-1'!H222</f>
        <v>A020290</v>
      </c>
      <c r="I222" s="1">
        <f>'t-1'!I222</f>
        <v>1</v>
      </c>
      <c r="J222" s="5" t="e">
        <f>(('t-1'!J222-'t-1'!$AE222)/'t-1'!$AE222)*(('t-1'!$I222-0.5+'t-1'!$I222-0.5)*-1)</f>
        <v>#VALUE!</v>
      </c>
      <c r="K222" s="5" t="e">
        <f>(('t-1'!K222-'t-1'!$AE222)/'t-1'!$AE222)*(('t-1'!$I222-0.5+'t-1'!$I222-0.5)*-1)</f>
        <v>#VALUE!</v>
      </c>
      <c r="L222" s="5" t="e">
        <f>(('t-1'!L222-'t-1'!$AE222)/'t-1'!$AE222)*(('t-1'!$I222-0.5+'t-1'!$I222-0.5)*-1)</f>
        <v>#VALUE!</v>
      </c>
      <c r="M222" s="5" t="e">
        <f>(('t-1'!M222-'t-1'!$AE222)/'t-1'!$AE222)*(('t-1'!$I222-0.5+'t-1'!$I222-0.5)*-1)</f>
        <v>#VALUE!</v>
      </c>
      <c r="N222" s="5" t="e">
        <f>(('t-1'!N222-'t-1'!$AE222)/'t-1'!$AE222)*(('t-1'!$I222-0.5+'t-1'!$I222-0.5)*-1)</f>
        <v>#VALUE!</v>
      </c>
      <c r="O222" s="5" t="e">
        <f>(('t-1'!O222-'t-1'!$AE222)/'t-1'!$AE222)*(('t-1'!$I222-0.5+'t-1'!$I222-0.5)*-1)</f>
        <v>#VALUE!</v>
      </c>
      <c r="P222" s="5" t="e">
        <f>(('t-1'!P222-'t-1'!$AE222)/'t-1'!$AE222)*(('t-1'!$I222-0.5+'t-1'!$I222-0.5)*-1)</f>
        <v>#VALUE!</v>
      </c>
      <c r="Q222" s="5" t="e">
        <f>(('t-1'!Q222-'t-1'!$AE222)/'t-1'!$AE222)*(('t-1'!$I222-0.5+'t-1'!$I222-0.5)*-1)</f>
        <v>#VALUE!</v>
      </c>
      <c r="R222" s="5" t="e">
        <f>(('t-1'!R222-'t-1'!$AE222)/'t-1'!$AE222)*(('t-1'!$I222-0.5+'t-1'!$I222-0.5)*-1)</f>
        <v>#VALUE!</v>
      </c>
      <c r="S222" s="5" t="e">
        <f>(('t-1'!S222-'t-1'!$AE222)/'t-1'!$AE222)*(('t-1'!$I222-0.5+'t-1'!$I222-0.5)*-1)</f>
        <v>#VALUE!</v>
      </c>
      <c r="T222" s="5" t="e">
        <f>(('t-1'!T222-'t-1'!$AE222)/'t-1'!$AE222)*(('t-1'!$I222-0.5+'t-1'!$I222-0.5)*-1)</f>
        <v>#VALUE!</v>
      </c>
      <c r="U222" s="5" t="e">
        <f>(('t-1'!U222-'t-1'!$AE222)/'t-1'!$AE222)*(('t-1'!$I222-0.5+'t-1'!$I222-0.5)*-1)</f>
        <v>#VALUE!</v>
      </c>
      <c r="V222" s="5" t="e">
        <f>(('t-1'!V222-'t-1'!$AE222)/'t-1'!$AE222)*(('t-1'!$I222-0.5+'t-1'!$I222-0.5)*-1)</f>
        <v>#VALUE!</v>
      </c>
      <c r="W222" s="5" t="e">
        <f>(('t-1'!W222-'t-1'!$AE222)/'t-1'!$AE222)*(('t-1'!$I222-0.5+'t-1'!$I222-0.5)*-1)</f>
        <v>#VALUE!</v>
      </c>
      <c r="X222" s="5" t="e">
        <f>(('t-1'!X222-'t-1'!$AE222)/'t-1'!$AE222)*(('t-1'!$I222-0.5+'t-1'!$I222-0.5)*-1)</f>
        <v>#VALUE!</v>
      </c>
      <c r="Y222" s="5" t="e">
        <f>(('t-1'!Y222-'t-1'!$AE222)/'t-1'!$AE222)*(('t-1'!$I222-0.5+'t-1'!$I222-0.5)*-1)</f>
        <v>#VALUE!</v>
      </c>
      <c r="Z222" s="5" t="e">
        <f>(('t-1'!Z222-'t-1'!$AE222)/'t-1'!$AE222)*(('t-1'!$I222-0.5+'t-1'!$I222-0.5)*-1)</f>
        <v>#VALUE!</v>
      </c>
      <c r="AA222" s="5" t="e">
        <f>(('t-1'!AA222-'t-1'!$AE222)/'t-1'!$AE222)*(('t-1'!$I222-0.5+'t-1'!$I222-0.5)*-1)</f>
        <v>#VALUE!</v>
      </c>
      <c r="AB222" s="5" t="e">
        <f>(('t-1'!AB222-'t-1'!$AE222)/'t-1'!$AE222)*(('t-1'!$I222-0.5+'t-1'!$I222-0.5)*-1)</f>
        <v>#VALUE!</v>
      </c>
      <c r="AC222" s="5" t="e">
        <f>(('t-1'!AC222-'t-1'!$AE222)/'t-1'!$AE222)*(('t-1'!$I222-0.5+'t-1'!$I222-0.5)*-1)</f>
        <v>#VALUE!</v>
      </c>
      <c r="AD222" s="5" t="e">
        <f>(('t-1'!AD222-'t-1'!$AE222)/'t-1'!$AE222)*(('t-1'!$I222-0.5+'t-1'!$I222-0.5)*-1)</f>
        <v>#VALUE!</v>
      </c>
      <c r="AE222" s="5" t="e">
        <f>(('t-1'!AE222-'t-1'!$AE222)/'t-1'!$AE222)*(('t-1'!$I222-0.5+'t-1'!$I222-0.5)*-1)</f>
        <v>#VALUE!</v>
      </c>
      <c r="AF222" s="5" t="e">
        <f>(('t-1'!AF222-'t-1'!$AE222)/'t-1'!$AE222)*(('t-1'!$I222-0.5+'t-1'!$I222-0.5)*-1)</f>
        <v>#VALUE!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</row>
    <row r="223" spans="2:66">
      <c r="B223" s="1" t="str">
        <f>'t-1'!B223</f>
        <v>K</v>
      </c>
      <c r="C223" s="1" t="str">
        <f>'t-1'!C223</f>
        <v>Strokesjukvård</v>
      </c>
      <c r="D223" s="1">
        <f>'t-1'!D223</f>
        <v>101</v>
      </c>
      <c r="E223" s="1" t="str">
        <f>'t-1'!E223</f>
        <v>Kvinnor</v>
      </c>
      <c r="F223" s="1" t="str">
        <f>'t-1'!F223</f>
        <v>Dödlighet efter förstagångsstroke</v>
      </c>
      <c r="G223" s="1" t="str">
        <f>'t-1'!G223</f>
        <v>(tom)</v>
      </c>
      <c r="H223" s="1" t="str">
        <f>'t-1'!H223</f>
        <v>A002998</v>
      </c>
      <c r="I223" s="1">
        <f>'t-1'!I223</f>
        <v>1</v>
      </c>
      <c r="J223" s="5">
        <f>(('t-1'!J223-'t-1'!$AE223)/'t-1'!$AE223)*(('t-1'!$I223-0.5+'t-1'!$I223-0.5)*-1)</f>
        <v>6.9033230438234797E-2</v>
      </c>
      <c r="K223" s="5">
        <f>(('t-1'!K223-'t-1'!$AE223)/'t-1'!$AE223)*(('t-1'!$I223-0.5+'t-1'!$I223-0.5)*-1)</f>
        <v>0.15197323277179525</v>
      </c>
      <c r="L223" s="5">
        <f>(('t-1'!L223-'t-1'!$AE223)/'t-1'!$AE223)*(('t-1'!$I223-0.5+'t-1'!$I223-0.5)*-1)</f>
        <v>-3.767358267034334E-2</v>
      </c>
      <c r="M223" s="5">
        <f>(('t-1'!M223-'t-1'!$AE223)/'t-1'!$AE223)*(('t-1'!$I223-0.5+'t-1'!$I223-0.5)*-1)</f>
        <v>-9.8457876202169614E-2</v>
      </c>
      <c r="N223" s="5">
        <f>(('t-1'!N223-'t-1'!$AE223)/'t-1'!$AE223)*(('t-1'!$I223-0.5+'t-1'!$I223-0.5)*-1)</f>
        <v>3.5326496790174355E-2</v>
      </c>
      <c r="O223" s="5">
        <f>(('t-1'!O223-'t-1'!$AE223)/'t-1'!$AE223)*(('t-1'!$I223-0.5+'t-1'!$I223-0.5)*-1)</f>
        <v>-0.17164058073024682</v>
      </c>
      <c r="P223" s="5">
        <f>(('t-1'!P223-'t-1'!$AE223)/'t-1'!$AE223)*(('t-1'!$I223-0.5+'t-1'!$I223-0.5)*-1)</f>
        <v>-4.2490942216156173E-2</v>
      </c>
      <c r="Q223" s="5">
        <f>(('t-1'!Q223-'t-1'!$AE223)/'t-1'!$AE223)*(('t-1'!$I223-0.5+'t-1'!$I223-0.5)*-1)</f>
        <v>-1.5433108525512218E-2</v>
      </c>
      <c r="R223" s="5">
        <f>(('t-1'!R223-'t-1'!$AE223)/'t-1'!$AE223)*(('t-1'!$I223-0.5+'t-1'!$I223-0.5)*-1)</f>
        <v>-0.14480951039820894</v>
      </c>
      <c r="S223" s="5">
        <f>(('t-1'!S223-'t-1'!$AE223)/'t-1'!$AE223)*(('t-1'!$I223-0.5+'t-1'!$I223-0.5)*-1)</f>
        <v>-3.6070741626930879E-2</v>
      </c>
      <c r="T223" s="5">
        <f>(('t-1'!T223-'t-1'!$AE223)/'t-1'!$AE223)*(('t-1'!$I223-0.5+'t-1'!$I223-0.5)*-1)</f>
        <v>3.3989376062093714E-2</v>
      </c>
      <c r="U223" s="5">
        <f>(('t-1'!U223-'t-1'!$AE223)/'t-1'!$AE223)*(('t-1'!$I223-0.5+'t-1'!$I223-0.5)*-1)</f>
        <v>5.0688340608454523E-3</v>
      </c>
      <c r="V223" s="5">
        <f>(('t-1'!V223-'t-1'!$AE223)/'t-1'!$AE223)*(('t-1'!$I223-0.5+'t-1'!$I223-0.5)*-1)</f>
        <v>-0.14798389329120323</v>
      </c>
      <c r="W223" s="5">
        <f>(('t-1'!W223-'t-1'!$AE223)/'t-1'!$AE223)*(('t-1'!$I223-0.5+'t-1'!$I223-0.5)*-1)</f>
        <v>-0.11571587933490328</v>
      </c>
      <c r="X223" s="5">
        <f>(('t-1'!X223-'t-1'!$AE223)/'t-1'!$AE223)*(('t-1'!$I223-0.5+'t-1'!$I223-0.5)*-1)</f>
        <v>0.22383457109310351</v>
      </c>
      <c r="Y223" s="5">
        <f>(('t-1'!Y223-'t-1'!$AE223)/'t-1'!$AE223)*(('t-1'!$I223-0.5+'t-1'!$I223-0.5)*-1)</f>
        <v>-9.0422125018710803E-3</v>
      </c>
      <c r="Z223" s="5">
        <f>(('t-1'!Z223-'t-1'!$AE223)/'t-1'!$AE223)*(('t-1'!$I223-0.5+'t-1'!$I223-0.5)*-1)</f>
        <v>-9.2189822577733199E-2</v>
      </c>
      <c r="AA223" s="5">
        <f>(('t-1'!AA223-'t-1'!$AE223)/'t-1'!$AE223)*(('t-1'!$I223-0.5+'t-1'!$I223-0.5)*-1)</f>
        <v>0.16204664408592193</v>
      </c>
      <c r="AB223" s="5">
        <f>(('t-1'!AB223-'t-1'!$AE223)/'t-1'!$AE223)*(('t-1'!$I223-0.5+'t-1'!$I223-0.5)*-1)</f>
        <v>-0.1522909487688959</v>
      </c>
      <c r="AC223" s="5">
        <f>(('t-1'!AC223-'t-1'!$AE223)/'t-1'!$AE223)*(('t-1'!$I223-0.5+'t-1'!$I223-0.5)*-1)</f>
        <v>3.0535625274720424E-2</v>
      </c>
      <c r="AD223" s="5">
        <f>(('t-1'!AD223-'t-1'!$AE223)/'t-1'!$AE223)*(('t-1'!$I223-0.5+'t-1'!$I223-0.5)*-1)</f>
        <v>-3.090722224883238E-2</v>
      </c>
      <c r="AE223" s="5">
        <f>(('t-1'!AE223-'t-1'!$AE223)/'t-1'!$AE223)*(('t-1'!$I223-0.5+'t-1'!$I223-0.5)*-1)</f>
        <v>0</v>
      </c>
      <c r="AF223" s="5">
        <f>(('t-1'!AF223-'t-1'!$AE223)/'t-1'!$AE223)*(('t-1'!$I223-0.5+'t-1'!$I223-0.5)*-1)</f>
        <v>1</v>
      </c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</row>
    <row r="224" spans="2:66">
      <c r="B224" s="1">
        <f>'t-1'!B224</f>
        <v>0</v>
      </c>
      <c r="C224" s="1">
        <f>'t-1'!C224</f>
        <v>0</v>
      </c>
      <c r="D224" s="1">
        <f>'t-1'!D224</f>
        <v>0</v>
      </c>
      <c r="E224" s="1" t="str">
        <f>'t-1'!E224</f>
        <v>Män</v>
      </c>
      <c r="F224" s="1" t="str">
        <f>'t-1'!F224</f>
        <v>Dödlighet efter förstagångsstroke</v>
      </c>
      <c r="G224" s="1" t="str">
        <f>'t-1'!G224</f>
        <v>(tom)</v>
      </c>
      <c r="H224" s="1" t="str">
        <f>'t-1'!H224</f>
        <v>A002998</v>
      </c>
      <c r="I224" s="1">
        <f>'t-1'!I224</f>
        <v>1</v>
      </c>
      <c r="J224" s="5">
        <f>(('t-1'!J224-'t-1'!$AE224)/'t-1'!$AE224)*(('t-1'!$I224-0.5+'t-1'!$I224-0.5)*-1)</f>
        <v>1.6835359164386863E-2</v>
      </c>
      <c r="K224" s="5">
        <f>(('t-1'!K224-'t-1'!$AE224)/'t-1'!$AE224)*(('t-1'!$I224-0.5+'t-1'!$I224-0.5)*-1)</f>
        <v>0.18728679900196737</v>
      </c>
      <c r="L224" s="5">
        <f>(('t-1'!L224-'t-1'!$AE224)/'t-1'!$AE224)*(('t-1'!$I224-0.5+'t-1'!$I224-0.5)*-1)</f>
        <v>4.0174740084662493E-2</v>
      </c>
      <c r="M224" s="5">
        <f>(('t-1'!M224-'t-1'!$AE224)/'t-1'!$AE224)*(('t-1'!$I224-0.5+'t-1'!$I224-0.5)*-1)</f>
        <v>-8.1078624765575355E-2</v>
      </c>
      <c r="N224" s="5">
        <f>(('t-1'!N224-'t-1'!$AE224)/'t-1'!$AE224)*(('t-1'!$I224-0.5+'t-1'!$I224-0.5)*-1)</f>
        <v>3.8413752580438575E-2</v>
      </c>
      <c r="O224" s="5">
        <f>(('t-1'!O224-'t-1'!$AE224)/'t-1'!$AE224)*(('t-1'!$I224-0.5+'t-1'!$I224-0.5)*-1)</f>
        <v>-0.2052316353326866</v>
      </c>
      <c r="P224" s="5">
        <f>(('t-1'!P224-'t-1'!$AE224)/'t-1'!$AE224)*(('t-1'!$I224-0.5+'t-1'!$I224-0.5)*-1)</f>
        <v>-0.19150608928260818</v>
      </c>
      <c r="Q224" s="5">
        <f>(('t-1'!Q224-'t-1'!$AE224)/'t-1'!$AE224)*(('t-1'!$I224-0.5+'t-1'!$I224-0.5)*-1)</f>
        <v>-2.9599676617558364E-2</v>
      </c>
      <c r="R224" s="5">
        <f>(('t-1'!R224-'t-1'!$AE224)/'t-1'!$AE224)*(('t-1'!$I224-0.5+'t-1'!$I224-0.5)*-1)</f>
        <v>-1.9301993627277341E-2</v>
      </c>
      <c r="S224" s="5">
        <f>(('t-1'!S224-'t-1'!$AE224)/'t-1'!$AE224)*(('t-1'!$I224-0.5+'t-1'!$I224-0.5)*-1)</f>
        <v>-3.3503688846404228E-2</v>
      </c>
      <c r="T224" s="5">
        <f>(('t-1'!T224-'t-1'!$AE224)/'t-1'!$AE224)*(('t-1'!$I224-0.5+'t-1'!$I224-0.5)*-1)</f>
        <v>0.15146152824335626</v>
      </c>
      <c r="U224" s="5">
        <f>(('t-1'!U224-'t-1'!$AE224)/'t-1'!$AE224)*(('t-1'!$I224-0.5+'t-1'!$I224-0.5)*-1)</f>
        <v>2.4056061359092325E-2</v>
      </c>
      <c r="V224" s="5">
        <f>(('t-1'!V224-'t-1'!$AE224)/'t-1'!$AE224)*(('t-1'!$I224-0.5+'t-1'!$I224-0.5)*-1)</f>
        <v>-0.10124705440337438</v>
      </c>
      <c r="W224" s="5">
        <f>(('t-1'!W224-'t-1'!$AE224)/'t-1'!$AE224)*(('t-1'!$I224-0.5+'t-1'!$I224-0.5)*-1)</f>
        <v>-2.1521520809025394E-2</v>
      </c>
      <c r="X224" s="5">
        <f>(('t-1'!X224-'t-1'!$AE224)/'t-1'!$AE224)*(('t-1'!$I224-0.5+'t-1'!$I224-0.5)*-1)</f>
        <v>0.20307697656048507</v>
      </c>
      <c r="Y224" s="5">
        <f>(('t-1'!Y224-'t-1'!$AE224)/'t-1'!$AE224)*(('t-1'!$I224-0.5+'t-1'!$I224-0.5)*-1)</f>
        <v>-1.2243206820396563E-2</v>
      </c>
      <c r="Z224" s="5">
        <f>(('t-1'!Z224-'t-1'!$AE224)/'t-1'!$AE224)*(('t-1'!$I224-0.5+'t-1'!$I224-0.5)*-1)</f>
        <v>-5.5494003875513231E-2</v>
      </c>
      <c r="AA224" s="5">
        <f>(('t-1'!AA224-'t-1'!$AE224)/'t-1'!$AE224)*(('t-1'!$I224-0.5+'t-1'!$I224-0.5)*-1)</f>
        <v>8.3699243657881124E-3</v>
      </c>
      <c r="AB224" s="5">
        <f>(('t-1'!AB224-'t-1'!$AE224)/'t-1'!$AE224)*(('t-1'!$I224-0.5+'t-1'!$I224-0.5)*-1)</f>
        <v>-0.1034596397724008</v>
      </c>
      <c r="AC224" s="5">
        <f>(('t-1'!AC224-'t-1'!$AE224)/'t-1'!$AE224)*(('t-1'!$I224-0.5+'t-1'!$I224-0.5)*-1)</f>
        <v>0.15603615481426789</v>
      </c>
      <c r="AD224" s="5">
        <f>(('t-1'!AD224-'t-1'!$AE224)/'t-1'!$AE224)*(('t-1'!$I224-0.5+'t-1'!$I224-0.5)*-1)</f>
        <v>-0.1140082096492457</v>
      </c>
      <c r="AE224" s="5">
        <f>(('t-1'!AE224-'t-1'!$AE224)/'t-1'!$AE224)*(('t-1'!$I224-0.5+'t-1'!$I224-0.5)*-1)</f>
        <v>0</v>
      </c>
      <c r="AF224" s="5">
        <f>(('t-1'!AF224-'t-1'!$AE224)/'t-1'!$AE224)*(('t-1'!$I224-0.5+'t-1'!$I224-0.5)*-1)</f>
        <v>1</v>
      </c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</row>
    <row r="225" spans="2:66">
      <c r="B225" s="1">
        <f>'t-1'!B225</f>
        <v>0</v>
      </c>
      <c r="C225" s="1">
        <f>'t-1'!C225</f>
        <v>0</v>
      </c>
      <c r="D225" s="1">
        <f>'t-1'!D225</f>
        <v>0</v>
      </c>
      <c r="E225" s="1" t="str">
        <f>'t-1'!E225</f>
        <v>Totalt</v>
      </c>
      <c r="F225" s="1" t="str">
        <f>'t-1'!F225</f>
        <v>Dödlighet efter förstagångsstroke</v>
      </c>
      <c r="G225" s="1" t="str">
        <f>'t-1'!G225</f>
        <v>(tom)</v>
      </c>
      <c r="H225" s="1" t="str">
        <f>'t-1'!H225</f>
        <v>A002998</v>
      </c>
      <c r="I225" s="1">
        <f>'t-1'!I225</f>
        <v>1</v>
      </c>
      <c r="J225" s="5">
        <f>(('t-1'!J225-'t-1'!$AE225)/'t-1'!$AE225)*(('t-1'!$I225-0.5+'t-1'!$I225-0.5)*-1)</f>
        <v>5.1191207728851724E-2</v>
      </c>
      <c r="K225" s="5">
        <f>(('t-1'!K225-'t-1'!$AE225)/'t-1'!$AE225)*(('t-1'!$I225-0.5+'t-1'!$I225-0.5)*-1)</f>
        <v>0.16780834098251718</v>
      </c>
      <c r="L225" s="5">
        <f>(('t-1'!L225-'t-1'!$AE225)/'t-1'!$AE225)*(('t-1'!$I225-0.5+'t-1'!$I225-0.5)*-1)</f>
        <v>-2.3968857628125763E-2</v>
      </c>
      <c r="M225" s="5">
        <f>(('t-1'!M225-'t-1'!$AE225)/'t-1'!$AE225)*(('t-1'!$I225-0.5+'t-1'!$I225-0.5)*-1)</f>
        <v>-9.2461481212086347E-2</v>
      </c>
      <c r="N225" s="5">
        <f>(('t-1'!N225-'t-1'!$AE225)/'t-1'!$AE225)*(('t-1'!$I225-0.5+'t-1'!$I225-0.5)*-1)</f>
        <v>2.8944299523648454E-2</v>
      </c>
      <c r="O225" s="5">
        <f>(('t-1'!O225-'t-1'!$AE225)/'t-1'!$AE225)*(('t-1'!$I225-0.5+'t-1'!$I225-0.5)*-1)</f>
        <v>-0.18252986787192513</v>
      </c>
      <c r="P225" s="5">
        <f>(('t-1'!P225-'t-1'!$AE225)/'t-1'!$AE225)*(('t-1'!$I225-0.5+'t-1'!$I225-0.5)*-1)</f>
        <v>-0.12560925143952983</v>
      </c>
      <c r="Q225" s="5">
        <f>(('t-1'!Q225-'t-1'!$AE225)/'t-1'!$AE225)*(('t-1'!$I225-0.5+'t-1'!$I225-0.5)*-1)</f>
        <v>-1.0306848905289545E-2</v>
      </c>
      <c r="R225" s="5">
        <f>(('t-1'!R225-'t-1'!$AE225)/'t-1'!$AE225)*(('t-1'!$I225-0.5+'t-1'!$I225-0.5)*-1)</f>
        <v>-8.525696910600572E-2</v>
      </c>
      <c r="S225" s="5">
        <f>(('t-1'!S225-'t-1'!$AE225)/'t-1'!$AE225)*(('t-1'!$I225-0.5+'t-1'!$I225-0.5)*-1)</f>
        <v>-3.6074843781255035E-2</v>
      </c>
      <c r="T225" s="5">
        <f>(('t-1'!T225-'t-1'!$AE225)/'t-1'!$AE225)*(('t-1'!$I225-0.5+'t-1'!$I225-0.5)*-1)</f>
        <v>8.0820839670706413E-2</v>
      </c>
      <c r="U225" s="5">
        <f>(('t-1'!U225-'t-1'!$AE225)/'t-1'!$AE225)*(('t-1'!$I225-0.5+'t-1'!$I225-0.5)*-1)</f>
        <v>1.6331273560879989E-2</v>
      </c>
      <c r="V225" s="5">
        <f>(('t-1'!V225-'t-1'!$AE225)/'t-1'!$AE225)*(('t-1'!$I225-0.5+'t-1'!$I225-0.5)*-1)</f>
        <v>-0.12266000751243288</v>
      </c>
      <c r="W225" s="5">
        <f>(('t-1'!W225-'t-1'!$AE225)/'t-1'!$AE225)*(('t-1'!$I225-0.5+'t-1'!$I225-0.5)*-1)</f>
        <v>-7.4103542021726643E-2</v>
      </c>
      <c r="X225" s="5">
        <f>(('t-1'!X225-'t-1'!$AE225)/'t-1'!$AE225)*(('t-1'!$I225-0.5+'t-1'!$I225-0.5)*-1)</f>
        <v>0.20925428304727964</v>
      </c>
      <c r="Y225" s="5">
        <f>(('t-1'!Y225-'t-1'!$AE225)/'t-1'!$AE225)*(('t-1'!$I225-0.5+'t-1'!$I225-0.5)*-1)</f>
        <v>3.5357498535416635E-3</v>
      </c>
      <c r="Z225" s="5">
        <f>(('t-1'!Z225-'t-1'!$AE225)/'t-1'!$AE225)*(('t-1'!$I225-0.5+'t-1'!$I225-0.5)*-1)</f>
        <v>-7.7095549644171008E-2</v>
      </c>
      <c r="AA225" s="5">
        <f>(('t-1'!AA225-'t-1'!$AE225)/'t-1'!$AE225)*(('t-1'!$I225-0.5+'t-1'!$I225-0.5)*-1)</f>
        <v>8.6144674480679015E-2</v>
      </c>
      <c r="AB225" s="5">
        <f>(('t-1'!AB225-'t-1'!$AE225)/'t-1'!$AE225)*(('t-1'!$I225-0.5+'t-1'!$I225-0.5)*-1)</f>
        <v>-0.11694182397823467</v>
      </c>
      <c r="AC225" s="5">
        <f>(('t-1'!AC225-'t-1'!$AE225)/'t-1'!$AE225)*(('t-1'!$I225-0.5+'t-1'!$I225-0.5)*-1)</f>
        <v>8.6101152804225964E-2</v>
      </c>
      <c r="AD225" s="5">
        <f>(('t-1'!AD225-'t-1'!$AE225)/'t-1'!$AE225)*(('t-1'!$I225-0.5+'t-1'!$I225-0.5)*-1)</f>
        <v>-6.7360468758284262E-2</v>
      </c>
      <c r="AE225" s="5">
        <f>(('t-1'!AE225-'t-1'!$AE225)/'t-1'!$AE225)*(('t-1'!$I225-0.5+'t-1'!$I225-0.5)*-1)</f>
        <v>0</v>
      </c>
      <c r="AF225" s="5">
        <f>(('t-1'!AF225-'t-1'!$AE225)/'t-1'!$AE225)*(('t-1'!$I225-0.5+'t-1'!$I225-0.5)*-1)</f>
        <v>1</v>
      </c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</row>
    <row r="226" spans="2:66">
      <c r="B226" s="1">
        <f>'t-1'!B226</f>
        <v>0</v>
      </c>
      <c r="C226" s="1">
        <f>'t-1'!C226</f>
        <v>0</v>
      </c>
      <c r="D226" s="1">
        <f>'t-1'!D226</f>
        <v>102</v>
      </c>
      <c r="E226" s="1" t="str">
        <f>'t-1'!E226</f>
        <v>Kvinnor</v>
      </c>
      <c r="F226" s="1" t="str">
        <f>'t-1'!F226</f>
        <v>Dödlighet efter sjukhusvårdad förstagångsstroke</v>
      </c>
      <c r="G226" s="1" t="str">
        <f>'t-1'!G226</f>
        <v>(tom)</v>
      </c>
      <c r="H226" s="1" t="str">
        <f>'t-1'!H226</f>
        <v>A003198</v>
      </c>
      <c r="I226" s="1">
        <f>'t-1'!I226</f>
        <v>1</v>
      </c>
      <c r="J226" s="5">
        <f>(('t-1'!J226-'t-1'!$AE226)/'t-1'!$AE226)*(('t-1'!$I226-0.5+'t-1'!$I226-0.5)*-1)</f>
        <v>3.5445360294549567E-2</v>
      </c>
      <c r="K226" s="5">
        <f>(('t-1'!K226-'t-1'!$AE226)/'t-1'!$AE226)*(('t-1'!$I226-0.5+'t-1'!$I226-0.5)*-1)</f>
        <v>7.0978317556152901E-2</v>
      </c>
      <c r="L226" s="5">
        <f>(('t-1'!L226-'t-1'!$AE226)/'t-1'!$AE226)*(('t-1'!$I226-0.5+'t-1'!$I226-0.5)*-1)</f>
        <v>-5.430679466056313E-2</v>
      </c>
      <c r="M226" s="5">
        <f>(('t-1'!M226-'t-1'!$AE226)/'t-1'!$AE226)*(('t-1'!$I226-0.5+'t-1'!$I226-0.5)*-1)</f>
        <v>-3.0526437517404827E-2</v>
      </c>
      <c r="N226" s="5">
        <f>(('t-1'!N226-'t-1'!$AE226)/'t-1'!$AE226)*(('t-1'!$I226-0.5+'t-1'!$I226-0.5)*-1)</f>
        <v>-4.7601754404573288E-3</v>
      </c>
      <c r="O226" s="5">
        <f>(('t-1'!O226-'t-1'!$AE226)/'t-1'!$AE226)*(('t-1'!$I226-0.5+'t-1'!$I226-0.5)*-1)</f>
        <v>-7.5220100715621463E-2</v>
      </c>
      <c r="P226" s="5">
        <f>(('t-1'!P226-'t-1'!$AE226)/'t-1'!$AE226)*(('t-1'!$I226-0.5+'t-1'!$I226-0.5)*-1)</f>
        <v>-0.12097975001737704</v>
      </c>
      <c r="Q226" s="5">
        <f>(('t-1'!Q226-'t-1'!$AE226)/'t-1'!$AE226)*(('t-1'!$I226-0.5+'t-1'!$I226-0.5)*-1)</f>
        <v>-4.1074682501625118E-3</v>
      </c>
      <c r="R226" s="5">
        <f>(('t-1'!R226-'t-1'!$AE226)/'t-1'!$AE226)*(('t-1'!$I226-0.5+'t-1'!$I226-0.5)*-1)</f>
        <v>-7.797136865811985E-2</v>
      </c>
      <c r="S226" s="5">
        <f>(('t-1'!S226-'t-1'!$AE226)/'t-1'!$AE226)*(('t-1'!$I226-0.5+'t-1'!$I226-0.5)*-1)</f>
        <v>-1.7699907940900532E-2</v>
      </c>
      <c r="T226" s="5">
        <f>(('t-1'!T226-'t-1'!$AE226)/'t-1'!$AE226)*(('t-1'!$I226-0.5+'t-1'!$I226-0.5)*-1)</f>
        <v>4.190760187816428E-2</v>
      </c>
      <c r="U226" s="5">
        <f>(('t-1'!U226-'t-1'!$AE226)/'t-1'!$AE226)*(('t-1'!$I226-0.5+'t-1'!$I226-0.5)*-1)</f>
        <v>4.9704608724746677E-2</v>
      </c>
      <c r="V226" s="5">
        <f>(('t-1'!V226-'t-1'!$AE226)/'t-1'!$AE226)*(('t-1'!$I226-0.5+'t-1'!$I226-0.5)*-1)</f>
        <v>-0.20198883054080619</v>
      </c>
      <c r="W226" s="5">
        <f>(('t-1'!W226-'t-1'!$AE226)/'t-1'!$AE226)*(('t-1'!$I226-0.5+'t-1'!$I226-0.5)*-1)</f>
        <v>-0.2237490578219542</v>
      </c>
      <c r="X226" s="5">
        <f>(('t-1'!X226-'t-1'!$AE226)/'t-1'!$AE226)*(('t-1'!$I226-0.5+'t-1'!$I226-0.5)*-1)</f>
        <v>0.20117211785223946</v>
      </c>
      <c r="Y226" s="5">
        <f>(('t-1'!Y226-'t-1'!$AE226)/'t-1'!$AE226)*(('t-1'!$I226-0.5+'t-1'!$I226-0.5)*-1)</f>
        <v>2.3604601425464316E-2</v>
      </c>
      <c r="Z226" s="5">
        <f>(('t-1'!Z226-'t-1'!$AE226)/'t-1'!$AE226)*(('t-1'!$I226-0.5+'t-1'!$I226-0.5)*-1)</f>
        <v>-9.0668690093698903E-3</v>
      </c>
      <c r="AA226" s="5">
        <f>(('t-1'!AA226-'t-1'!$AE226)/'t-1'!$AE226)*(('t-1'!$I226-0.5+'t-1'!$I226-0.5)*-1)</f>
        <v>9.7360363581222034E-2</v>
      </c>
      <c r="AB226" s="5">
        <f>(('t-1'!AB226-'t-1'!$AE226)/'t-1'!$AE226)*(('t-1'!$I226-0.5+'t-1'!$I226-0.5)*-1)</f>
        <v>-0.28756553276650182</v>
      </c>
      <c r="AC226" s="5">
        <f>(('t-1'!AC226-'t-1'!$AE226)/'t-1'!$AE226)*(('t-1'!$I226-0.5+'t-1'!$I226-0.5)*-1)</f>
        <v>6.4198437221997334E-2</v>
      </c>
      <c r="AD226" s="5">
        <f>(('t-1'!AD226-'t-1'!$AE226)/'t-1'!$AE226)*(('t-1'!$I226-0.5+'t-1'!$I226-0.5)*-1)</f>
        <v>-2.2637565119036124E-3</v>
      </c>
      <c r="AE226" s="5">
        <f>(('t-1'!AE226-'t-1'!$AE226)/'t-1'!$AE226)*(('t-1'!$I226-0.5+'t-1'!$I226-0.5)*-1)</f>
        <v>0</v>
      </c>
      <c r="AF226" s="5">
        <f>(('t-1'!AF226-'t-1'!$AE226)/'t-1'!$AE226)*(('t-1'!$I226-0.5+'t-1'!$I226-0.5)*-1)</f>
        <v>1</v>
      </c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</row>
    <row r="227" spans="2:66">
      <c r="B227" s="1">
        <f>'t-1'!B227</f>
        <v>0</v>
      </c>
      <c r="C227" s="1">
        <f>'t-1'!C227</f>
        <v>0</v>
      </c>
      <c r="D227" s="1">
        <f>'t-1'!D227</f>
        <v>0</v>
      </c>
      <c r="E227" s="1" t="str">
        <f>'t-1'!E227</f>
        <v>Män</v>
      </c>
      <c r="F227" s="1" t="str">
        <f>'t-1'!F227</f>
        <v>Dödlighet efter sjukhusvårdad förstagångsstroke</v>
      </c>
      <c r="G227" s="1" t="str">
        <f>'t-1'!G227</f>
        <v>(tom)</v>
      </c>
      <c r="H227" s="1" t="str">
        <f>'t-1'!H227</f>
        <v>A003198</v>
      </c>
      <c r="I227" s="1">
        <f>'t-1'!I227</f>
        <v>1</v>
      </c>
      <c r="J227" s="5">
        <f>(('t-1'!J227-'t-1'!$AE227)/'t-1'!$AE227)*(('t-1'!$I227-0.5+'t-1'!$I227-0.5)*-1)</f>
        <v>-4.2062684821484626E-2</v>
      </c>
      <c r="K227" s="5">
        <f>(('t-1'!K227-'t-1'!$AE227)/'t-1'!$AE227)*(('t-1'!$I227-0.5+'t-1'!$I227-0.5)*-1)</f>
        <v>8.9806794370006757E-2</v>
      </c>
      <c r="L227" s="5">
        <f>(('t-1'!L227-'t-1'!$AE227)/'t-1'!$AE227)*(('t-1'!$I227-0.5+'t-1'!$I227-0.5)*-1)</f>
        <v>5.8572231243945718E-3</v>
      </c>
      <c r="M227" s="5">
        <f>(('t-1'!M227-'t-1'!$AE227)/'t-1'!$AE227)*(('t-1'!$I227-0.5+'t-1'!$I227-0.5)*-1)</f>
        <v>1.2869992587309928E-2</v>
      </c>
      <c r="N227" s="5">
        <f>(('t-1'!N227-'t-1'!$AE227)/'t-1'!$AE227)*(('t-1'!$I227-0.5+'t-1'!$I227-0.5)*-1)</f>
        <v>-5.6729048160192603E-3</v>
      </c>
      <c r="O227" s="5">
        <f>(('t-1'!O227-'t-1'!$AE227)/'t-1'!$AE227)*(('t-1'!$I227-0.5+'t-1'!$I227-0.5)*-1)</f>
        <v>-6.8798170114797635E-2</v>
      </c>
      <c r="P227" s="5">
        <f>(('t-1'!P227-'t-1'!$AE227)/'t-1'!$AE227)*(('t-1'!$I227-0.5+'t-1'!$I227-0.5)*-1)</f>
        <v>-0.33415597407546543</v>
      </c>
      <c r="Q227" s="5">
        <f>(('t-1'!Q227-'t-1'!$AE227)/'t-1'!$AE227)*(('t-1'!$I227-0.5+'t-1'!$I227-0.5)*-1)</f>
        <v>-0.13208495854837143</v>
      </c>
      <c r="R227" s="5">
        <f>(('t-1'!R227-'t-1'!$AE227)/'t-1'!$AE227)*(('t-1'!$I227-0.5+'t-1'!$I227-0.5)*-1)</f>
        <v>0.12255844342032053</v>
      </c>
      <c r="S227" s="5">
        <f>(('t-1'!S227-'t-1'!$AE227)/'t-1'!$AE227)*(('t-1'!$I227-0.5+'t-1'!$I227-0.5)*-1)</f>
        <v>2.7150642343772024E-2</v>
      </c>
      <c r="T227" s="5">
        <f>(('t-1'!T227-'t-1'!$AE227)/'t-1'!$AE227)*(('t-1'!$I227-0.5+'t-1'!$I227-0.5)*-1)</f>
        <v>9.0073628924198096E-2</v>
      </c>
      <c r="U227" s="5">
        <f>(('t-1'!U227-'t-1'!$AE227)/'t-1'!$AE227)*(('t-1'!$I227-0.5+'t-1'!$I227-0.5)*-1)</f>
        <v>9.7188937580669182E-2</v>
      </c>
      <c r="V227" s="5">
        <f>(('t-1'!V227-'t-1'!$AE227)/'t-1'!$AE227)*(('t-1'!$I227-0.5+'t-1'!$I227-0.5)*-1)</f>
        <v>-0.10701607565849511</v>
      </c>
      <c r="W227" s="5">
        <f>(('t-1'!W227-'t-1'!$AE227)/'t-1'!$AE227)*(('t-1'!$I227-0.5+'t-1'!$I227-0.5)*-1)</f>
        <v>-0.1013517216430716</v>
      </c>
      <c r="X227" s="5">
        <f>(('t-1'!X227-'t-1'!$AE227)/'t-1'!$AE227)*(('t-1'!$I227-0.5+'t-1'!$I227-0.5)*-1)</f>
        <v>0.13636535546430192</v>
      </c>
      <c r="Y227" s="5">
        <f>(('t-1'!Y227-'t-1'!$AE227)/'t-1'!$AE227)*(('t-1'!$I227-0.5+'t-1'!$I227-0.5)*-1)</f>
        <v>-2.1445254667589654E-2</v>
      </c>
      <c r="Z227" s="5">
        <f>(('t-1'!Z227-'t-1'!$AE227)/'t-1'!$AE227)*(('t-1'!$I227-0.5+'t-1'!$I227-0.5)*-1)</f>
        <v>-7.5556457601675059E-3</v>
      </c>
      <c r="AA227" s="5">
        <f>(('t-1'!AA227-'t-1'!$AE227)/'t-1'!$AE227)*(('t-1'!$I227-0.5+'t-1'!$I227-0.5)*-1)</f>
        <v>-5.3928640336550683E-2</v>
      </c>
      <c r="AB227" s="5">
        <f>(('t-1'!AB227-'t-1'!$AE227)/'t-1'!$AE227)*(('t-1'!$I227-0.5+'t-1'!$I227-0.5)*-1)</f>
        <v>-0.19757997470944499</v>
      </c>
      <c r="AC227" s="5">
        <f>(('t-1'!AC227-'t-1'!$AE227)/'t-1'!$AE227)*(('t-1'!$I227-0.5+'t-1'!$I227-0.5)*-1)</f>
        <v>0.22762430390028263</v>
      </c>
      <c r="AD227" s="5">
        <f>(('t-1'!AD227-'t-1'!$AE227)/'t-1'!$AE227)*(('t-1'!$I227-0.5+'t-1'!$I227-0.5)*-1)</f>
        <v>-0.20784549153520307</v>
      </c>
      <c r="AE227" s="5">
        <f>(('t-1'!AE227-'t-1'!$AE227)/'t-1'!$AE227)*(('t-1'!$I227-0.5+'t-1'!$I227-0.5)*-1)</f>
        <v>0</v>
      </c>
      <c r="AF227" s="5">
        <f>(('t-1'!AF227-'t-1'!$AE227)/'t-1'!$AE227)*(('t-1'!$I227-0.5+'t-1'!$I227-0.5)*-1)</f>
        <v>1</v>
      </c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</row>
    <row r="228" spans="2:66">
      <c r="B228" s="1">
        <f>'t-1'!B228</f>
        <v>0</v>
      </c>
      <c r="C228" s="1">
        <f>'t-1'!C228</f>
        <v>0</v>
      </c>
      <c r="D228" s="1">
        <f>'t-1'!D228</f>
        <v>0</v>
      </c>
      <c r="E228" s="1" t="str">
        <f>'t-1'!E228</f>
        <v>Totalt</v>
      </c>
      <c r="F228" s="1" t="str">
        <f>'t-1'!F228</f>
        <v>Dödlighet efter sjukhusvårdad förstagångsstroke</v>
      </c>
      <c r="G228" s="1" t="str">
        <f>'t-1'!G228</f>
        <v>(tom)</v>
      </c>
      <c r="H228" s="1" t="str">
        <f>'t-1'!H228</f>
        <v>A003198</v>
      </c>
      <c r="I228" s="1">
        <f>'t-1'!I228</f>
        <v>1</v>
      </c>
      <c r="J228" s="5">
        <f>(('t-1'!J228-'t-1'!$AE228)/'t-1'!$AE228)*(('t-1'!$I228-0.5+'t-1'!$I228-0.5)*-1)</f>
        <v>6.7621776229390921E-3</v>
      </c>
      <c r="K228" s="5">
        <f>(('t-1'!K228-'t-1'!$AE228)/'t-1'!$AE228)*(('t-1'!$I228-0.5+'t-1'!$I228-0.5)*-1)</f>
        <v>6.4736206963138768E-2</v>
      </c>
      <c r="L228" s="5">
        <f>(('t-1'!L228-'t-1'!$AE228)/'t-1'!$AE228)*(('t-1'!$I228-0.5+'t-1'!$I228-0.5)*-1)</f>
        <v>-5.4973904021387583E-2</v>
      </c>
      <c r="M228" s="5">
        <f>(('t-1'!M228-'t-1'!$AE228)/'t-1'!$AE228)*(('t-1'!$I228-0.5+'t-1'!$I228-0.5)*-1)</f>
        <v>-6.7038773458527384E-3</v>
      </c>
      <c r="N228" s="5">
        <f>(('t-1'!N228-'t-1'!$AE228)/'t-1'!$AE228)*(('t-1'!$I228-0.5+'t-1'!$I228-0.5)*-1)</f>
        <v>-5.0577460177607461E-3</v>
      </c>
      <c r="O228" s="5">
        <f>(('t-1'!O228-'t-1'!$AE228)/'t-1'!$AE228)*(('t-1'!$I228-0.5+'t-1'!$I228-0.5)*-1)</f>
        <v>-7.4005940995730532E-2</v>
      </c>
      <c r="P228" s="5">
        <f>(('t-1'!P228-'t-1'!$AE228)/'t-1'!$AE228)*(('t-1'!$I228-0.5+'t-1'!$I228-0.5)*-1)</f>
        <v>-0.25269129407639473</v>
      </c>
      <c r="Q228" s="5">
        <f>(('t-1'!Q228-'t-1'!$AE228)/'t-1'!$AE228)*(('t-1'!$I228-0.5+'t-1'!$I228-0.5)*-1)</f>
        <v>-5.8804386081349649E-2</v>
      </c>
      <c r="R228" s="5">
        <f>(('t-1'!R228-'t-1'!$AE228)/'t-1'!$AE228)*(('t-1'!$I228-0.5+'t-1'!$I228-0.5)*-1)</f>
        <v>1.5990801075716848E-2</v>
      </c>
      <c r="S228" s="5">
        <f>(('t-1'!S228-'t-1'!$AE228)/'t-1'!$AE228)*(('t-1'!$I228-0.5+'t-1'!$I228-0.5)*-1)</f>
        <v>-4.0304984157323752E-3</v>
      </c>
      <c r="T228" s="5">
        <f>(('t-1'!T228-'t-1'!$AE228)/'t-1'!$AE228)*(('t-1'!$I228-0.5+'t-1'!$I228-0.5)*-1)</f>
        <v>5.9603669907804059E-2</v>
      </c>
      <c r="U228" s="5">
        <f>(('t-1'!U228-'t-1'!$AE228)/'t-1'!$AE228)*(('t-1'!$I228-0.5+'t-1'!$I228-0.5)*-1)</f>
        <v>7.7147135319395543E-2</v>
      </c>
      <c r="V228" s="5">
        <f>(('t-1'!V228-'t-1'!$AE228)/'t-1'!$AE228)*(('t-1'!$I228-0.5+'t-1'!$I228-0.5)*-1)</f>
        <v>-0.15440836759396762</v>
      </c>
      <c r="W228" s="5">
        <f>(('t-1'!W228-'t-1'!$AE228)/'t-1'!$AE228)*(('t-1'!$I228-0.5+'t-1'!$I228-0.5)*-1)</f>
        <v>-0.17382411608188969</v>
      </c>
      <c r="X228" s="5">
        <f>(('t-1'!X228-'t-1'!$AE228)/'t-1'!$AE228)*(('t-1'!$I228-0.5+'t-1'!$I228-0.5)*-1)</f>
        <v>0.1639832046874185</v>
      </c>
      <c r="Y228" s="5">
        <f>(('t-1'!Y228-'t-1'!$AE228)/'t-1'!$AE228)*(('t-1'!$I228-0.5+'t-1'!$I228-0.5)*-1)</f>
        <v>2.3882228819859068E-2</v>
      </c>
      <c r="Z228" s="5">
        <f>(('t-1'!Z228-'t-1'!$AE228)/'t-1'!$AE228)*(('t-1'!$I228-0.5+'t-1'!$I228-0.5)*-1)</f>
        <v>-3.5795252712076068E-3</v>
      </c>
      <c r="AA228" s="5">
        <f>(('t-1'!AA228-'t-1'!$AE228)/'t-1'!$AE228)*(('t-1'!$I228-0.5+'t-1'!$I228-0.5)*-1)</f>
        <v>1.8787785006426586E-2</v>
      </c>
      <c r="AB228" s="5">
        <f>(('t-1'!AB228-'t-1'!$AE228)/'t-1'!$AE228)*(('t-1'!$I228-0.5+'t-1'!$I228-0.5)*-1)</f>
        <v>-0.24431008730850012</v>
      </c>
      <c r="AC228" s="5">
        <f>(('t-1'!AC228-'t-1'!$AE228)/'t-1'!$AE228)*(('t-1'!$I228-0.5+'t-1'!$I228-0.5)*-1)</f>
        <v>0.14670005335834588</v>
      </c>
      <c r="AD228" s="5">
        <f>(('t-1'!AD228-'t-1'!$AE228)/'t-1'!$AE228)*(('t-1'!$I228-0.5+'t-1'!$I228-0.5)*-1)</f>
        <v>-8.7023979910125518E-2</v>
      </c>
      <c r="AE228" s="5">
        <f>(('t-1'!AE228-'t-1'!$AE228)/'t-1'!$AE228)*(('t-1'!$I228-0.5+'t-1'!$I228-0.5)*-1)</f>
        <v>0</v>
      </c>
      <c r="AF228" s="5">
        <f>(('t-1'!AF228-'t-1'!$AE228)/'t-1'!$AE228)*(('t-1'!$I228-0.5+'t-1'!$I228-0.5)*-1)</f>
        <v>1</v>
      </c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</row>
    <row r="229" spans="2:66">
      <c r="B229" s="1">
        <f>'t-1'!B229</f>
        <v>0</v>
      </c>
      <c r="C229" s="1">
        <f>'t-1'!C229</f>
        <v>0</v>
      </c>
      <c r="D229" s="1">
        <f>'t-1'!D229</f>
        <v>103</v>
      </c>
      <c r="E229" s="1" t="str">
        <f>'t-1'!E229</f>
        <v>Kvinnor</v>
      </c>
      <c r="F229" s="1" t="str">
        <f>'t-1'!F229</f>
        <v>Vård vid strokeenhet</v>
      </c>
      <c r="G229" s="1" t="str">
        <f>'t-1'!G229</f>
        <v>(tom)</v>
      </c>
      <c r="H229" s="1" t="str">
        <f>'t-1'!H229</f>
        <v>A003398</v>
      </c>
      <c r="I229" s="1">
        <f>'t-1'!I229</f>
        <v>0</v>
      </c>
      <c r="J229" s="5">
        <f>(('t-1'!J229-'t-1'!$AE229)/'t-1'!$AE229)*(('t-1'!$I229-0.5+'t-1'!$I229-0.5)*-1)</f>
        <v>-1.0576003010255892E-2</v>
      </c>
      <c r="K229" s="5">
        <f>(('t-1'!K229-'t-1'!$AE229)/'t-1'!$AE229)*(('t-1'!$I229-0.5+'t-1'!$I229-0.5)*-1)</f>
        <v>7.076157047300519E-3</v>
      </c>
      <c r="L229" s="5">
        <f>(('t-1'!L229-'t-1'!$AE229)/'t-1'!$AE229)*(('t-1'!$I229-0.5+'t-1'!$I229-0.5)*-1)</f>
        <v>-4.1272793630090614E-2</v>
      </c>
      <c r="M229" s="5">
        <f>(('t-1'!M229-'t-1'!$AE229)/'t-1'!$AE229)*(('t-1'!$I229-0.5+'t-1'!$I229-0.5)*-1)</f>
        <v>5.4879048282198084E-2</v>
      </c>
      <c r="N229" s="5">
        <f>(('t-1'!N229-'t-1'!$AE229)/'t-1'!$AE229)*(('t-1'!$I229-0.5+'t-1'!$I229-0.5)*-1)</f>
        <v>2.7085097098920097E-2</v>
      </c>
      <c r="O229" s="5">
        <f>(('t-1'!O229-'t-1'!$AE229)/'t-1'!$AE229)*(('t-1'!$I229-0.5+'t-1'!$I229-0.5)*-1)</f>
        <v>-3.6035046371196765E-3</v>
      </c>
      <c r="P229" s="5">
        <f>(('t-1'!P229-'t-1'!$AE229)/'t-1'!$AE229)*(('t-1'!$I229-0.5+'t-1'!$I229-0.5)*-1)</f>
        <v>1.1029052591266689E-2</v>
      </c>
      <c r="Q229" s="5">
        <f>(('t-1'!Q229-'t-1'!$AE229)/'t-1'!$AE229)*(('t-1'!$I229-0.5+'t-1'!$I229-0.5)*-1)</f>
        <v>-0.63112129746140178</v>
      </c>
      <c r="R229" s="5">
        <f>(('t-1'!R229-'t-1'!$AE229)/'t-1'!$AE229)*(('t-1'!$I229-0.5+'t-1'!$I229-0.5)*-1)</f>
        <v>1.9909139934306298E-2</v>
      </c>
      <c r="S229" s="5">
        <f>(('t-1'!S229-'t-1'!$AE229)/'t-1'!$AE229)*(('t-1'!$I229-0.5+'t-1'!$I229-0.5)*-1)</f>
        <v>-2.0816463985278255E-2</v>
      </c>
      <c r="T229" s="5">
        <f>(('t-1'!T229-'t-1'!$AE229)/'t-1'!$AE229)*(('t-1'!$I229-0.5+'t-1'!$I229-0.5)*-1)</f>
        <v>-1.2504236689248273E-2</v>
      </c>
      <c r="U229" s="5">
        <f>(('t-1'!U229-'t-1'!$AE229)/'t-1'!$AE229)*(('t-1'!$I229-0.5+'t-1'!$I229-0.5)*-1)</f>
        <v>3.8127925051020299E-2</v>
      </c>
      <c r="V229" s="5">
        <f>(('t-1'!V229-'t-1'!$AE229)/'t-1'!$AE229)*(('t-1'!$I229-0.5+'t-1'!$I229-0.5)*-1)</f>
        <v>-4.352544214129675E-2</v>
      </c>
      <c r="W229" s="5">
        <f>(('t-1'!W229-'t-1'!$AE229)/'t-1'!$AE229)*(('t-1'!$I229-0.5+'t-1'!$I229-0.5)*-1)</f>
        <v>5.289721406342917E-2</v>
      </c>
      <c r="X229" s="5">
        <f>(('t-1'!X229-'t-1'!$AE229)/'t-1'!$AE229)*(('t-1'!$I229-0.5+'t-1'!$I229-0.5)*-1)</f>
        <v>-6.4501905396907061E-2</v>
      </c>
      <c r="Y229" s="5">
        <f>(('t-1'!Y229-'t-1'!$AE229)/'t-1'!$AE229)*(('t-1'!$I229-0.5+'t-1'!$I229-0.5)*-1)</f>
        <v>-4.0714674745224298E-2</v>
      </c>
      <c r="Z229" s="5">
        <f>(('t-1'!Z229-'t-1'!$AE229)/'t-1'!$AE229)*(('t-1'!$I229-0.5+'t-1'!$I229-0.5)*-1)</f>
        <v>3.8527992742889434E-2</v>
      </c>
      <c r="AA229" s="5">
        <f>(('t-1'!AA229-'t-1'!$AE229)/'t-1'!$AE229)*(('t-1'!$I229-0.5+'t-1'!$I229-0.5)*-1)</f>
        <v>5.7429964899665051E-2</v>
      </c>
      <c r="AB229" s="5">
        <f>(('t-1'!AB229-'t-1'!$AE229)/'t-1'!$AE229)*(('t-1'!$I229-0.5+'t-1'!$I229-0.5)*-1)</f>
        <v>-0.13992012361466796</v>
      </c>
      <c r="AC229" s="5">
        <f>(('t-1'!AC229-'t-1'!$AE229)/'t-1'!$AE229)*(('t-1'!$I229-0.5+'t-1'!$I229-0.5)*-1)</f>
        <v>3.4009266292844793E-2</v>
      </c>
      <c r="AD229" s="5">
        <f>(('t-1'!AD229-'t-1'!$AE229)/'t-1'!$AE229)*(('t-1'!$I229-0.5+'t-1'!$I229-0.5)*-1)</f>
        <v>4.9679394003725785E-2</v>
      </c>
      <c r="AE229" s="5">
        <f>(('t-1'!AE229-'t-1'!$AE229)/'t-1'!$AE229)*(('t-1'!$I229-0.5+'t-1'!$I229-0.5)*-1)</f>
        <v>0</v>
      </c>
      <c r="AF229" s="5">
        <f>(('t-1'!AF229-'t-1'!$AE229)/'t-1'!$AE229)*(('t-1'!$I229-0.5+'t-1'!$I229-0.5)*-1)</f>
        <v>-1</v>
      </c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</row>
    <row r="230" spans="2:66">
      <c r="B230" s="1">
        <f>'t-1'!B230</f>
        <v>0</v>
      </c>
      <c r="C230" s="1">
        <f>'t-1'!C230</f>
        <v>0</v>
      </c>
      <c r="D230" s="1">
        <f>'t-1'!D230</f>
        <v>0</v>
      </c>
      <c r="E230" s="1" t="str">
        <f>'t-1'!E230</f>
        <v>Män</v>
      </c>
      <c r="F230" s="1" t="str">
        <f>'t-1'!F230</f>
        <v>Vård vid strokeenhet</v>
      </c>
      <c r="G230" s="1" t="str">
        <f>'t-1'!G230</f>
        <v>(tom)</v>
      </c>
      <c r="H230" s="1" t="str">
        <f>'t-1'!H230</f>
        <v>A003398</v>
      </c>
      <c r="I230" s="1">
        <f>'t-1'!I230</f>
        <v>0</v>
      </c>
      <c r="J230" s="5">
        <f>(('t-1'!J230-'t-1'!$AE230)/'t-1'!$AE230)*(('t-1'!$I230-0.5+'t-1'!$I230-0.5)*-1)</f>
        <v>-1.0546359009398912E-2</v>
      </c>
      <c r="K230" s="5">
        <f>(('t-1'!K230-'t-1'!$AE230)/'t-1'!$AE230)*(('t-1'!$I230-0.5+'t-1'!$I230-0.5)*-1)</f>
        <v>1.2226240839511718E-2</v>
      </c>
      <c r="L230" s="5">
        <f>(('t-1'!L230-'t-1'!$AE230)/'t-1'!$AE230)*(('t-1'!$I230-0.5+'t-1'!$I230-0.5)*-1)</f>
        <v>-5.6456397113238486E-2</v>
      </c>
      <c r="M230" s="5">
        <f>(('t-1'!M230-'t-1'!$AE230)/'t-1'!$AE230)*(('t-1'!$I230-0.5+'t-1'!$I230-0.5)*-1)</f>
        <v>2.6512299934117949E-2</v>
      </c>
      <c r="N230" s="5">
        <f>(('t-1'!N230-'t-1'!$AE230)/'t-1'!$AE230)*(('t-1'!$I230-0.5+'t-1'!$I230-0.5)*-1)</f>
        <v>1.8678530436609945E-2</v>
      </c>
      <c r="O230" s="5">
        <f>(('t-1'!O230-'t-1'!$AE230)/'t-1'!$AE230)*(('t-1'!$I230-0.5+'t-1'!$I230-0.5)*-1)</f>
        <v>-2.4502956090573982E-2</v>
      </c>
      <c r="P230" s="5">
        <f>(('t-1'!P230-'t-1'!$AE230)/'t-1'!$AE230)*(('t-1'!$I230-0.5+'t-1'!$I230-0.5)*-1)</f>
        <v>3.1749607586843177E-2</v>
      </c>
      <c r="Q230" s="5">
        <f>(('t-1'!Q230-'t-1'!$AE230)/'t-1'!$AE230)*(('t-1'!$I230-0.5+'t-1'!$I230-0.5)*-1)</f>
        <v>-0.5073477636557493</v>
      </c>
      <c r="R230" s="5">
        <f>(('t-1'!R230-'t-1'!$AE230)/'t-1'!$AE230)*(('t-1'!$I230-0.5+'t-1'!$I230-0.5)*-1)</f>
        <v>2.2036362997428484E-2</v>
      </c>
      <c r="S230" s="5">
        <f>(('t-1'!S230-'t-1'!$AE230)/'t-1'!$AE230)*(('t-1'!$I230-0.5+'t-1'!$I230-0.5)*-1)</f>
        <v>-1.4913577273332245E-2</v>
      </c>
      <c r="T230" s="5">
        <f>(('t-1'!T230-'t-1'!$AE230)/'t-1'!$AE230)*(('t-1'!$I230-0.5+'t-1'!$I230-0.5)*-1)</f>
        <v>-5.5299408636130969E-2</v>
      </c>
      <c r="U230" s="5">
        <f>(('t-1'!U230-'t-1'!$AE230)/'t-1'!$AE230)*(('t-1'!$I230-0.5+'t-1'!$I230-0.5)*-1)</f>
        <v>4.099381601611795E-2</v>
      </c>
      <c r="V230" s="5">
        <f>(('t-1'!V230-'t-1'!$AE230)/'t-1'!$AE230)*(('t-1'!$I230-0.5+'t-1'!$I230-0.5)*-1)</f>
        <v>-9.5124737108610177E-2</v>
      </c>
      <c r="W230" s="5">
        <f>(('t-1'!W230-'t-1'!$AE230)/'t-1'!$AE230)*(('t-1'!$I230-0.5+'t-1'!$I230-0.5)*-1)</f>
        <v>3.1832739454346129E-2</v>
      </c>
      <c r="X230" s="5">
        <f>(('t-1'!X230-'t-1'!$AE230)/'t-1'!$AE230)*(('t-1'!$I230-0.5+'t-1'!$I230-0.5)*-1)</f>
        <v>-4.5944336517632418E-2</v>
      </c>
      <c r="Y230" s="5">
        <f>(('t-1'!Y230-'t-1'!$AE230)/'t-1'!$AE230)*(('t-1'!$I230-0.5+'t-1'!$I230-0.5)*-1)</f>
        <v>2.8065916112579442E-3</v>
      </c>
      <c r="Z230" s="5">
        <f>(('t-1'!Z230-'t-1'!$AE230)/'t-1'!$AE230)*(('t-1'!$I230-0.5+'t-1'!$I230-0.5)*-1)</f>
        <v>4.8784875947634053E-2</v>
      </c>
      <c r="AA230" s="5">
        <f>(('t-1'!AA230-'t-1'!$AE230)/'t-1'!$AE230)*(('t-1'!$I230-0.5+'t-1'!$I230-0.5)*-1)</f>
        <v>5.0205510373146675E-2</v>
      </c>
      <c r="AB230" s="5">
        <f>(('t-1'!AB230-'t-1'!$AE230)/'t-1'!$AE230)*(('t-1'!$I230-0.5+'t-1'!$I230-0.5)*-1)</f>
        <v>-6.6013468597357794E-2</v>
      </c>
      <c r="AC230" s="5">
        <f>(('t-1'!AC230-'t-1'!$AE230)/'t-1'!$AE230)*(('t-1'!$I230-0.5+'t-1'!$I230-0.5)*-1)</f>
        <v>2.9524084996499517E-2</v>
      </c>
      <c r="AD230" s="5">
        <f>(('t-1'!AD230-'t-1'!$AE230)/'t-1'!$AE230)*(('t-1'!$I230-0.5+'t-1'!$I230-0.5)*-1)</f>
        <v>4.5707408364680818E-2</v>
      </c>
      <c r="AE230" s="5">
        <f>(('t-1'!AE230-'t-1'!$AE230)/'t-1'!$AE230)*(('t-1'!$I230-0.5+'t-1'!$I230-0.5)*-1)</f>
        <v>0</v>
      </c>
      <c r="AF230" s="5">
        <f>(('t-1'!AF230-'t-1'!$AE230)/'t-1'!$AE230)*(('t-1'!$I230-0.5+'t-1'!$I230-0.5)*-1)</f>
        <v>-1</v>
      </c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</row>
    <row r="231" spans="2:66">
      <c r="B231" s="1">
        <f>'t-1'!B231</f>
        <v>0</v>
      </c>
      <c r="C231" s="1">
        <f>'t-1'!C231</f>
        <v>0</v>
      </c>
      <c r="D231" s="1">
        <f>'t-1'!D231</f>
        <v>0</v>
      </c>
      <c r="E231" s="1" t="str">
        <f>'t-1'!E231</f>
        <v>Totalt</v>
      </c>
      <c r="F231" s="1" t="str">
        <f>'t-1'!F231</f>
        <v>Vård vid strokeenhet</v>
      </c>
      <c r="G231" s="1" t="str">
        <f>'t-1'!G231</f>
        <v>(tom)</v>
      </c>
      <c r="H231" s="1" t="str">
        <f>'t-1'!H231</f>
        <v>A003398</v>
      </c>
      <c r="I231" s="1">
        <f>'t-1'!I231</f>
        <v>0</v>
      </c>
      <c r="J231" s="5">
        <f>(('t-1'!J231-'t-1'!$AE231)/'t-1'!$AE231)*(('t-1'!$I231-0.5+'t-1'!$I231-0.5)*-1)</f>
        <v>-1.0974363335479763E-2</v>
      </c>
      <c r="K231" s="5">
        <f>(('t-1'!K231-'t-1'!$AE231)/'t-1'!$AE231)*(('t-1'!$I231-0.5+'t-1'!$I231-0.5)*-1)</f>
        <v>9.3107299962822201E-3</v>
      </c>
      <c r="L231" s="5">
        <f>(('t-1'!L231-'t-1'!$AE231)/'t-1'!$AE231)*(('t-1'!$I231-0.5+'t-1'!$I231-0.5)*-1)</f>
        <v>-4.8809013196202768E-2</v>
      </c>
      <c r="M231" s="5">
        <f>(('t-1'!M231-'t-1'!$AE231)/'t-1'!$AE231)*(('t-1'!$I231-0.5+'t-1'!$I231-0.5)*-1)</f>
        <v>4.0425354510449429E-2</v>
      </c>
      <c r="N231" s="5">
        <f>(('t-1'!N231-'t-1'!$AE231)/'t-1'!$AE231)*(('t-1'!$I231-0.5+'t-1'!$I231-0.5)*-1)</f>
        <v>2.2592868978404082E-2</v>
      </c>
      <c r="O231" s="5">
        <f>(('t-1'!O231-'t-1'!$AE231)/'t-1'!$AE231)*(('t-1'!$I231-0.5+'t-1'!$I231-0.5)*-1)</f>
        <v>-1.4240927895552511E-2</v>
      </c>
      <c r="P231" s="5">
        <f>(('t-1'!P231-'t-1'!$AE231)/'t-1'!$AE231)*(('t-1'!$I231-0.5+'t-1'!$I231-0.5)*-1)</f>
        <v>2.3016190888680205E-2</v>
      </c>
      <c r="Q231" s="5">
        <f>(('t-1'!Q231-'t-1'!$AE231)/'t-1'!$AE231)*(('t-1'!$I231-0.5+'t-1'!$I231-0.5)*-1)</f>
        <v>-0.56824517424930421</v>
      </c>
      <c r="R231" s="5">
        <f>(('t-1'!R231-'t-1'!$AE231)/'t-1'!$AE231)*(('t-1'!$I231-0.5+'t-1'!$I231-0.5)*-1)</f>
        <v>2.1090433963396701E-2</v>
      </c>
      <c r="S231" s="5">
        <f>(('t-1'!S231-'t-1'!$AE231)/'t-1'!$AE231)*(('t-1'!$I231-0.5+'t-1'!$I231-0.5)*-1)</f>
        <v>-1.7549958785876094E-2</v>
      </c>
      <c r="T231" s="5">
        <f>(('t-1'!T231-'t-1'!$AE231)/'t-1'!$AE231)*(('t-1'!$I231-0.5+'t-1'!$I231-0.5)*-1)</f>
        <v>-3.4316411436990289E-2</v>
      </c>
      <c r="U231" s="5">
        <f>(('t-1'!U231-'t-1'!$AE231)/'t-1'!$AE231)*(('t-1'!$I231-0.5+'t-1'!$I231-0.5)*-1)</f>
        <v>3.9441965706564053E-2</v>
      </c>
      <c r="V231" s="5">
        <f>(('t-1'!V231-'t-1'!$AE231)/'t-1'!$AE231)*(('t-1'!$I231-0.5+'t-1'!$I231-0.5)*-1)</f>
        <v>-6.9671149275287392E-2</v>
      </c>
      <c r="W231" s="5">
        <f>(('t-1'!W231-'t-1'!$AE231)/'t-1'!$AE231)*(('t-1'!$I231-0.5+'t-1'!$I231-0.5)*-1)</f>
        <v>4.2174939813376569E-2</v>
      </c>
      <c r="X231" s="5">
        <f>(('t-1'!X231-'t-1'!$AE231)/'t-1'!$AE231)*(('t-1'!$I231-0.5+'t-1'!$I231-0.5)*-1)</f>
        <v>-5.514523640064984E-2</v>
      </c>
      <c r="Y231" s="5">
        <f>(('t-1'!Y231-'t-1'!$AE231)/'t-1'!$AE231)*(('t-1'!$I231-0.5+'t-1'!$I231-0.5)*-1)</f>
        <v>-1.7965211524501323E-2</v>
      </c>
      <c r="Z231" s="5">
        <f>(('t-1'!Z231-'t-1'!$AE231)/'t-1'!$AE231)*(('t-1'!$I231-0.5+'t-1'!$I231-0.5)*-1)</f>
        <v>4.3508902656430558E-2</v>
      </c>
      <c r="AA231" s="5">
        <f>(('t-1'!AA231-'t-1'!$AE231)/'t-1'!$AE231)*(('t-1'!$I231-0.5+'t-1'!$I231-0.5)*-1)</f>
        <v>5.3862528905551842E-2</v>
      </c>
      <c r="AB231" s="5">
        <f>(('t-1'!AB231-'t-1'!$AE231)/'t-1'!$AE231)*(('t-1'!$I231-0.5+'t-1'!$I231-0.5)*-1)</f>
        <v>-0.10205110371505305</v>
      </c>
      <c r="AC231" s="5">
        <f>(('t-1'!AC231-'t-1'!$AE231)/'t-1'!$AE231)*(('t-1'!$I231-0.5+'t-1'!$I231-0.5)*-1)</f>
        <v>3.1900986117848307E-2</v>
      </c>
      <c r="AD231" s="5">
        <f>(('t-1'!AD231-'t-1'!$AE231)/'t-1'!$AE231)*(('t-1'!$I231-0.5+'t-1'!$I231-0.5)*-1)</f>
        <v>4.8568745544721896E-2</v>
      </c>
      <c r="AE231" s="5">
        <f>(('t-1'!AE231-'t-1'!$AE231)/'t-1'!$AE231)*(('t-1'!$I231-0.5+'t-1'!$I231-0.5)*-1)</f>
        <v>0</v>
      </c>
      <c r="AF231" s="5">
        <f>(('t-1'!AF231-'t-1'!$AE231)/'t-1'!$AE231)*(('t-1'!$I231-0.5+'t-1'!$I231-0.5)*-1)</f>
        <v>-1</v>
      </c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</row>
    <row r="232" spans="2:66">
      <c r="B232" s="1">
        <f>'t-1'!B232</f>
        <v>0</v>
      </c>
      <c r="C232" s="1">
        <f>'t-1'!C232</f>
        <v>0</v>
      </c>
      <c r="D232" s="1">
        <f>'t-1'!D232</f>
        <v>104</v>
      </c>
      <c r="E232" s="1" t="str">
        <f>'t-1'!E232</f>
        <v>Kvinnor</v>
      </c>
      <c r="F232" s="1" t="str">
        <f>'t-1'!F232</f>
        <v xml:space="preserve">Trombolysbehandling vid stroke </v>
      </c>
      <c r="G232" s="1" t="str">
        <f>'t-1'!G232</f>
        <v>(tom)</v>
      </c>
      <c r="H232" s="1" t="str">
        <f>'t-1'!H232</f>
        <v>A003910</v>
      </c>
      <c r="I232" s="1">
        <f>'t-1'!I232</f>
        <v>0</v>
      </c>
      <c r="J232" s="5">
        <f>(('t-1'!J232-'t-1'!$AE232)/'t-1'!$AE232)*(('t-1'!$I232-0.5+'t-1'!$I232-0.5)*-1)</f>
        <v>0.21468567591301688</v>
      </c>
      <c r="K232" s="5">
        <f>(('t-1'!K232-'t-1'!$AE232)/'t-1'!$AE232)*(('t-1'!$I232-0.5+'t-1'!$I232-0.5)*-1)</f>
        <v>0.10594238683127975</v>
      </c>
      <c r="L232" s="5">
        <f>(('t-1'!L232-'t-1'!$AE232)/'t-1'!$AE232)*(('t-1'!$I232-0.5+'t-1'!$I232-0.5)*-1)</f>
        <v>-6.2279065636376613E-2</v>
      </c>
      <c r="M232" s="5">
        <f>(('t-1'!M232-'t-1'!$AE232)/'t-1'!$AE232)*(('t-1'!$I232-0.5+'t-1'!$I232-0.5)*-1)</f>
        <v>-0.43304388918423825</v>
      </c>
      <c r="N232" s="5">
        <f>(('t-1'!N232-'t-1'!$AE232)/'t-1'!$AE232)*(('t-1'!$I232-0.5+'t-1'!$I232-0.5)*-1)</f>
        <v>-0.22721417069242891</v>
      </c>
      <c r="O232" s="5">
        <f>(('t-1'!O232-'t-1'!$AE232)/'t-1'!$AE232)*(('t-1'!$I232-0.5+'t-1'!$I232-0.5)*-1)</f>
        <v>-0.11759915944312815</v>
      </c>
      <c r="P232" s="5">
        <f>(('t-1'!P232-'t-1'!$AE232)/'t-1'!$AE232)*(('t-1'!$I232-0.5+'t-1'!$I232-0.5)*-1)</f>
        <v>-0.15961824708869404</v>
      </c>
      <c r="Q232" s="5">
        <f>(('t-1'!Q232-'t-1'!$AE232)/'t-1'!$AE232)*(('t-1'!$I232-0.5+'t-1'!$I232-0.5)*-1)</f>
        <v>0.85146604938272152</v>
      </c>
      <c r="R232" s="5">
        <f>(('t-1'!R232-'t-1'!$AE232)/'t-1'!$AE232)*(('t-1'!$I232-0.5+'t-1'!$I232-0.5)*-1)</f>
        <v>0.21532130421019688</v>
      </c>
      <c r="S232" s="5">
        <f>(('t-1'!S232-'t-1'!$AE232)/'t-1'!$AE232)*(('t-1'!$I232-0.5+'t-1'!$I232-0.5)*-1)</f>
        <v>0.26393415637860457</v>
      </c>
      <c r="T232" s="5">
        <f>(('t-1'!T232-'t-1'!$AE232)/'t-1'!$AE232)*(('t-1'!$I232-0.5+'t-1'!$I232-0.5)*-1)</f>
        <v>-0.29374540103016694</v>
      </c>
      <c r="U232" s="5">
        <f>(('t-1'!U232-'t-1'!$AE232)/'t-1'!$AE232)*(('t-1'!$I232-0.5+'t-1'!$I232-0.5)*-1)</f>
        <v>-0.35425707269485524</v>
      </c>
      <c r="V232" s="5">
        <f>(('t-1'!V232-'t-1'!$AE232)/'t-1'!$AE232)*(('t-1'!$I232-0.5+'t-1'!$I232-0.5)*-1)</f>
        <v>-0.59604377104376971</v>
      </c>
      <c r="W232" s="5">
        <f>(('t-1'!W232-'t-1'!$AE232)/'t-1'!$AE232)*(('t-1'!$I232-0.5+'t-1'!$I232-0.5)*-1)</f>
        <v>-7.2036293321430953E-2</v>
      </c>
      <c r="X232" s="5">
        <f>(('t-1'!X232-'t-1'!$AE232)/'t-1'!$AE232)*(('t-1'!$I232-0.5+'t-1'!$I232-0.5)*-1)</f>
        <v>6.9735939643350578E-2</v>
      </c>
      <c r="Y232" s="5">
        <f>(('t-1'!Y232-'t-1'!$AE232)/'t-1'!$AE232)*(('t-1'!$I232-0.5+'t-1'!$I232-0.5)*-1)</f>
        <v>-0.10004688232536008</v>
      </c>
      <c r="Z232" s="5">
        <f>(('t-1'!Z232-'t-1'!$AE232)/'t-1'!$AE232)*(('t-1'!$I232-0.5+'t-1'!$I232-0.5)*-1)</f>
        <v>-1.800695723347356E-2</v>
      </c>
      <c r="AA232" s="5">
        <f>(('t-1'!AA232-'t-1'!$AE232)/'t-1'!$AE232)*(('t-1'!$I232-0.5+'t-1'!$I232-0.5)*-1)</f>
        <v>-0.25475580402204906</v>
      </c>
      <c r="AB232" s="5">
        <f>(('t-1'!AB232-'t-1'!$AE232)/'t-1'!$AE232)*(('t-1'!$I232-0.5+'t-1'!$I232-0.5)*-1)</f>
        <v>-0.43574368018812282</v>
      </c>
      <c r="AC232" s="5">
        <f>(('t-1'!AC232-'t-1'!$AE232)/'t-1'!$AE232)*(('t-1'!$I232-0.5+'t-1'!$I232-0.5)*-1)</f>
        <v>1.4199443575030515</v>
      </c>
      <c r="AD232" s="5">
        <f>(('t-1'!AD232-'t-1'!$AE232)/'t-1'!$AE232)*(('t-1'!$I232-0.5+'t-1'!$I232-0.5)*-1)</f>
        <v>0.33514171448444208</v>
      </c>
      <c r="AE232" s="5">
        <f>(('t-1'!AE232-'t-1'!$AE232)/'t-1'!$AE232)*(('t-1'!$I232-0.5+'t-1'!$I232-0.5)*-1)</f>
        <v>0</v>
      </c>
      <c r="AF232" s="5">
        <f>(('t-1'!AF232-'t-1'!$AE232)/'t-1'!$AE232)*(('t-1'!$I232-0.5+'t-1'!$I232-0.5)*-1)</f>
        <v>-1</v>
      </c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</row>
    <row r="233" spans="2:66">
      <c r="B233" s="1">
        <f>'t-1'!B233</f>
        <v>0</v>
      </c>
      <c r="C233" s="1">
        <f>'t-1'!C233</f>
        <v>0</v>
      </c>
      <c r="D233" s="1">
        <f>'t-1'!D233</f>
        <v>0</v>
      </c>
      <c r="E233" s="1" t="str">
        <f>'t-1'!E233</f>
        <v>Män</v>
      </c>
      <c r="F233" s="1" t="str">
        <f>'t-1'!F233</f>
        <v xml:space="preserve">Trombolysbehandling vid stroke </v>
      </c>
      <c r="G233" s="1" t="str">
        <f>'t-1'!G233</f>
        <v>(tom)</v>
      </c>
      <c r="H233" s="1" t="str">
        <f>'t-1'!H233</f>
        <v>A003910</v>
      </c>
      <c r="I233" s="1">
        <f>'t-1'!I233</f>
        <v>0</v>
      </c>
      <c r="J233" s="5">
        <f>(('t-1'!J233-'t-1'!$AE233)/'t-1'!$AE233)*(('t-1'!$I233-0.5+'t-1'!$I233-0.5)*-1)</f>
        <v>0.37596550764292269</v>
      </c>
      <c r="K233" s="5">
        <f>(('t-1'!K233-'t-1'!$AE233)/'t-1'!$AE233)*(('t-1'!$I233-0.5+'t-1'!$I233-0.5)*-1)</f>
        <v>-1.0512240572412521E-2</v>
      </c>
      <c r="L233" s="5">
        <f>(('t-1'!L233-'t-1'!$AE233)/'t-1'!$AE233)*(('t-1'!$I233-0.5+'t-1'!$I233-0.5)*-1)</f>
        <v>8.3351453214462676E-3</v>
      </c>
      <c r="M233" s="5">
        <f>(('t-1'!M233-'t-1'!$AE233)/'t-1'!$AE233)*(('t-1'!$I233-0.5+'t-1'!$I233-0.5)*-1)</f>
        <v>-0.43221506801300258</v>
      </c>
      <c r="N233" s="5">
        <f>(('t-1'!N233-'t-1'!$AE233)/'t-1'!$AE233)*(('t-1'!$I233-0.5+'t-1'!$I233-0.5)*-1)</f>
        <v>0.19684997683806496</v>
      </c>
      <c r="O233" s="5">
        <f>(('t-1'!O233-'t-1'!$AE233)/'t-1'!$AE233)*(('t-1'!$I233-0.5+'t-1'!$I233-0.5)*-1)</f>
        <v>-0.50525612028620581</v>
      </c>
      <c r="P233" s="5">
        <f>(('t-1'!P233-'t-1'!$AE233)/'t-1'!$AE233)*(('t-1'!$I233-0.5+'t-1'!$I233-0.5)*-1)</f>
        <v>-4.5760087796656509E-2</v>
      </c>
      <c r="Q233" s="5">
        <f>(('t-1'!Q233-'t-1'!$AE233)/'t-1'!$AE233)*(('t-1'!$I233-0.5+'t-1'!$I233-0.5)*-1)</f>
        <v>0.1028665651953322</v>
      </c>
      <c r="R233" s="5">
        <f>(('t-1'!R233-'t-1'!$AE233)/'t-1'!$AE233)*(('t-1'!$I233-0.5+'t-1'!$I233-0.5)*-1)</f>
        <v>0.34587106261125344</v>
      </c>
      <c r="S233" s="5">
        <f>(('t-1'!S233-'t-1'!$AE233)/'t-1'!$AE233)*(('t-1'!$I233-0.5+'t-1'!$I233-0.5)*-1)</f>
        <v>0.18013747103704311</v>
      </c>
      <c r="T233" s="5">
        <f>(('t-1'!T233-'t-1'!$AE233)/'t-1'!$AE233)*(('t-1'!$I233-0.5+'t-1'!$I233-0.5)*-1)</f>
        <v>1.8030675564922057E-2</v>
      </c>
      <c r="U233" s="5">
        <f>(('t-1'!U233-'t-1'!$AE233)/'t-1'!$AE233)*(('t-1'!$I233-0.5+'t-1'!$I233-0.5)*-1)</f>
        <v>-0.14049661044555745</v>
      </c>
      <c r="V233" s="5">
        <f>(('t-1'!V233-'t-1'!$AE233)/'t-1'!$AE233)*(('t-1'!$I233-0.5+'t-1'!$I233-0.5)*-1)</f>
        <v>-0.25264571582057549</v>
      </c>
      <c r="W233" s="5">
        <f>(('t-1'!W233-'t-1'!$AE233)/'t-1'!$AE233)*(('t-1'!$I233-0.5+'t-1'!$I233-0.5)*-1)</f>
        <v>-0.46617551130041063</v>
      </c>
      <c r="X233" s="5">
        <f>(('t-1'!X233-'t-1'!$AE233)/'t-1'!$AE233)*(('t-1'!$I233-0.5+'t-1'!$I233-0.5)*-1)</f>
        <v>-0.48852565092390365</v>
      </c>
      <c r="Y233" s="5">
        <f>(('t-1'!Y233-'t-1'!$AE233)/'t-1'!$AE233)*(('t-1'!$I233-0.5+'t-1'!$I233-0.5)*-1)</f>
        <v>-0.17556204306709602</v>
      </c>
      <c r="Z233" s="5">
        <f>(('t-1'!Z233-'t-1'!$AE233)/'t-1'!$AE233)*(('t-1'!$I233-0.5+'t-1'!$I233-0.5)*-1)</f>
        <v>-0.48007719069362925</v>
      </c>
      <c r="AA233" s="5">
        <f>(('t-1'!AA233-'t-1'!$AE233)/'t-1'!$AE233)*(('t-1'!$I233-0.5+'t-1'!$I233-0.5)*-1)</f>
        <v>0.10687698906877026</v>
      </c>
      <c r="AB233" s="5">
        <f>(('t-1'!AB233-'t-1'!$AE233)/'t-1'!$AE233)*(('t-1'!$I233-0.5+'t-1'!$I233-0.5)*-1)</f>
        <v>-0.50525612028620581</v>
      </c>
      <c r="AC233" s="5">
        <f>(('t-1'!AC233-'t-1'!$AE233)/'t-1'!$AE233)*(('t-1'!$I233-0.5+'t-1'!$I233-0.5)*-1)</f>
        <v>0.29846931449412656</v>
      </c>
      <c r="AD233" s="5">
        <f>(('t-1'!AD233-'t-1'!$AE233)/'t-1'!$AE233)*(('t-1'!$I233-0.5+'t-1'!$I233-0.5)*-1)</f>
        <v>3.9888731433365548E-3</v>
      </c>
      <c r="AE233" s="5">
        <f>(('t-1'!AE233-'t-1'!$AE233)/'t-1'!$AE233)*(('t-1'!$I233-0.5+'t-1'!$I233-0.5)*-1)</f>
        <v>0</v>
      </c>
      <c r="AF233" s="5">
        <f>(('t-1'!AF233-'t-1'!$AE233)/'t-1'!$AE233)*(('t-1'!$I233-0.5+'t-1'!$I233-0.5)*-1)</f>
        <v>-1</v>
      </c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</row>
    <row r="234" spans="2:66">
      <c r="B234" s="1">
        <f>'t-1'!B234</f>
        <v>0</v>
      </c>
      <c r="C234" s="1">
        <f>'t-1'!C234</f>
        <v>0</v>
      </c>
      <c r="D234" s="1">
        <f>'t-1'!D234</f>
        <v>0</v>
      </c>
      <c r="E234" s="1" t="str">
        <f>'t-1'!E234</f>
        <v>Totalt</v>
      </c>
      <c r="F234" s="1" t="str">
        <f>'t-1'!F234</f>
        <v xml:space="preserve">Trombolysbehandling vid stroke </v>
      </c>
      <c r="G234" s="1" t="str">
        <f>'t-1'!G234</f>
        <v>(tom)</v>
      </c>
      <c r="H234" s="1" t="str">
        <f>'t-1'!H234</f>
        <v>A003910</v>
      </c>
      <c r="I234" s="1">
        <f>'t-1'!I234</f>
        <v>0</v>
      </c>
      <c r="J234" s="5">
        <f>(('t-1'!J234-'t-1'!$AE234)/'t-1'!$AE234)*(('t-1'!$I234-0.5+'t-1'!$I234-0.5)*-1)</f>
        <v>0.30888693926154576</v>
      </c>
      <c r="K234" s="5">
        <f>(('t-1'!K234-'t-1'!$AE234)/'t-1'!$AE234)*(('t-1'!$I234-0.5+'t-1'!$I234-0.5)*-1)</f>
        <v>3.3893131350757777E-2</v>
      </c>
      <c r="L234" s="5">
        <f>(('t-1'!L234-'t-1'!$AE234)/'t-1'!$AE234)*(('t-1'!$I234-0.5+'t-1'!$I234-0.5)*-1)</f>
        <v>-1.2788211940755228E-2</v>
      </c>
      <c r="M234" s="5">
        <f>(('t-1'!M234-'t-1'!$AE234)/'t-1'!$AE234)*(('t-1'!$I234-0.5+'t-1'!$I234-0.5)*-1)</f>
        <v>-0.4318328285106659</v>
      </c>
      <c r="N234" s="5">
        <f>(('t-1'!N234-'t-1'!$AE234)/'t-1'!$AE234)*(('t-1'!$I234-0.5+'t-1'!$I234-0.5)*-1)</f>
        <v>1.59711418615857E-2</v>
      </c>
      <c r="O234" s="5">
        <f>(('t-1'!O234-'t-1'!$AE234)/'t-1'!$AE234)*(('t-1'!$I234-0.5+'t-1'!$I234-0.5)*-1)</f>
        <v>-0.33917980717879515</v>
      </c>
      <c r="P234" s="5">
        <f>(('t-1'!P234-'t-1'!$AE234)/'t-1'!$AE234)*(('t-1'!$I234-0.5+'t-1'!$I234-0.5)*-1)</f>
        <v>-8.2537740314410649E-2</v>
      </c>
      <c r="Q234" s="5">
        <f>(('t-1'!Q234-'t-1'!$AE234)/'t-1'!$AE234)*(('t-1'!$I234-0.5+'t-1'!$I234-0.5)*-1)</f>
        <v>0.38359227871939761</v>
      </c>
      <c r="R234" s="5">
        <f>(('t-1'!R234-'t-1'!$AE234)/'t-1'!$AE234)*(('t-1'!$I234-0.5+'t-1'!$I234-0.5)*-1)</f>
        <v>0.29888254736922981</v>
      </c>
      <c r="S234" s="5">
        <f>(('t-1'!S234-'t-1'!$AE234)/'t-1'!$AE234)*(('t-1'!$I234-0.5+'t-1'!$I234-0.5)*-1)</f>
        <v>0.21311073983698298</v>
      </c>
      <c r="T234" s="5">
        <f>(('t-1'!T234-'t-1'!$AE234)/'t-1'!$AE234)*(('t-1'!$I234-0.5+'t-1'!$I234-0.5)*-1)</f>
        <v>-0.10586794244317467</v>
      </c>
      <c r="U234" s="5">
        <f>(('t-1'!U234-'t-1'!$AE234)/'t-1'!$AE234)*(('t-1'!$I234-0.5+'t-1'!$I234-0.5)*-1)</f>
        <v>-0.22068289691492715</v>
      </c>
      <c r="V234" s="5">
        <f>(('t-1'!V234-'t-1'!$AE234)/'t-1'!$AE234)*(('t-1'!$I234-0.5+'t-1'!$I234-0.5)*-1)</f>
        <v>-0.3836433468349783</v>
      </c>
      <c r="W234" s="5">
        <f>(('t-1'!W234-'t-1'!$AE234)/'t-1'!$AE234)*(('t-1'!$I234-0.5+'t-1'!$I234-0.5)*-1)</f>
        <v>-0.31505332736663472</v>
      </c>
      <c r="X234" s="5">
        <f>(('t-1'!X234-'t-1'!$AE234)/'t-1'!$AE234)*(('t-1'!$I234-0.5+'t-1'!$I234-0.5)*-1)</f>
        <v>-0.27469806471689656</v>
      </c>
      <c r="Y234" s="5">
        <f>(('t-1'!Y234-'t-1'!$AE234)/'t-1'!$AE234)*(('t-1'!$I234-0.5+'t-1'!$I234-0.5)*-1)</f>
        <v>-0.14644058427261025</v>
      </c>
      <c r="Z234" s="5">
        <f>(('t-1'!Z234-'t-1'!$AE234)/'t-1'!$AE234)*(('t-1'!$I234-0.5+'t-1'!$I234-0.5)*-1)</f>
        <v>-0.28941433586756882</v>
      </c>
      <c r="AA234" s="5">
        <f>(('t-1'!AA234-'t-1'!$AE234)/'t-1'!$AE234)*(('t-1'!$I234-0.5+'t-1'!$I234-0.5)*-1)</f>
        <v>-3.6231235931606522E-2</v>
      </c>
      <c r="AB234" s="5">
        <f>(('t-1'!AB234-'t-1'!$AE234)/'t-1'!$AE234)*(('t-1'!$I234-0.5+'t-1'!$I234-0.5)*-1)</f>
        <v>-0.47911820095269725</v>
      </c>
      <c r="AC234" s="5">
        <f>(('t-1'!AC234-'t-1'!$AE234)/'t-1'!$AE234)*(('t-1'!$I234-0.5+'t-1'!$I234-0.5)*-1)</f>
        <v>0.71971921648738679</v>
      </c>
      <c r="AD234" s="5">
        <f>(('t-1'!AD234-'t-1'!$AE234)/'t-1'!$AE234)*(('t-1'!$I234-0.5+'t-1'!$I234-0.5)*-1)</f>
        <v>0.12463115703394827</v>
      </c>
      <c r="AE234" s="5">
        <f>(('t-1'!AE234-'t-1'!$AE234)/'t-1'!$AE234)*(('t-1'!$I234-0.5+'t-1'!$I234-0.5)*-1)</f>
        <v>0</v>
      </c>
      <c r="AF234" s="5">
        <f>(('t-1'!AF234-'t-1'!$AE234)/'t-1'!$AE234)*(('t-1'!$I234-0.5+'t-1'!$I234-0.5)*-1)</f>
        <v>-1</v>
      </c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</row>
    <row r="235" spans="2:66">
      <c r="B235" s="1">
        <f>'t-1'!B235</f>
        <v>0</v>
      </c>
      <c r="C235" s="1">
        <f>'t-1'!C235</f>
        <v>0</v>
      </c>
      <c r="D235" s="1">
        <f>'t-1'!D235</f>
        <v>105</v>
      </c>
      <c r="E235" s="1" t="str">
        <f>'t-1'!E235</f>
        <v>Kvinnor</v>
      </c>
      <c r="F235" s="1" t="str">
        <f>'t-1'!F235</f>
        <v>Test av sväljförmåga vid akut stroke</v>
      </c>
      <c r="G235" s="1" t="str">
        <f>'t-1'!G235</f>
        <v>(tom)</v>
      </c>
      <c r="H235" s="1" t="str">
        <f>'t-1'!H235</f>
        <v>A020295</v>
      </c>
      <c r="I235" s="1">
        <f>'t-1'!I235</f>
        <v>0</v>
      </c>
      <c r="J235" s="5">
        <f>(('t-1'!J235-'t-1'!$AE235)/'t-1'!$AE235)*(('t-1'!$I235-0.5+'t-1'!$I235-0.5)*-1)</f>
        <v>3.6319649634997332E-3</v>
      </c>
      <c r="K235" s="5">
        <f>(('t-1'!K235-'t-1'!$AE235)/'t-1'!$AE235)*(('t-1'!$I235-0.5+'t-1'!$I235-0.5)*-1)</f>
        <v>5.3341729127308828E-2</v>
      </c>
      <c r="L235" s="5">
        <f>(('t-1'!L235-'t-1'!$AE235)/'t-1'!$AE235)*(('t-1'!$I235-0.5+'t-1'!$I235-0.5)*-1)</f>
        <v>-0.10449309633093493</v>
      </c>
      <c r="M235" s="5">
        <f>(('t-1'!M235-'t-1'!$AE235)/'t-1'!$AE235)*(('t-1'!$I235-0.5+'t-1'!$I235-0.5)*-1)</f>
        <v>3.4486400844993874E-2</v>
      </c>
      <c r="N235" s="5">
        <f>(('t-1'!N235-'t-1'!$AE235)/'t-1'!$AE235)*(('t-1'!$I235-0.5+'t-1'!$I235-0.5)*-1)</f>
        <v>2.7439489651184031E-4</v>
      </c>
      <c r="O235" s="5">
        <f>(('t-1'!O235-'t-1'!$AE235)/'t-1'!$AE235)*(('t-1'!$I235-0.5+'t-1'!$I235-0.5)*-1)</f>
        <v>5.5010329216652873E-2</v>
      </c>
      <c r="P235" s="5">
        <f>(('t-1'!P235-'t-1'!$AE235)/'t-1'!$AE235)*(('t-1'!$I235-0.5+'t-1'!$I235-0.5)*-1)</f>
        <v>6.6893127901323263E-2</v>
      </c>
      <c r="Q235" s="5">
        <f>(('t-1'!Q235-'t-1'!$AE235)/'t-1'!$AE235)*(('t-1'!$I235-0.5+'t-1'!$I235-0.5)*-1)</f>
        <v>-9.9115626404274709E-2</v>
      </c>
      <c r="R235" s="5">
        <f>(('t-1'!R235-'t-1'!$AE235)/'t-1'!$AE235)*(('t-1'!$I235-0.5+'t-1'!$I235-0.5)*-1)</f>
        <v>-5.893216282783411E-3</v>
      </c>
      <c r="S235" s="5">
        <f>(('t-1'!S235-'t-1'!$AE235)/'t-1'!$AE235)*(('t-1'!$I235-0.5+'t-1'!$I235-0.5)*-1)</f>
        <v>-1.7299759970665449E-2</v>
      </c>
      <c r="T235" s="5">
        <f>(('t-1'!T235-'t-1'!$AE235)/'t-1'!$AE235)*(('t-1'!$I235-0.5+'t-1'!$I235-0.5)*-1)</f>
        <v>4.7742457693481635E-2</v>
      </c>
      <c r="U235" s="5">
        <f>(('t-1'!U235-'t-1'!$AE235)/'t-1'!$AE235)*(('t-1'!$I235-0.5+'t-1'!$I235-0.5)*-1)</f>
        <v>-4.9094222061279768E-3</v>
      </c>
      <c r="V235" s="5">
        <f>(('t-1'!V235-'t-1'!$AE235)/'t-1'!$AE235)*(('t-1'!$I235-0.5+'t-1'!$I235-0.5)*-1)</f>
        <v>-9.7118985505347824E-2</v>
      </c>
      <c r="W235" s="5">
        <f>(('t-1'!W235-'t-1'!$AE235)/'t-1'!$AE235)*(('t-1'!$I235-0.5+'t-1'!$I235-0.5)*-1)</f>
        <v>-2.5350304347532715E-2</v>
      </c>
      <c r="X235" s="5">
        <f>(('t-1'!X235-'t-1'!$AE235)/'t-1'!$AE235)*(('t-1'!$I235-0.5+'t-1'!$I235-0.5)*-1)</f>
        <v>-3.5269468230917124E-2</v>
      </c>
      <c r="Y235" s="5">
        <f>(('t-1'!Y235-'t-1'!$AE235)/'t-1'!$AE235)*(('t-1'!$I235-0.5+'t-1'!$I235-0.5)*-1)</f>
        <v>4.1585683043299022E-2</v>
      </c>
      <c r="Z235" s="5">
        <f>(('t-1'!Z235-'t-1'!$AE235)/'t-1'!$AE235)*(('t-1'!$I235-0.5+'t-1'!$I235-0.5)*-1)</f>
        <v>7.6326279125315628E-3</v>
      </c>
      <c r="AA235" s="5">
        <f>(('t-1'!AA235-'t-1'!$AE235)/'t-1'!$AE235)*(('t-1'!$I235-0.5+'t-1'!$I235-0.5)*-1)</f>
        <v>4.6480298415606976E-2</v>
      </c>
      <c r="AB235" s="5">
        <f>(('t-1'!AB235-'t-1'!$AE235)/'t-1'!$AE235)*(('t-1'!$I235-0.5+'t-1'!$I235-0.5)*-1)</f>
        <v>3.4724777459844709E-2</v>
      </c>
      <c r="AC235" s="5">
        <f>(('t-1'!AC235-'t-1'!$AE235)/'t-1'!$AE235)*(('t-1'!$I235-0.5+'t-1'!$I235-0.5)*-1)</f>
        <v>-2.7454369413705427E-2</v>
      </c>
      <c r="AD235" s="5">
        <f>(('t-1'!AD235-'t-1'!$AE235)/'t-1'!$AE235)*(('t-1'!$I235-0.5+'t-1'!$I235-0.5)*-1)</f>
        <v>3.0177964250667544E-2</v>
      </c>
      <c r="AE235" s="5">
        <f>(('t-1'!AE235-'t-1'!$AE235)/'t-1'!$AE235)*(('t-1'!$I235-0.5+'t-1'!$I235-0.5)*-1)</f>
        <v>0</v>
      </c>
      <c r="AF235" s="5">
        <f>(('t-1'!AF235-'t-1'!$AE235)/'t-1'!$AE235)*(('t-1'!$I235-0.5+'t-1'!$I235-0.5)*-1)</f>
        <v>-1</v>
      </c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</row>
    <row r="236" spans="2:66">
      <c r="B236" s="1">
        <f>'t-1'!B236</f>
        <v>0</v>
      </c>
      <c r="C236" s="1">
        <f>'t-1'!C236</f>
        <v>0</v>
      </c>
      <c r="D236" s="1">
        <f>'t-1'!D236</f>
        <v>0</v>
      </c>
      <c r="E236" s="1" t="str">
        <f>'t-1'!E236</f>
        <v>Män</v>
      </c>
      <c r="F236" s="1" t="str">
        <f>'t-1'!F236</f>
        <v>Test av sväljförmåga vid akut stroke</v>
      </c>
      <c r="G236" s="1" t="str">
        <f>'t-1'!G236</f>
        <v>(tom)</v>
      </c>
      <c r="H236" s="1" t="str">
        <f>'t-1'!H236</f>
        <v>A020295</v>
      </c>
      <c r="I236" s="1">
        <f>'t-1'!I236</f>
        <v>0</v>
      </c>
      <c r="J236" s="5">
        <f>(('t-1'!J236-'t-1'!$AE236)/'t-1'!$AE236)*(('t-1'!$I236-0.5+'t-1'!$I236-0.5)*-1)</f>
        <v>-2.1083768891890834E-3</v>
      </c>
      <c r="K236" s="5">
        <f>(('t-1'!K236-'t-1'!$AE236)/'t-1'!$AE236)*(('t-1'!$I236-0.5+'t-1'!$I236-0.5)*-1)</f>
        <v>5.5200295841999952E-2</v>
      </c>
      <c r="L236" s="5">
        <f>(('t-1'!L236-'t-1'!$AE236)/'t-1'!$AE236)*(('t-1'!$I236-0.5+'t-1'!$I236-0.5)*-1)</f>
        <v>-0.11001551348281517</v>
      </c>
      <c r="M236" s="5">
        <f>(('t-1'!M236-'t-1'!$AE236)/'t-1'!$AE236)*(('t-1'!$I236-0.5+'t-1'!$I236-0.5)*-1)</f>
        <v>4.2812262262031157E-2</v>
      </c>
      <c r="N236" s="5">
        <f>(('t-1'!N236-'t-1'!$AE236)/'t-1'!$AE236)*(('t-1'!$I236-0.5+'t-1'!$I236-0.5)*-1)</f>
        <v>-7.0936978304497321E-4</v>
      </c>
      <c r="O236" s="5">
        <f>(('t-1'!O236-'t-1'!$AE236)/'t-1'!$AE236)*(('t-1'!$I236-0.5+'t-1'!$I236-0.5)*-1)</f>
        <v>3.9651935775960226E-2</v>
      </c>
      <c r="P236" s="5">
        <f>(('t-1'!P236-'t-1'!$AE236)/'t-1'!$AE236)*(('t-1'!$I236-0.5+'t-1'!$I236-0.5)*-1)</f>
        <v>6.949840283172963E-2</v>
      </c>
      <c r="Q236" s="5">
        <f>(('t-1'!Q236-'t-1'!$AE236)/'t-1'!$AE236)*(('t-1'!$I236-0.5+'t-1'!$I236-0.5)*-1)</f>
        <v>-0.11535317296634708</v>
      </c>
      <c r="R236" s="5">
        <f>(('t-1'!R236-'t-1'!$AE236)/'t-1'!$AE236)*(('t-1'!$I236-0.5+'t-1'!$I236-0.5)*-1)</f>
        <v>-1.3902848765240668E-2</v>
      </c>
      <c r="S236" s="5">
        <f>(('t-1'!S236-'t-1'!$AE236)/'t-1'!$AE236)*(('t-1'!$I236-0.5+'t-1'!$I236-0.5)*-1)</f>
        <v>-7.4675853769268165E-4</v>
      </c>
      <c r="T236" s="5">
        <f>(('t-1'!T236-'t-1'!$AE236)/'t-1'!$AE236)*(('t-1'!$I236-0.5+'t-1'!$I236-0.5)*-1)</f>
        <v>3.6924847415534617E-2</v>
      </c>
      <c r="U236" s="5">
        <f>(('t-1'!U236-'t-1'!$AE236)/'t-1'!$AE236)*(('t-1'!$I236-0.5+'t-1'!$I236-0.5)*-1)</f>
        <v>-1.1532073536288925E-2</v>
      </c>
      <c r="V236" s="5">
        <f>(('t-1'!V236-'t-1'!$AE236)/'t-1'!$AE236)*(('t-1'!$I236-0.5+'t-1'!$I236-0.5)*-1)</f>
        <v>-0.13725427170137289</v>
      </c>
      <c r="W236" s="5">
        <f>(('t-1'!W236-'t-1'!$AE236)/'t-1'!$AE236)*(('t-1'!$I236-0.5+'t-1'!$I236-0.5)*-1)</f>
        <v>-2.6352869120172047E-2</v>
      </c>
      <c r="X236" s="5">
        <f>(('t-1'!X236-'t-1'!$AE236)/'t-1'!$AE236)*(('t-1'!$I236-0.5+'t-1'!$I236-0.5)*-1)</f>
        <v>3.458895941585749E-2</v>
      </c>
      <c r="Y236" s="5">
        <f>(('t-1'!Y236-'t-1'!$AE236)/'t-1'!$AE236)*(('t-1'!$I236-0.5+'t-1'!$I236-0.5)*-1)</f>
        <v>3.2010829948966438E-2</v>
      </c>
      <c r="Z236" s="5">
        <f>(('t-1'!Z236-'t-1'!$AE236)/'t-1'!$AE236)*(('t-1'!$I236-0.5+'t-1'!$I236-0.5)*-1)</f>
        <v>3.4486202340449222E-3</v>
      </c>
      <c r="AA236" s="5">
        <f>(('t-1'!AA236-'t-1'!$AE236)/'t-1'!$AE236)*(('t-1'!$I236-0.5+'t-1'!$I236-0.5)*-1)</f>
        <v>5.578688484670713E-2</v>
      </c>
      <c r="AB236" s="5">
        <f>(('t-1'!AB236-'t-1'!$AE236)/'t-1'!$AE236)*(('t-1'!$I236-0.5+'t-1'!$I236-0.5)*-1)</f>
        <v>1.1998488700992557E-2</v>
      </c>
      <c r="AC236" s="5">
        <f>(('t-1'!AC236-'t-1'!$AE236)/'t-1'!$AE236)*(('t-1'!$I236-0.5+'t-1'!$I236-0.5)*-1)</f>
        <v>-2.2749437843783523E-2</v>
      </c>
      <c r="AD236" s="5">
        <f>(('t-1'!AD236-'t-1'!$AE236)/'t-1'!$AE236)*(('t-1'!$I236-0.5+'t-1'!$I236-0.5)*-1)</f>
        <v>4.3156077638829934E-2</v>
      </c>
      <c r="AE236" s="5">
        <f>(('t-1'!AE236-'t-1'!$AE236)/'t-1'!$AE236)*(('t-1'!$I236-0.5+'t-1'!$I236-0.5)*-1)</f>
        <v>0</v>
      </c>
      <c r="AF236" s="5">
        <f>(('t-1'!AF236-'t-1'!$AE236)/'t-1'!$AE236)*(('t-1'!$I236-0.5+'t-1'!$I236-0.5)*-1)</f>
        <v>-1</v>
      </c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</row>
    <row r="237" spans="2:66">
      <c r="B237" s="1">
        <f>'t-1'!B237</f>
        <v>0</v>
      </c>
      <c r="C237" s="1">
        <f>'t-1'!C237</f>
        <v>0</v>
      </c>
      <c r="D237" s="1">
        <f>'t-1'!D237</f>
        <v>0</v>
      </c>
      <c r="E237" s="1" t="str">
        <f>'t-1'!E237</f>
        <v>Totalt</v>
      </c>
      <c r="F237" s="1" t="str">
        <f>'t-1'!F237</f>
        <v>Test av sväljförmåga vid akut stroke</v>
      </c>
      <c r="G237" s="1" t="str">
        <f>'t-1'!G237</f>
        <v>(tom)</v>
      </c>
      <c r="H237" s="1" t="str">
        <f>'t-1'!H237</f>
        <v>A020295</v>
      </c>
      <c r="I237" s="1">
        <f>'t-1'!I237</f>
        <v>0</v>
      </c>
      <c r="J237" s="5">
        <f>(('t-1'!J237-'t-1'!$AE237)/'t-1'!$AE237)*(('t-1'!$I237-0.5+'t-1'!$I237-0.5)*-1)</f>
        <v>8.3862985772782705E-4</v>
      </c>
      <c r="K237" s="5">
        <f>(('t-1'!K237-'t-1'!$AE237)/'t-1'!$AE237)*(('t-1'!$I237-0.5+'t-1'!$I237-0.5)*-1)</f>
        <v>5.4247149444674785E-2</v>
      </c>
      <c r="L237" s="5">
        <f>(('t-1'!L237-'t-1'!$AE237)/'t-1'!$AE237)*(('t-1'!$I237-0.5+'t-1'!$I237-0.5)*-1)</f>
        <v>-0.10748254834453265</v>
      </c>
      <c r="M237" s="5">
        <f>(('t-1'!M237-'t-1'!$AE237)/'t-1'!$AE237)*(('t-1'!$I237-0.5+'t-1'!$I237-0.5)*-1)</f>
        <v>3.867347996531955E-2</v>
      </c>
      <c r="N237" s="5">
        <f>(('t-1'!N237-'t-1'!$AE237)/'t-1'!$AE237)*(('t-1'!$I237-0.5+'t-1'!$I237-0.5)*-1)</f>
        <v>-2.1138890631044246E-4</v>
      </c>
      <c r="O237" s="5">
        <f>(('t-1'!O237-'t-1'!$AE237)/'t-1'!$AE237)*(('t-1'!$I237-0.5+'t-1'!$I237-0.5)*-1)</f>
        <v>4.7363508251975481E-2</v>
      </c>
      <c r="P237" s="5">
        <f>(('t-1'!P237-'t-1'!$AE237)/'t-1'!$AE237)*(('t-1'!$I237-0.5+'t-1'!$I237-0.5)*-1)</f>
        <v>6.8300674690583513E-2</v>
      </c>
      <c r="Q237" s="5">
        <f>(('t-1'!Q237-'t-1'!$AE237)/'t-1'!$AE237)*(('t-1'!$I237-0.5+'t-1'!$I237-0.5)*-1)</f>
        <v>-0.10749129422842869</v>
      </c>
      <c r="R237" s="5">
        <f>(('t-1'!R237-'t-1'!$AE237)/'t-1'!$AE237)*(('t-1'!$I237-0.5+'t-1'!$I237-0.5)*-1)</f>
        <v>-9.9538613732927349E-3</v>
      </c>
      <c r="S237" s="5">
        <f>(('t-1'!S237-'t-1'!$AE237)/'t-1'!$AE237)*(('t-1'!$I237-0.5+'t-1'!$I237-0.5)*-1)</f>
        <v>-8.8167804114613439E-3</v>
      </c>
      <c r="T237" s="5">
        <f>(('t-1'!T237-'t-1'!$AE237)/'t-1'!$AE237)*(('t-1'!$I237-0.5+'t-1'!$I237-0.5)*-1)</f>
        <v>4.2291116009802114E-2</v>
      </c>
      <c r="U237" s="5">
        <f>(('t-1'!U237-'t-1'!$AE237)/'t-1'!$AE237)*(('t-1'!$I237-0.5+'t-1'!$I237-0.5)*-1)</f>
        <v>-8.2202402769483342E-3</v>
      </c>
      <c r="V237" s="5">
        <f>(('t-1'!V237-'t-1'!$AE237)/'t-1'!$AE237)*(('t-1'!$I237-0.5+'t-1'!$I237-0.5)*-1)</f>
        <v>-0.11709590551154851</v>
      </c>
      <c r="W237" s="5">
        <f>(('t-1'!W237-'t-1'!$AE237)/'t-1'!$AE237)*(('t-1'!$I237-0.5+'t-1'!$I237-0.5)*-1)</f>
        <v>-2.5856433054393869E-2</v>
      </c>
      <c r="X237" s="5">
        <f>(('t-1'!X237-'t-1'!$AE237)/'t-1'!$AE237)*(('t-1'!$I237-0.5+'t-1'!$I237-0.5)*-1)</f>
        <v>-2.8456131188775571E-4</v>
      </c>
      <c r="Y237" s="5">
        <f>(('t-1'!Y237-'t-1'!$AE237)/'t-1'!$AE237)*(('t-1'!$I237-0.5+'t-1'!$I237-0.5)*-1)</f>
        <v>3.6648064482625212E-2</v>
      </c>
      <c r="Z237" s="5">
        <f>(('t-1'!Z237-'t-1'!$AE237)/'t-1'!$AE237)*(('t-1'!$I237-0.5+'t-1'!$I237-0.5)*-1)</f>
        <v>5.5202699764886889E-3</v>
      </c>
      <c r="AA237" s="5">
        <f>(('t-1'!AA237-'t-1'!$AE237)/'t-1'!$AE237)*(('t-1'!$I237-0.5+'t-1'!$I237-0.5)*-1)</f>
        <v>5.1278720781768962E-2</v>
      </c>
      <c r="AB237" s="5">
        <f>(('t-1'!AB237-'t-1'!$AE237)/'t-1'!$AE237)*(('t-1'!$I237-0.5+'t-1'!$I237-0.5)*-1)</f>
        <v>2.3267444145849837E-2</v>
      </c>
      <c r="AC237" s="5">
        <f>(('t-1'!AC237-'t-1'!$AE237)/'t-1'!$AE237)*(('t-1'!$I237-0.5+'t-1'!$I237-0.5)*-1)</f>
        <v>-2.5037447602291773E-2</v>
      </c>
      <c r="AD237" s="5">
        <f>(('t-1'!AD237-'t-1'!$AE237)/'t-1'!$AE237)*(('t-1'!$I237-0.5+'t-1'!$I237-0.5)*-1)</f>
        <v>3.7411875967214903E-2</v>
      </c>
      <c r="AE237" s="5">
        <f>(('t-1'!AE237-'t-1'!$AE237)/'t-1'!$AE237)*(('t-1'!$I237-0.5+'t-1'!$I237-0.5)*-1)</f>
        <v>0</v>
      </c>
      <c r="AF237" s="5">
        <f>(('t-1'!AF237-'t-1'!$AE237)/'t-1'!$AE237)*(('t-1'!$I237-0.5+'t-1'!$I237-0.5)*-1)</f>
        <v>-1</v>
      </c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</row>
    <row r="238" spans="2:66">
      <c r="B238" s="1">
        <f>'t-1'!B238</f>
        <v>0</v>
      </c>
      <c r="C238" s="1">
        <f>'t-1'!C238</f>
        <v>0</v>
      </c>
      <c r="D238" s="1">
        <f>'t-1'!D238</f>
        <v>106</v>
      </c>
      <c r="E238" s="1" t="str">
        <f>'t-1'!E238</f>
        <v>Kvinnor</v>
      </c>
      <c r="F238" s="1" t="str">
        <f>'t-1'!F238</f>
        <v>Blodförtunnande behandling vid stroke och förmaksflimmer</v>
      </c>
      <c r="G238" s="1" t="str">
        <f>'t-1'!G238</f>
        <v>Ändrad</v>
      </c>
      <c r="H238" s="1" t="str">
        <f>'t-1'!H238</f>
        <v>A003698</v>
      </c>
      <c r="I238" s="1">
        <f>'t-1'!I238</f>
        <v>0</v>
      </c>
      <c r="J238" s="5">
        <f>(('t-1'!J238-'t-1'!$AE238)/'t-1'!$AE238)*(('t-1'!$I238-0.5+'t-1'!$I238-0.5)*-1)</f>
        <v>-5.1829268292682799E-2</v>
      </c>
      <c r="K238" s="5">
        <f>(('t-1'!K238-'t-1'!$AE238)/'t-1'!$AE238)*(('t-1'!$I238-0.5+'t-1'!$I238-0.5)*-1)</f>
        <v>4.7256097560975742E-2</v>
      </c>
      <c r="L238" s="5">
        <f>(('t-1'!L238-'t-1'!$AE238)/'t-1'!$AE238)*(('t-1'!$I238-0.5+'t-1'!$I238-0.5)*-1)</f>
        <v>-1.2195121951219469E-2</v>
      </c>
      <c r="M238" s="5">
        <f>(('t-1'!M238-'t-1'!$AE238)/'t-1'!$AE238)*(('t-1'!$I238-0.5+'t-1'!$I238-0.5)*-1)</f>
        <v>0.291158536585366</v>
      </c>
      <c r="N238" s="5">
        <f>(('t-1'!N238-'t-1'!$AE238)/'t-1'!$AE238)*(('t-1'!$I238-0.5+'t-1'!$I238-0.5)*-1)</f>
        <v>-6.4024390243902385E-2</v>
      </c>
      <c r="O238" s="5">
        <f>(('t-1'!O238-'t-1'!$AE238)/'t-1'!$AE238)*(('t-1'!$I238-0.5+'t-1'!$I238-0.5)*-1)</f>
        <v>0.15396341463414648</v>
      </c>
      <c r="P238" s="5">
        <f>(('t-1'!P238-'t-1'!$AE238)/'t-1'!$AE238)*(('t-1'!$I238-0.5+'t-1'!$I238-0.5)*-1)</f>
        <v>-0.22103658536585358</v>
      </c>
      <c r="Q238" s="5" t="e">
        <f>(('t-1'!Q238-'t-1'!$AE238)/'t-1'!$AE238)*(('t-1'!$I238-0.5+'t-1'!$I238-0.5)*-1)</f>
        <v>#VALUE!</v>
      </c>
      <c r="R238" s="5" t="e">
        <f>(('t-1'!R238-'t-1'!$AE238)/'t-1'!$AE238)*(('t-1'!$I238-0.5+'t-1'!$I238-0.5)*-1)</f>
        <v>#VALUE!</v>
      </c>
      <c r="S238" s="5">
        <f>(('t-1'!S238-'t-1'!$AE238)/'t-1'!$AE238)*(('t-1'!$I238-0.5+'t-1'!$I238-0.5)*-1)</f>
        <v>3.0487804878049215E-3</v>
      </c>
      <c r="T238" s="5">
        <f>(('t-1'!T238-'t-1'!$AE238)/'t-1'!$AE238)*(('t-1'!$I238-0.5+'t-1'!$I238-0.5)*-1)</f>
        <v>5.3353658536585372E-2</v>
      </c>
      <c r="U238" s="5">
        <f>(('t-1'!U238-'t-1'!$AE238)/'t-1'!$AE238)*(('t-1'!$I238-0.5+'t-1'!$I238-0.5)*-1)</f>
        <v>-2.2865853658536588E-2</v>
      </c>
      <c r="V238" s="5">
        <f>(('t-1'!V238-'t-1'!$AE238)/'t-1'!$AE238)*(('t-1'!$I238-0.5+'t-1'!$I238-0.5)*-1)</f>
        <v>3.0487804878049215E-3</v>
      </c>
      <c r="W238" s="5">
        <f>(('t-1'!W238-'t-1'!$AE238)/'t-1'!$AE238)*(('t-1'!$I238-0.5+'t-1'!$I238-0.5)*-1)</f>
        <v>-0.15243902439024382</v>
      </c>
      <c r="X238" s="5">
        <f>(('t-1'!X238-'t-1'!$AE238)/'t-1'!$AE238)*(('t-1'!$I238-0.5+'t-1'!$I238-0.5)*-1)</f>
        <v>2.896341463414643E-2</v>
      </c>
      <c r="Y238" s="5">
        <f>(('t-1'!Y238-'t-1'!$AE238)/'t-1'!$AE238)*(('t-1'!$I238-0.5+'t-1'!$I238-0.5)*-1)</f>
        <v>-0.27286585365853649</v>
      </c>
      <c r="Z238" s="5">
        <f>(('t-1'!Z238-'t-1'!$AE238)/'t-1'!$AE238)*(('t-1'!$I238-0.5+'t-1'!$I238-0.5)*-1)</f>
        <v>-0.10213414634146335</v>
      </c>
      <c r="AA238" s="5">
        <f>(('t-1'!AA238-'t-1'!$AE238)/'t-1'!$AE238)*(('t-1'!$I238-0.5+'t-1'!$I238-0.5)*-1)</f>
        <v>0.12804878048780496</v>
      </c>
      <c r="AB238" s="5">
        <f>(('t-1'!AB238-'t-1'!$AE238)/'t-1'!$AE238)*(('t-1'!$I238-0.5+'t-1'!$I238-0.5)*-1)</f>
        <v>-0.17378048780487793</v>
      </c>
      <c r="AC238" s="5">
        <f>(('t-1'!AC238-'t-1'!$AE238)/'t-1'!$AE238)*(('t-1'!$I238-0.5+'t-1'!$I238-0.5)*-1)</f>
        <v>-5.0304878048780449E-2</v>
      </c>
      <c r="AD238" s="5">
        <f>(('t-1'!AD238-'t-1'!$AE238)/'t-1'!$AE238)*(('t-1'!$I238-0.5+'t-1'!$I238-0.5)*-1)</f>
        <v>0.26219512195121958</v>
      </c>
      <c r="AE238" s="5">
        <f>(('t-1'!AE238-'t-1'!$AE238)/'t-1'!$AE238)*(('t-1'!$I238-0.5+'t-1'!$I238-0.5)*-1)</f>
        <v>0</v>
      </c>
      <c r="AF238" s="5">
        <f>(('t-1'!AF238-'t-1'!$AE238)/'t-1'!$AE238)*(('t-1'!$I238-0.5+'t-1'!$I238-0.5)*-1)</f>
        <v>-1</v>
      </c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</row>
    <row r="239" spans="2:66">
      <c r="B239" s="1">
        <f>'t-1'!B239</f>
        <v>0</v>
      </c>
      <c r="C239" s="1">
        <f>'t-1'!C239</f>
        <v>0</v>
      </c>
      <c r="D239" s="1">
        <f>'t-1'!D239</f>
        <v>0</v>
      </c>
      <c r="E239" s="1" t="str">
        <f>'t-1'!E239</f>
        <v>Män</v>
      </c>
      <c r="F239" s="1" t="str">
        <f>'t-1'!F239</f>
        <v>Blodförtunnande behandling vid stroke och förmaksflimmer</v>
      </c>
      <c r="G239" s="1" t="str">
        <f>'t-1'!G239</f>
        <v>Ändrad</v>
      </c>
      <c r="H239" s="1" t="str">
        <f>'t-1'!H239</f>
        <v>A003698</v>
      </c>
      <c r="I239" s="1">
        <f>'t-1'!I239</f>
        <v>0</v>
      </c>
      <c r="J239" s="5">
        <f>(('t-1'!J239-'t-1'!$AE239)/'t-1'!$AE239)*(('t-1'!$I239-0.5+'t-1'!$I239-0.5)*-1)</f>
        <v>-2.6397515527950353E-2</v>
      </c>
      <c r="K239" s="5">
        <f>(('t-1'!K239-'t-1'!$AE239)/'t-1'!$AE239)*(('t-1'!$I239-0.5+'t-1'!$I239-0.5)*-1)</f>
        <v>1.3975155279502972E-2</v>
      </c>
      <c r="L239" s="5">
        <f>(('t-1'!L239-'t-1'!$AE239)/'t-1'!$AE239)*(('t-1'!$I239-0.5+'t-1'!$I239-0.5)*-1)</f>
        <v>0.18633540372670807</v>
      </c>
      <c r="M239" s="5">
        <f>(('t-1'!M239-'t-1'!$AE239)/'t-1'!$AE239)*(('t-1'!$I239-0.5+'t-1'!$I239-0.5)*-1)</f>
        <v>0.19565217391304338</v>
      </c>
      <c r="N239" s="5">
        <f>(('t-1'!N239-'t-1'!$AE239)/'t-1'!$AE239)*(('t-1'!$I239-0.5+'t-1'!$I239-0.5)*-1)</f>
        <v>-2.7950310559006274E-2</v>
      </c>
      <c r="O239" s="5">
        <f>(('t-1'!O239-'t-1'!$AE239)/'t-1'!$AE239)*(('t-1'!$I239-0.5+'t-1'!$I239-0.5)*-1)</f>
        <v>2.1739130434782473E-2</v>
      </c>
      <c r="P239" s="5">
        <f>(('t-1'!P239-'t-1'!$AE239)/'t-1'!$AE239)*(('t-1'!$I239-0.5+'t-1'!$I239-0.5)*-1)</f>
        <v>-8.6956521739130557E-2</v>
      </c>
      <c r="Q239" s="5" t="e">
        <f>(('t-1'!Q239-'t-1'!$AE239)/'t-1'!$AE239)*(('t-1'!$I239-0.5+'t-1'!$I239-0.5)*-1)</f>
        <v>#VALUE!</v>
      </c>
      <c r="R239" s="5">
        <f>(('t-1'!R239-'t-1'!$AE239)/'t-1'!$AE239)*(('t-1'!$I239-0.5+'t-1'!$I239-0.5)*-1)</f>
        <v>0.37577639751552772</v>
      </c>
      <c r="S239" s="5">
        <f>(('t-1'!S239-'t-1'!$AE239)/'t-1'!$AE239)*(('t-1'!$I239-0.5+'t-1'!$I239-0.5)*-1)</f>
        <v>-5.4347826086956624E-2</v>
      </c>
      <c r="T239" s="5">
        <f>(('t-1'!T239-'t-1'!$AE239)/'t-1'!$AE239)*(('t-1'!$I239-0.5+'t-1'!$I239-0.5)*-1)</f>
        <v>7.6086956521738996E-2</v>
      </c>
      <c r="U239" s="5">
        <f>(('t-1'!U239-'t-1'!$AE239)/'t-1'!$AE239)*(('t-1'!$I239-0.5+'t-1'!$I239-0.5)*-1)</f>
        <v>-0.13354037267080757</v>
      </c>
      <c r="V239" s="5">
        <f>(('t-1'!V239-'t-1'!$AE239)/'t-1'!$AE239)*(('t-1'!$I239-0.5+'t-1'!$I239-0.5)*-1)</f>
        <v>0.19099378881987572</v>
      </c>
      <c r="W239" s="5">
        <f>(('t-1'!W239-'t-1'!$AE239)/'t-1'!$AE239)*(('t-1'!$I239-0.5+'t-1'!$I239-0.5)*-1)</f>
        <v>-7.9192546583851053E-2</v>
      </c>
      <c r="X239" s="5">
        <f>(('t-1'!X239-'t-1'!$AE239)/'t-1'!$AE239)*(('t-1'!$I239-0.5+'t-1'!$I239-0.5)*-1)</f>
        <v>2.6397515527950131E-2</v>
      </c>
      <c r="Y239" s="5">
        <f>(('t-1'!Y239-'t-1'!$AE239)/'t-1'!$AE239)*(('t-1'!$I239-0.5+'t-1'!$I239-0.5)*-1)</f>
        <v>0.15838509316770166</v>
      </c>
      <c r="Z239" s="5">
        <f>(('t-1'!Z239-'t-1'!$AE239)/'t-1'!$AE239)*(('t-1'!$I239-0.5+'t-1'!$I239-0.5)*-1)</f>
        <v>8.0745341614906652E-2</v>
      </c>
      <c r="AA239" s="5">
        <f>(('t-1'!AA239-'t-1'!$AE239)/'t-1'!$AE239)*(('t-1'!$I239-0.5+'t-1'!$I239-0.5)*-1)</f>
        <v>8.229813664596268E-2</v>
      </c>
      <c r="AB239" s="5">
        <f>(('t-1'!AB239-'t-1'!$AE239)/'t-1'!$AE239)*(('t-1'!$I239-0.5+'t-1'!$I239-0.5)*-1)</f>
        <v>0.25155279503105571</v>
      </c>
      <c r="AC239" s="5">
        <f>(('t-1'!AC239-'t-1'!$AE239)/'t-1'!$AE239)*(('t-1'!$I239-0.5+'t-1'!$I239-0.5)*-1)</f>
        <v>1.5527950310558123E-3</v>
      </c>
      <c r="AD239" s="5">
        <f>(('t-1'!AD239-'t-1'!$AE239)/'t-1'!$AE239)*(('t-1'!$I239-0.5+'t-1'!$I239-0.5)*-1)</f>
        <v>2.0186335403726663E-2</v>
      </c>
      <c r="AE239" s="5">
        <f>(('t-1'!AE239-'t-1'!$AE239)/'t-1'!$AE239)*(('t-1'!$I239-0.5+'t-1'!$I239-0.5)*-1)</f>
        <v>0</v>
      </c>
      <c r="AF239" s="5">
        <f>(('t-1'!AF239-'t-1'!$AE239)/'t-1'!$AE239)*(('t-1'!$I239-0.5+'t-1'!$I239-0.5)*-1)</f>
        <v>-1</v>
      </c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</row>
    <row r="240" spans="2:66">
      <c r="B240" s="1">
        <f>'t-1'!B240</f>
        <v>0</v>
      </c>
      <c r="C240" s="1">
        <f>'t-1'!C240</f>
        <v>0</v>
      </c>
      <c r="D240" s="1">
        <f>'t-1'!D240</f>
        <v>0</v>
      </c>
      <c r="E240" s="1" t="str">
        <f>'t-1'!E240</f>
        <v>Totalt</v>
      </c>
      <c r="F240" s="1" t="str">
        <f>'t-1'!F240</f>
        <v>Blodförtunnande behandling vid stroke och förmaksflimmer</v>
      </c>
      <c r="G240" s="1" t="str">
        <f>'t-1'!G240</f>
        <v>Ändrad</v>
      </c>
      <c r="H240" s="1" t="str">
        <f>'t-1'!H240</f>
        <v>A003698</v>
      </c>
      <c r="I240" s="1">
        <f>'t-1'!I240</f>
        <v>0</v>
      </c>
      <c r="J240" s="5">
        <f>(('t-1'!J240-'t-1'!$AE240)/'t-1'!$AE240)*(('t-1'!$I240-0.5+'t-1'!$I240-0.5)*-1)</f>
        <v>-3.5493827160493784E-2</v>
      </c>
      <c r="K240" s="5">
        <f>(('t-1'!K240-'t-1'!$AE240)/'t-1'!$AE240)*(('t-1'!$I240-0.5+'t-1'!$I240-0.5)*-1)</f>
        <v>7.4074074074074028E-2</v>
      </c>
      <c r="L240" s="5">
        <f>(('t-1'!L240-'t-1'!$AE240)/'t-1'!$AE240)*(('t-1'!$I240-0.5+'t-1'!$I240-0.5)*-1)</f>
        <v>6.6358024691357986E-2</v>
      </c>
      <c r="M240" s="5">
        <f>(('t-1'!M240-'t-1'!$AE240)/'t-1'!$AE240)*(('t-1'!$I240-0.5+'t-1'!$I240-0.5)*-1)</f>
        <v>0.23765432098765443</v>
      </c>
      <c r="N240" s="5">
        <f>(('t-1'!N240-'t-1'!$AE240)/'t-1'!$AE240)*(('t-1'!$I240-0.5+'t-1'!$I240-0.5)*-1)</f>
        <v>-4.4753086419753063E-2</v>
      </c>
      <c r="O240" s="5">
        <f>(('t-1'!O240-'t-1'!$AE240)/'t-1'!$AE240)*(('t-1'!$I240-0.5+'t-1'!$I240-0.5)*-1)</f>
        <v>-3.0864197530864638E-3</v>
      </c>
      <c r="P240" s="5">
        <f>(('t-1'!P240-'t-1'!$AE240)/'t-1'!$AE240)*(('t-1'!$I240-0.5+'t-1'!$I240-0.5)*-1)</f>
        <v>-0.10339506172839499</v>
      </c>
      <c r="Q240" s="5" t="e">
        <f>(('t-1'!Q240-'t-1'!$AE240)/'t-1'!$AE240)*(('t-1'!$I240-0.5+'t-1'!$I240-0.5)*-1)</f>
        <v>#VALUE!</v>
      </c>
      <c r="R240" s="5">
        <f>(('t-1'!R240-'t-1'!$AE240)/'t-1'!$AE240)*(('t-1'!$I240-0.5+'t-1'!$I240-0.5)*-1)</f>
        <v>0.2160493827160494</v>
      </c>
      <c r="S240" s="5">
        <f>(('t-1'!S240-'t-1'!$AE240)/'t-1'!$AE240)*(('t-1'!$I240-0.5+'t-1'!$I240-0.5)*-1)</f>
        <v>-3.0864197530864199E-2</v>
      </c>
      <c r="T240" s="5">
        <f>(('t-1'!T240-'t-1'!$AE240)/'t-1'!$AE240)*(('t-1'!$I240-0.5+'t-1'!$I240-0.5)*-1)</f>
        <v>9.4135802469135943E-2</v>
      </c>
      <c r="U240" s="5">
        <f>(('t-1'!U240-'t-1'!$AE240)/'t-1'!$AE240)*(('t-1'!$I240-0.5+'t-1'!$I240-0.5)*-1)</f>
        <v>-8.9506172839506126E-2</v>
      </c>
      <c r="V240" s="5">
        <f>(('t-1'!V240-'t-1'!$AE240)/'t-1'!$AE240)*(('t-1'!$I240-0.5+'t-1'!$I240-0.5)*-1)</f>
        <v>8.6419753086419887E-2</v>
      </c>
      <c r="W240" s="5">
        <f>(('t-1'!W240-'t-1'!$AE240)/'t-1'!$AE240)*(('t-1'!$I240-0.5+'t-1'!$I240-0.5)*-1)</f>
        <v>-0.11419753086419751</v>
      </c>
      <c r="X240" s="5">
        <f>(('t-1'!X240-'t-1'!$AE240)/'t-1'!$AE240)*(('t-1'!$I240-0.5+'t-1'!$I240-0.5)*-1)</f>
        <v>2.0061728395061686E-2</v>
      </c>
      <c r="Y240" s="5">
        <f>(('t-1'!Y240-'t-1'!$AE240)/'t-1'!$AE240)*(('t-1'!$I240-0.5+'t-1'!$I240-0.5)*-1)</f>
        <v>1.54320987654321E-2</v>
      </c>
      <c r="Z240" s="5">
        <f>(('t-1'!Z240-'t-1'!$AE240)/'t-1'!$AE240)*(('t-1'!$I240-0.5+'t-1'!$I240-0.5)*-1)</f>
        <v>2.0061728395061686E-2</v>
      </c>
      <c r="AA240" s="5">
        <f>(('t-1'!AA240-'t-1'!$AE240)/'t-1'!$AE240)*(('t-1'!$I240-0.5+'t-1'!$I240-0.5)*-1)</f>
        <v>0.10493827160493824</v>
      </c>
      <c r="AB240" s="5">
        <f>(('t-1'!AB240-'t-1'!$AE240)/'t-1'!$AE240)*(('t-1'!$I240-0.5+'t-1'!$I240-0.5)*-1)</f>
        <v>2.9320987654321076E-2</v>
      </c>
      <c r="AC240" s="5">
        <f>(('t-1'!AC240-'t-1'!$AE240)/'t-1'!$AE240)*(('t-1'!$I240-0.5+'t-1'!$I240-0.5)*-1)</f>
        <v>-1.2345679012345635E-2</v>
      </c>
      <c r="AD240" s="5">
        <f>(('t-1'!AD240-'t-1'!$AE240)/'t-1'!$AE240)*(('t-1'!$I240-0.5+'t-1'!$I240-0.5)*-1)</f>
        <v>0.15277777777777787</v>
      </c>
      <c r="AE240" s="5">
        <f>(('t-1'!AE240-'t-1'!$AE240)/'t-1'!$AE240)*(('t-1'!$I240-0.5+'t-1'!$I240-0.5)*-1)</f>
        <v>0</v>
      </c>
      <c r="AF240" s="5">
        <f>(('t-1'!AF240-'t-1'!$AE240)/'t-1'!$AE240)*(('t-1'!$I240-0.5+'t-1'!$I240-0.5)*-1)</f>
        <v>-1</v>
      </c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</row>
    <row r="241" spans="2:66">
      <c r="B241" s="1">
        <f>'t-1'!B241</f>
        <v>0</v>
      </c>
      <c r="C241" s="1">
        <f>'t-1'!C241</f>
        <v>0</v>
      </c>
      <c r="D241" s="1">
        <f>'t-1'!D241</f>
        <v>107</v>
      </c>
      <c r="E241" s="1" t="str">
        <f>'t-1'!E241</f>
        <v>Kvinnor</v>
      </c>
      <c r="F241" s="1" t="str">
        <f>'t-1'!F241</f>
        <v>Blodfettssänkande behandling efter stroke</v>
      </c>
      <c r="G241" s="1" t="str">
        <f>'t-1'!G241</f>
        <v>(tom)</v>
      </c>
      <c r="H241" s="1" t="str">
        <f>'t-1'!H241</f>
        <v>A020305</v>
      </c>
      <c r="I241" s="1">
        <f>'t-1'!I241</f>
        <v>0</v>
      </c>
      <c r="J241" s="5">
        <f>(('t-1'!J241-'t-1'!$AE241)/'t-1'!$AE241)*(('t-1'!$I241-0.5+'t-1'!$I241-0.5)*-1)</f>
        <v>-6.7187499999999956E-2</v>
      </c>
      <c r="K241" s="5">
        <f>(('t-1'!K241-'t-1'!$AE241)/'t-1'!$AE241)*(('t-1'!$I241-0.5+'t-1'!$I241-0.5)*-1)</f>
        <v>-0.14375000000000004</v>
      </c>
      <c r="L241" s="5">
        <f>(('t-1'!L241-'t-1'!$AE241)/'t-1'!$AE241)*(('t-1'!$I241-0.5+'t-1'!$I241-0.5)*-1)</f>
        <v>0.13906250000000009</v>
      </c>
      <c r="M241" s="5">
        <f>(('t-1'!M241-'t-1'!$AE241)/'t-1'!$AE241)*(('t-1'!$I241-0.5+'t-1'!$I241-0.5)*-1)</f>
        <v>7.1874999999999911E-2</v>
      </c>
      <c r="N241" s="5">
        <f>(('t-1'!N241-'t-1'!$AE241)/'t-1'!$AE241)*(('t-1'!$I241-0.5+'t-1'!$I241-0.5)*-1)</f>
        <v>5.6249999999999911E-2</v>
      </c>
      <c r="O241" s="5">
        <f>(('t-1'!O241-'t-1'!$AE241)/'t-1'!$AE241)*(('t-1'!$I241-0.5+'t-1'!$I241-0.5)*-1)</f>
        <v>-1.2499999999999956E-2</v>
      </c>
      <c r="P241" s="5">
        <f>(('t-1'!P241-'t-1'!$AE241)/'t-1'!$AE241)*(('t-1'!$I241-0.5+'t-1'!$I241-0.5)*-1)</f>
        <v>9.3749999999999112E-3</v>
      </c>
      <c r="Q241" s="5">
        <f>(('t-1'!Q241-'t-1'!$AE241)/'t-1'!$AE241)*(('t-1'!$I241-0.5+'t-1'!$I241-0.5)*-1)</f>
        <v>7.8125E-2</v>
      </c>
      <c r="R241" s="5">
        <f>(('t-1'!R241-'t-1'!$AE241)/'t-1'!$AE241)*(('t-1'!$I241-0.5+'t-1'!$I241-0.5)*-1)</f>
        <v>-7.8125E-3</v>
      </c>
      <c r="S241" s="5">
        <f>(('t-1'!S241-'t-1'!$AE241)/'t-1'!$AE241)*(('t-1'!$I241-0.5+'t-1'!$I241-0.5)*-1)</f>
        <v>5.6249999999999911E-2</v>
      </c>
      <c r="T241" s="5">
        <f>(('t-1'!T241-'t-1'!$AE241)/'t-1'!$AE241)*(('t-1'!$I241-0.5+'t-1'!$I241-0.5)*-1)</f>
        <v>9.2187500000000089E-2</v>
      </c>
      <c r="U241" s="5">
        <f>(('t-1'!U241-'t-1'!$AE241)/'t-1'!$AE241)*(('t-1'!$I241-0.5+'t-1'!$I241-0.5)*-1)</f>
        <v>-1.5625000000000222E-3</v>
      </c>
      <c r="V241" s="5">
        <f>(('t-1'!V241-'t-1'!$AE241)/'t-1'!$AE241)*(('t-1'!$I241-0.5+'t-1'!$I241-0.5)*-1)</f>
        <v>7.3437500000000044E-2</v>
      </c>
      <c r="W241" s="5">
        <f>(('t-1'!W241-'t-1'!$AE241)/'t-1'!$AE241)*(('t-1'!$I241-0.5+'t-1'!$I241-0.5)*-1)</f>
        <v>4.8437499999999911E-2</v>
      </c>
      <c r="X241" s="5">
        <f>(('t-1'!X241-'t-1'!$AE241)/'t-1'!$AE241)*(('t-1'!$I241-0.5+'t-1'!$I241-0.5)*-1)</f>
        <v>3.90625E-2</v>
      </c>
      <c r="Y241" s="5">
        <f>(('t-1'!Y241-'t-1'!$AE241)/'t-1'!$AE241)*(('t-1'!$I241-0.5+'t-1'!$I241-0.5)*-1)</f>
        <v>-0.234375</v>
      </c>
      <c r="Z241" s="5">
        <f>(('t-1'!Z241-'t-1'!$AE241)/'t-1'!$AE241)*(('t-1'!$I241-0.5+'t-1'!$I241-0.5)*-1)</f>
        <v>3.90625E-2</v>
      </c>
      <c r="AA241" s="5">
        <f>(('t-1'!AA241-'t-1'!$AE241)/'t-1'!$AE241)*(('t-1'!$I241-0.5+'t-1'!$I241-0.5)*-1)</f>
        <v>-3.90625E-2</v>
      </c>
      <c r="AB241" s="5">
        <f>(('t-1'!AB241-'t-1'!$AE241)/'t-1'!$AE241)*(('t-1'!$I241-0.5+'t-1'!$I241-0.5)*-1)</f>
        <v>-0.11562499999999998</v>
      </c>
      <c r="AC241" s="5">
        <f>(('t-1'!AC241-'t-1'!$AE241)/'t-1'!$AE241)*(('t-1'!$I241-0.5+'t-1'!$I241-0.5)*-1)</f>
        <v>0.109375</v>
      </c>
      <c r="AD241" s="5">
        <f>(('t-1'!AD241-'t-1'!$AE241)/'t-1'!$AE241)*(('t-1'!$I241-0.5+'t-1'!$I241-0.5)*-1)</f>
        <v>-4.2187500000000044E-2</v>
      </c>
      <c r="AE241" s="5">
        <f>(('t-1'!AE241-'t-1'!$AE241)/'t-1'!$AE241)*(('t-1'!$I241-0.5+'t-1'!$I241-0.5)*-1)</f>
        <v>0</v>
      </c>
      <c r="AF241" s="5">
        <f>(('t-1'!AF241-'t-1'!$AE241)/'t-1'!$AE241)*(('t-1'!$I241-0.5+'t-1'!$I241-0.5)*-1)</f>
        <v>-1</v>
      </c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</row>
    <row r="242" spans="2:66">
      <c r="B242" s="1">
        <f>'t-1'!B242</f>
        <v>0</v>
      </c>
      <c r="C242" s="1">
        <f>'t-1'!C242</f>
        <v>0</v>
      </c>
      <c r="D242" s="1">
        <f>'t-1'!D242</f>
        <v>0</v>
      </c>
      <c r="E242" s="1" t="str">
        <f>'t-1'!E242</f>
        <v>Män</v>
      </c>
      <c r="F242" s="1" t="str">
        <f>'t-1'!F242</f>
        <v>Blodfettssänkande behandling efter stroke</v>
      </c>
      <c r="G242" s="1" t="str">
        <f>'t-1'!G242</f>
        <v>(tom)</v>
      </c>
      <c r="H242" s="1" t="str">
        <f>'t-1'!H242</f>
        <v>A020305</v>
      </c>
      <c r="I242" s="1">
        <f>'t-1'!I242</f>
        <v>0</v>
      </c>
      <c r="J242" s="5">
        <f>(('t-1'!J242-'t-1'!$AE242)/'t-1'!$AE242)*(('t-1'!$I242-0.5+'t-1'!$I242-0.5)*-1)</f>
        <v>-4.7128129602356447E-2</v>
      </c>
      <c r="K242" s="5">
        <f>(('t-1'!K242-'t-1'!$AE242)/'t-1'!$AE242)*(('t-1'!$I242-0.5+'t-1'!$I242-0.5)*-1)</f>
        <v>-8.8365243004419509E-3</v>
      </c>
      <c r="L242" s="5">
        <f>(('t-1'!L242-'t-1'!$AE242)/'t-1'!$AE242)*(('t-1'!$I242-0.5+'t-1'!$I242-0.5)*-1)</f>
        <v>5.8910162002944249E-3</v>
      </c>
      <c r="M242" s="5">
        <f>(('t-1'!M242-'t-1'!$AE242)/'t-1'!$AE242)*(('t-1'!$I242-0.5+'t-1'!$I242-0.5)*-1)</f>
        <v>8.1001472754050063E-2</v>
      </c>
      <c r="N242" s="5">
        <f>(('t-1'!N242-'t-1'!$AE242)/'t-1'!$AE242)*(('t-1'!$I242-0.5+'t-1'!$I242-0.5)*-1)</f>
        <v>4.4182621502208705E-3</v>
      </c>
      <c r="O242" s="5">
        <f>(('t-1'!O242-'t-1'!$AE242)/'t-1'!$AE242)*(('t-1'!$I242-0.5+'t-1'!$I242-0.5)*-1)</f>
        <v>-7.2164948453608324E-2</v>
      </c>
      <c r="P242" s="5">
        <f>(('t-1'!P242-'t-1'!$AE242)/'t-1'!$AE242)*(('t-1'!$I242-0.5+'t-1'!$I242-0.5)*-1)</f>
        <v>8.2474226804123626E-2</v>
      </c>
      <c r="Q242" s="5">
        <f>(('t-1'!Q242-'t-1'!$AE242)/'t-1'!$AE242)*(('t-1'!$I242-0.5+'t-1'!$I242-0.5)*-1)</f>
        <v>-0.12223858615611198</v>
      </c>
      <c r="R242" s="5">
        <f>(('t-1'!R242-'t-1'!$AE242)/'t-1'!$AE242)*(('t-1'!$I242-0.5+'t-1'!$I242-0.5)*-1)</f>
        <v>2.9455081001471075E-3</v>
      </c>
      <c r="S242" s="5">
        <f>(('t-1'!S242-'t-1'!$AE242)/'t-1'!$AE242)*(('t-1'!$I242-0.5+'t-1'!$I242-0.5)*-1)</f>
        <v>5.7437407952871743E-2</v>
      </c>
      <c r="T242" s="5">
        <f>(('t-1'!T242-'t-1'!$AE242)/'t-1'!$AE242)*(('t-1'!$I242-0.5+'t-1'!$I242-0.5)*-1)</f>
        <v>1.0309278350515295E-2</v>
      </c>
      <c r="U242" s="5">
        <f>(('t-1'!U242-'t-1'!$AE242)/'t-1'!$AE242)*(('t-1'!$I242-0.5+'t-1'!$I242-0.5)*-1)</f>
        <v>-2.7982326951399197E-2</v>
      </c>
      <c r="V242" s="5">
        <f>(('t-1'!V242-'t-1'!$AE242)/'t-1'!$AE242)*(('t-1'!$I242-0.5+'t-1'!$I242-0.5)*-1)</f>
        <v>1.6200294550809929E-2</v>
      </c>
      <c r="W242" s="5">
        <f>(('t-1'!W242-'t-1'!$AE242)/'t-1'!$AE242)*(('t-1'!$I242-0.5+'t-1'!$I242-0.5)*-1)</f>
        <v>4.1237113402061813E-2</v>
      </c>
      <c r="X242" s="5">
        <f>(('t-1'!X242-'t-1'!$AE242)/'t-1'!$AE242)*(('t-1'!$I242-0.5+'t-1'!$I242-0.5)*-1)</f>
        <v>0.13843888070692181</v>
      </c>
      <c r="Y242" s="5">
        <f>(('t-1'!Y242-'t-1'!$AE242)/'t-1'!$AE242)*(('t-1'!$I242-0.5+'t-1'!$I242-0.5)*-1)</f>
        <v>-0.16494845360824745</v>
      </c>
      <c r="Z242" s="5">
        <f>(('t-1'!Z242-'t-1'!$AE242)/'t-1'!$AE242)*(('t-1'!$I242-0.5+'t-1'!$I242-0.5)*-1)</f>
        <v>6.9219440353460795E-2</v>
      </c>
      <c r="AA242" s="5">
        <f>(('t-1'!AA242-'t-1'!$AE242)/'t-1'!$AE242)*(('t-1'!$I242-0.5+'t-1'!$I242-0.5)*-1)</f>
        <v>5.4491899852724422E-2</v>
      </c>
      <c r="AB242" s="5">
        <f>(('t-1'!AB242-'t-1'!$AE242)/'t-1'!$AE242)*(('t-1'!$I242-0.5+'t-1'!$I242-0.5)*-1)</f>
        <v>-9.5729013254786541E-2</v>
      </c>
      <c r="AC242" s="5">
        <f>(('t-1'!AC242-'t-1'!$AE242)/'t-1'!$AE242)*(('t-1'!$I242-0.5+'t-1'!$I242-0.5)*-1)</f>
        <v>6.3328424153166377E-2</v>
      </c>
      <c r="AD242" s="5">
        <f>(('t-1'!AD242-'t-1'!$AE242)/'t-1'!$AE242)*(('t-1'!$I242-0.5+'t-1'!$I242-0.5)*-1)</f>
        <v>-0.11340206185567013</v>
      </c>
      <c r="AE242" s="5">
        <f>(('t-1'!AE242-'t-1'!$AE242)/'t-1'!$AE242)*(('t-1'!$I242-0.5+'t-1'!$I242-0.5)*-1)</f>
        <v>0</v>
      </c>
      <c r="AF242" s="5">
        <f>(('t-1'!AF242-'t-1'!$AE242)/'t-1'!$AE242)*(('t-1'!$I242-0.5+'t-1'!$I242-0.5)*-1)</f>
        <v>-1</v>
      </c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</row>
    <row r="243" spans="2:66">
      <c r="B243" s="1">
        <f>'t-1'!B243</f>
        <v>0</v>
      </c>
      <c r="C243" s="1">
        <f>'t-1'!C243</f>
        <v>0</v>
      </c>
      <c r="D243" s="1">
        <f>'t-1'!D243</f>
        <v>0</v>
      </c>
      <c r="E243" s="1" t="str">
        <f>'t-1'!E243</f>
        <v>Totalt</v>
      </c>
      <c r="F243" s="1" t="str">
        <f>'t-1'!F243</f>
        <v>Blodfettssänkande behandling efter stroke</v>
      </c>
      <c r="G243" s="1" t="str">
        <f>'t-1'!G243</f>
        <v>(tom)</v>
      </c>
      <c r="H243" s="1" t="str">
        <f>'t-1'!H243</f>
        <v>A020305</v>
      </c>
      <c r="I243" s="1">
        <f>'t-1'!I243</f>
        <v>0</v>
      </c>
      <c r="J243" s="5">
        <f>(('t-1'!J243-'t-1'!$AE243)/'t-1'!$AE243)*(('t-1'!$I243-0.5+'t-1'!$I243-0.5)*-1)</f>
        <v>-5.7401812688821816E-2</v>
      </c>
      <c r="K243" s="5">
        <f>(('t-1'!K243-'t-1'!$AE243)/'t-1'!$AE243)*(('t-1'!$I243-0.5+'t-1'!$I243-0.5)*-1)</f>
        <v>-6.1933534743202436E-2</v>
      </c>
      <c r="L243" s="5">
        <f>(('t-1'!L243-'t-1'!$AE243)/'t-1'!$AE243)*(('t-1'!$I243-0.5+'t-1'!$I243-0.5)*-1)</f>
        <v>6.0422960725075525E-2</v>
      </c>
      <c r="M243" s="5">
        <f>(('t-1'!M243-'t-1'!$AE243)/'t-1'!$AE243)*(('t-1'!$I243-0.5+'t-1'!$I243-0.5)*-1)</f>
        <v>7.5528700906344406E-2</v>
      </c>
      <c r="N243" s="5">
        <f>(('t-1'!N243-'t-1'!$AE243)/'t-1'!$AE243)*(('t-1'!$I243-0.5+'t-1'!$I243-0.5)*-1)</f>
        <v>2.7190332326283945E-2</v>
      </c>
      <c r="O243" s="5">
        <f>(('t-1'!O243-'t-1'!$AE243)/'t-1'!$AE243)*(('t-1'!$I243-0.5+'t-1'!$I243-0.5)*-1)</f>
        <v>-5.4380664652567995E-2</v>
      </c>
      <c r="P243" s="5">
        <f>(('t-1'!P243-'t-1'!$AE243)/'t-1'!$AE243)*(('t-1'!$I243-0.5+'t-1'!$I243-0.5)*-1)</f>
        <v>5.7401812688821705E-2</v>
      </c>
      <c r="Q243" s="5">
        <f>(('t-1'!Q243-'t-1'!$AE243)/'t-1'!$AE243)*(('t-1'!$I243-0.5+'t-1'!$I243-0.5)*-1)</f>
        <v>-4.0785498489426024E-2</v>
      </c>
      <c r="R243" s="5">
        <f>(('t-1'!R243-'t-1'!$AE243)/'t-1'!$AE243)*(('t-1'!$I243-0.5+'t-1'!$I243-0.5)*-1)</f>
        <v>4.5317220543806217E-3</v>
      </c>
      <c r="S243" s="5">
        <f>(('t-1'!S243-'t-1'!$AE243)/'t-1'!$AE243)*(('t-1'!$I243-0.5+'t-1'!$I243-0.5)*-1)</f>
        <v>6.0422960725075525E-2</v>
      </c>
      <c r="T243" s="5">
        <f>(('t-1'!T243-'t-1'!$AE243)/'t-1'!$AE243)*(('t-1'!$I243-0.5+'t-1'!$I243-0.5)*-1)</f>
        <v>4.5317220543806644E-2</v>
      </c>
      <c r="U243" s="5">
        <f>(('t-1'!U243-'t-1'!$AE243)/'t-1'!$AE243)*(('t-1'!$I243-0.5+'t-1'!$I243-0.5)*-1)</f>
        <v>-1.5105740181268881E-2</v>
      </c>
      <c r="V243" s="5">
        <f>(('t-1'!V243-'t-1'!$AE243)/'t-1'!$AE243)*(('t-1'!$I243-0.5+'t-1'!$I243-0.5)*-1)</f>
        <v>3.9274924471299009E-2</v>
      </c>
      <c r="W243" s="5">
        <f>(('t-1'!W243-'t-1'!$AE243)/'t-1'!$AE243)*(('t-1'!$I243-0.5+'t-1'!$I243-0.5)*-1)</f>
        <v>3.7764350453172203E-2</v>
      </c>
      <c r="X243" s="5">
        <f>(('t-1'!X243-'t-1'!$AE243)/'t-1'!$AE243)*(('t-1'!$I243-0.5+'t-1'!$I243-0.5)*-1)</f>
        <v>9.3655589123867108E-2</v>
      </c>
      <c r="Y243" s="5">
        <f>(('t-1'!Y243-'t-1'!$AE243)/'t-1'!$AE243)*(('t-1'!$I243-0.5+'t-1'!$I243-0.5)*-1)</f>
        <v>-0.18731117824773422</v>
      </c>
      <c r="Z243" s="5">
        <f>(('t-1'!Z243-'t-1'!$AE243)/'t-1'!$AE243)*(('t-1'!$I243-0.5+'t-1'!$I243-0.5)*-1)</f>
        <v>6.4954682779456152E-2</v>
      </c>
      <c r="AA243" s="5">
        <f>(('t-1'!AA243-'t-1'!$AE243)/'t-1'!$AE243)*(('t-1'!$I243-0.5+'t-1'!$I243-0.5)*-1)</f>
        <v>1.8126888217522702E-2</v>
      </c>
      <c r="AB243" s="5">
        <f>(('t-1'!AB243-'t-1'!$AE243)/'t-1'!$AE243)*(('t-1'!$I243-0.5+'t-1'!$I243-0.5)*-1)</f>
        <v>-0.11027190332326289</v>
      </c>
      <c r="AC243" s="5">
        <f>(('t-1'!AC243-'t-1'!$AE243)/'t-1'!$AE243)*(('t-1'!$I243-0.5+'t-1'!$I243-0.5)*-1)</f>
        <v>7.8549848942598227E-2</v>
      </c>
      <c r="AD243" s="5">
        <f>(('t-1'!AD243-'t-1'!$AE243)/'t-1'!$AE243)*(('t-1'!$I243-0.5+'t-1'!$I243-0.5)*-1)</f>
        <v>-8.1570996978852048E-2</v>
      </c>
      <c r="AE243" s="5">
        <f>(('t-1'!AE243-'t-1'!$AE243)/'t-1'!$AE243)*(('t-1'!$I243-0.5+'t-1'!$I243-0.5)*-1)</f>
        <v>0</v>
      </c>
      <c r="AF243" s="5">
        <f>(('t-1'!AF243-'t-1'!$AE243)/'t-1'!$AE243)*(('t-1'!$I243-0.5+'t-1'!$I243-0.5)*-1)</f>
        <v>-1</v>
      </c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</row>
    <row r="244" spans="2:66">
      <c r="B244" s="1">
        <f>'t-1'!B244</f>
        <v>0</v>
      </c>
      <c r="C244" s="1">
        <f>'t-1'!C244</f>
        <v>0</v>
      </c>
      <c r="D244" s="1">
        <f>'t-1'!D244</f>
        <v>108</v>
      </c>
      <c r="E244" s="1" t="str">
        <f>'t-1'!E244</f>
        <v>Kvinnor</v>
      </c>
      <c r="F244" s="1" t="str">
        <f>'t-1'!F244</f>
        <v>Återinsjuknande efter stroke</v>
      </c>
      <c r="G244" s="1" t="str">
        <f>'t-1'!G244</f>
        <v>(tom)</v>
      </c>
      <c r="H244" s="1" t="str">
        <f>'t-1'!H244</f>
        <v>A003900</v>
      </c>
      <c r="I244" s="1">
        <f>'t-1'!I244</f>
        <v>1</v>
      </c>
      <c r="J244" s="5">
        <f>(('t-1'!J244-'t-1'!$AE244)/'t-1'!$AE244)*(('t-1'!$I244-0.5+'t-1'!$I244-0.5)*-1)</f>
        <v>-0.1050549049637524</v>
      </c>
      <c r="K244" s="5">
        <f>(('t-1'!K244-'t-1'!$AE244)/'t-1'!$AE244)*(('t-1'!$I244-0.5+'t-1'!$I244-0.5)*-1)</f>
        <v>0.14605306042501187</v>
      </c>
      <c r="L244" s="5">
        <f>(('t-1'!L244-'t-1'!$AE244)/'t-1'!$AE244)*(('t-1'!$I244-0.5+'t-1'!$I244-0.5)*-1)</f>
        <v>0.11436769056393721</v>
      </c>
      <c r="M244" s="5">
        <f>(('t-1'!M244-'t-1'!$AE244)/'t-1'!$AE244)*(('t-1'!$I244-0.5+'t-1'!$I244-0.5)*-1)</f>
        <v>0.2641321297808602</v>
      </c>
      <c r="N244" s="5">
        <f>(('t-1'!N244-'t-1'!$AE244)/'t-1'!$AE244)*(('t-1'!$I244-0.5+'t-1'!$I244-0.5)*-1)</f>
        <v>-0.11532376977185171</v>
      </c>
      <c r="O244" s="5">
        <f>(('t-1'!O244-'t-1'!$AE244)/'t-1'!$AE244)*(('t-1'!$I244-0.5+'t-1'!$I244-0.5)*-1)</f>
        <v>-0.1560242058487106</v>
      </c>
      <c r="P244" s="5">
        <f>(('t-1'!P244-'t-1'!$AE244)/'t-1'!$AE244)*(('t-1'!$I244-0.5+'t-1'!$I244-0.5)*-1)</f>
        <v>0.16386508409151002</v>
      </c>
      <c r="Q244" s="5">
        <f>(('t-1'!Q244-'t-1'!$AE244)/'t-1'!$AE244)*(('t-1'!$I244-0.5+'t-1'!$I244-0.5)*-1)</f>
        <v>-0.11540055867461044</v>
      </c>
      <c r="R244" s="5">
        <f>(('t-1'!R244-'t-1'!$AE244)/'t-1'!$AE244)*(('t-1'!$I244-0.5+'t-1'!$I244-0.5)*-1)</f>
        <v>-4.3340450727503803E-2</v>
      </c>
      <c r="S244" s="5">
        <f>(('t-1'!S244-'t-1'!$AE244)/'t-1'!$AE244)*(('t-1'!$I244-0.5+'t-1'!$I244-0.5)*-1)</f>
        <v>5.3179409644736095E-2</v>
      </c>
      <c r="T244" s="5">
        <f>(('t-1'!T244-'t-1'!$AE244)/'t-1'!$AE244)*(('t-1'!$I244-0.5+'t-1'!$I244-0.5)*-1)</f>
        <v>-2.4170028784719449E-2</v>
      </c>
      <c r="U244" s="5">
        <f>(('t-1'!U244-'t-1'!$AE244)/'t-1'!$AE244)*(('t-1'!$I244-0.5+'t-1'!$I244-0.5)*-1)</f>
        <v>-2.9361111328906557E-2</v>
      </c>
      <c r="V244" s="5">
        <f>(('t-1'!V244-'t-1'!$AE244)/'t-1'!$AE244)*(('t-1'!$I244-0.5+'t-1'!$I244-0.5)*-1)</f>
        <v>0.24942159899188635</v>
      </c>
      <c r="W244" s="5">
        <f>(('t-1'!W244-'t-1'!$AE244)/'t-1'!$AE244)*(('t-1'!$I244-0.5+'t-1'!$I244-0.5)*-1)</f>
        <v>-4.1825072957466083E-2</v>
      </c>
      <c r="X244" s="5">
        <f>(('t-1'!X244-'t-1'!$AE244)/'t-1'!$AE244)*(('t-1'!$I244-0.5+'t-1'!$I244-0.5)*-1)</f>
        <v>-4.7908913576227286E-3</v>
      </c>
      <c r="Y244" s="5">
        <f>(('t-1'!Y244-'t-1'!$AE244)/'t-1'!$AE244)*(('t-1'!$I244-0.5+'t-1'!$I244-0.5)*-1)</f>
        <v>6.0404722475828496E-2</v>
      </c>
      <c r="Z244" s="5">
        <f>(('t-1'!Z244-'t-1'!$AE244)/'t-1'!$AE244)*(('t-1'!$I244-0.5+'t-1'!$I244-0.5)*-1)</f>
        <v>6.199191321184238E-2</v>
      </c>
      <c r="AA244" s="5">
        <f>(('t-1'!AA244-'t-1'!$AE244)/'t-1'!$AE244)*(('t-1'!$I244-0.5+'t-1'!$I244-0.5)*-1)</f>
        <v>-0.11011414757419334</v>
      </c>
      <c r="AB244" s="5">
        <f>(('t-1'!AB244-'t-1'!$AE244)/'t-1'!$AE244)*(('t-1'!$I244-0.5+'t-1'!$I244-0.5)*-1)</f>
        <v>-0.21155641453871457</v>
      </c>
      <c r="AC244" s="5">
        <f>(('t-1'!AC244-'t-1'!$AE244)/'t-1'!$AE244)*(('t-1'!$I244-0.5+'t-1'!$I244-0.5)*-1)</f>
        <v>-7.3270939477985617E-2</v>
      </c>
      <c r="AD244" s="5">
        <f>(('t-1'!AD244-'t-1'!$AE244)/'t-1'!$AE244)*(('t-1'!$I244-0.5+'t-1'!$I244-0.5)*-1)</f>
        <v>-8.7518192167828052E-2</v>
      </c>
      <c r="AE244" s="5">
        <f>(('t-1'!AE244-'t-1'!$AE244)/'t-1'!$AE244)*(('t-1'!$I244-0.5+'t-1'!$I244-0.5)*-1)</f>
        <v>0</v>
      </c>
      <c r="AF244" s="5">
        <f>(('t-1'!AF244-'t-1'!$AE244)/'t-1'!$AE244)*(('t-1'!$I244-0.5+'t-1'!$I244-0.5)*-1)</f>
        <v>1</v>
      </c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</row>
    <row r="245" spans="2:66">
      <c r="B245" s="1">
        <f>'t-1'!B245</f>
        <v>0</v>
      </c>
      <c r="C245" s="1">
        <f>'t-1'!C245</f>
        <v>0</v>
      </c>
      <c r="D245" s="1">
        <f>'t-1'!D245</f>
        <v>0</v>
      </c>
      <c r="E245" s="1" t="str">
        <f>'t-1'!E245</f>
        <v>Män</v>
      </c>
      <c r="F245" s="1" t="str">
        <f>'t-1'!F245</f>
        <v>Återinsjuknande efter stroke</v>
      </c>
      <c r="G245" s="1" t="str">
        <f>'t-1'!G245</f>
        <v>(tom)</v>
      </c>
      <c r="H245" s="1" t="str">
        <f>'t-1'!H245</f>
        <v>A003900</v>
      </c>
      <c r="I245" s="1">
        <f>'t-1'!I245</f>
        <v>1</v>
      </c>
      <c r="J245" s="5">
        <f>(('t-1'!J245-'t-1'!$AE245)/'t-1'!$AE245)*(('t-1'!$I245-0.5+'t-1'!$I245-0.5)*-1)</f>
        <v>-1.0577543730380631E-3</v>
      </c>
      <c r="K245" s="5">
        <f>(('t-1'!K245-'t-1'!$AE245)/'t-1'!$AE245)*(('t-1'!$I245-0.5+'t-1'!$I245-0.5)*-1)</f>
        <v>9.056357019327773E-3</v>
      </c>
      <c r="L245" s="5">
        <f>(('t-1'!L245-'t-1'!$AE245)/'t-1'!$AE245)*(('t-1'!$I245-0.5+'t-1'!$I245-0.5)*-1)</f>
        <v>3.4638771181709341E-2</v>
      </c>
      <c r="M245" s="5">
        <f>(('t-1'!M245-'t-1'!$AE245)/'t-1'!$AE245)*(('t-1'!$I245-0.5+'t-1'!$I245-0.5)*-1)</f>
        <v>0.20352115961103764</v>
      </c>
      <c r="N245" s="5">
        <f>(('t-1'!N245-'t-1'!$AE245)/'t-1'!$AE245)*(('t-1'!$I245-0.5+'t-1'!$I245-0.5)*-1)</f>
        <v>-0.24787394299190696</v>
      </c>
      <c r="O245" s="5">
        <f>(('t-1'!O245-'t-1'!$AE245)/'t-1'!$AE245)*(('t-1'!$I245-0.5+'t-1'!$I245-0.5)*-1)</f>
        <v>-0.13398303828492286</v>
      </c>
      <c r="P245" s="5">
        <f>(('t-1'!P245-'t-1'!$AE245)/'t-1'!$AE245)*(('t-1'!$I245-0.5+'t-1'!$I245-0.5)*-1)</f>
        <v>0.18262718406403533</v>
      </c>
      <c r="Q245" s="5">
        <f>(('t-1'!Q245-'t-1'!$AE245)/'t-1'!$AE245)*(('t-1'!$I245-0.5+'t-1'!$I245-0.5)*-1)</f>
        <v>5.9742242394775116E-2</v>
      </c>
      <c r="R245" s="5">
        <f>(('t-1'!R245-'t-1'!$AE245)/'t-1'!$AE245)*(('t-1'!$I245-0.5+'t-1'!$I245-0.5)*-1)</f>
        <v>0.18591286418249245</v>
      </c>
      <c r="S245" s="5">
        <f>(('t-1'!S245-'t-1'!$AE245)/'t-1'!$AE245)*(('t-1'!$I245-0.5+'t-1'!$I245-0.5)*-1)</f>
        <v>5.0379359294683415E-2</v>
      </c>
      <c r="T245" s="5">
        <f>(('t-1'!T245-'t-1'!$AE245)/'t-1'!$AE245)*(('t-1'!$I245-0.5+'t-1'!$I245-0.5)*-1)</f>
        <v>1.9456350991469952E-2</v>
      </c>
      <c r="U245" s="5">
        <f>(('t-1'!U245-'t-1'!$AE245)/'t-1'!$AE245)*(('t-1'!$I245-0.5+'t-1'!$I245-0.5)*-1)</f>
        <v>1.8811835083886355E-3</v>
      </c>
      <c r="V245" s="5">
        <f>(('t-1'!V245-'t-1'!$AE245)/'t-1'!$AE245)*(('t-1'!$I245-0.5+'t-1'!$I245-0.5)*-1)</f>
        <v>0.13420893357181943</v>
      </c>
      <c r="W245" s="5">
        <f>(('t-1'!W245-'t-1'!$AE245)/'t-1'!$AE245)*(('t-1'!$I245-0.5+'t-1'!$I245-0.5)*-1)</f>
        <v>7.7883502587626746E-2</v>
      </c>
      <c r="X245" s="5">
        <f>(('t-1'!X245-'t-1'!$AE245)/'t-1'!$AE245)*(('t-1'!$I245-0.5+'t-1'!$I245-0.5)*-1)</f>
        <v>6.343415762422587E-2</v>
      </c>
      <c r="Y245" s="5">
        <f>(('t-1'!Y245-'t-1'!$AE245)/'t-1'!$AE245)*(('t-1'!$I245-0.5+'t-1'!$I245-0.5)*-1)</f>
        <v>-8.3997728575211747E-2</v>
      </c>
      <c r="Z245" s="5">
        <f>(('t-1'!Z245-'t-1'!$AE245)/'t-1'!$AE245)*(('t-1'!$I245-0.5+'t-1'!$I245-0.5)*-1)</f>
        <v>0.19001351825255255</v>
      </c>
      <c r="AA245" s="5">
        <f>(('t-1'!AA245-'t-1'!$AE245)/'t-1'!$AE245)*(('t-1'!$I245-0.5+'t-1'!$I245-0.5)*-1)</f>
        <v>-0.24661861956247341</v>
      </c>
      <c r="AB245" s="5">
        <f>(('t-1'!AB245-'t-1'!$AE245)/'t-1'!$AE245)*(('t-1'!$I245-0.5+'t-1'!$I245-0.5)*-1)</f>
        <v>-0.13637282089434433</v>
      </c>
      <c r="AC245" s="5">
        <f>(('t-1'!AC245-'t-1'!$AE245)/'t-1'!$AE245)*(('t-1'!$I245-0.5+'t-1'!$I245-0.5)*-1)</f>
        <v>-0.22250297406089745</v>
      </c>
      <c r="AD245" s="5">
        <f>(('t-1'!AD245-'t-1'!$AE245)/'t-1'!$AE245)*(('t-1'!$I245-0.5+'t-1'!$I245-0.5)*-1)</f>
        <v>-0.23001704049422861</v>
      </c>
      <c r="AE245" s="5">
        <f>(('t-1'!AE245-'t-1'!$AE245)/'t-1'!$AE245)*(('t-1'!$I245-0.5+'t-1'!$I245-0.5)*-1)</f>
        <v>0</v>
      </c>
      <c r="AF245" s="5">
        <f>(('t-1'!AF245-'t-1'!$AE245)/'t-1'!$AE245)*(('t-1'!$I245-0.5+'t-1'!$I245-0.5)*-1)</f>
        <v>1</v>
      </c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</row>
    <row r="246" spans="2:66">
      <c r="B246" s="1">
        <f>'t-1'!B246</f>
        <v>0</v>
      </c>
      <c r="C246" s="1">
        <f>'t-1'!C246</f>
        <v>0</v>
      </c>
      <c r="D246" s="1">
        <f>'t-1'!D246</f>
        <v>0</v>
      </c>
      <c r="E246" s="1" t="str">
        <f>'t-1'!E246</f>
        <v>Totalt</v>
      </c>
      <c r="F246" s="1" t="str">
        <f>'t-1'!F246</f>
        <v>Återinsjuknande efter stroke</v>
      </c>
      <c r="G246" s="1" t="str">
        <f>'t-1'!G246</f>
        <v>(tom)</v>
      </c>
      <c r="H246" s="1" t="str">
        <f>'t-1'!H246</f>
        <v>A003900</v>
      </c>
      <c r="I246" s="1">
        <f>'t-1'!I246</f>
        <v>1</v>
      </c>
      <c r="J246" s="5">
        <f>(('t-1'!J246-'t-1'!$AE246)/'t-1'!$AE246)*(('t-1'!$I246-0.5+'t-1'!$I246-0.5)*-1)</f>
        <v>-5.1279634648371021E-2</v>
      </c>
      <c r="K246" s="5">
        <f>(('t-1'!K246-'t-1'!$AE246)/'t-1'!$AE246)*(('t-1'!$I246-0.5+'t-1'!$I246-0.5)*-1)</f>
        <v>8.1235870211341696E-2</v>
      </c>
      <c r="L246" s="5">
        <f>(('t-1'!L246-'t-1'!$AE246)/'t-1'!$AE246)*(('t-1'!$I246-0.5+'t-1'!$I246-0.5)*-1)</f>
        <v>8.5848827942510114E-2</v>
      </c>
      <c r="M246" s="5">
        <f>(('t-1'!M246-'t-1'!$AE246)/'t-1'!$AE246)*(('t-1'!$I246-0.5+'t-1'!$I246-0.5)*-1)</f>
        <v>0.23915647761859388</v>
      </c>
      <c r="N246" s="5">
        <f>(('t-1'!N246-'t-1'!$AE246)/'t-1'!$AE246)*(('t-1'!$I246-0.5+'t-1'!$I246-0.5)*-1)</f>
        <v>-0.18726191490869742</v>
      </c>
      <c r="O246" s="5">
        <f>(('t-1'!O246-'t-1'!$AE246)/'t-1'!$AE246)*(('t-1'!$I246-0.5+'t-1'!$I246-0.5)*-1)</f>
        <v>-0.15671556617266633</v>
      </c>
      <c r="P246" s="5">
        <f>(('t-1'!P246-'t-1'!$AE246)/'t-1'!$AE246)*(('t-1'!$I246-0.5+'t-1'!$I246-0.5)*-1)</f>
        <v>0.19378786200232981</v>
      </c>
      <c r="Q246" s="5">
        <f>(('t-1'!Q246-'t-1'!$AE246)/'t-1'!$AE246)*(('t-1'!$I246-0.5+'t-1'!$I246-0.5)*-1)</f>
        <v>-3.3849921060769499E-2</v>
      </c>
      <c r="R246" s="5">
        <f>(('t-1'!R246-'t-1'!$AE246)/'t-1'!$AE246)*(('t-1'!$I246-0.5+'t-1'!$I246-0.5)*-1)</f>
        <v>6.5687370777557735E-2</v>
      </c>
      <c r="S246" s="5">
        <f>(('t-1'!S246-'t-1'!$AE246)/'t-1'!$AE246)*(('t-1'!$I246-0.5+'t-1'!$I246-0.5)*-1)</f>
        <v>6.1883889177101498E-2</v>
      </c>
      <c r="T246" s="5">
        <f>(('t-1'!T246-'t-1'!$AE246)/'t-1'!$AE246)*(('t-1'!$I246-0.5+'t-1'!$I246-0.5)*-1)</f>
        <v>-6.7616705677424737E-3</v>
      </c>
      <c r="U246" s="5">
        <f>(('t-1'!U246-'t-1'!$AE246)/'t-1'!$AE246)*(('t-1'!$I246-0.5+'t-1'!$I246-0.5)*-1)</f>
        <v>-1.80587976220935E-2</v>
      </c>
      <c r="V246" s="5">
        <f>(('t-1'!V246-'t-1'!$AE246)/'t-1'!$AE246)*(('t-1'!$I246-0.5+'t-1'!$I246-0.5)*-1)</f>
        <v>0.19990743557742158</v>
      </c>
      <c r="W246" s="5">
        <f>(('t-1'!W246-'t-1'!$AE246)/'t-1'!$AE246)*(('t-1'!$I246-0.5+'t-1'!$I246-0.5)*-1)</f>
        <v>1.9846434050179156E-2</v>
      </c>
      <c r="X246" s="5">
        <f>(('t-1'!X246-'t-1'!$AE246)/'t-1'!$AE246)*(('t-1'!$I246-0.5+'t-1'!$I246-0.5)*-1)</f>
        <v>3.5470886998821484E-2</v>
      </c>
      <c r="Y246" s="5">
        <f>(('t-1'!Y246-'t-1'!$AE246)/'t-1'!$AE246)*(('t-1'!$I246-0.5+'t-1'!$I246-0.5)*-1)</f>
        <v>-4.9534019708879903E-3</v>
      </c>
      <c r="Z246" s="5">
        <f>(('t-1'!Z246-'t-1'!$AE246)/'t-1'!$AE246)*(('t-1'!$I246-0.5+'t-1'!$I246-0.5)*-1)</f>
        <v>8.9161400627098417E-2</v>
      </c>
      <c r="AA246" s="5">
        <f>(('t-1'!AA246-'t-1'!$AE246)/'t-1'!$AE246)*(('t-1'!$I246-0.5+'t-1'!$I246-0.5)*-1)</f>
        <v>-0.19136602460556104</v>
      </c>
      <c r="AB246" s="5">
        <f>(('t-1'!AB246-'t-1'!$AE246)/'t-1'!$AE246)*(('t-1'!$I246-0.5+'t-1'!$I246-0.5)*-1)</f>
        <v>-0.16263690523285387</v>
      </c>
      <c r="AC246" s="5">
        <f>(('t-1'!AC246-'t-1'!$AE246)/'t-1'!$AE246)*(('t-1'!$I246-0.5+'t-1'!$I246-0.5)*-1)</f>
        <v>-0.15418383398060023</v>
      </c>
      <c r="AD246" s="5">
        <f>(('t-1'!AD246-'t-1'!$AE246)/'t-1'!$AE246)*(('t-1'!$I246-0.5+'t-1'!$I246-0.5)*-1)</f>
        <v>-0.17081167920480064</v>
      </c>
      <c r="AE246" s="5">
        <f>(('t-1'!AE246-'t-1'!$AE246)/'t-1'!$AE246)*(('t-1'!$I246-0.5+'t-1'!$I246-0.5)*-1)</f>
        <v>0</v>
      </c>
      <c r="AF246" s="5">
        <f>(('t-1'!AF246-'t-1'!$AE246)/'t-1'!$AE246)*(('t-1'!$I246-0.5+'t-1'!$I246-0.5)*-1)</f>
        <v>1</v>
      </c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</row>
    <row r="247" spans="2:66">
      <c r="B247" s="1">
        <f>'t-1'!B247</f>
        <v>0</v>
      </c>
      <c r="C247" s="1">
        <f>'t-1'!C247</f>
        <v>0</v>
      </c>
      <c r="D247" s="1">
        <f>'t-1'!D247</f>
        <v>109</v>
      </c>
      <c r="E247" s="1" t="str">
        <f>'t-1'!E247</f>
        <v>Kvinnor</v>
      </c>
      <c r="F247" s="1" t="str">
        <f>'t-1'!F247</f>
        <v>Funktionsförmåga efter stroke</v>
      </c>
      <c r="G247" s="1" t="str">
        <f>'t-1'!G247</f>
        <v>(tom)</v>
      </c>
      <c r="H247" s="1" t="str">
        <f>'t-1'!H247</f>
        <v>A003600</v>
      </c>
      <c r="I247" s="1">
        <f>'t-1'!I247</f>
        <v>0</v>
      </c>
      <c r="J247" s="5">
        <f>(('t-1'!J247-'t-1'!$AE247)/'t-1'!$AE247)*(('t-1'!$I247-0.5+'t-1'!$I247-0.5)*-1)</f>
        <v>1.4475038600102933E-2</v>
      </c>
      <c r="K247" s="5">
        <f>(('t-1'!K247-'t-1'!$AE247)/'t-1'!$AE247)*(('t-1'!$I247-0.5+'t-1'!$I247-0.5)*-1)</f>
        <v>-3.4071024189397787E-2</v>
      </c>
      <c r="L247" s="5">
        <f>(('t-1'!L247-'t-1'!$AE247)/'t-1'!$AE247)*(('t-1'!$I247-0.5+'t-1'!$I247-0.5)*-1)</f>
        <v>-1.6675244467318481E-2</v>
      </c>
      <c r="M247" s="5">
        <f>(('t-1'!M247-'t-1'!$AE247)/'t-1'!$AE247)*(('t-1'!$I247-0.5+'t-1'!$I247-0.5)*-1)</f>
        <v>-6.3432835820894876E-3</v>
      </c>
      <c r="N247" s="5">
        <f>(('t-1'!N247-'t-1'!$AE247)/'t-1'!$AE247)*(('t-1'!$I247-0.5+'t-1'!$I247-0.5)*-1)</f>
        <v>-1.4204837879567668E-2</v>
      </c>
      <c r="O247" s="5">
        <f>(('t-1'!O247-'t-1'!$AE247)/'t-1'!$AE247)*(('t-1'!$I247-0.5+'t-1'!$I247-0.5)*-1)</f>
        <v>-2.204065877508999E-2</v>
      </c>
      <c r="P247" s="5">
        <f>(('t-1'!P247-'t-1'!$AE247)/'t-1'!$AE247)*(('t-1'!$I247-0.5+'t-1'!$I247-0.5)*-1)</f>
        <v>-4.3733916623777673E-2</v>
      </c>
      <c r="Q247" s="5">
        <f>(('t-1'!Q247-'t-1'!$AE247)/'t-1'!$AE247)*(('t-1'!$I247-0.5+'t-1'!$I247-0.5)*-1)</f>
        <v>4.2884714359238268E-2</v>
      </c>
      <c r="R247" s="5">
        <f>(('t-1'!R247-'t-1'!$AE247)/'t-1'!$AE247)*(('t-1'!$I247-0.5+'t-1'!$I247-0.5)*-1)</f>
        <v>-2.1924858466289342E-2</v>
      </c>
      <c r="S247" s="5">
        <f>(('t-1'!S247-'t-1'!$AE247)/'t-1'!$AE247)*(('t-1'!$I247-0.5+'t-1'!$I247-0.5)*-1)</f>
        <v>8.9809572825526665E-3</v>
      </c>
      <c r="T247" s="5">
        <f>(('t-1'!T247-'t-1'!$AE247)/'t-1'!$AE247)*(('t-1'!$I247-0.5+'t-1'!$I247-0.5)*-1)</f>
        <v>-3.3594956253216547E-2</v>
      </c>
      <c r="U247" s="5">
        <f>(('t-1'!U247-'t-1'!$AE247)/'t-1'!$AE247)*(('t-1'!$I247-0.5+'t-1'!$I247-0.5)*-1)</f>
        <v>2.8306742151319573E-4</v>
      </c>
      <c r="V247" s="5">
        <f>(('t-1'!V247-'t-1'!$AE247)/'t-1'!$AE247)*(('t-1'!$I247-0.5+'t-1'!$I247-0.5)*-1)</f>
        <v>2.7354606278949957E-2</v>
      </c>
      <c r="W247" s="5">
        <f>(('t-1'!W247-'t-1'!$AE247)/'t-1'!$AE247)*(('t-1'!$I247-0.5+'t-1'!$I247-0.5)*-1)</f>
        <v>-2.512866700977873E-2</v>
      </c>
      <c r="X247" s="5">
        <f>(('t-1'!X247-'t-1'!$AE247)/'t-1'!$AE247)*(('t-1'!$I247-0.5+'t-1'!$I247-0.5)*-1)</f>
        <v>7.1796191456511447E-3</v>
      </c>
      <c r="Y247" s="5">
        <f>(('t-1'!Y247-'t-1'!$AE247)/'t-1'!$AE247)*(('t-1'!$I247-0.5+'t-1'!$I247-0.5)*-1)</f>
        <v>-3.7184765826040567E-3</v>
      </c>
      <c r="Z247" s="5">
        <f>(('t-1'!Z247-'t-1'!$AE247)/'t-1'!$AE247)*(('t-1'!$I247-0.5+'t-1'!$I247-0.5)*-1)</f>
        <v>3.3839423571796865E-3</v>
      </c>
      <c r="AA247" s="5">
        <f>(('t-1'!AA247-'t-1'!$AE247)/'t-1'!$AE247)*(('t-1'!$I247-0.5+'t-1'!$I247-0.5)*-1)</f>
        <v>5.9701492537313439E-2</v>
      </c>
      <c r="AB247" s="5">
        <f>(('t-1'!AB247-'t-1'!$AE247)/'t-1'!$AE247)*(('t-1'!$I247-0.5+'t-1'!$I247-0.5)*-1)</f>
        <v>-5.7179619145651089E-2</v>
      </c>
      <c r="AC247" s="5">
        <f>(('t-1'!AC247-'t-1'!$AE247)/'t-1'!$AE247)*(('t-1'!$I247-0.5+'t-1'!$I247-0.5)*-1)</f>
        <v>1.6598044261451443E-2</v>
      </c>
      <c r="AD247" s="5">
        <f>(('t-1'!AD247-'t-1'!$AE247)/'t-1'!$AE247)*(('t-1'!$I247-0.5+'t-1'!$I247-0.5)*-1)</f>
        <v>-8.1446217189911942E-3</v>
      </c>
      <c r="AE247" s="5">
        <f>(('t-1'!AE247-'t-1'!$AE247)/'t-1'!$AE247)*(('t-1'!$I247-0.5+'t-1'!$I247-0.5)*-1)</f>
        <v>0</v>
      </c>
      <c r="AF247" s="5">
        <f>(('t-1'!AF247-'t-1'!$AE247)/'t-1'!$AE247)*(('t-1'!$I247-0.5+'t-1'!$I247-0.5)*-1)</f>
        <v>-1</v>
      </c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</row>
    <row r="248" spans="2:66">
      <c r="B248" s="1">
        <f>'t-1'!B248</f>
        <v>0</v>
      </c>
      <c r="C248" s="1">
        <f>'t-1'!C248</f>
        <v>0</v>
      </c>
      <c r="D248" s="1">
        <f>'t-1'!D248</f>
        <v>0</v>
      </c>
      <c r="E248" s="1" t="str">
        <f>'t-1'!E248</f>
        <v>Män</v>
      </c>
      <c r="F248" s="1" t="str">
        <f>'t-1'!F248</f>
        <v>Funktionsförmåga efter stroke</v>
      </c>
      <c r="G248" s="1" t="str">
        <f>'t-1'!G248</f>
        <v>(tom)</v>
      </c>
      <c r="H248" s="1" t="str">
        <f>'t-1'!H248</f>
        <v>A003600</v>
      </c>
      <c r="I248" s="1">
        <f>'t-1'!I248</f>
        <v>0</v>
      </c>
      <c r="J248" s="5">
        <f>(('t-1'!J248-'t-1'!$AE248)/'t-1'!$AE248)*(('t-1'!$I248-0.5+'t-1'!$I248-0.5)*-1)</f>
        <v>1.6602184240168405E-2</v>
      </c>
      <c r="K248" s="5">
        <f>(('t-1'!K248-'t-1'!$AE248)/'t-1'!$AE248)*(('t-1'!$I248-0.5+'t-1'!$I248-0.5)*-1)</f>
        <v>-2.0030363876781376E-2</v>
      </c>
      <c r="L248" s="5">
        <f>(('t-1'!L248-'t-1'!$AE248)/'t-1'!$AE248)*(('t-1'!$I248-0.5+'t-1'!$I248-0.5)*-1)</f>
        <v>-1.6479749253146624E-2</v>
      </c>
      <c r="M248" s="5">
        <f>(('t-1'!M248-'t-1'!$AE248)/'t-1'!$AE248)*(('t-1'!$I248-0.5+'t-1'!$I248-0.5)*-1)</f>
        <v>-1.5916548312847061E-3</v>
      </c>
      <c r="N248" s="5">
        <f>(('t-1'!N248-'t-1'!$AE248)/'t-1'!$AE248)*(('t-1'!$I248-0.5+'t-1'!$I248-0.5)*-1)</f>
        <v>-2.1426122728830991E-2</v>
      </c>
      <c r="O248" s="5">
        <f>(('t-1'!O248-'t-1'!$AE248)/'t-1'!$AE248)*(('t-1'!$I248-0.5+'t-1'!$I248-0.5)*-1)</f>
        <v>-2.4425779910867383E-2</v>
      </c>
      <c r="P248" s="5">
        <f>(('t-1'!P248-'t-1'!$AE248)/'t-1'!$AE248)*(('t-1'!$I248-0.5+'t-1'!$I248-0.5)*-1)</f>
        <v>-4.0844311670502946E-2</v>
      </c>
      <c r="Q248" s="5">
        <f>(('t-1'!Q248-'t-1'!$AE248)/'t-1'!$AE248)*(('t-1'!$I248-0.5+'t-1'!$I248-0.5)*-1)</f>
        <v>2.970272785151087E-2</v>
      </c>
      <c r="R248" s="5">
        <f>(('t-1'!R248-'t-1'!$AE248)/'t-1'!$AE248)*(('t-1'!$I248-0.5+'t-1'!$I248-0.5)*-1)</f>
        <v>-4.9782065723101065E-2</v>
      </c>
      <c r="S248" s="5">
        <f>(('t-1'!S248-'t-1'!$AE248)/'t-1'!$AE248)*(('t-1'!$I248-0.5+'t-1'!$I248-0.5)*-1)</f>
        <v>1.1043635829374614E-2</v>
      </c>
      <c r="T248" s="5">
        <f>(('t-1'!T248-'t-1'!$AE248)/'t-1'!$AE248)*(('t-1'!$I248-0.5+'t-1'!$I248-0.5)*-1)</f>
        <v>-1.2941378128213945E-2</v>
      </c>
      <c r="U248" s="5">
        <f>(('t-1'!U248-'t-1'!$AE248)/'t-1'!$AE248)*(('t-1'!$I248-0.5+'t-1'!$I248-0.5)*-1)</f>
        <v>-9.4274940006854133E-4</v>
      </c>
      <c r="V248" s="5">
        <f>(('t-1'!V248-'t-1'!$AE248)/'t-1'!$AE248)*(('t-1'!$I248-0.5+'t-1'!$I248-0.5)*-1)</f>
        <v>-1.5059503403693209E-3</v>
      </c>
      <c r="W248" s="5">
        <f>(('t-1'!W248-'t-1'!$AE248)/'t-1'!$AE248)*(('t-1'!$I248-0.5+'t-1'!$I248-0.5)*-1)</f>
        <v>-1.5745139331015248E-2</v>
      </c>
      <c r="X248" s="5">
        <f>(('t-1'!X248-'t-1'!$AE248)/'t-1'!$AE248)*(('t-1'!$I248-0.5+'t-1'!$I248-0.5)*-1)</f>
        <v>2.0973113276849916E-2</v>
      </c>
      <c r="Y248" s="5">
        <f>(('t-1'!Y248-'t-1'!$AE248)/'t-1'!$AE248)*(('t-1'!$I248-0.5+'t-1'!$I248-0.5)*-1)</f>
        <v>3.5995886184435688E-3</v>
      </c>
      <c r="Z248" s="5">
        <f>(('t-1'!Z248-'t-1'!$AE248)/'t-1'!$AE248)*(('t-1'!$I248-0.5+'t-1'!$I248-0.5)*-1)</f>
        <v>-4.6280425094274956E-3</v>
      </c>
      <c r="AA248" s="5">
        <f>(('t-1'!AA248-'t-1'!$AE248)/'t-1'!$AE248)*(('t-1'!$I248-0.5+'t-1'!$I248-0.5)*-1)</f>
        <v>4.5068318722758183E-2</v>
      </c>
      <c r="AB248" s="5">
        <f>(('t-1'!AB248-'t-1'!$AE248)/'t-1'!$AE248)*(('t-1'!$I248-0.5+'t-1'!$I248-0.5)*-1)</f>
        <v>-4.4162299818796207E-2</v>
      </c>
      <c r="AC248" s="5">
        <f>(('t-1'!AC248-'t-1'!$AE248)/'t-1'!$AE248)*(('t-1'!$I248-0.5+'t-1'!$I248-0.5)*-1)</f>
        <v>1.5769626328419568E-2</v>
      </c>
      <c r="AD248" s="5">
        <f>(('t-1'!AD248-'t-1'!$AE248)/'t-1'!$AE248)*(('t-1'!$I248-0.5+'t-1'!$I248-0.5)*-1)</f>
        <v>-1.2892404133405129E-2</v>
      </c>
      <c r="AE248" s="5">
        <f>(('t-1'!AE248-'t-1'!$AE248)/'t-1'!$AE248)*(('t-1'!$I248-0.5+'t-1'!$I248-0.5)*-1)</f>
        <v>0</v>
      </c>
      <c r="AF248" s="5">
        <f>(('t-1'!AF248-'t-1'!$AE248)/'t-1'!$AE248)*(('t-1'!$I248-0.5+'t-1'!$I248-0.5)*-1)</f>
        <v>-1</v>
      </c>
    </row>
    <row r="249" spans="2:66">
      <c r="B249" s="1">
        <f>'t-1'!B249</f>
        <v>0</v>
      </c>
      <c r="C249" s="1">
        <f>'t-1'!C249</f>
        <v>0</v>
      </c>
      <c r="D249" s="1">
        <f>'t-1'!D249</f>
        <v>0</v>
      </c>
      <c r="E249" s="1" t="str">
        <f>'t-1'!E249</f>
        <v>Totalt</v>
      </c>
      <c r="F249" s="1" t="str">
        <f>'t-1'!F249</f>
        <v>Funktionsförmåga efter stroke</v>
      </c>
      <c r="G249" s="1" t="str">
        <f>'t-1'!G249</f>
        <v>(tom)</v>
      </c>
      <c r="H249" s="1" t="str">
        <f>'t-1'!H249</f>
        <v>A003600</v>
      </c>
      <c r="I249" s="1">
        <f>'t-1'!I249</f>
        <v>0</v>
      </c>
      <c r="J249" s="5">
        <f>(('t-1'!J249-'t-1'!$AE249)/'t-1'!$AE249)*(('t-1'!$I249-0.5+'t-1'!$I249-0.5)*-1)</f>
        <v>1.4793010584330328E-2</v>
      </c>
      <c r="K249" s="5">
        <f>(('t-1'!K249-'t-1'!$AE249)/'t-1'!$AE249)*(('t-1'!$I249-0.5+'t-1'!$I249-0.5)*-1)</f>
        <v>-2.6241623348155559E-2</v>
      </c>
      <c r="L249" s="5">
        <f>(('t-1'!L249-'t-1'!$AE249)/'t-1'!$AE249)*(('t-1'!$I249-0.5+'t-1'!$I249-0.5)*-1)</f>
        <v>-1.4141667188576323E-2</v>
      </c>
      <c r="M249" s="5">
        <f>(('t-1'!M249-'t-1'!$AE249)/'t-1'!$AE249)*(('t-1'!$I249-0.5+'t-1'!$I249-0.5)*-1)</f>
        <v>-3.8579570363874586E-3</v>
      </c>
      <c r="N249" s="5">
        <f>(('t-1'!N249-'t-1'!$AE249)/'t-1'!$AE249)*(('t-1'!$I249-0.5+'t-1'!$I249-0.5)*-1)</f>
        <v>-1.9289785181937649E-2</v>
      </c>
      <c r="O249" s="5">
        <f>(('t-1'!O249-'t-1'!$AE249)/'t-1'!$AE249)*(('t-1'!$I249-0.5+'t-1'!$I249-0.5)*-1)</f>
        <v>-2.4713471535041012E-2</v>
      </c>
      <c r="P249" s="5">
        <f>(('t-1'!P249-'t-1'!$AE249)/'t-1'!$AE249)*(('t-1'!$I249-0.5+'t-1'!$I249-0.5)*-1)</f>
        <v>-3.9581637126573338E-2</v>
      </c>
      <c r="Q249" s="5">
        <f>(('t-1'!Q249-'t-1'!$AE249)/'t-1'!$AE249)*(('t-1'!$I249-0.5+'t-1'!$I249-0.5)*-1)</f>
        <v>3.4922026680027696E-2</v>
      </c>
      <c r="R249" s="5">
        <f>(('t-1'!R249-'t-1'!$AE249)/'t-1'!$AE249)*(('t-1'!$I249-0.5+'t-1'!$I249-0.5)*-1)</f>
        <v>-3.6851005198221244E-2</v>
      </c>
      <c r="S249" s="5">
        <f>(('t-1'!S249-'t-1'!$AE249)/'t-1'!$AE249)*(('t-1'!$I249-0.5+'t-1'!$I249-0.5)*-1)</f>
        <v>1.0283710152189042E-2</v>
      </c>
      <c r="T249" s="5">
        <f>(('t-1'!T249-'t-1'!$AE249)/'t-1'!$AE249)*(('t-1'!$I249-0.5+'t-1'!$I249-0.5)*-1)</f>
        <v>-2.2295985470031955E-2</v>
      </c>
      <c r="U249" s="5">
        <f>(('t-1'!U249-'t-1'!$AE249)/'t-1'!$AE249)*(('t-1'!$I249-0.5+'t-1'!$I249-0.5)*-1)</f>
        <v>-6.7639506482104143E-4</v>
      </c>
      <c r="V249" s="5">
        <f>(('t-1'!V249-'t-1'!$AE249)/'t-1'!$AE249)*(('t-1'!$I249-0.5+'t-1'!$I249-0.5)*-1)</f>
        <v>1.1360931922089444E-2</v>
      </c>
      <c r="W249" s="5">
        <f>(('t-1'!W249-'t-1'!$AE249)/'t-1'!$AE249)*(('t-1'!$I249-0.5+'t-1'!$I249-0.5)*-1)</f>
        <v>-2.0542368635310157E-2</v>
      </c>
      <c r="X249" s="5">
        <f>(('t-1'!X249-'t-1'!$AE249)/'t-1'!$AE249)*(('t-1'!$I249-0.5+'t-1'!$I249-0.5)*-1)</f>
        <v>1.4993423936870007E-2</v>
      </c>
      <c r="Y249" s="5">
        <f>(('t-1'!Y249-'t-1'!$AE249)/'t-1'!$AE249)*(('t-1'!$I249-0.5+'t-1'!$I249-0.5)*-1)</f>
        <v>-2.5051669067393236E-5</v>
      </c>
      <c r="Z249" s="5">
        <f>(('t-1'!Z249-'t-1'!$AE249)/'t-1'!$AE249)*(('t-1'!$I249-0.5+'t-1'!$I249-0.5)*-1)</f>
        <v>-1.6158326548505128E-3</v>
      </c>
      <c r="AA249" s="5">
        <f>(('t-1'!AA249-'t-1'!$AE249)/'t-1'!$AE249)*(('t-1'!$I249-0.5+'t-1'!$I249-0.5)*-1)</f>
        <v>5.217010083296808E-2</v>
      </c>
      <c r="AB249" s="5">
        <f>(('t-1'!AB249-'t-1'!$AE249)/'t-1'!$AE249)*(('t-1'!$I249-0.5+'t-1'!$I249-0.5)*-1)</f>
        <v>-4.9639882257155307E-2</v>
      </c>
      <c r="AC249" s="5">
        <f>(('t-1'!AC249-'t-1'!$AE249)/'t-1'!$AE249)*(('t-1'!$I249-0.5+'t-1'!$I249-0.5)*-1)</f>
        <v>1.704766080040088E-2</v>
      </c>
      <c r="AD249" s="5">
        <f>(('t-1'!AD249-'t-1'!$AE249)/'t-1'!$AE249)*(('t-1'!$I249-0.5+'t-1'!$I249-0.5)*-1)</f>
        <v>-8.1292666123878848E-3</v>
      </c>
      <c r="AE249" s="5">
        <f>(('t-1'!AE249-'t-1'!$AE249)/'t-1'!$AE249)*(('t-1'!$I249-0.5+'t-1'!$I249-0.5)*-1)</f>
        <v>0</v>
      </c>
      <c r="AF249" s="5">
        <f>(('t-1'!AF249-'t-1'!$AE249)/'t-1'!$AE249)*(('t-1'!$I249-0.5+'t-1'!$I249-0.5)*-1)</f>
        <v>-1</v>
      </c>
    </row>
    <row r="250" spans="2:66">
      <c r="B250" s="1">
        <f>'t-1'!B250</f>
        <v>0</v>
      </c>
      <c r="C250" s="1">
        <f>'t-1'!C250</f>
        <v>0</v>
      </c>
      <c r="D250" s="1">
        <f>'t-1'!D250</f>
        <v>110</v>
      </c>
      <c r="E250" s="1" t="str">
        <f>'t-1'!E250</f>
        <v>Kvinnor</v>
      </c>
      <c r="F250" s="1" t="str">
        <f>'t-1'!F250</f>
        <v>Nöjdhet med sjukhusvård vid stroke</v>
      </c>
      <c r="G250" s="1" t="str">
        <f>'t-1'!G250</f>
        <v>(tom)</v>
      </c>
      <c r="H250" s="1" t="str">
        <f>'t-1'!H250</f>
        <v>B000898</v>
      </c>
      <c r="I250" s="1">
        <f>'t-1'!I250</f>
        <v>0</v>
      </c>
      <c r="J250" s="5">
        <f>(('t-1'!J250-'t-1'!$AE250)/'t-1'!$AE250)*(('t-1'!$I250-0.5+'t-1'!$I250-0.5)*-1)</f>
        <v>-2.9014385129013331E-2</v>
      </c>
      <c r="K250" s="5">
        <f>(('t-1'!K250-'t-1'!$AE250)/'t-1'!$AE250)*(('t-1'!$I250-0.5+'t-1'!$I250-0.5)*-1)</f>
        <v>1.7733831189788142E-2</v>
      </c>
      <c r="L250" s="5">
        <f>(('t-1'!L250-'t-1'!$AE250)/'t-1'!$AE250)*(('t-1'!$I250-0.5+'t-1'!$I250-0.5)*-1)</f>
        <v>-1.3948052703426114E-3</v>
      </c>
      <c r="M250" s="5">
        <f>(('t-1'!M250-'t-1'!$AE250)/'t-1'!$AE250)*(('t-1'!$I250-0.5+'t-1'!$I250-0.5)*-1)</f>
        <v>-7.1431197253694978E-3</v>
      </c>
      <c r="N250" s="5">
        <f>(('t-1'!N250-'t-1'!$AE250)/'t-1'!$AE250)*(('t-1'!$I250-0.5+'t-1'!$I250-0.5)*-1)</f>
        <v>2.0232803979086941E-2</v>
      </c>
      <c r="O250" s="5">
        <f>(('t-1'!O250-'t-1'!$AE250)/'t-1'!$AE250)*(('t-1'!$I250-0.5+'t-1'!$I250-0.5)*-1)</f>
        <v>-2.0059998085164215E-2</v>
      </c>
      <c r="P250" s="5">
        <f>(('t-1'!P250-'t-1'!$AE250)/'t-1'!$AE250)*(('t-1'!$I250-0.5+'t-1'!$I250-0.5)*-1)</f>
        <v>2.9222089992456027E-2</v>
      </c>
      <c r="Q250" s="5">
        <f>(('t-1'!Q250-'t-1'!$AE250)/'t-1'!$AE250)*(('t-1'!$I250-0.5+'t-1'!$I250-0.5)*-1)</f>
        <v>3.6876160303075785E-2</v>
      </c>
      <c r="R250" s="5">
        <f>(('t-1'!R250-'t-1'!$AE250)/'t-1'!$AE250)*(('t-1'!$I250-0.5+'t-1'!$I250-0.5)*-1)</f>
        <v>-1.6285246949160719E-3</v>
      </c>
      <c r="S250" s="5">
        <f>(('t-1'!S250-'t-1'!$AE250)/'t-1'!$AE250)*(('t-1'!$I250-0.5+'t-1'!$I250-0.5)*-1)</f>
        <v>-8.6129056659383363E-3</v>
      </c>
      <c r="T250" s="5">
        <f>(('t-1'!T250-'t-1'!$AE250)/'t-1'!$AE250)*(('t-1'!$I250-0.5+'t-1'!$I250-0.5)*-1)</f>
        <v>2.7149367054453335E-2</v>
      </c>
      <c r="U250" s="5">
        <f>(('t-1'!U250-'t-1'!$AE250)/'t-1'!$AE250)*(('t-1'!$I250-0.5+'t-1'!$I250-0.5)*-1)</f>
        <v>4.5487755911081491E-3</v>
      </c>
      <c r="V250" s="5">
        <f>(('t-1'!V250-'t-1'!$AE250)/'t-1'!$AE250)*(('t-1'!$I250-0.5+'t-1'!$I250-0.5)*-1)</f>
        <v>1.9463830417162244E-2</v>
      </c>
      <c r="W250" s="5">
        <f>(('t-1'!W250-'t-1'!$AE250)/'t-1'!$AE250)*(('t-1'!$I250-0.5+'t-1'!$I250-0.5)*-1)</f>
        <v>1.1466997253889463E-2</v>
      </c>
      <c r="X250" s="5">
        <f>(('t-1'!X250-'t-1'!$AE250)/'t-1'!$AE250)*(('t-1'!$I250-0.5+'t-1'!$I250-0.5)*-1)</f>
        <v>1.2334712721937976E-2</v>
      </c>
      <c r="Y250" s="5">
        <f>(('t-1'!Y250-'t-1'!$AE250)/'t-1'!$AE250)*(('t-1'!$I250-0.5+'t-1'!$I250-0.5)*-1)</f>
        <v>1.1862027252962379E-2</v>
      </c>
      <c r="Z250" s="5">
        <f>(('t-1'!Z250-'t-1'!$AE250)/'t-1'!$AE250)*(('t-1'!$I250-0.5+'t-1'!$I250-0.5)*-1)</f>
        <v>1.0637958366385403E-5</v>
      </c>
      <c r="AA250" s="5">
        <f>(('t-1'!AA250-'t-1'!$AE250)/'t-1'!$AE250)*(('t-1'!$I250-0.5+'t-1'!$I250-0.5)*-1)</f>
        <v>2.21136559471884E-3</v>
      </c>
      <c r="AB250" s="5">
        <f>(('t-1'!AB250-'t-1'!$AE250)/'t-1'!$AE250)*(('t-1'!$I250-0.5+'t-1'!$I250-0.5)*-1)</f>
        <v>3.476783985621101E-3</v>
      </c>
      <c r="AC250" s="5">
        <f>(('t-1'!AC250-'t-1'!$AE250)/'t-1'!$AE250)*(('t-1'!$I250-0.5+'t-1'!$I250-0.5)*-1)</f>
        <v>1.1378175985507579E-2</v>
      </c>
      <c r="AD250" s="5">
        <f>(('t-1'!AD250-'t-1'!$AE250)/'t-1'!$AE250)*(('t-1'!$I250-0.5+'t-1'!$I250-0.5)*-1)</f>
        <v>1.007366057169555E-2</v>
      </c>
      <c r="AE250" s="5">
        <f>(('t-1'!AE250-'t-1'!$AE250)/'t-1'!$AE250)*(('t-1'!$I250-0.5+'t-1'!$I250-0.5)*-1)</f>
        <v>0</v>
      </c>
      <c r="AF250" s="5">
        <f>(('t-1'!AF250-'t-1'!$AE250)/'t-1'!$AE250)*(('t-1'!$I250-0.5+'t-1'!$I250-0.5)*-1)</f>
        <v>-1</v>
      </c>
    </row>
    <row r="251" spans="2:66">
      <c r="B251" s="1">
        <f>'t-1'!B251</f>
        <v>0</v>
      </c>
      <c r="C251" s="1">
        <f>'t-1'!C251</f>
        <v>0</v>
      </c>
      <c r="D251" s="1">
        <f>'t-1'!D251</f>
        <v>0</v>
      </c>
      <c r="E251" s="1" t="str">
        <f>'t-1'!E251</f>
        <v>Män</v>
      </c>
      <c r="F251" s="1" t="str">
        <f>'t-1'!F251</f>
        <v>Nöjdhet med sjukhusvård vid stroke</v>
      </c>
      <c r="G251" s="1" t="str">
        <f>'t-1'!G251</f>
        <v>(tom)</v>
      </c>
      <c r="H251" s="1" t="str">
        <f>'t-1'!H251</f>
        <v>B000898</v>
      </c>
      <c r="I251" s="1">
        <f>'t-1'!I251</f>
        <v>0</v>
      </c>
      <c r="J251" s="5">
        <f>(('t-1'!J251-'t-1'!$AE251)/'t-1'!$AE251)*(('t-1'!$I251-0.5+'t-1'!$I251-0.5)*-1)</f>
        <v>-2.1241564111043564E-2</v>
      </c>
      <c r="K251" s="5">
        <f>(('t-1'!K251-'t-1'!$AE251)/'t-1'!$AE251)*(('t-1'!$I251-0.5+'t-1'!$I251-0.5)*-1)</f>
        <v>-1.0702972445215099E-2</v>
      </c>
      <c r="L251" s="5">
        <f>(('t-1'!L251-'t-1'!$AE251)/'t-1'!$AE251)*(('t-1'!$I251-0.5+'t-1'!$I251-0.5)*-1)</f>
        <v>-4.5603143297849079E-3</v>
      </c>
      <c r="M251" s="5">
        <f>(('t-1'!M251-'t-1'!$AE251)/'t-1'!$AE251)*(('t-1'!$I251-0.5+'t-1'!$I251-0.5)*-1)</f>
        <v>-7.1425872633040051E-3</v>
      </c>
      <c r="N251" s="5">
        <f>(('t-1'!N251-'t-1'!$AE251)/'t-1'!$AE251)*(('t-1'!$I251-0.5+'t-1'!$I251-0.5)*-1)</f>
        <v>1.7245593351928802E-2</v>
      </c>
      <c r="O251" s="5">
        <f>(('t-1'!O251-'t-1'!$AE251)/'t-1'!$AE251)*(('t-1'!$I251-0.5+'t-1'!$I251-0.5)*-1)</f>
        <v>2.6569393216171782E-2</v>
      </c>
      <c r="P251" s="5">
        <f>(('t-1'!P251-'t-1'!$AE251)/'t-1'!$AE251)*(('t-1'!$I251-0.5+'t-1'!$I251-0.5)*-1)</f>
        <v>2.7793722244041823E-3</v>
      </c>
      <c r="Q251" s="5">
        <f>(('t-1'!Q251-'t-1'!$AE251)/'t-1'!$AE251)*(('t-1'!$I251-0.5+'t-1'!$I251-0.5)*-1)</f>
        <v>-3.1043060270932742E-2</v>
      </c>
      <c r="R251" s="5">
        <f>(('t-1'!R251-'t-1'!$AE251)/'t-1'!$AE251)*(('t-1'!$I251-0.5+'t-1'!$I251-0.5)*-1)</f>
        <v>1.0290067927299622E-2</v>
      </c>
      <c r="S251" s="5">
        <f>(('t-1'!S251-'t-1'!$AE251)/'t-1'!$AE251)*(('t-1'!$I251-0.5+'t-1'!$I251-0.5)*-1)</f>
        <v>-5.2139553768598499E-3</v>
      </c>
      <c r="T251" s="5">
        <f>(('t-1'!T251-'t-1'!$AE251)/'t-1'!$AE251)*(('t-1'!$I251-0.5+'t-1'!$I251-0.5)*-1)</f>
        <v>1.3706747369370879E-2</v>
      </c>
      <c r="U251" s="5">
        <f>(('t-1'!U251-'t-1'!$AE251)/'t-1'!$AE251)*(('t-1'!$I251-0.5+'t-1'!$I251-0.5)*-1)</f>
        <v>-1.5746342592692596E-5</v>
      </c>
      <c r="V251" s="5">
        <f>(('t-1'!V251-'t-1'!$AE251)/'t-1'!$AE251)*(('t-1'!$I251-0.5+'t-1'!$I251-0.5)*-1)</f>
        <v>1.1401498145041692E-2</v>
      </c>
      <c r="W251" s="5">
        <f>(('t-1'!W251-'t-1'!$AE251)/'t-1'!$AE251)*(('t-1'!$I251-0.5+'t-1'!$I251-0.5)*-1)</f>
        <v>2.2718927850197156E-3</v>
      </c>
      <c r="X251" s="5">
        <f>(('t-1'!X251-'t-1'!$AE251)/'t-1'!$AE251)*(('t-1'!$I251-0.5+'t-1'!$I251-0.5)*-1)</f>
        <v>-5.8604200817051469E-3</v>
      </c>
      <c r="Y251" s="5">
        <f>(('t-1'!Y251-'t-1'!$AE251)/'t-1'!$AE251)*(('t-1'!$I251-0.5+'t-1'!$I251-0.5)*-1)</f>
        <v>3.2143525668023525E-2</v>
      </c>
      <c r="Z251" s="5">
        <f>(('t-1'!Z251-'t-1'!$AE251)/'t-1'!$AE251)*(('t-1'!$I251-0.5+'t-1'!$I251-0.5)*-1)</f>
        <v>8.6293455677342087E-3</v>
      </c>
      <c r="AA251" s="5">
        <f>(('t-1'!AA251-'t-1'!$AE251)/'t-1'!$AE251)*(('t-1'!$I251-0.5+'t-1'!$I251-0.5)*-1)</f>
        <v>2.2470349250306065E-2</v>
      </c>
      <c r="AB251" s="5">
        <f>(('t-1'!AB251-'t-1'!$AE251)/'t-1'!$AE251)*(('t-1'!$I251-0.5+'t-1'!$I251-0.5)*-1)</f>
        <v>-1.4752999640368844E-2</v>
      </c>
      <c r="AC251" s="5">
        <f>(('t-1'!AC251-'t-1'!$AE251)/'t-1'!$AE251)*(('t-1'!$I251-0.5+'t-1'!$I251-0.5)*-1)</f>
        <v>2.7733115605243077E-2</v>
      </c>
      <c r="AD251" s="5">
        <f>(('t-1'!AD251-'t-1'!$AE251)/'t-1'!$AE251)*(('t-1'!$I251-0.5+'t-1'!$I251-0.5)*-1)</f>
        <v>1.0453704154693275E-2</v>
      </c>
      <c r="AE251" s="5">
        <f>(('t-1'!AE251-'t-1'!$AE251)/'t-1'!$AE251)*(('t-1'!$I251-0.5+'t-1'!$I251-0.5)*-1)</f>
        <v>0</v>
      </c>
      <c r="AF251" s="5">
        <f>(('t-1'!AF251-'t-1'!$AE251)/'t-1'!$AE251)*(('t-1'!$I251-0.5+'t-1'!$I251-0.5)*-1)</f>
        <v>-1</v>
      </c>
    </row>
    <row r="252" spans="2:66">
      <c r="B252" s="1">
        <f>'t-1'!B252</f>
        <v>0</v>
      </c>
      <c r="C252" s="1">
        <f>'t-1'!C252</f>
        <v>0</v>
      </c>
      <c r="D252" s="1">
        <f>'t-1'!D252</f>
        <v>0</v>
      </c>
      <c r="E252" s="1" t="str">
        <f>'t-1'!E252</f>
        <v>Totalt</v>
      </c>
      <c r="F252" s="1" t="str">
        <f>'t-1'!F252</f>
        <v>Nöjdhet med sjukhusvård vid stroke</v>
      </c>
      <c r="G252" s="1" t="str">
        <f>'t-1'!G252</f>
        <v>(tom)</v>
      </c>
      <c r="H252" s="1" t="str">
        <f>'t-1'!H252</f>
        <v>B000898</v>
      </c>
      <c r="I252" s="1">
        <f>'t-1'!I252</f>
        <v>0</v>
      </c>
      <c r="J252" s="5">
        <f>(('t-1'!J252-'t-1'!$AE252)/'t-1'!$AE252)*(('t-1'!$I252-0.5+'t-1'!$I252-0.5)*-1)</f>
        <v>-2.5223671785926667E-2</v>
      </c>
      <c r="K252" s="5">
        <f>(('t-1'!K252-'t-1'!$AE252)/'t-1'!$AE252)*(('t-1'!$I252-0.5+'t-1'!$I252-0.5)*-1)</f>
        <v>2.475103129304821E-3</v>
      </c>
      <c r="L252" s="5">
        <f>(('t-1'!L252-'t-1'!$AE252)/'t-1'!$AE252)*(('t-1'!$I252-0.5+'t-1'!$I252-0.5)*-1)</f>
        <v>-2.8401918707316883E-3</v>
      </c>
      <c r="M252" s="5">
        <f>(('t-1'!M252-'t-1'!$AE252)/'t-1'!$AE252)*(('t-1'!$I252-0.5+'t-1'!$I252-0.5)*-1)</f>
        <v>-7.0336863556298111E-3</v>
      </c>
      <c r="N252" s="5">
        <f>(('t-1'!N252-'t-1'!$AE252)/'t-1'!$AE252)*(('t-1'!$I252-0.5+'t-1'!$I252-0.5)*-1)</f>
        <v>1.8432002096787047E-2</v>
      </c>
      <c r="O252" s="5">
        <f>(('t-1'!O252-'t-1'!$AE252)/'t-1'!$AE252)*(('t-1'!$I252-0.5+'t-1'!$I252-0.5)*-1)</f>
        <v>3.2434557546845901E-3</v>
      </c>
      <c r="P252" s="5">
        <f>(('t-1'!P252-'t-1'!$AE252)/'t-1'!$AE252)*(('t-1'!$I252-0.5+'t-1'!$I252-0.5)*-1)</f>
        <v>1.4181404126231442E-2</v>
      </c>
      <c r="Q252" s="5">
        <f>(('t-1'!Q252-'t-1'!$AE252)/'t-1'!$AE252)*(('t-1'!$I252-0.5+'t-1'!$I252-0.5)*-1)</f>
        <v>1.3470755928777199E-3</v>
      </c>
      <c r="R252" s="5">
        <f>(('t-1'!R252-'t-1'!$AE252)/'t-1'!$AE252)*(('t-1'!$I252-0.5+'t-1'!$I252-0.5)*-1)</f>
        <v>4.6407760215016478E-3</v>
      </c>
      <c r="S252" s="5">
        <f>(('t-1'!S252-'t-1'!$AE252)/'t-1'!$AE252)*(('t-1'!$I252-0.5+'t-1'!$I252-0.5)*-1)</f>
        <v>-6.6624316325986817E-3</v>
      </c>
      <c r="T252" s="5">
        <f>(('t-1'!T252-'t-1'!$AE252)/'t-1'!$AE252)*(('t-1'!$I252-0.5+'t-1'!$I252-0.5)*-1)</f>
        <v>1.9908728350963602E-2</v>
      </c>
      <c r="U252" s="5">
        <f>(('t-1'!U252-'t-1'!$AE252)/'t-1'!$AE252)*(('t-1'!$I252-0.5+'t-1'!$I252-0.5)*-1)</f>
        <v>2.0753385203335869E-3</v>
      </c>
      <c r="V252" s="5">
        <f>(('t-1'!V252-'t-1'!$AE252)/'t-1'!$AE252)*(('t-1'!$I252-0.5+'t-1'!$I252-0.5)*-1)</f>
        <v>1.5098229887922738E-2</v>
      </c>
      <c r="W252" s="5">
        <f>(('t-1'!W252-'t-1'!$AE252)/'t-1'!$AE252)*(('t-1'!$I252-0.5+'t-1'!$I252-0.5)*-1)</f>
        <v>6.5247651084639671E-3</v>
      </c>
      <c r="X252" s="5">
        <f>(('t-1'!X252-'t-1'!$AE252)/'t-1'!$AE252)*(('t-1'!$I252-0.5+'t-1'!$I252-0.5)*-1)</f>
        <v>2.4751031293046722E-3</v>
      </c>
      <c r="Y252" s="5">
        <f>(('t-1'!Y252-'t-1'!$AE252)/'t-1'!$AE252)*(('t-1'!$I252-0.5+'t-1'!$I252-0.5)*-1)</f>
        <v>2.3029600774521541E-2</v>
      </c>
      <c r="Z252" s="5">
        <f>(('t-1'!Z252-'t-1'!$AE252)/'t-1'!$AE252)*(('t-1'!$I252-0.5+'t-1'!$I252-0.5)*-1)</f>
        <v>4.1506663654926994E-3</v>
      </c>
      <c r="AA252" s="5">
        <f>(('t-1'!AA252-'t-1'!$AE252)/'t-1'!$AE252)*(('t-1'!$I252-0.5+'t-1'!$I252-0.5)*-1)</f>
        <v>1.3788695096344793E-2</v>
      </c>
      <c r="AB252" s="5">
        <f>(('t-1'!AB252-'t-1'!$AE252)/'t-1'!$AE252)*(('t-1'!$I252-0.5+'t-1'!$I252-0.5)*-1)</f>
        <v>-6.2967952131751945E-3</v>
      </c>
      <c r="AC252" s="5">
        <f>(('t-1'!AC252-'t-1'!$AE252)/'t-1'!$AE252)*(('t-1'!$I252-0.5+'t-1'!$I252-0.5)*-1)</f>
        <v>2.0010032885576595E-2</v>
      </c>
      <c r="AD252" s="5">
        <f>(('t-1'!AD252-'t-1'!$AE252)/'t-1'!$AE252)*(('t-1'!$I252-0.5+'t-1'!$I252-0.5)*-1)</f>
        <v>1.0952509986633446E-2</v>
      </c>
      <c r="AE252" s="5">
        <f>(('t-1'!AE252-'t-1'!$AE252)/'t-1'!$AE252)*(('t-1'!$I252-0.5+'t-1'!$I252-0.5)*-1)</f>
        <v>0</v>
      </c>
      <c r="AF252" s="5">
        <f>(('t-1'!AF252-'t-1'!$AE252)/'t-1'!$AE252)*(('t-1'!$I252-0.5+'t-1'!$I252-0.5)*-1)</f>
        <v>-1</v>
      </c>
    </row>
    <row r="253" spans="2:66">
      <c r="B253" s="1">
        <f>'t-1'!B253</f>
        <v>0</v>
      </c>
      <c r="C253" s="1">
        <f>'t-1'!C253</f>
        <v>0</v>
      </c>
      <c r="D253" s="1">
        <f>'t-1'!D253</f>
        <v>111</v>
      </c>
      <c r="E253" s="1" t="str">
        <f>'t-1'!E253</f>
        <v>Kvinnor</v>
      </c>
      <c r="F253" s="1" t="str">
        <f>'t-1'!F253</f>
        <v>Tillgodosedda behov av rehabilitering efter stroke</v>
      </c>
      <c r="G253" s="1" t="str">
        <f>'t-1'!G253</f>
        <v>(tom)</v>
      </c>
      <c r="H253" s="1" t="str">
        <f>'t-1'!H253</f>
        <v>A020300</v>
      </c>
      <c r="I253" s="1">
        <f>'t-1'!I253</f>
        <v>0</v>
      </c>
      <c r="J253" s="5">
        <f>(('t-1'!J253-'t-1'!$AE253)/'t-1'!$AE253)*(('t-1'!$I253-0.5+'t-1'!$I253-0.5)*-1)</f>
        <v>-8.5213666068978296E-3</v>
      </c>
      <c r="K253" s="5">
        <f>(('t-1'!K253-'t-1'!$AE253)/'t-1'!$AE253)*(('t-1'!$I253-0.5+'t-1'!$I253-0.5)*-1)</f>
        <v>-3.5737000286825561E-2</v>
      </c>
      <c r="L253" s="5">
        <f>(('t-1'!L253-'t-1'!$AE253)/'t-1'!$AE253)*(('t-1'!$I253-0.5+'t-1'!$I253-0.5)*-1)</f>
        <v>-1.9491410901515679E-2</v>
      </c>
      <c r="M253" s="5">
        <f>(('t-1'!M253-'t-1'!$AE253)/'t-1'!$AE253)*(('t-1'!$I253-0.5+'t-1'!$I253-0.5)*-1)</f>
        <v>2.959673765292371E-2</v>
      </c>
      <c r="N253" s="5">
        <f>(('t-1'!N253-'t-1'!$AE253)/'t-1'!$AE253)*(('t-1'!$I253-0.5+'t-1'!$I253-0.5)*-1)</f>
        <v>-0.11733806809201038</v>
      </c>
      <c r="O253" s="5">
        <f>(('t-1'!O253-'t-1'!$AE253)/'t-1'!$AE253)*(('t-1'!$I253-0.5+'t-1'!$I253-0.5)*-1)</f>
        <v>-8.0211611702305959E-3</v>
      </c>
      <c r="P253" s="5">
        <f>(('t-1'!P253-'t-1'!$AE253)/'t-1'!$AE253)*(('t-1'!$I253-0.5+'t-1'!$I253-0.5)*-1)</f>
        <v>-7.3151084931781185E-2</v>
      </c>
      <c r="Q253" s="5">
        <f>(('t-1'!Q253-'t-1'!$AE253)/'t-1'!$AE253)*(('t-1'!$I253-0.5+'t-1'!$I253-0.5)*-1)</f>
        <v>-1.1361157260566754E-2</v>
      </c>
      <c r="R253" s="5">
        <f>(('t-1'!R253-'t-1'!$AE253)/'t-1'!$AE253)*(('t-1'!$I253-0.5+'t-1'!$I253-0.5)*-1)</f>
        <v>-2.8883674062851309E-2</v>
      </c>
      <c r="S253" s="5">
        <f>(('t-1'!S253-'t-1'!$AE253)/'t-1'!$AE253)*(('t-1'!$I253-0.5+'t-1'!$I253-0.5)*-1)</f>
        <v>6.2607283125929433E-2</v>
      </c>
      <c r="T253" s="5">
        <f>(('t-1'!T253-'t-1'!$AE253)/'t-1'!$AE253)*(('t-1'!$I253-0.5+'t-1'!$I253-0.5)*-1)</f>
        <v>5.368087186702749E-2</v>
      </c>
      <c r="U253" s="5">
        <f>(('t-1'!U253-'t-1'!$AE253)/'t-1'!$AE253)*(('t-1'!$I253-0.5+'t-1'!$I253-0.5)*-1)</f>
        <v>9.0693833403991224E-3</v>
      </c>
      <c r="V253" s="5">
        <f>(('t-1'!V253-'t-1'!$AE253)/'t-1'!$AE253)*(('t-1'!$I253-0.5+'t-1'!$I253-0.5)*-1)</f>
        <v>7.2924058099883612E-3</v>
      </c>
      <c r="W253" s="5">
        <f>(('t-1'!W253-'t-1'!$AE253)/'t-1'!$AE253)*(('t-1'!$I253-0.5+'t-1'!$I253-0.5)*-1)</f>
        <v>-7.0502945174444026E-2</v>
      </c>
      <c r="X253" s="5">
        <f>(('t-1'!X253-'t-1'!$AE253)/'t-1'!$AE253)*(('t-1'!$I253-0.5+'t-1'!$I253-0.5)*-1)</f>
        <v>2.4122167540724861E-2</v>
      </c>
      <c r="Y253" s="5">
        <f>(('t-1'!Y253-'t-1'!$AE253)/'t-1'!$AE253)*(('t-1'!$I253-0.5+'t-1'!$I253-0.5)*-1)</f>
        <v>6.3861363382651207E-2</v>
      </c>
      <c r="Z253" s="5">
        <f>(('t-1'!Z253-'t-1'!$AE253)/'t-1'!$AE253)*(('t-1'!$I253-0.5+'t-1'!$I253-0.5)*-1)</f>
        <v>7.9506383432395814E-2</v>
      </c>
      <c r="AA253" s="5">
        <f>(('t-1'!AA253-'t-1'!$AE253)/'t-1'!$AE253)*(('t-1'!$I253-0.5+'t-1'!$I253-0.5)*-1)</f>
        <v>2.0917163164694465E-2</v>
      </c>
      <c r="AB253" s="5">
        <f>(('t-1'!AB253-'t-1'!$AE253)/'t-1'!$AE253)*(('t-1'!$I253-0.5+'t-1'!$I253-0.5)*-1)</f>
        <v>-0.27347004399491259</v>
      </c>
      <c r="AC253" s="5">
        <f>(('t-1'!AC253-'t-1'!$AE253)/'t-1'!$AE253)*(('t-1'!$I253-0.5+'t-1'!$I253-0.5)*-1)</f>
        <v>-3.7503049736849592E-2</v>
      </c>
      <c r="AD253" s="5">
        <f>(('t-1'!AD253-'t-1'!$AE253)/'t-1'!$AE253)*(('t-1'!$I253-0.5+'t-1'!$I253-0.5)*-1)</f>
        <v>-6.6443688887184863E-3</v>
      </c>
      <c r="AE253" s="5">
        <f>(('t-1'!AE253-'t-1'!$AE253)/'t-1'!$AE253)*(('t-1'!$I253-0.5+'t-1'!$I253-0.5)*-1)</f>
        <v>0</v>
      </c>
      <c r="AF253" s="5">
        <f>(('t-1'!AF253-'t-1'!$AE253)/'t-1'!$AE253)*(('t-1'!$I253-0.5+'t-1'!$I253-0.5)*-1)</f>
        <v>-1</v>
      </c>
    </row>
    <row r="254" spans="2:66">
      <c r="B254" s="1">
        <f>'t-1'!B254</f>
        <v>0</v>
      </c>
      <c r="C254" s="1">
        <f>'t-1'!C254</f>
        <v>0</v>
      </c>
      <c r="D254" s="1">
        <f>'t-1'!D254</f>
        <v>0</v>
      </c>
      <c r="E254" s="1" t="str">
        <f>'t-1'!E254</f>
        <v>Män</v>
      </c>
      <c r="F254" s="1" t="str">
        <f>'t-1'!F254</f>
        <v>Tillgodosedda behov av rehabilitering efter stroke</v>
      </c>
      <c r="G254" s="1" t="str">
        <f>'t-1'!G254</f>
        <v>(tom)</v>
      </c>
      <c r="H254" s="1" t="str">
        <f>'t-1'!H254</f>
        <v>A020300</v>
      </c>
      <c r="I254" s="1">
        <f>'t-1'!I254</f>
        <v>0</v>
      </c>
      <c r="J254" s="5">
        <f>(('t-1'!J254-'t-1'!$AE254)/'t-1'!$AE254)*(('t-1'!$I254-0.5+'t-1'!$I254-0.5)*-1)</f>
        <v>-3.7202258328526361E-2</v>
      </c>
      <c r="K254" s="5">
        <f>(('t-1'!K254-'t-1'!$AE254)/'t-1'!$AE254)*(('t-1'!$I254-0.5+'t-1'!$I254-0.5)*-1)</f>
        <v>-0.23169902545894086</v>
      </c>
      <c r="L254" s="5">
        <f>(('t-1'!L254-'t-1'!$AE254)/'t-1'!$AE254)*(('t-1'!$I254-0.5+'t-1'!$I254-0.5)*-1)</f>
        <v>-1.791092819534135E-2</v>
      </c>
      <c r="M254" s="5">
        <f>(('t-1'!M254-'t-1'!$AE254)/'t-1'!$AE254)*(('t-1'!$I254-0.5+'t-1'!$I254-0.5)*-1)</f>
        <v>5.6625843574127706E-2</v>
      </c>
      <c r="N254" s="5">
        <f>(('t-1'!N254-'t-1'!$AE254)/'t-1'!$AE254)*(('t-1'!$I254-0.5+'t-1'!$I254-0.5)*-1)</f>
        <v>0.10207107003840461</v>
      </c>
      <c r="O254" s="5">
        <f>(('t-1'!O254-'t-1'!$AE254)/'t-1'!$AE254)*(('t-1'!$I254-0.5+'t-1'!$I254-0.5)*-1)</f>
        <v>-0.19202151034179685</v>
      </c>
      <c r="P254" s="5">
        <f>(('t-1'!P254-'t-1'!$AE254)/'t-1'!$AE254)*(('t-1'!$I254-0.5+'t-1'!$I254-0.5)*-1)</f>
        <v>-9.3798850541314691E-2</v>
      </c>
      <c r="Q254" s="5">
        <f>(('t-1'!Q254-'t-1'!$AE254)/'t-1'!$AE254)*(('t-1'!$I254-0.5+'t-1'!$I254-0.5)*-1)</f>
        <v>-2.8952934955049948E-2</v>
      </c>
      <c r="R254" s="5">
        <f>(('t-1'!R254-'t-1'!$AE254)/'t-1'!$AE254)*(('t-1'!$I254-0.5+'t-1'!$I254-0.5)*-1)</f>
        <v>6.8726355611601952E-2</v>
      </c>
      <c r="S254" s="5">
        <f>(('t-1'!S254-'t-1'!$AE254)/'t-1'!$AE254)*(('t-1'!$I254-0.5+'t-1'!$I254-0.5)*-1)</f>
        <v>5.5478642178504213E-2</v>
      </c>
      <c r="T254" s="5">
        <f>(('t-1'!T254-'t-1'!$AE254)/'t-1'!$AE254)*(('t-1'!$I254-0.5+'t-1'!$I254-0.5)*-1)</f>
        <v>9.9724924343084553E-2</v>
      </c>
      <c r="U254" s="5">
        <f>(('t-1'!U254-'t-1'!$AE254)/'t-1'!$AE254)*(('t-1'!$I254-0.5+'t-1'!$I254-0.5)*-1)</f>
        <v>-2.323224024429868E-2</v>
      </c>
      <c r="V254" s="5">
        <f>(('t-1'!V254-'t-1'!$AE254)/'t-1'!$AE254)*(('t-1'!$I254-0.5+'t-1'!$I254-0.5)*-1)</f>
        <v>1.1596283145727752E-2</v>
      </c>
      <c r="W254" s="5">
        <f>(('t-1'!W254-'t-1'!$AE254)/'t-1'!$AE254)*(('t-1'!$I254-0.5+'t-1'!$I254-0.5)*-1)</f>
        <v>0.12043892120571137</v>
      </c>
      <c r="X254" s="5">
        <f>(('t-1'!X254-'t-1'!$AE254)/'t-1'!$AE254)*(('t-1'!$I254-0.5+'t-1'!$I254-0.5)*-1)</f>
        <v>9.5540278512251178E-2</v>
      </c>
      <c r="Y254" s="5">
        <f>(('t-1'!Y254-'t-1'!$AE254)/'t-1'!$AE254)*(('t-1'!$I254-0.5+'t-1'!$I254-0.5)*-1)</f>
        <v>-0.15727670883672951</v>
      </c>
      <c r="Z254" s="5">
        <f>(('t-1'!Z254-'t-1'!$AE254)/'t-1'!$AE254)*(('t-1'!$I254-0.5+'t-1'!$I254-0.5)*-1)</f>
        <v>8.8900640460661332E-2</v>
      </c>
      <c r="AA254" s="5">
        <f>(('t-1'!AA254-'t-1'!$AE254)/'t-1'!$AE254)*(('t-1'!$I254-0.5+'t-1'!$I254-0.5)*-1)</f>
        <v>-4.0542922615900041E-3</v>
      </c>
      <c r="AB254" s="5">
        <f>(('t-1'!AB254-'t-1'!$AE254)/'t-1'!$AE254)*(('t-1'!$I254-0.5+'t-1'!$I254-0.5)*-1)</f>
        <v>5.932407095812741E-2</v>
      </c>
      <c r="AC254" s="5">
        <f>(('t-1'!AC254-'t-1'!$AE254)/'t-1'!$AE254)*(('t-1'!$I254-0.5+'t-1'!$I254-0.5)*-1)</f>
        <v>5.6750814105597472E-2</v>
      </c>
      <c r="AD254" s="5">
        <f>(('t-1'!AD254-'t-1'!$AE254)/'t-1'!$AE254)*(('t-1'!$I254-0.5+'t-1'!$I254-0.5)*-1)</f>
        <v>-2.502157031924045E-2</v>
      </c>
      <c r="AE254" s="5">
        <f>(('t-1'!AE254-'t-1'!$AE254)/'t-1'!$AE254)*(('t-1'!$I254-0.5+'t-1'!$I254-0.5)*-1)</f>
        <v>0</v>
      </c>
      <c r="AF254" s="5">
        <f>(('t-1'!AF254-'t-1'!$AE254)/'t-1'!$AE254)*(('t-1'!$I254-0.5+'t-1'!$I254-0.5)*-1)</f>
        <v>-1</v>
      </c>
    </row>
    <row r="255" spans="2:66">
      <c r="B255" s="1">
        <f>'t-1'!B255</f>
        <v>0</v>
      </c>
      <c r="C255" s="1">
        <f>'t-1'!C255</f>
        <v>0</v>
      </c>
      <c r="D255" s="1">
        <f>'t-1'!D255</f>
        <v>0</v>
      </c>
      <c r="E255" s="1" t="str">
        <f>'t-1'!E255</f>
        <v>Totalt</v>
      </c>
      <c r="F255" s="1" t="str">
        <f>'t-1'!F255</f>
        <v>Tillgodosedda behov av rehabilitering efter stroke</v>
      </c>
      <c r="G255" s="1" t="str">
        <f>'t-1'!G255</f>
        <v>(tom)</v>
      </c>
      <c r="H255" s="1" t="str">
        <f>'t-1'!H255</f>
        <v>A020300</v>
      </c>
      <c r="I255" s="1">
        <f>'t-1'!I255</f>
        <v>0</v>
      </c>
      <c r="J255" s="5">
        <f>(('t-1'!J255-'t-1'!$AE255)/'t-1'!$AE255)*(('t-1'!$I255-0.5+'t-1'!$I255-0.5)*-1)</f>
        <v>-2.494156327862445E-2</v>
      </c>
      <c r="K255" s="5">
        <f>(('t-1'!K255-'t-1'!$AE255)/'t-1'!$AE255)*(('t-1'!$I255-0.5+'t-1'!$I255-0.5)*-1)</f>
        <v>-0.12907595681504375</v>
      </c>
      <c r="L255" s="5">
        <f>(('t-1'!L255-'t-1'!$AE255)/'t-1'!$AE255)*(('t-1'!$I255-0.5+'t-1'!$I255-0.5)*-1)</f>
        <v>-2.0333702029537444E-2</v>
      </c>
      <c r="M255" s="5">
        <f>(('t-1'!M255-'t-1'!$AE255)/'t-1'!$AE255)*(('t-1'!$I255-0.5+'t-1'!$I255-0.5)*-1)</f>
        <v>4.2842984906595029E-2</v>
      </c>
      <c r="N255" s="5">
        <f>(('t-1'!N255-'t-1'!$AE255)/'t-1'!$AE255)*(('t-1'!$I255-0.5+'t-1'!$I255-0.5)*-1)</f>
        <v>-2.5613954708289966E-2</v>
      </c>
      <c r="O255" s="5">
        <f>(('t-1'!O255-'t-1'!$AE255)/'t-1'!$AE255)*(('t-1'!$I255-0.5+'t-1'!$I255-0.5)*-1)</f>
        <v>-9.5484761279684943E-2</v>
      </c>
      <c r="P255" s="5">
        <f>(('t-1'!P255-'t-1'!$AE255)/'t-1'!$AE255)*(('t-1'!$I255-0.5+'t-1'!$I255-0.5)*-1)</f>
        <v>-8.2643651588711634E-2</v>
      </c>
      <c r="Q255" s="5">
        <f>(('t-1'!Q255-'t-1'!$AE255)/'t-1'!$AE255)*(('t-1'!$I255-0.5+'t-1'!$I255-0.5)*-1)</f>
        <v>-1.8708312998213891E-2</v>
      </c>
      <c r="R255" s="5">
        <f>(('t-1'!R255-'t-1'!$AE255)/'t-1'!$AE255)*(('t-1'!$I255-0.5+'t-1'!$I255-0.5)*-1)</f>
        <v>1.5129331381158297E-2</v>
      </c>
      <c r="S255" s="5">
        <f>(('t-1'!S255-'t-1'!$AE255)/'t-1'!$AE255)*(('t-1'!$I255-0.5+'t-1'!$I255-0.5)*-1)</f>
        <v>5.9260628096003687E-2</v>
      </c>
      <c r="T255" s="5">
        <f>(('t-1'!T255-'t-1'!$AE255)/'t-1'!$AE255)*(('t-1'!$I255-0.5+'t-1'!$I255-0.5)*-1)</f>
        <v>7.3945837705817918E-2</v>
      </c>
      <c r="U255" s="5">
        <f>(('t-1'!U255-'t-1'!$AE255)/'t-1'!$AE255)*(('t-1'!$I255-0.5+'t-1'!$I255-0.5)*-1)</f>
        <v>-5.8549790366890534E-3</v>
      </c>
      <c r="V255" s="5">
        <f>(('t-1'!V255-'t-1'!$AE255)/'t-1'!$AE255)*(('t-1'!$I255-0.5+'t-1'!$I255-0.5)*-1)</f>
        <v>1.0036709317372829E-2</v>
      </c>
      <c r="W255" s="5">
        <f>(('t-1'!W255-'t-1'!$AE255)/'t-1'!$AE255)*(('t-1'!$I255-0.5+'t-1'!$I255-0.5)*-1)</f>
        <v>1.3518014982140591E-2</v>
      </c>
      <c r="X255" s="5">
        <f>(('t-1'!X255-'t-1'!$AE255)/'t-1'!$AE255)*(('t-1'!$I255-0.5+'t-1'!$I255-0.5)*-1)</f>
        <v>5.7116356082263328E-2</v>
      </c>
      <c r="Y255" s="5">
        <f>(('t-1'!Y255-'t-1'!$AE255)/'t-1'!$AE255)*(('t-1'!$I255-0.5+'t-1'!$I255-0.5)*-1)</f>
        <v>-3.2243370749962495E-2</v>
      </c>
      <c r="Z255" s="5">
        <f>(('t-1'!Z255-'t-1'!$AE255)/'t-1'!$AE255)*(('t-1'!$I255-0.5+'t-1'!$I255-0.5)*-1)</f>
        <v>8.4566997451327841E-2</v>
      </c>
      <c r="AA255" s="5">
        <f>(('t-1'!AA255-'t-1'!$AE255)/'t-1'!$AE255)*(('t-1'!$I255-0.5+'t-1'!$I255-0.5)*-1)</f>
        <v>1.2612481799221177E-2</v>
      </c>
      <c r="AB255" s="5">
        <f>(('t-1'!AB255-'t-1'!$AE255)/'t-1'!$AE255)*(('t-1'!$I255-0.5+'t-1'!$I255-0.5)*-1)</f>
        <v>-0.11017569546120386</v>
      </c>
      <c r="AC255" s="5">
        <f>(('t-1'!AC255-'t-1'!$AE255)/'t-1'!$AE255)*(('t-1'!$I255-0.5+'t-1'!$I255-0.5)*-1)</f>
        <v>5.9472570269567043E-3</v>
      </c>
      <c r="AD255" s="5">
        <f>(('t-1'!AD255-'t-1'!$AE255)/'t-1'!$AE255)*(('t-1'!$I255-0.5+'t-1'!$I255-0.5)*-1)</f>
        <v>-1.3874363801160406E-2</v>
      </c>
      <c r="AE255" s="5">
        <f>(('t-1'!AE255-'t-1'!$AE255)/'t-1'!$AE255)*(('t-1'!$I255-0.5+'t-1'!$I255-0.5)*-1)</f>
        <v>0</v>
      </c>
      <c r="AF255" s="5">
        <f>(('t-1'!AF255-'t-1'!$AE255)/'t-1'!$AE255)*(('t-1'!$I255-0.5+'t-1'!$I255-0.5)*-1)</f>
        <v>-1</v>
      </c>
    </row>
    <row r="256" spans="2:66">
      <c r="B256" s="1" t="str">
        <f>'t-1'!B256</f>
        <v>L</v>
      </c>
      <c r="C256" s="1" t="str">
        <f>'t-1'!C256</f>
        <v>Njursjukvård</v>
      </c>
      <c r="D256" s="1">
        <f>'t-1'!D256</f>
        <v>112</v>
      </c>
      <c r="E256" s="1" t="str">
        <f>'t-1'!E256</f>
        <v>Totalt</v>
      </c>
      <c r="F256" s="1" t="str">
        <f>'t-1'!F256</f>
        <v>Risk för död i dialysbehandling</v>
      </c>
      <c r="G256" s="1" t="str">
        <f>'t-1'!G256</f>
        <v>(tom)</v>
      </c>
      <c r="H256" s="1" t="str">
        <f>'t-1'!H256</f>
        <v>A006080</v>
      </c>
      <c r="I256" s="1">
        <f>'t-1'!I256</f>
        <v>1</v>
      </c>
      <c r="J256" s="5" t="e">
        <f>(('t-1'!J256-'t-1'!$AE256)/'t-1'!$AE256)*(('t-1'!$I256-0.5+'t-1'!$I256-0.5)*-1)</f>
        <v>#VALUE!</v>
      </c>
      <c r="K256" s="5" t="e">
        <f>(('t-1'!K256-'t-1'!$AE256)/'t-1'!$AE256)*(('t-1'!$I256-0.5+'t-1'!$I256-0.5)*-1)</f>
        <v>#VALUE!</v>
      </c>
      <c r="L256" s="5" t="e">
        <f>(('t-1'!L256-'t-1'!$AE256)/'t-1'!$AE256)*(('t-1'!$I256-0.5+'t-1'!$I256-0.5)*-1)</f>
        <v>#VALUE!</v>
      </c>
      <c r="M256" s="5" t="e">
        <f>(('t-1'!M256-'t-1'!$AE256)/'t-1'!$AE256)*(('t-1'!$I256-0.5+'t-1'!$I256-0.5)*-1)</f>
        <v>#VALUE!</v>
      </c>
      <c r="N256" s="5" t="e">
        <f>(('t-1'!N256-'t-1'!$AE256)/'t-1'!$AE256)*(('t-1'!$I256-0.5+'t-1'!$I256-0.5)*-1)</f>
        <v>#VALUE!</v>
      </c>
      <c r="O256" s="5" t="e">
        <f>(('t-1'!O256-'t-1'!$AE256)/'t-1'!$AE256)*(('t-1'!$I256-0.5+'t-1'!$I256-0.5)*-1)</f>
        <v>#VALUE!</v>
      </c>
      <c r="P256" s="5" t="e">
        <f>(('t-1'!P256-'t-1'!$AE256)/'t-1'!$AE256)*(('t-1'!$I256-0.5+'t-1'!$I256-0.5)*-1)</f>
        <v>#VALUE!</v>
      </c>
      <c r="Q256" s="5" t="e">
        <f>(('t-1'!Q256-'t-1'!$AE256)/'t-1'!$AE256)*(('t-1'!$I256-0.5+'t-1'!$I256-0.5)*-1)</f>
        <v>#VALUE!</v>
      </c>
      <c r="R256" s="5" t="e">
        <f>(('t-1'!R256-'t-1'!$AE256)/'t-1'!$AE256)*(('t-1'!$I256-0.5+'t-1'!$I256-0.5)*-1)</f>
        <v>#VALUE!</v>
      </c>
      <c r="S256" s="5" t="e">
        <f>(('t-1'!S256-'t-1'!$AE256)/'t-1'!$AE256)*(('t-1'!$I256-0.5+'t-1'!$I256-0.5)*-1)</f>
        <v>#VALUE!</v>
      </c>
      <c r="T256" s="5" t="e">
        <f>(('t-1'!T256-'t-1'!$AE256)/'t-1'!$AE256)*(('t-1'!$I256-0.5+'t-1'!$I256-0.5)*-1)</f>
        <v>#VALUE!</v>
      </c>
      <c r="U256" s="5" t="e">
        <f>(('t-1'!U256-'t-1'!$AE256)/'t-1'!$AE256)*(('t-1'!$I256-0.5+'t-1'!$I256-0.5)*-1)</f>
        <v>#VALUE!</v>
      </c>
      <c r="V256" s="5" t="e">
        <f>(('t-1'!V256-'t-1'!$AE256)/'t-1'!$AE256)*(('t-1'!$I256-0.5+'t-1'!$I256-0.5)*-1)</f>
        <v>#VALUE!</v>
      </c>
      <c r="W256" s="5" t="e">
        <f>(('t-1'!W256-'t-1'!$AE256)/'t-1'!$AE256)*(('t-1'!$I256-0.5+'t-1'!$I256-0.5)*-1)</f>
        <v>#VALUE!</v>
      </c>
      <c r="X256" s="5" t="e">
        <f>(('t-1'!X256-'t-1'!$AE256)/'t-1'!$AE256)*(('t-1'!$I256-0.5+'t-1'!$I256-0.5)*-1)</f>
        <v>#VALUE!</v>
      </c>
      <c r="Y256" s="5" t="e">
        <f>(('t-1'!Y256-'t-1'!$AE256)/'t-1'!$AE256)*(('t-1'!$I256-0.5+'t-1'!$I256-0.5)*-1)</f>
        <v>#VALUE!</v>
      </c>
      <c r="Z256" s="5" t="e">
        <f>(('t-1'!Z256-'t-1'!$AE256)/'t-1'!$AE256)*(('t-1'!$I256-0.5+'t-1'!$I256-0.5)*-1)</f>
        <v>#VALUE!</v>
      </c>
      <c r="AA256" s="5" t="e">
        <f>(('t-1'!AA256-'t-1'!$AE256)/'t-1'!$AE256)*(('t-1'!$I256-0.5+'t-1'!$I256-0.5)*-1)</f>
        <v>#VALUE!</v>
      </c>
      <c r="AB256" s="5" t="e">
        <f>(('t-1'!AB256-'t-1'!$AE256)/'t-1'!$AE256)*(('t-1'!$I256-0.5+'t-1'!$I256-0.5)*-1)</f>
        <v>#VALUE!</v>
      </c>
      <c r="AC256" s="5" t="e">
        <f>(('t-1'!AC256-'t-1'!$AE256)/'t-1'!$AE256)*(('t-1'!$I256-0.5+'t-1'!$I256-0.5)*-1)</f>
        <v>#VALUE!</v>
      </c>
      <c r="AD256" s="5" t="e">
        <f>(('t-1'!AD256-'t-1'!$AE256)/'t-1'!$AE256)*(('t-1'!$I256-0.5+'t-1'!$I256-0.5)*-1)</f>
        <v>#VALUE!</v>
      </c>
      <c r="AE256" s="5" t="e">
        <f>(('t-1'!AE256-'t-1'!$AE256)/'t-1'!$AE256)*(('t-1'!$I256-0.5+'t-1'!$I256-0.5)*-1)</f>
        <v>#VALUE!</v>
      </c>
      <c r="AF256" s="5" t="e">
        <f>(('t-1'!AF256-'t-1'!$AE256)/'t-1'!$AE256)*(('t-1'!$I256-0.5+'t-1'!$I256-0.5)*-1)</f>
        <v>#VALUE!</v>
      </c>
    </row>
    <row r="257" spans="2:32">
      <c r="B257" s="1">
        <f>'t-1'!B257</f>
        <v>0</v>
      </c>
      <c r="C257" s="1">
        <f>'t-1'!C257</f>
        <v>0</v>
      </c>
      <c r="D257" s="1">
        <f>'t-1'!D257</f>
        <v>113</v>
      </c>
      <c r="E257" s="1" t="str">
        <f>'t-1'!E257</f>
        <v>Kvinnor</v>
      </c>
      <c r="F257" s="1" t="str">
        <f>'t-1'!F257</f>
        <v>Måluppfyllelse för dialysdos vid hemodialys</v>
      </c>
      <c r="G257" s="1" t="str">
        <f>'t-1'!G257</f>
        <v>(tom)</v>
      </c>
      <c r="H257" s="1" t="str">
        <f>'t-1'!H257</f>
        <v>A006070</v>
      </c>
      <c r="I257" s="1">
        <f>'t-1'!I257</f>
        <v>0</v>
      </c>
      <c r="J257" s="5">
        <f>(('t-1'!J257-'t-1'!$AE257)/'t-1'!$AE257)*(('t-1'!$I257-0.5+'t-1'!$I257-0.5)*-1)</f>
        <v>2.2710886806056242E-2</v>
      </c>
      <c r="K257" s="5">
        <f>(('t-1'!K257-'t-1'!$AE257)/'t-1'!$AE257)*(('t-1'!$I257-0.5+'t-1'!$I257-0.5)*-1)</f>
        <v>-0.19887046383080986</v>
      </c>
      <c r="L257" s="5">
        <f>(('t-1'!L257-'t-1'!$AE257)/'t-1'!$AE257)*(('t-1'!$I257-0.5+'t-1'!$I257-0.5)*-1)</f>
        <v>-0.13626532083633747</v>
      </c>
      <c r="M257" s="5">
        <f>(('t-1'!M257-'t-1'!$AE257)/'t-1'!$AE257)*(('t-1'!$I257-0.5+'t-1'!$I257-0.5)*-1)</f>
        <v>-8.4474885844748868E-2</v>
      </c>
      <c r="N257" s="5">
        <f>(('t-1'!N257-'t-1'!$AE257)/'t-1'!$AE257)*(('t-1'!$I257-0.5+'t-1'!$I257-0.5)*-1)</f>
        <v>0.11151165585195869</v>
      </c>
      <c r="O257" s="5">
        <f>(('t-1'!O257-'t-1'!$AE257)/'t-1'!$AE257)*(('t-1'!$I257-0.5+'t-1'!$I257-0.5)*-1)</f>
        <v>0.10153809180485464</v>
      </c>
      <c r="P257" s="5">
        <f>(('t-1'!P257-'t-1'!$AE257)/'t-1'!$AE257)*(('t-1'!$I257-0.5+'t-1'!$I257-0.5)*-1)</f>
        <v>-0.13217976447969237</v>
      </c>
      <c r="Q257" s="5">
        <f>(('t-1'!Q257-'t-1'!$AE257)/'t-1'!$AE257)*(('t-1'!$I257-0.5+'t-1'!$I257-0.5)*-1)</f>
        <v>1.6822879115597281E-2</v>
      </c>
      <c r="R257" s="5">
        <f>(('t-1'!R257-'t-1'!$AE257)/'t-1'!$AE257)*(('t-1'!$I257-0.5+'t-1'!$I257-0.5)*-1)</f>
        <v>-1.045421773612118E-2</v>
      </c>
      <c r="S257" s="5">
        <f>(('t-1'!S257-'t-1'!$AE257)/'t-1'!$AE257)*(('t-1'!$I257-0.5+'t-1'!$I257-0.5)*-1)</f>
        <v>0.12232636385484268</v>
      </c>
      <c r="T257" s="5">
        <f>(('t-1'!T257-'t-1'!$AE257)/'t-1'!$AE257)*(('t-1'!$I257-0.5+'t-1'!$I257-0.5)*-1)</f>
        <v>5.7438115837539071E-2</v>
      </c>
      <c r="U257" s="5">
        <f>(('t-1'!U257-'t-1'!$AE257)/'t-1'!$AE257)*(('t-1'!$I257-0.5+'t-1'!$I257-0.5)*-1)</f>
        <v>6.6330209084354677E-2</v>
      </c>
      <c r="V257" s="5">
        <f>(('t-1'!V257-'t-1'!$AE257)/'t-1'!$AE257)*(('t-1'!$I257-0.5+'t-1'!$I257-0.5)*-1)</f>
        <v>-0.11643835616438354</v>
      </c>
      <c r="W257" s="5">
        <f>(('t-1'!W257-'t-1'!$AE257)/'t-1'!$AE257)*(('t-1'!$I257-0.5+'t-1'!$I257-0.5)*-1)</f>
        <v>-3.4847392453736126E-3</v>
      </c>
      <c r="X257" s="5">
        <f>(('t-1'!X257-'t-1'!$AE257)/'t-1'!$AE257)*(('t-1'!$I257-0.5+'t-1'!$I257-0.5)*-1)</f>
        <v>6.8132660418168733E-2</v>
      </c>
      <c r="Y257" s="5">
        <f>(('t-1'!Y257-'t-1'!$AE257)/'t-1'!$AE257)*(('t-1'!$I257-0.5+'t-1'!$I257-0.5)*-1)</f>
        <v>-5.3232396058639664E-2</v>
      </c>
      <c r="Z257" s="5">
        <f>(('t-1'!Z257-'t-1'!$AE257)/'t-1'!$AE257)*(('t-1'!$I257-0.5+'t-1'!$I257-0.5)*-1)</f>
        <v>-0.12605142994472476</v>
      </c>
      <c r="AA257" s="5">
        <f>(('t-1'!AA257-'t-1'!$AE257)/'t-1'!$AE257)*(('t-1'!$I257-0.5+'t-1'!$I257-0.5)*-1)</f>
        <v>4.662340783465508E-2</v>
      </c>
      <c r="AB257" s="5">
        <f>(('t-1'!AB257-'t-1'!$AE257)/'t-1'!$AE257)*(('t-1'!$I257-0.5+'t-1'!$I257-0.5)*-1)</f>
        <v>1.321797644796917E-3</v>
      </c>
      <c r="AC257" s="5">
        <f>(('t-1'!AC257-'t-1'!$AE257)/'t-1'!$AE257)*(('t-1'!$I257-0.5+'t-1'!$I257-0.5)*-1)</f>
        <v>-0.27168949771689499</v>
      </c>
      <c r="AD257" s="5">
        <f>(('t-1'!AD257-'t-1'!$AE257)/'t-1'!$AE257)*(('t-1'!$I257-0.5+'t-1'!$I257-0.5)*-1)</f>
        <v>-0.17784186493631335</v>
      </c>
      <c r="AE257" s="5">
        <f>(('t-1'!AE257-'t-1'!$AE257)/'t-1'!$AE257)*(('t-1'!$I257-0.5+'t-1'!$I257-0.5)*-1)</f>
        <v>0</v>
      </c>
      <c r="AF257" s="5">
        <f>(('t-1'!AF257-'t-1'!$AE257)/'t-1'!$AE257)*(('t-1'!$I257-0.5+'t-1'!$I257-0.5)*-1)</f>
        <v>-1</v>
      </c>
    </row>
    <row r="258" spans="2:32">
      <c r="B258" s="1">
        <f>'t-1'!B258</f>
        <v>0</v>
      </c>
      <c r="C258" s="1">
        <f>'t-1'!C258</f>
        <v>0</v>
      </c>
      <c r="D258" s="1">
        <f>'t-1'!D258</f>
        <v>0</v>
      </c>
      <c r="E258" s="1" t="str">
        <f>'t-1'!E258</f>
        <v>Män</v>
      </c>
      <c r="F258" s="1" t="str">
        <f>'t-1'!F258</f>
        <v>Måluppfyllelse för dialysdos vid hemodialys</v>
      </c>
      <c r="G258" s="1" t="str">
        <f>'t-1'!G258</f>
        <v>(tom)</v>
      </c>
      <c r="H258" s="1" t="str">
        <f>'t-1'!H258</f>
        <v>A006070</v>
      </c>
      <c r="I258" s="1">
        <f>'t-1'!I258</f>
        <v>0</v>
      </c>
      <c r="J258" s="5">
        <f>(('t-1'!J258-'t-1'!$AE258)/'t-1'!$AE258)*(('t-1'!$I258-0.5+'t-1'!$I258-0.5)*-1)</f>
        <v>-1.1652152581871739E-2</v>
      </c>
      <c r="K258" s="5">
        <f>(('t-1'!K258-'t-1'!$AE258)/'t-1'!$AE258)*(('t-1'!$I258-0.5+'t-1'!$I258-0.5)*-1)</f>
        <v>9.5179688458236295E-2</v>
      </c>
      <c r="L258" s="5">
        <f>(('t-1'!L258-'t-1'!$AE258)/'t-1'!$AE258)*(('t-1'!$I258-0.5+'t-1'!$I258-0.5)*-1)</f>
        <v>7.6413590089537645E-2</v>
      </c>
      <c r="M258" s="5">
        <f>(('t-1'!M258-'t-1'!$AE258)/'t-1'!$AE258)*(('t-1'!$I258-0.5+'t-1'!$I258-0.5)*-1)</f>
        <v>-5.5194406966760701E-2</v>
      </c>
      <c r="N258" s="5">
        <f>(('t-1'!N258-'t-1'!$AE258)/'t-1'!$AE258)*(('t-1'!$I258-0.5+'t-1'!$I258-0.5)*-1)</f>
        <v>0.12081442413835392</v>
      </c>
      <c r="O258" s="5">
        <f>(('t-1'!O258-'t-1'!$AE258)/'t-1'!$AE258)*(('t-1'!$I258-0.5+'t-1'!$I258-0.5)*-1)</f>
        <v>8.4999386728811382E-2</v>
      </c>
      <c r="P258" s="5">
        <f>(('t-1'!P258-'t-1'!$AE258)/'t-1'!$AE258)*(('t-1'!$I258-0.5+'t-1'!$I258-0.5)*-1)</f>
        <v>-0.15221390899055559</v>
      </c>
      <c r="Q258" s="5">
        <f>(('t-1'!Q258-'t-1'!$AE258)/'t-1'!$AE258)*(('t-1'!$I258-0.5+'t-1'!$I258-0.5)*-1)</f>
        <v>3.7900159450509056E-2</v>
      </c>
      <c r="R258" s="5">
        <f>(('t-1'!R258-'t-1'!$AE258)/'t-1'!$AE258)*(('t-1'!$I258-0.5+'t-1'!$I258-0.5)*-1)</f>
        <v>-1.5945050901508089E-3</v>
      </c>
      <c r="S258" s="5">
        <f>(('t-1'!S258-'t-1'!$AE258)/'t-1'!$AE258)*(('t-1'!$I258-0.5+'t-1'!$I258-0.5)*-1)</f>
        <v>4.8816386606157294E-2</v>
      </c>
      <c r="T258" s="5">
        <f>(('t-1'!T258-'t-1'!$AE258)/'t-1'!$AE258)*(('t-1'!$I258-0.5+'t-1'!$I258-0.5)*-1)</f>
        <v>0.11504967496627003</v>
      </c>
      <c r="U258" s="5">
        <f>(('t-1'!U258-'t-1'!$AE258)/'t-1'!$AE258)*(('t-1'!$I258-0.5+'t-1'!$I258-0.5)*-1)</f>
        <v>1.4718508524470078E-3</v>
      </c>
      <c r="V258" s="5">
        <f>(('t-1'!V258-'t-1'!$AE258)/'t-1'!$AE258)*(('t-1'!$I258-0.5+'t-1'!$I258-0.5)*-1)</f>
        <v>-0.1295228750153318</v>
      </c>
      <c r="W258" s="5">
        <f>(('t-1'!W258-'t-1'!$AE258)/'t-1'!$AE258)*(('t-1'!$I258-0.5+'t-1'!$I258-0.5)*-1)</f>
        <v>2.2077762786704244E-2</v>
      </c>
      <c r="X258" s="5">
        <f>(('t-1'!X258-'t-1'!$AE258)/'t-1'!$AE258)*(('t-1'!$I258-0.5+'t-1'!$I258-0.5)*-1)</f>
        <v>0.13455169876119219</v>
      </c>
      <c r="Y258" s="5">
        <f>(('t-1'!Y258-'t-1'!$AE258)/'t-1'!$AE258)*(('t-1'!$I258-0.5+'t-1'!$I258-0.5)*-1)</f>
        <v>3.7900159450509056E-2</v>
      </c>
      <c r="Z258" s="5">
        <f>(('t-1'!Z258-'t-1'!$AE258)/'t-1'!$AE258)*(('t-1'!$I258-0.5+'t-1'!$I258-0.5)*-1)</f>
        <v>-0.22163620753097019</v>
      </c>
      <c r="AA258" s="5">
        <f>(('t-1'!AA258-'t-1'!$AE258)/'t-1'!$AE258)*(('t-1'!$I258-0.5+'t-1'!$I258-0.5)*-1)</f>
        <v>9.7387464736906626E-2</v>
      </c>
      <c r="AB258" s="5">
        <f>(('t-1'!AB258-'t-1'!$AE258)/'t-1'!$AE258)*(('t-1'!$I258-0.5+'t-1'!$I258-0.5)*-1)</f>
        <v>-2.8946400098123382E-2</v>
      </c>
      <c r="AC258" s="5">
        <f>(('t-1'!AC258-'t-1'!$AE258)/'t-1'!$AE258)*(('t-1'!$I258-0.5+'t-1'!$I258-0.5)*-1)</f>
        <v>-0.18226419722801421</v>
      </c>
      <c r="AD258" s="5">
        <f>(('t-1'!AD258-'t-1'!$AE258)/'t-1'!$AE258)*(('t-1'!$I258-0.5+'t-1'!$I258-0.5)*-1)</f>
        <v>-0.10793572917944311</v>
      </c>
      <c r="AE258" s="5">
        <f>(('t-1'!AE258-'t-1'!$AE258)/'t-1'!$AE258)*(('t-1'!$I258-0.5+'t-1'!$I258-0.5)*-1)</f>
        <v>0</v>
      </c>
      <c r="AF258" s="5">
        <f>(('t-1'!AF258-'t-1'!$AE258)/'t-1'!$AE258)*(('t-1'!$I258-0.5+'t-1'!$I258-0.5)*-1)</f>
        <v>-1</v>
      </c>
    </row>
    <row r="259" spans="2:32">
      <c r="B259" s="1">
        <f>'t-1'!B259</f>
        <v>0</v>
      </c>
      <c r="C259" s="1">
        <f>'t-1'!C259</f>
        <v>0</v>
      </c>
      <c r="D259" s="1">
        <f>'t-1'!D259</f>
        <v>0</v>
      </c>
      <c r="E259" s="1" t="str">
        <f>'t-1'!E259</f>
        <v>Totalt</v>
      </c>
      <c r="F259" s="1" t="str">
        <f>'t-1'!F259</f>
        <v>Måluppfyllelse för dialysdos vid hemodialys</v>
      </c>
      <c r="G259" s="1" t="str">
        <f>'t-1'!G259</f>
        <v>(tom)</v>
      </c>
      <c r="H259" s="1" t="str">
        <f>'t-1'!H259</f>
        <v>A006070</v>
      </c>
      <c r="I259" s="1">
        <f>'t-1'!I259</f>
        <v>0</v>
      </c>
      <c r="J259" s="5">
        <f>(('t-1'!J259-'t-1'!$AE259)/'t-1'!$AE259)*(('t-1'!$I259-0.5+'t-1'!$I259-0.5)*-1)</f>
        <v>1.7050298380221723E-3</v>
      </c>
      <c r="K259" s="5">
        <f>(('t-1'!K259-'t-1'!$AE259)/'t-1'!$AE259)*(('t-1'!$I259-0.5+'t-1'!$I259-0.5)*-1)</f>
        <v>-8.6469370356837619E-3</v>
      </c>
      <c r="L259" s="5">
        <f>(('t-1'!L259-'t-1'!$AE259)/'t-1'!$AE259)*(('t-1'!$I259-0.5+'t-1'!$I259-0.5)*-1)</f>
        <v>-7.6726342710996889E-3</v>
      </c>
      <c r="M259" s="5">
        <f>(('t-1'!M259-'t-1'!$AE259)/'t-1'!$AE259)*(('t-1'!$I259-0.5+'t-1'!$I259-0.5)*-1)</f>
        <v>-6.5643648763853368E-2</v>
      </c>
      <c r="N259" s="5">
        <f>(('t-1'!N259-'t-1'!$AE259)/'t-1'!$AE259)*(('t-1'!$I259-0.5+'t-1'!$I259-0.5)*-1)</f>
        <v>0.11849957374254054</v>
      </c>
      <c r="O259" s="5">
        <f>(('t-1'!O259-'t-1'!$AE259)/'t-1'!$AE259)*(('t-1'!$I259-0.5+'t-1'!$I259-0.5)*-1)</f>
        <v>8.9635854341736682E-2</v>
      </c>
      <c r="P259" s="5">
        <f>(('t-1'!P259-'t-1'!$AE259)/'t-1'!$AE259)*(('t-1'!$I259-0.5+'t-1'!$I259-0.5)*-1)</f>
        <v>-0.14517111192303012</v>
      </c>
      <c r="Q259" s="5">
        <f>(('t-1'!Q259-'t-1'!$AE259)/'t-1'!$AE259)*(('t-1'!$I259-0.5+'t-1'!$I259-0.5)*-1)</f>
        <v>3.0568749238826028E-2</v>
      </c>
      <c r="R259" s="5">
        <f>(('t-1'!R259-'t-1'!$AE259)/'t-1'!$AE259)*(('t-1'!$I259-0.5+'t-1'!$I259-0.5)*-1)</f>
        <v>-5.3586652052124923E-3</v>
      </c>
      <c r="S259" s="5">
        <f>(('t-1'!S259-'t-1'!$AE259)/'t-1'!$AE259)*(('t-1'!$I259-0.5+'t-1'!$I259-0.5)*-1)</f>
        <v>6.8079405675313648E-2</v>
      </c>
      <c r="T259" s="5">
        <f>(('t-1'!T259-'t-1'!$AE259)/'t-1'!$AE259)*(('t-1'!$I259-0.5+'t-1'!$I259-0.5)*-1)</f>
        <v>9.4385580319084159E-2</v>
      </c>
      <c r="U259" s="5">
        <f>(('t-1'!U259-'t-1'!$AE259)/'t-1'!$AE259)*(('t-1'!$I259-0.5+'t-1'!$I259-0.5)*-1)</f>
        <v>2.4844720496894485E-2</v>
      </c>
      <c r="V259" s="5">
        <f>(('t-1'!V259-'t-1'!$AE259)/'t-1'!$AE259)*(('t-1'!$I259-0.5+'t-1'!$I259-0.5)*-1)</f>
        <v>-0.12458896602119113</v>
      </c>
      <c r="W259" s="5">
        <f>(('t-1'!W259-'t-1'!$AE259)/'t-1'!$AE259)*(('t-1'!$I259-0.5+'t-1'!$I259-0.5)*-1)</f>
        <v>1.3153087321885255E-2</v>
      </c>
      <c r="X259" s="5">
        <f>(('t-1'!X259-'t-1'!$AE259)/'t-1'!$AE259)*(('t-1'!$I259-0.5+'t-1'!$I259-0.5)*-1)</f>
        <v>0.10875654609669963</v>
      </c>
      <c r="Y259" s="5">
        <f>(('t-1'!Y259-'t-1'!$AE259)/'t-1'!$AE259)*(('t-1'!$I259-0.5+'t-1'!$I259-0.5)*-1)</f>
        <v>9.3776641091218617E-3</v>
      </c>
      <c r="Z259" s="5">
        <f>(('t-1'!Z259-'t-1'!$AE259)/'t-1'!$AE259)*(('t-1'!$I259-0.5+'t-1'!$I259-0.5)*-1)</f>
        <v>-0.19352088661551578</v>
      </c>
      <c r="AA259" s="5">
        <f>(('t-1'!AA259-'t-1'!$AE259)/'t-1'!$AE259)*(('t-1'!$I259-0.5+'t-1'!$I259-0.5)*-1)</f>
        <v>7.9527463159176734E-2</v>
      </c>
      <c r="AB259" s="5">
        <f>(('t-1'!AB259-'t-1'!$AE259)/'t-1'!$AE259)*(('t-1'!$I259-0.5+'t-1'!$I259-0.5)*-1)</f>
        <v>-1.8877116063816795E-2</v>
      </c>
      <c r="AC259" s="5">
        <f>(('t-1'!AC259-'t-1'!$AE259)/'t-1'!$AE259)*(('t-1'!$I259-0.5+'t-1'!$I259-0.5)*-1)</f>
        <v>-0.21933990987699434</v>
      </c>
      <c r="AD259" s="5">
        <f>(('t-1'!AD259-'t-1'!$AE259)/'t-1'!$AE259)*(('t-1'!$I259-0.5+'t-1'!$I259-0.5)*-1)</f>
        <v>-0.13006941907197653</v>
      </c>
      <c r="AE259" s="5">
        <f>(('t-1'!AE259-'t-1'!$AE259)/'t-1'!$AE259)*(('t-1'!$I259-0.5+'t-1'!$I259-0.5)*-1)</f>
        <v>0</v>
      </c>
      <c r="AF259" s="5">
        <f>(('t-1'!AF259-'t-1'!$AE259)/'t-1'!$AE259)*(('t-1'!$I259-0.5+'t-1'!$I259-0.5)*-1)</f>
        <v>-1</v>
      </c>
    </row>
    <row r="260" spans="2:32">
      <c r="B260" s="1">
        <f>'t-1'!B260</f>
        <v>0</v>
      </c>
      <c r="C260" s="1">
        <f>'t-1'!C260</f>
        <v>0</v>
      </c>
      <c r="D260" s="1">
        <f>'t-1'!D260</f>
        <v>114</v>
      </c>
      <c r="E260" s="1" t="str">
        <f>'t-1'!E260</f>
        <v>Kvinnor</v>
      </c>
      <c r="F260" s="1" t="str">
        <f>'t-1'!F260</f>
        <v>Kärlacccess vid dialys</v>
      </c>
      <c r="G260" s="1" t="str">
        <f>'t-1'!G260</f>
        <v>(tom)</v>
      </c>
      <c r="H260" s="1" t="str">
        <f>'t-1'!H260</f>
        <v>A006090</v>
      </c>
      <c r="I260" s="1">
        <f>'t-1'!I260</f>
        <v>0</v>
      </c>
      <c r="J260" s="5">
        <f>(('t-1'!J260-'t-1'!$AE260)/'t-1'!$AE260)*(('t-1'!$I260-0.5+'t-1'!$I260-0.5)*-1)</f>
        <v>-3.5309793471019278E-2</v>
      </c>
      <c r="K260" s="5">
        <f>(('t-1'!K260-'t-1'!$AE260)/'t-1'!$AE260)*(('t-1'!$I260-0.5+'t-1'!$I260-0.5)*-1)</f>
        <v>-0.39440373084610258</v>
      </c>
      <c r="L260" s="5">
        <f>(('t-1'!L260-'t-1'!$AE260)/'t-1'!$AE260)*(('t-1'!$I260-0.5+'t-1'!$I260-0.5)*-1)</f>
        <v>-0.293471019320453</v>
      </c>
      <c r="M260" s="5">
        <f>(('t-1'!M260-'t-1'!$AE260)/'t-1'!$AE260)*(('t-1'!$I260-0.5+'t-1'!$I260-0.5)*-1)</f>
        <v>2.198534310459694E-2</v>
      </c>
      <c r="N260" s="5">
        <f>(('t-1'!N260-'t-1'!$AE260)/'t-1'!$AE260)*(('t-1'!$I260-0.5+'t-1'!$I260-0.5)*-1)</f>
        <v>-0.25049966688874081</v>
      </c>
      <c r="O260" s="5">
        <f>(('t-1'!O260-'t-1'!$AE260)/'t-1'!$AE260)*(('t-1'!$I260-0.5+'t-1'!$I260-0.5)*-1)</f>
        <v>0.24916722185209861</v>
      </c>
      <c r="P260" s="5">
        <f>(('t-1'!P260-'t-1'!$AE260)/'t-1'!$AE260)*(('t-1'!$I260-0.5+'t-1'!$I260-0.5)*-1)</f>
        <v>0.34177215189873422</v>
      </c>
      <c r="Q260" s="5">
        <f>(('t-1'!Q260-'t-1'!$AE260)/'t-1'!$AE260)*(('t-1'!$I260-0.5+'t-1'!$I260-0.5)*-1)</f>
        <v>-4.8301132578281121E-2</v>
      </c>
      <c r="R260" s="5">
        <f>(('t-1'!R260-'t-1'!$AE260)/'t-1'!$AE260)*(('t-1'!$I260-0.5+'t-1'!$I260-0.5)*-1)</f>
        <v>-0.21102598267821457</v>
      </c>
      <c r="S260" s="5">
        <f>(('t-1'!S260-'t-1'!$AE260)/'t-1'!$AE260)*(('t-1'!$I260-0.5+'t-1'!$I260-0.5)*-1)</f>
        <v>0.22135243171219185</v>
      </c>
      <c r="T260" s="5">
        <f>(('t-1'!T260-'t-1'!$AE260)/'t-1'!$AE260)*(('t-1'!$I260-0.5+'t-1'!$I260-0.5)*-1)</f>
        <v>6.5956029313790826E-2</v>
      </c>
      <c r="U260" s="5">
        <f>(('t-1'!U260-'t-1'!$AE260)/'t-1'!$AE260)*(('t-1'!$I260-0.5+'t-1'!$I260-0.5)*-1)</f>
        <v>0.11758827448367747</v>
      </c>
      <c r="V260" s="5">
        <f>(('t-1'!V260-'t-1'!$AE260)/'t-1'!$AE260)*(('t-1'!$I260-0.5+'t-1'!$I260-0.5)*-1)</f>
        <v>0.23734177215189886</v>
      </c>
      <c r="W260" s="5">
        <f>(('t-1'!W260-'t-1'!$AE260)/'t-1'!$AE260)*(('t-1'!$I260-0.5+'t-1'!$I260-0.5)*-1)</f>
        <v>-0.35009993337774808</v>
      </c>
      <c r="X260" s="5">
        <f>(('t-1'!X260-'t-1'!$AE260)/'t-1'!$AE260)*(('t-1'!$I260-0.5+'t-1'!$I260-0.5)*-1)</f>
        <v>7.078614257161904E-2</v>
      </c>
      <c r="Y260" s="5">
        <f>(('t-1'!Y260-'t-1'!$AE260)/'t-1'!$AE260)*(('t-1'!$I260-0.5+'t-1'!$I260-0.5)*-1)</f>
        <v>7.7781479013990587E-2</v>
      </c>
      <c r="Z260" s="5">
        <f>(('t-1'!Z260-'t-1'!$AE260)/'t-1'!$AE260)*(('t-1'!$I260-0.5+'t-1'!$I260-0.5)*-1)</f>
        <v>-0.20053297801465689</v>
      </c>
      <c r="AA260" s="5">
        <f>(('t-1'!AA260-'t-1'!$AE260)/'t-1'!$AE260)*(('t-1'!$I260-0.5+'t-1'!$I260-0.5)*-1)</f>
        <v>-0.3014656895403065</v>
      </c>
      <c r="AB260" s="5">
        <f>(('t-1'!AB260-'t-1'!$AE260)/'t-1'!$AE260)*(('t-1'!$I260-0.5+'t-1'!$I260-0.5)*-1)</f>
        <v>0.40939373750832786</v>
      </c>
      <c r="AC260" s="5">
        <f>(('t-1'!AC260-'t-1'!$AE260)/'t-1'!$AE260)*(('t-1'!$I260-0.5+'t-1'!$I260-0.5)*-1)</f>
        <v>-0.38141239173884073</v>
      </c>
      <c r="AD260" s="5">
        <f>(('t-1'!AD260-'t-1'!$AE260)/'t-1'!$AE260)*(('t-1'!$I260-0.5+'t-1'!$I260-0.5)*-1)</f>
        <v>0.19920053297801468</v>
      </c>
      <c r="AE260" s="5">
        <f>(('t-1'!AE260-'t-1'!$AE260)/'t-1'!$AE260)*(('t-1'!$I260-0.5+'t-1'!$I260-0.5)*-1)</f>
        <v>0</v>
      </c>
      <c r="AF260" s="5">
        <f>(('t-1'!AF260-'t-1'!$AE260)/'t-1'!$AE260)*(('t-1'!$I260-0.5+'t-1'!$I260-0.5)*-1)</f>
        <v>-1</v>
      </c>
    </row>
    <row r="261" spans="2:32">
      <c r="B261" s="1">
        <f>'t-1'!B261</f>
        <v>0</v>
      </c>
      <c r="C261" s="1">
        <f>'t-1'!C261</f>
        <v>0</v>
      </c>
      <c r="D261" s="1">
        <f>'t-1'!D261</f>
        <v>0</v>
      </c>
      <c r="E261" s="1" t="str">
        <f>'t-1'!E261</f>
        <v>Män</v>
      </c>
      <c r="F261" s="1" t="str">
        <f>'t-1'!F261</f>
        <v>Kärlacccess vid dialys</v>
      </c>
      <c r="G261" s="1" t="str">
        <f>'t-1'!G261</f>
        <v>(tom)</v>
      </c>
      <c r="H261" s="1" t="str">
        <f>'t-1'!H261</f>
        <v>A006090</v>
      </c>
      <c r="I261" s="1">
        <f>'t-1'!I261</f>
        <v>0</v>
      </c>
      <c r="J261" s="5">
        <f>(('t-1'!J261-'t-1'!$AE261)/'t-1'!$AE261)*(('t-1'!$I261-0.5+'t-1'!$I261-0.5)*-1)</f>
        <v>2.7497194163860744E-2</v>
      </c>
      <c r="K261" s="5">
        <f>(('t-1'!K261-'t-1'!$AE261)/'t-1'!$AE261)*(('t-1'!$I261-0.5+'t-1'!$I261-0.5)*-1)</f>
        <v>-3.7177328843995591E-2</v>
      </c>
      <c r="L261" s="5">
        <f>(('t-1'!L261-'t-1'!$AE261)/'t-1'!$AE261)*(('t-1'!$I261-0.5+'t-1'!$I261-0.5)*-1)</f>
        <v>-0.35465768799102132</v>
      </c>
      <c r="M261" s="5">
        <f>(('t-1'!M261-'t-1'!$AE261)/'t-1'!$AE261)*(('t-1'!$I261-0.5+'t-1'!$I261-0.5)*-1)</f>
        <v>0.13313692480359141</v>
      </c>
      <c r="N261" s="5">
        <f>(('t-1'!N261-'t-1'!$AE261)/'t-1'!$AE261)*(('t-1'!$I261-0.5+'t-1'!$I261-0.5)*-1)</f>
        <v>-3.240740740740744E-2</v>
      </c>
      <c r="O261" s="5">
        <f>(('t-1'!O261-'t-1'!$AE261)/'t-1'!$AE261)*(('t-1'!$I261-0.5+'t-1'!$I261-0.5)*-1)</f>
        <v>0.24102132435465759</v>
      </c>
      <c r="P261" s="5">
        <f>(('t-1'!P261-'t-1'!$AE261)/'t-1'!$AE261)*(('t-1'!$I261-0.5+'t-1'!$I261-0.5)*-1)</f>
        <v>0.1589506172839506</v>
      </c>
      <c r="Q261" s="5">
        <f>(('t-1'!Q261-'t-1'!$AE261)/'t-1'!$AE261)*(('t-1'!$I261-0.5+'t-1'!$I261-0.5)*-1)</f>
        <v>-2.8759820426487052E-2</v>
      </c>
      <c r="R261" s="5">
        <f>(('t-1'!R261-'t-1'!$AE261)/'t-1'!$AE261)*(('t-1'!$I261-0.5+'t-1'!$I261-0.5)*-1)</f>
        <v>-0.14604377104377109</v>
      </c>
      <c r="S261" s="5">
        <f>(('t-1'!S261-'t-1'!$AE261)/'t-1'!$AE261)*(('t-1'!$I261-0.5+'t-1'!$I261-0.5)*-1)</f>
        <v>0.13313692480359141</v>
      </c>
      <c r="T261" s="5">
        <f>(('t-1'!T261-'t-1'!$AE261)/'t-1'!$AE261)*(('t-1'!$I261-0.5+'t-1'!$I261-0.5)*-1)</f>
        <v>-0.20286195286195288</v>
      </c>
      <c r="U261" s="5">
        <f>(('t-1'!U261-'t-1'!$AE261)/'t-1'!$AE261)*(('t-1'!$I261-0.5+'t-1'!$I261-0.5)*-1)</f>
        <v>-0.16217732884399555</v>
      </c>
      <c r="V261" s="5">
        <f>(('t-1'!V261-'t-1'!$AE261)/'t-1'!$AE261)*(('t-1'!$I261-0.5+'t-1'!$I261-0.5)*-1)</f>
        <v>0.18027497194163852</v>
      </c>
      <c r="W261" s="5">
        <f>(('t-1'!W261-'t-1'!$AE261)/'t-1'!$AE261)*(('t-1'!$I261-0.5+'t-1'!$I261-0.5)*-1)</f>
        <v>-8.4175084175084181E-2</v>
      </c>
      <c r="X261" s="5">
        <f>(('t-1'!X261-'t-1'!$AE261)/'t-1'!$AE261)*(('t-1'!$I261-0.5+'t-1'!$I261-0.5)*-1)</f>
        <v>0.11602132435465763</v>
      </c>
      <c r="Y261" s="5">
        <f>(('t-1'!Y261-'t-1'!$AE261)/'t-1'!$AE261)*(('t-1'!$I261-0.5+'t-1'!$I261-0.5)*-1)</f>
        <v>-3.5493827160493846E-2</v>
      </c>
      <c r="Z261" s="5">
        <f>(('t-1'!Z261-'t-1'!$AE261)/'t-1'!$AE261)*(('t-1'!$I261-0.5+'t-1'!$I261-0.5)*-1)</f>
        <v>-0.13664421997755333</v>
      </c>
      <c r="AA261" s="5">
        <f>(('t-1'!AA261-'t-1'!$AE261)/'t-1'!$AE261)*(('t-1'!$I261-0.5+'t-1'!$I261-0.5)*-1)</f>
        <v>4.0123456790123448E-2</v>
      </c>
      <c r="AB261" s="5">
        <f>(('t-1'!AB261-'t-1'!$AE261)/'t-1'!$AE261)*(('t-1'!$I261-0.5+'t-1'!$I261-0.5)*-1)</f>
        <v>0.23456790123456789</v>
      </c>
      <c r="AC261" s="5">
        <f>(('t-1'!AC261-'t-1'!$AE261)/'t-1'!$AE261)*(('t-1'!$I261-0.5+'t-1'!$I261-0.5)*-1)</f>
        <v>-0.15824915824915825</v>
      </c>
      <c r="AD261" s="5">
        <f>(('t-1'!AD261-'t-1'!$AE261)/'t-1'!$AE261)*(('t-1'!$I261-0.5+'t-1'!$I261-0.5)*-1)</f>
        <v>0.15530303030303019</v>
      </c>
      <c r="AE261" s="5">
        <f>(('t-1'!AE261-'t-1'!$AE261)/'t-1'!$AE261)*(('t-1'!$I261-0.5+'t-1'!$I261-0.5)*-1)</f>
        <v>0</v>
      </c>
      <c r="AF261" s="5">
        <f>(('t-1'!AF261-'t-1'!$AE261)/'t-1'!$AE261)*(('t-1'!$I261-0.5+'t-1'!$I261-0.5)*-1)</f>
        <v>-1</v>
      </c>
    </row>
    <row r="262" spans="2:32">
      <c r="B262" s="1">
        <f>'t-1'!B262</f>
        <v>0</v>
      </c>
      <c r="C262" s="1">
        <f>'t-1'!C262</f>
        <v>0</v>
      </c>
      <c r="D262" s="1">
        <f>'t-1'!D262</f>
        <v>0</v>
      </c>
      <c r="E262" s="1" t="str">
        <f>'t-1'!E262</f>
        <v>Totalt</v>
      </c>
      <c r="F262" s="1" t="str">
        <f>'t-1'!F262</f>
        <v>Kärlacccess vid dialys</v>
      </c>
      <c r="G262" s="1" t="str">
        <f>'t-1'!G262</f>
        <v>(tom)</v>
      </c>
      <c r="H262" s="1" t="str">
        <f>'t-1'!H262</f>
        <v>A006090</v>
      </c>
      <c r="I262" s="1">
        <f>'t-1'!I262</f>
        <v>0</v>
      </c>
      <c r="J262" s="5">
        <f>(('t-1'!J262-'t-1'!$AE262)/'t-1'!$AE262)*(('t-1'!$I262-0.5+'t-1'!$I262-0.5)*-1)</f>
        <v>1.9316493313522982E-3</v>
      </c>
      <c r="K262" s="5">
        <f>(('t-1'!K262-'t-1'!$AE262)/'t-1'!$AE262)*(('t-1'!$I262-0.5+'t-1'!$I262-0.5)*-1)</f>
        <v>-0.16864784546805342</v>
      </c>
      <c r="L262" s="5">
        <f>(('t-1'!L262-'t-1'!$AE262)/'t-1'!$AE262)*(('t-1'!$I262-0.5+'t-1'!$I262-0.5)*-1)</f>
        <v>-0.33759286775631503</v>
      </c>
      <c r="M262" s="5">
        <f>(('t-1'!M262-'t-1'!$AE262)/'t-1'!$AE262)*(('t-1'!$I262-0.5+'t-1'!$I262-0.5)*-1)</f>
        <v>9.6136701337295682E-2</v>
      </c>
      <c r="N262" s="5">
        <f>(('t-1'!N262-'t-1'!$AE262)/'t-1'!$AE262)*(('t-1'!$I262-0.5+'t-1'!$I262-0.5)*-1)</f>
        <v>-0.12065378900445763</v>
      </c>
      <c r="O262" s="5">
        <f>(('t-1'!O262-'t-1'!$AE262)/'t-1'!$AE262)*(('t-1'!$I262-0.5+'t-1'!$I262-0.5)*-1)</f>
        <v>0.25126300148588404</v>
      </c>
      <c r="P262" s="5">
        <f>(('t-1'!P262-'t-1'!$AE262)/'t-1'!$AE262)*(('t-1'!$I262-0.5+'t-1'!$I262-0.5)*-1)</f>
        <v>0.2169390787518575</v>
      </c>
      <c r="Q262" s="5">
        <f>(('t-1'!Q262-'t-1'!$AE262)/'t-1'!$AE262)*(('t-1'!$I262-0.5+'t-1'!$I262-0.5)*-1)</f>
        <v>-6.448736998514111E-2</v>
      </c>
      <c r="R262" s="5">
        <f>(('t-1'!R262-'t-1'!$AE262)/'t-1'!$AE262)*(('t-1'!$I262-0.5+'t-1'!$I262-0.5)*-1)</f>
        <v>-0.15423476968796429</v>
      </c>
      <c r="S262" s="5">
        <f>(('t-1'!S262-'t-1'!$AE262)/'t-1'!$AE262)*(('t-1'!$I262-0.5+'t-1'!$I262-0.5)*-1)</f>
        <v>0.16745913818722136</v>
      </c>
      <c r="T262" s="5">
        <f>(('t-1'!T262-'t-1'!$AE262)/'t-1'!$AE262)*(('t-1'!$I262-0.5+'t-1'!$I262-0.5)*-1)</f>
        <v>-0.1170876671619613</v>
      </c>
      <c r="U262" s="5">
        <f>(('t-1'!U262-'t-1'!$AE262)/'t-1'!$AE262)*(('t-1'!$I262-0.5+'t-1'!$I262-0.5)*-1)</f>
        <v>-7.3848439821693895E-2</v>
      </c>
      <c r="V262" s="5">
        <f>(('t-1'!V262-'t-1'!$AE262)/'t-1'!$AE262)*(('t-1'!$I262-0.5+'t-1'!$I262-0.5)*-1)</f>
        <v>0.19777117384843987</v>
      </c>
      <c r="W262" s="5">
        <f>(('t-1'!W262-'t-1'!$AE262)/'t-1'!$AE262)*(('t-1'!$I262-0.5+'t-1'!$I262-0.5)*-1)</f>
        <v>-0.1716196136701337</v>
      </c>
      <c r="X262" s="5">
        <f>(('t-1'!X262-'t-1'!$AE262)/'t-1'!$AE262)*(('t-1'!$I262-0.5+'t-1'!$I262-0.5)*-1)</f>
        <v>9.3759286775631542E-2</v>
      </c>
      <c r="Y262" s="5">
        <f>(('t-1'!Y262-'t-1'!$AE262)/'t-1'!$AE262)*(('t-1'!$I262-0.5+'t-1'!$I262-0.5)*-1)</f>
        <v>3.5661218424964205E-3</v>
      </c>
      <c r="Z262" s="5">
        <f>(('t-1'!Z262-'t-1'!$AE262)/'t-1'!$AE262)*(('t-1'!$I262-0.5+'t-1'!$I262-0.5)*-1)</f>
        <v>-0.15096582466567604</v>
      </c>
      <c r="AA262" s="5">
        <f>(('t-1'!AA262-'t-1'!$AE262)/'t-1'!$AE262)*(('t-1'!$I262-0.5+'t-1'!$I262-0.5)*-1)</f>
        <v>-6.5081723625557142E-2</v>
      </c>
      <c r="AB262" s="5">
        <f>(('t-1'!AB262-'t-1'!$AE262)/'t-1'!$AE262)*(('t-1'!$I262-0.5+'t-1'!$I262-0.5)*-1)</f>
        <v>0.29034175334323931</v>
      </c>
      <c r="AC262" s="5">
        <f>(('t-1'!AC262-'t-1'!$AE262)/'t-1'!$AE262)*(('t-1'!$I262-0.5+'t-1'!$I262-0.5)*-1)</f>
        <v>-0.25705794947994054</v>
      </c>
      <c r="AD262" s="5">
        <f>(('t-1'!AD262-'t-1'!$AE262)/'t-1'!$AE262)*(('t-1'!$I262-0.5+'t-1'!$I262-0.5)*-1)</f>
        <v>0.17310549777117393</v>
      </c>
      <c r="AE262" s="5">
        <f>(('t-1'!AE262-'t-1'!$AE262)/'t-1'!$AE262)*(('t-1'!$I262-0.5+'t-1'!$I262-0.5)*-1)</f>
        <v>0</v>
      </c>
      <c r="AF262" s="5">
        <f>(('t-1'!AF262-'t-1'!$AE262)/'t-1'!$AE262)*(('t-1'!$I262-0.5+'t-1'!$I262-0.5)*-1)</f>
        <v>-1</v>
      </c>
    </row>
    <row r="263" spans="2:32">
      <c r="B263" s="1">
        <f>'t-1'!B263</f>
        <v>0</v>
      </c>
      <c r="C263" s="1">
        <f>'t-1'!C263</f>
        <v>0</v>
      </c>
      <c r="D263" s="1">
        <f>'t-1'!D263</f>
        <v>115</v>
      </c>
      <c r="E263" s="1" t="str">
        <f>'t-1'!E263</f>
        <v>Kvinnor</v>
      </c>
      <c r="F263" s="1" t="str">
        <f>'t-1'!F263</f>
        <v>Måluppfyllelse för blodtryck för patienter i hemodialys</v>
      </c>
      <c r="G263" s="1" t="str">
        <f>'t-1'!G263</f>
        <v>(tom)</v>
      </c>
      <c r="H263" s="1" t="str">
        <f>'t-1'!H263</f>
        <v>A020315</v>
      </c>
      <c r="I263" s="1">
        <f>'t-1'!I263</f>
        <v>0</v>
      </c>
      <c r="J263" s="5">
        <f>(('t-1'!J263-'t-1'!$AE263)/'t-1'!$AE263)*(('t-1'!$I263-0.5+'t-1'!$I263-0.5)*-1)</f>
        <v>0.10899122807017542</v>
      </c>
      <c r="K263" s="5">
        <f>(('t-1'!K263-'t-1'!$AE263)/'t-1'!$AE263)*(('t-1'!$I263-0.5+'t-1'!$I263-0.5)*-1)</f>
        <v>-3.2894736842104949E-3</v>
      </c>
      <c r="L263" s="5">
        <f>(('t-1'!L263-'t-1'!$AE263)/'t-1'!$AE263)*(('t-1'!$I263-0.5+'t-1'!$I263-0.5)*-1)</f>
        <v>0.52850877192982459</v>
      </c>
      <c r="M263" s="5">
        <f>(('t-1'!M263-'t-1'!$AE263)/'t-1'!$AE263)*(('t-1'!$I263-0.5+'t-1'!$I263-0.5)*-1)</f>
        <v>-0.2350877192982456</v>
      </c>
      <c r="N263" s="5">
        <f>(('t-1'!N263-'t-1'!$AE263)/'t-1'!$AE263)*(('t-1'!$I263-0.5+'t-1'!$I263-0.5)*-1)</f>
        <v>0.15131578947368418</v>
      </c>
      <c r="O263" s="5">
        <f>(('t-1'!O263-'t-1'!$AE263)/'t-1'!$AE263)*(('t-1'!$I263-0.5+'t-1'!$I263-0.5)*-1)</f>
        <v>-8.618421052631578E-2</v>
      </c>
      <c r="P263" s="5">
        <f>(('t-1'!P263-'t-1'!$AE263)/'t-1'!$AE263)*(('t-1'!$I263-0.5+'t-1'!$I263-0.5)*-1)</f>
        <v>-8.618421052631578E-2</v>
      </c>
      <c r="Q263" s="5">
        <f>(('t-1'!Q263-'t-1'!$AE263)/'t-1'!$AE263)*(('t-1'!$I263-0.5+'t-1'!$I263-0.5)*-1)</f>
        <v>0.34956140350877185</v>
      </c>
      <c r="R263" s="5">
        <f>(('t-1'!R263-'t-1'!$AE263)/'t-1'!$AE263)*(('t-1'!$I263-0.5+'t-1'!$I263-0.5)*-1)</f>
        <v>3.8815789473684123E-2</v>
      </c>
      <c r="S263" s="5">
        <f>(('t-1'!S263-'t-1'!$AE263)/'t-1'!$AE263)*(('t-1'!$I263-0.5+'t-1'!$I263-0.5)*-1)</f>
        <v>-3.3552631578947389E-2</v>
      </c>
      <c r="T263" s="5">
        <f>(('t-1'!T263-'t-1'!$AE263)/'t-1'!$AE263)*(('t-1'!$I263-0.5+'t-1'!$I263-0.5)*-1)</f>
        <v>-0.12280701754385967</v>
      </c>
      <c r="U263" s="5">
        <f>(('t-1'!U263-'t-1'!$AE263)/'t-1'!$AE263)*(('t-1'!$I263-0.5+'t-1'!$I263-0.5)*-1)</f>
        <v>0.10350877192982454</v>
      </c>
      <c r="V263" s="5">
        <f>(('t-1'!V263-'t-1'!$AE263)/'t-1'!$AE263)*(('t-1'!$I263-0.5+'t-1'!$I263-0.5)*-1)</f>
        <v>-0.49868421052631584</v>
      </c>
      <c r="W263" s="5">
        <f>(('t-1'!W263-'t-1'!$AE263)/'t-1'!$AE263)*(('t-1'!$I263-0.5+'t-1'!$I263-0.5)*-1)</f>
        <v>-3.7280701754386025E-2</v>
      </c>
      <c r="X263" s="5">
        <f>(('t-1'!X263-'t-1'!$AE263)/'t-1'!$AE263)*(('t-1'!$I263-0.5+'t-1'!$I263-0.5)*-1)</f>
        <v>-0.21688596491228071</v>
      </c>
      <c r="Y263" s="5">
        <f>(('t-1'!Y263-'t-1'!$AE263)/'t-1'!$AE263)*(('t-1'!$I263-0.5+'t-1'!$I263-0.5)*-1)</f>
        <v>-0.29057017543859648</v>
      </c>
      <c r="Z263" s="5">
        <f>(('t-1'!Z263-'t-1'!$AE263)/'t-1'!$AE263)*(('t-1'!$I263-0.5+'t-1'!$I263-0.5)*-1)</f>
        <v>-0.29824561403508776</v>
      </c>
      <c r="AA263" s="5">
        <f>(('t-1'!AA263-'t-1'!$AE263)/'t-1'!$AE263)*(('t-1'!$I263-0.5+'t-1'!$I263-0.5)*-1)</f>
        <v>-0.22192982456140359</v>
      </c>
      <c r="AB263" s="5">
        <f>(('t-1'!AB263-'t-1'!$AE263)/'t-1'!$AE263)*(('t-1'!$I263-0.5+'t-1'!$I263-0.5)*-1)</f>
        <v>-0.20263157894736847</v>
      </c>
      <c r="AC263" s="5">
        <f>(('t-1'!AC263-'t-1'!$AE263)/'t-1'!$AE263)*(('t-1'!$I263-0.5+'t-1'!$I263-0.5)*-1)</f>
        <v>0.28991228070175434</v>
      </c>
      <c r="AD263" s="5">
        <f>(('t-1'!AD263-'t-1'!$AE263)/'t-1'!$AE263)*(('t-1'!$I263-0.5+'t-1'!$I263-0.5)*-1)</f>
        <v>-3.5087719298245647E-2</v>
      </c>
      <c r="AE263" s="5">
        <f>(('t-1'!AE263-'t-1'!$AE263)/'t-1'!$AE263)*(('t-1'!$I263-0.5+'t-1'!$I263-0.5)*-1)</f>
        <v>0</v>
      </c>
      <c r="AF263" s="5">
        <f>(('t-1'!AF263-'t-1'!$AE263)/'t-1'!$AE263)*(('t-1'!$I263-0.5+'t-1'!$I263-0.5)*-1)</f>
        <v>-1</v>
      </c>
    </row>
    <row r="264" spans="2:32">
      <c r="B264" s="1">
        <f>'t-1'!B264</f>
        <v>0</v>
      </c>
      <c r="C264" s="1">
        <f>'t-1'!C264</f>
        <v>0</v>
      </c>
      <c r="D264" s="1">
        <f>'t-1'!D264</f>
        <v>0</v>
      </c>
      <c r="E264" s="1" t="str">
        <f>'t-1'!E264</f>
        <v>Män</v>
      </c>
      <c r="F264" s="1" t="str">
        <f>'t-1'!F264</f>
        <v>Måluppfyllelse för blodtryck för patienter i hemodialys</v>
      </c>
      <c r="G264" s="1" t="str">
        <f>'t-1'!G264</f>
        <v>(tom)</v>
      </c>
      <c r="H264" s="1" t="str">
        <f>'t-1'!H264</f>
        <v>A020315</v>
      </c>
      <c r="I264" s="1">
        <f>'t-1'!I264</f>
        <v>0</v>
      </c>
      <c r="J264" s="5">
        <f>(('t-1'!J264-'t-1'!$AE264)/'t-1'!$AE264)*(('t-1'!$I264-0.5+'t-1'!$I264-0.5)*-1)</f>
        <v>0.18099155661398572</v>
      </c>
      <c r="K264" s="5">
        <f>(('t-1'!K264-'t-1'!$AE264)/'t-1'!$AE264)*(('t-1'!$I264-0.5+'t-1'!$I264-0.5)*-1)</f>
        <v>-0.38146785018402246</v>
      </c>
      <c r="L264" s="5">
        <f>(('t-1'!L264-'t-1'!$AE264)/'t-1'!$AE264)*(('t-1'!$I264-0.5+'t-1'!$I264-0.5)*-1)</f>
        <v>3.9185970989391694E-2</v>
      </c>
      <c r="M264" s="5">
        <f>(('t-1'!M264-'t-1'!$AE264)/'t-1'!$AE264)*(('t-1'!$I264-0.5+'t-1'!$I264-0.5)*-1)</f>
        <v>9.6557696471097659E-2</v>
      </c>
      <c r="N264" s="5">
        <f>(('t-1'!N264-'t-1'!$AE264)/'t-1'!$AE264)*(('t-1'!$I264-0.5+'t-1'!$I264-0.5)*-1)</f>
        <v>-0.10413509417622852</v>
      </c>
      <c r="O264" s="5">
        <f>(('t-1'!O264-'t-1'!$AE264)/'t-1'!$AE264)*(('t-1'!$I264-0.5+'t-1'!$I264-0.5)*-1)</f>
        <v>-0.25048711842390131</v>
      </c>
      <c r="P264" s="5">
        <f>(('t-1'!P264-'t-1'!$AE264)/'t-1'!$AE264)*(('t-1'!$I264-0.5+'t-1'!$I264-0.5)*-1)</f>
        <v>6.6897596882442165E-2</v>
      </c>
      <c r="Q264" s="5">
        <f>(('t-1'!Q264-'t-1'!$AE264)/'t-1'!$AE264)*(('t-1'!$I264-0.5+'t-1'!$I264-0.5)*-1)</f>
        <v>0.83199826802338184</v>
      </c>
      <c r="R264" s="5">
        <f>(('t-1'!R264-'t-1'!$AE264)/'t-1'!$AE264)*(('t-1'!$I264-0.5+'t-1'!$I264-0.5)*-1)</f>
        <v>-1.1690842173630638E-2</v>
      </c>
      <c r="S264" s="5">
        <f>(('t-1'!S264-'t-1'!$AE264)/'t-1'!$AE264)*(('t-1'!$I264-0.5+'t-1'!$I264-0.5)*-1)</f>
        <v>4.8062351158259339E-2</v>
      </c>
      <c r="T264" s="5">
        <f>(('t-1'!T264-'t-1'!$AE264)/'t-1'!$AE264)*(('t-1'!$I264-0.5+'t-1'!$I264-0.5)*-1)</f>
        <v>-6.5165620264126395E-2</v>
      </c>
      <c r="U264" s="5">
        <f>(('t-1'!U264-'t-1'!$AE264)/'t-1'!$AE264)*(('t-1'!$I264-0.5+'t-1'!$I264-0.5)*-1)</f>
        <v>-2.8361117124918709E-2</v>
      </c>
      <c r="V264" s="5">
        <f>(('t-1'!V264-'t-1'!$AE264)/'t-1'!$AE264)*(('t-1'!$I264-0.5+'t-1'!$I264-0.5)*-1)</f>
        <v>-0.17514613552717032</v>
      </c>
      <c r="W264" s="5">
        <f>(('t-1'!W264-'t-1'!$AE264)/'t-1'!$AE264)*(('t-1'!$I264-0.5+'t-1'!$I264-0.5)*-1)</f>
        <v>-9.7856678934834296E-2</v>
      </c>
      <c r="X264" s="5">
        <f>(('t-1'!X264-'t-1'!$AE264)/'t-1'!$AE264)*(('t-1'!$I264-0.5+'t-1'!$I264-0.5)*-1)</f>
        <v>-6.5165620264126395E-2</v>
      </c>
      <c r="Y264" s="5">
        <f>(('t-1'!Y264-'t-1'!$AE264)/'t-1'!$AE264)*(('t-1'!$I264-0.5+'t-1'!$I264-0.5)*-1)</f>
        <v>5.5423251786100941E-2</v>
      </c>
      <c r="Z264" s="5">
        <f>(('t-1'!Z264-'t-1'!$AE264)/'t-1'!$AE264)*(('t-1'!$I264-0.5+'t-1'!$I264-0.5)*-1)</f>
        <v>-0.29227105434076639</v>
      </c>
      <c r="AA264" s="5">
        <f>(('t-1'!AA264-'t-1'!$AE264)/'t-1'!$AE264)*(('t-1'!$I264-0.5+'t-1'!$I264-0.5)*-1)</f>
        <v>4.5247889153496507E-2</v>
      </c>
      <c r="AB264" s="5">
        <f>(('t-1'!AB264-'t-1'!$AE264)/'t-1'!$AE264)*(('t-1'!$I264-0.5+'t-1'!$I264-0.5)*-1)</f>
        <v>-5.8670707945442761E-2</v>
      </c>
      <c r="AC264" s="5">
        <f>(('t-1'!AC264-'t-1'!$AE264)/'t-1'!$AE264)*(('t-1'!$I264-0.5+'t-1'!$I264-0.5)*-1)</f>
        <v>-0.23013639315869228</v>
      </c>
      <c r="AD264" s="5">
        <f>(('t-1'!AD264-'t-1'!$AE264)/'t-1'!$AE264)*(('t-1'!$I264-0.5+'t-1'!$I264-0.5)*-1)</f>
        <v>-0.1340116908421736</v>
      </c>
      <c r="AE264" s="5">
        <f>(('t-1'!AE264-'t-1'!$AE264)/'t-1'!$AE264)*(('t-1'!$I264-0.5+'t-1'!$I264-0.5)*-1)</f>
        <v>0</v>
      </c>
      <c r="AF264" s="5">
        <f>(('t-1'!AF264-'t-1'!$AE264)/'t-1'!$AE264)*(('t-1'!$I264-0.5+'t-1'!$I264-0.5)*-1)</f>
        <v>-1</v>
      </c>
    </row>
    <row r="265" spans="2:32">
      <c r="B265" s="1">
        <f>'t-1'!B265</f>
        <v>0</v>
      </c>
      <c r="C265" s="1">
        <f>'t-1'!C265</f>
        <v>0</v>
      </c>
      <c r="D265" s="1">
        <f>'t-1'!D265</f>
        <v>0</v>
      </c>
      <c r="E265" s="1" t="str">
        <f>'t-1'!E265</f>
        <v>Totalt</v>
      </c>
      <c r="F265" s="1" t="str">
        <f>'t-1'!F265</f>
        <v>Måluppfyllelse för blodtryck för patienter i hemodialys</v>
      </c>
      <c r="G265" s="1" t="str">
        <f>'t-1'!G265</f>
        <v>(tom)</v>
      </c>
      <c r="H265" s="1" t="str">
        <f>'t-1'!H265</f>
        <v>A020315</v>
      </c>
      <c r="I265" s="1">
        <f>'t-1'!I265</f>
        <v>0</v>
      </c>
      <c r="J265" s="5">
        <f>(('t-1'!J265-'t-1'!$AE265)/'t-1'!$AE265)*(('t-1'!$I265-0.5+'t-1'!$I265-0.5)*-1)</f>
        <v>0.15354501957372776</v>
      </c>
      <c r="K265" s="5">
        <f>(('t-1'!K265-'t-1'!$AE265)/'t-1'!$AE265)*(('t-1'!$I265-0.5+'t-1'!$I265-0.5)*-1)</f>
        <v>-0.23075250108742931</v>
      </c>
      <c r="L265" s="5">
        <f>(('t-1'!L265-'t-1'!$AE265)/'t-1'!$AE265)*(('t-1'!$I265-0.5+'t-1'!$I265-0.5)*-1)</f>
        <v>0.23162244454110498</v>
      </c>
      <c r="M265" s="5">
        <f>(('t-1'!M265-'t-1'!$AE265)/'t-1'!$AE265)*(('t-1'!$I265-0.5+'t-1'!$I265-0.5)*-1)</f>
        <v>-2.1313614615049953E-2</v>
      </c>
      <c r="N265" s="5">
        <f>(('t-1'!N265-'t-1'!$AE265)/'t-1'!$AE265)*(('t-1'!$I265-0.5+'t-1'!$I265-0.5)*-1)</f>
        <v>-1.3049151805131617E-3</v>
      </c>
      <c r="O265" s="5">
        <f>(('t-1'!O265-'t-1'!$AE265)/'t-1'!$AE265)*(('t-1'!$I265-0.5+'t-1'!$I265-0.5)*-1)</f>
        <v>-0.19878207916485416</v>
      </c>
      <c r="P265" s="5">
        <f>(('t-1'!P265-'t-1'!$AE265)/'t-1'!$AE265)*(('t-1'!$I265-0.5+'t-1'!$I265-0.5)*-1)</f>
        <v>1.5006524575902673E-2</v>
      </c>
      <c r="Q265" s="5">
        <f>(('t-1'!Q265-'t-1'!$AE265)/'t-1'!$AE265)*(('t-1'!$I265-0.5+'t-1'!$I265-0.5)*-1)</f>
        <v>0.58938668986515885</v>
      </c>
      <c r="R265" s="5">
        <f>(('t-1'!R265-'t-1'!$AE265)/'t-1'!$AE265)*(('t-1'!$I265-0.5+'t-1'!$I265-0.5)*-1)</f>
        <v>3.6972596781209596E-3</v>
      </c>
      <c r="S265" s="5">
        <f>(('t-1'!S265-'t-1'!$AE265)/'t-1'!$AE265)*(('t-1'!$I265-0.5+'t-1'!$I265-0.5)*-1)</f>
        <v>2.501087429317107E-2</v>
      </c>
      <c r="T265" s="5">
        <f>(('t-1'!T265-'t-1'!$AE265)/'t-1'!$AE265)*(('t-1'!$I265-0.5+'t-1'!$I265-0.5)*-1)</f>
        <v>-8.5906916050456639E-2</v>
      </c>
      <c r="U265" s="5">
        <f>(('t-1'!U265-'t-1'!$AE265)/'t-1'!$AE265)*(('t-1'!$I265-0.5+'t-1'!$I265-0.5)*-1)</f>
        <v>1.7833840800347986E-2</v>
      </c>
      <c r="V265" s="5">
        <f>(('t-1'!V265-'t-1'!$AE265)/'t-1'!$AE265)*(('t-1'!$I265-0.5+'t-1'!$I265-0.5)*-1)</f>
        <v>-0.28990865593736403</v>
      </c>
      <c r="W265" s="5">
        <f>(('t-1'!W265-'t-1'!$AE265)/'t-1'!$AE265)*(('t-1'!$I265-0.5+'t-1'!$I265-0.5)*-1)</f>
        <v>-7.6120052196607224E-2</v>
      </c>
      <c r="X265" s="5">
        <f>(('t-1'!X265-'t-1'!$AE265)/'t-1'!$AE265)*(('t-1'!$I265-0.5+'t-1'!$I265-0.5)*-1)</f>
        <v>-0.12396694214876025</v>
      </c>
      <c r="Y265" s="5">
        <f>(('t-1'!Y265-'t-1'!$AE265)/'t-1'!$AE265)*(('t-1'!$I265-0.5+'t-1'!$I265-0.5)*-1)</f>
        <v>-4.6107003044802038E-2</v>
      </c>
      <c r="Z265" s="5">
        <f>(('t-1'!Z265-'t-1'!$AE265)/'t-1'!$AE265)*(('t-1'!$I265-0.5+'t-1'!$I265-0.5)*-1)</f>
        <v>-0.29382340147890385</v>
      </c>
      <c r="AA265" s="5">
        <f>(('t-1'!AA265-'t-1'!$AE265)/'t-1'!$AE265)*(('t-1'!$I265-0.5+'t-1'!$I265-0.5)*-1)</f>
        <v>-4.6976946498477529E-2</v>
      </c>
      <c r="AB265" s="5">
        <f>(('t-1'!AB265-'t-1'!$AE265)/'t-1'!$AE265)*(('t-1'!$I265-0.5+'t-1'!$I265-0.5)*-1)</f>
        <v>-0.10439321444106128</v>
      </c>
      <c r="AC265" s="5">
        <f>(('t-1'!AC265-'t-1'!$AE265)/'t-1'!$AE265)*(('t-1'!$I265-0.5+'t-1'!$I265-0.5)*-1)</f>
        <v>-8.9169204001739149E-3</v>
      </c>
      <c r="AD265" s="5">
        <f>(('t-1'!AD265-'t-1'!$AE265)/'t-1'!$AE265)*(('t-1'!$I265-0.5+'t-1'!$I265-0.5)*-1)</f>
        <v>-0.10113092648977814</v>
      </c>
      <c r="AE265" s="5">
        <f>(('t-1'!AE265-'t-1'!$AE265)/'t-1'!$AE265)*(('t-1'!$I265-0.5+'t-1'!$I265-0.5)*-1)</f>
        <v>0</v>
      </c>
      <c r="AF265" s="5">
        <f>(('t-1'!AF265-'t-1'!$AE265)/'t-1'!$AE265)*(('t-1'!$I265-0.5+'t-1'!$I265-0.5)*-1)</f>
        <v>-1</v>
      </c>
    </row>
    <row r="266" spans="2:32">
      <c r="B266" s="1" t="str">
        <f>'t-1'!B266</f>
        <v>M</v>
      </c>
      <c r="C266" s="1" t="str">
        <f>'t-1'!C266</f>
        <v>Cancersjukvård</v>
      </c>
      <c r="D266" s="1">
        <f>'t-1'!D266</f>
        <v>116</v>
      </c>
      <c r="E266" s="1" t="str">
        <f>'t-1'!E266</f>
        <v>Kvinnor</v>
      </c>
      <c r="F266" s="1" t="str">
        <f>'t-1'!F266</f>
        <v>Överlevnad vid tjocktarmscancer</v>
      </c>
      <c r="G266" s="1" t="str">
        <f>'t-1'!G266</f>
        <v>(tom)</v>
      </c>
      <c r="H266" s="1" t="str">
        <f>'t-1'!H266</f>
        <v>A001490</v>
      </c>
      <c r="I266" s="1">
        <f>'t-1'!I266</f>
        <v>0</v>
      </c>
      <c r="J266" s="5">
        <f>(('t-1'!J266-'t-1'!$AE266)/'t-1'!$AE266)*(('t-1'!$I266-0.5+'t-1'!$I266-0.5)*-1)</f>
        <v>7.9649005315448849E-3</v>
      </c>
      <c r="K266" s="5">
        <f>(('t-1'!K266-'t-1'!$AE266)/'t-1'!$AE266)*(('t-1'!$I266-0.5+'t-1'!$I266-0.5)*-1)</f>
        <v>-9.8838225482959473E-3</v>
      </c>
      <c r="L266" s="5">
        <f>(('t-1'!L266-'t-1'!$AE266)/'t-1'!$AE266)*(('t-1'!$I266-0.5+'t-1'!$I266-0.5)*-1)</f>
        <v>6.0389577438768528E-2</v>
      </c>
      <c r="M266" s="5">
        <f>(('t-1'!M266-'t-1'!$AE266)/'t-1'!$AE266)*(('t-1'!$I266-0.5+'t-1'!$I266-0.5)*-1)</f>
        <v>-9.0577785913054668E-2</v>
      </c>
      <c r="N266" s="5">
        <f>(('t-1'!N266-'t-1'!$AE266)/'t-1'!$AE266)*(('t-1'!$I266-0.5+'t-1'!$I266-0.5)*-1)</f>
        <v>3.6019948493842616E-2</v>
      </c>
      <c r="O266" s="5">
        <f>(('t-1'!O266-'t-1'!$AE266)/'t-1'!$AE266)*(('t-1'!$I266-0.5+'t-1'!$I266-0.5)*-1)</f>
        <v>0.17145254262070461</v>
      </c>
      <c r="P266" s="5">
        <f>(('t-1'!P266-'t-1'!$AE266)/'t-1'!$AE266)*(('t-1'!$I266-0.5+'t-1'!$I266-0.5)*-1)</f>
        <v>-0.12703761828021778</v>
      </c>
      <c r="Q266" s="5">
        <f>(('t-1'!Q266-'t-1'!$AE266)/'t-1'!$AE266)*(('t-1'!$I266-0.5+'t-1'!$I266-0.5)*-1)</f>
        <v>-8.7023623769634378E-2</v>
      </c>
      <c r="R266" s="5">
        <f>(('t-1'!R266-'t-1'!$AE266)/'t-1'!$AE266)*(('t-1'!$I266-0.5+'t-1'!$I266-0.5)*-1)</f>
        <v>-3.1451133638978952E-2</v>
      </c>
      <c r="S266" s="5">
        <f>(('t-1'!S266-'t-1'!$AE266)/'t-1'!$AE266)*(('t-1'!$I266-0.5+'t-1'!$I266-0.5)*-1)</f>
        <v>5.0538705871866679E-2</v>
      </c>
      <c r="T266" s="5">
        <f>(('t-1'!T266-'t-1'!$AE266)/'t-1'!$AE266)*(('t-1'!$I266-0.5+'t-1'!$I266-0.5)*-1)</f>
        <v>4.4468428006918539E-2</v>
      </c>
      <c r="U266" s="5">
        <f>(('t-1'!U266-'t-1'!$AE266)/'t-1'!$AE266)*(('t-1'!$I266-0.5+'t-1'!$I266-0.5)*-1)</f>
        <v>5.7210468344880156E-3</v>
      </c>
      <c r="V266" s="5">
        <f>(('t-1'!V266-'t-1'!$AE266)/'t-1'!$AE266)*(('t-1'!$I266-0.5+'t-1'!$I266-0.5)*-1)</f>
        <v>5.385551767302086E-2</v>
      </c>
      <c r="W266" s="5">
        <f>(('t-1'!W266-'t-1'!$AE266)/'t-1'!$AE266)*(('t-1'!$I266-0.5+'t-1'!$I266-0.5)*-1)</f>
        <v>-2.7557378765916237E-2</v>
      </c>
      <c r="X266" s="5">
        <f>(('t-1'!X266-'t-1'!$AE266)/'t-1'!$AE266)*(('t-1'!$I266-0.5+'t-1'!$I266-0.5)*-1)</f>
        <v>-1.786970580044632E-2</v>
      </c>
      <c r="Y266" s="5">
        <f>(('t-1'!Y266-'t-1'!$AE266)/'t-1'!$AE266)*(('t-1'!$I266-0.5+'t-1'!$I266-0.5)*-1)</f>
        <v>0.14589742375707548</v>
      </c>
      <c r="Z266" s="5">
        <f>(('t-1'!Z266-'t-1'!$AE266)/'t-1'!$AE266)*(('t-1'!$I266-0.5+'t-1'!$I266-0.5)*-1)</f>
        <v>-8.5418582378186503E-2</v>
      </c>
      <c r="AA266" s="5">
        <f>(('t-1'!AA266-'t-1'!$AE266)/'t-1'!$AE266)*(('t-1'!$I266-0.5+'t-1'!$I266-0.5)*-1)</f>
        <v>-2.7631356801336913E-2</v>
      </c>
      <c r="AB266" s="5">
        <f>(('t-1'!AB266-'t-1'!$AE266)/'t-1'!$AE266)*(('t-1'!$I266-0.5+'t-1'!$I266-0.5)*-1)</f>
        <v>-0.14351648290336774</v>
      </c>
      <c r="AC266" s="5">
        <f>(('t-1'!AC266-'t-1'!$AE266)/'t-1'!$AE266)*(('t-1'!$I266-0.5+'t-1'!$I266-0.5)*-1)</f>
        <v>-0.18799091515542457</v>
      </c>
      <c r="AD266" s="5">
        <f>(('t-1'!AD266-'t-1'!$AE266)/'t-1'!$AE266)*(('t-1'!$I266-0.5+'t-1'!$I266-0.5)*-1)</f>
        <v>-5.8736229861546058E-2</v>
      </c>
      <c r="AE266" s="5">
        <f>(('t-1'!AE266-'t-1'!$AE266)/'t-1'!$AE266)*(('t-1'!$I266-0.5+'t-1'!$I266-0.5)*-1)</f>
        <v>0</v>
      </c>
      <c r="AF266" s="5">
        <f>(('t-1'!AF266-'t-1'!$AE266)/'t-1'!$AE266)*(('t-1'!$I266-0.5+'t-1'!$I266-0.5)*-1)</f>
        <v>-1</v>
      </c>
    </row>
    <row r="267" spans="2:32">
      <c r="B267" s="1">
        <f>'t-1'!B267</f>
        <v>0</v>
      </c>
      <c r="C267" s="1">
        <f>'t-1'!C267</f>
        <v>0</v>
      </c>
      <c r="D267" s="1">
        <f>'t-1'!D267</f>
        <v>0</v>
      </c>
      <c r="E267" s="1" t="str">
        <f>'t-1'!E267</f>
        <v>Män</v>
      </c>
      <c r="F267" s="1" t="str">
        <f>'t-1'!F267</f>
        <v>Överlevnad vid tjocktarmscancer</v>
      </c>
      <c r="G267" s="1" t="str">
        <f>'t-1'!G267</f>
        <v>(tom)</v>
      </c>
      <c r="H267" s="1" t="str">
        <f>'t-1'!H267</f>
        <v>A001490</v>
      </c>
      <c r="I267" s="1">
        <f>'t-1'!I267</f>
        <v>0</v>
      </c>
      <c r="J267" s="5">
        <f>(('t-1'!J267-'t-1'!$AE267)/'t-1'!$AE267)*(('t-1'!$I267-0.5+'t-1'!$I267-0.5)*-1)</f>
        <v>3.7680596644364926E-2</v>
      </c>
      <c r="K267" s="5">
        <f>(('t-1'!K267-'t-1'!$AE267)/'t-1'!$AE267)*(('t-1'!$I267-0.5+'t-1'!$I267-0.5)*-1)</f>
        <v>0.11745648962997492</v>
      </c>
      <c r="L267" s="5">
        <f>(('t-1'!L267-'t-1'!$AE267)/'t-1'!$AE267)*(('t-1'!$I267-0.5+'t-1'!$I267-0.5)*-1)</f>
        <v>-0.22714098826463389</v>
      </c>
      <c r="M267" s="5">
        <f>(('t-1'!M267-'t-1'!$AE267)/'t-1'!$AE267)*(('t-1'!$I267-0.5+'t-1'!$I267-0.5)*-1)</f>
        <v>-1.2503886759751063E-2</v>
      </c>
      <c r="N267" s="5">
        <f>(('t-1'!N267-'t-1'!$AE267)/'t-1'!$AE267)*(('t-1'!$I267-0.5+'t-1'!$I267-0.5)*-1)</f>
        <v>-5.7495555505418766E-2</v>
      </c>
      <c r="O267" s="5">
        <f>(('t-1'!O267-'t-1'!$AE267)/'t-1'!$AE267)*(('t-1'!$I267-0.5+'t-1'!$I267-0.5)*-1)</f>
        <v>-1.6034570089724556E-2</v>
      </c>
      <c r="P267" s="5">
        <f>(('t-1'!P267-'t-1'!$AE267)/'t-1'!$AE267)*(('t-1'!$I267-0.5+'t-1'!$I267-0.5)*-1)</f>
        <v>-1.5771245644426737E-2</v>
      </c>
      <c r="Q267" s="5">
        <f>(('t-1'!Q267-'t-1'!$AE267)/'t-1'!$AE267)*(('t-1'!$I267-0.5+'t-1'!$I267-0.5)*-1)</f>
        <v>-2.7618564989738966E-2</v>
      </c>
      <c r="R267" s="5">
        <f>(('t-1'!R267-'t-1'!$AE267)/'t-1'!$AE267)*(('t-1'!$I267-0.5+'t-1'!$I267-0.5)*-1)</f>
        <v>-3.0532758333730519E-2</v>
      </c>
      <c r="S267" s="5">
        <f>(('t-1'!S267-'t-1'!$AE267)/'t-1'!$AE267)*(('t-1'!$I267-0.5+'t-1'!$I267-0.5)*-1)</f>
        <v>9.1887907621052752E-3</v>
      </c>
      <c r="T267" s="5">
        <f>(('t-1'!T267-'t-1'!$AE267)/'t-1'!$AE267)*(('t-1'!$I267-0.5+'t-1'!$I267-0.5)*-1)</f>
        <v>6.3882320857572547E-2</v>
      </c>
      <c r="U267" s="5">
        <f>(('t-1'!U267-'t-1'!$AE267)/'t-1'!$AE267)*(('t-1'!$I267-0.5+'t-1'!$I267-0.5)*-1)</f>
        <v>9.6737745568628037E-3</v>
      </c>
      <c r="V267" s="5">
        <f>(('t-1'!V267-'t-1'!$AE267)/'t-1'!$AE267)*(('t-1'!$I267-0.5+'t-1'!$I267-0.5)*-1)</f>
        <v>4.0104647779486767E-2</v>
      </c>
      <c r="W267" s="5">
        <f>(('t-1'!W267-'t-1'!$AE267)/'t-1'!$AE267)*(('t-1'!$I267-0.5+'t-1'!$I267-0.5)*-1)</f>
        <v>6.1228043907388098E-2</v>
      </c>
      <c r="X267" s="5">
        <f>(('t-1'!X267-'t-1'!$AE267)/'t-1'!$AE267)*(('t-1'!$I267-0.5+'t-1'!$I267-0.5)*-1)</f>
        <v>-2.9965867210150501E-2</v>
      </c>
      <c r="Y267" s="5">
        <f>(('t-1'!Y267-'t-1'!$AE267)/'t-1'!$AE267)*(('t-1'!$I267-0.5+'t-1'!$I267-0.5)*-1)</f>
        <v>2.6939290388788378E-2</v>
      </c>
      <c r="Z267" s="5">
        <f>(('t-1'!Z267-'t-1'!$AE267)/'t-1'!$AE267)*(('t-1'!$I267-0.5+'t-1'!$I267-0.5)*-1)</f>
        <v>1.2077827217625993E-2</v>
      </c>
      <c r="AA267" s="5">
        <f>(('t-1'!AA267-'t-1'!$AE267)/'t-1'!$AE267)*(('t-1'!$I267-0.5+'t-1'!$I267-0.5)*-1)</f>
        <v>-3.4715563376932532E-2</v>
      </c>
      <c r="AB267" s="5">
        <f>(('t-1'!AB267-'t-1'!$AE267)/'t-1'!$AE267)*(('t-1'!$I267-0.5+'t-1'!$I267-0.5)*-1)</f>
        <v>-0.12171965688630612</v>
      </c>
      <c r="AC267" s="5">
        <f>(('t-1'!AC267-'t-1'!$AE267)/'t-1'!$AE267)*(('t-1'!$I267-0.5+'t-1'!$I267-0.5)*-1)</f>
        <v>-0.18318671012684509</v>
      </c>
      <c r="AD267" s="5">
        <f>(('t-1'!AD267-'t-1'!$AE267)/'t-1'!$AE267)*(('t-1'!$I267-0.5+'t-1'!$I267-0.5)*-1)</f>
        <v>3.8140025548092898E-2</v>
      </c>
      <c r="AE267" s="5">
        <f>(('t-1'!AE267-'t-1'!$AE267)/'t-1'!$AE267)*(('t-1'!$I267-0.5+'t-1'!$I267-0.5)*-1)</f>
        <v>0</v>
      </c>
      <c r="AF267" s="5">
        <f>(('t-1'!AF267-'t-1'!$AE267)/'t-1'!$AE267)*(('t-1'!$I267-0.5+'t-1'!$I267-0.5)*-1)</f>
        <v>-1</v>
      </c>
    </row>
    <row r="268" spans="2:32">
      <c r="B268" s="1">
        <f>'t-1'!B268</f>
        <v>0</v>
      </c>
      <c r="C268" s="1">
        <f>'t-1'!C268</f>
        <v>0</v>
      </c>
      <c r="D268" s="1">
        <f>'t-1'!D268</f>
        <v>0</v>
      </c>
      <c r="E268" s="1" t="str">
        <f>'t-1'!E268</f>
        <v>Totalt</v>
      </c>
      <c r="F268" s="1" t="str">
        <f>'t-1'!F268</f>
        <v>Överlevnad vid tjocktarmscancer</v>
      </c>
      <c r="G268" s="1" t="str">
        <f>'t-1'!G268</f>
        <v>(tom)</v>
      </c>
      <c r="H268" s="1" t="str">
        <f>'t-1'!H268</f>
        <v>A001490</v>
      </c>
      <c r="I268" s="1">
        <f>'t-1'!I268</f>
        <v>0</v>
      </c>
      <c r="J268" s="5">
        <f>(('t-1'!J268-'t-1'!$AE268)/'t-1'!$AE268)*(('t-1'!$I268-0.5+'t-1'!$I268-0.5)*-1)</f>
        <v>2.2234835792166032E-2</v>
      </c>
      <c r="K268" s="5">
        <f>(('t-1'!K268-'t-1'!$AE268)/'t-1'!$AE268)*(('t-1'!$I268-0.5+'t-1'!$I268-0.5)*-1)</f>
        <v>5.0126616048861143E-2</v>
      </c>
      <c r="L268" s="5">
        <f>(('t-1'!L268-'t-1'!$AE268)/'t-1'!$AE268)*(('t-1'!$I268-0.5+'t-1'!$I268-0.5)*-1)</f>
        <v>-8.0843536372166902E-2</v>
      </c>
      <c r="M268" s="5">
        <f>(('t-1'!M268-'t-1'!$AE268)/'t-1'!$AE268)*(('t-1'!$I268-0.5+'t-1'!$I268-0.5)*-1)</f>
        <v>-5.4544713024658249E-2</v>
      </c>
      <c r="N268" s="5">
        <f>(('t-1'!N268-'t-1'!$AE268)/'t-1'!$AE268)*(('t-1'!$I268-0.5+'t-1'!$I268-0.5)*-1)</f>
        <v>-6.7841075994202887E-3</v>
      </c>
      <c r="O268" s="5">
        <f>(('t-1'!O268-'t-1'!$AE268)/'t-1'!$AE268)*(('t-1'!$I268-0.5+'t-1'!$I268-0.5)*-1)</f>
        <v>8.9632404875712515E-2</v>
      </c>
      <c r="P268" s="5">
        <f>(('t-1'!P268-'t-1'!$AE268)/'t-1'!$AE268)*(('t-1'!$I268-0.5+'t-1'!$I268-0.5)*-1)</f>
        <v>-7.3000722275270255E-2</v>
      </c>
      <c r="Q268" s="5">
        <f>(('t-1'!Q268-'t-1'!$AE268)/'t-1'!$AE268)*(('t-1'!$I268-0.5+'t-1'!$I268-0.5)*-1)</f>
        <v>-6.4697615653427118E-2</v>
      </c>
      <c r="R268" s="5">
        <f>(('t-1'!R268-'t-1'!$AE268)/'t-1'!$AE268)*(('t-1'!$I268-0.5+'t-1'!$I268-0.5)*-1)</f>
        <v>-2.7723032893053105E-2</v>
      </c>
      <c r="S268" s="5">
        <f>(('t-1'!S268-'t-1'!$AE268)/'t-1'!$AE268)*(('t-1'!$I268-0.5+'t-1'!$I268-0.5)*-1)</f>
        <v>3.0732471318027883E-2</v>
      </c>
      <c r="T268" s="5">
        <f>(('t-1'!T268-'t-1'!$AE268)/'t-1'!$AE268)*(('t-1'!$I268-0.5+'t-1'!$I268-0.5)*-1)</f>
        <v>5.2943998544387631E-2</v>
      </c>
      <c r="U268" s="5">
        <f>(('t-1'!U268-'t-1'!$AE268)/'t-1'!$AE268)*(('t-1'!$I268-0.5+'t-1'!$I268-0.5)*-1)</f>
        <v>7.4586926501053049E-3</v>
      </c>
      <c r="V268" s="5">
        <f>(('t-1'!V268-'t-1'!$AE268)/'t-1'!$AE268)*(('t-1'!$I268-0.5+'t-1'!$I268-0.5)*-1)</f>
        <v>4.8082157823388975E-2</v>
      </c>
      <c r="W268" s="5">
        <f>(('t-1'!W268-'t-1'!$AE268)/'t-1'!$AE268)*(('t-1'!$I268-0.5+'t-1'!$I268-0.5)*-1)</f>
        <v>1.528875802178125E-2</v>
      </c>
      <c r="X268" s="5">
        <f>(('t-1'!X268-'t-1'!$AE268)/'t-1'!$AE268)*(('t-1'!$I268-0.5+'t-1'!$I268-0.5)*-1)</f>
        <v>-2.236689125045984E-2</v>
      </c>
      <c r="Y268" s="5">
        <f>(('t-1'!Y268-'t-1'!$AE268)/'t-1'!$AE268)*(('t-1'!$I268-0.5+'t-1'!$I268-0.5)*-1)</f>
        <v>8.7359747396421647E-2</v>
      </c>
      <c r="Z268" s="5">
        <f>(('t-1'!Z268-'t-1'!$AE268)/'t-1'!$AE268)*(('t-1'!$I268-0.5+'t-1'!$I268-0.5)*-1)</f>
        <v>-3.8521683695453897E-2</v>
      </c>
      <c r="AA268" s="5">
        <f>(('t-1'!AA268-'t-1'!$AE268)/'t-1'!$AE268)*(('t-1'!$I268-0.5+'t-1'!$I268-0.5)*-1)</f>
        <v>-3.2646397195970588E-2</v>
      </c>
      <c r="AB268" s="5">
        <f>(('t-1'!AB268-'t-1'!$AE268)/'t-1'!$AE268)*(('t-1'!$I268-0.5+'t-1'!$I268-0.5)*-1)</f>
        <v>-0.13592396393403616</v>
      </c>
      <c r="AC268" s="5">
        <f>(('t-1'!AC268-'t-1'!$AE268)/'t-1'!$AE268)*(('t-1'!$I268-0.5+'t-1'!$I268-0.5)*-1)</f>
        <v>-0.18587968284690803</v>
      </c>
      <c r="AD268" s="5">
        <f>(('t-1'!AD268-'t-1'!$AE268)/'t-1'!$AE268)*(('t-1'!$I268-0.5+'t-1'!$I268-0.5)*-1)</f>
        <v>-1.3658637677782278E-2</v>
      </c>
      <c r="AE268" s="5">
        <f>(('t-1'!AE268-'t-1'!$AE268)/'t-1'!$AE268)*(('t-1'!$I268-0.5+'t-1'!$I268-0.5)*-1)</f>
        <v>0</v>
      </c>
      <c r="AF268" s="5">
        <f>(('t-1'!AF268-'t-1'!$AE268)/'t-1'!$AE268)*(('t-1'!$I268-0.5+'t-1'!$I268-0.5)*-1)</f>
        <v>-1</v>
      </c>
    </row>
    <row r="269" spans="2:32">
      <c r="B269" s="1">
        <f>'t-1'!B269</f>
        <v>0</v>
      </c>
      <c r="C269" s="1">
        <f>'t-1'!C269</f>
        <v>0</v>
      </c>
      <c r="D269" s="1">
        <f>'t-1'!D269</f>
        <v>117</v>
      </c>
      <c r="E269" s="1" t="str">
        <f>'t-1'!E269</f>
        <v>Kvinnor</v>
      </c>
      <c r="F269" s="1" t="str">
        <f>'t-1'!F269</f>
        <v>Omoperation vid tjocktarmscancer</v>
      </c>
      <c r="G269" s="1" t="str">
        <f>'t-1'!G269</f>
        <v>(tom)</v>
      </c>
      <c r="H269" s="1" t="str">
        <f>'t-1'!H269</f>
        <v>A020320</v>
      </c>
      <c r="I269" s="1">
        <f>'t-1'!I269</f>
        <v>1</v>
      </c>
      <c r="J269" s="5">
        <f>(('t-1'!J269-'t-1'!$AE269)/'t-1'!$AE269)*(('t-1'!$I269-0.5+'t-1'!$I269-0.5)*-1)</f>
        <v>-0.31442463533225273</v>
      </c>
      <c r="K269" s="5">
        <f>(('t-1'!K269-'t-1'!$AE269)/'t-1'!$AE269)*(('t-1'!$I269-0.5+'t-1'!$I269-0.5)*-1)</f>
        <v>8.1037277147487565E-3</v>
      </c>
      <c r="L269" s="5">
        <f>(('t-1'!L269-'t-1'!$AE269)/'t-1'!$AE269)*(('t-1'!$I269-0.5+'t-1'!$I269-0.5)*-1)</f>
        <v>-0.11831442463533233</v>
      </c>
      <c r="M269" s="5">
        <f>(('t-1'!M269-'t-1'!$AE269)/'t-1'!$AE269)*(('t-1'!$I269-0.5+'t-1'!$I269-0.5)*-1)</f>
        <v>0.42139384116693679</v>
      </c>
      <c r="N269" s="5">
        <f>(('t-1'!N269-'t-1'!$AE269)/'t-1'!$AE269)*(('t-1'!$I269-0.5+'t-1'!$I269-0.5)*-1)</f>
        <v>0.43760129659643432</v>
      </c>
      <c r="O269" s="5">
        <f>(('t-1'!O269-'t-1'!$AE269)/'t-1'!$AE269)*(('t-1'!$I269-0.5+'t-1'!$I269-0.5)*-1)</f>
        <v>-0.60129659643435995</v>
      </c>
      <c r="P269" s="5">
        <f>(('t-1'!P269-'t-1'!$AE269)/'t-1'!$AE269)*(('t-1'!$I269-0.5+'t-1'!$I269-0.5)*-1)</f>
        <v>-0.23662884927066449</v>
      </c>
      <c r="Q269" s="5">
        <f>(('t-1'!Q269-'t-1'!$AE269)/'t-1'!$AE269)*(('t-1'!$I269-0.5+'t-1'!$I269-0.5)*-1)</f>
        <v>0.29497568881685582</v>
      </c>
      <c r="R269" s="5">
        <f>(('t-1'!R269-'t-1'!$AE269)/'t-1'!$AE269)*(('t-1'!$I269-0.5+'t-1'!$I269-0.5)*-1)</f>
        <v>-0.1863857374392221</v>
      </c>
      <c r="S269" s="5">
        <f>(('t-1'!S269-'t-1'!$AE269)/'t-1'!$AE269)*(('t-1'!$I269-0.5+'t-1'!$I269-0.5)*-1)</f>
        <v>-9.724473257698622E-3</v>
      </c>
      <c r="T269" s="5">
        <f>(('t-1'!T269-'t-1'!$AE269)/'t-1'!$AE269)*(('t-1'!$I269-0.5+'t-1'!$I269-0.5)*-1)</f>
        <v>-0.75202593192868727</v>
      </c>
      <c r="U269" s="5">
        <f>(('t-1'!U269-'t-1'!$AE269)/'t-1'!$AE269)*(('t-1'!$I269-0.5+'t-1'!$I269-0.5)*-1)</f>
        <v>-5.6726094003241433E-2</v>
      </c>
      <c r="V269" s="5">
        <f>(('t-1'!V269-'t-1'!$AE269)/'t-1'!$AE269)*(('t-1'!$I269-0.5+'t-1'!$I269-0.5)*-1)</f>
        <v>0.1280388978930308</v>
      </c>
      <c r="W269" s="5">
        <f>(('t-1'!W269-'t-1'!$AE269)/'t-1'!$AE269)*(('t-1'!$I269-0.5+'t-1'!$I269-0.5)*-1)</f>
        <v>0.20583468395461907</v>
      </c>
      <c r="X269" s="5">
        <f>(('t-1'!X269-'t-1'!$AE269)/'t-1'!$AE269)*(('t-1'!$I269-0.5+'t-1'!$I269-0.5)*-1)</f>
        <v>0.45380875202593191</v>
      </c>
      <c r="Y269" s="5">
        <f>(('t-1'!Y269-'t-1'!$AE269)/'t-1'!$AE269)*(('t-1'!$I269-0.5+'t-1'!$I269-0.5)*-1)</f>
        <v>1</v>
      </c>
      <c r="Z269" s="5">
        <f>(('t-1'!Z269-'t-1'!$AE269)/'t-1'!$AE269)*(('t-1'!$I269-0.5+'t-1'!$I269-0.5)*-1)</f>
        <v>-2.2690437601296545E-2</v>
      </c>
      <c r="AA269" s="5">
        <f>(('t-1'!AA269-'t-1'!$AE269)/'t-1'!$AE269)*(('t-1'!$I269-0.5+'t-1'!$I269-0.5)*-1)</f>
        <v>0.13776337115072929</v>
      </c>
      <c r="AB269" s="5">
        <f>(('t-1'!AB269-'t-1'!$AE269)/'t-1'!$AE269)*(('t-1'!$I269-0.5+'t-1'!$I269-0.5)*-1)</f>
        <v>-0.37925445705024308</v>
      </c>
      <c r="AC269" s="5">
        <f>(('t-1'!AC269-'t-1'!$AE269)/'t-1'!$AE269)*(('t-1'!$I269-0.5+'t-1'!$I269-0.5)*-1)</f>
        <v>0.66936790923824963</v>
      </c>
      <c r="AD269" s="5">
        <f>(('t-1'!AD269-'t-1'!$AE269)/'t-1'!$AE269)*(('t-1'!$I269-0.5+'t-1'!$I269-0.5)*-1)</f>
        <v>0.74716369529983784</v>
      </c>
      <c r="AE269" s="5">
        <f>(('t-1'!AE269-'t-1'!$AE269)/'t-1'!$AE269)*(('t-1'!$I269-0.5+'t-1'!$I269-0.5)*-1)</f>
        <v>0</v>
      </c>
      <c r="AF269" s="5">
        <f>(('t-1'!AF269-'t-1'!$AE269)/'t-1'!$AE269)*(('t-1'!$I269-0.5+'t-1'!$I269-0.5)*-1)</f>
        <v>1</v>
      </c>
    </row>
    <row r="270" spans="2:32">
      <c r="B270" s="1">
        <f>'t-1'!B270</f>
        <v>0</v>
      </c>
      <c r="C270" s="1">
        <f>'t-1'!C270</f>
        <v>0</v>
      </c>
      <c r="D270" s="1">
        <f>'t-1'!D270</f>
        <v>0</v>
      </c>
      <c r="E270" s="1" t="str">
        <f>'t-1'!E270</f>
        <v>Män</v>
      </c>
      <c r="F270" s="1" t="str">
        <f>'t-1'!F270</f>
        <v>Omoperation vid tjocktarmscancer</v>
      </c>
      <c r="G270" s="1" t="str">
        <f>'t-1'!G270</f>
        <v>(tom)</v>
      </c>
      <c r="H270" s="1" t="str">
        <f>'t-1'!H270</f>
        <v>A020320</v>
      </c>
      <c r="I270" s="1">
        <f>'t-1'!I270</f>
        <v>1</v>
      </c>
      <c r="J270" s="5">
        <f>(('t-1'!J270-'t-1'!$AE270)/'t-1'!$AE270)*(('t-1'!$I270-0.5+'t-1'!$I270-0.5)*-1)</f>
        <v>-0.29417571569595247</v>
      </c>
      <c r="K270" s="5">
        <f>(('t-1'!K270-'t-1'!$AE270)/'t-1'!$AE270)*(('t-1'!$I270-0.5+'t-1'!$I270-0.5)*-1)</f>
        <v>0.44521224086870687</v>
      </c>
      <c r="L270" s="5">
        <f>(('t-1'!L270-'t-1'!$AE270)/'t-1'!$AE270)*(('t-1'!$I270-0.5+'t-1'!$I270-0.5)*-1)</f>
        <v>0.194471865745311</v>
      </c>
      <c r="M270" s="5">
        <f>(('t-1'!M270-'t-1'!$AE270)/'t-1'!$AE270)*(('t-1'!$I270-0.5+'t-1'!$I270-0.5)*-1)</f>
        <v>1.875616979269509E-2</v>
      </c>
      <c r="N270" s="5">
        <f>(('t-1'!N270-'t-1'!$AE270)/'t-1'!$AE270)*(('t-1'!$I270-0.5+'t-1'!$I270-0.5)*-1)</f>
        <v>-0.21618953603158927</v>
      </c>
      <c r="O270" s="5">
        <f>(('t-1'!O270-'t-1'!$AE270)/'t-1'!$AE270)*(('t-1'!$I270-0.5+'t-1'!$I270-0.5)*-1)</f>
        <v>-0.29318854886475804</v>
      </c>
      <c r="P270" s="5">
        <f>(('t-1'!P270-'t-1'!$AE270)/'t-1'!$AE270)*(('t-1'!$I270-0.5+'t-1'!$I270-0.5)*-1)</f>
        <v>0.41362290227048371</v>
      </c>
      <c r="Q270" s="5">
        <f>(('t-1'!Q270-'t-1'!$AE270)/'t-1'!$AE270)*(('t-1'!$I270-0.5+'t-1'!$I270-0.5)*-1)</f>
        <v>0.10266535044422516</v>
      </c>
      <c r="R270" s="5">
        <f>(('t-1'!R270-'t-1'!$AE270)/'t-1'!$AE270)*(('t-1'!$I270-0.5+'t-1'!$I270-0.5)*-1)</f>
        <v>-0.54294175715695947</v>
      </c>
      <c r="S270" s="5">
        <f>(('t-1'!S270-'t-1'!$AE270)/'t-1'!$AE270)*(('t-1'!$I270-0.5+'t-1'!$I270-0.5)*-1)</f>
        <v>8.3909180651530246E-2</v>
      </c>
      <c r="T270" s="5">
        <f>(('t-1'!T270-'t-1'!$AE270)/'t-1'!$AE270)*(('t-1'!$I270-0.5+'t-1'!$I270-0.5)*-1)</f>
        <v>-9.6742349457058105E-2</v>
      </c>
      <c r="U270" s="5">
        <f>(('t-1'!U270-'t-1'!$AE270)/'t-1'!$AE270)*(('t-1'!$I270-0.5+'t-1'!$I270-0.5)*-1)</f>
        <v>-5.9230009871668272E-2</v>
      </c>
      <c r="V270" s="5">
        <f>(('t-1'!V270-'t-1'!$AE270)/'t-1'!$AE270)*(('t-1'!$I270-0.5+'t-1'!$I270-0.5)*-1)</f>
        <v>0.29516288252714717</v>
      </c>
      <c r="W270" s="5">
        <f>(('t-1'!W270-'t-1'!$AE270)/'t-1'!$AE270)*(('t-1'!$I270-0.5+'t-1'!$I270-0.5)*-1)</f>
        <v>-0.28331688055281334</v>
      </c>
      <c r="X270" s="5">
        <f>(('t-1'!X270-'t-1'!$AE270)/'t-1'!$AE270)*(('t-1'!$I270-0.5+'t-1'!$I270-0.5)*-1)</f>
        <v>0.60019743336623899</v>
      </c>
      <c r="Y270" s="5">
        <f>(('t-1'!Y270-'t-1'!$AE270)/'t-1'!$AE270)*(('t-1'!$I270-0.5+'t-1'!$I270-0.5)*-1)</f>
        <v>0.31688055281342553</v>
      </c>
      <c r="Z270" s="5">
        <f>(('t-1'!Z270-'t-1'!$AE270)/'t-1'!$AE270)*(('t-1'!$I270-0.5+'t-1'!$I270-0.5)*-1)</f>
        <v>0.12931885488647585</v>
      </c>
      <c r="AA270" s="5">
        <f>(('t-1'!AA270-'t-1'!$AE270)/'t-1'!$AE270)*(('t-1'!$I270-0.5+'t-1'!$I270-0.5)*-1)</f>
        <v>7.4037512339585387E-2</v>
      </c>
      <c r="AB270" s="5">
        <f>(('t-1'!AB270-'t-1'!$AE270)/'t-1'!$AE270)*(('t-1'!$I270-0.5+'t-1'!$I270-0.5)*-1)</f>
        <v>-0.17472852912142148</v>
      </c>
      <c r="AC270" s="5">
        <f>(('t-1'!AC270-'t-1'!$AE270)/'t-1'!$AE270)*(('t-1'!$I270-0.5+'t-1'!$I270-0.5)*-1)</f>
        <v>0.34155972359328735</v>
      </c>
      <c r="AD270" s="5">
        <f>(('t-1'!AD270-'t-1'!$AE270)/'t-1'!$AE270)*(('t-1'!$I270-0.5+'t-1'!$I270-0.5)*-1)</f>
        <v>1.2833168805528211E-2</v>
      </c>
      <c r="AE270" s="5">
        <f>(('t-1'!AE270-'t-1'!$AE270)/'t-1'!$AE270)*(('t-1'!$I270-0.5+'t-1'!$I270-0.5)*-1)</f>
        <v>0</v>
      </c>
      <c r="AF270" s="5">
        <f>(('t-1'!AF270-'t-1'!$AE270)/'t-1'!$AE270)*(('t-1'!$I270-0.5+'t-1'!$I270-0.5)*-1)</f>
        <v>1</v>
      </c>
    </row>
    <row r="271" spans="2:32">
      <c r="B271" s="1">
        <f>'t-1'!B271</f>
        <v>0</v>
      </c>
      <c r="C271" s="1">
        <f>'t-1'!C271</f>
        <v>0</v>
      </c>
      <c r="D271" s="1">
        <f>'t-1'!D271</f>
        <v>0</v>
      </c>
      <c r="E271" s="1" t="str">
        <f>'t-1'!E271</f>
        <v>Totalt</v>
      </c>
      <c r="F271" s="1" t="str">
        <f>'t-1'!F271</f>
        <v>Omoperation vid tjocktarmscancer</v>
      </c>
      <c r="G271" s="1" t="str">
        <f>'t-1'!G271</f>
        <v>(tom)</v>
      </c>
      <c r="H271" s="1" t="str">
        <f>'t-1'!H271</f>
        <v>A020320</v>
      </c>
      <c r="I271" s="1">
        <f>'t-1'!I271</f>
        <v>1</v>
      </c>
      <c r="J271" s="5">
        <f>(('t-1'!J271-'t-1'!$AE271)/'t-1'!$AE271)*(('t-1'!$I271-0.5+'t-1'!$I271-0.5)*-1)</f>
        <v>-0.28872366790582404</v>
      </c>
      <c r="K271" s="5">
        <f>(('t-1'!K271-'t-1'!$AE271)/'t-1'!$AE271)*(('t-1'!$I271-0.5+'t-1'!$I271-0.5)*-1)</f>
        <v>0.27137546468401491</v>
      </c>
      <c r="L271" s="5">
        <f>(('t-1'!L271-'t-1'!$AE271)/'t-1'!$AE271)*(('t-1'!$I271-0.5+'t-1'!$I271-0.5)*-1)</f>
        <v>6.1957868649318459E-2</v>
      </c>
      <c r="M271" s="5">
        <f>(('t-1'!M271-'t-1'!$AE271)/'t-1'!$AE271)*(('t-1'!$I271-0.5+'t-1'!$I271-0.5)*-1)</f>
        <v>0.17100371747211893</v>
      </c>
      <c r="N271" s="5">
        <f>(('t-1'!N271-'t-1'!$AE271)/'t-1'!$AE271)*(('t-1'!$I271-0.5+'t-1'!$I271-0.5)*-1)</f>
        <v>3.3457249070632029E-2</v>
      </c>
      <c r="O271" s="5">
        <f>(('t-1'!O271-'t-1'!$AE271)/'t-1'!$AE271)*(('t-1'!$I271-0.5+'t-1'!$I271-0.5)*-1)</f>
        <v>-0.42750929368029728</v>
      </c>
      <c r="P271" s="5">
        <f>(('t-1'!P271-'t-1'!$AE271)/'t-1'!$AE271)*(('t-1'!$I271-0.5+'t-1'!$I271-0.5)*-1)</f>
        <v>0.15117719950433711</v>
      </c>
      <c r="Q271" s="5">
        <f>(('t-1'!Q271-'t-1'!$AE271)/'t-1'!$AE271)*(('t-1'!$I271-0.5+'t-1'!$I271-0.5)*-1)</f>
        <v>0.17348203221809175</v>
      </c>
      <c r="R271" s="5">
        <f>(('t-1'!R271-'t-1'!$AE271)/'t-1'!$AE271)*(('t-1'!$I271-0.5+'t-1'!$I271-0.5)*-1)</f>
        <v>-0.3581164807930608</v>
      </c>
      <c r="S271" s="5">
        <f>(('t-1'!S271-'t-1'!$AE271)/'t-1'!$AE271)*(('t-1'!$I271-0.5+'t-1'!$I271-0.5)*-1)</f>
        <v>4.4609665427509333E-2</v>
      </c>
      <c r="T271" s="5">
        <f>(('t-1'!T271-'t-1'!$AE271)/'t-1'!$AE271)*(('t-1'!$I271-0.5+'t-1'!$I271-0.5)*-1)</f>
        <v>-0.3581164807930608</v>
      </c>
      <c r="U271" s="5">
        <f>(('t-1'!U271-'t-1'!$AE271)/'t-1'!$AE271)*(('t-1'!$I271-0.5+'t-1'!$I271-0.5)*-1)</f>
        <v>-4.3370508054522881E-2</v>
      </c>
      <c r="V271" s="5">
        <f>(('t-1'!V271-'t-1'!$AE271)/'t-1'!$AE271)*(('t-1'!$I271-0.5+'t-1'!$I271-0.5)*-1)</f>
        <v>0.23172242874845106</v>
      </c>
      <c r="W271" s="5">
        <f>(('t-1'!W271-'t-1'!$AE271)/'t-1'!$AE271)*(('t-1'!$I271-0.5+'t-1'!$I271-0.5)*-1)</f>
        <v>-0.10408921933085499</v>
      </c>
      <c r="X271" s="5">
        <f>(('t-1'!X271-'t-1'!$AE271)/'t-1'!$AE271)*(('t-1'!$I271-0.5+'t-1'!$I271-0.5)*-1)</f>
        <v>0.54399008674101612</v>
      </c>
      <c r="Y271" s="5">
        <f>(('t-1'!Y271-'t-1'!$AE271)/'t-1'!$AE271)*(('t-1'!$I271-0.5+'t-1'!$I271-0.5)*-1)</f>
        <v>0.49318463444857502</v>
      </c>
      <c r="Z271" s="5">
        <f>(('t-1'!Z271-'t-1'!$AE271)/'t-1'!$AE271)*(('t-1'!$I271-0.5+'t-1'!$I271-0.5)*-1)</f>
        <v>6.9392812887236741E-2</v>
      </c>
      <c r="AA271" s="5">
        <f>(('t-1'!AA271-'t-1'!$AE271)/'t-1'!$AE271)*(('t-1'!$I271-0.5+'t-1'!$I271-0.5)*-1)</f>
        <v>8.6741016109045874E-2</v>
      </c>
      <c r="AB271" s="5">
        <f>(('t-1'!AB271-'t-1'!$AE271)/'t-1'!$AE271)*(('t-1'!$I271-0.5+'t-1'!$I271-0.5)*-1)</f>
        <v>-0.2527881040892192</v>
      </c>
      <c r="AC271" s="5">
        <f>(('t-1'!AC271-'t-1'!$AE271)/'t-1'!$AE271)*(('t-1'!$I271-0.5+'t-1'!$I271-0.5)*-1)</f>
        <v>0.47211895910780671</v>
      </c>
      <c r="AD271" s="5">
        <f>(('t-1'!AD271-'t-1'!$AE271)/'t-1'!$AE271)*(('t-1'!$I271-0.5+'t-1'!$I271-0.5)*-1)</f>
        <v>0.22552664188351923</v>
      </c>
      <c r="AE271" s="5">
        <f>(('t-1'!AE271-'t-1'!$AE271)/'t-1'!$AE271)*(('t-1'!$I271-0.5+'t-1'!$I271-0.5)*-1)</f>
        <v>0</v>
      </c>
      <c r="AF271" s="5">
        <f>(('t-1'!AF271-'t-1'!$AE271)/'t-1'!$AE271)*(('t-1'!$I271-0.5+'t-1'!$I271-0.5)*-1)</f>
        <v>1</v>
      </c>
    </row>
    <row r="272" spans="2:32">
      <c r="B272" s="1">
        <f>'t-1'!B272</f>
        <v>0</v>
      </c>
      <c r="C272" s="1">
        <f>'t-1'!C272</f>
        <v>0</v>
      </c>
      <c r="D272" s="1">
        <f>'t-1'!D272</f>
        <v>118</v>
      </c>
      <c r="E272" s="1" t="str">
        <f>'t-1'!E272</f>
        <v>Kvinnor</v>
      </c>
      <c r="F272" s="1" t="str">
        <f>'t-1'!F272</f>
        <v>Dödlighet vid operation för tjocktarmscancer</v>
      </c>
      <c r="G272" s="1" t="str">
        <f>'t-1'!G272</f>
        <v>(tom)</v>
      </c>
      <c r="H272" s="1" t="str">
        <f>'t-1'!H272</f>
        <v>A020325</v>
      </c>
      <c r="I272" s="1">
        <f>'t-1'!I272</f>
        <v>1</v>
      </c>
      <c r="J272" s="5">
        <f>(('t-1'!J272-'t-1'!$AE272)/'t-1'!$AE272)*(('t-1'!$I272-0.5+'t-1'!$I272-0.5)*-1)</f>
        <v>2.8409090909090974E-2</v>
      </c>
      <c r="K272" s="5">
        <f>(('t-1'!K272-'t-1'!$AE272)/'t-1'!$AE272)*(('t-1'!$I272-0.5+'t-1'!$I272-0.5)*-1)</f>
        <v>3.7878787878788752E-3</v>
      </c>
      <c r="L272" s="5">
        <f>(('t-1'!L272-'t-1'!$AE272)/'t-1'!$AE272)*(('t-1'!$I272-0.5+'t-1'!$I272-0.5)*-1)</f>
        <v>-0.72159090909090895</v>
      </c>
      <c r="M272" s="5">
        <f>(('t-1'!M272-'t-1'!$AE272)/'t-1'!$AE272)*(('t-1'!$I272-0.5+'t-1'!$I272-0.5)*-1)</f>
        <v>0.16666666666666663</v>
      </c>
      <c r="N272" s="5">
        <f>(('t-1'!N272-'t-1'!$AE272)/'t-1'!$AE272)*(('t-1'!$I272-0.5+'t-1'!$I272-0.5)*-1)</f>
        <v>-0.31060606060606055</v>
      </c>
      <c r="O272" s="5">
        <f>(('t-1'!O272-'t-1'!$AE272)/'t-1'!$AE272)*(('t-1'!$I272-0.5+'t-1'!$I272-0.5)*-1)</f>
        <v>0.48863636363636365</v>
      </c>
      <c r="P272" s="5">
        <f>(('t-1'!P272-'t-1'!$AE272)/'t-1'!$AE272)*(('t-1'!$I272-0.5+'t-1'!$I272-0.5)*-1)</f>
        <v>-0.36553030303030298</v>
      </c>
      <c r="Q272" s="5">
        <f>(('t-1'!Q272-'t-1'!$AE272)/'t-1'!$AE272)*(('t-1'!$I272-0.5+'t-1'!$I272-0.5)*-1)</f>
        <v>1</v>
      </c>
      <c r="R272" s="5">
        <f>(('t-1'!R272-'t-1'!$AE272)/'t-1'!$AE272)*(('t-1'!$I272-0.5+'t-1'!$I272-0.5)*-1)</f>
        <v>0.48863636363636365</v>
      </c>
      <c r="S272" s="5">
        <f>(('t-1'!S272-'t-1'!$AE272)/'t-1'!$AE272)*(('t-1'!$I272-0.5+'t-1'!$I272-0.5)*-1)</f>
        <v>0.32954545454545459</v>
      </c>
      <c r="T272" s="5">
        <f>(('t-1'!T272-'t-1'!$AE272)/'t-1'!$AE272)*(('t-1'!$I272-0.5+'t-1'!$I272-0.5)*-1)</f>
        <v>0.4261363636363637</v>
      </c>
      <c r="U272" s="5">
        <f>(('t-1'!U272-'t-1'!$AE272)/'t-1'!$AE272)*(('t-1'!$I272-0.5+'t-1'!$I272-0.5)*-1)</f>
        <v>-0.35984848484848475</v>
      </c>
      <c r="V272" s="5">
        <f>(('t-1'!V272-'t-1'!$AE272)/'t-1'!$AE272)*(('t-1'!$I272-0.5+'t-1'!$I272-0.5)*-1)</f>
        <v>-0.11363636363636356</v>
      </c>
      <c r="W272" s="5">
        <f>(('t-1'!W272-'t-1'!$AE272)/'t-1'!$AE272)*(('t-1'!$I272-0.5+'t-1'!$I272-0.5)*-1)</f>
        <v>3.7878787878788752E-3</v>
      </c>
      <c r="X272" s="5">
        <f>(('t-1'!X272-'t-1'!$AE272)/'t-1'!$AE272)*(('t-1'!$I272-0.5+'t-1'!$I272-0.5)*-1)</f>
        <v>0.73295454545454541</v>
      </c>
      <c r="Y272" s="5">
        <f>(('t-1'!Y272-'t-1'!$AE272)/'t-1'!$AE272)*(('t-1'!$I272-0.5+'t-1'!$I272-0.5)*-1)</f>
        <v>7.5757575757575815E-2</v>
      </c>
      <c r="Z272" s="5">
        <f>(('t-1'!Z272-'t-1'!$AE272)/'t-1'!$AE272)*(('t-1'!$I272-0.5+'t-1'!$I272-0.5)*-1)</f>
        <v>-0.10416666666666663</v>
      </c>
      <c r="AA272" s="5">
        <f>(('t-1'!AA272-'t-1'!$AE272)/'t-1'!$AE272)*(('t-1'!$I272-0.5+'t-1'!$I272-0.5)*-1)</f>
        <v>0.1193181818181818</v>
      </c>
      <c r="AB272" s="5">
        <f>(('t-1'!AB272-'t-1'!$AE272)/'t-1'!$AE272)*(('t-1'!$I272-0.5+'t-1'!$I272-0.5)*-1)</f>
        <v>-1.3106060606060603</v>
      </c>
      <c r="AC272" s="5">
        <f>(('t-1'!AC272-'t-1'!$AE272)/'t-1'!$AE272)*(('t-1'!$I272-0.5+'t-1'!$I272-0.5)*-1)</f>
        <v>-1.8939393939393871E-2</v>
      </c>
      <c r="AD272" s="5">
        <f>(('t-1'!AD272-'t-1'!$AE272)/'t-1'!$AE272)*(('t-1'!$I272-0.5+'t-1'!$I272-0.5)*-1)</f>
        <v>0.25757575757575762</v>
      </c>
      <c r="AE272" s="5">
        <f>(('t-1'!AE272-'t-1'!$AE272)/'t-1'!$AE272)*(('t-1'!$I272-0.5+'t-1'!$I272-0.5)*-1)</f>
        <v>0</v>
      </c>
      <c r="AF272" s="5">
        <f>(('t-1'!AF272-'t-1'!$AE272)/'t-1'!$AE272)*(('t-1'!$I272-0.5+'t-1'!$I272-0.5)*-1)</f>
        <v>1</v>
      </c>
    </row>
    <row r="273" spans="2:32">
      <c r="B273" s="1">
        <f>'t-1'!B273</f>
        <v>0</v>
      </c>
      <c r="C273" s="1">
        <f>'t-1'!C273</f>
        <v>0</v>
      </c>
      <c r="D273" s="1">
        <f>'t-1'!D273</f>
        <v>0</v>
      </c>
      <c r="E273" s="1" t="str">
        <f>'t-1'!E273</f>
        <v>Män</v>
      </c>
      <c r="F273" s="1" t="str">
        <f>'t-1'!F273</f>
        <v>Dödlighet vid operation för tjocktarmscancer</v>
      </c>
      <c r="G273" s="1" t="str">
        <f>'t-1'!G273</f>
        <v>(tom)</v>
      </c>
      <c r="H273" s="1" t="str">
        <f>'t-1'!H273</f>
        <v>A020325</v>
      </c>
      <c r="I273" s="1">
        <f>'t-1'!I273</f>
        <v>1</v>
      </c>
      <c r="J273" s="5">
        <f>(('t-1'!J273-'t-1'!$AE273)/'t-1'!$AE273)*(('t-1'!$I273-0.5+'t-1'!$I273-0.5)*-1)</f>
        <v>0.26984126984126988</v>
      </c>
      <c r="K273" s="5">
        <f>(('t-1'!K273-'t-1'!$AE273)/'t-1'!$AE273)*(('t-1'!$I273-0.5+'t-1'!$I273-0.5)*-1)</f>
        <v>-4.7619047619048014E-3</v>
      </c>
      <c r="L273" s="5">
        <f>(('t-1'!L273-'t-1'!$AE273)/'t-1'!$AE273)*(('t-1'!$I273-0.5+'t-1'!$I273-0.5)*-1)</f>
        <v>-0.12063492063492061</v>
      </c>
      <c r="M273" s="5">
        <f>(('t-1'!M273-'t-1'!$AE273)/'t-1'!$AE273)*(('t-1'!$I273-0.5+'t-1'!$I273-0.5)*-1)</f>
        <v>6.6666666666666652E-2</v>
      </c>
      <c r="N273" s="5">
        <f>(('t-1'!N273-'t-1'!$AE273)/'t-1'!$AE273)*(('t-1'!$I273-0.5+'t-1'!$I273-0.5)*-1)</f>
        <v>-0.21111111111111114</v>
      </c>
      <c r="O273" s="5">
        <f>(('t-1'!O273-'t-1'!$AE273)/'t-1'!$AE273)*(('t-1'!$I273-0.5+'t-1'!$I273-0.5)*-1)</f>
        <v>-0.5015873015873018</v>
      </c>
      <c r="P273" s="5">
        <f>(('t-1'!P273-'t-1'!$AE273)/'t-1'!$AE273)*(('t-1'!$I273-0.5+'t-1'!$I273-0.5)*-1)</f>
        <v>-0.35079365079365082</v>
      </c>
      <c r="Q273" s="5">
        <f>(('t-1'!Q273-'t-1'!$AE273)/'t-1'!$AE273)*(('t-1'!$I273-0.5+'t-1'!$I273-0.5)*-1)</f>
        <v>1</v>
      </c>
      <c r="R273" s="5">
        <f>(('t-1'!R273-'t-1'!$AE273)/'t-1'!$AE273)*(('t-1'!$I273-0.5+'t-1'!$I273-0.5)*-1)</f>
        <v>-2.3809523809523867E-2</v>
      </c>
      <c r="S273" s="5">
        <f>(('t-1'!S273-'t-1'!$AE273)/'t-1'!$AE273)*(('t-1'!$I273-0.5+'t-1'!$I273-0.5)*-1)</f>
        <v>0.10634920634920635</v>
      </c>
      <c r="T273" s="5">
        <f>(('t-1'!T273-'t-1'!$AE273)/'t-1'!$AE273)*(('t-1'!$I273-0.5+'t-1'!$I273-0.5)*-1)</f>
        <v>0.10158730158730155</v>
      </c>
      <c r="U273" s="5">
        <f>(('t-1'!U273-'t-1'!$AE273)/'t-1'!$AE273)*(('t-1'!$I273-0.5+'t-1'!$I273-0.5)*-1)</f>
        <v>-1.5873015873015535E-3</v>
      </c>
      <c r="V273" s="5">
        <f>(('t-1'!V273-'t-1'!$AE273)/'t-1'!$AE273)*(('t-1'!$I273-0.5+'t-1'!$I273-0.5)*-1)</f>
        <v>-1.004761904761905</v>
      </c>
      <c r="W273" s="5">
        <f>(('t-1'!W273-'t-1'!$AE273)/'t-1'!$AE273)*(('t-1'!$I273-0.5+'t-1'!$I273-0.5)*-1)</f>
        <v>0.18253968253968247</v>
      </c>
      <c r="X273" s="5">
        <f>(('t-1'!X273-'t-1'!$AE273)/'t-1'!$AE273)*(('t-1'!$I273-0.5+'t-1'!$I273-0.5)*-1)</f>
        <v>0.71111111111111103</v>
      </c>
      <c r="Y273" s="5">
        <f>(('t-1'!Y273-'t-1'!$AE273)/'t-1'!$AE273)*(('t-1'!$I273-0.5+'t-1'!$I273-0.5)*-1)</f>
        <v>7.460317460317456E-2</v>
      </c>
      <c r="Z273" s="5">
        <f>(('t-1'!Z273-'t-1'!$AE273)/'t-1'!$AE273)*(('t-1'!$I273-0.5+'t-1'!$I273-0.5)*-1)</f>
        <v>-0.234920634920635</v>
      </c>
      <c r="AA273" s="5">
        <f>(('t-1'!AA273-'t-1'!$AE273)/'t-1'!$AE273)*(('t-1'!$I273-0.5+'t-1'!$I273-0.5)*-1)</f>
        <v>-0.84603174603174625</v>
      </c>
      <c r="AB273" s="5">
        <f>(('t-1'!AB273-'t-1'!$AE273)/'t-1'!$AE273)*(('t-1'!$I273-0.5+'t-1'!$I273-0.5)*-1)</f>
        <v>0.14126984126984121</v>
      </c>
      <c r="AC273" s="5">
        <f>(('t-1'!AC273-'t-1'!$AE273)/'t-1'!$AE273)*(('t-1'!$I273-0.5+'t-1'!$I273-0.5)*-1)</f>
        <v>6.6666666666666652E-2</v>
      </c>
      <c r="AD273" s="5">
        <f>(('t-1'!AD273-'t-1'!$AE273)/'t-1'!$AE273)*(('t-1'!$I273-0.5+'t-1'!$I273-0.5)*-1)</f>
        <v>0.25555555555555548</v>
      </c>
      <c r="AE273" s="5">
        <f>(('t-1'!AE273-'t-1'!$AE273)/'t-1'!$AE273)*(('t-1'!$I273-0.5+'t-1'!$I273-0.5)*-1)</f>
        <v>0</v>
      </c>
      <c r="AF273" s="5">
        <f>(('t-1'!AF273-'t-1'!$AE273)/'t-1'!$AE273)*(('t-1'!$I273-0.5+'t-1'!$I273-0.5)*-1)</f>
        <v>1</v>
      </c>
    </row>
    <row r="274" spans="2:32">
      <c r="B274" s="1">
        <f>'t-1'!B274</f>
        <v>0</v>
      </c>
      <c r="C274" s="1">
        <f>'t-1'!C274</f>
        <v>0</v>
      </c>
      <c r="D274" s="1">
        <f>'t-1'!D274</f>
        <v>0</v>
      </c>
      <c r="E274" s="1" t="str">
        <f>'t-1'!E274</f>
        <v>Totalt</v>
      </c>
      <c r="F274" s="1" t="str">
        <f>'t-1'!F274</f>
        <v>Dödlighet vid operation för tjocktarmscancer</v>
      </c>
      <c r="G274" s="1" t="str">
        <f>'t-1'!G274</f>
        <v>(tom)</v>
      </c>
      <c r="H274" s="1" t="str">
        <f>'t-1'!H274</f>
        <v>A020325</v>
      </c>
      <c r="I274" s="1">
        <f>'t-1'!I274</f>
        <v>1</v>
      </c>
      <c r="J274" s="5">
        <f>(('t-1'!J274-'t-1'!$AE274)/'t-1'!$AE274)*(('t-1'!$I274-0.5+'t-1'!$I274-0.5)*-1)</f>
        <v>0.15277777777777776</v>
      </c>
      <c r="K274" s="5">
        <f>(('t-1'!K274-'t-1'!$AE274)/'t-1'!$AE274)*(('t-1'!$I274-0.5+'t-1'!$I274-0.5)*-1)</f>
        <v>1.7361111111110742E-3</v>
      </c>
      <c r="L274" s="5">
        <f>(('t-1'!L274-'t-1'!$AE274)/'t-1'!$AE274)*(('t-1'!$I274-0.5+'t-1'!$I274-0.5)*-1)</f>
        <v>-0.3923611111111111</v>
      </c>
      <c r="M274" s="5">
        <f>(('t-1'!M274-'t-1'!$AE274)/'t-1'!$AE274)*(('t-1'!$I274-0.5+'t-1'!$I274-0.5)*-1)</f>
        <v>0.10937499999999999</v>
      </c>
      <c r="N274" s="5">
        <f>(('t-1'!N274-'t-1'!$AE274)/'t-1'!$AE274)*(('t-1'!$I274-0.5+'t-1'!$I274-0.5)*-1)</f>
        <v>-0.26388888888888901</v>
      </c>
      <c r="O274" s="5">
        <f>(('t-1'!O274-'t-1'!$AE274)/'t-1'!$AE274)*(('t-1'!$I274-0.5+'t-1'!$I274-0.5)*-1)</f>
        <v>-5.5555555555555608E-2</v>
      </c>
      <c r="P274" s="5">
        <f>(('t-1'!P274-'t-1'!$AE274)/'t-1'!$AE274)*(('t-1'!$I274-0.5+'t-1'!$I274-0.5)*-1)</f>
        <v>-0.35416666666666669</v>
      </c>
      <c r="Q274" s="5">
        <f>(('t-1'!Q274-'t-1'!$AE274)/'t-1'!$AE274)*(('t-1'!$I274-0.5+'t-1'!$I274-0.5)*-1)</f>
        <v>1</v>
      </c>
      <c r="R274" s="5">
        <f>(('t-1'!R274-'t-1'!$AE274)/'t-1'!$AE274)*(('t-1'!$I274-0.5+'t-1'!$I274-0.5)*-1)</f>
        <v>0.23437499999999994</v>
      </c>
      <c r="S274" s="5">
        <f>(('t-1'!S274-'t-1'!$AE274)/'t-1'!$AE274)*(('t-1'!$I274-0.5+'t-1'!$I274-0.5)*-1)</f>
        <v>0.21006944444444445</v>
      </c>
      <c r="T274" s="5">
        <f>(('t-1'!T274-'t-1'!$AE274)/'t-1'!$AE274)*(('t-1'!$I274-0.5+'t-1'!$I274-0.5)*-1)</f>
        <v>0.23784722222222224</v>
      </c>
      <c r="U274" s="5">
        <f>(('t-1'!U274-'t-1'!$AE274)/'t-1'!$AE274)*(('t-1'!$I274-0.5+'t-1'!$I274-0.5)*-1)</f>
        <v>-0.18055555555555558</v>
      </c>
      <c r="V274" s="5">
        <f>(('t-1'!V274-'t-1'!$AE274)/'t-1'!$AE274)*(('t-1'!$I274-0.5+'t-1'!$I274-0.5)*-1)</f>
        <v>-0.54166666666666685</v>
      </c>
      <c r="W274" s="5">
        <f>(('t-1'!W274-'t-1'!$AE274)/'t-1'!$AE274)*(('t-1'!$I274-0.5+'t-1'!$I274-0.5)*-1)</f>
        <v>9.5486111111111077E-2</v>
      </c>
      <c r="X274" s="5">
        <f>(('t-1'!X274-'t-1'!$AE274)/'t-1'!$AE274)*(('t-1'!$I274-0.5+'t-1'!$I274-0.5)*-1)</f>
        <v>0.72395833333333337</v>
      </c>
      <c r="Y274" s="5">
        <f>(('t-1'!Y274-'t-1'!$AE274)/'t-1'!$AE274)*(('t-1'!$I274-0.5+'t-1'!$I274-0.5)*-1)</f>
        <v>5.3819444444444378E-2</v>
      </c>
      <c r="Z274" s="5">
        <f>(('t-1'!Z274-'t-1'!$AE274)/'t-1'!$AE274)*(('t-1'!$I274-0.5+'t-1'!$I274-0.5)*-1)</f>
        <v>-0.17013888888888898</v>
      </c>
      <c r="AA274" s="5">
        <f>(('t-1'!AA274-'t-1'!$AE274)/'t-1'!$AE274)*(('t-1'!$I274-0.5+'t-1'!$I274-0.5)*-1)</f>
        <v>-0.41319444444444459</v>
      </c>
      <c r="AB274" s="5">
        <f>(('t-1'!AB274-'t-1'!$AE274)/'t-1'!$AE274)*(('t-1'!$I274-0.5+'t-1'!$I274-0.5)*-1)</f>
        <v>-0.55729166666666685</v>
      </c>
      <c r="AC274" s="5">
        <f>(('t-1'!AC274-'t-1'!$AE274)/'t-1'!$AE274)*(('t-1'!$I274-0.5+'t-1'!$I274-0.5)*-1)</f>
        <v>2.43055555555555E-2</v>
      </c>
      <c r="AD274" s="5">
        <f>(('t-1'!AD274-'t-1'!$AE274)/'t-1'!$AE274)*(('t-1'!$I274-0.5+'t-1'!$I274-0.5)*-1)</f>
        <v>0.24479166666666671</v>
      </c>
      <c r="AE274" s="5">
        <f>(('t-1'!AE274-'t-1'!$AE274)/'t-1'!$AE274)*(('t-1'!$I274-0.5+'t-1'!$I274-0.5)*-1)</f>
        <v>0</v>
      </c>
      <c r="AF274" s="5">
        <f>(('t-1'!AF274-'t-1'!$AE274)/'t-1'!$AE274)*(('t-1'!$I274-0.5+'t-1'!$I274-0.5)*-1)</f>
        <v>1</v>
      </c>
    </row>
    <row r="275" spans="2:32">
      <c r="B275" s="1">
        <f>'t-1'!B275</f>
        <v>0</v>
      </c>
      <c r="C275" s="1">
        <f>'t-1'!C275</f>
        <v>0</v>
      </c>
      <c r="D275" s="1">
        <f>'t-1'!D275</f>
        <v>119</v>
      </c>
      <c r="E275" s="1" t="str">
        <f>'t-1'!E275</f>
        <v>Kvinnor</v>
      </c>
      <c r="F275" s="1" t="str">
        <f>'t-1'!F275</f>
        <v>Överlevnad vid ändtarmscancer</v>
      </c>
      <c r="G275" s="1" t="str">
        <f>'t-1'!G275</f>
        <v>(tom)</v>
      </c>
      <c r="H275" s="1" t="str">
        <f>'t-1'!H275</f>
        <v>A001690</v>
      </c>
      <c r="I275" s="1">
        <f>'t-1'!I275</f>
        <v>0</v>
      </c>
      <c r="J275" s="5">
        <f>(('t-1'!J275-'t-1'!$AE275)/'t-1'!$AE275)*(('t-1'!$I275-0.5+'t-1'!$I275-0.5)*-1)</f>
        <v>5.2628597028397325E-3</v>
      </c>
      <c r="K275" s="5">
        <f>(('t-1'!K275-'t-1'!$AE275)/'t-1'!$AE275)*(('t-1'!$I275-0.5+'t-1'!$I275-0.5)*-1)</f>
        <v>8.8912333559122342E-2</v>
      </c>
      <c r="L275" s="5">
        <f>(('t-1'!L275-'t-1'!$AE275)/'t-1'!$AE275)*(('t-1'!$I275-0.5+'t-1'!$I275-0.5)*-1)</f>
        <v>-0.15981411564409745</v>
      </c>
      <c r="M275" s="5">
        <f>(('t-1'!M275-'t-1'!$AE275)/'t-1'!$AE275)*(('t-1'!$I275-0.5+'t-1'!$I275-0.5)*-1)</f>
        <v>0.1228316371936701</v>
      </c>
      <c r="N275" s="5">
        <f>(('t-1'!N275-'t-1'!$AE275)/'t-1'!$AE275)*(('t-1'!$I275-0.5+'t-1'!$I275-0.5)*-1)</f>
        <v>0.12678445629097657</v>
      </c>
      <c r="O275" s="5">
        <f>(('t-1'!O275-'t-1'!$AE275)/'t-1'!$AE275)*(('t-1'!$I275-0.5+'t-1'!$I275-0.5)*-1)</f>
        <v>0.11421530162118113</v>
      </c>
      <c r="P275" s="5">
        <f>(('t-1'!P275-'t-1'!$AE275)/'t-1'!$AE275)*(('t-1'!$I275-0.5+'t-1'!$I275-0.5)*-1)</f>
        <v>-0.13095448851044375</v>
      </c>
      <c r="Q275" s="5">
        <f>(('t-1'!Q275-'t-1'!$AE275)/'t-1'!$AE275)*(('t-1'!$I275-0.5+'t-1'!$I275-0.5)*-1)</f>
        <v>-0.19067515138832566</v>
      </c>
      <c r="R275" s="5">
        <f>(('t-1'!R275-'t-1'!$AE275)/'t-1'!$AE275)*(('t-1'!$I275-0.5+'t-1'!$I275-0.5)*-1)</f>
        <v>6.3980265728640823E-2</v>
      </c>
      <c r="S275" s="5">
        <f>(('t-1'!S275-'t-1'!$AE275)/'t-1'!$AE275)*(('t-1'!$I275-0.5+'t-1'!$I275-0.5)*-1)</f>
        <v>-3.3473061748287528E-2</v>
      </c>
      <c r="T275" s="5">
        <f>(('t-1'!T275-'t-1'!$AE275)/'t-1'!$AE275)*(('t-1'!$I275-0.5+'t-1'!$I275-0.5)*-1)</f>
        <v>-0.15514748472411111</v>
      </c>
      <c r="U275" s="5">
        <f>(('t-1'!U275-'t-1'!$AE275)/'t-1'!$AE275)*(('t-1'!$I275-0.5+'t-1'!$I275-0.5)*-1)</f>
        <v>-2.5655528944744741E-2</v>
      </c>
      <c r="V275" s="5">
        <f>(('t-1'!V275-'t-1'!$AE275)/'t-1'!$AE275)*(('t-1'!$I275-0.5+'t-1'!$I275-0.5)*-1)</f>
        <v>8.0240422088625002E-2</v>
      </c>
      <c r="W275" s="5">
        <f>(('t-1'!W275-'t-1'!$AE275)/'t-1'!$AE275)*(('t-1'!$I275-0.5+'t-1'!$I275-0.5)*-1)</f>
        <v>2.5668170397059951E-2</v>
      </c>
      <c r="X275" s="5">
        <f>(('t-1'!X275-'t-1'!$AE275)/'t-1'!$AE275)*(('t-1'!$I275-0.5+'t-1'!$I275-0.5)*-1)</f>
        <v>0.13824617789132268</v>
      </c>
      <c r="Y275" s="5">
        <f>(('t-1'!Y275-'t-1'!$AE275)/'t-1'!$AE275)*(('t-1'!$I275-0.5+'t-1'!$I275-0.5)*-1)</f>
        <v>-2.0431682817567597E-2</v>
      </c>
      <c r="Z275" s="5">
        <f>(('t-1'!Z275-'t-1'!$AE275)/'t-1'!$AE275)*(('t-1'!$I275-0.5+'t-1'!$I275-0.5)*-1)</f>
        <v>5.4660124333927038E-3</v>
      </c>
      <c r="AA275" s="5">
        <f>(('t-1'!AA275-'t-1'!$AE275)/'t-1'!$AE275)*(('t-1'!$I275-0.5+'t-1'!$I275-0.5)*-1)</f>
        <v>-4.5846913191784763E-3</v>
      </c>
      <c r="AB275" s="5">
        <f>(('t-1'!AB275-'t-1'!$AE275)/'t-1'!$AE275)*(('t-1'!$I275-0.5+'t-1'!$I275-0.5)*-1)</f>
        <v>6.208667248437201E-2</v>
      </c>
      <c r="AC275" s="5">
        <f>(('t-1'!AC275-'t-1'!$AE275)/'t-1'!$AE275)*(('t-1'!$I275-0.5+'t-1'!$I275-0.5)*-1)</f>
        <v>-3.5579202225202708E-2</v>
      </c>
      <c r="AD275" s="5">
        <f>(('t-1'!AD275-'t-1'!$AE275)/'t-1'!$AE275)*(('t-1'!$I275-0.5+'t-1'!$I275-0.5)*-1)</f>
        <v>-2.3362039342916963E-2</v>
      </c>
      <c r="AE275" s="5">
        <f>(('t-1'!AE275-'t-1'!$AE275)/'t-1'!$AE275)*(('t-1'!$I275-0.5+'t-1'!$I275-0.5)*-1)</f>
        <v>0</v>
      </c>
      <c r="AF275" s="5">
        <f>(('t-1'!AF275-'t-1'!$AE275)/'t-1'!$AE275)*(('t-1'!$I275-0.5+'t-1'!$I275-0.5)*-1)</f>
        <v>-1</v>
      </c>
    </row>
    <row r="276" spans="2:32">
      <c r="B276" s="1">
        <f>'t-1'!B276</f>
        <v>0</v>
      </c>
      <c r="C276" s="1">
        <f>'t-1'!C276</f>
        <v>0</v>
      </c>
      <c r="D276" s="1">
        <f>'t-1'!D276</f>
        <v>0</v>
      </c>
      <c r="E276" s="1" t="str">
        <f>'t-1'!E276</f>
        <v>Män</v>
      </c>
      <c r="F276" s="1" t="str">
        <f>'t-1'!F276</f>
        <v>Överlevnad vid ändtarmscancer</v>
      </c>
      <c r="G276" s="1" t="str">
        <f>'t-1'!G276</f>
        <v>(tom)</v>
      </c>
      <c r="H276" s="1" t="str">
        <f>'t-1'!H276</f>
        <v>A001690</v>
      </c>
      <c r="I276" s="1">
        <f>'t-1'!I276</f>
        <v>0</v>
      </c>
      <c r="J276" s="5">
        <f>(('t-1'!J276-'t-1'!$AE276)/'t-1'!$AE276)*(('t-1'!$I276-0.5+'t-1'!$I276-0.5)*-1)</f>
        <v>7.9048702128538852E-3</v>
      </c>
      <c r="K276" s="5">
        <f>(('t-1'!K276-'t-1'!$AE276)/'t-1'!$AE276)*(('t-1'!$I276-0.5+'t-1'!$I276-0.5)*-1)</f>
        <v>-9.5205752003602651E-2</v>
      </c>
      <c r="L276" s="5">
        <f>(('t-1'!L276-'t-1'!$AE276)/'t-1'!$AE276)*(('t-1'!$I276-0.5+'t-1'!$I276-0.5)*-1)</f>
        <v>1.2001116024625761E-2</v>
      </c>
      <c r="M276" s="5">
        <f>(('t-1'!M276-'t-1'!$AE276)/'t-1'!$AE276)*(('t-1'!$I276-0.5+'t-1'!$I276-0.5)*-1)</f>
        <v>1.3611113941780831E-2</v>
      </c>
      <c r="N276" s="5">
        <f>(('t-1'!N276-'t-1'!$AE276)/'t-1'!$AE276)*(('t-1'!$I276-0.5+'t-1'!$I276-0.5)*-1)</f>
        <v>-5.940661418965297E-2</v>
      </c>
      <c r="O276" s="5">
        <f>(('t-1'!O276-'t-1'!$AE276)/'t-1'!$AE276)*(('t-1'!$I276-0.5+'t-1'!$I276-0.5)*-1)</f>
        <v>-9.8862670141295819E-3</v>
      </c>
      <c r="P276" s="5">
        <f>(('t-1'!P276-'t-1'!$AE276)/'t-1'!$AE276)*(('t-1'!$I276-0.5+'t-1'!$I276-0.5)*-1)</f>
        <v>-5.2695383734068992E-2</v>
      </c>
      <c r="Q276" s="5">
        <f>(('t-1'!Q276-'t-1'!$AE276)/'t-1'!$AE276)*(('t-1'!$I276-0.5+'t-1'!$I276-0.5)*-1)</f>
        <v>0.12482887958672204</v>
      </c>
      <c r="R276" s="5">
        <f>(('t-1'!R276-'t-1'!$AE276)/'t-1'!$AE276)*(('t-1'!$I276-0.5+'t-1'!$I276-0.5)*-1)</f>
        <v>0.11136509664494661</v>
      </c>
      <c r="S276" s="5">
        <f>(('t-1'!S276-'t-1'!$AE276)/'t-1'!$AE276)*(('t-1'!$I276-0.5+'t-1'!$I276-0.5)*-1)</f>
        <v>8.0815178195586923E-2</v>
      </c>
      <c r="T276" s="5">
        <f>(('t-1'!T276-'t-1'!$AE276)/'t-1'!$AE276)*(('t-1'!$I276-0.5+'t-1'!$I276-0.5)*-1)</f>
        <v>1.0985811043307094E-2</v>
      </c>
      <c r="U276" s="5">
        <f>(('t-1'!U276-'t-1'!$AE276)/'t-1'!$AE276)*(('t-1'!$I276-0.5+'t-1'!$I276-0.5)*-1)</f>
        <v>-6.2103863914595589E-2</v>
      </c>
      <c r="V276" s="5">
        <f>(('t-1'!V276-'t-1'!$AE276)/'t-1'!$AE276)*(('t-1'!$I276-0.5+'t-1'!$I276-0.5)*-1)</f>
        <v>3.8615055992258902E-2</v>
      </c>
      <c r="W276" s="5">
        <f>(('t-1'!W276-'t-1'!$AE276)/'t-1'!$AE276)*(('t-1'!$I276-0.5+'t-1'!$I276-0.5)*-1)</f>
        <v>-0.15194573638404499</v>
      </c>
      <c r="X276" s="5">
        <f>(('t-1'!X276-'t-1'!$AE276)/'t-1'!$AE276)*(('t-1'!$I276-0.5+'t-1'!$I276-0.5)*-1)</f>
        <v>9.7144990699043449E-2</v>
      </c>
      <c r="Y276" s="5">
        <f>(('t-1'!Y276-'t-1'!$AE276)/'t-1'!$AE276)*(('t-1'!$I276-0.5+'t-1'!$I276-0.5)*-1)</f>
        <v>1.7598555696510188E-2</v>
      </c>
      <c r="Z276" s="5">
        <f>(('t-1'!Z276-'t-1'!$AE276)/'t-1'!$AE276)*(('t-1'!$I276-0.5+'t-1'!$I276-0.5)*-1)</f>
        <v>-1.2948839695331458E-2</v>
      </c>
      <c r="AA276" s="5">
        <f>(('t-1'!AA276-'t-1'!$AE276)/'t-1'!$AE276)*(('t-1'!$I276-0.5+'t-1'!$I276-0.5)*-1)</f>
        <v>3.8706043564528385E-2</v>
      </c>
      <c r="AB276" s="5">
        <f>(('t-1'!AB276-'t-1'!$AE276)/'t-1'!$AE276)*(('t-1'!$I276-0.5+'t-1'!$I276-0.5)*-1)</f>
        <v>-7.7399538029118475E-2</v>
      </c>
      <c r="AC276" s="5">
        <f>(('t-1'!AC276-'t-1'!$AE276)/'t-1'!$AE276)*(('t-1'!$I276-0.5+'t-1'!$I276-0.5)*-1)</f>
        <v>-8.5087494000094851E-3</v>
      </c>
      <c r="AD276" s="5">
        <f>(('t-1'!AD276-'t-1'!$AE276)/'t-1'!$AE276)*(('t-1'!$I276-0.5+'t-1'!$I276-0.5)*-1)</f>
        <v>5.1699538420011348E-2</v>
      </c>
      <c r="AE276" s="5">
        <f>(('t-1'!AE276-'t-1'!$AE276)/'t-1'!$AE276)*(('t-1'!$I276-0.5+'t-1'!$I276-0.5)*-1)</f>
        <v>0</v>
      </c>
      <c r="AF276" s="5">
        <f>(('t-1'!AF276-'t-1'!$AE276)/'t-1'!$AE276)*(('t-1'!$I276-0.5+'t-1'!$I276-0.5)*-1)</f>
        <v>-1</v>
      </c>
    </row>
    <row r="277" spans="2:32">
      <c r="B277" s="1">
        <f>'t-1'!B277</f>
        <v>0</v>
      </c>
      <c r="C277" s="1">
        <f>'t-1'!C277</f>
        <v>0</v>
      </c>
      <c r="D277" s="1">
        <f>'t-1'!D277</f>
        <v>0</v>
      </c>
      <c r="E277" s="1" t="str">
        <f>'t-1'!E277</f>
        <v>Totalt</v>
      </c>
      <c r="F277" s="1" t="str">
        <f>'t-1'!F277</f>
        <v>Överlevnad vid ändtarmscancer</v>
      </c>
      <c r="G277" s="1" t="str">
        <f>'t-1'!G277</f>
        <v>(tom)</v>
      </c>
      <c r="H277" s="1" t="str">
        <f>'t-1'!H277</f>
        <v>A001690</v>
      </c>
      <c r="I277" s="1">
        <f>'t-1'!I277</f>
        <v>0</v>
      </c>
      <c r="J277" s="5">
        <f>(('t-1'!J277-'t-1'!$AE277)/'t-1'!$AE277)*(('t-1'!$I277-0.5+'t-1'!$I277-0.5)*-1)</f>
        <v>7.1679126484739926E-3</v>
      </c>
      <c r="K277" s="5">
        <f>(('t-1'!K277-'t-1'!$AE277)/'t-1'!$AE277)*(('t-1'!$I277-0.5+'t-1'!$I277-0.5)*-1)</f>
        <v>-2.2952155442265639E-2</v>
      </c>
      <c r="L277" s="5">
        <f>(('t-1'!L277-'t-1'!$AE277)/'t-1'!$AE277)*(('t-1'!$I277-0.5+'t-1'!$I277-0.5)*-1)</f>
        <v>-6.9435866962278811E-2</v>
      </c>
      <c r="M277" s="5">
        <f>(('t-1'!M277-'t-1'!$AE277)/'t-1'!$AE277)*(('t-1'!$I277-0.5+'t-1'!$I277-0.5)*-1)</f>
        <v>7.1309019110956468E-2</v>
      </c>
      <c r="N277" s="5">
        <f>(('t-1'!N277-'t-1'!$AE277)/'t-1'!$AE277)*(('t-1'!$I277-0.5+'t-1'!$I277-0.5)*-1)</f>
        <v>3.2607423753615687E-2</v>
      </c>
      <c r="O277" s="5">
        <f>(('t-1'!O277-'t-1'!$AE277)/'t-1'!$AE277)*(('t-1'!$I277-0.5+'t-1'!$I277-0.5)*-1)</f>
        <v>2.780846899999553E-2</v>
      </c>
      <c r="P277" s="5">
        <f>(('t-1'!P277-'t-1'!$AE277)/'t-1'!$AE277)*(('t-1'!$I277-0.5+'t-1'!$I277-0.5)*-1)</f>
        <v>-9.2838287020839599E-2</v>
      </c>
      <c r="Q277" s="5">
        <f>(('t-1'!Q277-'t-1'!$AE277)/'t-1'!$AE277)*(('t-1'!$I277-0.5+'t-1'!$I277-0.5)*-1)</f>
        <v>-1.4909601293193103E-2</v>
      </c>
      <c r="R277" s="5">
        <f>(('t-1'!R277-'t-1'!$AE277)/'t-1'!$AE277)*(('t-1'!$I277-0.5+'t-1'!$I277-0.5)*-1)</f>
        <v>8.6452696402286755E-2</v>
      </c>
      <c r="S277" s="5">
        <f>(('t-1'!S277-'t-1'!$AE277)/'t-1'!$AE277)*(('t-1'!$I277-0.5+'t-1'!$I277-0.5)*-1)</f>
        <v>2.6293630243282275E-2</v>
      </c>
      <c r="T277" s="5">
        <f>(('t-1'!T277-'t-1'!$AE277)/'t-1'!$AE277)*(('t-1'!$I277-0.5+'t-1'!$I277-0.5)*-1)</f>
        <v>-6.84352887076356E-2</v>
      </c>
      <c r="U277" s="5">
        <f>(('t-1'!U277-'t-1'!$AE277)/'t-1'!$AE277)*(('t-1'!$I277-0.5+'t-1'!$I277-0.5)*-1)</f>
        <v>-4.3925398569255758E-2</v>
      </c>
      <c r="V277" s="5">
        <f>(('t-1'!V277-'t-1'!$AE277)/'t-1'!$AE277)*(('t-1'!$I277-0.5+'t-1'!$I277-0.5)*-1)</f>
        <v>5.5721839863618797E-2</v>
      </c>
      <c r="W277" s="5">
        <f>(('t-1'!W277-'t-1'!$AE277)/'t-1'!$AE277)*(('t-1'!$I277-0.5+'t-1'!$I277-0.5)*-1)</f>
        <v>-6.5100613590498749E-2</v>
      </c>
      <c r="X277" s="5">
        <f>(('t-1'!X277-'t-1'!$AE277)/'t-1'!$AE277)*(('t-1'!$I277-0.5+'t-1'!$I277-0.5)*-1)</f>
        <v>0.11557243808383319</v>
      </c>
      <c r="Y277" s="5">
        <f>(('t-1'!Y277-'t-1'!$AE277)/'t-1'!$AE277)*(('t-1'!$I277-0.5+'t-1'!$I277-0.5)*-1)</f>
        <v>6.5350779761722628E-4</v>
      </c>
      <c r="Z277" s="5">
        <f>(('t-1'!Z277-'t-1'!$AE277)/'t-1'!$AE277)*(('t-1'!$I277-0.5+'t-1'!$I277-0.5)*-1)</f>
        <v>-1.8898350748143577E-4</v>
      </c>
      <c r="AA277" s="5">
        <f>(('t-1'!AA277-'t-1'!$AE277)/'t-1'!$AE277)*(('t-1'!$I277-0.5+'t-1'!$I277-0.5)*-1)</f>
        <v>1.7383023765485704E-2</v>
      </c>
      <c r="AB277" s="5">
        <f>(('t-1'!AB277-'t-1'!$AE277)/'t-1'!$AE277)*(('t-1'!$I277-0.5+'t-1'!$I277-0.5)*-1)</f>
        <v>-3.5351855747182359E-2</v>
      </c>
      <c r="AC277" s="5">
        <f>(('t-1'!AC277-'t-1'!$AE277)/'t-1'!$AE277)*(('t-1'!$I277-0.5+'t-1'!$I277-0.5)*-1)</f>
        <v>-1.7183332320402402E-2</v>
      </c>
      <c r="AD277" s="5">
        <f>(('t-1'!AD277-'t-1'!$AE277)/'t-1'!$AE277)*(('t-1'!$I277-0.5+'t-1'!$I277-0.5)*-1)</f>
        <v>1.6877527124884373E-2</v>
      </c>
      <c r="AE277" s="5">
        <f>(('t-1'!AE277-'t-1'!$AE277)/'t-1'!$AE277)*(('t-1'!$I277-0.5+'t-1'!$I277-0.5)*-1)</f>
        <v>0</v>
      </c>
      <c r="AF277" s="5">
        <f>(('t-1'!AF277-'t-1'!$AE277)/'t-1'!$AE277)*(('t-1'!$I277-0.5+'t-1'!$I277-0.5)*-1)</f>
        <v>-1</v>
      </c>
    </row>
    <row r="278" spans="2:32">
      <c r="B278" s="1">
        <f>'t-1'!B278</f>
        <v>0</v>
      </c>
      <c r="C278" s="1">
        <f>'t-1'!C278</f>
        <v>0</v>
      </c>
      <c r="D278" s="1">
        <f>'t-1'!D278</f>
        <v>120</v>
      </c>
      <c r="E278" s="1" t="str">
        <f>'t-1'!E278</f>
        <v>Kvinnor</v>
      </c>
      <c r="F278" s="1" t="str">
        <f>'t-1'!F278</f>
        <v>Omoperation vid ändtarmscancer</v>
      </c>
      <c r="G278" s="1" t="str">
        <f>'t-1'!G278</f>
        <v>(tom)</v>
      </c>
      <c r="H278" s="1" t="str">
        <f>'t-1'!H278</f>
        <v>A001900</v>
      </c>
      <c r="I278" s="1">
        <f>'t-1'!I278</f>
        <v>1</v>
      </c>
      <c r="J278" s="5">
        <f>(('t-1'!J278-'t-1'!$AE278)/'t-1'!$AE278)*(('t-1'!$I278-0.5+'t-1'!$I278-0.5)*-1)</f>
        <v>-7.0505287896592828E-3</v>
      </c>
      <c r="K278" s="5">
        <f>(('t-1'!K278-'t-1'!$AE278)/'t-1'!$AE278)*(('t-1'!$I278-0.5+'t-1'!$I278-0.5)*-1)</f>
        <v>0.45358401880141003</v>
      </c>
      <c r="L278" s="5">
        <f>(('t-1'!L278-'t-1'!$AE278)/'t-1'!$AE278)*(('t-1'!$I278-0.5+'t-1'!$I278-0.5)*-1)</f>
        <v>0.32432432432432429</v>
      </c>
      <c r="M278" s="5">
        <f>(('t-1'!M278-'t-1'!$AE278)/'t-1'!$AE278)*(('t-1'!$I278-0.5+'t-1'!$I278-0.5)*-1)</f>
        <v>0.4124559341950646</v>
      </c>
      <c r="N278" s="5">
        <f>(('t-1'!N278-'t-1'!$AE278)/'t-1'!$AE278)*(('t-1'!$I278-0.5+'t-1'!$I278-0.5)*-1)</f>
        <v>-9.4007050528789743E-3</v>
      </c>
      <c r="O278" s="5">
        <f>(('t-1'!O278-'t-1'!$AE278)/'t-1'!$AE278)*(('t-1'!$I278-0.5+'t-1'!$I278-0.5)*-1)</f>
        <v>0.81903642773207985</v>
      </c>
      <c r="P278" s="5">
        <f>(('t-1'!P278-'t-1'!$AE278)/'t-1'!$AE278)*(('t-1'!$I278-0.5+'t-1'!$I278-0.5)*-1)</f>
        <v>-0.53936545240893063</v>
      </c>
      <c r="Q278" s="5" t="e">
        <f>(('t-1'!Q278-'t-1'!$AE278)/'t-1'!$AE278)*(('t-1'!$I278-0.5+'t-1'!$I278-0.5)*-1)</f>
        <v>#VALUE!</v>
      </c>
      <c r="R278" s="5">
        <f>(('t-1'!R278-'t-1'!$AE278)/'t-1'!$AE278)*(('t-1'!$I278-0.5+'t-1'!$I278-0.5)*-1)</f>
        <v>-4.9353701527614563E-2</v>
      </c>
      <c r="S278" s="5">
        <f>(('t-1'!S278-'t-1'!$AE278)/'t-1'!$AE278)*(('t-1'!$I278-0.5+'t-1'!$I278-0.5)*-1)</f>
        <v>-2.4676850763807386E-2</v>
      </c>
      <c r="T278" s="5">
        <f>(('t-1'!T278-'t-1'!$AE278)/'t-1'!$AE278)*(('t-1'!$I278-0.5+'t-1'!$I278-0.5)*-1)</f>
        <v>0.24206815511163332</v>
      </c>
      <c r="U278" s="5">
        <f>(('t-1'!U278-'t-1'!$AE278)/'t-1'!$AE278)*(('t-1'!$I278-0.5+'t-1'!$I278-0.5)*-1)</f>
        <v>-0.26439482961222094</v>
      </c>
      <c r="V278" s="5">
        <f>(('t-1'!V278-'t-1'!$AE278)/'t-1'!$AE278)*(('t-1'!$I278-0.5+'t-1'!$I278-0.5)*-1)</f>
        <v>0.15276145710928318</v>
      </c>
      <c r="W278" s="5">
        <f>(('t-1'!W278-'t-1'!$AE278)/'t-1'!$AE278)*(('t-1'!$I278-0.5+'t-1'!$I278-0.5)*-1)</f>
        <v>-0.17508813160987077</v>
      </c>
      <c r="X278" s="5">
        <f>(('t-1'!X278-'t-1'!$AE278)/'t-1'!$AE278)*(('t-1'!$I278-0.5+'t-1'!$I278-0.5)*-1)</f>
        <v>4.3478260869565126E-2</v>
      </c>
      <c r="Y278" s="5">
        <f>(('t-1'!Y278-'t-1'!$AE278)/'t-1'!$AE278)*(('t-1'!$I278-0.5+'t-1'!$I278-0.5)*-1)</f>
        <v>-0.17508813160987077</v>
      </c>
      <c r="Z278" s="5">
        <f>(('t-1'!Z278-'t-1'!$AE278)/'t-1'!$AE278)*(('t-1'!$I278-0.5+'t-1'!$I278-0.5)*-1)</f>
        <v>-7.7555816686251486E-2</v>
      </c>
      <c r="AA278" s="5">
        <f>(('t-1'!AA278-'t-1'!$AE278)/'t-1'!$AE278)*(('t-1'!$I278-0.5+'t-1'!$I278-0.5)*-1)</f>
        <v>0.49588719153936545</v>
      </c>
      <c r="AB278" s="5">
        <f>(('t-1'!AB278-'t-1'!$AE278)/'t-1'!$AE278)*(('t-1'!$I278-0.5+'t-1'!$I278-0.5)*-1)</f>
        <v>-0.14688601645123384</v>
      </c>
      <c r="AC278" s="5">
        <f>(('t-1'!AC278-'t-1'!$AE278)/'t-1'!$AE278)*(('t-1'!$I278-0.5+'t-1'!$I278-0.5)*-1)</f>
        <v>-6.8155111633372512E-2</v>
      </c>
      <c r="AD278" s="5">
        <f>(('t-1'!AD278-'t-1'!$AE278)/'t-1'!$AE278)*(('t-1'!$I278-0.5+'t-1'!$I278-0.5)*-1)</f>
        <v>-0.23736780258519385</v>
      </c>
      <c r="AE278" s="5">
        <f>(('t-1'!AE278-'t-1'!$AE278)/'t-1'!$AE278)*(('t-1'!$I278-0.5+'t-1'!$I278-0.5)*-1)</f>
        <v>0</v>
      </c>
      <c r="AF278" s="5">
        <f>(('t-1'!AF278-'t-1'!$AE278)/'t-1'!$AE278)*(('t-1'!$I278-0.5+'t-1'!$I278-0.5)*-1)</f>
        <v>1</v>
      </c>
    </row>
    <row r="279" spans="2:32">
      <c r="B279" s="1">
        <f>'t-1'!B279</f>
        <v>0</v>
      </c>
      <c r="C279" s="1">
        <f>'t-1'!C279</f>
        <v>0</v>
      </c>
      <c r="D279" s="1">
        <f>'t-1'!D279</f>
        <v>0</v>
      </c>
      <c r="E279" s="1" t="str">
        <f>'t-1'!E279</f>
        <v>Män</v>
      </c>
      <c r="F279" s="1" t="str">
        <f>'t-1'!F279</f>
        <v>Omoperation vid ändtarmscancer</v>
      </c>
      <c r="G279" s="1" t="str">
        <f>'t-1'!G279</f>
        <v>(tom)</v>
      </c>
      <c r="H279" s="1" t="str">
        <f>'t-1'!H279</f>
        <v>A001900</v>
      </c>
      <c r="I279" s="1">
        <f>'t-1'!I279</f>
        <v>1</v>
      </c>
      <c r="J279" s="5">
        <f>(('t-1'!J279-'t-1'!$AE279)/'t-1'!$AE279)*(('t-1'!$I279-0.5+'t-1'!$I279-0.5)*-1)</f>
        <v>0.16894531250000003</v>
      </c>
      <c r="K279" s="5">
        <f>(('t-1'!K279-'t-1'!$AE279)/'t-1'!$AE279)*(('t-1'!$I279-0.5+'t-1'!$I279-0.5)*-1)</f>
        <v>-6.8359375000000278E-3</v>
      </c>
      <c r="L279" s="5">
        <f>(('t-1'!L279-'t-1'!$AE279)/'t-1'!$AE279)*(('t-1'!$I279-0.5+'t-1'!$I279-0.5)*-1)</f>
        <v>0.19824218749999994</v>
      </c>
      <c r="M279" s="5">
        <f>(('t-1'!M279-'t-1'!$AE279)/'t-1'!$AE279)*(('t-1'!$I279-0.5+'t-1'!$I279-0.5)*-1)</f>
        <v>0.36425781250000006</v>
      </c>
      <c r="N279" s="5">
        <f>(('t-1'!N279-'t-1'!$AE279)/'t-1'!$AE279)*(('t-1'!$I279-0.5+'t-1'!$I279-0.5)*-1)</f>
        <v>-0.6494140625</v>
      </c>
      <c r="O279" s="5">
        <f>(('t-1'!O279-'t-1'!$AE279)/'t-1'!$AE279)*(('t-1'!$I279-0.5+'t-1'!$I279-0.5)*-1)</f>
        <v>-0.2685546875</v>
      </c>
      <c r="P279" s="5">
        <f>(('t-1'!P279-'t-1'!$AE279)/'t-1'!$AE279)*(('t-1'!$I279-0.5+'t-1'!$I279-0.5)*-1)</f>
        <v>0.23828125000000003</v>
      </c>
      <c r="Q279" s="5">
        <f>(('t-1'!Q279-'t-1'!$AE279)/'t-1'!$AE279)*(('t-1'!$I279-0.5+'t-1'!$I279-0.5)*-1)</f>
        <v>1</v>
      </c>
      <c r="R279" s="5">
        <f>(('t-1'!R279-'t-1'!$AE279)/'t-1'!$AE279)*(('t-1'!$I279-0.5+'t-1'!$I279-0.5)*-1)</f>
        <v>-0.3017578125</v>
      </c>
      <c r="S279" s="5">
        <f>(('t-1'!S279-'t-1'!$AE279)/'t-1'!$AE279)*(('t-1'!$I279-0.5+'t-1'!$I279-0.5)*-1)</f>
        <v>0.1630859375</v>
      </c>
      <c r="T279" s="5">
        <f>(('t-1'!T279-'t-1'!$AE279)/'t-1'!$AE279)*(('t-1'!$I279-0.5+'t-1'!$I279-0.5)*-1)</f>
        <v>-3.9062500000000035E-2</v>
      </c>
      <c r="U279" s="5">
        <f>(('t-1'!U279-'t-1'!$AE279)/'t-1'!$AE279)*(('t-1'!$I279-0.5+'t-1'!$I279-0.5)*-1)</f>
        <v>-0.1875</v>
      </c>
      <c r="V279" s="5">
        <f>(('t-1'!V279-'t-1'!$AE279)/'t-1'!$AE279)*(('t-1'!$I279-0.5+'t-1'!$I279-0.5)*-1)</f>
        <v>-0.3017578125</v>
      </c>
      <c r="W279" s="5">
        <f>(('t-1'!W279-'t-1'!$AE279)/'t-1'!$AE279)*(('t-1'!$I279-0.5+'t-1'!$I279-0.5)*-1)</f>
        <v>-0.22070312499999997</v>
      </c>
      <c r="X279" s="5">
        <f>(('t-1'!X279-'t-1'!$AE279)/'t-1'!$AE279)*(('t-1'!$I279-0.5+'t-1'!$I279-0.5)*-1)</f>
        <v>0.666015625</v>
      </c>
      <c r="Y279" s="5">
        <f>(('t-1'!Y279-'t-1'!$AE279)/'t-1'!$AE279)*(('t-1'!$I279-0.5+'t-1'!$I279-0.5)*-1)</f>
        <v>0.28710937500000006</v>
      </c>
      <c r="Z279" s="5">
        <f>(('t-1'!Z279-'t-1'!$AE279)/'t-1'!$AE279)*(('t-1'!$I279-0.5+'t-1'!$I279-0.5)*-1)</f>
        <v>-0.70703125</v>
      </c>
      <c r="AA279" s="5">
        <f>(('t-1'!AA279-'t-1'!$AE279)/'t-1'!$AE279)*(('t-1'!$I279-0.5+'t-1'!$I279-0.5)*-1)</f>
        <v>4.8828125000000694E-3</v>
      </c>
      <c r="AB279" s="5">
        <f>(('t-1'!AB279-'t-1'!$AE279)/'t-1'!$AE279)*(('t-1'!$I279-0.5+'t-1'!$I279-0.5)*-1)</f>
        <v>0.40820312500000006</v>
      </c>
      <c r="AC279" s="5">
        <f>(('t-1'!AC279-'t-1'!$AE279)/'t-1'!$AE279)*(('t-1'!$I279-0.5+'t-1'!$I279-0.5)*-1)</f>
        <v>-0.2939453125</v>
      </c>
      <c r="AD279" s="5">
        <f>(('t-1'!AD279-'t-1'!$AE279)/'t-1'!$AE279)*(('t-1'!$I279-0.5+'t-1'!$I279-0.5)*-1)</f>
        <v>-8.4960937499999917E-2</v>
      </c>
      <c r="AE279" s="5">
        <f>(('t-1'!AE279-'t-1'!$AE279)/'t-1'!$AE279)*(('t-1'!$I279-0.5+'t-1'!$I279-0.5)*-1)</f>
        <v>0</v>
      </c>
      <c r="AF279" s="5">
        <f>(('t-1'!AF279-'t-1'!$AE279)/'t-1'!$AE279)*(('t-1'!$I279-0.5+'t-1'!$I279-0.5)*-1)</f>
        <v>1</v>
      </c>
    </row>
    <row r="280" spans="2:32">
      <c r="B280" s="1">
        <f>'t-1'!B280</f>
        <v>0</v>
      </c>
      <c r="C280" s="1">
        <f>'t-1'!C280</f>
        <v>0</v>
      </c>
      <c r="D280" s="1">
        <f>'t-1'!D280</f>
        <v>0</v>
      </c>
      <c r="E280" s="1" t="str">
        <f>'t-1'!E280</f>
        <v>Totalt</v>
      </c>
      <c r="F280" s="1" t="str">
        <f>'t-1'!F280</f>
        <v>Omoperation vid ändtarmscancer</v>
      </c>
      <c r="G280" s="1" t="str">
        <f>'t-1'!G280</f>
        <v>(tom)</v>
      </c>
      <c r="H280" s="1" t="str">
        <f>'t-1'!H280</f>
        <v>A001900</v>
      </c>
      <c r="I280" s="1">
        <f>'t-1'!I280</f>
        <v>1</v>
      </c>
      <c r="J280" s="5">
        <f>(('t-1'!J280-'t-1'!$AE280)/'t-1'!$AE280)*(('t-1'!$I280-0.5+'t-1'!$I280-0.5)*-1)</f>
        <v>0.10294117647058829</v>
      </c>
      <c r="K280" s="5">
        <f>(('t-1'!K280-'t-1'!$AE280)/'t-1'!$AE280)*(('t-1'!$I280-0.5+'t-1'!$I280-0.5)*-1)</f>
        <v>0.19642857142857137</v>
      </c>
      <c r="L280" s="5">
        <f>(('t-1'!L280-'t-1'!$AE280)/'t-1'!$AE280)*(('t-1'!$I280-0.5+'t-1'!$I280-0.5)*-1)</f>
        <v>0.23949579831932769</v>
      </c>
      <c r="M280" s="5">
        <f>(('t-1'!M280-'t-1'!$AE280)/'t-1'!$AE280)*(('t-1'!$I280-0.5+'t-1'!$I280-0.5)*-1)</f>
        <v>0.38760504201680668</v>
      </c>
      <c r="N280" s="5">
        <f>(('t-1'!N280-'t-1'!$AE280)/'t-1'!$AE280)*(('t-1'!$I280-0.5+'t-1'!$I280-0.5)*-1)</f>
        <v>-0.36974789915966383</v>
      </c>
      <c r="O280" s="5">
        <f>(('t-1'!O280-'t-1'!$AE280)/'t-1'!$AE280)*(('t-1'!$I280-0.5+'t-1'!$I280-0.5)*-1)</f>
        <v>0.18592436974789911</v>
      </c>
      <c r="P280" s="5">
        <f>(('t-1'!P280-'t-1'!$AE280)/'t-1'!$AE280)*(('t-1'!$I280-0.5+'t-1'!$I280-0.5)*-1)</f>
        <v>-2.7310924369747878E-2</v>
      </c>
      <c r="Q280" s="5">
        <f>(('t-1'!Q280-'t-1'!$AE280)/'t-1'!$AE280)*(('t-1'!$I280-0.5+'t-1'!$I280-0.5)*-1)</f>
        <v>1</v>
      </c>
      <c r="R280" s="5">
        <f>(('t-1'!R280-'t-1'!$AE280)/'t-1'!$AE280)*(('t-1'!$I280-0.5+'t-1'!$I280-0.5)*-1)</f>
        <v>-0.17752100840336149</v>
      </c>
      <c r="S280" s="5">
        <f>(('t-1'!S280-'t-1'!$AE280)/'t-1'!$AE280)*(('t-1'!$I280-0.5+'t-1'!$I280-0.5)*-1)</f>
        <v>9.3487394957983069E-2</v>
      </c>
      <c r="T280" s="5">
        <f>(('t-1'!T280-'t-1'!$AE280)/'t-1'!$AE280)*(('t-1'!$I280-0.5+'t-1'!$I280-0.5)*-1)</f>
        <v>5.7773109243697371E-2</v>
      </c>
      <c r="U280" s="5">
        <f>(('t-1'!U280-'t-1'!$AE280)/'t-1'!$AE280)*(('t-1'!$I280-0.5+'t-1'!$I280-0.5)*-1)</f>
        <v>-0.21848739495798322</v>
      </c>
      <c r="V280" s="5">
        <f>(('t-1'!V280-'t-1'!$AE280)/'t-1'!$AE280)*(('t-1'!$I280-0.5+'t-1'!$I280-0.5)*-1)</f>
        <v>-0.1102941176470589</v>
      </c>
      <c r="W280" s="5">
        <f>(('t-1'!W280-'t-1'!$AE280)/'t-1'!$AE280)*(('t-1'!$I280-0.5+'t-1'!$I280-0.5)*-1)</f>
        <v>-0.19537815126050434</v>
      </c>
      <c r="X280" s="5">
        <f>(('t-1'!X280-'t-1'!$AE280)/'t-1'!$AE280)*(('t-1'!$I280-0.5+'t-1'!$I280-0.5)*-1)</f>
        <v>0.43067226890756299</v>
      </c>
      <c r="Y280" s="5">
        <f>(('t-1'!Y280-'t-1'!$AE280)/'t-1'!$AE280)*(('t-1'!$I280-0.5+'t-1'!$I280-0.5)*-1)</f>
        <v>0.11344537815126052</v>
      </c>
      <c r="Z280" s="5">
        <f>(('t-1'!Z280-'t-1'!$AE280)/'t-1'!$AE280)*(('t-1'!$I280-0.5+'t-1'!$I280-0.5)*-1)</f>
        <v>-0.4590336134453783</v>
      </c>
      <c r="AA280" s="5">
        <f>(('t-1'!AA280-'t-1'!$AE280)/'t-1'!$AE280)*(('t-1'!$I280-0.5+'t-1'!$I280-0.5)*-1)</f>
        <v>0.17331932773109238</v>
      </c>
      <c r="AB280" s="5">
        <f>(('t-1'!AB280-'t-1'!$AE280)/'t-1'!$AE280)*(('t-1'!$I280-0.5+'t-1'!$I280-0.5)*-1)</f>
        <v>0.21428571428571422</v>
      </c>
      <c r="AC280" s="5">
        <f>(('t-1'!AC280-'t-1'!$AE280)/'t-1'!$AE280)*(('t-1'!$I280-0.5+'t-1'!$I280-0.5)*-1)</f>
        <v>-0.24369747899159669</v>
      </c>
      <c r="AD280" s="5">
        <f>(('t-1'!AD280-'t-1'!$AE280)/'t-1'!$AE280)*(('t-1'!$I280-0.5+'t-1'!$I280-0.5)*-1)</f>
        <v>-0.1407563025210084</v>
      </c>
      <c r="AE280" s="5">
        <f>(('t-1'!AE280-'t-1'!$AE280)/'t-1'!$AE280)*(('t-1'!$I280-0.5+'t-1'!$I280-0.5)*-1)</f>
        <v>0</v>
      </c>
      <c r="AF280" s="5">
        <f>(('t-1'!AF280-'t-1'!$AE280)/'t-1'!$AE280)*(('t-1'!$I280-0.5+'t-1'!$I280-0.5)*-1)</f>
        <v>1</v>
      </c>
    </row>
    <row r="281" spans="2:32">
      <c r="B281" s="1">
        <f>'t-1'!B281</f>
        <v>0</v>
      </c>
      <c r="C281" s="1">
        <f>'t-1'!C281</f>
        <v>0</v>
      </c>
      <c r="D281" s="1">
        <f>'t-1'!D281</f>
        <v>121</v>
      </c>
      <c r="E281" s="1" t="str">
        <f>'t-1'!E281</f>
        <v>Kvinnor</v>
      </c>
      <c r="F281" s="1" t="str">
        <f>'t-1'!F281</f>
        <v>Dödlighet vid operation för ändtarmscancer</v>
      </c>
      <c r="G281" s="1" t="str">
        <f>'t-1'!G281</f>
        <v>(tom)</v>
      </c>
      <c r="H281" s="1" t="str">
        <f>'t-1'!H281</f>
        <v>A020330</v>
      </c>
      <c r="I281" s="1">
        <f>'t-1'!I281</f>
        <v>1</v>
      </c>
      <c r="J281" s="5">
        <f>(('t-1'!J281-'t-1'!$AE281)/'t-1'!$AE281)*(('t-1'!$I281-0.5+'t-1'!$I281-0.5)*-1)</f>
        <v>0.30743243243243246</v>
      </c>
      <c r="K281" s="5">
        <f>(('t-1'!K281-'t-1'!$AE281)/'t-1'!$AE281)*(('t-1'!$I281-0.5+'t-1'!$I281-0.5)*-1)</f>
        <v>0.33783783783783783</v>
      </c>
      <c r="L281" s="5">
        <f>(('t-1'!L281-'t-1'!$AE281)/'t-1'!$AE281)*(('t-1'!$I281-0.5+'t-1'!$I281-0.5)*-1)</f>
        <v>0.28040540540540543</v>
      </c>
      <c r="M281" s="5">
        <f>(('t-1'!M281-'t-1'!$AE281)/'t-1'!$AE281)*(('t-1'!$I281-0.5+'t-1'!$I281-0.5)*-1)</f>
        <v>-0.87837837837837829</v>
      </c>
      <c r="N281" s="5">
        <f>(('t-1'!N281-'t-1'!$AE281)/'t-1'!$AE281)*(('t-1'!$I281-0.5+'t-1'!$I281-0.5)*-1)</f>
        <v>-0.40878378378378377</v>
      </c>
      <c r="O281" s="5">
        <f>(('t-1'!O281-'t-1'!$AE281)/'t-1'!$AE281)*(('t-1'!$I281-0.5+'t-1'!$I281-0.5)*-1)</f>
        <v>1</v>
      </c>
      <c r="P281" s="5">
        <f>(('t-1'!P281-'t-1'!$AE281)/'t-1'!$AE281)*(('t-1'!$I281-0.5+'t-1'!$I281-0.5)*-1)</f>
        <v>-0.43918918918918914</v>
      </c>
      <c r="Q281" s="5" t="e">
        <f>(('t-1'!Q281-'t-1'!$AE281)/'t-1'!$AE281)*(('t-1'!$I281-0.5+'t-1'!$I281-0.5)*-1)</f>
        <v>#VALUE!</v>
      </c>
      <c r="R281" s="5">
        <f>(('t-1'!R281-'t-1'!$AE281)/'t-1'!$AE281)*(('t-1'!$I281-0.5+'t-1'!$I281-0.5)*-1)</f>
        <v>1</v>
      </c>
      <c r="S281" s="5">
        <f>(('t-1'!S281-'t-1'!$AE281)/'t-1'!$AE281)*(('t-1'!$I281-0.5+'t-1'!$I281-0.5)*-1)</f>
        <v>0.46283783783783783</v>
      </c>
      <c r="T281" s="5">
        <f>(('t-1'!T281-'t-1'!$AE281)/'t-1'!$AE281)*(('t-1'!$I281-0.5+'t-1'!$I281-0.5)*-1)</f>
        <v>-0.43918918918918914</v>
      </c>
      <c r="U281" s="5">
        <f>(('t-1'!U281-'t-1'!$AE281)/'t-1'!$AE281)*(('t-1'!$I281-0.5+'t-1'!$I281-0.5)*-1)</f>
        <v>-0.55743243243243257</v>
      </c>
      <c r="V281" s="5">
        <f>(('t-1'!V281-'t-1'!$AE281)/'t-1'!$AE281)*(('t-1'!$I281-0.5+'t-1'!$I281-0.5)*-1)</f>
        <v>-0.7466216216216216</v>
      </c>
      <c r="W281" s="5">
        <f>(('t-1'!W281-'t-1'!$AE281)/'t-1'!$AE281)*(('t-1'!$I281-0.5+'t-1'!$I281-0.5)*-1)</f>
        <v>-9.1216216216216228E-2</v>
      </c>
      <c r="X281" s="5">
        <f>(('t-1'!X281-'t-1'!$AE281)/'t-1'!$AE281)*(('t-1'!$I281-0.5+'t-1'!$I281-0.5)*-1)</f>
        <v>1</v>
      </c>
      <c r="Y281" s="5">
        <f>(('t-1'!Y281-'t-1'!$AE281)/'t-1'!$AE281)*(('t-1'!$I281-0.5+'t-1'!$I281-0.5)*-1)</f>
        <v>-0.20608108108108103</v>
      </c>
      <c r="Z281" s="5">
        <f>(('t-1'!Z281-'t-1'!$AE281)/'t-1'!$AE281)*(('t-1'!$I281-0.5+'t-1'!$I281-0.5)*-1)</f>
        <v>0.47297297297297297</v>
      </c>
      <c r="AA281" s="5">
        <f>(('t-1'!AA281-'t-1'!$AE281)/'t-1'!$AE281)*(('t-1'!$I281-0.5+'t-1'!$I281-0.5)*-1)</f>
        <v>-1.472972972972973</v>
      </c>
      <c r="AB281" s="5">
        <f>(('t-1'!AB281-'t-1'!$AE281)/'t-1'!$AE281)*(('t-1'!$I281-0.5+'t-1'!$I281-0.5)*-1)</f>
        <v>1</v>
      </c>
      <c r="AC281" s="5">
        <f>(('t-1'!AC281-'t-1'!$AE281)/'t-1'!$AE281)*(('t-1'!$I281-0.5+'t-1'!$I281-0.5)*-1)</f>
        <v>1</v>
      </c>
      <c r="AD281" s="5">
        <f>(('t-1'!AD281-'t-1'!$AE281)/'t-1'!$AE281)*(('t-1'!$I281-0.5+'t-1'!$I281-0.5)*-1)</f>
        <v>-1.0472972972972971</v>
      </c>
      <c r="AE281" s="5">
        <f>(('t-1'!AE281-'t-1'!$AE281)/'t-1'!$AE281)*(('t-1'!$I281-0.5+'t-1'!$I281-0.5)*-1)</f>
        <v>0</v>
      </c>
      <c r="AF281" s="5">
        <f>(('t-1'!AF281-'t-1'!$AE281)/'t-1'!$AE281)*(('t-1'!$I281-0.5+'t-1'!$I281-0.5)*-1)</f>
        <v>1</v>
      </c>
    </row>
    <row r="282" spans="2:32">
      <c r="B282" s="1">
        <f>'t-1'!B282</f>
        <v>0</v>
      </c>
      <c r="C282" s="1">
        <f>'t-1'!C282</f>
        <v>0</v>
      </c>
      <c r="D282" s="1">
        <f>'t-1'!D282</f>
        <v>0</v>
      </c>
      <c r="E282" s="1" t="str">
        <f>'t-1'!E282</f>
        <v>Män</v>
      </c>
      <c r="F282" s="1" t="str">
        <f>'t-1'!F282</f>
        <v>Dödlighet vid operation för ändtarmscancer</v>
      </c>
      <c r="G282" s="1" t="str">
        <f>'t-1'!G282</f>
        <v>(tom)</v>
      </c>
      <c r="H282" s="1" t="str">
        <f>'t-1'!H282</f>
        <v>A020330</v>
      </c>
      <c r="I282" s="1">
        <f>'t-1'!I282</f>
        <v>1</v>
      </c>
      <c r="J282" s="5">
        <f>(('t-1'!J282-'t-1'!$AE282)/'t-1'!$AE282)*(('t-1'!$I282-0.5+'t-1'!$I282-0.5)*-1)</f>
        <v>8.8942307692307709E-2</v>
      </c>
      <c r="K282" s="5">
        <f>(('t-1'!K282-'t-1'!$AE282)/'t-1'!$AE282)*(('t-1'!$I282-0.5+'t-1'!$I282-0.5)*-1)</f>
        <v>0.33173076923076927</v>
      </c>
      <c r="L282" s="5">
        <f>(('t-1'!L282-'t-1'!$AE282)/'t-1'!$AE282)*(('t-1'!$I282-0.5+'t-1'!$I282-0.5)*-1)</f>
        <v>0.1706730769230769</v>
      </c>
      <c r="M282" s="5">
        <f>(('t-1'!M282-'t-1'!$AE282)/'t-1'!$AE282)*(('t-1'!$I282-0.5+'t-1'!$I282-0.5)*-1)</f>
        <v>-0.3365384615384614</v>
      </c>
      <c r="N282" s="5">
        <f>(('t-1'!N282-'t-1'!$AE282)/'t-1'!$AE282)*(('t-1'!$I282-0.5+'t-1'!$I282-0.5)*-1)</f>
        <v>0.375</v>
      </c>
      <c r="O282" s="5">
        <f>(('t-1'!O282-'t-1'!$AE282)/'t-1'!$AE282)*(('t-1'!$I282-0.5+'t-1'!$I282-0.5)*-1)</f>
        <v>-0.50240384615384615</v>
      </c>
      <c r="P282" s="5">
        <f>(('t-1'!P282-'t-1'!$AE282)/'t-1'!$AE282)*(('t-1'!$I282-0.5+'t-1'!$I282-0.5)*-1)</f>
        <v>-0.42788461538461542</v>
      </c>
      <c r="Q282" s="5">
        <f>(('t-1'!Q282-'t-1'!$AE282)/'t-1'!$AE282)*(('t-1'!$I282-0.5+'t-1'!$I282-0.5)*-1)</f>
        <v>1</v>
      </c>
      <c r="R282" s="5">
        <f>(('t-1'!R282-'t-1'!$AE282)/'t-1'!$AE282)*(('t-1'!$I282-0.5+'t-1'!$I282-0.5)*-1)</f>
        <v>1</v>
      </c>
      <c r="S282" s="5">
        <f>(('t-1'!S282-'t-1'!$AE282)/'t-1'!$AE282)*(('t-1'!$I282-0.5+'t-1'!$I282-0.5)*-1)</f>
        <v>-0.39663461538461525</v>
      </c>
      <c r="T282" s="5">
        <f>(('t-1'!T282-'t-1'!$AE282)/'t-1'!$AE282)*(('t-1'!$I282-0.5+'t-1'!$I282-0.5)*-1)</f>
        <v>-0.44711538461538447</v>
      </c>
      <c r="U282" s="5">
        <f>(('t-1'!U282-'t-1'!$AE282)/'t-1'!$AE282)*(('t-1'!$I282-0.5+'t-1'!$I282-0.5)*-1)</f>
        <v>-0.5264423076923076</v>
      </c>
      <c r="V282" s="5">
        <f>(('t-1'!V282-'t-1'!$AE282)/'t-1'!$AE282)*(('t-1'!$I282-0.5+'t-1'!$I282-0.5)*-1)</f>
        <v>0.44711538461538469</v>
      </c>
      <c r="W282" s="5">
        <f>(('t-1'!W282-'t-1'!$AE282)/'t-1'!$AE282)*(('t-1'!$I282-0.5+'t-1'!$I282-0.5)*-1)</f>
        <v>1.9230769230769246E-2</v>
      </c>
      <c r="X282" s="5">
        <f>(('t-1'!X282-'t-1'!$AE282)/'t-1'!$AE282)*(('t-1'!$I282-0.5+'t-1'!$I282-0.5)*-1)</f>
        <v>0.74038461538461542</v>
      </c>
      <c r="Y282" s="5">
        <f>(('t-1'!Y282-'t-1'!$AE282)/'t-1'!$AE282)*(('t-1'!$I282-0.5+'t-1'!$I282-0.5)*-1)</f>
        <v>0.71634615384615397</v>
      </c>
      <c r="Z282" s="5">
        <f>(('t-1'!Z282-'t-1'!$AE282)/'t-1'!$AE282)*(('t-1'!$I282-0.5+'t-1'!$I282-0.5)*-1)</f>
        <v>0.69230769230769229</v>
      </c>
      <c r="AA282" s="5">
        <f>(('t-1'!AA282-'t-1'!$AE282)/'t-1'!$AE282)*(('t-1'!$I282-0.5+'t-1'!$I282-0.5)*-1)</f>
        <v>0.52884615384615385</v>
      </c>
      <c r="AB282" s="5">
        <f>(('t-1'!AB282-'t-1'!$AE282)/'t-1'!$AE282)*(('t-1'!$I282-0.5+'t-1'!$I282-0.5)*-1)</f>
        <v>-1.1850961538461537</v>
      </c>
      <c r="AC282" s="5">
        <f>(('t-1'!AC282-'t-1'!$AE282)/'t-1'!$AE282)*(('t-1'!$I282-0.5+'t-1'!$I282-0.5)*-1)</f>
        <v>0.66586538461538469</v>
      </c>
      <c r="AD282" s="5">
        <f>(('t-1'!AD282-'t-1'!$AE282)/'t-1'!$AE282)*(('t-1'!$I282-0.5+'t-1'!$I282-0.5)*-1)</f>
        <v>0.62980769230769229</v>
      </c>
      <c r="AE282" s="5">
        <f>(('t-1'!AE282-'t-1'!$AE282)/'t-1'!$AE282)*(('t-1'!$I282-0.5+'t-1'!$I282-0.5)*-1)</f>
        <v>0</v>
      </c>
      <c r="AF282" s="5">
        <f>(('t-1'!AF282-'t-1'!$AE282)/'t-1'!$AE282)*(('t-1'!$I282-0.5+'t-1'!$I282-0.5)*-1)</f>
        <v>1</v>
      </c>
    </row>
    <row r="283" spans="2:32">
      <c r="B283" s="1">
        <f>'t-1'!B283</f>
        <v>0</v>
      </c>
      <c r="C283" s="1">
        <f>'t-1'!C283</f>
        <v>0</v>
      </c>
      <c r="D283" s="1">
        <f>'t-1'!D283</f>
        <v>0</v>
      </c>
      <c r="E283" s="1" t="str">
        <f>'t-1'!E283</f>
        <v>Totalt</v>
      </c>
      <c r="F283" s="1" t="str">
        <f>'t-1'!F283</f>
        <v>Dödlighet vid operation för ändtarmscancer</v>
      </c>
      <c r="G283" s="1" t="str">
        <f>'t-1'!G283</f>
        <v>(tom)</v>
      </c>
      <c r="H283" s="1" t="str">
        <f>'t-1'!H283</f>
        <v>A020330</v>
      </c>
      <c r="I283" s="1">
        <f>'t-1'!I283</f>
        <v>1</v>
      </c>
      <c r="J283" s="5">
        <f>(('t-1'!J283-'t-1'!$AE283)/'t-1'!$AE283)*(('t-1'!$I283-0.5+'t-1'!$I283-0.5)*-1)</f>
        <v>0.15720842135936586</v>
      </c>
      <c r="K283" s="5">
        <f>(('t-1'!K283-'t-1'!$AE283)/'t-1'!$AE283)*(('t-1'!$I283-0.5+'t-1'!$I283-0.5)*-1)</f>
        <v>0.33684904416611788</v>
      </c>
      <c r="L283" s="5">
        <f>(('t-1'!L283-'t-1'!$AE283)/'t-1'!$AE283)*(('t-1'!$I283-0.5+'t-1'!$I283-0.5)*-1)</f>
        <v>0.18838241226300964</v>
      </c>
      <c r="M283" s="5">
        <f>(('t-1'!M283-'t-1'!$AE283)/'t-1'!$AE283)*(('t-1'!$I283-0.5+'t-1'!$I283-0.5)*-1)</f>
        <v>-0.51051051051050911</v>
      </c>
      <c r="N283" s="5">
        <f>(('t-1'!N283-'t-1'!$AE283)/'t-1'!$AE283)*(('t-1'!$I283-0.5+'t-1'!$I283-0.5)*-1)</f>
        <v>0.12994594594594583</v>
      </c>
      <c r="O283" s="5">
        <f>(('t-1'!O283-'t-1'!$AE283)/'t-1'!$AE283)*(('t-1'!$I283-0.5+'t-1'!$I283-0.5)*-1)</f>
        <v>-1.9594594594594689E-2</v>
      </c>
      <c r="P283" s="5">
        <f>(('t-1'!P283-'t-1'!$AE283)/'t-1'!$AE283)*(('t-1'!$I283-0.5+'t-1'!$I283-0.5)*-1)</f>
        <v>-0.46968590211833322</v>
      </c>
      <c r="Q283" s="5">
        <f>(('t-1'!Q283-'t-1'!$AE283)/'t-1'!$AE283)*(('t-1'!$I283-0.5+'t-1'!$I283-0.5)*-1)</f>
        <v>1</v>
      </c>
      <c r="R283" s="5">
        <f>(('t-1'!R283-'t-1'!$AE283)/'t-1'!$AE283)*(('t-1'!$I283-0.5+'t-1'!$I283-0.5)*-1)</f>
        <v>1</v>
      </c>
      <c r="S283" s="5">
        <f>(('t-1'!S283-'t-1'!$AE283)/'t-1'!$AE283)*(('t-1'!$I283-0.5+'t-1'!$I283-0.5)*-1)</f>
        <v>-6.4345484274309708E-2</v>
      </c>
      <c r="T283" s="5">
        <f>(('t-1'!T283-'t-1'!$AE283)/'t-1'!$AE283)*(('t-1'!$I283-0.5+'t-1'!$I283-0.5)*-1)</f>
        <v>-0.46403326403326284</v>
      </c>
      <c r="U283" s="5">
        <f>(('t-1'!U283-'t-1'!$AE283)/'t-1'!$AE283)*(('t-1'!$I283-0.5+'t-1'!$I283-0.5)*-1)</f>
        <v>-0.52424242424242273</v>
      </c>
      <c r="V283" s="5">
        <f>(('t-1'!V283-'t-1'!$AE283)/'t-1'!$AE283)*(('t-1'!$I283-0.5+'t-1'!$I283-0.5)*-1)</f>
        <v>6.2441752096925929E-2</v>
      </c>
      <c r="W283" s="5">
        <f>(('t-1'!W283-'t-1'!$AE283)/'t-1'!$AE283)*(('t-1'!$I283-0.5+'t-1'!$I283-0.5)*-1)</f>
        <v>-1.9594594594594689E-2</v>
      </c>
      <c r="X283" s="5">
        <f>(('t-1'!X283-'t-1'!$AE283)/'t-1'!$AE283)*(('t-1'!$I283-0.5+'t-1'!$I283-0.5)*-1)</f>
        <v>0.80007949125596201</v>
      </c>
      <c r="Y283" s="5">
        <f>(('t-1'!Y283-'t-1'!$AE283)/'t-1'!$AE283)*(('t-1'!$I283-0.5+'t-1'!$I283-0.5)*-1)</f>
        <v>0.42150661299597597</v>
      </c>
      <c r="Z283" s="5">
        <f>(('t-1'!Z283-'t-1'!$AE283)/'t-1'!$AE283)*(('t-1'!$I283-0.5+'t-1'!$I283-0.5)*-1)</f>
        <v>0.61705367339170203</v>
      </c>
      <c r="AA283" s="5">
        <f>(('t-1'!AA283-'t-1'!$AE283)/'t-1'!$AE283)*(('t-1'!$I283-0.5+'t-1'!$I283-0.5)*-1)</f>
        <v>-0.18213866039952953</v>
      </c>
      <c r="AB283" s="5">
        <f>(('t-1'!AB283-'t-1'!$AE283)/'t-1'!$AE283)*(('t-1'!$I283-0.5+'t-1'!$I283-0.5)*-1)</f>
        <v>-0.66464423607280587</v>
      </c>
      <c r="AC283" s="5">
        <f>(('t-1'!AC283-'t-1'!$AE283)/'t-1'!$AE283)*(('t-1'!$I283-0.5+'t-1'!$I283-0.5)*-1)</f>
        <v>0.77151941857824213</v>
      </c>
      <c r="AD283" s="5">
        <f>(('t-1'!AD283-'t-1'!$AE283)/'t-1'!$AE283)*(('t-1'!$I283-0.5+'t-1'!$I283-0.5)*-1)</f>
        <v>0.1676778819635984</v>
      </c>
      <c r="AE283" s="5">
        <f>(('t-1'!AE283-'t-1'!$AE283)/'t-1'!$AE283)*(('t-1'!$I283-0.5+'t-1'!$I283-0.5)*-1)</f>
        <v>0</v>
      </c>
      <c r="AF283" s="5">
        <f>(('t-1'!AF283-'t-1'!$AE283)/'t-1'!$AE283)*(('t-1'!$I283-0.5+'t-1'!$I283-0.5)*-1)</f>
        <v>1</v>
      </c>
    </row>
    <row r="284" spans="2:32">
      <c r="B284" s="1">
        <f>'t-1'!B284</f>
        <v>0</v>
      </c>
      <c r="C284" s="1">
        <f>'t-1'!C284</f>
        <v>0</v>
      </c>
      <c r="D284" s="1">
        <f>'t-1'!D284</f>
        <v>122</v>
      </c>
      <c r="E284" s="1" t="str">
        <f>'t-1'!E284</f>
        <v>Kvinnor</v>
      </c>
      <c r="F284" s="1" t="str">
        <f>'t-1'!F284</f>
        <v>Överlevnad vid bröstcancer</v>
      </c>
      <c r="G284" s="1" t="str">
        <f>'t-1'!G284</f>
        <v>(tom)</v>
      </c>
      <c r="H284" s="1" t="str">
        <f>'t-1'!H284</f>
        <v>A001400</v>
      </c>
      <c r="I284" s="1">
        <f>'t-1'!I284</f>
        <v>0</v>
      </c>
      <c r="J284" s="5">
        <f>(('t-1'!J284-'t-1'!$AE284)/'t-1'!$AE284)*(('t-1'!$I284-0.5+'t-1'!$I284-0.5)*-1)</f>
        <v>9.194241071746408E-3</v>
      </c>
      <c r="K284" s="5">
        <f>(('t-1'!K284-'t-1'!$AE284)/'t-1'!$AE284)*(('t-1'!$I284-0.5+'t-1'!$I284-0.5)*-1)</f>
        <v>4.8569474249761227E-2</v>
      </c>
      <c r="L284" s="5">
        <f>(('t-1'!L284-'t-1'!$AE284)/'t-1'!$AE284)*(('t-1'!$I284-0.5+'t-1'!$I284-0.5)*-1)</f>
        <v>1.9403714520328578E-2</v>
      </c>
      <c r="M284" s="5">
        <f>(('t-1'!M284-'t-1'!$AE284)/'t-1'!$AE284)*(('t-1'!$I284-0.5+'t-1'!$I284-0.5)*-1)</f>
        <v>-5.5815416046448131E-3</v>
      </c>
      <c r="N284" s="5">
        <f>(('t-1'!N284-'t-1'!$AE284)/'t-1'!$AE284)*(('t-1'!$I284-0.5+'t-1'!$I284-0.5)*-1)</f>
        <v>-1.9373539951696484E-2</v>
      </c>
      <c r="O284" s="5">
        <f>(('t-1'!O284-'t-1'!$AE284)/'t-1'!$AE284)*(('t-1'!$I284-0.5+'t-1'!$I284-0.5)*-1)</f>
        <v>-8.5110162221094954E-3</v>
      </c>
      <c r="P284" s="5">
        <f>(('t-1'!P284-'t-1'!$AE284)/'t-1'!$AE284)*(('t-1'!$I284-0.5+'t-1'!$I284-0.5)*-1)</f>
        <v>1.7103268310892421E-2</v>
      </c>
      <c r="Q284" s="5">
        <f>(('t-1'!Q284-'t-1'!$AE284)/'t-1'!$AE284)*(('t-1'!$I284-0.5+'t-1'!$I284-0.5)*-1)</f>
        <v>-5.7834801761546539E-2</v>
      </c>
      <c r="R284" s="5">
        <f>(('t-1'!R284-'t-1'!$AE284)/'t-1'!$AE284)*(('t-1'!$I284-0.5+'t-1'!$I284-0.5)*-1)</f>
        <v>-4.5266787756751026E-2</v>
      </c>
      <c r="S284" s="5">
        <f>(('t-1'!S284-'t-1'!$AE284)/'t-1'!$AE284)*(('t-1'!$I284-0.5+'t-1'!$I284-0.5)*-1)</f>
        <v>-1.7983659207029198E-2</v>
      </c>
      <c r="T284" s="5">
        <f>(('t-1'!T284-'t-1'!$AE284)/'t-1'!$AE284)*(('t-1'!$I284-0.5+'t-1'!$I284-0.5)*-1)</f>
        <v>2.1181788109169309E-3</v>
      </c>
      <c r="U284" s="5">
        <f>(('t-1'!U284-'t-1'!$AE284)/'t-1'!$AE284)*(('t-1'!$I284-0.5+'t-1'!$I284-0.5)*-1)</f>
        <v>-1.1292902927359552E-2</v>
      </c>
      <c r="V284" s="5">
        <f>(('t-1'!V284-'t-1'!$AE284)/'t-1'!$AE284)*(('t-1'!$I284-0.5+'t-1'!$I284-0.5)*-1)</f>
        <v>-1.2325558897998225E-2</v>
      </c>
      <c r="W284" s="5">
        <f>(('t-1'!W284-'t-1'!$AE284)/'t-1'!$AE284)*(('t-1'!$I284-0.5+'t-1'!$I284-0.5)*-1)</f>
        <v>-1.6768823911435606E-2</v>
      </c>
      <c r="X284" s="5">
        <f>(('t-1'!X284-'t-1'!$AE284)/'t-1'!$AE284)*(('t-1'!$I284-0.5+'t-1'!$I284-0.5)*-1)</f>
        <v>2.1838491694289558E-2</v>
      </c>
      <c r="Y284" s="5">
        <f>(('t-1'!Y284-'t-1'!$AE284)/'t-1'!$AE284)*(('t-1'!$I284-0.5+'t-1'!$I284-0.5)*-1)</f>
        <v>2.1267900863765472E-2</v>
      </c>
      <c r="Z284" s="5">
        <f>(('t-1'!Z284-'t-1'!$AE284)/'t-1'!$AE284)*(('t-1'!$I284-0.5+'t-1'!$I284-0.5)*-1)</f>
        <v>-3.8633545289248989E-3</v>
      </c>
      <c r="AA284" s="5">
        <f>(('t-1'!AA284-'t-1'!$AE284)/'t-1'!$AE284)*(('t-1'!$I284-0.5+'t-1'!$I284-0.5)*-1)</f>
        <v>3.3226151363833389E-2</v>
      </c>
      <c r="AB284" s="5">
        <f>(('t-1'!AB284-'t-1'!$AE284)/'t-1'!$AE284)*(('t-1'!$I284-0.5+'t-1'!$I284-0.5)*-1)</f>
        <v>-4.2718753021386419E-3</v>
      </c>
      <c r="AC284" s="5">
        <f>(('t-1'!AC284-'t-1'!$AE284)/'t-1'!$AE284)*(('t-1'!$I284-0.5+'t-1'!$I284-0.5)*-1)</f>
        <v>1.2690126334875337E-2</v>
      </c>
      <c r="AD284" s="5">
        <f>(('t-1'!AD284-'t-1'!$AE284)/'t-1'!$AE284)*(('t-1'!$I284-0.5+'t-1'!$I284-0.5)*-1)</f>
        <v>2.6220752014701747E-2</v>
      </c>
      <c r="AE284" s="5">
        <f>(('t-1'!AE284-'t-1'!$AE284)/'t-1'!$AE284)*(('t-1'!$I284-0.5+'t-1'!$I284-0.5)*-1)</f>
        <v>0</v>
      </c>
      <c r="AF284" s="5">
        <f>(('t-1'!AF284-'t-1'!$AE284)/'t-1'!$AE284)*(('t-1'!$I284-0.5+'t-1'!$I284-0.5)*-1)</f>
        <v>-1</v>
      </c>
    </row>
    <row r="285" spans="2:32">
      <c r="B285" s="1">
        <f>'t-1'!B285</f>
        <v>0</v>
      </c>
      <c r="C285" s="1">
        <f>'t-1'!C285</f>
        <v>0</v>
      </c>
      <c r="D285" s="1">
        <f>'t-1'!D285</f>
        <v>123</v>
      </c>
      <c r="E285" s="1" t="str">
        <f>'t-1'!E285</f>
        <v>Kvinnor</v>
      </c>
      <c r="F285" s="1" t="str">
        <f>'t-1'!F285</f>
        <v>Omoperation vid bröstcancer på grund av tumördata</v>
      </c>
      <c r="G285" s="1" t="str">
        <f>'t-1'!G285</f>
        <v>(tom)</v>
      </c>
      <c r="H285" s="1" t="str">
        <f>'t-1'!H285</f>
        <v>A020335</v>
      </c>
      <c r="I285" s="1">
        <f>'t-1'!I285</f>
        <v>1</v>
      </c>
      <c r="J285" s="5">
        <f>(('t-1'!J285-'t-1'!$AE285)/'t-1'!$AE285)*(('t-1'!$I285-0.5+'t-1'!$I285-0.5)*-1)</f>
        <v>0.2233962377501596</v>
      </c>
      <c r="K285" s="5">
        <f>(('t-1'!K285-'t-1'!$AE285)/'t-1'!$AE285)*(('t-1'!$I285-0.5+'t-1'!$I285-0.5)*-1)</f>
        <v>0.19478761936945402</v>
      </c>
      <c r="L285" s="5">
        <f>(('t-1'!L285-'t-1'!$AE285)/'t-1'!$AE285)*(('t-1'!$I285-0.5+'t-1'!$I285-0.5)*-1)</f>
        <v>0.13132339578718136</v>
      </c>
      <c r="M285" s="5">
        <f>(('t-1'!M285-'t-1'!$AE285)/'t-1'!$AE285)*(('t-1'!$I285-0.5+'t-1'!$I285-0.5)*-1)</f>
        <v>-0.10841036808971322</v>
      </c>
      <c r="N285" s="5">
        <f>(('t-1'!N285-'t-1'!$AE285)/'t-1'!$AE285)*(('t-1'!$I285-0.5+'t-1'!$I285-0.5)*-1)</f>
        <v>-0.33998172693024936</v>
      </c>
      <c r="O285" s="5">
        <f>(('t-1'!O285-'t-1'!$AE285)/'t-1'!$AE285)*(('t-1'!$I285-0.5+'t-1'!$I285-0.5)*-1)</f>
        <v>-1.450645940499881</v>
      </c>
      <c r="P285" s="5">
        <f>(('t-1'!P285-'t-1'!$AE285)/'t-1'!$AE285)*(('t-1'!$I285-0.5+'t-1'!$I285-0.5)*-1)</f>
        <v>-0.52090714527090454</v>
      </c>
      <c r="Q285" s="5">
        <f>(('t-1'!Q285-'t-1'!$AE285)/'t-1'!$AE285)*(('t-1'!$I285-0.5+'t-1'!$I285-0.5)*-1)</f>
        <v>8.9759921901400544E-2</v>
      </c>
      <c r="R285" s="5">
        <f>(('t-1'!R285-'t-1'!$AE285)/'t-1'!$AE285)*(('t-1'!$I285-0.5+'t-1'!$I285-0.5)*-1)</f>
        <v>4.6415199188976096E-2</v>
      </c>
      <c r="S285" s="5">
        <f>(('t-1'!S285-'t-1'!$AE285)/'t-1'!$AE285)*(('t-1'!$I285-0.5+'t-1'!$I285-0.5)*-1)</f>
        <v>-0.28015519593486771</v>
      </c>
      <c r="T285" s="5">
        <f>(('t-1'!T285-'t-1'!$AE285)/'t-1'!$AE285)*(('t-1'!$I285-0.5+'t-1'!$I285-0.5)*-1)</f>
        <v>0.61061950712774882</v>
      </c>
      <c r="U285" s="5">
        <f>(('t-1'!U285-'t-1'!$AE285)/'t-1'!$AE285)*(('t-1'!$I285-0.5+'t-1'!$I285-0.5)*-1)</f>
        <v>0.43010360580232548</v>
      </c>
      <c r="V285" s="5">
        <f>(('t-1'!V285-'t-1'!$AE285)/'t-1'!$AE285)*(('t-1'!$I285-0.5+'t-1'!$I285-0.5)*-1)</f>
        <v>-0.46736955406200326</v>
      </c>
      <c r="W285" s="5">
        <f>(('t-1'!W285-'t-1'!$AE285)/'t-1'!$AE285)*(('t-1'!$I285-0.5+'t-1'!$I285-0.5)*-1)</f>
        <v>-0.87992440456075804</v>
      </c>
      <c r="X285" s="5">
        <f>(('t-1'!X285-'t-1'!$AE285)/'t-1'!$AE285)*(('t-1'!$I285-0.5+'t-1'!$I285-0.5)*-1)</f>
        <v>0.25648701485625608</v>
      </c>
      <c r="Y285" s="5">
        <f>(('t-1'!Y285-'t-1'!$AE285)/'t-1'!$AE285)*(('t-1'!$I285-0.5+'t-1'!$I285-0.5)*-1)</f>
        <v>-6.4145483673137257E-2</v>
      </c>
      <c r="Z285" s="5">
        <f>(('t-1'!Z285-'t-1'!$AE285)/'t-1'!$AE285)*(('t-1'!$I285-0.5+'t-1'!$I285-0.5)*-1)</f>
        <v>2.8309140289615599E-2</v>
      </c>
      <c r="AA285" s="5">
        <f>(('t-1'!AA285-'t-1'!$AE285)/'t-1'!$AE285)*(('t-1'!$I285-0.5+'t-1'!$I285-0.5)*-1)</f>
        <v>-0.29893690784615579</v>
      </c>
      <c r="AB285" s="5">
        <f>(('t-1'!AB285-'t-1'!$AE285)/'t-1'!$AE285)*(('t-1'!$I285-0.5+'t-1'!$I285-0.5)*-1)</f>
        <v>-1.1377864553999462E-2</v>
      </c>
      <c r="AC285" s="5">
        <f>(('t-1'!AC285-'t-1'!$AE285)/'t-1'!$AE285)*(('t-1'!$I285-0.5+'t-1'!$I285-0.5)*-1)</f>
        <v>-0.13780047309728533</v>
      </c>
      <c r="AD285" s="5">
        <f>(('t-1'!AD285-'t-1'!$AE285)/'t-1'!$AE285)*(('t-1'!$I285-0.5+'t-1'!$I285-0.5)*-1)</f>
        <v>0.34557899347926757</v>
      </c>
      <c r="AE285" s="5">
        <f>(('t-1'!AE285-'t-1'!$AE285)/'t-1'!$AE285)*(('t-1'!$I285-0.5+'t-1'!$I285-0.5)*-1)</f>
        <v>0</v>
      </c>
      <c r="AF285" s="5">
        <f>(('t-1'!AF285-'t-1'!$AE285)/'t-1'!$AE285)*(('t-1'!$I285-0.5+'t-1'!$I285-0.5)*-1)</f>
        <v>1</v>
      </c>
    </row>
    <row r="286" spans="2:32">
      <c r="B286" s="1">
        <f>'t-1'!B286</f>
        <v>0</v>
      </c>
      <c r="C286" s="1">
        <f>'t-1'!C286</f>
        <v>0</v>
      </c>
      <c r="D286" s="1">
        <f>'t-1'!D286</f>
        <v>124</v>
      </c>
      <c r="E286" s="1" t="str">
        <f>'t-1'!E286</f>
        <v>Kvinnor</v>
      </c>
      <c r="F286" s="1" t="str">
        <f>'t-1'!F286</f>
        <v>Omoperation vid bröstcancer på grund av komplikation</v>
      </c>
      <c r="G286" s="1" t="str">
        <f>'t-1'!G286</f>
        <v>(tom)</v>
      </c>
      <c r="H286" s="1" t="str">
        <f>'t-1'!H286</f>
        <v>A020340</v>
      </c>
      <c r="I286" s="1">
        <f>'t-1'!I286</f>
        <v>1</v>
      </c>
      <c r="J286" s="5">
        <f>(('t-1'!J286-'t-1'!$AE286)/'t-1'!$AE286)*(('t-1'!$I286-0.5+'t-1'!$I286-0.5)*-1)</f>
        <v>0.27179752307512561</v>
      </c>
      <c r="K286" s="5">
        <f>(('t-1'!K286-'t-1'!$AE286)/'t-1'!$AE286)*(('t-1'!$I286-0.5+'t-1'!$I286-0.5)*-1)</f>
        <v>0.38507302254936321</v>
      </c>
      <c r="L286" s="5">
        <f>(('t-1'!L286-'t-1'!$AE286)/'t-1'!$AE286)*(('t-1'!$I286-0.5+'t-1'!$I286-0.5)*-1)</f>
        <v>0.19975289169295474</v>
      </c>
      <c r="M286" s="5">
        <f>(('t-1'!M286-'t-1'!$AE286)/'t-1'!$AE286)*(('t-1'!$I286-0.5+'t-1'!$I286-0.5)*-1)</f>
        <v>-0.95450695174669931</v>
      </c>
      <c r="N286" s="5">
        <f>(('t-1'!N286-'t-1'!$AE286)/'t-1'!$AE286)*(('t-1'!$I286-0.5+'t-1'!$I286-0.5)*-1)</f>
        <v>-8.1815632667367716E-2</v>
      </c>
      <c r="O286" s="5">
        <f>(('t-1'!O286-'t-1'!$AE286)/'t-1'!$AE286)*(('t-1'!$I286-0.5+'t-1'!$I286-0.5)*-1)</f>
        <v>-0.22555321883397589</v>
      </c>
      <c r="P286" s="5">
        <f>(('t-1'!P286-'t-1'!$AE286)/'t-1'!$AE286)*(('t-1'!$I286-0.5+'t-1'!$I286-0.5)*-1)</f>
        <v>-0.84867215796237871</v>
      </c>
      <c r="Q286" s="5">
        <f>(('t-1'!Q286-'t-1'!$AE286)/'t-1'!$AE286)*(('t-1'!$I286-0.5+'t-1'!$I286-0.5)*-1)</f>
        <v>-2.5404872064493516</v>
      </c>
      <c r="R286" s="5">
        <f>(('t-1'!R286-'t-1'!$AE286)/'t-1'!$AE286)*(('t-1'!$I286-0.5+'t-1'!$I286-0.5)*-1)</f>
        <v>-1.3844099778011449</v>
      </c>
      <c r="S286" s="5">
        <f>(('t-1'!S286-'t-1'!$AE286)/'t-1'!$AE286)*(('t-1'!$I286-0.5+'t-1'!$I286-0.5)*-1)</f>
        <v>0.25378432059820077</v>
      </c>
      <c r="T286" s="5">
        <f>(('t-1'!T286-'t-1'!$AE286)/'t-1'!$AE286)*(('t-1'!$I286-0.5+'t-1'!$I286-0.5)*-1)</f>
        <v>-0.30543112513144072</v>
      </c>
      <c r="U286" s="5">
        <f>(('t-1'!U286-'t-1'!$AE286)/'t-1'!$AE286)*(('t-1'!$I286-0.5+'t-1'!$I286-0.5)*-1)</f>
        <v>0.33615842972309851</v>
      </c>
      <c r="V286" s="5">
        <f>(('t-1'!V286-'t-1'!$AE286)/'t-1'!$AE286)*(('t-1'!$I286-0.5+'t-1'!$I286-0.5)*-1)</f>
        <v>0.49855760018693773</v>
      </c>
      <c r="W286" s="5">
        <f>(('t-1'!W286-'t-1'!$AE286)/'t-1'!$AE286)*(('t-1'!$I286-0.5+'t-1'!$I286-0.5)*-1)</f>
        <v>3.040600537445964E-2</v>
      </c>
      <c r="X286" s="5">
        <f>(('t-1'!X286-'t-1'!$AE286)/'t-1'!$AE286)*(('t-1'!$I286-0.5+'t-1'!$I286-0.5)*-1)</f>
        <v>0.13240507068582774</v>
      </c>
      <c r="Y286" s="5">
        <f>(('t-1'!Y286-'t-1'!$AE286)/'t-1'!$AE286)*(('t-1'!$I286-0.5+'t-1'!$I286-0.5)*-1)</f>
        <v>-0.6851355298516183</v>
      </c>
      <c r="Z286" s="5">
        <f>(('t-1'!Z286-'t-1'!$AE286)/'t-1'!$AE286)*(('t-1'!$I286-0.5+'t-1'!$I286-0.5)*-1)</f>
        <v>0.26053101997896955</v>
      </c>
      <c r="AA286" s="5">
        <f>(('t-1'!AA286-'t-1'!$AE286)/'t-1'!$AE286)*(('t-1'!$I286-0.5+'t-1'!$I286-0.5)*-1)</f>
        <v>1</v>
      </c>
      <c r="AB286" s="5">
        <f>(('t-1'!AB286-'t-1'!$AE286)/'t-1'!$AE286)*(('t-1'!$I286-0.5+'t-1'!$I286-0.5)*-1)</f>
        <v>-2.5404872064493516</v>
      </c>
      <c r="AC286" s="5">
        <f>(('t-1'!AC286-'t-1'!$AE286)/'t-1'!$AE286)*(('t-1'!$I286-0.5+'t-1'!$I286-0.5)*-1)</f>
        <v>-0.32018168010281572</v>
      </c>
      <c r="AD286" s="5">
        <f>(('t-1'!AD286-'t-1'!$AE286)/'t-1'!$AE286)*(('t-1'!$I286-0.5+'t-1'!$I286-0.5)*-1)</f>
        <v>-2.414041359971959</v>
      </c>
      <c r="AE286" s="5">
        <f>(('t-1'!AE286-'t-1'!$AE286)/'t-1'!$AE286)*(('t-1'!$I286-0.5+'t-1'!$I286-0.5)*-1)</f>
        <v>0</v>
      </c>
      <c r="AF286" s="5">
        <f>(('t-1'!AF286-'t-1'!$AE286)/'t-1'!$AE286)*(('t-1'!$I286-0.5+'t-1'!$I286-0.5)*-1)</f>
        <v>1</v>
      </c>
    </row>
    <row r="287" spans="2:32">
      <c r="B287" s="1">
        <f>'t-1'!B287</f>
        <v>0</v>
      </c>
      <c r="C287" s="1">
        <f>'t-1'!C287</f>
        <v>0</v>
      </c>
      <c r="D287" s="1">
        <f>'t-1'!D287</f>
        <v>125</v>
      </c>
      <c r="E287" s="1" t="str">
        <f>'t-1'!E287</f>
        <v>Kvinnor</v>
      </c>
      <c r="F287" s="1" t="str">
        <f>'t-1'!F287</f>
        <v>Tid till operation vid bröstcancer</v>
      </c>
      <c r="G287" s="1" t="str">
        <f>'t-1'!G287</f>
        <v>(tom)</v>
      </c>
      <c r="H287" s="1" t="str">
        <f>'t-1'!H287</f>
        <v>A020345</v>
      </c>
      <c r="I287" s="1">
        <f>'t-1'!I287</f>
        <v>1</v>
      </c>
      <c r="J287" s="5" t="e">
        <f>(('t-1'!J287-'t-1'!$AE287)/'t-1'!$AE287)*(('t-1'!$I287-0.5+'t-1'!$I287-0.5)*-1)</f>
        <v>#VALUE!</v>
      </c>
      <c r="K287" s="5" t="e">
        <f>(('t-1'!K287-'t-1'!$AE287)/'t-1'!$AE287)*(('t-1'!$I287-0.5+'t-1'!$I287-0.5)*-1)</f>
        <v>#VALUE!</v>
      </c>
      <c r="L287" s="5" t="e">
        <f>(('t-1'!L287-'t-1'!$AE287)/'t-1'!$AE287)*(('t-1'!$I287-0.5+'t-1'!$I287-0.5)*-1)</f>
        <v>#VALUE!</v>
      </c>
      <c r="M287" s="5" t="e">
        <f>(('t-1'!M287-'t-1'!$AE287)/'t-1'!$AE287)*(('t-1'!$I287-0.5+'t-1'!$I287-0.5)*-1)</f>
        <v>#VALUE!</v>
      </c>
      <c r="N287" s="5" t="e">
        <f>(('t-1'!N287-'t-1'!$AE287)/'t-1'!$AE287)*(('t-1'!$I287-0.5+'t-1'!$I287-0.5)*-1)</f>
        <v>#VALUE!</v>
      </c>
      <c r="O287" s="5" t="e">
        <f>(('t-1'!O287-'t-1'!$AE287)/'t-1'!$AE287)*(('t-1'!$I287-0.5+'t-1'!$I287-0.5)*-1)</f>
        <v>#VALUE!</v>
      </c>
      <c r="P287" s="5" t="e">
        <f>(('t-1'!P287-'t-1'!$AE287)/'t-1'!$AE287)*(('t-1'!$I287-0.5+'t-1'!$I287-0.5)*-1)</f>
        <v>#VALUE!</v>
      </c>
      <c r="Q287" s="5" t="e">
        <f>(('t-1'!Q287-'t-1'!$AE287)/'t-1'!$AE287)*(('t-1'!$I287-0.5+'t-1'!$I287-0.5)*-1)</f>
        <v>#VALUE!</v>
      </c>
      <c r="R287" s="5" t="e">
        <f>(('t-1'!R287-'t-1'!$AE287)/'t-1'!$AE287)*(('t-1'!$I287-0.5+'t-1'!$I287-0.5)*-1)</f>
        <v>#VALUE!</v>
      </c>
      <c r="S287" s="5" t="e">
        <f>(('t-1'!S287-'t-1'!$AE287)/'t-1'!$AE287)*(('t-1'!$I287-0.5+'t-1'!$I287-0.5)*-1)</f>
        <v>#VALUE!</v>
      </c>
      <c r="T287" s="5" t="e">
        <f>(('t-1'!T287-'t-1'!$AE287)/'t-1'!$AE287)*(('t-1'!$I287-0.5+'t-1'!$I287-0.5)*-1)</f>
        <v>#VALUE!</v>
      </c>
      <c r="U287" s="5" t="e">
        <f>(('t-1'!U287-'t-1'!$AE287)/'t-1'!$AE287)*(('t-1'!$I287-0.5+'t-1'!$I287-0.5)*-1)</f>
        <v>#VALUE!</v>
      </c>
      <c r="V287" s="5" t="e">
        <f>(('t-1'!V287-'t-1'!$AE287)/'t-1'!$AE287)*(('t-1'!$I287-0.5+'t-1'!$I287-0.5)*-1)</f>
        <v>#VALUE!</v>
      </c>
      <c r="W287" s="5" t="e">
        <f>(('t-1'!W287-'t-1'!$AE287)/'t-1'!$AE287)*(('t-1'!$I287-0.5+'t-1'!$I287-0.5)*-1)</f>
        <v>#VALUE!</v>
      </c>
      <c r="X287" s="5" t="e">
        <f>(('t-1'!X287-'t-1'!$AE287)/'t-1'!$AE287)*(('t-1'!$I287-0.5+'t-1'!$I287-0.5)*-1)</f>
        <v>#VALUE!</v>
      </c>
      <c r="Y287" s="5" t="e">
        <f>(('t-1'!Y287-'t-1'!$AE287)/'t-1'!$AE287)*(('t-1'!$I287-0.5+'t-1'!$I287-0.5)*-1)</f>
        <v>#VALUE!</v>
      </c>
      <c r="Z287" s="5" t="e">
        <f>(('t-1'!Z287-'t-1'!$AE287)/'t-1'!$AE287)*(('t-1'!$I287-0.5+'t-1'!$I287-0.5)*-1)</f>
        <v>#VALUE!</v>
      </c>
      <c r="AA287" s="5" t="e">
        <f>(('t-1'!AA287-'t-1'!$AE287)/'t-1'!$AE287)*(('t-1'!$I287-0.5+'t-1'!$I287-0.5)*-1)</f>
        <v>#VALUE!</v>
      </c>
      <c r="AB287" s="5" t="e">
        <f>(('t-1'!AB287-'t-1'!$AE287)/'t-1'!$AE287)*(('t-1'!$I287-0.5+'t-1'!$I287-0.5)*-1)</f>
        <v>#VALUE!</v>
      </c>
      <c r="AC287" s="5" t="e">
        <f>(('t-1'!AC287-'t-1'!$AE287)/'t-1'!$AE287)*(('t-1'!$I287-0.5+'t-1'!$I287-0.5)*-1)</f>
        <v>#VALUE!</v>
      </c>
      <c r="AD287" s="5" t="e">
        <f>(('t-1'!AD287-'t-1'!$AE287)/'t-1'!$AE287)*(('t-1'!$I287-0.5+'t-1'!$I287-0.5)*-1)</f>
        <v>#VALUE!</v>
      </c>
      <c r="AE287" s="5" t="e">
        <f>(('t-1'!AE287-'t-1'!$AE287)/'t-1'!$AE287)*(('t-1'!$I287-0.5+'t-1'!$I287-0.5)*-1)</f>
        <v>#VALUE!</v>
      </c>
      <c r="AF287" s="5" t="e">
        <f>(('t-1'!AF287-'t-1'!$AE287)/'t-1'!$AE287)*(('t-1'!$I287-0.5+'t-1'!$I287-0.5)*-1)</f>
        <v>#VALUE!</v>
      </c>
    </row>
    <row r="288" spans="2:32">
      <c r="B288" s="1">
        <f>'t-1'!B288</f>
        <v>0</v>
      </c>
      <c r="C288" s="1">
        <f>'t-1'!C288</f>
        <v>0</v>
      </c>
      <c r="D288" s="1">
        <f>'t-1'!D288</f>
        <v>126</v>
      </c>
      <c r="E288" s="1" t="str">
        <f>'t-1'!E288</f>
        <v>Kvinnor</v>
      </c>
      <c r="F288" s="1" t="str">
        <f>'t-1'!F288</f>
        <v>Överlevnad vid lungcancer</v>
      </c>
      <c r="G288" s="1" t="str">
        <f>'t-1'!G288</f>
        <v>(tom)</v>
      </c>
      <c r="H288" s="1" t="str">
        <f>'t-1'!H288</f>
        <v>A001850</v>
      </c>
      <c r="I288" s="1">
        <f>'t-1'!I288</f>
        <v>0</v>
      </c>
      <c r="J288" s="5">
        <f>(('t-1'!J288-'t-1'!$AE288)/'t-1'!$AE288)*(('t-1'!$I288-0.5+'t-1'!$I288-0.5)*-1)</f>
        <v>1.7274883780378721E-2</v>
      </c>
      <c r="K288" s="5">
        <f>(('t-1'!K288-'t-1'!$AE288)/'t-1'!$AE288)*(('t-1'!$I288-0.5+'t-1'!$I288-0.5)*-1)</f>
        <v>0.19087355550408361</v>
      </c>
      <c r="L288" s="5">
        <f>(('t-1'!L288-'t-1'!$AE288)/'t-1'!$AE288)*(('t-1'!$I288-0.5+'t-1'!$I288-0.5)*-1)</f>
        <v>-1.169414775821326E-2</v>
      </c>
      <c r="M288" s="5">
        <f>(('t-1'!M288-'t-1'!$AE288)/'t-1'!$AE288)*(('t-1'!$I288-0.5+'t-1'!$I288-0.5)*-1)</f>
        <v>0.22013676836461538</v>
      </c>
      <c r="N288" s="5">
        <f>(('t-1'!N288-'t-1'!$AE288)/'t-1'!$AE288)*(('t-1'!$I288-0.5+'t-1'!$I288-0.5)*-1)</f>
        <v>3.7032127891490504E-2</v>
      </c>
      <c r="O288" s="5">
        <f>(('t-1'!O288-'t-1'!$AE288)/'t-1'!$AE288)*(('t-1'!$I288-0.5+'t-1'!$I288-0.5)*-1)</f>
        <v>-0.18710064598574</v>
      </c>
      <c r="P288" s="5">
        <f>(('t-1'!P288-'t-1'!$AE288)/'t-1'!$AE288)*(('t-1'!$I288-0.5+'t-1'!$I288-0.5)*-1)</f>
        <v>4.0567191930046945E-2</v>
      </c>
      <c r="Q288" s="5">
        <f>(('t-1'!Q288-'t-1'!$AE288)/'t-1'!$AE288)*(('t-1'!$I288-0.5+'t-1'!$I288-0.5)*-1)</f>
        <v>7.6447885984717495E-2</v>
      </c>
      <c r="R288" s="5">
        <f>(('t-1'!R288-'t-1'!$AE288)/'t-1'!$AE288)*(('t-1'!$I288-0.5+'t-1'!$I288-0.5)*-1)</f>
        <v>-0.12054736600137467</v>
      </c>
      <c r="S288" s="5">
        <f>(('t-1'!S288-'t-1'!$AE288)/'t-1'!$AE288)*(('t-1'!$I288-0.5+'t-1'!$I288-0.5)*-1)</f>
        <v>4.4715283412211287E-2</v>
      </c>
      <c r="T288" s="5">
        <f>(('t-1'!T288-'t-1'!$AE288)/'t-1'!$AE288)*(('t-1'!$I288-0.5+'t-1'!$I288-0.5)*-1)</f>
        <v>0.16920747733255226</v>
      </c>
      <c r="U288" s="5">
        <f>(('t-1'!U288-'t-1'!$AE288)/'t-1'!$AE288)*(('t-1'!$I288-0.5+'t-1'!$I288-0.5)*-1)</f>
        <v>-4.3026288390670964E-2</v>
      </c>
      <c r="V288" s="5">
        <f>(('t-1'!V288-'t-1'!$AE288)/'t-1'!$AE288)*(('t-1'!$I288-0.5+'t-1'!$I288-0.5)*-1)</f>
        <v>-5.1704062112188531E-2</v>
      </c>
      <c r="W288" s="5">
        <f>(('t-1'!W288-'t-1'!$AE288)/'t-1'!$AE288)*(('t-1'!$I288-0.5+'t-1'!$I288-0.5)*-1)</f>
        <v>-5.7725407882255955E-3</v>
      </c>
      <c r="X288" s="5">
        <f>(('t-1'!X288-'t-1'!$AE288)/'t-1'!$AE288)*(('t-1'!$I288-0.5+'t-1'!$I288-0.5)*-1)</f>
        <v>-9.9787172513854133E-2</v>
      </c>
      <c r="Y288" s="5">
        <f>(('t-1'!Y288-'t-1'!$AE288)/'t-1'!$AE288)*(('t-1'!$I288-0.5+'t-1'!$I288-0.5)*-1)</f>
        <v>-0.11779790279162095</v>
      </c>
      <c r="Z288" s="5">
        <f>(('t-1'!Z288-'t-1'!$AE288)/'t-1'!$AE288)*(('t-1'!$I288-0.5+'t-1'!$I288-0.5)*-1)</f>
        <v>-0.1000458645926563</v>
      </c>
      <c r="AA288" s="5">
        <f>(('t-1'!AA288-'t-1'!$AE288)/'t-1'!$AE288)*(('t-1'!$I288-0.5+'t-1'!$I288-0.5)*-1)</f>
        <v>-0.17835352612674299</v>
      </c>
      <c r="AB288" s="5">
        <f>(('t-1'!AB288-'t-1'!$AE288)/'t-1'!$AE288)*(('t-1'!$I288-0.5+'t-1'!$I288-0.5)*-1)</f>
        <v>-0.106779448118936</v>
      </c>
      <c r="AC288" s="5">
        <f>(('t-1'!AC288-'t-1'!$AE288)/'t-1'!$AE288)*(('t-1'!$I288-0.5+'t-1'!$I288-0.5)*-1)</f>
        <v>2.5134871915595148E-3</v>
      </c>
      <c r="AD288" s="5">
        <f>(('t-1'!AD288-'t-1'!$AE288)/'t-1'!$AE288)*(('t-1'!$I288-0.5+'t-1'!$I288-0.5)*-1)</f>
        <v>-7.7446276263265779E-2</v>
      </c>
      <c r="AE288" s="5">
        <f>(('t-1'!AE288-'t-1'!$AE288)/'t-1'!$AE288)*(('t-1'!$I288-0.5+'t-1'!$I288-0.5)*-1)</f>
        <v>0</v>
      </c>
      <c r="AF288" s="5">
        <f>(('t-1'!AF288-'t-1'!$AE288)/'t-1'!$AE288)*(('t-1'!$I288-0.5+'t-1'!$I288-0.5)*-1)</f>
        <v>-1</v>
      </c>
    </row>
    <row r="289" spans="2:32">
      <c r="B289" s="1">
        <f>'t-1'!B289</f>
        <v>0</v>
      </c>
      <c r="C289" s="1">
        <f>'t-1'!C289</f>
        <v>0</v>
      </c>
      <c r="D289" s="1">
        <f>'t-1'!D289</f>
        <v>0</v>
      </c>
      <c r="E289" s="1" t="str">
        <f>'t-1'!E289</f>
        <v>Män</v>
      </c>
      <c r="F289" s="1" t="str">
        <f>'t-1'!F289</f>
        <v>Överlevnad vid lungcancer</v>
      </c>
      <c r="G289" s="1" t="str">
        <f>'t-1'!G289</f>
        <v>(tom)</v>
      </c>
      <c r="H289" s="1" t="str">
        <f>'t-1'!H289</f>
        <v>A001850</v>
      </c>
      <c r="I289" s="1">
        <f>'t-1'!I289</f>
        <v>0</v>
      </c>
      <c r="J289" s="5">
        <f>(('t-1'!J289-'t-1'!$AE289)/'t-1'!$AE289)*(('t-1'!$I289-0.5+'t-1'!$I289-0.5)*-1)</f>
        <v>2.9845791282550434E-2</v>
      </c>
      <c r="K289" s="5">
        <f>(('t-1'!K289-'t-1'!$AE289)/'t-1'!$AE289)*(('t-1'!$I289-0.5+'t-1'!$I289-0.5)*-1)</f>
        <v>0.23670805259214572</v>
      </c>
      <c r="L289" s="5">
        <f>(('t-1'!L289-'t-1'!$AE289)/'t-1'!$AE289)*(('t-1'!$I289-0.5+'t-1'!$I289-0.5)*-1)</f>
        <v>-0.14531780269702124</v>
      </c>
      <c r="M289" s="5">
        <f>(('t-1'!M289-'t-1'!$AE289)/'t-1'!$AE289)*(('t-1'!$I289-0.5+'t-1'!$I289-0.5)*-1)</f>
        <v>0.1234225845879153</v>
      </c>
      <c r="N289" s="5">
        <f>(('t-1'!N289-'t-1'!$AE289)/'t-1'!$AE289)*(('t-1'!$I289-0.5+'t-1'!$I289-0.5)*-1)</f>
        <v>3.6519737299146635E-2</v>
      </c>
      <c r="O289" s="5">
        <f>(('t-1'!O289-'t-1'!$AE289)/'t-1'!$AE289)*(('t-1'!$I289-0.5+'t-1'!$I289-0.5)*-1)</f>
        <v>-0.12495104430738223</v>
      </c>
      <c r="P289" s="5">
        <f>(('t-1'!P289-'t-1'!$AE289)/'t-1'!$AE289)*(('t-1'!$I289-0.5+'t-1'!$I289-0.5)*-1)</f>
        <v>5.8656168478315091E-2</v>
      </c>
      <c r="Q289" s="5">
        <f>(('t-1'!Q289-'t-1'!$AE289)/'t-1'!$AE289)*(('t-1'!$I289-0.5+'t-1'!$I289-0.5)*-1)</f>
        <v>9.8669785800017867E-2</v>
      </c>
      <c r="R289" s="5">
        <f>(('t-1'!R289-'t-1'!$AE289)/'t-1'!$AE289)*(('t-1'!$I289-0.5+'t-1'!$I289-0.5)*-1)</f>
        <v>-0.14035325766159262</v>
      </c>
      <c r="S289" s="5">
        <f>(('t-1'!S289-'t-1'!$AE289)/'t-1'!$AE289)*(('t-1'!$I289-0.5+'t-1'!$I289-0.5)*-1)</f>
        <v>7.4295517465777922E-2</v>
      </c>
      <c r="T289" s="5">
        <f>(('t-1'!T289-'t-1'!$AE289)/'t-1'!$AE289)*(('t-1'!$I289-0.5+'t-1'!$I289-0.5)*-1)</f>
        <v>4.5751664971416042E-2</v>
      </c>
      <c r="U289" s="5">
        <f>(('t-1'!U289-'t-1'!$AE289)/'t-1'!$AE289)*(('t-1'!$I289-0.5+'t-1'!$I289-0.5)*-1)</f>
        <v>-1.0806229939942812E-3</v>
      </c>
      <c r="V289" s="5">
        <f>(('t-1'!V289-'t-1'!$AE289)/'t-1'!$AE289)*(('t-1'!$I289-0.5+'t-1'!$I289-0.5)*-1)</f>
        <v>-0.13452478230620779</v>
      </c>
      <c r="W289" s="5">
        <f>(('t-1'!W289-'t-1'!$AE289)/'t-1'!$AE289)*(('t-1'!$I289-0.5+'t-1'!$I289-0.5)*-1)</f>
        <v>-9.653568344607609E-2</v>
      </c>
      <c r="X289" s="5">
        <f>(('t-1'!X289-'t-1'!$AE289)/'t-1'!$AE289)*(('t-1'!$I289-0.5+'t-1'!$I289-0.5)*-1)</f>
        <v>-0.105913295645295</v>
      </c>
      <c r="Y289" s="5">
        <f>(('t-1'!Y289-'t-1'!$AE289)/'t-1'!$AE289)*(('t-1'!$I289-0.5+'t-1'!$I289-0.5)*-1)</f>
        <v>-0.10114764074478151</v>
      </c>
      <c r="Z289" s="5">
        <f>(('t-1'!Z289-'t-1'!$AE289)/'t-1'!$AE289)*(('t-1'!$I289-0.5+'t-1'!$I289-0.5)*-1)</f>
        <v>-9.4717533359117131E-2</v>
      </c>
      <c r="AA289" s="5">
        <f>(('t-1'!AA289-'t-1'!$AE289)/'t-1'!$AE289)*(('t-1'!$I289-0.5+'t-1'!$I289-0.5)*-1)</f>
        <v>-0.15039255494468501</v>
      </c>
      <c r="AB289" s="5">
        <f>(('t-1'!AB289-'t-1'!$AE289)/'t-1'!$AE289)*(('t-1'!$I289-0.5+'t-1'!$I289-0.5)*-1)</f>
        <v>-0.16799417581184189</v>
      </c>
      <c r="AC289" s="5">
        <f>(('t-1'!AC289-'t-1'!$AE289)/'t-1'!$AE289)*(('t-1'!$I289-0.5+'t-1'!$I289-0.5)*-1)</f>
        <v>-1.13078230726401E-2</v>
      </c>
      <c r="AD289" s="5">
        <f>(('t-1'!AD289-'t-1'!$AE289)/'t-1'!$AE289)*(('t-1'!$I289-0.5+'t-1'!$I289-0.5)*-1)</f>
        <v>-2.8846743065002012E-2</v>
      </c>
      <c r="AE289" s="5">
        <f>(('t-1'!AE289-'t-1'!$AE289)/'t-1'!$AE289)*(('t-1'!$I289-0.5+'t-1'!$I289-0.5)*-1)</f>
        <v>0</v>
      </c>
      <c r="AF289" s="5">
        <f>(('t-1'!AF289-'t-1'!$AE289)/'t-1'!$AE289)*(('t-1'!$I289-0.5+'t-1'!$I289-0.5)*-1)</f>
        <v>-1</v>
      </c>
    </row>
    <row r="290" spans="2:32">
      <c r="B290" s="1">
        <f>'t-1'!B290</f>
        <v>0</v>
      </c>
      <c r="C290" s="1">
        <f>'t-1'!C290</f>
        <v>0</v>
      </c>
      <c r="D290" s="1">
        <f>'t-1'!D290</f>
        <v>0</v>
      </c>
      <c r="E290" s="1" t="str">
        <f>'t-1'!E290</f>
        <v>Totalt</v>
      </c>
      <c r="F290" s="1" t="str">
        <f>'t-1'!F290</f>
        <v>Överlevnad vid lungcancer</v>
      </c>
      <c r="G290" s="1" t="str">
        <f>'t-1'!G290</f>
        <v>(tom)</v>
      </c>
      <c r="H290" s="1" t="str">
        <f>'t-1'!H290</f>
        <v>A001850</v>
      </c>
      <c r="I290" s="1">
        <f>'t-1'!I290</f>
        <v>0</v>
      </c>
      <c r="J290" s="5">
        <f>(('t-1'!J290-'t-1'!$AE290)/'t-1'!$AE290)*(('t-1'!$I290-0.5+'t-1'!$I290-0.5)*-1)</f>
        <v>2.949796754785328E-2</v>
      </c>
      <c r="K290" s="5">
        <f>(('t-1'!K290-'t-1'!$AE290)/'t-1'!$AE290)*(('t-1'!$I290-0.5+'t-1'!$I290-0.5)*-1)</f>
        <v>0.21888168041052292</v>
      </c>
      <c r="L290" s="5">
        <f>(('t-1'!L290-'t-1'!$AE290)/'t-1'!$AE290)*(('t-1'!$I290-0.5+'t-1'!$I290-0.5)*-1)</f>
        <v>-8.4618491723317424E-2</v>
      </c>
      <c r="M290" s="5">
        <f>(('t-1'!M290-'t-1'!$AE290)/'t-1'!$AE290)*(('t-1'!$I290-0.5+'t-1'!$I290-0.5)*-1)</f>
        <v>0.16083846302172072</v>
      </c>
      <c r="N290" s="5">
        <f>(('t-1'!N290-'t-1'!$AE290)/'t-1'!$AE290)*(('t-1'!$I290-0.5+'t-1'!$I290-0.5)*-1)</f>
        <v>2.6447990734511602E-2</v>
      </c>
      <c r="O290" s="5">
        <f>(('t-1'!O290-'t-1'!$AE290)/'t-1'!$AE290)*(('t-1'!$I290-0.5+'t-1'!$I290-0.5)*-1)</f>
        <v>-0.15693208492853694</v>
      </c>
      <c r="P290" s="5">
        <f>(('t-1'!P290-'t-1'!$AE290)/'t-1'!$AE290)*(('t-1'!$I290-0.5+'t-1'!$I290-0.5)*-1)</f>
        <v>4.622859102082047E-2</v>
      </c>
      <c r="Q290" s="5">
        <f>(('t-1'!Q290-'t-1'!$AE290)/'t-1'!$AE290)*(('t-1'!$I290-0.5+'t-1'!$I290-0.5)*-1)</f>
        <v>8.49119955576359E-2</v>
      </c>
      <c r="R290" s="5">
        <f>(('t-1'!R290-'t-1'!$AE290)/'t-1'!$AE290)*(('t-1'!$I290-0.5+'t-1'!$I290-0.5)*-1)</f>
        <v>-0.1374439897359902</v>
      </c>
      <c r="S290" s="5">
        <f>(('t-1'!S290-'t-1'!$AE290)/'t-1'!$AE290)*(('t-1'!$I290-0.5+'t-1'!$I290-0.5)*-1)</f>
        <v>5.9161156720276949E-2</v>
      </c>
      <c r="T290" s="5">
        <f>(('t-1'!T290-'t-1'!$AE290)/'t-1'!$AE290)*(('t-1'!$I290-0.5+'t-1'!$I290-0.5)*-1)</f>
        <v>7.9803736916458159E-2</v>
      </c>
      <c r="U290" s="5">
        <f>(('t-1'!U290-'t-1'!$AE290)/'t-1'!$AE290)*(('t-1'!$I290-0.5+'t-1'!$I290-0.5)*-1)</f>
        <v>-1.9771438247294056E-2</v>
      </c>
      <c r="V290" s="5">
        <f>(('t-1'!V290-'t-1'!$AE290)/'t-1'!$AE290)*(('t-1'!$I290-0.5+'t-1'!$I290-0.5)*-1)</f>
        <v>-8.8258021453306426E-2</v>
      </c>
      <c r="W290" s="5">
        <f>(('t-1'!W290-'t-1'!$AE290)/'t-1'!$AE290)*(('t-1'!$I290-0.5+'t-1'!$I290-0.5)*-1)</f>
        <v>-5.2182261049558309E-2</v>
      </c>
      <c r="X290" s="5">
        <f>(('t-1'!X290-'t-1'!$AE290)/'t-1'!$AE290)*(('t-1'!$I290-0.5+'t-1'!$I290-0.5)*-1)</f>
        <v>-0.10637851349992529</v>
      </c>
      <c r="Y290" s="5">
        <f>(('t-1'!Y290-'t-1'!$AE290)/'t-1'!$AE290)*(('t-1'!$I290-0.5+'t-1'!$I290-0.5)*-1)</f>
        <v>-0.1037234116442808</v>
      </c>
      <c r="Z290" s="5">
        <f>(('t-1'!Z290-'t-1'!$AE290)/'t-1'!$AE290)*(('t-1'!$I290-0.5+'t-1'!$I290-0.5)*-1)</f>
        <v>-9.8504488343910526E-2</v>
      </c>
      <c r="AA290" s="5">
        <f>(('t-1'!AA290-'t-1'!$AE290)/'t-1'!$AE290)*(('t-1'!$I290-0.5+'t-1'!$I290-0.5)*-1)</f>
        <v>-0.16721635899803455</v>
      </c>
      <c r="AB290" s="5">
        <f>(('t-1'!AB290-'t-1'!$AE290)/'t-1'!$AE290)*(('t-1'!$I290-0.5+'t-1'!$I290-0.5)*-1)</f>
        <v>-0.13520122095779524</v>
      </c>
      <c r="AC290" s="5">
        <f>(('t-1'!AC290-'t-1'!$AE290)/'t-1'!$AE290)*(('t-1'!$I290-0.5+'t-1'!$I290-0.5)*-1)</f>
        <v>-1.1002973918605035E-3</v>
      </c>
      <c r="AD290" s="5">
        <f>(('t-1'!AD290-'t-1'!$AE290)/'t-1'!$AE290)*(('t-1'!$I290-0.5+'t-1'!$I290-0.5)*-1)</f>
        <v>-5.3565334357942952E-2</v>
      </c>
      <c r="AE290" s="5">
        <f>(('t-1'!AE290-'t-1'!$AE290)/'t-1'!$AE290)*(('t-1'!$I290-0.5+'t-1'!$I290-0.5)*-1)</f>
        <v>0</v>
      </c>
      <c r="AF290" s="5">
        <f>(('t-1'!AF290-'t-1'!$AE290)/'t-1'!$AE290)*(('t-1'!$I290-0.5+'t-1'!$I290-0.5)*-1)</f>
        <v>-1</v>
      </c>
    </row>
    <row r="291" spans="2:32">
      <c r="B291" s="1">
        <f>'t-1'!B291</f>
        <v>0</v>
      </c>
      <c r="C291" s="1">
        <f>'t-1'!C291</f>
        <v>0</v>
      </c>
      <c r="D291" s="1">
        <f>'t-1'!D291</f>
        <v>127</v>
      </c>
      <c r="E291" s="1" t="str">
        <f>'t-1'!E291</f>
        <v>Kvinnor</v>
      </c>
      <c r="F291" s="1" t="str">
        <f>'t-1'!F291</f>
        <v xml:space="preserve">Multidisciplinär konferens vid lungcancer </v>
      </c>
      <c r="G291" s="1" t="str">
        <f>'t-1'!G291</f>
        <v>(tom)</v>
      </c>
      <c r="H291" s="1" t="str">
        <f>'t-1'!H291</f>
        <v>A020350</v>
      </c>
      <c r="I291" s="1">
        <f>'t-1'!I291</f>
        <v>0</v>
      </c>
      <c r="J291" s="5">
        <f>(('t-1'!J291-'t-1'!$AE291)/'t-1'!$AE291)*(('t-1'!$I291-0.5+'t-1'!$I291-0.5)*-1)</f>
        <v>0.56311668642467205</v>
      </c>
      <c r="K291" s="5">
        <f>(('t-1'!K291-'t-1'!$AE291)/'t-1'!$AE291)*(('t-1'!$I291-0.5+'t-1'!$I291-0.5)*-1)</f>
        <v>-0.33687320190766751</v>
      </c>
      <c r="L291" s="5">
        <f>(('t-1'!L291-'t-1'!$AE291)/'t-1'!$AE291)*(('t-1'!$I291-0.5+'t-1'!$I291-0.5)*-1)</f>
        <v>0.2391290739890663</v>
      </c>
      <c r="M291" s="5">
        <f>(('t-1'!M291-'t-1'!$AE291)/'t-1'!$AE291)*(('t-1'!$I291-0.5+'t-1'!$I291-0.5)*-1)</f>
        <v>0.32729624838292337</v>
      </c>
      <c r="N291" s="5">
        <f>(('t-1'!N291-'t-1'!$AE291)/'t-1'!$AE291)*(('t-1'!$I291-0.5+'t-1'!$I291-0.5)*-1)</f>
        <v>-0.20414455151068189</v>
      </c>
      <c r="O291" s="5">
        <f>(('t-1'!O291-'t-1'!$AE291)/'t-1'!$AE291)*(('t-1'!$I291-0.5+'t-1'!$I291-0.5)*-1)</f>
        <v>-0.39213376841536185</v>
      </c>
      <c r="P291" s="5">
        <f>(('t-1'!P291-'t-1'!$AE291)/'t-1'!$AE291)*(('t-1'!$I291-0.5+'t-1'!$I291-0.5)*-1)</f>
        <v>-6.5221011104991664E-2</v>
      </c>
      <c r="Q291" s="5">
        <f>(('t-1'!Q291-'t-1'!$AE291)/'t-1'!$AE291)*(('t-1'!$I291-0.5+'t-1'!$I291-0.5)*-1)</f>
        <v>-0.74755968481712343</v>
      </c>
      <c r="R291" s="5">
        <f>(('t-1'!R291-'t-1'!$AE291)/'t-1'!$AE291)*(('t-1'!$I291-0.5+'t-1'!$I291-0.5)*-1)</f>
        <v>-0.30887451487710227</v>
      </c>
      <c r="S291" s="5">
        <f>(('t-1'!S291-'t-1'!$AE291)/'t-1'!$AE291)*(('t-1'!$I291-0.5+'t-1'!$I291-0.5)*-1)</f>
        <v>-0.29306709160773442</v>
      </c>
      <c r="T291" s="5">
        <f>(('t-1'!T291-'t-1'!$AE291)/'t-1'!$AE291)*(('t-1'!$I291-0.5+'t-1'!$I291-0.5)*-1)</f>
        <v>-0.4843004989835521</v>
      </c>
      <c r="U291" s="5">
        <f>(('t-1'!U291-'t-1'!$AE291)/'t-1'!$AE291)*(('t-1'!$I291-0.5+'t-1'!$I291-0.5)*-1)</f>
        <v>-0.15897169145339282</v>
      </c>
      <c r="V291" s="5">
        <f>(('t-1'!V291-'t-1'!$AE291)/'t-1'!$AE291)*(('t-1'!$I291-0.5+'t-1'!$I291-0.5)*-1)</f>
        <v>0.58422479848741127</v>
      </c>
      <c r="W291" s="5">
        <f>(('t-1'!W291-'t-1'!$AE291)/'t-1'!$AE291)*(('t-1'!$I291-0.5+'t-1'!$I291-0.5)*-1)</f>
        <v>-8.567349256933722E-2</v>
      </c>
      <c r="X291" s="5">
        <f>(('t-1'!X291-'t-1'!$AE291)/'t-1'!$AE291)*(('t-1'!$I291-0.5+'t-1'!$I291-0.5)*-1)</f>
        <v>-0.38292367399741284</v>
      </c>
      <c r="Y291" s="5">
        <f>(('t-1'!Y291-'t-1'!$AE291)/'t-1'!$AE291)*(('t-1'!$I291-0.5+'t-1'!$I291-0.5)*-1)</f>
        <v>-0.84062267076754371</v>
      </c>
      <c r="Z291" s="5">
        <f>(('t-1'!Z291-'t-1'!$AE291)/'t-1'!$AE291)*(('t-1'!$I291-0.5+'t-1'!$I291-0.5)*-1)</f>
        <v>0.52212160413971498</v>
      </c>
      <c r="AA291" s="5">
        <f>(('t-1'!AA291-'t-1'!$AE291)/'t-1'!$AE291)*(('t-1'!$I291-0.5+'t-1'!$I291-0.5)*-1)</f>
        <v>-4.0103492884864402E-2</v>
      </c>
      <c r="AB291" s="5">
        <f>(('t-1'!AB291-'t-1'!$AE291)/'t-1'!$AE291)*(('t-1'!$I291-0.5+'t-1'!$I291-0.5)*-1)</f>
        <v>-0.26925171920746249</v>
      </c>
      <c r="AC291" s="5">
        <f>(('t-1'!AC291-'t-1'!$AE291)/'t-1'!$AE291)*(('t-1'!$I291-0.5+'t-1'!$I291-0.5)*-1)</f>
        <v>0.6588934997731889</v>
      </c>
      <c r="AD291" s="5">
        <f>(('t-1'!AD291-'t-1'!$AE291)/'t-1'!$AE291)*(('t-1'!$I291-0.5+'t-1'!$I291-0.5)*-1)</f>
        <v>-0.31680835335427843</v>
      </c>
      <c r="AE291" s="5">
        <f>(('t-1'!AE291-'t-1'!$AE291)/'t-1'!$AE291)*(('t-1'!$I291-0.5+'t-1'!$I291-0.5)*-1)</f>
        <v>0</v>
      </c>
      <c r="AF291" s="5">
        <f>(('t-1'!AF291-'t-1'!$AE291)/'t-1'!$AE291)*(('t-1'!$I291-0.5+'t-1'!$I291-0.5)*-1)</f>
        <v>-1</v>
      </c>
    </row>
    <row r="292" spans="2:32">
      <c r="B292" s="1">
        <f>'t-1'!B292</f>
        <v>0</v>
      </c>
      <c r="C292" s="1">
        <f>'t-1'!C292</f>
        <v>0</v>
      </c>
      <c r="D292" s="1">
        <f>'t-1'!D292</f>
        <v>0</v>
      </c>
      <c r="E292" s="1" t="str">
        <f>'t-1'!E292</f>
        <v>Män</v>
      </c>
      <c r="F292" s="1" t="str">
        <f>'t-1'!F292</f>
        <v xml:space="preserve">Multidisciplinär konferens vid lungcancer </v>
      </c>
      <c r="G292" s="1" t="str">
        <f>'t-1'!G292</f>
        <v>(tom)</v>
      </c>
      <c r="H292" s="1" t="str">
        <f>'t-1'!H292</f>
        <v>A020350</v>
      </c>
      <c r="I292" s="1">
        <f>'t-1'!I292</f>
        <v>0</v>
      </c>
      <c r="J292" s="5">
        <f>(('t-1'!J292-'t-1'!$AE292)/'t-1'!$AE292)*(('t-1'!$I292-0.5+'t-1'!$I292-0.5)*-1)</f>
        <v>0.60745645863570408</v>
      </c>
      <c r="K292" s="5">
        <f>(('t-1'!K292-'t-1'!$AE292)/'t-1'!$AE292)*(('t-1'!$I292-0.5+'t-1'!$I292-0.5)*-1)</f>
        <v>-0.14600591715976335</v>
      </c>
      <c r="L292" s="5">
        <f>(('t-1'!L292-'t-1'!$AE292)/'t-1'!$AE292)*(('t-1'!$I292-0.5+'t-1'!$I292-0.5)*-1)</f>
        <v>0.31643356643356635</v>
      </c>
      <c r="M292" s="5">
        <f>(('t-1'!M292-'t-1'!$AE292)/'t-1'!$AE292)*(('t-1'!$I292-0.5+'t-1'!$I292-0.5)*-1)</f>
        <v>0.35734528629265483</v>
      </c>
      <c r="N292" s="5">
        <f>(('t-1'!N292-'t-1'!$AE292)/'t-1'!$AE292)*(('t-1'!$I292-0.5+'t-1'!$I292-0.5)*-1)</f>
        <v>-0.27936078006500537</v>
      </c>
      <c r="O292" s="5">
        <f>(('t-1'!O292-'t-1'!$AE292)/'t-1'!$AE292)*(('t-1'!$I292-0.5+'t-1'!$I292-0.5)*-1)</f>
        <v>-0.55098389982110907</v>
      </c>
      <c r="P292" s="5">
        <f>(('t-1'!P292-'t-1'!$AE292)/'t-1'!$AE292)*(('t-1'!$I292-0.5+'t-1'!$I292-0.5)*-1)</f>
        <v>-7.1462125660598869E-2</v>
      </c>
      <c r="Q292" s="5">
        <f>(('t-1'!Q292-'t-1'!$AE292)/'t-1'!$AE292)*(('t-1'!$I292-0.5+'t-1'!$I292-0.5)*-1)</f>
        <v>-0.61384615384615382</v>
      </c>
      <c r="R292" s="5">
        <f>(('t-1'!R292-'t-1'!$AE292)/'t-1'!$AE292)*(('t-1'!$I292-0.5+'t-1'!$I292-0.5)*-1)</f>
        <v>-0.10152322924600142</v>
      </c>
      <c r="S292" s="5">
        <f>(('t-1'!S292-'t-1'!$AE292)/'t-1'!$AE292)*(('t-1'!$I292-0.5+'t-1'!$I292-0.5)*-1)</f>
        <v>-0.26728464611287511</v>
      </c>
      <c r="T292" s="5">
        <f>(('t-1'!T292-'t-1'!$AE292)/'t-1'!$AE292)*(('t-1'!$I292-0.5+'t-1'!$I292-0.5)*-1)</f>
        <v>-0.6249584947426674</v>
      </c>
      <c r="U292" s="5">
        <f>(('t-1'!U292-'t-1'!$AE292)/'t-1'!$AE292)*(('t-1'!$I292-0.5+'t-1'!$I292-0.5)*-1)</f>
        <v>-0.213472603346021</v>
      </c>
      <c r="V292" s="5">
        <f>(('t-1'!V292-'t-1'!$AE292)/'t-1'!$AE292)*(('t-1'!$I292-0.5+'t-1'!$I292-0.5)*-1)</f>
        <v>0.62506410256410272</v>
      </c>
      <c r="W292" s="5">
        <f>(('t-1'!W292-'t-1'!$AE292)/'t-1'!$AE292)*(('t-1'!$I292-0.5+'t-1'!$I292-0.5)*-1)</f>
        <v>-4.5840787119856882E-2</v>
      </c>
      <c r="X292" s="5">
        <f>(('t-1'!X292-'t-1'!$AE292)/'t-1'!$AE292)*(('t-1'!$I292-0.5+'t-1'!$I292-0.5)*-1)</f>
        <v>-0.34152956869719875</v>
      </c>
      <c r="Y292" s="5">
        <f>(('t-1'!Y292-'t-1'!$AE292)/'t-1'!$AE292)*(('t-1'!$I292-0.5+'t-1'!$I292-0.5)*-1)</f>
        <v>-0.76031830238726783</v>
      </c>
      <c r="Z292" s="5">
        <f>(('t-1'!Z292-'t-1'!$AE292)/'t-1'!$AE292)*(('t-1'!$I292-0.5+'t-1'!$I292-0.5)*-1)</f>
        <v>0.48113804004214961</v>
      </c>
      <c r="AA292" s="5">
        <f>(('t-1'!AA292-'t-1'!$AE292)/'t-1'!$AE292)*(('t-1'!$I292-0.5+'t-1'!$I292-0.5)*-1)</f>
        <v>-0.19823989569752282</v>
      </c>
      <c r="AB292" s="5">
        <f>(('t-1'!AB292-'t-1'!$AE292)/'t-1'!$AE292)*(('t-1'!$I292-0.5+'t-1'!$I292-0.5)*-1)</f>
        <v>-0.17763532763532752</v>
      </c>
      <c r="AC292" s="5">
        <f>(('t-1'!AC292-'t-1'!$AE292)/'t-1'!$AE292)*(('t-1'!$I292-0.5+'t-1'!$I292-0.5)*-1)</f>
        <v>0.58139194139194139</v>
      </c>
      <c r="AD292" s="5">
        <f>(('t-1'!AD292-'t-1'!$AE292)/'t-1'!$AE292)*(('t-1'!$I292-0.5+'t-1'!$I292-0.5)*-1)</f>
        <v>-0.2791794871794871</v>
      </c>
      <c r="AE292" s="5">
        <f>(('t-1'!AE292-'t-1'!$AE292)/'t-1'!$AE292)*(('t-1'!$I292-0.5+'t-1'!$I292-0.5)*-1)</f>
        <v>0</v>
      </c>
      <c r="AF292" s="5">
        <f>(('t-1'!AF292-'t-1'!$AE292)/'t-1'!$AE292)*(('t-1'!$I292-0.5+'t-1'!$I292-0.5)*-1)</f>
        <v>-1</v>
      </c>
    </row>
    <row r="293" spans="2:32">
      <c r="B293" s="1">
        <f>'t-1'!B293</f>
        <v>0</v>
      </c>
      <c r="C293" s="1">
        <f>'t-1'!C293</f>
        <v>0</v>
      </c>
      <c r="D293" s="1">
        <f>'t-1'!D293</f>
        <v>0</v>
      </c>
      <c r="E293" s="1" t="str">
        <f>'t-1'!E293</f>
        <v>Totalt</v>
      </c>
      <c r="F293" s="1" t="str">
        <f>'t-1'!F293</f>
        <v xml:space="preserve">Multidisciplinär konferens vid lungcancer </v>
      </c>
      <c r="G293" s="1" t="str">
        <f>'t-1'!G293</f>
        <v>(tom)</v>
      </c>
      <c r="H293" s="1" t="str">
        <f>'t-1'!H293</f>
        <v>A020350</v>
      </c>
      <c r="I293" s="1">
        <f>'t-1'!I293</f>
        <v>0</v>
      </c>
      <c r="J293" s="5">
        <f>(('t-1'!J293-'t-1'!$AE293)/'t-1'!$AE293)*(('t-1'!$I293-0.5+'t-1'!$I293-0.5)*-1)</f>
        <v>0.58665808285786569</v>
      </c>
      <c r="K293" s="5">
        <f>(('t-1'!K293-'t-1'!$AE293)/'t-1'!$AE293)*(('t-1'!$I293-0.5+'t-1'!$I293-0.5)*-1)</f>
        <v>-0.23657375738941983</v>
      </c>
      <c r="L293" s="5">
        <f>(('t-1'!L293-'t-1'!$AE293)/'t-1'!$AE293)*(('t-1'!$I293-0.5+'t-1'!$I293-0.5)*-1)</f>
        <v>0.27874915170181652</v>
      </c>
      <c r="M293" s="5">
        <f>(('t-1'!M293-'t-1'!$AE293)/'t-1'!$AE293)*(('t-1'!$I293-0.5+'t-1'!$I293-0.5)*-1)</f>
        <v>0.34199538517051359</v>
      </c>
      <c r="N293" s="5">
        <f>(('t-1'!N293-'t-1'!$AE293)/'t-1'!$AE293)*(('t-1'!$I293-0.5+'t-1'!$I293-0.5)*-1)</f>
        <v>-0.24765841398586635</v>
      </c>
      <c r="O293" s="5">
        <f>(('t-1'!O293-'t-1'!$AE293)/'t-1'!$AE293)*(('t-1'!$I293-0.5+'t-1'!$I293-0.5)*-1)</f>
        <v>-0.48055797804609424</v>
      </c>
      <c r="P293" s="5">
        <f>(('t-1'!P293-'t-1'!$AE293)/'t-1'!$AE293)*(('t-1'!$I293-0.5+'t-1'!$I293-0.5)*-1)</f>
        <v>-7.0185986564037031E-2</v>
      </c>
      <c r="Q293" s="5">
        <f>(('t-1'!Q293-'t-1'!$AE293)/'t-1'!$AE293)*(('t-1'!$I293-0.5+'t-1'!$I293-0.5)*-1)</f>
        <v>-0.66427767935928439</v>
      </c>
      <c r="R293" s="5">
        <f>(('t-1'!R293-'t-1'!$AE293)/'t-1'!$AE293)*(('t-1'!$I293-0.5+'t-1'!$I293-0.5)*-1)</f>
        <v>-0.19364215341976884</v>
      </c>
      <c r="S293" s="5">
        <f>(('t-1'!S293-'t-1'!$AE293)/'t-1'!$AE293)*(('t-1'!$I293-0.5+'t-1'!$I293-0.5)*-1)</f>
        <v>-0.27977445972863846</v>
      </c>
      <c r="T293" s="5">
        <f>(('t-1'!T293-'t-1'!$AE293)/'t-1'!$AE293)*(('t-1'!$I293-0.5+'t-1'!$I293-0.5)*-1)</f>
        <v>-0.55237023914571259</v>
      </c>
      <c r="U293" s="5">
        <f>(('t-1'!U293-'t-1'!$AE293)/'t-1'!$AE293)*(('t-1'!$I293-0.5+'t-1'!$I293-0.5)*-1)</f>
        <v>-0.18754638401075863</v>
      </c>
      <c r="V293" s="5">
        <f>(('t-1'!V293-'t-1'!$AE293)/'t-1'!$AE293)*(('t-1'!$I293-0.5+'t-1'!$I293-0.5)*-1)</f>
        <v>0.60503609462160279</v>
      </c>
      <c r="W293" s="5">
        <f>(('t-1'!W293-'t-1'!$AE293)/'t-1'!$AE293)*(('t-1'!$I293-0.5+'t-1'!$I293-0.5)*-1)</f>
        <v>-6.513687120285587E-2</v>
      </c>
      <c r="X293" s="5">
        <f>(('t-1'!X293-'t-1'!$AE293)/'t-1'!$AE293)*(('t-1'!$I293-0.5+'t-1'!$I293-0.5)*-1)</f>
        <v>-0.36143781511681511</v>
      </c>
      <c r="Y293" s="5">
        <f>(('t-1'!Y293-'t-1'!$AE293)/'t-1'!$AE293)*(('t-1'!$I293-0.5+'t-1'!$I293-0.5)*-1)</f>
        <v>-0.80182484635397555</v>
      </c>
      <c r="Z293" s="5">
        <f>(('t-1'!Z293-'t-1'!$AE293)/'t-1'!$AE293)*(('t-1'!$I293-0.5+'t-1'!$I293-0.5)*-1)</f>
        <v>0.50168126987335282</v>
      </c>
      <c r="AA293" s="5">
        <f>(('t-1'!AA293-'t-1'!$AE293)/'t-1'!$AE293)*(('t-1'!$I293-0.5+'t-1'!$I293-0.5)*-1)</f>
        <v>-0.1208558699231463</v>
      </c>
      <c r="AB293" s="5">
        <f>(('t-1'!AB293-'t-1'!$AE293)/'t-1'!$AE293)*(('t-1'!$I293-0.5+'t-1'!$I293-0.5)*-1)</f>
        <v>-0.2184172060973065</v>
      </c>
      <c r="AC293" s="5">
        <f>(('t-1'!AC293-'t-1'!$AE293)/'t-1'!$AE293)*(('t-1'!$I293-0.5+'t-1'!$I293-0.5)*-1)</f>
        <v>0.61153421646217621</v>
      </c>
      <c r="AD293" s="5">
        <f>(('t-1'!AD293-'t-1'!$AE293)/'t-1'!$AE293)*(('t-1'!$I293-0.5+'t-1'!$I293-0.5)*-1)</f>
        <v>-0.29784319673885795</v>
      </c>
      <c r="AE293" s="5">
        <f>(('t-1'!AE293-'t-1'!$AE293)/'t-1'!$AE293)*(('t-1'!$I293-0.5+'t-1'!$I293-0.5)*-1)</f>
        <v>0</v>
      </c>
      <c r="AF293" s="5">
        <f>(('t-1'!AF293-'t-1'!$AE293)/'t-1'!$AE293)*(('t-1'!$I293-0.5+'t-1'!$I293-0.5)*-1)</f>
        <v>-1</v>
      </c>
    </row>
    <row r="294" spans="2:32">
      <c r="B294" s="1">
        <f>'t-1'!B294</f>
        <v>0</v>
      </c>
      <c r="C294" s="1">
        <f>'t-1'!C294</f>
        <v>0</v>
      </c>
      <c r="D294" s="1">
        <f>'t-1'!D294</f>
        <v>128</v>
      </c>
      <c r="E294" s="1" t="str">
        <f>'t-1'!E294</f>
        <v>Totalt</v>
      </c>
      <c r="F294" s="1" t="str">
        <f>'t-1'!F294</f>
        <v>Tid till behandlingsbeslut vid lungcancer</v>
      </c>
      <c r="G294" s="1" t="str">
        <f>'t-1'!G294</f>
        <v>(tom)</v>
      </c>
      <c r="H294" s="1" t="str">
        <f>'t-1'!H294</f>
        <v>A020355</v>
      </c>
      <c r="I294" s="1">
        <f>'t-1'!I294</f>
        <v>1</v>
      </c>
      <c r="J294" s="5" t="e">
        <f>(('t-1'!J294-'t-1'!$AE294)/'t-1'!$AE294)*(('t-1'!$I294-0.5+'t-1'!$I294-0.5)*-1)</f>
        <v>#VALUE!</v>
      </c>
      <c r="K294" s="5" t="e">
        <f>(('t-1'!K294-'t-1'!$AE294)/'t-1'!$AE294)*(('t-1'!$I294-0.5+'t-1'!$I294-0.5)*-1)</f>
        <v>#VALUE!</v>
      </c>
      <c r="L294" s="5" t="e">
        <f>(('t-1'!L294-'t-1'!$AE294)/'t-1'!$AE294)*(('t-1'!$I294-0.5+'t-1'!$I294-0.5)*-1)</f>
        <v>#VALUE!</v>
      </c>
      <c r="M294" s="5" t="e">
        <f>(('t-1'!M294-'t-1'!$AE294)/'t-1'!$AE294)*(('t-1'!$I294-0.5+'t-1'!$I294-0.5)*-1)</f>
        <v>#VALUE!</v>
      </c>
      <c r="N294" s="5" t="e">
        <f>(('t-1'!N294-'t-1'!$AE294)/'t-1'!$AE294)*(('t-1'!$I294-0.5+'t-1'!$I294-0.5)*-1)</f>
        <v>#VALUE!</v>
      </c>
      <c r="O294" s="5" t="e">
        <f>(('t-1'!O294-'t-1'!$AE294)/'t-1'!$AE294)*(('t-1'!$I294-0.5+'t-1'!$I294-0.5)*-1)</f>
        <v>#VALUE!</v>
      </c>
      <c r="P294" s="5" t="e">
        <f>(('t-1'!P294-'t-1'!$AE294)/'t-1'!$AE294)*(('t-1'!$I294-0.5+'t-1'!$I294-0.5)*-1)</f>
        <v>#VALUE!</v>
      </c>
      <c r="Q294" s="5" t="e">
        <f>(('t-1'!Q294-'t-1'!$AE294)/'t-1'!$AE294)*(('t-1'!$I294-0.5+'t-1'!$I294-0.5)*-1)</f>
        <v>#VALUE!</v>
      </c>
      <c r="R294" s="5" t="e">
        <f>(('t-1'!R294-'t-1'!$AE294)/'t-1'!$AE294)*(('t-1'!$I294-0.5+'t-1'!$I294-0.5)*-1)</f>
        <v>#VALUE!</v>
      </c>
      <c r="S294" s="5" t="e">
        <f>(('t-1'!S294-'t-1'!$AE294)/'t-1'!$AE294)*(('t-1'!$I294-0.5+'t-1'!$I294-0.5)*-1)</f>
        <v>#VALUE!</v>
      </c>
      <c r="T294" s="5" t="e">
        <f>(('t-1'!T294-'t-1'!$AE294)/'t-1'!$AE294)*(('t-1'!$I294-0.5+'t-1'!$I294-0.5)*-1)</f>
        <v>#VALUE!</v>
      </c>
      <c r="U294" s="5" t="e">
        <f>(('t-1'!U294-'t-1'!$AE294)/'t-1'!$AE294)*(('t-1'!$I294-0.5+'t-1'!$I294-0.5)*-1)</f>
        <v>#VALUE!</v>
      </c>
      <c r="V294" s="5" t="e">
        <f>(('t-1'!V294-'t-1'!$AE294)/'t-1'!$AE294)*(('t-1'!$I294-0.5+'t-1'!$I294-0.5)*-1)</f>
        <v>#VALUE!</v>
      </c>
      <c r="W294" s="5" t="e">
        <f>(('t-1'!W294-'t-1'!$AE294)/'t-1'!$AE294)*(('t-1'!$I294-0.5+'t-1'!$I294-0.5)*-1)</f>
        <v>#VALUE!</v>
      </c>
      <c r="X294" s="5" t="e">
        <f>(('t-1'!X294-'t-1'!$AE294)/'t-1'!$AE294)*(('t-1'!$I294-0.5+'t-1'!$I294-0.5)*-1)</f>
        <v>#VALUE!</v>
      </c>
      <c r="Y294" s="5" t="e">
        <f>(('t-1'!Y294-'t-1'!$AE294)/'t-1'!$AE294)*(('t-1'!$I294-0.5+'t-1'!$I294-0.5)*-1)</f>
        <v>#VALUE!</v>
      </c>
      <c r="Z294" s="5" t="e">
        <f>(('t-1'!Z294-'t-1'!$AE294)/'t-1'!$AE294)*(('t-1'!$I294-0.5+'t-1'!$I294-0.5)*-1)</f>
        <v>#VALUE!</v>
      </c>
      <c r="AA294" s="5" t="e">
        <f>(('t-1'!AA294-'t-1'!$AE294)/'t-1'!$AE294)*(('t-1'!$I294-0.5+'t-1'!$I294-0.5)*-1)</f>
        <v>#VALUE!</v>
      </c>
      <c r="AB294" s="5" t="e">
        <f>(('t-1'!AB294-'t-1'!$AE294)/'t-1'!$AE294)*(('t-1'!$I294-0.5+'t-1'!$I294-0.5)*-1)</f>
        <v>#VALUE!</v>
      </c>
      <c r="AC294" s="5" t="e">
        <f>(('t-1'!AC294-'t-1'!$AE294)/'t-1'!$AE294)*(('t-1'!$I294-0.5+'t-1'!$I294-0.5)*-1)</f>
        <v>#VALUE!</v>
      </c>
      <c r="AD294" s="5" t="e">
        <f>(('t-1'!AD294-'t-1'!$AE294)/'t-1'!$AE294)*(('t-1'!$I294-0.5+'t-1'!$I294-0.5)*-1)</f>
        <v>#VALUE!</v>
      </c>
      <c r="AE294" s="5" t="e">
        <f>(('t-1'!AE294-'t-1'!$AE294)/'t-1'!$AE294)*(('t-1'!$I294-0.5+'t-1'!$I294-0.5)*-1)</f>
        <v>#VALUE!</v>
      </c>
      <c r="AF294" s="5" t="e">
        <f>(('t-1'!AF294-'t-1'!$AE294)/'t-1'!$AE294)*(('t-1'!$I294-0.5+'t-1'!$I294-0.5)*-1)</f>
        <v>#VALUE!</v>
      </c>
    </row>
    <row r="295" spans="2:32">
      <c r="B295" s="1">
        <f>'t-1'!B295</f>
        <v>0</v>
      </c>
      <c r="C295" s="1">
        <f>'t-1'!C295</f>
        <v>0</v>
      </c>
      <c r="D295" s="1">
        <f>'t-1'!D295</f>
        <v>129</v>
      </c>
      <c r="E295" s="1" t="str">
        <f>'t-1'!E295</f>
        <v>Män</v>
      </c>
      <c r="F295" s="1" t="str">
        <f>'t-1'!F295</f>
        <v>Tid till besök vid prostatacancer</v>
      </c>
      <c r="G295" s="1" t="str">
        <f>'t-1'!G295</f>
        <v>(tom)</v>
      </c>
      <c r="H295" s="1" t="str">
        <f>'t-1'!H295</f>
        <v>A020360</v>
      </c>
      <c r="I295" s="1">
        <f>'t-1'!I295</f>
        <v>1</v>
      </c>
      <c r="J295" s="5" t="e">
        <f>(('t-1'!J295-'t-1'!$AE295)/'t-1'!$AE295)*(('t-1'!$I295-0.5+'t-1'!$I295-0.5)*-1)</f>
        <v>#VALUE!</v>
      </c>
      <c r="K295" s="5" t="e">
        <f>(('t-1'!K295-'t-1'!$AE295)/'t-1'!$AE295)*(('t-1'!$I295-0.5+'t-1'!$I295-0.5)*-1)</f>
        <v>#VALUE!</v>
      </c>
      <c r="L295" s="5" t="e">
        <f>(('t-1'!L295-'t-1'!$AE295)/'t-1'!$AE295)*(('t-1'!$I295-0.5+'t-1'!$I295-0.5)*-1)</f>
        <v>#VALUE!</v>
      </c>
      <c r="M295" s="5" t="e">
        <f>(('t-1'!M295-'t-1'!$AE295)/'t-1'!$AE295)*(('t-1'!$I295-0.5+'t-1'!$I295-0.5)*-1)</f>
        <v>#VALUE!</v>
      </c>
      <c r="N295" s="5" t="e">
        <f>(('t-1'!N295-'t-1'!$AE295)/'t-1'!$AE295)*(('t-1'!$I295-0.5+'t-1'!$I295-0.5)*-1)</f>
        <v>#VALUE!</v>
      </c>
      <c r="O295" s="5" t="e">
        <f>(('t-1'!O295-'t-1'!$AE295)/'t-1'!$AE295)*(('t-1'!$I295-0.5+'t-1'!$I295-0.5)*-1)</f>
        <v>#VALUE!</v>
      </c>
      <c r="P295" s="5" t="e">
        <f>(('t-1'!P295-'t-1'!$AE295)/'t-1'!$AE295)*(('t-1'!$I295-0.5+'t-1'!$I295-0.5)*-1)</f>
        <v>#VALUE!</v>
      </c>
      <c r="Q295" s="5" t="e">
        <f>(('t-1'!Q295-'t-1'!$AE295)/'t-1'!$AE295)*(('t-1'!$I295-0.5+'t-1'!$I295-0.5)*-1)</f>
        <v>#VALUE!</v>
      </c>
      <c r="R295" s="5" t="e">
        <f>(('t-1'!R295-'t-1'!$AE295)/'t-1'!$AE295)*(('t-1'!$I295-0.5+'t-1'!$I295-0.5)*-1)</f>
        <v>#VALUE!</v>
      </c>
      <c r="S295" s="5" t="e">
        <f>(('t-1'!S295-'t-1'!$AE295)/'t-1'!$AE295)*(('t-1'!$I295-0.5+'t-1'!$I295-0.5)*-1)</f>
        <v>#VALUE!</v>
      </c>
      <c r="T295" s="5" t="e">
        <f>(('t-1'!T295-'t-1'!$AE295)/'t-1'!$AE295)*(('t-1'!$I295-0.5+'t-1'!$I295-0.5)*-1)</f>
        <v>#VALUE!</v>
      </c>
      <c r="U295" s="5" t="e">
        <f>(('t-1'!U295-'t-1'!$AE295)/'t-1'!$AE295)*(('t-1'!$I295-0.5+'t-1'!$I295-0.5)*-1)</f>
        <v>#VALUE!</v>
      </c>
      <c r="V295" s="5" t="e">
        <f>(('t-1'!V295-'t-1'!$AE295)/'t-1'!$AE295)*(('t-1'!$I295-0.5+'t-1'!$I295-0.5)*-1)</f>
        <v>#VALUE!</v>
      </c>
      <c r="W295" s="5" t="e">
        <f>(('t-1'!W295-'t-1'!$AE295)/'t-1'!$AE295)*(('t-1'!$I295-0.5+'t-1'!$I295-0.5)*-1)</f>
        <v>#VALUE!</v>
      </c>
      <c r="X295" s="5" t="e">
        <f>(('t-1'!X295-'t-1'!$AE295)/'t-1'!$AE295)*(('t-1'!$I295-0.5+'t-1'!$I295-0.5)*-1)</f>
        <v>#VALUE!</v>
      </c>
      <c r="Y295" s="5" t="e">
        <f>(('t-1'!Y295-'t-1'!$AE295)/'t-1'!$AE295)*(('t-1'!$I295-0.5+'t-1'!$I295-0.5)*-1)</f>
        <v>#VALUE!</v>
      </c>
      <c r="Z295" s="5" t="e">
        <f>(('t-1'!Z295-'t-1'!$AE295)/'t-1'!$AE295)*(('t-1'!$I295-0.5+'t-1'!$I295-0.5)*-1)</f>
        <v>#VALUE!</v>
      </c>
      <c r="AA295" s="5" t="e">
        <f>(('t-1'!AA295-'t-1'!$AE295)/'t-1'!$AE295)*(('t-1'!$I295-0.5+'t-1'!$I295-0.5)*-1)</f>
        <v>#VALUE!</v>
      </c>
      <c r="AB295" s="5" t="e">
        <f>(('t-1'!AB295-'t-1'!$AE295)/'t-1'!$AE295)*(('t-1'!$I295-0.5+'t-1'!$I295-0.5)*-1)</f>
        <v>#VALUE!</v>
      </c>
      <c r="AC295" s="5" t="e">
        <f>(('t-1'!AC295-'t-1'!$AE295)/'t-1'!$AE295)*(('t-1'!$I295-0.5+'t-1'!$I295-0.5)*-1)</f>
        <v>#VALUE!</v>
      </c>
      <c r="AD295" s="5" t="e">
        <f>(('t-1'!AD295-'t-1'!$AE295)/'t-1'!$AE295)*(('t-1'!$I295-0.5+'t-1'!$I295-0.5)*-1)</f>
        <v>#VALUE!</v>
      </c>
      <c r="AE295" s="5" t="e">
        <f>(('t-1'!AE295-'t-1'!$AE295)/'t-1'!$AE295)*(('t-1'!$I295-0.5+'t-1'!$I295-0.5)*-1)</f>
        <v>#VALUE!</v>
      </c>
      <c r="AF295" s="5" t="e">
        <f>(('t-1'!AF295-'t-1'!$AE295)/'t-1'!$AE295)*(('t-1'!$I295-0.5+'t-1'!$I295-0.5)*-1)</f>
        <v>#VALUE!</v>
      </c>
    </row>
    <row r="296" spans="2:32">
      <c r="B296" s="1">
        <f>'t-1'!B296</f>
        <v>0</v>
      </c>
      <c r="C296" s="1">
        <f>'t-1'!C296</f>
        <v>0</v>
      </c>
      <c r="D296" s="1">
        <f>'t-1'!D296</f>
        <v>130</v>
      </c>
      <c r="E296" s="1" t="str">
        <f>'t-1'!E296</f>
        <v>Män</v>
      </c>
      <c r="F296" s="1" t="str">
        <f>'t-1'!F296</f>
        <v>Kurativ behandling vid prostatacancer</v>
      </c>
      <c r="G296" s="1" t="str">
        <f>'t-1'!G296</f>
        <v>Ändrad</v>
      </c>
      <c r="H296" s="1" t="str">
        <f>'t-1'!H296</f>
        <v>A002000</v>
      </c>
      <c r="I296" s="1">
        <f>'t-1'!I296</f>
        <v>0</v>
      </c>
      <c r="J296" s="5">
        <f>(('t-1'!J296-'t-1'!$AE296)/'t-1'!$AE296)*(('t-1'!$I296-0.5+'t-1'!$I296-0.5)*-1)</f>
        <v>2.5337170000046934E-2</v>
      </c>
      <c r="K296" s="5">
        <f>(('t-1'!K296-'t-1'!$AE296)/'t-1'!$AE296)*(('t-1'!$I296-0.5+'t-1'!$I296-0.5)*-1)</f>
        <v>4.6693973859329066E-2</v>
      </c>
      <c r="L296" s="5">
        <f>(('t-1'!L296-'t-1'!$AE296)/'t-1'!$AE296)*(('t-1'!$I296-0.5+'t-1'!$I296-0.5)*-1)</f>
        <v>9.3120462214955312E-3</v>
      </c>
      <c r="M296" s="5">
        <f>(('t-1'!M296-'t-1'!$AE296)/'t-1'!$AE296)*(('t-1'!$I296-0.5+'t-1'!$I296-0.5)*-1)</f>
        <v>-4.8715723637643114E-2</v>
      </c>
      <c r="N296" s="5">
        <f>(('t-1'!N296-'t-1'!$AE296)/'t-1'!$AE296)*(('t-1'!$I296-0.5+'t-1'!$I296-0.5)*-1)</f>
        <v>5.9357660654045422E-2</v>
      </c>
      <c r="O296" s="5">
        <f>(('t-1'!O296-'t-1'!$AE296)/'t-1'!$AE296)*(('t-1'!$I296-0.5+'t-1'!$I296-0.5)*-1)</f>
        <v>0.10864336061186519</v>
      </c>
      <c r="P296" s="5">
        <f>(('t-1'!P296-'t-1'!$AE296)/'t-1'!$AE296)*(('t-1'!$I296-0.5+'t-1'!$I296-0.5)*-1)</f>
        <v>0.11790891195418776</v>
      </c>
      <c r="Q296" s="5">
        <f>(('t-1'!Q296-'t-1'!$AE296)/'t-1'!$AE296)*(('t-1'!$I296-0.5+'t-1'!$I296-0.5)*-1)</f>
        <v>3.1595944798655844E-2</v>
      </c>
      <c r="R296" s="5">
        <f>(('t-1'!R296-'t-1'!$AE296)/'t-1'!$AE296)*(('t-1'!$I296-0.5+'t-1'!$I296-0.5)*-1)</f>
        <v>0.16733225332479318</v>
      </c>
      <c r="S296" s="5">
        <f>(('t-1'!S296-'t-1'!$AE296)/'t-1'!$AE296)*(('t-1'!$I296-0.5+'t-1'!$I296-0.5)*-1)</f>
        <v>7.3884491359627907E-2</v>
      </c>
      <c r="T296" s="5">
        <f>(('t-1'!T296-'t-1'!$AE296)/'t-1'!$AE296)*(('t-1'!$I296-0.5+'t-1'!$I296-0.5)*-1)</f>
        <v>-4.605106179909263E-2</v>
      </c>
      <c r="U296" s="5">
        <f>(('t-1'!U296-'t-1'!$AE296)/'t-1'!$AE296)*(('t-1'!$I296-0.5+'t-1'!$I296-0.5)*-1)</f>
        <v>-0.14003617886322164</v>
      </c>
      <c r="V296" s="5">
        <f>(('t-1'!V296-'t-1'!$AE296)/'t-1'!$AE296)*(('t-1'!$I296-0.5+'t-1'!$I296-0.5)*-1)</f>
        <v>3.7419470293486246E-2</v>
      </c>
      <c r="W296" s="5">
        <f>(('t-1'!W296-'t-1'!$AE296)/'t-1'!$AE296)*(('t-1'!$I296-0.5+'t-1'!$I296-0.5)*-1)</f>
        <v>-0.11656033114437762</v>
      </c>
      <c r="X296" s="5">
        <f>(('t-1'!X296-'t-1'!$AE296)/'t-1'!$AE296)*(('t-1'!$I296-0.5+'t-1'!$I296-0.5)*-1)</f>
        <v>0.11655387084878835</v>
      </c>
      <c r="Y296" s="5">
        <f>(('t-1'!Y296-'t-1'!$AE296)/'t-1'!$AE296)*(('t-1'!$I296-0.5+'t-1'!$I296-0.5)*-1)</f>
        <v>-6.6261844388095292E-2</v>
      </c>
      <c r="Z296" s="5">
        <f>(('t-1'!Z296-'t-1'!$AE296)/'t-1'!$AE296)*(('t-1'!$I296-0.5+'t-1'!$I296-0.5)*-1)</f>
        <v>-0.16806778645269793</v>
      </c>
      <c r="AA296" s="5">
        <f>(('t-1'!AA296-'t-1'!$AE296)/'t-1'!$AE296)*(('t-1'!$I296-0.5+'t-1'!$I296-0.5)*-1)</f>
        <v>-5.1235566898010516E-2</v>
      </c>
      <c r="AB296" s="5">
        <f>(('t-1'!AB296-'t-1'!$AE296)/'t-1'!$AE296)*(('t-1'!$I296-0.5+'t-1'!$I296-0.5)*-1)</f>
        <v>4.0671568946443568E-2</v>
      </c>
      <c r="AC296" s="5">
        <f>(('t-1'!AC296-'t-1'!$AE296)/'t-1'!$AE296)*(('t-1'!$I296-0.5+'t-1'!$I296-0.5)*-1)</f>
        <v>0.17590735451497957</v>
      </c>
      <c r="AD296" s="5">
        <f>(('t-1'!AD296-'t-1'!$AE296)/'t-1'!$AE296)*(('t-1'!$I296-0.5+'t-1'!$I296-0.5)*-1)</f>
        <v>-0.14994649071206323</v>
      </c>
      <c r="AE296" s="5">
        <f>(('t-1'!AE296-'t-1'!$AE296)/'t-1'!$AE296)*(('t-1'!$I296-0.5+'t-1'!$I296-0.5)*-1)</f>
        <v>0</v>
      </c>
      <c r="AF296" s="5">
        <f>(('t-1'!AF296-'t-1'!$AE296)/'t-1'!$AE296)*(('t-1'!$I296-0.5+'t-1'!$I296-0.5)*-1)</f>
        <v>-1</v>
      </c>
    </row>
    <row r="297" spans="2:32">
      <c r="B297" s="1">
        <f>'t-1'!B297</f>
        <v>0</v>
      </c>
      <c r="C297" s="1">
        <f>'t-1'!C297</f>
        <v>0</v>
      </c>
      <c r="D297" s="1">
        <f>'t-1'!D297</f>
        <v>131</v>
      </c>
      <c r="E297" s="1" t="str">
        <f>'t-1'!E297</f>
        <v>Totalt</v>
      </c>
      <c r="F297" s="1" t="str">
        <f>'t-1'!F297</f>
        <v>Tid till behandlingsbeslut vid huvud- och halscancer</v>
      </c>
      <c r="G297" s="1" t="str">
        <f>'t-1'!G297</f>
        <v>Ändrad</v>
      </c>
      <c r="H297" s="1" t="str">
        <f>'t-1'!H297</f>
        <v>A002050</v>
      </c>
      <c r="I297" s="1">
        <f>'t-1'!I297</f>
        <v>1</v>
      </c>
      <c r="J297" s="5" t="e">
        <f>(('t-1'!J297-'t-1'!$AE297)/'t-1'!$AE297)*(('t-1'!$I297-0.5+'t-1'!$I297-0.5)*-1)</f>
        <v>#VALUE!</v>
      </c>
      <c r="K297" s="5" t="e">
        <f>(('t-1'!K297-'t-1'!$AE297)/'t-1'!$AE297)*(('t-1'!$I297-0.5+'t-1'!$I297-0.5)*-1)</f>
        <v>#VALUE!</v>
      </c>
      <c r="L297" s="5" t="e">
        <f>(('t-1'!L297-'t-1'!$AE297)/'t-1'!$AE297)*(('t-1'!$I297-0.5+'t-1'!$I297-0.5)*-1)</f>
        <v>#VALUE!</v>
      </c>
      <c r="M297" s="5" t="e">
        <f>(('t-1'!M297-'t-1'!$AE297)/'t-1'!$AE297)*(('t-1'!$I297-0.5+'t-1'!$I297-0.5)*-1)</f>
        <v>#VALUE!</v>
      </c>
      <c r="N297" s="5" t="e">
        <f>(('t-1'!N297-'t-1'!$AE297)/'t-1'!$AE297)*(('t-1'!$I297-0.5+'t-1'!$I297-0.5)*-1)</f>
        <v>#VALUE!</v>
      </c>
      <c r="O297" s="5" t="e">
        <f>(('t-1'!O297-'t-1'!$AE297)/'t-1'!$AE297)*(('t-1'!$I297-0.5+'t-1'!$I297-0.5)*-1)</f>
        <v>#VALUE!</v>
      </c>
      <c r="P297" s="5" t="e">
        <f>(('t-1'!P297-'t-1'!$AE297)/'t-1'!$AE297)*(('t-1'!$I297-0.5+'t-1'!$I297-0.5)*-1)</f>
        <v>#VALUE!</v>
      </c>
      <c r="Q297" s="5" t="e">
        <f>(('t-1'!Q297-'t-1'!$AE297)/'t-1'!$AE297)*(('t-1'!$I297-0.5+'t-1'!$I297-0.5)*-1)</f>
        <v>#VALUE!</v>
      </c>
      <c r="R297" s="5" t="e">
        <f>(('t-1'!R297-'t-1'!$AE297)/'t-1'!$AE297)*(('t-1'!$I297-0.5+'t-1'!$I297-0.5)*-1)</f>
        <v>#VALUE!</v>
      </c>
      <c r="S297" s="5" t="e">
        <f>(('t-1'!S297-'t-1'!$AE297)/'t-1'!$AE297)*(('t-1'!$I297-0.5+'t-1'!$I297-0.5)*-1)</f>
        <v>#VALUE!</v>
      </c>
      <c r="T297" s="5" t="e">
        <f>(('t-1'!T297-'t-1'!$AE297)/'t-1'!$AE297)*(('t-1'!$I297-0.5+'t-1'!$I297-0.5)*-1)</f>
        <v>#VALUE!</v>
      </c>
      <c r="U297" s="5" t="e">
        <f>(('t-1'!U297-'t-1'!$AE297)/'t-1'!$AE297)*(('t-1'!$I297-0.5+'t-1'!$I297-0.5)*-1)</f>
        <v>#VALUE!</v>
      </c>
      <c r="V297" s="5" t="e">
        <f>(('t-1'!V297-'t-1'!$AE297)/'t-1'!$AE297)*(('t-1'!$I297-0.5+'t-1'!$I297-0.5)*-1)</f>
        <v>#VALUE!</v>
      </c>
      <c r="W297" s="5" t="e">
        <f>(('t-1'!W297-'t-1'!$AE297)/'t-1'!$AE297)*(('t-1'!$I297-0.5+'t-1'!$I297-0.5)*-1)</f>
        <v>#VALUE!</v>
      </c>
      <c r="X297" s="5" t="e">
        <f>(('t-1'!X297-'t-1'!$AE297)/'t-1'!$AE297)*(('t-1'!$I297-0.5+'t-1'!$I297-0.5)*-1)</f>
        <v>#VALUE!</v>
      </c>
      <c r="Y297" s="5" t="e">
        <f>(('t-1'!Y297-'t-1'!$AE297)/'t-1'!$AE297)*(('t-1'!$I297-0.5+'t-1'!$I297-0.5)*-1)</f>
        <v>#VALUE!</v>
      </c>
      <c r="Z297" s="5" t="e">
        <f>(('t-1'!Z297-'t-1'!$AE297)/'t-1'!$AE297)*(('t-1'!$I297-0.5+'t-1'!$I297-0.5)*-1)</f>
        <v>#VALUE!</v>
      </c>
      <c r="AA297" s="5" t="e">
        <f>(('t-1'!AA297-'t-1'!$AE297)/'t-1'!$AE297)*(('t-1'!$I297-0.5+'t-1'!$I297-0.5)*-1)</f>
        <v>#VALUE!</v>
      </c>
      <c r="AB297" s="5" t="e">
        <f>(('t-1'!AB297-'t-1'!$AE297)/'t-1'!$AE297)*(('t-1'!$I297-0.5+'t-1'!$I297-0.5)*-1)</f>
        <v>#VALUE!</v>
      </c>
      <c r="AC297" s="5" t="e">
        <f>(('t-1'!AC297-'t-1'!$AE297)/'t-1'!$AE297)*(('t-1'!$I297-0.5+'t-1'!$I297-0.5)*-1)</f>
        <v>#VALUE!</v>
      </c>
      <c r="AD297" s="5" t="e">
        <f>(('t-1'!AD297-'t-1'!$AE297)/'t-1'!$AE297)*(('t-1'!$I297-0.5+'t-1'!$I297-0.5)*-1)</f>
        <v>#VALUE!</v>
      </c>
      <c r="AE297" s="5" t="e">
        <f>(('t-1'!AE297-'t-1'!$AE297)/'t-1'!$AE297)*(('t-1'!$I297-0.5+'t-1'!$I297-0.5)*-1)</f>
        <v>#VALUE!</v>
      </c>
      <c r="AF297" s="5" t="e">
        <f>(('t-1'!AF297-'t-1'!$AE297)/'t-1'!$AE297)*(('t-1'!$I297-0.5+'t-1'!$I297-0.5)*-1)</f>
        <v>#VALUE!</v>
      </c>
    </row>
    <row r="298" spans="2:32">
      <c r="B298" s="1" t="str">
        <f>'t-1'!B298</f>
        <v>N</v>
      </c>
      <c r="C298" s="1" t="str">
        <f>'t-1'!C298</f>
        <v>Psykiatrisk vård</v>
      </c>
      <c r="D298" s="1">
        <f>'t-1'!D298</f>
        <v>132</v>
      </c>
      <c r="E298" s="1" t="str">
        <f>'t-1'!E298</f>
        <v>Kvinnor</v>
      </c>
      <c r="F298" s="1" t="str">
        <f>'t-1'!F298</f>
        <v>Regelbunden behandling med sömnmedel eller lugnande medel</v>
      </c>
      <c r="G298" s="1" t="str">
        <f>'t-1'!G298</f>
        <v>(tom)</v>
      </c>
      <c r="H298" s="1" t="str">
        <f>'t-1'!H298</f>
        <v>A002960</v>
      </c>
      <c r="I298" s="1">
        <f>'t-1'!I298</f>
        <v>1</v>
      </c>
      <c r="J298" s="5">
        <f>(('t-1'!J298-'t-1'!$AE298)/'t-1'!$AE298)*(('t-1'!$I298-0.5+'t-1'!$I298-0.5)*-1)</f>
        <v>6.6580763191676315E-2</v>
      </c>
      <c r="K298" s="5">
        <f>(('t-1'!K298-'t-1'!$AE298)/'t-1'!$AE298)*(('t-1'!$I298-0.5+'t-1'!$I298-0.5)*-1)</f>
        <v>-6.3179207992199338E-2</v>
      </c>
      <c r="L298" s="5">
        <f>(('t-1'!L298-'t-1'!$AE298)/'t-1'!$AE298)*(('t-1'!$I298-0.5+'t-1'!$I298-0.5)*-1)</f>
        <v>0.23004946747740102</v>
      </c>
      <c r="M298" s="5">
        <f>(('t-1'!M298-'t-1'!$AE298)/'t-1'!$AE298)*(('t-1'!$I298-0.5+'t-1'!$I298-0.5)*-1)</f>
        <v>9.9673369179467564E-2</v>
      </c>
      <c r="N298" s="5">
        <f>(('t-1'!N298-'t-1'!$AE298)/'t-1'!$AE298)*(('t-1'!$I298-0.5+'t-1'!$I298-0.5)*-1)</f>
        <v>-5.7995332995199288E-3</v>
      </c>
      <c r="O298" s="5">
        <f>(('t-1'!O298-'t-1'!$AE298)/'t-1'!$AE298)*(('t-1'!$I298-0.5+'t-1'!$I298-0.5)*-1)</f>
        <v>-0.17455549238776716</v>
      </c>
      <c r="P298" s="5">
        <f>(('t-1'!P298-'t-1'!$AE298)/'t-1'!$AE298)*(('t-1'!$I298-0.5+'t-1'!$I298-0.5)*-1)</f>
        <v>9.6204173281782462E-2</v>
      </c>
      <c r="Q298" s="5">
        <f>(('t-1'!Q298-'t-1'!$AE298)/'t-1'!$AE298)*(('t-1'!$I298-0.5+'t-1'!$I298-0.5)*-1)</f>
        <v>7.8886937696989484E-2</v>
      </c>
      <c r="R298" s="5">
        <f>(('t-1'!R298-'t-1'!$AE298)/'t-1'!$AE298)*(('t-1'!$I298-0.5+'t-1'!$I298-0.5)*-1)</f>
        <v>7.2496758154990168E-2</v>
      </c>
      <c r="S298" s="5">
        <f>(('t-1'!S298-'t-1'!$AE298)/'t-1'!$AE298)*(('t-1'!$I298-0.5+'t-1'!$I298-0.5)*-1)</f>
        <v>-5.9768927373092091E-2</v>
      </c>
      <c r="T298" s="5">
        <f>(('t-1'!T298-'t-1'!$AE298)/'t-1'!$AE298)*(('t-1'!$I298-0.5+'t-1'!$I298-0.5)*-1)</f>
        <v>-9.9686510236662418E-2</v>
      </c>
      <c r="U298" s="5">
        <f>(('t-1'!U298-'t-1'!$AE298)/'t-1'!$AE298)*(('t-1'!$I298-0.5+'t-1'!$I298-0.5)*-1)</f>
        <v>-0.23863139771965478</v>
      </c>
      <c r="V298" s="5">
        <f>(('t-1'!V298-'t-1'!$AE298)/'t-1'!$AE298)*(('t-1'!$I298-0.5+'t-1'!$I298-0.5)*-1)</f>
        <v>-8.0554597307640155E-2</v>
      </c>
      <c r="W298" s="5">
        <f>(('t-1'!W298-'t-1'!$AE298)/'t-1'!$AE298)*(('t-1'!$I298-0.5+'t-1'!$I298-0.5)*-1)</f>
        <v>0.27510872620601834</v>
      </c>
      <c r="X298" s="5">
        <f>(('t-1'!X298-'t-1'!$AE298)/'t-1'!$AE298)*(('t-1'!$I298-0.5+'t-1'!$I298-0.5)*-1)</f>
        <v>-9.6268287832048507E-2</v>
      </c>
      <c r="Y298" s="5">
        <f>(('t-1'!Y298-'t-1'!$AE298)/'t-1'!$AE298)*(('t-1'!$I298-0.5+'t-1'!$I298-0.5)*-1)</f>
        <v>8.924188752876451E-2</v>
      </c>
      <c r="Z298" s="5">
        <f>(('t-1'!Z298-'t-1'!$AE298)/'t-1'!$AE298)*(('t-1'!$I298-0.5+'t-1'!$I298-0.5)*-1)</f>
        <v>4.2720226267854329E-3</v>
      </c>
      <c r="AA298" s="5">
        <f>(('t-1'!AA298-'t-1'!$AE298)/'t-1'!$AE298)*(('t-1'!$I298-0.5+'t-1'!$I298-0.5)*-1)</f>
        <v>0.19728088470913313</v>
      </c>
      <c r="AB298" s="5">
        <f>(('t-1'!AB298-'t-1'!$AE298)/'t-1'!$AE298)*(('t-1'!$I298-0.5+'t-1'!$I298-0.5)*-1)</f>
        <v>0.13156609143047057</v>
      </c>
      <c r="AC298" s="5">
        <f>(('t-1'!AC298-'t-1'!$AE298)/'t-1'!$AE298)*(('t-1'!$I298-0.5+'t-1'!$I298-0.5)*-1)</f>
        <v>7.5799389987714974E-2</v>
      </c>
      <c r="AD298" s="5">
        <f>(('t-1'!AD298-'t-1'!$AE298)/'t-1'!$AE298)*(('t-1'!$I298-0.5+'t-1'!$I298-0.5)*-1)</f>
        <v>0.31845989308733313</v>
      </c>
      <c r="AE298" s="5">
        <f>(('t-1'!AE298-'t-1'!$AE298)/'t-1'!$AE298)*(('t-1'!$I298-0.5+'t-1'!$I298-0.5)*-1)</f>
        <v>0</v>
      </c>
      <c r="AF298" s="5">
        <f>(('t-1'!AF298-'t-1'!$AE298)/'t-1'!$AE298)*(('t-1'!$I298-0.5+'t-1'!$I298-0.5)*-1)</f>
        <v>1</v>
      </c>
    </row>
    <row r="299" spans="2:32">
      <c r="B299" s="1">
        <f>'t-1'!B299</f>
        <v>0</v>
      </c>
      <c r="C299" s="1">
        <f>'t-1'!C299</f>
        <v>0</v>
      </c>
      <c r="D299" s="1">
        <f>'t-1'!D299</f>
        <v>0</v>
      </c>
      <c r="E299" s="1" t="str">
        <f>'t-1'!E299</f>
        <v>Män</v>
      </c>
      <c r="F299" s="1" t="str">
        <f>'t-1'!F299</f>
        <v>Regelbunden behandling med sömnmedel eller lugnande medel</v>
      </c>
      <c r="G299" s="1" t="str">
        <f>'t-1'!G299</f>
        <v>(tom)</v>
      </c>
      <c r="H299" s="1" t="str">
        <f>'t-1'!H299</f>
        <v>A002960</v>
      </c>
      <c r="I299" s="1">
        <f>'t-1'!I299</f>
        <v>1</v>
      </c>
      <c r="J299" s="5">
        <f>(('t-1'!J299-'t-1'!$AE299)/'t-1'!$AE299)*(('t-1'!$I299-0.5+'t-1'!$I299-0.5)*-1)</f>
        <v>1.9565430437832442E-2</v>
      </c>
      <c r="K299" s="5">
        <f>(('t-1'!K299-'t-1'!$AE299)/'t-1'!$AE299)*(('t-1'!$I299-0.5+'t-1'!$I299-0.5)*-1)</f>
        <v>-2.2657319034425288E-2</v>
      </c>
      <c r="L299" s="5">
        <f>(('t-1'!L299-'t-1'!$AE299)/'t-1'!$AE299)*(('t-1'!$I299-0.5+'t-1'!$I299-0.5)*-1)</f>
        <v>0.22480630065968274</v>
      </c>
      <c r="M299" s="5">
        <f>(('t-1'!M299-'t-1'!$AE299)/'t-1'!$AE299)*(('t-1'!$I299-0.5+'t-1'!$I299-0.5)*-1)</f>
        <v>0.13700268762858875</v>
      </c>
      <c r="N299" s="5">
        <f>(('t-1'!N299-'t-1'!$AE299)/'t-1'!$AE299)*(('t-1'!$I299-0.5+'t-1'!$I299-0.5)*-1)</f>
        <v>-4.5225440035108387E-2</v>
      </c>
      <c r="O299" s="5">
        <f>(('t-1'!O299-'t-1'!$AE299)/'t-1'!$AE299)*(('t-1'!$I299-0.5+'t-1'!$I299-0.5)*-1)</f>
        <v>-0.13357954101773306</v>
      </c>
      <c r="P299" s="5">
        <f>(('t-1'!P299-'t-1'!$AE299)/'t-1'!$AE299)*(('t-1'!$I299-0.5+'t-1'!$I299-0.5)*-1)</f>
        <v>3.0329792253675637E-2</v>
      </c>
      <c r="Q299" s="5">
        <f>(('t-1'!Q299-'t-1'!$AE299)/'t-1'!$AE299)*(('t-1'!$I299-0.5+'t-1'!$I299-0.5)*-1)</f>
        <v>0.13996500890934815</v>
      </c>
      <c r="R299" s="5">
        <f>(('t-1'!R299-'t-1'!$AE299)/'t-1'!$AE299)*(('t-1'!$I299-0.5+'t-1'!$I299-0.5)*-1)</f>
        <v>-3.9780513171960276E-2</v>
      </c>
      <c r="S299" s="5">
        <f>(('t-1'!S299-'t-1'!$AE299)/'t-1'!$AE299)*(('t-1'!$I299-0.5+'t-1'!$I299-0.5)*-1)</f>
        <v>-3.9209159508185036E-2</v>
      </c>
      <c r="T299" s="5">
        <f>(('t-1'!T299-'t-1'!$AE299)/'t-1'!$AE299)*(('t-1'!$I299-0.5+'t-1'!$I299-0.5)*-1)</f>
        <v>-8.1714369331382361E-2</v>
      </c>
      <c r="U299" s="5">
        <f>(('t-1'!U299-'t-1'!$AE299)/'t-1'!$AE299)*(('t-1'!$I299-0.5+'t-1'!$I299-0.5)*-1)</f>
        <v>-0.2308274291214831</v>
      </c>
      <c r="V299" s="5">
        <f>(('t-1'!V299-'t-1'!$AE299)/'t-1'!$AE299)*(('t-1'!$I299-0.5+'t-1'!$I299-0.5)*-1)</f>
        <v>-0.10656719009858445</v>
      </c>
      <c r="W299" s="5">
        <f>(('t-1'!W299-'t-1'!$AE299)/'t-1'!$AE299)*(('t-1'!$I299-0.5+'t-1'!$I299-0.5)*-1)</f>
        <v>0.30170297669437363</v>
      </c>
      <c r="X299" s="5">
        <f>(('t-1'!X299-'t-1'!$AE299)/'t-1'!$AE299)*(('t-1'!$I299-0.5+'t-1'!$I299-0.5)*-1)</f>
        <v>-0.10006326215264512</v>
      </c>
      <c r="Y299" s="5">
        <f>(('t-1'!Y299-'t-1'!$AE299)/'t-1'!$AE299)*(('t-1'!$I299-0.5+'t-1'!$I299-0.5)*-1)</f>
        <v>0.11333854104797698</v>
      </c>
      <c r="Z299" s="5">
        <f>(('t-1'!Z299-'t-1'!$AE299)/'t-1'!$AE299)*(('t-1'!$I299-0.5+'t-1'!$I299-0.5)*-1)</f>
        <v>2.3054910980490187E-2</v>
      </c>
      <c r="AA299" s="5">
        <f>(('t-1'!AA299-'t-1'!$AE299)/'t-1'!$AE299)*(('t-1'!$I299-0.5+'t-1'!$I299-0.5)*-1)</f>
        <v>0.23445153582179085</v>
      </c>
      <c r="AB299" s="5">
        <f>(('t-1'!AB299-'t-1'!$AE299)/'t-1'!$AE299)*(('t-1'!$I299-0.5+'t-1'!$I299-0.5)*-1)</f>
        <v>0.19751880012595385</v>
      </c>
      <c r="AC299" s="5">
        <f>(('t-1'!AC299-'t-1'!$AE299)/'t-1'!$AE299)*(('t-1'!$I299-0.5+'t-1'!$I299-0.5)*-1)</f>
        <v>0.15364399014371299</v>
      </c>
      <c r="AD299" s="5">
        <f>(('t-1'!AD299-'t-1'!$AE299)/'t-1'!$AE299)*(('t-1'!$I299-0.5+'t-1'!$I299-0.5)*-1)</f>
        <v>0.29641523969649025</v>
      </c>
      <c r="AE299" s="5">
        <f>(('t-1'!AE299-'t-1'!$AE299)/'t-1'!$AE299)*(('t-1'!$I299-0.5+'t-1'!$I299-0.5)*-1)</f>
        <v>0</v>
      </c>
      <c r="AF299" s="5">
        <f>(('t-1'!AF299-'t-1'!$AE299)/'t-1'!$AE299)*(('t-1'!$I299-0.5+'t-1'!$I299-0.5)*-1)</f>
        <v>1</v>
      </c>
    </row>
    <row r="300" spans="2:32">
      <c r="B300" s="1">
        <f>'t-1'!B300</f>
        <v>0</v>
      </c>
      <c r="C300" s="1">
        <f>'t-1'!C300</f>
        <v>0</v>
      </c>
      <c r="D300" s="1">
        <f>'t-1'!D300</f>
        <v>0</v>
      </c>
      <c r="E300" s="1" t="str">
        <f>'t-1'!E300</f>
        <v>Totalt</v>
      </c>
      <c r="F300" s="1" t="str">
        <f>'t-1'!F300</f>
        <v>Regelbunden behandling med sömnmedel eller lugnande medel</v>
      </c>
      <c r="G300" s="1" t="str">
        <f>'t-1'!G300</f>
        <v>(tom)</v>
      </c>
      <c r="H300" s="1" t="str">
        <f>'t-1'!H300</f>
        <v>A002960</v>
      </c>
      <c r="I300" s="1">
        <f>'t-1'!I300</f>
        <v>1</v>
      </c>
      <c r="J300" s="5">
        <f>(('t-1'!J300-'t-1'!$AE300)/'t-1'!$AE300)*(('t-1'!$I300-0.5+'t-1'!$I300-0.5)*-1)</f>
        <v>4.4989737542441129E-2</v>
      </c>
      <c r="K300" s="5">
        <f>(('t-1'!K300-'t-1'!$AE300)/'t-1'!$AE300)*(('t-1'!$I300-0.5+'t-1'!$I300-0.5)*-1)</f>
        <v>-4.6895423257480202E-2</v>
      </c>
      <c r="L300" s="5">
        <f>(('t-1'!L300-'t-1'!$AE300)/'t-1'!$AE300)*(('t-1'!$I300-0.5+'t-1'!$I300-0.5)*-1)</f>
        <v>0.22914676200097811</v>
      </c>
      <c r="M300" s="5">
        <f>(('t-1'!M300-'t-1'!$AE300)/'t-1'!$AE300)*(('t-1'!$I300-0.5+'t-1'!$I300-0.5)*-1)</f>
        <v>0.11427605041247775</v>
      </c>
      <c r="N300" s="5">
        <f>(('t-1'!N300-'t-1'!$AE300)/'t-1'!$AE300)*(('t-1'!$I300-0.5+'t-1'!$I300-0.5)*-1)</f>
        <v>-2.1631384603179489E-2</v>
      </c>
      <c r="O300" s="5">
        <f>(('t-1'!O300-'t-1'!$AE300)/'t-1'!$AE300)*(('t-1'!$I300-0.5+'t-1'!$I300-0.5)*-1)</f>
        <v>-0.15504772235302922</v>
      </c>
      <c r="P300" s="5">
        <f>(('t-1'!P300-'t-1'!$AE300)/'t-1'!$AE300)*(('t-1'!$I300-0.5+'t-1'!$I300-0.5)*-1)</f>
        <v>7.3283709541847056E-2</v>
      </c>
      <c r="Q300" s="5">
        <f>(('t-1'!Q300-'t-1'!$AE300)/'t-1'!$AE300)*(('t-1'!$I300-0.5+'t-1'!$I300-0.5)*-1)</f>
        <v>0.10218256558111379</v>
      </c>
      <c r="R300" s="5">
        <f>(('t-1'!R300-'t-1'!$AE300)/'t-1'!$AE300)*(('t-1'!$I300-0.5+'t-1'!$I300-0.5)*-1)</f>
        <v>3.0770397761646154E-2</v>
      </c>
      <c r="S300" s="5">
        <f>(('t-1'!S300-'t-1'!$AE300)/'t-1'!$AE300)*(('t-1'!$I300-0.5+'t-1'!$I300-0.5)*-1)</f>
        <v>-5.3117854737964973E-2</v>
      </c>
      <c r="T300" s="5">
        <f>(('t-1'!T300-'t-1'!$AE300)/'t-1'!$AE300)*(('t-1'!$I300-0.5+'t-1'!$I300-0.5)*-1)</f>
        <v>-9.2195368633456537E-2</v>
      </c>
      <c r="U300" s="5">
        <f>(('t-1'!U300-'t-1'!$AE300)/'t-1'!$AE300)*(('t-1'!$I300-0.5+'t-1'!$I300-0.5)*-1)</f>
        <v>-0.23478356281667864</v>
      </c>
      <c r="V300" s="5">
        <f>(('t-1'!V300-'t-1'!$AE300)/'t-1'!$AE300)*(('t-1'!$I300-0.5+'t-1'!$I300-0.5)*-1)</f>
        <v>-8.880216243171786E-2</v>
      </c>
      <c r="W300" s="5">
        <f>(('t-1'!W300-'t-1'!$AE300)/'t-1'!$AE300)*(('t-1'!$I300-0.5+'t-1'!$I300-0.5)*-1)</f>
        <v>0.28614991630849618</v>
      </c>
      <c r="X300" s="5">
        <f>(('t-1'!X300-'t-1'!$AE300)/'t-1'!$AE300)*(('t-1'!$I300-0.5+'t-1'!$I300-0.5)*-1)</f>
        <v>-9.5714983014316968E-2</v>
      </c>
      <c r="Y300" s="5">
        <f>(('t-1'!Y300-'t-1'!$AE300)/'t-1'!$AE300)*(('t-1'!$I300-0.5+'t-1'!$I300-0.5)*-1)</f>
        <v>0.10088771236869065</v>
      </c>
      <c r="Z300" s="5">
        <f>(('t-1'!Z300-'t-1'!$AE300)/'t-1'!$AE300)*(('t-1'!$I300-0.5+'t-1'!$I300-0.5)*-1)</f>
        <v>1.3628966916751965E-2</v>
      </c>
      <c r="AA300" s="5">
        <f>(('t-1'!AA300-'t-1'!$AE300)/'t-1'!$AE300)*(('t-1'!$I300-0.5+'t-1'!$I300-0.5)*-1)</f>
        <v>0.21324276506791562</v>
      </c>
      <c r="AB300" s="5">
        <f>(('t-1'!AB300-'t-1'!$AE300)/'t-1'!$AE300)*(('t-1'!$I300-0.5+'t-1'!$I300-0.5)*-1)</f>
        <v>0.1614857086689156</v>
      </c>
      <c r="AC300" s="5">
        <f>(('t-1'!AC300-'t-1'!$AE300)/'t-1'!$AE300)*(('t-1'!$I300-0.5+'t-1'!$I300-0.5)*-1)</f>
        <v>0.10697834121886732</v>
      </c>
      <c r="AD300" s="5">
        <f>(('t-1'!AD300-'t-1'!$AE300)/'t-1'!$AE300)*(('t-1'!$I300-0.5+'t-1'!$I300-0.5)*-1)</f>
        <v>0.3124483287419153</v>
      </c>
      <c r="AE300" s="5">
        <f>(('t-1'!AE300-'t-1'!$AE300)/'t-1'!$AE300)*(('t-1'!$I300-0.5+'t-1'!$I300-0.5)*-1)</f>
        <v>0</v>
      </c>
      <c r="AF300" s="5">
        <f>(('t-1'!AF300-'t-1'!$AE300)/'t-1'!$AE300)*(('t-1'!$I300-0.5+'t-1'!$I300-0.5)*-1)</f>
        <v>1</v>
      </c>
    </row>
    <row r="301" spans="2:32">
      <c r="B301" s="1">
        <f>'t-1'!B301</f>
        <v>0</v>
      </c>
      <c r="C301" s="1">
        <f>'t-1'!C301</f>
        <v>0</v>
      </c>
      <c r="D301" s="1">
        <f>'t-1'!D301</f>
        <v>133</v>
      </c>
      <c r="E301" s="1" t="str">
        <f>'t-1'!E301</f>
        <v>Kvinnor</v>
      </c>
      <c r="F301" s="1" t="str">
        <f>'t-1'!F301</f>
        <v>Tre eller fler psykofarmaka bland äldre</v>
      </c>
      <c r="G301" s="1" t="str">
        <f>'t-1'!G301</f>
        <v>(tom)</v>
      </c>
      <c r="H301" s="1" t="str">
        <f>'t-1'!H301</f>
        <v>A002920</v>
      </c>
      <c r="I301" s="1">
        <f>'t-1'!I301</f>
        <v>1</v>
      </c>
      <c r="J301" s="5">
        <f>(('t-1'!J301-'t-1'!$AE301)/'t-1'!$AE301)*(('t-1'!$I301-0.5+'t-1'!$I301-0.5)*-1)</f>
        <v>0.12516051066806103</v>
      </c>
      <c r="K301" s="5">
        <f>(('t-1'!K301-'t-1'!$AE301)/'t-1'!$AE301)*(('t-1'!$I301-0.5+'t-1'!$I301-0.5)*-1)</f>
        <v>-0.10468558281727569</v>
      </c>
      <c r="L301" s="5">
        <f>(('t-1'!L301-'t-1'!$AE301)/'t-1'!$AE301)*(('t-1'!$I301-0.5+'t-1'!$I301-0.5)*-1)</f>
        <v>9.560106058659866E-2</v>
      </c>
      <c r="M301" s="5">
        <f>(('t-1'!M301-'t-1'!$AE301)/'t-1'!$AE301)*(('t-1'!$I301-0.5+'t-1'!$I301-0.5)*-1)</f>
        <v>8.3668348777960033E-2</v>
      </c>
      <c r="N301" s="5">
        <f>(('t-1'!N301-'t-1'!$AE301)/'t-1'!$AE301)*(('t-1'!$I301-0.5+'t-1'!$I301-0.5)*-1)</f>
        <v>-8.4450336752580728E-3</v>
      </c>
      <c r="O301" s="5">
        <f>(('t-1'!O301-'t-1'!$AE301)/'t-1'!$AE301)*(('t-1'!$I301-0.5+'t-1'!$I301-0.5)*-1)</f>
        <v>-0.31749091705838267</v>
      </c>
      <c r="P301" s="5">
        <f>(('t-1'!P301-'t-1'!$AE301)/'t-1'!$AE301)*(('t-1'!$I301-0.5+'t-1'!$I301-0.5)*-1)</f>
        <v>0.13978296751321831</v>
      </c>
      <c r="Q301" s="5">
        <f>(('t-1'!Q301-'t-1'!$AE301)/'t-1'!$AE301)*(('t-1'!$I301-0.5+'t-1'!$I301-0.5)*-1)</f>
        <v>0.45052418395137306</v>
      </c>
      <c r="R301" s="5">
        <f>(('t-1'!R301-'t-1'!$AE301)/'t-1'!$AE301)*(('t-1'!$I301-0.5+'t-1'!$I301-0.5)*-1)</f>
        <v>-9.0323958650073172E-2</v>
      </c>
      <c r="S301" s="5">
        <f>(('t-1'!S301-'t-1'!$AE301)/'t-1'!$AE301)*(('t-1'!$I301-0.5+'t-1'!$I301-0.5)*-1)</f>
        <v>-3.2688058001437058E-2</v>
      </c>
      <c r="T301" s="5">
        <f>(('t-1'!T301-'t-1'!$AE301)/'t-1'!$AE301)*(('t-1'!$I301-0.5+'t-1'!$I301-0.5)*-1)</f>
        <v>-0.12091007163629669</v>
      </c>
      <c r="U301" s="5">
        <f>(('t-1'!U301-'t-1'!$AE301)/'t-1'!$AE301)*(('t-1'!$I301-0.5+'t-1'!$I301-0.5)*-1)</f>
        <v>-0.26016546376712174</v>
      </c>
      <c r="V301" s="5">
        <f>(('t-1'!V301-'t-1'!$AE301)/'t-1'!$AE301)*(('t-1'!$I301-0.5+'t-1'!$I301-0.5)*-1)</f>
        <v>-8.0189722205494668E-2</v>
      </c>
      <c r="W301" s="5">
        <f>(('t-1'!W301-'t-1'!$AE301)/'t-1'!$AE301)*(('t-1'!$I301-0.5+'t-1'!$I301-0.5)*-1)</f>
        <v>0.13309867817584978</v>
      </c>
      <c r="X301" s="5">
        <f>(('t-1'!X301-'t-1'!$AE301)/'t-1'!$AE301)*(('t-1'!$I301-0.5+'t-1'!$I301-0.5)*-1)</f>
        <v>6.8551922933511672E-2</v>
      </c>
      <c r="Y301" s="5">
        <f>(('t-1'!Y301-'t-1'!$AE301)/'t-1'!$AE301)*(('t-1'!$I301-0.5+'t-1'!$I301-0.5)*-1)</f>
        <v>0.12905005407088918</v>
      </c>
      <c r="Z301" s="5">
        <f>(('t-1'!Z301-'t-1'!$AE301)/'t-1'!$AE301)*(('t-1'!$I301-0.5+'t-1'!$I301-0.5)*-1)</f>
        <v>0.15015953703234547</v>
      </c>
      <c r="AA301" s="5">
        <f>(('t-1'!AA301-'t-1'!$AE301)/'t-1'!$AE301)*(('t-1'!$I301-0.5+'t-1'!$I301-0.5)*-1)</f>
        <v>0.12601268128034782</v>
      </c>
      <c r="AB301" s="5">
        <f>(('t-1'!AB301-'t-1'!$AE301)/'t-1'!$AE301)*(('t-1'!$I301-0.5+'t-1'!$I301-0.5)*-1)</f>
        <v>4.7808479309608645E-2</v>
      </c>
      <c r="AC301" s="5">
        <f>(('t-1'!AC301-'t-1'!$AE301)/'t-1'!$AE301)*(('t-1'!$I301-0.5+'t-1'!$I301-0.5)*-1)</f>
        <v>-5.5576927458613088E-3</v>
      </c>
      <c r="AD301" s="5">
        <f>(('t-1'!AD301-'t-1'!$AE301)/'t-1'!$AE301)*(('t-1'!$I301-0.5+'t-1'!$I301-0.5)*-1)</f>
        <v>0.36063178008870139</v>
      </c>
      <c r="AE301" s="5">
        <f>(('t-1'!AE301-'t-1'!$AE301)/'t-1'!$AE301)*(('t-1'!$I301-0.5+'t-1'!$I301-0.5)*-1)</f>
        <v>0</v>
      </c>
      <c r="AF301" s="5">
        <f>(('t-1'!AF301-'t-1'!$AE301)/'t-1'!$AE301)*(('t-1'!$I301-0.5+'t-1'!$I301-0.5)*-1)</f>
        <v>1</v>
      </c>
    </row>
    <row r="302" spans="2:32">
      <c r="B302" s="1">
        <f>'t-1'!B302</f>
        <v>0</v>
      </c>
      <c r="C302" s="1">
        <f>'t-1'!C302</f>
        <v>0</v>
      </c>
      <c r="D302" s="1">
        <f>'t-1'!D302</f>
        <v>0</v>
      </c>
      <c r="E302" s="1" t="str">
        <f>'t-1'!E302</f>
        <v>Män</v>
      </c>
      <c r="F302" s="1" t="str">
        <f>'t-1'!F302</f>
        <v>Tre eller fler psykofarmaka bland äldre</v>
      </c>
      <c r="G302" s="1" t="str">
        <f>'t-1'!G302</f>
        <v>(tom)</v>
      </c>
      <c r="H302" s="1" t="str">
        <f>'t-1'!H302</f>
        <v>A002920</v>
      </c>
      <c r="I302" s="1">
        <f>'t-1'!I302</f>
        <v>1</v>
      </c>
      <c r="J302" s="5">
        <f>(('t-1'!J302-'t-1'!$AE302)/'t-1'!$AE302)*(('t-1'!$I302-0.5+'t-1'!$I302-0.5)*-1)</f>
        <v>6.7491943501327339E-2</v>
      </c>
      <c r="K302" s="5">
        <f>(('t-1'!K302-'t-1'!$AE302)/'t-1'!$AE302)*(('t-1'!$I302-0.5+'t-1'!$I302-0.5)*-1)</f>
        <v>-0.18041497719508667</v>
      </c>
      <c r="L302" s="5">
        <f>(('t-1'!L302-'t-1'!$AE302)/'t-1'!$AE302)*(('t-1'!$I302-0.5+'t-1'!$I302-0.5)*-1)</f>
        <v>0.21929634466582376</v>
      </c>
      <c r="M302" s="5">
        <f>(('t-1'!M302-'t-1'!$AE302)/'t-1'!$AE302)*(('t-1'!$I302-0.5+'t-1'!$I302-0.5)*-1)</f>
        <v>0.16727684941016829</v>
      </c>
      <c r="N302" s="5">
        <f>(('t-1'!N302-'t-1'!$AE302)/'t-1'!$AE302)*(('t-1'!$I302-0.5+'t-1'!$I302-0.5)*-1)</f>
        <v>4.4604852869274715E-2</v>
      </c>
      <c r="O302" s="5">
        <f>(('t-1'!O302-'t-1'!$AE302)/'t-1'!$AE302)*(('t-1'!$I302-0.5+'t-1'!$I302-0.5)*-1)</f>
        <v>-0.28550368116897651</v>
      </c>
      <c r="P302" s="5">
        <f>(('t-1'!P302-'t-1'!$AE302)/'t-1'!$AE302)*(('t-1'!$I302-0.5+'t-1'!$I302-0.5)*-1)</f>
        <v>0.15558509723294484</v>
      </c>
      <c r="Q302" s="5">
        <f>(('t-1'!Q302-'t-1'!$AE302)/'t-1'!$AE302)*(('t-1'!$I302-0.5+'t-1'!$I302-0.5)*-1)</f>
        <v>0.41022571926507723</v>
      </c>
      <c r="R302" s="5">
        <f>(('t-1'!R302-'t-1'!$AE302)/'t-1'!$AE302)*(('t-1'!$I302-0.5+'t-1'!$I302-0.5)*-1)</f>
        <v>2.3686918226884575E-2</v>
      </c>
      <c r="S302" s="5">
        <f>(('t-1'!S302-'t-1'!$AE302)/'t-1'!$AE302)*(('t-1'!$I302-0.5+'t-1'!$I302-0.5)*-1)</f>
        <v>1.1803815229293031E-2</v>
      </c>
      <c r="T302" s="5">
        <f>(('t-1'!T302-'t-1'!$AE302)/'t-1'!$AE302)*(('t-1'!$I302-0.5+'t-1'!$I302-0.5)*-1)</f>
        <v>-0.15319521941134173</v>
      </c>
      <c r="U302" s="5">
        <f>(('t-1'!U302-'t-1'!$AE302)/'t-1'!$AE302)*(('t-1'!$I302-0.5+'t-1'!$I302-0.5)*-1)</f>
        <v>-0.28692370321319882</v>
      </c>
      <c r="V302" s="5">
        <f>(('t-1'!V302-'t-1'!$AE302)/'t-1'!$AE302)*(('t-1'!$I302-0.5+'t-1'!$I302-0.5)*-1)</f>
        <v>3.2876451095525581E-2</v>
      </c>
      <c r="W302" s="5">
        <f>(('t-1'!W302-'t-1'!$AE302)/'t-1'!$AE302)*(('t-1'!$I302-0.5+'t-1'!$I302-0.5)*-1)</f>
        <v>0.10385012184113593</v>
      </c>
      <c r="X302" s="5">
        <f>(('t-1'!X302-'t-1'!$AE302)/'t-1'!$AE302)*(('t-1'!$I302-0.5+'t-1'!$I302-0.5)*-1)</f>
        <v>2.4603299944336264E-2</v>
      </c>
      <c r="Y302" s="5">
        <f>(('t-1'!Y302-'t-1'!$AE302)/'t-1'!$AE302)*(('t-1'!$I302-0.5+'t-1'!$I302-0.5)*-1)</f>
        <v>8.2278748531189425E-2</v>
      </c>
      <c r="Z302" s="5">
        <f>(('t-1'!Z302-'t-1'!$AE302)/'t-1'!$AE302)*(('t-1'!$I302-0.5+'t-1'!$I302-0.5)*-1)</f>
        <v>0.18085272161466309</v>
      </c>
      <c r="AA302" s="5">
        <f>(('t-1'!AA302-'t-1'!$AE302)/'t-1'!$AE302)*(('t-1'!$I302-0.5+'t-1'!$I302-0.5)*-1)</f>
        <v>0.15367542282216398</v>
      </c>
      <c r="AB302" s="5">
        <f>(('t-1'!AB302-'t-1'!$AE302)/'t-1'!$AE302)*(('t-1'!$I302-0.5+'t-1'!$I302-0.5)*-1)</f>
        <v>0.21733709258293704</v>
      </c>
      <c r="AC302" s="5">
        <f>(('t-1'!AC302-'t-1'!$AE302)/'t-1'!$AE302)*(('t-1'!$I302-0.5+'t-1'!$I302-0.5)*-1)</f>
        <v>-5.6149027034878209E-2</v>
      </c>
      <c r="AD302" s="5">
        <f>(('t-1'!AD302-'t-1'!$AE302)/'t-1'!$AE302)*(('t-1'!$I302-0.5+'t-1'!$I302-0.5)*-1)</f>
        <v>0.30483723560236958</v>
      </c>
      <c r="AE302" s="5">
        <f>(('t-1'!AE302-'t-1'!$AE302)/'t-1'!$AE302)*(('t-1'!$I302-0.5+'t-1'!$I302-0.5)*-1)</f>
        <v>0</v>
      </c>
      <c r="AF302" s="5">
        <f>(('t-1'!AF302-'t-1'!$AE302)/'t-1'!$AE302)*(('t-1'!$I302-0.5+'t-1'!$I302-0.5)*-1)</f>
        <v>1</v>
      </c>
    </row>
    <row r="303" spans="2:32">
      <c r="B303" s="1">
        <f>'t-1'!B303</f>
        <v>0</v>
      </c>
      <c r="C303" s="1">
        <f>'t-1'!C303</f>
        <v>0</v>
      </c>
      <c r="D303" s="1">
        <f>'t-1'!D303</f>
        <v>0</v>
      </c>
      <c r="E303" s="1" t="str">
        <f>'t-1'!E303</f>
        <v>Totalt</v>
      </c>
      <c r="F303" s="1" t="str">
        <f>'t-1'!F303</f>
        <v>Tre eller fler psykofarmaka bland äldre</v>
      </c>
      <c r="G303" s="1" t="str">
        <f>'t-1'!G303</f>
        <v>(tom)</v>
      </c>
      <c r="H303" s="1" t="str">
        <f>'t-1'!H303</f>
        <v>A002920</v>
      </c>
      <c r="I303" s="1">
        <f>'t-1'!I303</f>
        <v>1</v>
      </c>
      <c r="J303" s="5">
        <f>(('t-1'!J303-'t-1'!$AE303)/'t-1'!$AE303)*(('t-1'!$I303-0.5+'t-1'!$I303-0.5)*-1)</f>
        <v>0.10034836329783964</v>
      </c>
      <c r="K303" s="5">
        <f>(('t-1'!K303-'t-1'!$AE303)/'t-1'!$AE303)*(('t-1'!$I303-0.5+'t-1'!$I303-0.5)*-1)</f>
        <v>-0.11644732010888408</v>
      </c>
      <c r="L303" s="5">
        <f>(('t-1'!L303-'t-1'!$AE303)/'t-1'!$AE303)*(('t-1'!$I303-0.5+'t-1'!$I303-0.5)*-1)</f>
        <v>0.12548191838943096</v>
      </c>
      <c r="M303" s="5">
        <f>(('t-1'!M303-'t-1'!$AE303)/'t-1'!$AE303)*(('t-1'!$I303-0.5+'t-1'!$I303-0.5)*-1)</f>
        <v>0.106335906304123</v>
      </c>
      <c r="N303" s="5">
        <f>(('t-1'!N303-'t-1'!$AE303)/'t-1'!$AE303)*(('t-1'!$I303-0.5+'t-1'!$I303-0.5)*-1)</f>
        <v>7.0836866484245975E-3</v>
      </c>
      <c r="O303" s="5">
        <f>(('t-1'!O303-'t-1'!$AE303)/'t-1'!$AE303)*(('t-1'!$I303-0.5+'t-1'!$I303-0.5)*-1)</f>
        <v>-0.29698493563603079</v>
      </c>
      <c r="P303" s="5">
        <f>(('t-1'!P303-'t-1'!$AE303)/'t-1'!$AE303)*(('t-1'!$I303-0.5+'t-1'!$I303-0.5)*-1)</f>
        <v>0.1494823741697274</v>
      </c>
      <c r="Q303" s="5">
        <f>(('t-1'!Q303-'t-1'!$AE303)/'t-1'!$AE303)*(('t-1'!$I303-0.5+'t-1'!$I303-0.5)*-1)</f>
        <v>0.44093104652082316</v>
      </c>
      <c r="R303" s="5">
        <f>(('t-1'!R303-'t-1'!$AE303)/'t-1'!$AE303)*(('t-1'!$I303-0.5+'t-1'!$I303-0.5)*-1)</f>
        <v>-5.5510315212654378E-2</v>
      </c>
      <c r="S303" s="5">
        <f>(('t-1'!S303-'t-1'!$AE303)/'t-1'!$AE303)*(('t-1'!$I303-0.5+'t-1'!$I303-0.5)*-1)</f>
        <v>-2.3785192191856552E-2</v>
      </c>
      <c r="T303" s="5">
        <f>(('t-1'!T303-'t-1'!$AE303)/'t-1'!$AE303)*(('t-1'!$I303-0.5+'t-1'!$I303-0.5)*-1)</f>
        <v>-0.11711592884140622</v>
      </c>
      <c r="U303" s="5">
        <f>(('t-1'!U303-'t-1'!$AE303)/'t-1'!$AE303)*(('t-1'!$I303-0.5+'t-1'!$I303-0.5)*-1)</f>
        <v>-0.26320708015291511</v>
      </c>
      <c r="V303" s="5">
        <f>(('t-1'!V303-'t-1'!$AE303)/'t-1'!$AE303)*(('t-1'!$I303-0.5+'t-1'!$I303-0.5)*-1)</f>
        <v>-4.6210045662100324E-2</v>
      </c>
      <c r="W303" s="5">
        <f>(('t-1'!W303-'t-1'!$AE303)/'t-1'!$AE303)*(('t-1'!$I303-0.5+'t-1'!$I303-0.5)*-1)</f>
        <v>0.1237334064042426</v>
      </c>
      <c r="X303" s="5">
        <f>(('t-1'!X303-'t-1'!$AE303)/'t-1'!$AE303)*(('t-1'!$I303-0.5+'t-1'!$I303-0.5)*-1)</f>
        <v>5.7702238272058622E-2</v>
      </c>
      <c r="Y303" s="5">
        <f>(('t-1'!Y303-'t-1'!$AE303)/'t-1'!$AE303)*(('t-1'!$I303-0.5+'t-1'!$I303-0.5)*-1)</f>
        <v>0.12004974165036814</v>
      </c>
      <c r="Z303" s="5">
        <f>(('t-1'!Z303-'t-1'!$AE303)/'t-1'!$AE303)*(('t-1'!$I303-0.5+'t-1'!$I303-0.5)*-1)</f>
        <v>0.16223342105410093</v>
      </c>
      <c r="AA303" s="5">
        <f>(('t-1'!AA303-'t-1'!$AE303)/'t-1'!$AE303)*(('t-1'!$I303-0.5+'t-1'!$I303-0.5)*-1)</f>
        <v>0.13292354129549236</v>
      </c>
      <c r="AB303" s="5">
        <f>(('t-1'!AB303-'t-1'!$AE303)/'t-1'!$AE303)*(('t-1'!$I303-0.5+'t-1'!$I303-0.5)*-1)</f>
        <v>9.4225416077863361E-2</v>
      </c>
      <c r="AC303" s="5">
        <f>(('t-1'!AC303-'t-1'!$AE303)/'t-1'!$AE303)*(('t-1'!$I303-0.5+'t-1'!$I303-0.5)*-1)</f>
        <v>-1.339645539929353E-2</v>
      </c>
      <c r="AD303" s="5">
        <f>(('t-1'!AD303-'t-1'!$AE303)/'t-1'!$AE303)*(('t-1'!$I303-0.5+'t-1'!$I303-0.5)*-1)</f>
        <v>0.3508833848677354</v>
      </c>
      <c r="AE303" s="5">
        <f>(('t-1'!AE303-'t-1'!$AE303)/'t-1'!$AE303)*(('t-1'!$I303-0.5+'t-1'!$I303-0.5)*-1)</f>
        <v>0</v>
      </c>
      <c r="AF303" s="5">
        <f>(('t-1'!AF303-'t-1'!$AE303)/'t-1'!$AE303)*(('t-1'!$I303-0.5+'t-1'!$I303-0.5)*-1)</f>
        <v>1</v>
      </c>
    </row>
    <row r="304" spans="2:32">
      <c r="B304" s="1">
        <f>'t-1'!B304</f>
        <v>0</v>
      </c>
      <c r="C304" s="1">
        <f>'t-1'!C304</f>
        <v>0</v>
      </c>
      <c r="D304" s="1">
        <f>'t-1'!D304</f>
        <v>134</v>
      </c>
      <c r="E304" s="1" t="str">
        <f>'t-1'!E304</f>
        <v>Totalt</v>
      </c>
      <c r="F304" s="1" t="str">
        <f>'t-1'!F304</f>
        <v>Användning av lämpliga sömnmedel till äldre</v>
      </c>
      <c r="G304" s="1" t="str">
        <f>'t-1'!G304</f>
        <v>(tom)</v>
      </c>
      <c r="H304" s="1" t="str">
        <f>'t-1'!H304</f>
        <v>A001050</v>
      </c>
      <c r="I304" s="1">
        <f>'t-1'!I304</f>
        <v>0</v>
      </c>
      <c r="J304" s="5">
        <f>(('t-1'!J304-'t-1'!$AE304)/'t-1'!$AE304)*(('t-1'!$I304-0.5+'t-1'!$I304-0.5)*-1)</f>
        <v>0.11802966716637056</v>
      </c>
      <c r="K304" s="5">
        <f>(('t-1'!K304-'t-1'!$AE304)/'t-1'!$AE304)*(('t-1'!$I304-0.5+'t-1'!$I304-0.5)*-1)</f>
        <v>7.865907233049399E-2</v>
      </c>
      <c r="L304" s="5">
        <f>(('t-1'!L304-'t-1'!$AE304)/'t-1'!$AE304)*(('t-1'!$I304-0.5+'t-1'!$I304-0.5)*-1)</f>
        <v>-1.8751873594130341E-2</v>
      </c>
      <c r="M304" s="5">
        <f>(('t-1'!M304-'t-1'!$AE304)/'t-1'!$AE304)*(('t-1'!$I304-0.5+'t-1'!$I304-0.5)*-1)</f>
        <v>-0.25778115822408199</v>
      </c>
      <c r="N304" s="5">
        <f>(('t-1'!N304-'t-1'!$AE304)/'t-1'!$AE304)*(('t-1'!$I304-0.5+'t-1'!$I304-0.5)*-1)</f>
        <v>3.5436249133776639E-2</v>
      </c>
      <c r="O304" s="5">
        <f>(('t-1'!O304-'t-1'!$AE304)/'t-1'!$AE304)*(('t-1'!$I304-0.5+'t-1'!$I304-0.5)*-1)</f>
        <v>0.26925538689721329</v>
      </c>
      <c r="P304" s="5">
        <f>(('t-1'!P304-'t-1'!$AE304)/'t-1'!$AE304)*(('t-1'!$I304-0.5+'t-1'!$I304-0.5)*-1)</f>
        <v>0.10475253317260369</v>
      </c>
      <c r="Q304" s="5">
        <f>(('t-1'!Q304-'t-1'!$AE304)/'t-1'!$AE304)*(('t-1'!$I304-0.5+'t-1'!$I304-0.5)*-1)</f>
        <v>0.15153730618489367</v>
      </c>
      <c r="R304" s="5">
        <f>(('t-1'!R304-'t-1'!$AE304)/'t-1'!$AE304)*(('t-1'!$I304-0.5+'t-1'!$I304-0.5)*-1)</f>
        <v>-1.2360966486863165E-2</v>
      </c>
      <c r="S304" s="5">
        <f>(('t-1'!S304-'t-1'!$AE304)/'t-1'!$AE304)*(('t-1'!$I304-0.5+'t-1'!$I304-0.5)*-1)</f>
        <v>-3.5752210601561557E-2</v>
      </c>
      <c r="T304" s="5">
        <f>(('t-1'!T304-'t-1'!$AE304)/'t-1'!$AE304)*(('t-1'!$I304-0.5+'t-1'!$I304-0.5)*-1)</f>
        <v>-0.11650200521773486</v>
      </c>
      <c r="U304" s="5">
        <f>(('t-1'!U304-'t-1'!$AE304)/'t-1'!$AE304)*(('t-1'!$I304-0.5+'t-1'!$I304-0.5)*-1)</f>
        <v>1.2994005615198922E-2</v>
      </c>
      <c r="V304" s="5">
        <f>(('t-1'!V304-'t-1'!$AE304)/'t-1'!$AE304)*(('t-1'!$I304-0.5+'t-1'!$I304-0.5)*-1)</f>
        <v>0.10299840901093595</v>
      </c>
      <c r="W304" s="5">
        <f>(('t-1'!W304-'t-1'!$AE304)/'t-1'!$AE304)*(('t-1'!$I304-0.5+'t-1'!$I304-0.5)*-1)</f>
        <v>-0.26927424092536195</v>
      </c>
      <c r="X304" s="5">
        <f>(('t-1'!X304-'t-1'!$AE304)/'t-1'!$AE304)*(('t-1'!$I304-0.5+'t-1'!$I304-0.5)*-1)</f>
        <v>-0.2552175580220537</v>
      </c>
      <c r="Y304" s="5">
        <f>(('t-1'!Y304-'t-1'!$AE304)/'t-1'!$AE304)*(('t-1'!$I304-0.5+'t-1'!$I304-0.5)*-1)</f>
        <v>7.9184274221927742E-3</v>
      </c>
      <c r="Z304" s="5">
        <f>(('t-1'!Z304-'t-1'!$AE304)/'t-1'!$AE304)*(('t-1'!$I304-0.5+'t-1'!$I304-0.5)*-1)</f>
        <v>0.1803994515128356</v>
      </c>
      <c r="AA304" s="5">
        <f>(('t-1'!AA304-'t-1'!$AE304)/'t-1'!$AE304)*(('t-1'!$I304-0.5+'t-1'!$I304-0.5)*-1)</f>
        <v>-4.5509179316359082E-2</v>
      </c>
      <c r="AB304" s="5">
        <f>(('t-1'!AB304-'t-1'!$AE304)/'t-1'!$AE304)*(('t-1'!$I304-0.5+'t-1'!$I304-0.5)*-1)</f>
        <v>0.14883062897237603</v>
      </c>
      <c r="AC304" s="5">
        <f>(('t-1'!AC304-'t-1'!$AE304)/'t-1'!$AE304)*(('t-1'!$I304-0.5+'t-1'!$I304-0.5)*-1)</f>
        <v>-0.3013279869842308</v>
      </c>
      <c r="AD304" s="5">
        <f>(('t-1'!AD304-'t-1'!$AE304)/'t-1'!$AE304)*(('t-1'!$I304-0.5+'t-1'!$I304-0.5)*-1)</f>
        <v>-0.18378031930936861</v>
      </c>
      <c r="AE304" s="5">
        <f>(('t-1'!AE304-'t-1'!$AE304)/'t-1'!$AE304)*(('t-1'!$I304-0.5+'t-1'!$I304-0.5)*-1)</f>
        <v>0</v>
      </c>
      <c r="AF304" s="5">
        <f>(('t-1'!AF304-'t-1'!$AE304)/'t-1'!$AE304)*(('t-1'!$I304-0.5+'t-1'!$I304-0.5)*-1)</f>
        <v>-1</v>
      </c>
    </row>
    <row r="305" spans="2:32">
      <c r="B305" s="1">
        <f>'t-1'!B305</f>
        <v>0</v>
      </c>
      <c r="C305" s="1">
        <f>'t-1'!C305</f>
        <v>0</v>
      </c>
      <c r="D305" s="1">
        <f>'t-1'!D305</f>
        <v>135</v>
      </c>
      <c r="E305" s="1" t="str">
        <f>'t-1'!E305</f>
        <v>Kvinnor</v>
      </c>
      <c r="F305" s="1" t="str">
        <f>'t-1'!F305</f>
        <v>Undvikbar somatisk slutenvård för personer med psykiatrisk diagnos</v>
      </c>
      <c r="G305" s="1" t="str">
        <f>'t-1'!G305</f>
        <v>(tom)</v>
      </c>
      <c r="H305" s="1" t="str">
        <f>'t-1'!H305</f>
        <v>E000800</v>
      </c>
      <c r="I305" s="1">
        <f>'t-1'!I305</f>
        <v>1</v>
      </c>
      <c r="J305" s="5" t="e">
        <f>(('t-1'!J305-'t-1'!$AE305)/'t-1'!$AE305)*(('t-1'!$I305-0.5+'t-1'!$I305-0.5)*-1)</f>
        <v>#VALUE!</v>
      </c>
      <c r="K305" s="5" t="e">
        <f>(('t-1'!K305-'t-1'!$AE305)/'t-1'!$AE305)*(('t-1'!$I305-0.5+'t-1'!$I305-0.5)*-1)</f>
        <v>#VALUE!</v>
      </c>
      <c r="L305" s="5" t="e">
        <f>(('t-1'!L305-'t-1'!$AE305)/'t-1'!$AE305)*(('t-1'!$I305-0.5+'t-1'!$I305-0.5)*-1)</f>
        <v>#VALUE!</v>
      </c>
      <c r="M305" s="5" t="e">
        <f>(('t-1'!M305-'t-1'!$AE305)/'t-1'!$AE305)*(('t-1'!$I305-0.5+'t-1'!$I305-0.5)*-1)</f>
        <v>#VALUE!</v>
      </c>
      <c r="N305" s="5" t="e">
        <f>(('t-1'!N305-'t-1'!$AE305)/'t-1'!$AE305)*(('t-1'!$I305-0.5+'t-1'!$I305-0.5)*-1)</f>
        <v>#VALUE!</v>
      </c>
      <c r="O305" s="5" t="e">
        <f>(('t-1'!O305-'t-1'!$AE305)/'t-1'!$AE305)*(('t-1'!$I305-0.5+'t-1'!$I305-0.5)*-1)</f>
        <v>#VALUE!</v>
      </c>
      <c r="P305" s="5" t="e">
        <f>(('t-1'!P305-'t-1'!$AE305)/'t-1'!$AE305)*(('t-1'!$I305-0.5+'t-1'!$I305-0.5)*-1)</f>
        <v>#VALUE!</v>
      </c>
      <c r="Q305" s="5" t="e">
        <f>(('t-1'!Q305-'t-1'!$AE305)/'t-1'!$AE305)*(('t-1'!$I305-0.5+'t-1'!$I305-0.5)*-1)</f>
        <v>#VALUE!</v>
      </c>
      <c r="R305" s="5" t="e">
        <f>(('t-1'!R305-'t-1'!$AE305)/'t-1'!$AE305)*(('t-1'!$I305-0.5+'t-1'!$I305-0.5)*-1)</f>
        <v>#VALUE!</v>
      </c>
      <c r="S305" s="5" t="e">
        <f>(('t-1'!S305-'t-1'!$AE305)/'t-1'!$AE305)*(('t-1'!$I305-0.5+'t-1'!$I305-0.5)*-1)</f>
        <v>#VALUE!</v>
      </c>
      <c r="T305" s="5" t="e">
        <f>(('t-1'!T305-'t-1'!$AE305)/'t-1'!$AE305)*(('t-1'!$I305-0.5+'t-1'!$I305-0.5)*-1)</f>
        <v>#VALUE!</v>
      </c>
      <c r="U305" s="5" t="e">
        <f>(('t-1'!U305-'t-1'!$AE305)/'t-1'!$AE305)*(('t-1'!$I305-0.5+'t-1'!$I305-0.5)*-1)</f>
        <v>#VALUE!</v>
      </c>
      <c r="V305" s="5" t="e">
        <f>(('t-1'!V305-'t-1'!$AE305)/'t-1'!$AE305)*(('t-1'!$I305-0.5+'t-1'!$I305-0.5)*-1)</f>
        <v>#VALUE!</v>
      </c>
      <c r="W305" s="5" t="e">
        <f>(('t-1'!W305-'t-1'!$AE305)/'t-1'!$AE305)*(('t-1'!$I305-0.5+'t-1'!$I305-0.5)*-1)</f>
        <v>#VALUE!</v>
      </c>
      <c r="X305" s="5" t="e">
        <f>(('t-1'!X305-'t-1'!$AE305)/'t-1'!$AE305)*(('t-1'!$I305-0.5+'t-1'!$I305-0.5)*-1)</f>
        <v>#VALUE!</v>
      </c>
      <c r="Y305" s="5" t="e">
        <f>(('t-1'!Y305-'t-1'!$AE305)/'t-1'!$AE305)*(('t-1'!$I305-0.5+'t-1'!$I305-0.5)*-1)</f>
        <v>#VALUE!</v>
      </c>
      <c r="Z305" s="5" t="e">
        <f>(('t-1'!Z305-'t-1'!$AE305)/'t-1'!$AE305)*(('t-1'!$I305-0.5+'t-1'!$I305-0.5)*-1)</f>
        <v>#VALUE!</v>
      </c>
      <c r="AA305" s="5" t="e">
        <f>(('t-1'!AA305-'t-1'!$AE305)/'t-1'!$AE305)*(('t-1'!$I305-0.5+'t-1'!$I305-0.5)*-1)</f>
        <v>#VALUE!</v>
      </c>
      <c r="AB305" s="5" t="e">
        <f>(('t-1'!AB305-'t-1'!$AE305)/'t-1'!$AE305)*(('t-1'!$I305-0.5+'t-1'!$I305-0.5)*-1)</f>
        <v>#VALUE!</v>
      </c>
      <c r="AC305" s="5" t="e">
        <f>(('t-1'!AC305-'t-1'!$AE305)/'t-1'!$AE305)*(('t-1'!$I305-0.5+'t-1'!$I305-0.5)*-1)</f>
        <v>#VALUE!</v>
      </c>
      <c r="AD305" s="5" t="e">
        <f>(('t-1'!AD305-'t-1'!$AE305)/'t-1'!$AE305)*(('t-1'!$I305-0.5+'t-1'!$I305-0.5)*-1)</f>
        <v>#VALUE!</v>
      </c>
      <c r="AE305" s="5" t="e">
        <f>(('t-1'!AE305-'t-1'!$AE305)/'t-1'!$AE305)*(('t-1'!$I305-0.5+'t-1'!$I305-0.5)*-1)</f>
        <v>#VALUE!</v>
      </c>
      <c r="AF305" s="5" t="e">
        <f>(('t-1'!AF305-'t-1'!$AE305)/'t-1'!$AE305)*(('t-1'!$I305-0.5+'t-1'!$I305-0.5)*-1)</f>
        <v>#VALUE!</v>
      </c>
    </row>
    <row r="306" spans="2:32">
      <c r="B306" s="1">
        <f>'t-1'!B306</f>
        <v>0</v>
      </c>
      <c r="C306" s="1">
        <f>'t-1'!C306</f>
        <v>0</v>
      </c>
      <c r="D306" s="1">
        <f>'t-1'!D306</f>
        <v>0</v>
      </c>
      <c r="E306" s="1" t="str">
        <f>'t-1'!E306</f>
        <v>Män</v>
      </c>
      <c r="F306" s="1" t="str">
        <f>'t-1'!F306</f>
        <v>Undvikbar somatisk slutenvård för personer med psykiatrisk diagnos</v>
      </c>
      <c r="G306" s="1" t="str">
        <f>'t-1'!G306</f>
        <v>(tom)</v>
      </c>
      <c r="H306" s="1" t="str">
        <f>'t-1'!H306</f>
        <v>E000800</v>
      </c>
      <c r="I306" s="1">
        <f>'t-1'!I306</f>
        <v>1</v>
      </c>
      <c r="J306" s="5" t="e">
        <f>(('t-1'!J306-'t-1'!$AE306)/'t-1'!$AE306)*(('t-1'!$I306-0.5+'t-1'!$I306-0.5)*-1)</f>
        <v>#VALUE!</v>
      </c>
      <c r="K306" s="5" t="e">
        <f>(('t-1'!K306-'t-1'!$AE306)/'t-1'!$AE306)*(('t-1'!$I306-0.5+'t-1'!$I306-0.5)*-1)</f>
        <v>#VALUE!</v>
      </c>
      <c r="L306" s="5" t="e">
        <f>(('t-1'!L306-'t-1'!$AE306)/'t-1'!$AE306)*(('t-1'!$I306-0.5+'t-1'!$I306-0.5)*-1)</f>
        <v>#VALUE!</v>
      </c>
      <c r="M306" s="5" t="e">
        <f>(('t-1'!M306-'t-1'!$AE306)/'t-1'!$AE306)*(('t-1'!$I306-0.5+'t-1'!$I306-0.5)*-1)</f>
        <v>#VALUE!</v>
      </c>
      <c r="N306" s="5" t="e">
        <f>(('t-1'!N306-'t-1'!$AE306)/'t-1'!$AE306)*(('t-1'!$I306-0.5+'t-1'!$I306-0.5)*-1)</f>
        <v>#VALUE!</v>
      </c>
      <c r="O306" s="5" t="e">
        <f>(('t-1'!O306-'t-1'!$AE306)/'t-1'!$AE306)*(('t-1'!$I306-0.5+'t-1'!$I306-0.5)*-1)</f>
        <v>#VALUE!</v>
      </c>
      <c r="P306" s="5" t="e">
        <f>(('t-1'!P306-'t-1'!$AE306)/'t-1'!$AE306)*(('t-1'!$I306-0.5+'t-1'!$I306-0.5)*-1)</f>
        <v>#VALUE!</v>
      </c>
      <c r="Q306" s="5" t="e">
        <f>(('t-1'!Q306-'t-1'!$AE306)/'t-1'!$AE306)*(('t-1'!$I306-0.5+'t-1'!$I306-0.5)*-1)</f>
        <v>#VALUE!</v>
      </c>
      <c r="R306" s="5" t="e">
        <f>(('t-1'!R306-'t-1'!$AE306)/'t-1'!$AE306)*(('t-1'!$I306-0.5+'t-1'!$I306-0.5)*-1)</f>
        <v>#VALUE!</v>
      </c>
      <c r="S306" s="5" t="e">
        <f>(('t-1'!S306-'t-1'!$AE306)/'t-1'!$AE306)*(('t-1'!$I306-0.5+'t-1'!$I306-0.5)*-1)</f>
        <v>#VALUE!</v>
      </c>
      <c r="T306" s="5" t="e">
        <f>(('t-1'!T306-'t-1'!$AE306)/'t-1'!$AE306)*(('t-1'!$I306-0.5+'t-1'!$I306-0.5)*-1)</f>
        <v>#VALUE!</v>
      </c>
      <c r="U306" s="5" t="e">
        <f>(('t-1'!U306-'t-1'!$AE306)/'t-1'!$AE306)*(('t-1'!$I306-0.5+'t-1'!$I306-0.5)*-1)</f>
        <v>#VALUE!</v>
      </c>
      <c r="V306" s="5" t="e">
        <f>(('t-1'!V306-'t-1'!$AE306)/'t-1'!$AE306)*(('t-1'!$I306-0.5+'t-1'!$I306-0.5)*-1)</f>
        <v>#VALUE!</v>
      </c>
      <c r="W306" s="5" t="e">
        <f>(('t-1'!W306-'t-1'!$AE306)/'t-1'!$AE306)*(('t-1'!$I306-0.5+'t-1'!$I306-0.5)*-1)</f>
        <v>#VALUE!</v>
      </c>
      <c r="X306" s="5" t="e">
        <f>(('t-1'!X306-'t-1'!$AE306)/'t-1'!$AE306)*(('t-1'!$I306-0.5+'t-1'!$I306-0.5)*-1)</f>
        <v>#VALUE!</v>
      </c>
      <c r="Y306" s="5" t="e">
        <f>(('t-1'!Y306-'t-1'!$AE306)/'t-1'!$AE306)*(('t-1'!$I306-0.5+'t-1'!$I306-0.5)*-1)</f>
        <v>#VALUE!</v>
      </c>
      <c r="Z306" s="5" t="e">
        <f>(('t-1'!Z306-'t-1'!$AE306)/'t-1'!$AE306)*(('t-1'!$I306-0.5+'t-1'!$I306-0.5)*-1)</f>
        <v>#VALUE!</v>
      </c>
      <c r="AA306" s="5" t="e">
        <f>(('t-1'!AA306-'t-1'!$AE306)/'t-1'!$AE306)*(('t-1'!$I306-0.5+'t-1'!$I306-0.5)*-1)</f>
        <v>#VALUE!</v>
      </c>
      <c r="AB306" s="5" t="e">
        <f>(('t-1'!AB306-'t-1'!$AE306)/'t-1'!$AE306)*(('t-1'!$I306-0.5+'t-1'!$I306-0.5)*-1)</f>
        <v>#VALUE!</v>
      </c>
      <c r="AC306" s="5" t="e">
        <f>(('t-1'!AC306-'t-1'!$AE306)/'t-1'!$AE306)*(('t-1'!$I306-0.5+'t-1'!$I306-0.5)*-1)</f>
        <v>#VALUE!</v>
      </c>
      <c r="AD306" s="5" t="e">
        <f>(('t-1'!AD306-'t-1'!$AE306)/'t-1'!$AE306)*(('t-1'!$I306-0.5+'t-1'!$I306-0.5)*-1)</f>
        <v>#VALUE!</v>
      </c>
      <c r="AE306" s="5" t="e">
        <f>(('t-1'!AE306-'t-1'!$AE306)/'t-1'!$AE306)*(('t-1'!$I306-0.5+'t-1'!$I306-0.5)*-1)</f>
        <v>#VALUE!</v>
      </c>
      <c r="AF306" s="5" t="e">
        <f>(('t-1'!AF306-'t-1'!$AE306)/'t-1'!$AE306)*(('t-1'!$I306-0.5+'t-1'!$I306-0.5)*-1)</f>
        <v>#VALUE!</v>
      </c>
    </row>
    <row r="307" spans="2:32">
      <c r="B307" s="1">
        <f>'t-1'!B307</f>
        <v>0</v>
      </c>
      <c r="C307" s="1">
        <f>'t-1'!C307</f>
        <v>0</v>
      </c>
      <c r="D307" s="1">
        <f>'t-1'!D307</f>
        <v>0</v>
      </c>
      <c r="E307" s="1" t="str">
        <f>'t-1'!E307</f>
        <v>Totalt</v>
      </c>
      <c r="F307" s="1" t="str">
        <f>'t-1'!F307</f>
        <v>Undvikbar somatisk slutenvård för personer med psykiatrisk diagnos</v>
      </c>
      <c r="G307" s="1" t="str">
        <f>'t-1'!G307</f>
        <v>(tom)</v>
      </c>
      <c r="H307" s="1" t="str">
        <f>'t-1'!H307</f>
        <v>E000800</v>
      </c>
      <c r="I307" s="1">
        <f>'t-1'!I307</f>
        <v>1</v>
      </c>
      <c r="J307" s="5" t="e">
        <f>(('t-1'!J307-'t-1'!$AE307)/'t-1'!$AE307)*(('t-1'!$I307-0.5+'t-1'!$I307-0.5)*-1)</f>
        <v>#VALUE!</v>
      </c>
      <c r="K307" s="5" t="e">
        <f>(('t-1'!K307-'t-1'!$AE307)/'t-1'!$AE307)*(('t-1'!$I307-0.5+'t-1'!$I307-0.5)*-1)</f>
        <v>#VALUE!</v>
      </c>
      <c r="L307" s="5" t="e">
        <f>(('t-1'!L307-'t-1'!$AE307)/'t-1'!$AE307)*(('t-1'!$I307-0.5+'t-1'!$I307-0.5)*-1)</f>
        <v>#VALUE!</v>
      </c>
      <c r="M307" s="5" t="e">
        <f>(('t-1'!M307-'t-1'!$AE307)/'t-1'!$AE307)*(('t-1'!$I307-0.5+'t-1'!$I307-0.5)*-1)</f>
        <v>#VALUE!</v>
      </c>
      <c r="N307" s="5" t="e">
        <f>(('t-1'!N307-'t-1'!$AE307)/'t-1'!$AE307)*(('t-1'!$I307-0.5+'t-1'!$I307-0.5)*-1)</f>
        <v>#VALUE!</v>
      </c>
      <c r="O307" s="5" t="e">
        <f>(('t-1'!O307-'t-1'!$AE307)/'t-1'!$AE307)*(('t-1'!$I307-0.5+'t-1'!$I307-0.5)*-1)</f>
        <v>#VALUE!</v>
      </c>
      <c r="P307" s="5" t="e">
        <f>(('t-1'!P307-'t-1'!$AE307)/'t-1'!$AE307)*(('t-1'!$I307-0.5+'t-1'!$I307-0.5)*-1)</f>
        <v>#VALUE!</v>
      </c>
      <c r="Q307" s="5" t="e">
        <f>(('t-1'!Q307-'t-1'!$AE307)/'t-1'!$AE307)*(('t-1'!$I307-0.5+'t-1'!$I307-0.5)*-1)</f>
        <v>#VALUE!</v>
      </c>
      <c r="R307" s="5" t="e">
        <f>(('t-1'!R307-'t-1'!$AE307)/'t-1'!$AE307)*(('t-1'!$I307-0.5+'t-1'!$I307-0.5)*-1)</f>
        <v>#VALUE!</v>
      </c>
      <c r="S307" s="5" t="e">
        <f>(('t-1'!S307-'t-1'!$AE307)/'t-1'!$AE307)*(('t-1'!$I307-0.5+'t-1'!$I307-0.5)*-1)</f>
        <v>#VALUE!</v>
      </c>
      <c r="T307" s="5" t="e">
        <f>(('t-1'!T307-'t-1'!$AE307)/'t-1'!$AE307)*(('t-1'!$I307-0.5+'t-1'!$I307-0.5)*-1)</f>
        <v>#VALUE!</v>
      </c>
      <c r="U307" s="5" t="e">
        <f>(('t-1'!U307-'t-1'!$AE307)/'t-1'!$AE307)*(('t-1'!$I307-0.5+'t-1'!$I307-0.5)*-1)</f>
        <v>#VALUE!</v>
      </c>
      <c r="V307" s="5" t="e">
        <f>(('t-1'!V307-'t-1'!$AE307)/'t-1'!$AE307)*(('t-1'!$I307-0.5+'t-1'!$I307-0.5)*-1)</f>
        <v>#VALUE!</v>
      </c>
      <c r="W307" s="5" t="e">
        <f>(('t-1'!W307-'t-1'!$AE307)/'t-1'!$AE307)*(('t-1'!$I307-0.5+'t-1'!$I307-0.5)*-1)</f>
        <v>#VALUE!</v>
      </c>
      <c r="X307" s="5" t="e">
        <f>(('t-1'!X307-'t-1'!$AE307)/'t-1'!$AE307)*(('t-1'!$I307-0.5+'t-1'!$I307-0.5)*-1)</f>
        <v>#VALUE!</v>
      </c>
      <c r="Y307" s="5" t="e">
        <f>(('t-1'!Y307-'t-1'!$AE307)/'t-1'!$AE307)*(('t-1'!$I307-0.5+'t-1'!$I307-0.5)*-1)</f>
        <v>#VALUE!</v>
      </c>
      <c r="Z307" s="5" t="e">
        <f>(('t-1'!Z307-'t-1'!$AE307)/'t-1'!$AE307)*(('t-1'!$I307-0.5+'t-1'!$I307-0.5)*-1)</f>
        <v>#VALUE!</v>
      </c>
      <c r="AA307" s="5" t="e">
        <f>(('t-1'!AA307-'t-1'!$AE307)/'t-1'!$AE307)*(('t-1'!$I307-0.5+'t-1'!$I307-0.5)*-1)</f>
        <v>#VALUE!</v>
      </c>
      <c r="AB307" s="5" t="e">
        <f>(('t-1'!AB307-'t-1'!$AE307)/'t-1'!$AE307)*(('t-1'!$I307-0.5+'t-1'!$I307-0.5)*-1)</f>
        <v>#VALUE!</v>
      </c>
      <c r="AC307" s="5" t="e">
        <f>(('t-1'!AC307-'t-1'!$AE307)/'t-1'!$AE307)*(('t-1'!$I307-0.5+'t-1'!$I307-0.5)*-1)</f>
        <v>#VALUE!</v>
      </c>
      <c r="AD307" s="5" t="e">
        <f>(('t-1'!AD307-'t-1'!$AE307)/'t-1'!$AE307)*(('t-1'!$I307-0.5+'t-1'!$I307-0.5)*-1)</f>
        <v>#VALUE!</v>
      </c>
      <c r="AE307" s="5" t="e">
        <f>(('t-1'!AE307-'t-1'!$AE307)/'t-1'!$AE307)*(('t-1'!$I307-0.5+'t-1'!$I307-0.5)*-1)</f>
        <v>#VALUE!</v>
      </c>
      <c r="AF307" s="5" t="e">
        <f>(('t-1'!AF307-'t-1'!$AE307)/'t-1'!$AE307)*(('t-1'!$I307-0.5+'t-1'!$I307-0.5)*-1)</f>
        <v>#VALUE!</v>
      </c>
    </row>
    <row r="308" spans="2:32">
      <c r="B308" s="1">
        <f>'t-1'!B308</f>
        <v>0</v>
      </c>
      <c r="C308" s="1">
        <f>'t-1'!C308</f>
        <v>0</v>
      </c>
      <c r="D308" s="1">
        <f>'t-1'!D308</f>
        <v>136</v>
      </c>
      <c r="E308" s="1" t="str">
        <f>'t-1'!E308</f>
        <v>Kvinnor</v>
      </c>
      <c r="F308" s="1" t="str">
        <f>'t-1'!F308</f>
        <v>Återinskrivning efter 28 dagar efter vård för schizofreni</v>
      </c>
      <c r="G308" s="1" t="str">
        <f>'t-1'!G308</f>
        <v>(tom)</v>
      </c>
      <c r="H308" s="1" t="str">
        <f>'t-1'!H308</f>
        <v>E000020</v>
      </c>
      <c r="I308" s="1">
        <f>'t-1'!I308</f>
        <v>1</v>
      </c>
      <c r="J308" s="5">
        <f>(('t-1'!J308-'t-1'!$AE308)/'t-1'!$AE308)*(('t-1'!$I308-0.5+'t-1'!$I308-0.5)*-1)</f>
        <v>5.7935344619300048E-2</v>
      </c>
      <c r="K308" s="5">
        <f>(('t-1'!K308-'t-1'!$AE308)/'t-1'!$AE308)*(('t-1'!$I308-0.5+'t-1'!$I308-0.5)*-1)</f>
        <v>-6.6298342541434912E-3</v>
      </c>
      <c r="L308" s="5">
        <f>(('t-1'!L308-'t-1'!$AE308)/'t-1'!$AE308)*(('t-1'!$I308-0.5+'t-1'!$I308-0.5)*-1)</f>
        <v>-0.12214473326691429</v>
      </c>
      <c r="M308" s="5">
        <f>(('t-1'!M308-'t-1'!$AE308)/'t-1'!$AE308)*(('t-1'!$I308-0.5+'t-1'!$I308-0.5)*-1)</f>
        <v>-7.3738489871086596E-2</v>
      </c>
      <c r="N308" s="5">
        <f>(('t-1'!N308-'t-1'!$AE308)/'t-1'!$AE308)*(('t-1'!$I308-0.5+'t-1'!$I308-0.5)*-1)</f>
        <v>7.9136833238361903E-2</v>
      </c>
      <c r="O308" s="5">
        <f>(('t-1'!O308-'t-1'!$AE308)/'t-1'!$AE308)*(('t-1'!$I308-0.5+'t-1'!$I308-0.5)*-1)</f>
        <v>0.27522651933701658</v>
      </c>
      <c r="P308" s="5">
        <f>(('t-1'!P308-'t-1'!$AE308)/'t-1'!$AE308)*(('t-1'!$I308-0.5+'t-1'!$I308-0.5)*-1)</f>
        <v>0.26344158469209</v>
      </c>
      <c r="Q308" s="5">
        <f>(('t-1'!Q308-'t-1'!$AE308)/'t-1'!$AE308)*(('t-1'!$I308-0.5+'t-1'!$I308-0.5)*-1)</f>
        <v>0.55260896255371394</v>
      </c>
      <c r="R308" s="5">
        <f>(('t-1'!R308-'t-1'!$AE308)/'t-1'!$AE308)*(('t-1'!$I308-0.5+'t-1'!$I308-0.5)*-1)</f>
        <v>-0.52905797608224348</v>
      </c>
      <c r="S308" s="5">
        <f>(('t-1'!S308-'t-1'!$AE308)/'t-1'!$AE308)*(('t-1'!$I308-0.5+'t-1'!$I308-0.5)*-1)</f>
        <v>-2.4743995795991965E-2</v>
      </c>
      <c r="T308" s="5">
        <f>(('t-1'!T308-'t-1'!$AE308)/'t-1'!$AE308)*(('t-1'!$I308-0.5+'t-1'!$I308-0.5)*-1)</f>
        <v>-9.8141637368156787E-2</v>
      </c>
      <c r="U308" s="5">
        <f>(('t-1'!U308-'t-1'!$AE308)/'t-1'!$AE308)*(('t-1'!$I308-0.5+'t-1'!$I308-0.5)*-1)</f>
        <v>3.2775604097441929E-2</v>
      </c>
      <c r="V308" s="5">
        <f>(('t-1'!V308-'t-1'!$AE308)/'t-1'!$AE308)*(('t-1'!$I308-0.5+'t-1'!$I308-0.5)*-1)</f>
        <v>-2.2865799322758749E-2</v>
      </c>
      <c r="W308" s="5">
        <f>(('t-1'!W308-'t-1'!$AE308)/'t-1'!$AE308)*(('t-1'!$I308-0.5+'t-1'!$I308-0.5)*-1)</f>
        <v>-0.34582032188325712</v>
      </c>
      <c r="X308" s="5">
        <f>(('t-1'!X308-'t-1'!$AE308)/'t-1'!$AE308)*(('t-1'!$I308-0.5+'t-1'!$I308-0.5)*-1)</f>
        <v>-6.8576285592860234E-2</v>
      </c>
      <c r="Y308" s="5">
        <f>(('t-1'!Y308-'t-1'!$AE308)/'t-1'!$AE308)*(('t-1'!$I308-0.5+'t-1'!$I308-0.5)*-1)</f>
        <v>0.1117972050698732</v>
      </c>
      <c r="Z308" s="5">
        <f>(('t-1'!Z308-'t-1'!$AE308)/'t-1'!$AE308)*(('t-1'!$I308-0.5+'t-1'!$I308-0.5)*-1)</f>
        <v>-0.12938957013879529</v>
      </c>
      <c r="AA308" s="5">
        <f>(('t-1'!AA308-'t-1'!$AE308)/'t-1'!$AE308)*(('t-1'!$I308-0.5+'t-1'!$I308-0.5)*-1)</f>
        <v>-0.37916213511985047</v>
      </c>
      <c r="AB308" s="5">
        <f>(('t-1'!AB308-'t-1'!$AE308)/'t-1'!$AE308)*(('t-1'!$I308-0.5+'t-1'!$I308-0.5)*-1)</f>
        <v>0.38578518587882754</v>
      </c>
      <c r="AC308" s="5">
        <f>(('t-1'!AC308-'t-1'!$AE308)/'t-1'!$AE308)*(('t-1'!$I308-0.5+'t-1'!$I308-0.5)*-1)</f>
        <v>5.2128696782581564E-3</v>
      </c>
      <c r="AD308" s="5">
        <f>(('t-1'!AD308-'t-1'!$AE308)/'t-1'!$AE308)*(('t-1'!$I308-0.5+'t-1'!$I308-0.5)*-1)</f>
        <v>7.0803229919252003E-2</v>
      </c>
      <c r="AE308" s="5">
        <f>(('t-1'!AE308-'t-1'!$AE308)/'t-1'!$AE308)*(('t-1'!$I308-0.5+'t-1'!$I308-0.5)*-1)</f>
        <v>0</v>
      </c>
      <c r="AF308" s="5">
        <f>(('t-1'!AF308-'t-1'!$AE308)/'t-1'!$AE308)*(('t-1'!$I308-0.5+'t-1'!$I308-0.5)*-1)</f>
        <v>1</v>
      </c>
    </row>
    <row r="309" spans="2:32">
      <c r="B309" s="1">
        <f>'t-1'!B309</f>
        <v>0</v>
      </c>
      <c r="C309" s="1">
        <f>'t-1'!C309</f>
        <v>0</v>
      </c>
      <c r="D309" s="1">
        <f>'t-1'!D309</f>
        <v>0</v>
      </c>
      <c r="E309" s="1" t="str">
        <f>'t-1'!E309</f>
        <v>Män</v>
      </c>
      <c r="F309" s="1" t="str">
        <f>'t-1'!F309</f>
        <v>Återinskrivning efter 28 dagar efter vård för schizofreni</v>
      </c>
      <c r="G309" s="1" t="str">
        <f>'t-1'!G309</f>
        <v>(tom)</v>
      </c>
      <c r="H309" s="1" t="str">
        <f>'t-1'!H309</f>
        <v>E000020</v>
      </c>
      <c r="I309" s="1">
        <f>'t-1'!I309</f>
        <v>1</v>
      </c>
      <c r="J309" s="5">
        <f>(('t-1'!J309-'t-1'!$AE309)/'t-1'!$AE309)*(('t-1'!$I309-0.5+'t-1'!$I309-0.5)*-1)</f>
        <v>-1.31170720043317E-2</v>
      </c>
      <c r="K309" s="5">
        <f>(('t-1'!K309-'t-1'!$AE309)/'t-1'!$AE309)*(('t-1'!$I309-0.5+'t-1'!$I309-0.5)*-1)</f>
        <v>2.4930990241436832E-2</v>
      </c>
      <c r="L309" s="5">
        <f>(('t-1'!L309-'t-1'!$AE309)/'t-1'!$AE309)*(('t-1'!$I309-0.5+'t-1'!$I309-0.5)*-1)</f>
        <v>0.25013094822386583</v>
      </c>
      <c r="M309" s="5">
        <f>(('t-1'!M309-'t-1'!$AE309)/'t-1'!$AE309)*(('t-1'!$I309-0.5+'t-1'!$I309-0.5)*-1)</f>
        <v>-0.17406620442853946</v>
      </c>
      <c r="N309" s="5">
        <f>(('t-1'!N309-'t-1'!$AE309)/'t-1'!$AE309)*(('t-1'!$I309-0.5+'t-1'!$I309-0.5)*-1)</f>
        <v>-2.1540860352855962E-2</v>
      </c>
      <c r="O309" s="5">
        <f>(('t-1'!O309-'t-1'!$AE309)/'t-1'!$AE309)*(('t-1'!$I309-0.5+'t-1'!$I309-0.5)*-1)</f>
        <v>0.18912969599604545</v>
      </c>
      <c r="P309" s="5">
        <f>(('t-1'!P309-'t-1'!$AE309)/'t-1'!$AE309)*(('t-1'!$I309-0.5+'t-1'!$I309-0.5)*-1)</f>
        <v>0.17438659955960997</v>
      </c>
      <c r="Q309" s="5">
        <f>(('t-1'!Q309-'t-1'!$AE309)/'t-1'!$AE309)*(('t-1'!$I309-0.5+'t-1'!$I309-0.5)*-1)</f>
        <v>9.1825259515570884E-2</v>
      </c>
      <c r="R309" s="5">
        <f>(('t-1'!R309-'t-1'!$AE309)/'t-1'!$AE309)*(('t-1'!$I309-0.5+'t-1'!$I309-0.5)*-1)</f>
        <v>-0.56245116642482418</v>
      </c>
      <c r="S309" s="5">
        <f>(('t-1'!S309-'t-1'!$AE309)/'t-1'!$AE309)*(('t-1'!$I309-0.5+'t-1'!$I309-0.5)*-1)</f>
        <v>-6.3050150314770764E-2</v>
      </c>
      <c r="T309" s="5">
        <f>(('t-1'!T309-'t-1'!$AE309)/'t-1'!$AE309)*(('t-1'!$I309-0.5+'t-1'!$I309-0.5)*-1)</f>
        <v>3.2713294158596161E-2</v>
      </c>
      <c r="U309" s="5">
        <f>(('t-1'!U309-'t-1'!$AE309)/'t-1'!$AE309)*(('t-1'!$I309-0.5+'t-1'!$I309-0.5)*-1)</f>
        <v>-3.854532366832536E-2</v>
      </c>
      <c r="V309" s="5">
        <f>(('t-1'!V309-'t-1'!$AE309)/'t-1'!$AE309)*(('t-1'!$I309-0.5+'t-1'!$I309-0.5)*-1)</f>
        <v>0.31526507661888276</v>
      </c>
      <c r="W309" s="5">
        <f>(('t-1'!W309-'t-1'!$AE309)/'t-1'!$AE309)*(('t-1'!$I309-0.5+'t-1'!$I309-0.5)*-1)</f>
        <v>9.1825259515570884E-2</v>
      </c>
      <c r="X309" s="5">
        <f>(('t-1'!X309-'t-1'!$AE309)/'t-1'!$AE309)*(('t-1'!$I309-0.5+'t-1'!$I309-0.5)*-1)</f>
        <v>-6.2757675034970192E-2</v>
      </c>
      <c r="Y309" s="5">
        <f>(('t-1'!Y309-'t-1'!$AE309)/'t-1'!$AE309)*(('t-1'!$I309-0.5+'t-1'!$I309-0.5)*-1)</f>
        <v>-0.1516708665563414</v>
      </c>
      <c r="Z309" s="5">
        <f>(('t-1'!Z309-'t-1'!$AE309)/'t-1'!$AE309)*(('t-1'!$I309-0.5+'t-1'!$I309-0.5)*-1)</f>
        <v>-0.12487945998071373</v>
      </c>
      <c r="AA309" s="5">
        <f>(('t-1'!AA309-'t-1'!$AE309)/'t-1'!$AE309)*(('t-1'!$I309-0.5+'t-1'!$I309-0.5)*-1)</f>
        <v>3.2962081891580154E-2</v>
      </c>
      <c r="AB309" s="5">
        <f>(('t-1'!AB309-'t-1'!$AE309)/'t-1'!$AE309)*(('t-1'!$I309-0.5+'t-1'!$I309-0.5)*-1)</f>
        <v>5.9778959871919918E-3</v>
      </c>
      <c r="AC309" s="5">
        <f>(('t-1'!AC309-'t-1'!$AE309)/'t-1'!$AE309)*(('t-1'!$I309-0.5+'t-1'!$I309-0.5)*-1)</f>
        <v>0.20335549080313239</v>
      </c>
      <c r="AD309" s="5">
        <f>(('t-1'!AD309-'t-1'!$AE309)/'t-1'!$AE309)*(('t-1'!$I309-0.5+'t-1'!$I309-0.5)*-1)</f>
        <v>0.22942749292230261</v>
      </c>
      <c r="AE309" s="5">
        <f>(('t-1'!AE309-'t-1'!$AE309)/'t-1'!$AE309)*(('t-1'!$I309-0.5+'t-1'!$I309-0.5)*-1)</f>
        <v>0</v>
      </c>
      <c r="AF309" s="5">
        <f>(('t-1'!AF309-'t-1'!$AE309)/'t-1'!$AE309)*(('t-1'!$I309-0.5+'t-1'!$I309-0.5)*-1)</f>
        <v>1</v>
      </c>
    </row>
    <row r="310" spans="2:32">
      <c r="B310" s="1">
        <f>'t-1'!B310</f>
        <v>0</v>
      </c>
      <c r="C310" s="1">
        <f>'t-1'!C310</f>
        <v>0</v>
      </c>
      <c r="D310" s="1">
        <f>'t-1'!D310</f>
        <v>0</v>
      </c>
      <c r="E310" s="1" t="str">
        <f>'t-1'!E310</f>
        <v>Totalt</v>
      </c>
      <c r="F310" s="1" t="str">
        <f>'t-1'!F310</f>
        <v>Återinskrivning efter 28 dagar efter vård för schizofreni</v>
      </c>
      <c r="G310" s="1" t="str">
        <f>'t-1'!G310</f>
        <v>(tom)</v>
      </c>
      <c r="H310" s="1" t="str">
        <f>'t-1'!H310</f>
        <v>E000020</v>
      </c>
      <c r="I310" s="1">
        <f>'t-1'!I310</f>
        <v>1</v>
      </c>
      <c r="J310" s="5">
        <f>(('t-1'!J310-'t-1'!$AE310)/'t-1'!$AE310)*(('t-1'!$I310-0.5+'t-1'!$I310-0.5)*-1)</f>
        <v>1.8138420816396744E-2</v>
      </c>
      <c r="K310" s="5">
        <f>(('t-1'!K310-'t-1'!$AE310)/'t-1'!$AE310)*(('t-1'!$I310-0.5+'t-1'!$I310-0.5)*-1)</f>
        <v>1.1255435336875081E-2</v>
      </c>
      <c r="L310" s="5">
        <f>(('t-1'!L310-'t-1'!$AE310)/'t-1'!$AE310)*(('t-1'!$I310-0.5+'t-1'!$I310-0.5)*-1)</f>
        <v>7.997473564995812E-2</v>
      </c>
      <c r="M310" s="5">
        <f>(('t-1'!M310-'t-1'!$AE310)/'t-1'!$AE310)*(('t-1'!$I310-0.5+'t-1'!$I310-0.5)*-1)</f>
        <v>-0.13315327215196093</v>
      </c>
      <c r="N310" s="5">
        <f>(('t-1'!N310-'t-1'!$AE310)/'t-1'!$AE310)*(('t-1'!$I310-0.5+'t-1'!$I310-0.5)*-1)</f>
        <v>2.6603819555072378E-2</v>
      </c>
      <c r="O310" s="5">
        <f>(('t-1'!O310-'t-1'!$AE310)/'t-1'!$AE310)*(('t-1'!$I310-0.5+'t-1'!$I310-0.5)*-1)</f>
        <v>0.22973139985169316</v>
      </c>
      <c r="P310" s="5">
        <f>(('t-1'!P310-'t-1'!$AE310)/'t-1'!$AE310)*(('t-1'!$I310-0.5+'t-1'!$I310-0.5)*-1)</f>
        <v>0.21397379912663769</v>
      </c>
      <c r="Q310" s="5">
        <f>(('t-1'!Q310-'t-1'!$AE310)/'t-1'!$AE310)*(('t-1'!$I310-0.5+'t-1'!$I310-0.5)*-1)</f>
        <v>0.27784657498533544</v>
      </c>
      <c r="R310" s="5">
        <f>(('t-1'!R310-'t-1'!$AE310)/'t-1'!$AE310)*(('t-1'!$I310-0.5+'t-1'!$I310-0.5)*-1)</f>
        <v>-0.54717172742967413</v>
      </c>
      <c r="S310" s="5">
        <f>(('t-1'!S310-'t-1'!$AE310)/'t-1'!$AE310)*(('t-1'!$I310-0.5+'t-1'!$I310-0.5)*-1)</f>
        <v>-4.6183544350668251E-2</v>
      </c>
      <c r="T310" s="5">
        <f>(('t-1'!T310-'t-1'!$AE310)/'t-1'!$AE310)*(('t-1'!$I310-0.5+'t-1'!$I310-0.5)*-1)</f>
        <v>-2.4750105180693063E-2</v>
      </c>
      <c r="U310" s="5">
        <f>(('t-1'!U310-'t-1'!$AE310)/'t-1'!$AE310)*(('t-1'!$I310-0.5+'t-1'!$I310-0.5)*-1)</f>
        <v>-7.4859638178416841E-3</v>
      </c>
      <c r="V310" s="5">
        <f>(('t-1'!V310-'t-1'!$AE310)/'t-1'!$AE310)*(('t-1'!$I310-0.5+'t-1'!$I310-0.5)*-1)</f>
        <v>0.17150206376742244</v>
      </c>
      <c r="W310" s="5">
        <f>(('t-1'!W310-'t-1'!$AE310)/'t-1'!$AE310)*(('t-1'!$I310-0.5+'t-1'!$I310-0.5)*-1)</f>
        <v>-0.10780837909118421</v>
      </c>
      <c r="X310" s="5">
        <f>(('t-1'!X310-'t-1'!$AE310)/'t-1'!$AE310)*(('t-1'!$I310-0.5+'t-1'!$I310-0.5)*-1)</f>
        <v>-6.5062755760621732E-2</v>
      </c>
      <c r="Y310" s="5">
        <f>(('t-1'!Y310-'t-1'!$AE310)/'t-1'!$AE310)*(('t-1'!$I310-0.5+'t-1'!$I310-0.5)*-1)</f>
        <v>-3.9506004366812196E-2</v>
      </c>
      <c r="Z310" s="5">
        <f>(('t-1'!Z310-'t-1'!$AE310)/'t-1'!$AE310)*(('t-1'!$I310-0.5+'t-1'!$I310-0.5)*-1)</f>
        <v>-0.12659474270057372</v>
      </c>
      <c r="AA310" s="5">
        <f>(('t-1'!AA310-'t-1'!$AE310)/'t-1'!$AE310)*(('t-1'!$I310-0.5+'t-1'!$I310-0.5)*-1)</f>
        <v>-0.16050854831692415</v>
      </c>
      <c r="AB310" s="5">
        <f>(('t-1'!AB310-'t-1'!$AE310)/'t-1'!$AE310)*(('t-1'!$I310-0.5+'t-1'!$I310-0.5)*-1)</f>
        <v>0.18399528661537398</v>
      </c>
      <c r="AC310" s="5">
        <f>(('t-1'!AC310-'t-1'!$AE310)/'t-1'!$AE310)*(('t-1'!$I310-0.5+'t-1'!$I310-0.5)*-1)</f>
        <v>0.11862807487217758</v>
      </c>
      <c r="AD310" s="5">
        <f>(('t-1'!AD310-'t-1'!$AE310)/'t-1'!$AE310)*(('t-1'!$I310-0.5+'t-1'!$I310-0.5)*-1)</f>
        <v>0.16042702708770665</v>
      </c>
      <c r="AE310" s="5">
        <f>(('t-1'!AE310-'t-1'!$AE310)/'t-1'!$AE310)*(('t-1'!$I310-0.5+'t-1'!$I310-0.5)*-1)</f>
        <v>0</v>
      </c>
      <c r="AF310" s="5">
        <f>(('t-1'!AF310-'t-1'!$AE310)/'t-1'!$AE310)*(('t-1'!$I310-0.5+'t-1'!$I310-0.5)*-1)</f>
        <v>1</v>
      </c>
    </row>
    <row r="311" spans="2:32">
      <c r="B311" s="1">
        <f>'t-1'!B311</f>
        <v>0</v>
      </c>
      <c r="C311" s="1">
        <f>'t-1'!C311</f>
        <v>0</v>
      </c>
      <c r="D311" s="1">
        <f>'t-1'!D311</f>
        <v>137</v>
      </c>
      <c r="E311" s="1" t="str">
        <f>'t-1'!E311</f>
        <v>Kvinnor</v>
      </c>
      <c r="F311" s="1" t="str">
        <f>'t-1'!F311</f>
        <v>Återinskrivning efter 6 månader efter vård för schizofreni</v>
      </c>
      <c r="G311" s="1" t="str">
        <f>'t-1'!G311</f>
        <v>(tom)</v>
      </c>
      <c r="H311" s="1" t="str">
        <f>'t-1'!H311</f>
        <v>E000025</v>
      </c>
      <c r="I311" s="1">
        <f>'t-1'!I311</f>
        <v>1</v>
      </c>
      <c r="J311" s="5">
        <f>(('t-1'!J311-'t-1'!$AE311)/'t-1'!$AE311)*(('t-1'!$I311-0.5+'t-1'!$I311-0.5)*-1)</f>
        <v>6.6625092360828628E-2</v>
      </c>
      <c r="K311" s="5">
        <f>(('t-1'!K311-'t-1'!$AE311)/'t-1'!$AE311)*(('t-1'!$I311-0.5+'t-1'!$I311-0.5)*-1)</f>
        <v>-1.7335028313897129E-4</v>
      </c>
      <c r="L311" s="5">
        <f>(('t-1'!L311-'t-1'!$AE311)/'t-1'!$AE311)*(('t-1'!$I311-0.5+'t-1'!$I311-0.5)*-1)</f>
        <v>-4.159554252955007E-2</v>
      </c>
      <c r="M311" s="5">
        <f>(('t-1'!M311-'t-1'!$AE311)/'t-1'!$AE311)*(('t-1'!$I311-0.5+'t-1'!$I311-0.5)*-1)</f>
        <v>-4.4040602488539832E-2</v>
      </c>
      <c r="N311" s="5">
        <f>(('t-1'!N311-'t-1'!$AE311)/'t-1'!$AE311)*(('t-1'!$I311-0.5+'t-1'!$I311-0.5)*-1)</f>
        <v>2.484868774613002E-2</v>
      </c>
      <c r="O311" s="5">
        <f>(('t-1'!O311-'t-1'!$AE311)/'t-1'!$AE311)*(('t-1'!$I311-0.5+'t-1'!$I311-0.5)*-1)</f>
        <v>0.14090373280943017</v>
      </c>
      <c r="P311" s="5">
        <f>(('t-1'!P311-'t-1'!$AE311)/'t-1'!$AE311)*(('t-1'!$I311-0.5+'t-1'!$I311-0.5)*-1)</f>
        <v>-4.7678374622646118E-2</v>
      </c>
      <c r="Q311" s="5">
        <f>(('t-1'!Q311-'t-1'!$AE311)/'t-1'!$AE311)*(('t-1'!$I311-0.5+'t-1'!$I311-0.5)*-1)</f>
        <v>0.10510805500982322</v>
      </c>
      <c r="R311" s="5">
        <f>(('t-1'!R311-'t-1'!$AE311)/'t-1'!$AE311)*(('t-1'!$I311-0.5+'t-1'!$I311-0.5)*-1)</f>
        <v>-0.25737982144189414</v>
      </c>
      <c r="S311" s="5">
        <f>(('t-1'!S311-'t-1'!$AE311)/'t-1'!$AE311)*(('t-1'!$I311-0.5+'t-1'!$I311-0.5)*-1)</f>
        <v>1.9989798031322899E-2</v>
      </c>
      <c r="T311" s="5">
        <f>(('t-1'!T311-'t-1'!$AE311)/'t-1'!$AE311)*(('t-1'!$I311-0.5+'t-1'!$I311-0.5)*-1)</f>
        <v>-3.7261118056795876E-2</v>
      </c>
      <c r="U311" s="5">
        <f>(('t-1'!U311-'t-1'!$AE311)/'t-1'!$AE311)*(('t-1'!$I311-0.5+'t-1'!$I311-0.5)*-1)</f>
        <v>-1.272469219528918E-2</v>
      </c>
      <c r="V311" s="5">
        <f>(('t-1'!V311-'t-1'!$AE311)/'t-1'!$AE311)*(('t-1'!$I311-0.5+'t-1'!$I311-0.5)*-1)</f>
        <v>-8.2530578617149436E-2</v>
      </c>
      <c r="W311" s="5">
        <f>(('t-1'!W311-'t-1'!$AE311)/'t-1'!$AE311)*(('t-1'!$I311-0.5+'t-1'!$I311-0.5)*-1)</f>
        <v>-0.16725036303066557</v>
      </c>
      <c r="X311" s="5">
        <f>(('t-1'!X311-'t-1'!$AE311)/'t-1'!$AE311)*(('t-1'!$I311-0.5+'t-1'!$I311-0.5)*-1)</f>
        <v>8.7350763185731657E-3</v>
      </c>
      <c r="Y311" s="5">
        <f>(('t-1'!Y311-'t-1'!$AE311)/'t-1'!$AE311)*(('t-1'!$I311-0.5+'t-1'!$I311-0.5)*-1)</f>
        <v>-8.5714492083670615E-2</v>
      </c>
      <c r="Z311" s="5">
        <f>(('t-1'!Z311-'t-1'!$AE311)/'t-1'!$AE311)*(('t-1'!$I311-0.5+'t-1'!$I311-0.5)*-1)</f>
        <v>-4.7678374622646118E-2</v>
      </c>
      <c r="AA311" s="5">
        <f>(('t-1'!AA311-'t-1'!$AE311)/'t-1'!$AE311)*(('t-1'!$I311-0.5+'t-1'!$I311-0.5)*-1)</f>
        <v>-7.8098169948795801E-2</v>
      </c>
      <c r="AB311" s="5">
        <f>(('t-1'!AB311-'t-1'!$AE311)/'t-1'!$AE311)*(('t-1'!$I311-0.5+'t-1'!$I311-0.5)*-1)</f>
        <v>0.2264493356864572</v>
      </c>
      <c r="AC311" s="5">
        <f>(('t-1'!AC311-'t-1'!$AE311)/'t-1'!$AE311)*(('t-1'!$I311-0.5+'t-1'!$I311-0.5)*-1)</f>
        <v>-2.6493701606379375E-2</v>
      </c>
      <c r="AD311" s="5">
        <f>(('t-1'!AD311-'t-1'!$AE311)/'t-1'!$AE311)*(('t-1'!$I311-0.5+'t-1'!$I311-0.5)*-1)</f>
        <v>-8.0224596319503572E-2</v>
      </c>
      <c r="AE311" s="5">
        <f>(('t-1'!AE311-'t-1'!$AE311)/'t-1'!$AE311)*(('t-1'!$I311-0.5+'t-1'!$I311-0.5)*-1)</f>
        <v>0</v>
      </c>
      <c r="AF311" s="5">
        <f>(('t-1'!AF311-'t-1'!$AE311)/'t-1'!$AE311)*(('t-1'!$I311-0.5+'t-1'!$I311-0.5)*-1)</f>
        <v>1</v>
      </c>
    </row>
    <row r="312" spans="2:32">
      <c r="B312" s="1">
        <f>'t-1'!B312</f>
        <v>0</v>
      </c>
      <c r="C312" s="1">
        <f>'t-1'!C312</f>
        <v>0</v>
      </c>
      <c r="D312" s="1">
        <f>'t-1'!D312</f>
        <v>0</v>
      </c>
      <c r="E312" s="1" t="str">
        <f>'t-1'!E312</f>
        <v>Män</v>
      </c>
      <c r="F312" s="1" t="str">
        <f>'t-1'!F312</f>
        <v>Återinskrivning efter 6 månader efter vård för schizofreni</v>
      </c>
      <c r="G312" s="1" t="str">
        <f>'t-1'!G312</f>
        <v>(tom)</v>
      </c>
      <c r="H312" s="1" t="str">
        <f>'t-1'!H312</f>
        <v>E000025</v>
      </c>
      <c r="I312" s="1">
        <f>'t-1'!I312</f>
        <v>1</v>
      </c>
      <c r="J312" s="5">
        <f>(('t-1'!J312-'t-1'!$AE312)/'t-1'!$AE312)*(('t-1'!$I312-0.5+'t-1'!$I312-0.5)*-1)</f>
        <v>3.6850985363304369E-2</v>
      </c>
      <c r="K312" s="5">
        <f>(('t-1'!K312-'t-1'!$AE312)/'t-1'!$AE312)*(('t-1'!$I312-0.5+'t-1'!$I312-0.5)*-1)</f>
        <v>2.1513838573500501E-3</v>
      </c>
      <c r="L312" s="5">
        <f>(('t-1'!L312-'t-1'!$AE312)/'t-1'!$AE312)*(('t-1'!$I312-0.5+'t-1'!$I312-0.5)*-1)</f>
        <v>-3.8815336851258632E-2</v>
      </c>
      <c r="M312" s="5">
        <f>(('t-1'!M312-'t-1'!$AE312)/'t-1'!$AE312)*(('t-1'!$I312-0.5+'t-1'!$I312-0.5)*-1)</f>
        <v>-2.3155271160412192E-2</v>
      </c>
      <c r="N312" s="5">
        <f>(('t-1'!N312-'t-1'!$AE312)/'t-1'!$AE312)*(('t-1'!$I312-0.5+'t-1'!$I312-0.5)*-1)</f>
        <v>2.4202606362230955E-2</v>
      </c>
      <c r="O312" s="5">
        <f>(('t-1'!O312-'t-1'!$AE312)/'t-1'!$AE312)*(('t-1'!$I312-0.5+'t-1'!$I312-0.5)*-1)</f>
        <v>9.6056066126488732E-2</v>
      </c>
      <c r="P312" s="5">
        <f>(('t-1'!P312-'t-1'!$AE312)/'t-1'!$AE312)*(('t-1'!$I312-0.5+'t-1'!$I312-0.5)*-1)</f>
        <v>-3.4210175055244319E-3</v>
      </c>
      <c r="Q312" s="5">
        <f>(('t-1'!Q312-'t-1'!$AE312)/'t-1'!$AE312)*(('t-1'!$I312-0.5+'t-1'!$I312-0.5)*-1)</f>
        <v>0.13411686334221556</v>
      </c>
      <c r="R312" s="5">
        <f>(('t-1'!R312-'t-1'!$AE312)/'t-1'!$AE312)*(('t-1'!$I312-0.5+'t-1'!$I312-0.5)*-1)</f>
        <v>-0.26050812284342484</v>
      </c>
      <c r="S312" s="5">
        <f>(('t-1'!S312-'t-1'!$AE312)/'t-1'!$AE312)*(('t-1'!$I312-0.5+'t-1'!$I312-0.5)*-1)</f>
        <v>-2.4300163212344635E-2</v>
      </c>
      <c r="T312" s="5">
        <f>(('t-1'!T312-'t-1'!$AE312)/'t-1'!$AE312)*(('t-1'!$I312-0.5+'t-1'!$I312-0.5)*-1)</f>
        <v>-8.7773080189114713E-2</v>
      </c>
      <c r="U312" s="5">
        <f>(('t-1'!U312-'t-1'!$AE312)/'t-1'!$AE312)*(('t-1'!$I312-0.5+'t-1'!$I312-0.5)*-1)</f>
        <v>-2.3404830244040643E-2</v>
      </c>
      <c r="V312" s="5">
        <f>(('t-1'!V312-'t-1'!$AE312)/'t-1'!$AE312)*(('t-1'!$I312-0.5+'t-1'!$I312-0.5)*-1)</f>
        <v>0.11191473163304173</v>
      </c>
      <c r="W312" s="5">
        <f>(('t-1'!W312-'t-1'!$AE312)/'t-1'!$AE312)*(('t-1'!$I312-0.5+'t-1'!$I312-0.5)*-1)</f>
        <v>-7.7812575699899467E-2</v>
      </c>
      <c r="X312" s="5">
        <f>(('t-1'!X312-'t-1'!$AE312)/'t-1'!$AE312)*(('t-1'!$I312-0.5+'t-1'!$I312-0.5)*-1)</f>
        <v>3.6333006665640766E-2</v>
      </c>
      <c r="Y312" s="5">
        <f>(('t-1'!Y312-'t-1'!$AE312)/'t-1'!$AE312)*(('t-1'!$I312-0.5+'t-1'!$I312-0.5)*-1)</f>
        <v>-4.2534880256864194E-2</v>
      </c>
      <c r="Z312" s="5">
        <f>(('t-1'!Z312-'t-1'!$AE312)/'t-1'!$AE312)*(('t-1'!$I312-0.5+'t-1'!$I312-0.5)*-1)</f>
        <v>-9.1908116844621024E-2</v>
      </c>
      <c r="AA312" s="5">
        <f>(('t-1'!AA312-'t-1'!$AE312)/'t-1'!$AE312)*(('t-1'!$I312-0.5+'t-1'!$I312-0.5)*-1)</f>
        <v>5.6409402360106581E-2</v>
      </c>
      <c r="AB312" s="5">
        <f>(('t-1'!AB312-'t-1'!$AE312)/'t-1'!$AE312)*(('t-1'!$I312-0.5+'t-1'!$I312-0.5)*-1)</f>
        <v>0.20469975967138063</v>
      </c>
      <c r="AC312" s="5">
        <f>(('t-1'!AC312-'t-1'!$AE312)/'t-1'!$AE312)*(('t-1'!$I312-0.5+'t-1'!$I312-0.5)*-1)</f>
        <v>-1.6623925630597225E-2</v>
      </c>
      <c r="AD312" s="5">
        <f>(('t-1'!AD312-'t-1'!$AE312)/'t-1'!$AE312)*(('t-1'!$I312-0.5+'t-1'!$I312-0.5)*-1)</f>
        <v>6.7510468214693684E-2</v>
      </c>
      <c r="AE312" s="5">
        <f>(('t-1'!AE312-'t-1'!$AE312)/'t-1'!$AE312)*(('t-1'!$I312-0.5+'t-1'!$I312-0.5)*-1)</f>
        <v>0</v>
      </c>
      <c r="AF312" s="5">
        <f>(('t-1'!AF312-'t-1'!$AE312)/'t-1'!$AE312)*(('t-1'!$I312-0.5+'t-1'!$I312-0.5)*-1)</f>
        <v>1</v>
      </c>
    </row>
    <row r="313" spans="2:32">
      <c r="B313" s="1">
        <f>'t-1'!B313</f>
        <v>0</v>
      </c>
      <c r="C313" s="1">
        <f>'t-1'!C313</f>
        <v>0</v>
      </c>
      <c r="D313" s="1">
        <f>'t-1'!D313</f>
        <v>0</v>
      </c>
      <c r="E313" s="1" t="str">
        <f>'t-1'!E313</f>
        <v>Totalt</v>
      </c>
      <c r="F313" s="1" t="str">
        <f>'t-1'!F313</f>
        <v>Återinskrivning efter 6 månader efter vård för schizofreni</v>
      </c>
      <c r="G313" s="1" t="str">
        <f>'t-1'!G313</f>
        <v>(tom)</v>
      </c>
      <c r="H313" s="1" t="str">
        <f>'t-1'!H313</f>
        <v>E000025</v>
      </c>
      <c r="I313" s="1">
        <f>'t-1'!I313</f>
        <v>1</v>
      </c>
      <c r="J313" s="5">
        <f>(('t-1'!J313-'t-1'!$AE313)/'t-1'!$AE313)*(('t-1'!$I313-0.5+'t-1'!$I313-0.5)*-1)</f>
        <v>4.9881308553880274E-2</v>
      </c>
      <c r="K313" s="5">
        <f>(('t-1'!K313-'t-1'!$AE313)/'t-1'!$AE313)*(('t-1'!$I313-0.5+'t-1'!$I313-0.5)*-1)</f>
        <v>1.1077857807295897E-3</v>
      </c>
      <c r="L313" s="5">
        <f>(('t-1'!L313-'t-1'!$AE313)/'t-1'!$AE313)*(('t-1'!$I313-0.5+'t-1'!$I313-0.5)*-1)</f>
        <v>-3.9937150475729877E-2</v>
      </c>
      <c r="M313" s="5">
        <f>(('t-1'!M313-'t-1'!$AE313)/'t-1'!$AE313)*(('t-1'!$I313-0.5+'t-1'!$I313-0.5)*-1)</f>
        <v>-3.1856374736228377E-2</v>
      </c>
      <c r="N313" s="5">
        <f>(('t-1'!N313-'t-1'!$AE313)/'t-1'!$AE313)*(('t-1'!$I313-0.5+'t-1'!$I313-0.5)*-1)</f>
        <v>2.480857890488463E-2</v>
      </c>
      <c r="O313" s="5">
        <f>(('t-1'!O313-'t-1'!$AE313)/'t-1'!$AE313)*(('t-1'!$I313-0.5+'t-1'!$I313-0.5)*-1)</f>
        <v>0.11734894128405483</v>
      </c>
      <c r="P313" s="5">
        <f>(('t-1'!P313-'t-1'!$AE313)/'t-1'!$AE313)*(('t-1'!$I313-0.5+'t-1'!$I313-0.5)*-1)</f>
        <v>-2.2946600900707496E-2</v>
      </c>
      <c r="Q313" s="5">
        <f>(('t-1'!Q313-'t-1'!$AE313)/'t-1'!$AE313)*(('t-1'!$I313-0.5+'t-1'!$I313-0.5)*-1)</f>
        <v>0.12224210280358883</v>
      </c>
      <c r="R313" s="5">
        <f>(('t-1'!R313-'t-1'!$AE313)/'t-1'!$AE313)*(('t-1'!$I313-0.5+'t-1'!$I313-0.5)*-1)</f>
        <v>-0.25887740699918693</v>
      </c>
      <c r="S313" s="5">
        <f>(('t-1'!S313-'t-1'!$AE313)/'t-1'!$AE313)*(('t-1'!$I313-0.5+'t-1'!$I313-0.5)*-1)</f>
        <v>-4.894987141839344E-3</v>
      </c>
      <c r="T313" s="5">
        <f>(('t-1'!T313-'t-1'!$AE313)/'t-1'!$AE313)*(('t-1'!$I313-0.5+'t-1'!$I313-0.5)*-1)</f>
        <v>-6.5716323385555123E-2</v>
      </c>
      <c r="U313" s="5">
        <f>(('t-1'!U313-'t-1'!$AE313)/'t-1'!$AE313)*(('t-1'!$I313-0.5+'t-1'!$I313-0.5)*-1)</f>
        <v>-1.8810698201648025E-2</v>
      </c>
      <c r="V313" s="5">
        <f>(('t-1'!V313-'t-1'!$AE313)/'t-1'!$AE313)*(('t-1'!$I313-0.5+'t-1'!$I313-0.5)*-1)</f>
        <v>2.9602025857890447E-2</v>
      </c>
      <c r="W313" s="5">
        <f>(('t-1'!W313-'t-1'!$AE313)/'t-1'!$AE313)*(('t-1'!$I313-0.5+'t-1'!$I313-0.5)*-1)</f>
        <v>-0.1182327486447978</v>
      </c>
      <c r="X313" s="5">
        <f>(('t-1'!X313-'t-1'!$AE313)/'t-1'!$AE313)*(('t-1'!$I313-0.5+'t-1'!$I313-0.5)*-1)</f>
        <v>2.488073513286064E-2</v>
      </c>
      <c r="Y313" s="5">
        <f>(('t-1'!Y313-'t-1'!$AE313)/'t-1'!$AE313)*(('t-1'!$I313-0.5+'t-1'!$I313-0.5)*-1)</f>
        <v>-6.0915049324469103E-2</v>
      </c>
      <c r="Z313" s="5">
        <f>(('t-1'!Z313-'t-1'!$AE313)/'t-1'!$AE313)*(('t-1'!$I313-0.5+'t-1'!$I313-0.5)*-1)</f>
        <v>-7.451022442002736E-2</v>
      </c>
      <c r="AA313" s="5">
        <f>(('t-1'!AA313-'t-1'!$AE313)/'t-1'!$AE313)*(('t-1'!$I313-0.5+'t-1'!$I313-0.5)*-1)</f>
        <v>-6.1384551224881569E-3</v>
      </c>
      <c r="AB313" s="5">
        <f>(('t-1'!AB313-'t-1'!$AE313)/'t-1'!$AE313)*(('t-1'!$I313-0.5+'t-1'!$I313-0.5)*-1)</f>
        <v>0.21502098587665822</v>
      </c>
      <c r="AC313" s="5">
        <f>(('t-1'!AC313-'t-1'!$AE313)/'t-1'!$AE313)*(('t-1'!$I313-0.5+'t-1'!$I313-0.5)*-1)</f>
        <v>-2.090982469715057E-2</v>
      </c>
      <c r="AD313" s="5">
        <f>(('t-1'!AD313-'t-1'!$AE313)/'t-1'!$AE313)*(('t-1'!$I313-0.5+'t-1'!$I313-0.5)*-1)</f>
        <v>3.5735018388485169E-3</v>
      </c>
      <c r="AE313" s="5">
        <f>(('t-1'!AE313-'t-1'!$AE313)/'t-1'!$AE313)*(('t-1'!$I313-0.5+'t-1'!$I313-0.5)*-1)</f>
        <v>0</v>
      </c>
      <c r="AF313" s="5">
        <f>(('t-1'!AF313-'t-1'!$AE313)/'t-1'!$AE313)*(('t-1'!$I313-0.5+'t-1'!$I313-0.5)*-1)</f>
        <v>1</v>
      </c>
    </row>
    <row r="314" spans="2:32">
      <c r="B314" s="1">
        <f>'t-1'!B314</f>
        <v>0</v>
      </c>
      <c r="C314" s="1">
        <f>'t-1'!C314</f>
        <v>0</v>
      </c>
      <c r="D314" s="1">
        <f>'t-1'!D314</f>
        <v>138</v>
      </c>
      <c r="E314" s="1" t="str">
        <f>'t-1'!E314</f>
        <v>Kvinnor</v>
      </c>
      <c r="F314" s="1" t="str">
        <f>'t-1'!F314</f>
        <v>Följsamhet till litiumbehandling vid bipolär sjukdom</v>
      </c>
      <c r="G314" s="1" t="str">
        <f>'t-1'!G314</f>
        <v>(tom)</v>
      </c>
      <c r="H314" s="1" t="str">
        <f>'t-1'!H314</f>
        <v>A010010</v>
      </c>
      <c r="I314" s="1">
        <f>'t-1'!I314</f>
        <v>0</v>
      </c>
      <c r="J314" s="5" t="e">
        <f>(('t-1'!J314-'t-1'!$AE314)/'t-1'!$AE314)*(('t-1'!$I314-0.5+'t-1'!$I314-0.5)*-1)</f>
        <v>#VALUE!</v>
      </c>
      <c r="K314" s="5" t="e">
        <f>(('t-1'!K314-'t-1'!$AE314)/'t-1'!$AE314)*(('t-1'!$I314-0.5+'t-1'!$I314-0.5)*-1)</f>
        <v>#VALUE!</v>
      </c>
      <c r="L314" s="5" t="e">
        <f>(('t-1'!L314-'t-1'!$AE314)/'t-1'!$AE314)*(('t-1'!$I314-0.5+'t-1'!$I314-0.5)*-1)</f>
        <v>#VALUE!</v>
      </c>
      <c r="M314" s="5" t="e">
        <f>(('t-1'!M314-'t-1'!$AE314)/'t-1'!$AE314)*(('t-1'!$I314-0.5+'t-1'!$I314-0.5)*-1)</f>
        <v>#VALUE!</v>
      </c>
      <c r="N314" s="5" t="e">
        <f>(('t-1'!N314-'t-1'!$AE314)/'t-1'!$AE314)*(('t-1'!$I314-0.5+'t-1'!$I314-0.5)*-1)</f>
        <v>#VALUE!</v>
      </c>
      <c r="O314" s="5" t="e">
        <f>(('t-1'!O314-'t-1'!$AE314)/'t-1'!$AE314)*(('t-1'!$I314-0.5+'t-1'!$I314-0.5)*-1)</f>
        <v>#VALUE!</v>
      </c>
      <c r="P314" s="5" t="e">
        <f>(('t-1'!P314-'t-1'!$AE314)/'t-1'!$AE314)*(('t-1'!$I314-0.5+'t-1'!$I314-0.5)*-1)</f>
        <v>#VALUE!</v>
      </c>
      <c r="Q314" s="5" t="e">
        <f>(('t-1'!Q314-'t-1'!$AE314)/'t-1'!$AE314)*(('t-1'!$I314-0.5+'t-1'!$I314-0.5)*-1)</f>
        <v>#VALUE!</v>
      </c>
      <c r="R314" s="5" t="e">
        <f>(('t-1'!R314-'t-1'!$AE314)/'t-1'!$AE314)*(('t-1'!$I314-0.5+'t-1'!$I314-0.5)*-1)</f>
        <v>#VALUE!</v>
      </c>
      <c r="S314" s="5" t="e">
        <f>(('t-1'!S314-'t-1'!$AE314)/'t-1'!$AE314)*(('t-1'!$I314-0.5+'t-1'!$I314-0.5)*-1)</f>
        <v>#VALUE!</v>
      </c>
      <c r="T314" s="5" t="e">
        <f>(('t-1'!T314-'t-1'!$AE314)/'t-1'!$AE314)*(('t-1'!$I314-0.5+'t-1'!$I314-0.5)*-1)</f>
        <v>#VALUE!</v>
      </c>
      <c r="U314" s="5" t="e">
        <f>(('t-1'!U314-'t-1'!$AE314)/'t-1'!$AE314)*(('t-1'!$I314-0.5+'t-1'!$I314-0.5)*-1)</f>
        <v>#VALUE!</v>
      </c>
      <c r="V314" s="5" t="e">
        <f>(('t-1'!V314-'t-1'!$AE314)/'t-1'!$AE314)*(('t-1'!$I314-0.5+'t-1'!$I314-0.5)*-1)</f>
        <v>#VALUE!</v>
      </c>
      <c r="W314" s="5" t="e">
        <f>(('t-1'!W314-'t-1'!$AE314)/'t-1'!$AE314)*(('t-1'!$I314-0.5+'t-1'!$I314-0.5)*-1)</f>
        <v>#VALUE!</v>
      </c>
      <c r="X314" s="5" t="e">
        <f>(('t-1'!X314-'t-1'!$AE314)/'t-1'!$AE314)*(('t-1'!$I314-0.5+'t-1'!$I314-0.5)*-1)</f>
        <v>#VALUE!</v>
      </c>
      <c r="Y314" s="5" t="e">
        <f>(('t-1'!Y314-'t-1'!$AE314)/'t-1'!$AE314)*(('t-1'!$I314-0.5+'t-1'!$I314-0.5)*-1)</f>
        <v>#VALUE!</v>
      </c>
      <c r="Z314" s="5" t="e">
        <f>(('t-1'!Z314-'t-1'!$AE314)/'t-1'!$AE314)*(('t-1'!$I314-0.5+'t-1'!$I314-0.5)*-1)</f>
        <v>#VALUE!</v>
      </c>
      <c r="AA314" s="5" t="e">
        <f>(('t-1'!AA314-'t-1'!$AE314)/'t-1'!$AE314)*(('t-1'!$I314-0.5+'t-1'!$I314-0.5)*-1)</f>
        <v>#VALUE!</v>
      </c>
      <c r="AB314" s="5" t="e">
        <f>(('t-1'!AB314-'t-1'!$AE314)/'t-1'!$AE314)*(('t-1'!$I314-0.5+'t-1'!$I314-0.5)*-1)</f>
        <v>#VALUE!</v>
      </c>
      <c r="AC314" s="5" t="e">
        <f>(('t-1'!AC314-'t-1'!$AE314)/'t-1'!$AE314)*(('t-1'!$I314-0.5+'t-1'!$I314-0.5)*-1)</f>
        <v>#VALUE!</v>
      </c>
      <c r="AD314" s="5" t="e">
        <f>(('t-1'!AD314-'t-1'!$AE314)/'t-1'!$AE314)*(('t-1'!$I314-0.5+'t-1'!$I314-0.5)*-1)</f>
        <v>#VALUE!</v>
      </c>
      <c r="AE314" s="5" t="e">
        <f>(('t-1'!AE314-'t-1'!$AE314)/'t-1'!$AE314)*(('t-1'!$I314-0.5+'t-1'!$I314-0.5)*-1)</f>
        <v>#VALUE!</v>
      </c>
      <c r="AF314" s="5" t="e">
        <f>(('t-1'!AF314-'t-1'!$AE314)/'t-1'!$AE314)*(('t-1'!$I314-0.5+'t-1'!$I314-0.5)*-1)</f>
        <v>#VALUE!</v>
      </c>
    </row>
    <row r="315" spans="2:32">
      <c r="B315" s="1">
        <f>'t-1'!B315</f>
        <v>0</v>
      </c>
      <c r="C315" s="1">
        <f>'t-1'!C315</f>
        <v>0</v>
      </c>
      <c r="D315" s="1">
        <f>'t-1'!D315</f>
        <v>0</v>
      </c>
      <c r="E315" s="1" t="str">
        <f>'t-1'!E315</f>
        <v>Män</v>
      </c>
      <c r="F315" s="1" t="str">
        <f>'t-1'!F315</f>
        <v>Följsamhet till litiumbehandling vid bipolär sjukdom</v>
      </c>
      <c r="G315" s="1" t="str">
        <f>'t-1'!G315</f>
        <v>(tom)</v>
      </c>
      <c r="H315" s="1" t="str">
        <f>'t-1'!H315</f>
        <v>A010010</v>
      </c>
      <c r="I315" s="1">
        <f>'t-1'!I315</f>
        <v>0</v>
      </c>
      <c r="J315" s="5" t="e">
        <f>(('t-1'!J315-'t-1'!$AE315)/'t-1'!$AE315)*(('t-1'!$I315-0.5+'t-1'!$I315-0.5)*-1)</f>
        <v>#VALUE!</v>
      </c>
      <c r="K315" s="5" t="e">
        <f>(('t-1'!K315-'t-1'!$AE315)/'t-1'!$AE315)*(('t-1'!$I315-0.5+'t-1'!$I315-0.5)*-1)</f>
        <v>#VALUE!</v>
      </c>
      <c r="L315" s="5" t="e">
        <f>(('t-1'!L315-'t-1'!$AE315)/'t-1'!$AE315)*(('t-1'!$I315-0.5+'t-1'!$I315-0.5)*-1)</f>
        <v>#VALUE!</v>
      </c>
      <c r="M315" s="5" t="e">
        <f>(('t-1'!M315-'t-1'!$AE315)/'t-1'!$AE315)*(('t-1'!$I315-0.5+'t-1'!$I315-0.5)*-1)</f>
        <v>#VALUE!</v>
      </c>
      <c r="N315" s="5" t="e">
        <f>(('t-1'!N315-'t-1'!$AE315)/'t-1'!$AE315)*(('t-1'!$I315-0.5+'t-1'!$I315-0.5)*-1)</f>
        <v>#VALUE!</v>
      </c>
      <c r="O315" s="5" t="e">
        <f>(('t-1'!O315-'t-1'!$AE315)/'t-1'!$AE315)*(('t-1'!$I315-0.5+'t-1'!$I315-0.5)*-1)</f>
        <v>#VALUE!</v>
      </c>
      <c r="P315" s="5" t="e">
        <f>(('t-1'!P315-'t-1'!$AE315)/'t-1'!$AE315)*(('t-1'!$I315-0.5+'t-1'!$I315-0.5)*-1)</f>
        <v>#VALUE!</v>
      </c>
      <c r="Q315" s="5" t="e">
        <f>(('t-1'!Q315-'t-1'!$AE315)/'t-1'!$AE315)*(('t-1'!$I315-0.5+'t-1'!$I315-0.5)*-1)</f>
        <v>#VALUE!</v>
      </c>
      <c r="R315" s="5" t="e">
        <f>(('t-1'!R315-'t-1'!$AE315)/'t-1'!$AE315)*(('t-1'!$I315-0.5+'t-1'!$I315-0.5)*-1)</f>
        <v>#VALUE!</v>
      </c>
      <c r="S315" s="5" t="e">
        <f>(('t-1'!S315-'t-1'!$AE315)/'t-1'!$AE315)*(('t-1'!$I315-0.5+'t-1'!$I315-0.5)*-1)</f>
        <v>#VALUE!</v>
      </c>
      <c r="T315" s="5" t="e">
        <f>(('t-1'!T315-'t-1'!$AE315)/'t-1'!$AE315)*(('t-1'!$I315-0.5+'t-1'!$I315-0.5)*-1)</f>
        <v>#VALUE!</v>
      </c>
      <c r="U315" s="5" t="e">
        <f>(('t-1'!U315-'t-1'!$AE315)/'t-1'!$AE315)*(('t-1'!$I315-0.5+'t-1'!$I315-0.5)*-1)</f>
        <v>#VALUE!</v>
      </c>
      <c r="V315" s="5" t="e">
        <f>(('t-1'!V315-'t-1'!$AE315)/'t-1'!$AE315)*(('t-1'!$I315-0.5+'t-1'!$I315-0.5)*-1)</f>
        <v>#VALUE!</v>
      </c>
      <c r="W315" s="5" t="e">
        <f>(('t-1'!W315-'t-1'!$AE315)/'t-1'!$AE315)*(('t-1'!$I315-0.5+'t-1'!$I315-0.5)*-1)</f>
        <v>#VALUE!</v>
      </c>
      <c r="X315" s="5" t="e">
        <f>(('t-1'!X315-'t-1'!$AE315)/'t-1'!$AE315)*(('t-1'!$I315-0.5+'t-1'!$I315-0.5)*-1)</f>
        <v>#VALUE!</v>
      </c>
      <c r="Y315" s="5" t="e">
        <f>(('t-1'!Y315-'t-1'!$AE315)/'t-1'!$AE315)*(('t-1'!$I315-0.5+'t-1'!$I315-0.5)*-1)</f>
        <v>#VALUE!</v>
      </c>
      <c r="Z315" s="5" t="e">
        <f>(('t-1'!Z315-'t-1'!$AE315)/'t-1'!$AE315)*(('t-1'!$I315-0.5+'t-1'!$I315-0.5)*-1)</f>
        <v>#VALUE!</v>
      </c>
      <c r="AA315" s="5" t="e">
        <f>(('t-1'!AA315-'t-1'!$AE315)/'t-1'!$AE315)*(('t-1'!$I315-0.5+'t-1'!$I315-0.5)*-1)</f>
        <v>#VALUE!</v>
      </c>
      <c r="AB315" s="5" t="e">
        <f>(('t-1'!AB315-'t-1'!$AE315)/'t-1'!$AE315)*(('t-1'!$I315-0.5+'t-1'!$I315-0.5)*-1)</f>
        <v>#VALUE!</v>
      </c>
      <c r="AC315" s="5" t="e">
        <f>(('t-1'!AC315-'t-1'!$AE315)/'t-1'!$AE315)*(('t-1'!$I315-0.5+'t-1'!$I315-0.5)*-1)</f>
        <v>#VALUE!</v>
      </c>
      <c r="AD315" s="5" t="e">
        <f>(('t-1'!AD315-'t-1'!$AE315)/'t-1'!$AE315)*(('t-1'!$I315-0.5+'t-1'!$I315-0.5)*-1)</f>
        <v>#VALUE!</v>
      </c>
      <c r="AE315" s="5" t="e">
        <f>(('t-1'!AE315-'t-1'!$AE315)/'t-1'!$AE315)*(('t-1'!$I315-0.5+'t-1'!$I315-0.5)*-1)</f>
        <v>#VALUE!</v>
      </c>
      <c r="AF315" s="5" t="e">
        <f>(('t-1'!AF315-'t-1'!$AE315)/'t-1'!$AE315)*(('t-1'!$I315-0.5+'t-1'!$I315-0.5)*-1)</f>
        <v>#VALUE!</v>
      </c>
    </row>
    <row r="316" spans="2:32">
      <c r="B316" s="1">
        <f>'t-1'!B316</f>
        <v>0</v>
      </c>
      <c r="C316" s="1">
        <f>'t-1'!C316</f>
        <v>0</v>
      </c>
      <c r="D316" s="1">
        <f>'t-1'!D316</f>
        <v>0</v>
      </c>
      <c r="E316" s="1" t="str">
        <f>'t-1'!E316</f>
        <v>Totalt</v>
      </c>
      <c r="F316" s="1" t="str">
        <f>'t-1'!F316</f>
        <v>Följsamhet till litiumbehandling vid bipolär sjukdom</v>
      </c>
      <c r="G316" s="1" t="str">
        <f>'t-1'!G316</f>
        <v>(tom)</v>
      </c>
      <c r="H316" s="1" t="str">
        <f>'t-1'!H316</f>
        <v>A010010</v>
      </c>
      <c r="I316" s="1">
        <f>'t-1'!I316</f>
        <v>0</v>
      </c>
      <c r="J316" s="5" t="e">
        <f>(('t-1'!J316-'t-1'!$AE316)/'t-1'!$AE316)*(('t-1'!$I316-0.5+'t-1'!$I316-0.5)*-1)</f>
        <v>#VALUE!</v>
      </c>
      <c r="K316" s="5" t="e">
        <f>(('t-1'!K316-'t-1'!$AE316)/'t-1'!$AE316)*(('t-1'!$I316-0.5+'t-1'!$I316-0.5)*-1)</f>
        <v>#VALUE!</v>
      </c>
      <c r="L316" s="5" t="e">
        <f>(('t-1'!L316-'t-1'!$AE316)/'t-1'!$AE316)*(('t-1'!$I316-0.5+'t-1'!$I316-0.5)*-1)</f>
        <v>#VALUE!</v>
      </c>
      <c r="M316" s="5" t="e">
        <f>(('t-1'!M316-'t-1'!$AE316)/'t-1'!$AE316)*(('t-1'!$I316-0.5+'t-1'!$I316-0.5)*-1)</f>
        <v>#VALUE!</v>
      </c>
      <c r="N316" s="5" t="e">
        <f>(('t-1'!N316-'t-1'!$AE316)/'t-1'!$AE316)*(('t-1'!$I316-0.5+'t-1'!$I316-0.5)*-1)</f>
        <v>#VALUE!</v>
      </c>
      <c r="O316" s="5" t="e">
        <f>(('t-1'!O316-'t-1'!$AE316)/'t-1'!$AE316)*(('t-1'!$I316-0.5+'t-1'!$I316-0.5)*-1)</f>
        <v>#VALUE!</v>
      </c>
      <c r="P316" s="5" t="e">
        <f>(('t-1'!P316-'t-1'!$AE316)/'t-1'!$AE316)*(('t-1'!$I316-0.5+'t-1'!$I316-0.5)*-1)</f>
        <v>#VALUE!</v>
      </c>
      <c r="Q316" s="5" t="e">
        <f>(('t-1'!Q316-'t-1'!$AE316)/'t-1'!$AE316)*(('t-1'!$I316-0.5+'t-1'!$I316-0.5)*-1)</f>
        <v>#VALUE!</v>
      </c>
      <c r="R316" s="5" t="e">
        <f>(('t-1'!R316-'t-1'!$AE316)/'t-1'!$AE316)*(('t-1'!$I316-0.5+'t-1'!$I316-0.5)*-1)</f>
        <v>#VALUE!</v>
      </c>
      <c r="S316" s="5" t="e">
        <f>(('t-1'!S316-'t-1'!$AE316)/'t-1'!$AE316)*(('t-1'!$I316-0.5+'t-1'!$I316-0.5)*-1)</f>
        <v>#VALUE!</v>
      </c>
      <c r="T316" s="5" t="e">
        <f>(('t-1'!T316-'t-1'!$AE316)/'t-1'!$AE316)*(('t-1'!$I316-0.5+'t-1'!$I316-0.5)*-1)</f>
        <v>#VALUE!</v>
      </c>
      <c r="U316" s="5" t="e">
        <f>(('t-1'!U316-'t-1'!$AE316)/'t-1'!$AE316)*(('t-1'!$I316-0.5+'t-1'!$I316-0.5)*-1)</f>
        <v>#VALUE!</v>
      </c>
      <c r="V316" s="5" t="e">
        <f>(('t-1'!V316-'t-1'!$AE316)/'t-1'!$AE316)*(('t-1'!$I316-0.5+'t-1'!$I316-0.5)*-1)</f>
        <v>#VALUE!</v>
      </c>
      <c r="W316" s="5" t="e">
        <f>(('t-1'!W316-'t-1'!$AE316)/'t-1'!$AE316)*(('t-1'!$I316-0.5+'t-1'!$I316-0.5)*-1)</f>
        <v>#VALUE!</v>
      </c>
      <c r="X316" s="5" t="e">
        <f>(('t-1'!X316-'t-1'!$AE316)/'t-1'!$AE316)*(('t-1'!$I316-0.5+'t-1'!$I316-0.5)*-1)</f>
        <v>#VALUE!</v>
      </c>
      <c r="Y316" s="5" t="e">
        <f>(('t-1'!Y316-'t-1'!$AE316)/'t-1'!$AE316)*(('t-1'!$I316-0.5+'t-1'!$I316-0.5)*-1)</f>
        <v>#VALUE!</v>
      </c>
      <c r="Z316" s="5" t="e">
        <f>(('t-1'!Z316-'t-1'!$AE316)/'t-1'!$AE316)*(('t-1'!$I316-0.5+'t-1'!$I316-0.5)*-1)</f>
        <v>#VALUE!</v>
      </c>
      <c r="AA316" s="5" t="e">
        <f>(('t-1'!AA316-'t-1'!$AE316)/'t-1'!$AE316)*(('t-1'!$I316-0.5+'t-1'!$I316-0.5)*-1)</f>
        <v>#VALUE!</v>
      </c>
      <c r="AB316" s="5" t="e">
        <f>(('t-1'!AB316-'t-1'!$AE316)/'t-1'!$AE316)*(('t-1'!$I316-0.5+'t-1'!$I316-0.5)*-1)</f>
        <v>#VALUE!</v>
      </c>
      <c r="AC316" s="5" t="e">
        <f>(('t-1'!AC316-'t-1'!$AE316)/'t-1'!$AE316)*(('t-1'!$I316-0.5+'t-1'!$I316-0.5)*-1)</f>
        <v>#VALUE!</v>
      </c>
      <c r="AD316" s="5" t="e">
        <f>(('t-1'!AD316-'t-1'!$AE316)/'t-1'!$AE316)*(('t-1'!$I316-0.5+'t-1'!$I316-0.5)*-1)</f>
        <v>#VALUE!</v>
      </c>
      <c r="AE316" s="5" t="e">
        <f>(('t-1'!AE316-'t-1'!$AE316)/'t-1'!$AE316)*(('t-1'!$I316-0.5+'t-1'!$I316-0.5)*-1)</f>
        <v>#VALUE!</v>
      </c>
      <c r="AF316" s="5" t="e">
        <f>(('t-1'!AF316-'t-1'!$AE316)/'t-1'!$AE316)*(('t-1'!$I316-0.5+'t-1'!$I316-0.5)*-1)</f>
        <v>#VALUE!</v>
      </c>
    </row>
    <row r="317" spans="2:32">
      <c r="B317" s="1">
        <f>'t-1'!B317</f>
        <v>0</v>
      </c>
      <c r="C317" s="1">
        <f>'t-1'!C317</f>
        <v>0</v>
      </c>
      <c r="D317" s="1">
        <f>'t-1'!D317</f>
        <v>139</v>
      </c>
      <c r="E317" s="1" t="str">
        <f>'t-1'!E317</f>
        <v>Totalt</v>
      </c>
      <c r="F317" s="1" t="str">
        <f>'t-1'!F317</f>
        <v>Besök inom 30 dagar - barn- och ungdomspsykiatri</v>
      </c>
      <c r="G317" s="1" t="str">
        <f>'t-1'!G317</f>
        <v>(tom)</v>
      </c>
      <c r="H317" s="1" t="str">
        <f>'t-1'!H317</f>
        <v>C000600</v>
      </c>
      <c r="I317" s="1">
        <f>'t-1'!I317</f>
        <v>0</v>
      </c>
      <c r="J317" s="5">
        <f>(('t-1'!J317-'t-1'!$AE317)/'t-1'!$AE317)*(('t-1'!$I317-0.5+'t-1'!$I317-0.5)*-1)</f>
        <v>-2.802704506144198E-2</v>
      </c>
      <c r="K317" s="5">
        <f>(('t-1'!K317-'t-1'!$AE317)/'t-1'!$AE317)*(('t-1'!$I317-0.5+'t-1'!$I317-0.5)*-1)</f>
        <v>-2.5809886407866835E-2</v>
      </c>
      <c r="L317" s="5">
        <f>(('t-1'!L317-'t-1'!$AE317)/'t-1'!$AE317)*(('t-1'!$I317-0.5+'t-1'!$I317-0.5)*-1)</f>
        <v>4.3747051916379814E-2</v>
      </c>
      <c r="M317" s="5">
        <f>(('t-1'!M317-'t-1'!$AE317)/'t-1'!$AE317)*(('t-1'!$I317-0.5+'t-1'!$I317-0.5)*-1)</f>
        <v>0.16213502771245064</v>
      </c>
      <c r="N317" s="5">
        <f>(('t-1'!N317-'t-1'!$AE317)/'t-1'!$AE317)*(('t-1'!$I317-0.5+'t-1'!$I317-0.5)*-1)</f>
        <v>9.5432603044931397E-2</v>
      </c>
      <c r="O317" s="5">
        <f>(('t-1'!O317-'t-1'!$AE317)/'t-1'!$AE317)*(('t-1'!$I317-0.5+'t-1'!$I317-0.5)*-1)</f>
        <v>0.13584238002664856</v>
      </c>
      <c r="P317" s="5">
        <f>(('t-1'!P317-'t-1'!$AE317)/'t-1'!$AE317)*(('t-1'!$I317-0.5+'t-1'!$I317-0.5)*-1)</f>
        <v>0.11399925733382847</v>
      </c>
      <c r="Q317" s="5">
        <f>(('t-1'!Q317-'t-1'!$AE317)/'t-1'!$AE317)*(('t-1'!$I317-0.5+'t-1'!$I317-0.5)*-1)</f>
        <v>7.9797525749017953E-2</v>
      </c>
      <c r="R317" s="5">
        <f>(('t-1'!R317-'t-1'!$AE317)/'t-1'!$AE317)*(('t-1'!$I317-0.5+'t-1'!$I317-0.5)*-1)</f>
        <v>0.17421543340592743</v>
      </c>
      <c r="S317" s="5">
        <f>(('t-1'!S317-'t-1'!$AE317)/'t-1'!$AE317)*(('t-1'!$I317-0.5+'t-1'!$I317-0.5)*-1)</f>
        <v>9.7363206477626377E-2</v>
      </c>
      <c r="T317" s="5">
        <f>(('t-1'!T317-'t-1'!$AE317)/'t-1'!$AE317)*(('t-1'!$I317-0.5+'t-1'!$I317-0.5)*-1)</f>
        <v>0.125289790347347</v>
      </c>
      <c r="U317" s="5">
        <f>(('t-1'!U317-'t-1'!$AE317)/'t-1'!$AE317)*(('t-1'!$I317-0.5+'t-1'!$I317-0.5)*-1)</f>
        <v>9.6376670212163396E-2</v>
      </c>
      <c r="V317" s="5">
        <f>(('t-1'!V317-'t-1'!$AE317)/'t-1'!$AE317)*(('t-1'!$I317-0.5+'t-1'!$I317-0.5)*-1)</f>
        <v>0.11105216935146385</v>
      </c>
      <c r="W317" s="5">
        <f>(('t-1'!W317-'t-1'!$AE317)/'t-1'!$AE317)*(('t-1'!$I317-0.5+'t-1'!$I317-0.5)*-1)</f>
        <v>6.7582621611585528E-2</v>
      </c>
      <c r="X317" s="5">
        <f>(('t-1'!X317-'t-1'!$AE317)/'t-1'!$AE317)*(('t-1'!$I317-0.5+'t-1'!$I317-0.5)*-1)</f>
        <v>8.0402454334871865E-2</v>
      </c>
      <c r="Y317" s="5">
        <f>(('t-1'!Y317-'t-1'!$AE317)/'t-1'!$AE317)*(('t-1'!$I317-0.5+'t-1'!$I317-0.5)*-1)</f>
        <v>-0.21249063800059151</v>
      </c>
      <c r="Z317" s="5">
        <f>(('t-1'!Z317-'t-1'!$AE317)/'t-1'!$AE317)*(('t-1'!$I317-0.5+'t-1'!$I317-0.5)*-1)</f>
        <v>0.11959162308349625</v>
      </c>
      <c r="AA317" s="5">
        <f>(('t-1'!AA317-'t-1'!$AE317)/'t-1'!$AE317)*(('t-1'!$I317-0.5+'t-1'!$I317-0.5)*-1)</f>
        <v>0.15436154926621365</v>
      </c>
      <c r="AB317" s="5">
        <f>(('t-1'!AB317-'t-1'!$AE317)/'t-1'!$AE317)*(('t-1'!$I317-0.5+'t-1'!$I317-0.5)*-1)</f>
        <v>-1.5478726522954185E-2</v>
      </c>
      <c r="AC317" s="5">
        <f>(('t-1'!AC317-'t-1'!$AE317)/'t-1'!$AE317)*(('t-1'!$I317-0.5+'t-1'!$I317-0.5)*-1)</f>
        <v>-0.57915583611833155</v>
      </c>
      <c r="AD317" s="5">
        <f>(('t-1'!AD317-'t-1'!$AE317)/'t-1'!$AE317)*(('t-1'!$I317-0.5+'t-1'!$I317-0.5)*-1)</f>
        <v>0.12637702685975985</v>
      </c>
      <c r="AE317" s="5">
        <f>(('t-1'!AE317-'t-1'!$AE317)/'t-1'!$AE317)*(('t-1'!$I317-0.5+'t-1'!$I317-0.5)*-1)</f>
        <v>0</v>
      </c>
      <c r="AF317" s="5">
        <f>(('t-1'!AF317-'t-1'!$AE317)/'t-1'!$AE317)*(('t-1'!$I317-0.5+'t-1'!$I317-0.5)*-1)</f>
        <v>-1</v>
      </c>
    </row>
    <row r="318" spans="2:32">
      <c r="B318" s="1">
        <f>'t-1'!B318</f>
        <v>0</v>
      </c>
      <c r="C318" s="1">
        <f>'t-1'!C318</f>
        <v>0</v>
      </c>
      <c r="D318" s="1">
        <f>'t-1'!D318</f>
        <v>140</v>
      </c>
      <c r="E318" s="1" t="str">
        <f>'t-1'!E318</f>
        <v>Totalt</v>
      </c>
      <c r="F318" s="1" t="str">
        <f>'t-1'!F318</f>
        <v>Besök inom 90 dagar - vuxenpsykiatri</v>
      </c>
      <c r="G318" s="1" t="str">
        <f>'t-1'!G318</f>
        <v>(tom)</v>
      </c>
      <c r="H318" s="1" t="str">
        <f>'t-1'!H318</f>
        <v>C000700</v>
      </c>
      <c r="I318" s="1">
        <f>'t-1'!I318</f>
        <v>0</v>
      </c>
      <c r="J318" s="5">
        <f>(('t-1'!J318-'t-1'!$AE318)/'t-1'!$AE318)*(('t-1'!$I318-0.5+'t-1'!$I318-0.5)*-1)</f>
        <v>-4.5565528613363229E-2</v>
      </c>
      <c r="K318" s="5">
        <f>(('t-1'!K318-'t-1'!$AE318)/'t-1'!$AE318)*(('t-1'!$I318-0.5+'t-1'!$I318-0.5)*-1)</f>
        <v>4.9452345627565685E-3</v>
      </c>
      <c r="L318" s="5">
        <f>(('t-1'!L318-'t-1'!$AE318)/'t-1'!$AE318)*(('t-1'!$I318-0.5+'t-1'!$I318-0.5)*-1)</f>
        <v>-4.9620757329353983E-2</v>
      </c>
      <c r="M318" s="5">
        <f>(('t-1'!M318-'t-1'!$AE318)/'t-1'!$AE318)*(('t-1'!$I318-0.5+'t-1'!$I318-0.5)*-1)</f>
        <v>1.3826348536088624E-2</v>
      </c>
      <c r="N318" s="5">
        <f>(('t-1'!N318-'t-1'!$AE318)/'t-1'!$AE318)*(('t-1'!$I318-0.5+'t-1'!$I318-0.5)*-1)</f>
        <v>6.1256820982221391E-2</v>
      </c>
      <c r="O318" s="5">
        <f>(('t-1'!O318-'t-1'!$AE318)/'t-1'!$AE318)*(('t-1'!$I318-0.5+'t-1'!$I318-0.5)*-1)</f>
        <v>-9.4936337499267505E-3</v>
      </c>
      <c r="P318" s="5">
        <f>(('t-1'!P318-'t-1'!$AE318)/'t-1'!$AE318)*(('t-1'!$I318-0.5+'t-1'!$I318-0.5)*-1)</f>
        <v>-2.037831909333411E-2</v>
      </c>
      <c r="Q318" s="5">
        <f>(('t-1'!Q318-'t-1'!$AE318)/'t-1'!$AE318)*(('t-1'!$I318-0.5+'t-1'!$I318-0.5)*-1)</f>
        <v>6.1256820982221391E-2</v>
      </c>
      <c r="R318" s="5">
        <f>(('t-1'!R318-'t-1'!$AE318)/'t-1'!$AE318)*(('t-1'!$I318-0.5+'t-1'!$I318-0.5)*-1)</f>
        <v>5.4011988252622919E-3</v>
      </c>
      <c r="S318" s="5">
        <f>(('t-1'!S318-'t-1'!$AE318)/'t-1'!$AE318)*(('t-1'!$I318-0.5+'t-1'!$I318-0.5)*-1)</f>
        <v>2.3763940162437321E-2</v>
      </c>
      <c r="T318" s="5">
        <f>(('t-1'!T318-'t-1'!$AE318)/'t-1'!$AE318)*(('t-1'!$I318-0.5+'t-1'!$I318-0.5)*-1)</f>
        <v>3.2766704982698694E-2</v>
      </c>
      <c r="U318" s="5">
        <f>(('t-1'!U318-'t-1'!$AE318)/'t-1'!$AE318)*(('t-1'!$I318-0.5+'t-1'!$I318-0.5)*-1)</f>
        <v>4.9257686071618338E-2</v>
      </c>
      <c r="V318" s="5">
        <f>(('t-1'!V318-'t-1'!$AE318)/'t-1'!$AE318)*(('t-1'!$I318-0.5+'t-1'!$I318-0.5)*-1)</f>
        <v>2.1706877343132425E-2</v>
      </c>
      <c r="W318" s="5">
        <f>(('t-1'!W318-'t-1'!$AE318)/'t-1'!$AE318)*(('t-1'!$I318-0.5+'t-1'!$I318-0.5)*-1)</f>
        <v>6.1256820982221391E-2</v>
      </c>
      <c r="X318" s="5">
        <f>(('t-1'!X318-'t-1'!$AE318)/'t-1'!$AE318)*(('t-1'!$I318-0.5+'t-1'!$I318-0.5)*-1)</f>
        <v>-2.6617947634140802E-2</v>
      </c>
      <c r="Y318" s="5">
        <f>(('t-1'!Y318-'t-1'!$AE318)/'t-1'!$AE318)*(('t-1'!$I318-0.5+'t-1'!$I318-0.5)*-1)</f>
        <v>-2.379163505468132E-2</v>
      </c>
      <c r="Z318" s="5">
        <f>(('t-1'!Z318-'t-1'!$AE318)/'t-1'!$AE318)*(('t-1'!$I318-0.5+'t-1'!$I318-0.5)*-1)</f>
        <v>4.0848035963332405E-2</v>
      </c>
      <c r="AA318" s="5">
        <f>(('t-1'!AA318-'t-1'!$AE318)/'t-1'!$AE318)*(('t-1'!$I318-0.5+'t-1'!$I318-0.5)*-1)</f>
        <v>6.1256820982221391E-2</v>
      </c>
      <c r="AB318" s="5">
        <f>(('t-1'!AB318-'t-1'!$AE318)/'t-1'!$AE318)*(('t-1'!$I318-0.5+'t-1'!$I318-0.5)*-1)</f>
        <v>-0.28019102576858029</v>
      </c>
      <c r="AC318" s="5">
        <f>(('t-1'!AC318-'t-1'!$AE318)/'t-1'!$AE318)*(('t-1'!$I318-0.5+'t-1'!$I318-0.5)*-1)</f>
        <v>-1.1026925338549111E-2</v>
      </c>
      <c r="AD318" s="5">
        <f>(('t-1'!AD318-'t-1'!$AE318)/'t-1'!$AE318)*(('t-1'!$I318-0.5+'t-1'!$I318-0.5)*-1)</f>
        <v>6.1256820982221391E-2</v>
      </c>
      <c r="AE318" s="5">
        <f>(('t-1'!AE318-'t-1'!$AE318)/'t-1'!$AE318)*(('t-1'!$I318-0.5+'t-1'!$I318-0.5)*-1)</f>
        <v>0</v>
      </c>
      <c r="AF318" s="5">
        <f>(('t-1'!AF318-'t-1'!$AE318)/'t-1'!$AE318)*(('t-1'!$I318-0.5+'t-1'!$I318-0.5)*-1)</f>
        <v>-1</v>
      </c>
    </row>
    <row r="319" spans="2:32">
      <c r="B319" s="1">
        <f>'t-1'!B319</f>
        <v>0</v>
      </c>
      <c r="C319" s="1">
        <f>'t-1'!C319</f>
        <v>0</v>
      </c>
      <c r="D319" s="1">
        <f>'t-1'!D319</f>
        <v>141</v>
      </c>
      <c r="E319" s="1" t="str">
        <f>'t-1'!E319</f>
        <v>Totalt</v>
      </c>
      <c r="F319" s="1" t="str">
        <f>'t-1'!F319</f>
        <v>Återfall i brottslig gärning vid rättspsykiatrisk vård</v>
      </c>
      <c r="G319" s="1" t="str">
        <f>'t-1'!G319</f>
        <v>(tom)</v>
      </c>
      <c r="H319" s="1" t="str">
        <f>'t-1'!H319</f>
        <v>E000810</v>
      </c>
      <c r="I319" s="1">
        <f>'t-1'!I319</f>
        <v>1</v>
      </c>
      <c r="J319" s="5">
        <f>(('t-1'!J319-'t-1'!$AE319)/'t-1'!$AE319)*(('t-1'!$I319-0.5+'t-1'!$I319-0.5)*-1)</f>
        <v>0.41332034579325305</v>
      </c>
      <c r="K319" s="5">
        <f>(('t-1'!K319-'t-1'!$AE319)/'t-1'!$AE319)*(('t-1'!$I319-0.5+'t-1'!$I319-0.5)*-1)</f>
        <v>0.59765191178803645</v>
      </c>
      <c r="L319" s="5">
        <f>(('t-1'!L319-'t-1'!$AE319)/'t-1'!$AE319)*(('t-1'!$I319-0.5+'t-1'!$I319-0.5)*-1)</f>
        <v>0.57443952208350002</v>
      </c>
      <c r="M319" s="5">
        <f>(('t-1'!M319-'t-1'!$AE319)/'t-1'!$AE319)*(('t-1'!$I319-0.5+'t-1'!$I319-0.5)*-1)</f>
        <v>8.0789367700362866E-2</v>
      </c>
      <c r="N319" s="5">
        <f>(('t-1'!N319-'t-1'!$AE319)/'t-1'!$AE319)*(('t-1'!$I319-0.5+'t-1'!$I319-0.5)*-1)</f>
        <v>0.52580403889304295</v>
      </c>
      <c r="O319" s="5">
        <f>(('t-1'!O319-'t-1'!$AE319)/'t-1'!$AE319)*(('t-1'!$I319-0.5+'t-1'!$I319-0.5)*-1)</f>
        <v>-0.50880533079486223</v>
      </c>
      <c r="P319" s="5">
        <f>(('t-1'!P319-'t-1'!$AE319)/'t-1'!$AE319)*(('t-1'!$I319-0.5+'t-1'!$I319-0.5)*-1)</f>
        <v>-1.4342059336823827</v>
      </c>
      <c r="Q319" s="5" t="e">
        <f>(('t-1'!Q319-'t-1'!$AE319)/'t-1'!$AE319)*(('t-1'!$I319-0.5+'t-1'!$I319-0.5)*-1)</f>
        <v>#VALUE!</v>
      </c>
      <c r="R319" s="5" t="e">
        <f>(('t-1'!R319-'t-1'!$AE319)/'t-1'!$AE319)*(('t-1'!$I319-0.5+'t-1'!$I319-0.5)*-1)</f>
        <v>#VALUE!</v>
      </c>
      <c r="S319" s="5">
        <f>(('t-1'!S319-'t-1'!$AE319)/'t-1'!$AE319)*(('t-1'!$I319-0.5+'t-1'!$I319-0.5)*-1)</f>
        <v>-0.19977291364410824</v>
      </c>
      <c r="T319" s="5">
        <f>(('t-1'!T319-'t-1'!$AE319)/'t-1'!$AE319)*(('t-1'!$I319-0.5+'t-1'!$I319-0.5)*-1)</f>
        <v>0.72338568935427472</v>
      </c>
      <c r="U319" s="5">
        <f>(('t-1'!U319-'t-1'!$AE319)/'t-1'!$AE319)*(('t-1'!$I319-0.5+'t-1'!$I319-0.5)*-1)</f>
        <v>-0.44430678230287018</v>
      </c>
      <c r="V319" s="5">
        <f>(('t-1'!V319-'t-1'!$AE319)/'t-1'!$AE319)*(('t-1'!$I319-0.5+'t-1'!$I319-0.5)*-1)</f>
        <v>-1.6554973821989605</v>
      </c>
      <c r="W319" s="5">
        <f>(('t-1'!W319-'t-1'!$AE319)/'t-1'!$AE319)*(('t-1'!$I319-0.5+'t-1'!$I319-0.5)*-1)</f>
        <v>-1.00706197491782</v>
      </c>
      <c r="X319" s="5">
        <f>(('t-1'!X319-'t-1'!$AE319)/'t-1'!$AE319)*(('t-1'!$I319-0.5+'t-1'!$I319-0.5)*-1)</f>
        <v>0.51423828374409242</v>
      </c>
      <c r="Y319" s="5">
        <f>(('t-1'!Y319-'t-1'!$AE319)/'t-1'!$AE319)*(('t-1'!$I319-0.5+'t-1'!$I319-0.5)*-1)</f>
        <v>-0.2070442646358924</v>
      </c>
      <c r="Z319" s="5">
        <f>(('t-1'!Z319-'t-1'!$AE319)/'t-1'!$AE319)*(('t-1'!$I319-0.5+'t-1'!$I319-0.5)*-1)</f>
        <v>0.63118091913903296</v>
      </c>
      <c r="AA319" s="5">
        <f>(('t-1'!AA319-'t-1'!$AE319)/'t-1'!$AE319)*(('t-1'!$I319-0.5+'t-1'!$I319-0.5)*-1)</f>
        <v>0.41910994764397741</v>
      </c>
      <c r="AB319" s="5" t="e">
        <f>(('t-1'!AB319-'t-1'!$AE319)/'t-1'!$AE319)*(('t-1'!$I319-0.5+'t-1'!$I319-0.5)*-1)</f>
        <v>#VALUE!</v>
      </c>
      <c r="AC319" s="5">
        <f>(('t-1'!AC319-'t-1'!$AE319)/'t-1'!$AE319)*(('t-1'!$I319-0.5+'t-1'!$I319-0.5)*-1)</f>
        <v>0.52580403889304295</v>
      </c>
      <c r="AD319" s="5">
        <f>(('t-1'!AD319-'t-1'!$AE319)/'t-1'!$AE319)*(('t-1'!$I319-0.5+'t-1'!$I319-0.5)*-1)</f>
        <v>-0.46277398171976342</v>
      </c>
      <c r="AE319" s="5">
        <f>(('t-1'!AE319-'t-1'!$AE319)/'t-1'!$AE319)*(('t-1'!$I319-0.5+'t-1'!$I319-0.5)*-1)</f>
        <v>0</v>
      </c>
      <c r="AF319" s="5">
        <f>(('t-1'!AF319-'t-1'!$AE319)/'t-1'!$AE319)*(('t-1'!$I319-0.5+'t-1'!$I319-0.5)*-1)</f>
        <v>1</v>
      </c>
    </row>
    <row r="320" spans="2:32">
      <c r="B320" s="1">
        <f>'t-1'!B320</f>
        <v>0</v>
      </c>
      <c r="C320" s="1">
        <f>'t-1'!C320</f>
        <v>0</v>
      </c>
      <c r="D320" s="1">
        <f>'t-1'!D320</f>
        <v>142</v>
      </c>
      <c r="E320" s="1" t="str">
        <f>'t-1'!E320</f>
        <v>Totalt</v>
      </c>
      <c r="F320" s="1" t="str">
        <f>'t-1'!F320</f>
        <v>Fetma bland patienter i rättspsykiatrisk vård</v>
      </c>
      <c r="G320" s="1" t="str">
        <f>'t-1'!G320</f>
        <v>(tom)</v>
      </c>
      <c r="H320" s="1" t="str">
        <f>'t-1'!H320</f>
        <v>A020365</v>
      </c>
      <c r="I320" s="1">
        <f>'t-1'!I320</f>
        <v>1</v>
      </c>
      <c r="J320" s="5">
        <f>(('t-1'!J320-'t-1'!$AE320)/'t-1'!$AE320)*(('t-1'!$I320-0.5+'t-1'!$I320-0.5)*-1)</f>
        <v>0.11516839034738748</v>
      </c>
      <c r="K320" s="5">
        <f>(('t-1'!K320-'t-1'!$AE320)/'t-1'!$AE320)*(('t-1'!$I320-0.5+'t-1'!$I320-0.5)*-1)</f>
        <v>0.23206514109223497</v>
      </c>
      <c r="L320" s="5">
        <f>(('t-1'!L320-'t-1'!$AE320)/'t-1'!$AE320)*(('t-1'!$I320-0.5+'t-1'!$I320-0.5)*-1)</f>
        <v>-5.6350088360145892E-2</v>
      </c>
      <c r="M320" s="5">
        <f>(('t-1'!M320-'t-1'!$AE320)/'t-1'!$AE320)*(('t-1'!$I320-0.5+'t-1'!$I320-0.5)*-1)</f>
        <v>-0.10464475858270611</v>
      </c>
      <c r="N320" s="5">
        <f>(('t-1'!N320-'t-1'!$AE320)/'t-1'!$AE320)*(('t-1'!$I320-0.5+'t-1'!$I320-0.5)*-1)</f>
        <v>-0.5665871121718381</v>
      </c>
      <c r="O320" s="5">
        <f>(('t-1'!O320-'t-1'!$AE320)/'t-1'!$AE320)*(('t-1'!$I320-0.5+'t-1'!$I320-0.5)*-1)</f>
        <v>-0.21224002727582639</v>
      </c>
      <c r="P320" s="5">
        <f>(('t-1'!P320-'t-1'!$AE320)/'t-1'!$AE320)*(('t-1'!$I320-0.5+'t-1'!$I320-0.5)*-1)</f>
        <v>0.61318836736497861</v>
      </c>
      <c r="Q320" s="5" t="e">
        <f>(('t-1'!Q320-'t-1'!$AE320)/'t-1'!$AE320)*(('t-1'!$I320-0.5+'t-1'!$I320-0.5)*-1)</f>
        <v>#VALUE!</v>
      </c>
      <c r="R320" s="5" t="e">
        <f>(('t-1'!R320-'t-1'!$AE320)/'t-1'!$AE320)*(('t-1'!$I320-0.5+'t-1'!$I320-0.5)*-1)</f>
        <v>#VALUE!</v>
      </c>
      <c r="S320" s="5">
        <f>(('t-1'!S320-'t-1'!$AE320)/'t-1'!$AE320)*(('t-1'!$I320-0.5+'t-1'!$I320-0.5)*-1)</f>
        <v>-0.11401750198886348</v>
      </c>
      <c r="T320" s="5">
        <f>(('t-1'!T320-'t-1'!$AE320)/'t-1'!$AE320)*(('t-1'!$I320-0.5+'t-1'!$I320-0.5)*-1)</f>
        <v>-6.8127576480798424E-2</v>
      </c>
      <c r="U320" s="5">
        <f>(('t-1'!U320-'t-1'!$AE320)/'t-1'!$AE320)*(('t-1'!$I320-0.5+'t-1'!$I320-0.5)*-1)</f>
        <v>0.14430115721706277</v>
      </c>
      <c r="V320" s="5">
        <f>(('t-1'!V320-'t-1'!$AE320)/'t-1'!$AE320)*(('t-1'!$I320-0.5+'t-1'!$I320-0.5)*-1)</f>
        <v>0.21670644391408098</v>
      </c>
      <c r="W320" s="5">
        <f>(('t-1'!W320-'t-1'!$AE320)/'t-1'!$AE320)*(('t-1'!$I320-0.5+'t-1'!$I320-0.5)*-1)</f>
        <v>7.8478169310684173E-2</v>
      </c>
      <c r="X320" s="5">
        <f>(('t-1'!X320-'t-1'!$AE320)/'t-1'!$AE320)*(('t-1'!$I320-0.5+'t-1'!$I320-0.5)*-1)</f>
        <v>-4.439140811455871E-2</v>
      </c>
      <c r="Y320" s="5">
        <f>(('t-1'!Y320-'t-1'!$AE320)/'t-1'!$AE320)*(('t-1'!$I320-0.5+'t-1'!$I320-0.5)*-1)</f>
        <v>-0.26469272076372341</v>
      </c>
      <c r="Z320" s="5">
        <f>(('t-1'!Z320-'t-1'!$AE320)/'t-1'!$AE320)*(('t-1'!$I320-0.5+'t-1'!$I320-0.5)*-1)</f>
        <v>-0.37419922120336624</v>
      </c>
      <c r="AA320" s="5">
        <f>(('t-1'!AA320-'t-1'!$AE320)/'t-1'!$AE320)*(('t-1'!$I320-0.5+'t-1'!$I320-0.5)*-1)</f>
        <v>-0.19029903130703266</v>
      </c>
      <c r="AB320" s="5" t="e">
        <f>(('t-1'!AB320-'t-1'!$AE320)/'t-1'!$AE320)*(('t-1'!$I320-0.5+'t-1'!$I320-0.5)*-1)</f>
        <v>#VALUE!</v>
      </c>
      <c r="AC320" s="5">
        <f>(('t-1'!AC320-'t-1'!$AE320)/'t-1'!$AE320)*(('t-1'!$I320-0.5+'t-1'!$I320-0.5)*-1)</f>
        <v>0.21670644391408098</v>
      </c>
      <c r="AD320" s="5">
        <f>(('t-1'!AD320-'t-1'!$AE320)/'t-1'!$AE320)*(('t-1'!$I320-0.5+'t-1'!$I320-0.5)*-1)</f>
        <v>-0.2367792990830305</v>
      </c>
      <c r="AE320" s="5">
        <f>(('t-1'!AE320-'t-1'!$AE320)/'t-1'!$AE320)*(('t-1'!$I320-0.5+'t-1'!$I320-0.5)*-1)</f>
        <v>0</v>
      </c>
      <c r="AF320" s="5">
        <f>(('t-1'!AF320-'t-1'!$AE320)/'t-1'!$AE320)*(('t-1'!$I320-0.5+'t-1'!$I320-0.5)*-1)</f>
        <v>1</v>
      </c>
    </row>
    <row r="321" spans="2:32">
      <c r="B321" s="1" t="str">
        <f>'t-1'!B321</f>
        <v>O</v>
      </c>
      <c r="C321" s="1" t="str">
        <f>'t-1'!C321</f>
        <v>Kirurgisk behandling</v>
      </c>
      <c r="D321" s="1">
        <f>'t-1'!D321</f>
        <v>143</v>
      </c>
      <c r="E321" s="1" t="str">
        <f>'t-1'!E321</f>
        <v>Totalt</v>
      </c>
      <c r="F321" s="1" t="str">
        <f>'t-1'!F321</f>
        <v xml:space="preserve">Omoperation vid ljumskbråck </v>
      </c>
      <c r="G321" s="1" t="str">
        <f>'t-1'!G321</f>
        <v>(tom)</v>
      </c>
      <c r="H321" s="1" t="str">
        <f>'t-1'!H321</f>
        <v>A006100</v>
      </c>
      <c r="I321" s="1">
        <f>'t-1'!I321</f>
        <v>0</v>
      </c>
      <c r="J321" s="5" t="e">
        <f>(('t-1'!J321-'t-1'!$AE321)/'t-1'!$AE321)*(('t-1'!$I321-0.5+'t-1'!$I321-0.5)*-1)</f>
        <v>#VALUE!</v>
      </c>
      <c r="K321" s="5" t="e">
        <f>(('t-1'!K321-'t-1'!$AE321)/'t-1'!$AE321)*(('t-1'!$I321-0.5+'t-1'!$I321-0.5)*-1)</f>
        <v>#VALUE!</v>
      </c>
      <c r="L321" s="5" t="e">
        <f>(('t-1'!L321-'t-1'!$AE321)/'t-1'!$AE321)*(('t-1'!$I321-0.5+'t-1'!$I321-0.5)*-1)</f>
        <v>#VALUE!</v>
      </c>
      <c r="M321" s="5" t="e">
        <f>(('t-1'!M321-'t-1'!$AE321)/'t-1'!$AE321)*(('t-1'!$I321-0.5+'t-1'!$I321-0.5)*-1)</f>
        <v>#VALUE!</v>
      </c>
      <c r="N321" s="5" t="e">
        <f>(('t-1'!N321-'t-1'!$AE321)/'t-1'!$AE321)*(('t-1'!$I321-0.5+'t-1'!$I321-0.5)*-1)</f>
        <v>#VALUE!</v>
      </c>
      <c r="O321" s="5" t="e">
        <f>(('t-1'!O321-'t-1'!$AE321)/'t-1'!$AE321)*(('t-1'!$I321-0.5+'t-1'!$I321-0.5)*-1)</f>
        <v>#VALUE!</v>
      </c>
      <c r="P321" s="5" t="e">
        <f>(('t-1'!P321-'t-1'!$AE321)/'t-1'!$AE321)*(('t-1'!$I321-0.5+'t-1'!$I321-0.5)*-1)</f>
        <v>#VALUE!</v>
      </c>
      <c r="Q321" s="5" t="e">
        <f>(('t-1'!Q321-'t-1'!$AE321)/'t-1'!$AE321)*(('t-1'!$I321-0.5+'t-1'!$I321-0.5)*-1)</f>
        <v>#VALUE!</v>
      </c>
      <c r="R321" s="5" t="e">
        <f>(('t-1'!R321-'t-1'!$AE321)/'t-1'!$AE321)*(('t-1'!$I321-0.5+'t-1'!$I321-0.5)*-1)</f>
        <v>#VALUE!</v>
      </c>
      <c r="S321" s="5" t="e">
        <f>(('t-1'!S321-'t-1'!$AE321)/'t-1'!$AE321)*(('t-1'!$I321-0.5+'t-1'!$I321-0.5)*-1)</f>
        <v>#VALUE!</v>
      </c>
      <c r="T321" s="5" t="e">
        <f>(('t-1'!T321-'t-1'!$AE321)/'t-1'!$AE321)*(('t-1'!$I321-0.5+'t-1'!$I321-0.5)*-1)</f>
        <v>#VALUE!</v>
      </c>
      <c r="U321" s="5" t="e">
        <f>(('t-1'!U321-'t-1'!$AE321)/'t-1'!$AE321)*(('t-1'!$I321-0.5+'t-1'!$I321-0.5)*-1)</f>
        <v>#VALUE!</v>
      </c>
      <c r="V321" s="5" t="e">
        <f>(('t-1'!V321-'t-1'!$AE321)/'t-1'!$AE321)*(('t-1'!$I321-0.5+'t-1'!$I321-0.5)*-1)</f>
        <v>#VALUE!</v>
      </c>
      <c r="W321" s="5" t="e">
        <f>(('t-1'!W321-'t-1'!$AE321)/'t-1'!$AE321)*(('t-1'!$I321-0.5+'t-1'!$I321-0.5)*-1)</f>
        <v>#VALUE!</v>
      </c>
      <c r="X321" s="5" t="e">
        <f>(('t-1'!X321-'t-1'!$AE321)/'t-1'!$AE321)*(('t-1'!$I321-0.5+'t-1'!$I321-0.5)*-1)</f>
        <v>#VALUE!</v>
      </c>
      <c r="Y321" s="5" t="e">
        <f>(('t-1'!Y321-'t-1'!$AE321)/'t-1'!$AE321)*(('t-1'!$I321-0.5+'t-1'!$I321-0.5)*-1)</f>
        <v>#VALUE!</v>
      </c>
      <c r="Z321" s="5" t="e">
        <f>(('t-1'!Z321-'t-1'!$AE321)/'t-1'!$AE321)*(('t-1'!$I321-0.5+'t-1'!$I321-0.5)*-1)</f>
        <v>#VALUE!</v>
      </c>
      <c r="AA321" s="5" t="e">
        <f>(('t-1'!AA321-'t-1'!$AE321)/'t-1'!$AE321)*(('t-1'!$I321-0.5+'t-1'!$I321-0.5)*-1)</f>
        <v>#VALUE!</v>
      </c>
      <c r="AB321" s="5" t="e">
        <f>(('t-1'!AB321-'t-1'!$AE321)/'t-1'!$AE321)*(('t-1'!$I321-0.5+'t-1'!$I321-0.5)*-1)</f>
        <v>#VALUE!</v>
      </c>
      <c r="AC321" s="5" t="e">
        <f>(('t-1'!AC321-'t-1'!$AE321)/'t-1'!$AE321)*(('t-1'!$I321-0.5+'t-1'!$I321-0.5)*-1)</f>
        <v>#VALUE!</v>
      </c>
      <c r="AD321" s="5" t="e">
        <f>(('t-1'!AD321-'t-1'!$AE321)/'t-1'!$AE321)*(('t-1'!$I321-0.5+'t-1'!$I321-0.5)*-1)</f>
        <v>#VALUE!</v>
      </c>
      <c r="AE321" s="5" t="e">
        <f>(('t-1'!AE321-'t-1'!$AE321)/'t-1'!$AE321)*(('t-1'!$I321-0.5+'t-1'!$I321-0.5)*-1)</f>
        <v>#VALUE!</v>
      </c>
      <c r="AF321" s="5" t="e">
        <f>(('t-1'!AF321-'t-1'!$AE321)/'t-1'!$AE321)*(('t-1'!$I321-0.5+'t-1'!$I321-0.5)*-1)</f>
        <v>#VALUE!</v>
      </c>
    </row>
    <row r="322" spans="2:32">
      <c r="B322" s="1">
        <f>'t-1'!B322</f>
        <v>0</v>
      </c>
      <c r="C322" s="1">
        <f>'t-1'!C322</f>
        <v>0</v>
      </c>
      <c r="D322" s="1">
        <f>'t-1'!D322</f>
        <v>144</v>
      </c>
      <c r="E322" s="1" t="str">
        <f>'t-1'!E322</f>
        <v>Totalt</v>
      </c>
      <c r="F322" s="1" t="str">
        <f>'t-1'!F322</f>
        <v>Dagkirurgiska operationer vid ljumskbråck</v>
      </c>
      <c r="G322" s="1" t="str">
        <f>'t-1'!G322</f>
        <v>(tom)</v>
      </c>
      <c r="H322" s="1" t="str">
        <f>'t-1'!H322</f>
        <v>D001300</v>
      </c>
      <c r="I322" s="1">
        <f>'t-1'!I322</f>
        <v>0</v>
      </c>
      <c r="J322" s="5">
        <f>(('t-1'!J322-'t-1'!$AE322)/'t-1'!$AE322)*(('t-1'!$I322-0.5+'t-1'!$I322-0.5)*-1)</f>
        <v>-4.4704053360934706E-2</v>
      </c>
      <c r="K322" s="5">
        <f>(('t-1'!K322-'t-1'!$AE322)/'t-1'!$AE322)*(('t-1'!$I322-0.5+'t-1'!$I322-0.5)*-1)</f>
        <v>3.9881915202677934E-2</v>
      </c>
      <c r="L322" s="5">
        <f>(('t-1'!L322-'t-1'!$AE322)/'t-1'!$AE322)*(('t-1'!$I322-0.5+'t-1'!$I322-0.5)*-1)</f>
        <v>0.11025467261920142</v>
      </c>
      <c r="M322" s="5">
        <f>(('t-1'!M322-'t-1'!$AE322)/'t-1'!$AE322)*(('t-1'!$I322-0.5+'t-1'!$I322-0.5)*-1)</f>
        <v>-0.15354850057162955</v>
      </c>
      <c r="N322" s="5">
        <f>(('t-1'!N322-'t-1'!$AE322)/'t-1'!$AE322)*(('t-1'!$I322-0.5+'t-1'!$I322-0.5)*-1)</f>
        <v>-0.16107979050851648</v>
      </c>
      <c r="O322" s="5">
        <f>(('t-1'!O322-'t-1'!$AE322)/'t-1'!$AE322)*(('t-1'!$I322-0.5+'t-1'!$I322-0.5)*-1)</f>
        <v>-0.81749238258314494</v>
      </c>
      <c r="P322" s="5">
        <f>(('t-1'!P322-'t-1'!$AE322)/'t-1'!$AE322)*(('t-1'!$I322-0.5+'t-1'!$I322-0.5)*-1)</f>
        <v>0.12148888318917428</v>
      </c>
      <c r="Q322" s="5">
        <f>(('t-1'!Q322-'t-1'!$AE322)/'t-1'!$AE322)*(('t-1'!$I322-0.5+'t-1'!$I322-0.5)*-1)</f>
        <v>-0.15649552706867217</v>
      </c>
      <c r="R322" s="5">
        <f>(('t-1'!R322-'t-1'!$AE322)/'t-1'!$AE322)*(('t-1'!$I322-0.5+'t-1'!$I322-0.5)*-1)</f>
        <v>0.177850086477296</v>
      </c>
      <c r="S322" s="5">
        <f>(('t-1'!S322-'t-1'!$AE322)/'t-1'!$AE322)*(('t-1'!$I322-0.5+'t-1'!$I322-0.5)*-1)</f>
        <v>-1.062922037330632E-2</v>
      </c>
      <c r="T322" s="5">
        <f>(('t-1'!T322-'t-1'!$AE322)/'t-1'!$AE322)*(('t-1'!$I322-0.5+'t-1'!$I322-0.5)*-1)</f>
        <v>6.7529338333891789E-3</v>
      </c>
      <c r="U322" s="5">
        <f>(('t-1'!U322-'t-1'!$AE322)/'t-1'!$AE322)*(('t-1'!$I322-0.5+'t-1'!$I322-0.5)*-1)</f>
        <v>-1.1255960374965323E-2</v>
      </c>
      <c r="V322" s="5">
        <f>(('t-1'!V322-'t-1'!$AE322)/'t-1'!$AE322)*(('t-1'!$I322-0.5+'t-1'!$I322-0.5)*-1)</f>
        <v>0.14636502494560097</v>
      </c>
      <c r="W322" s="5">
        <f>(('t-1'!W322-'t-1'!$AE322)/'t-1'!$AE322)*(('t-1'!$I322-0.5+'t-1'!$I322-0.5)*-1)</f>
        <v>-3.1803561504910816E-2</v>
      </c>
      <c r="X322" s="5">
        <f>(('t-1'!X322-'t-1'!$AE322)/'t-1'!$AE322)*(('t-1'!$I322-0.5+'t-1'!$I322-0.5)*-1)</f>
        <v>7.5199855859256801E-2</v>
      </c>
      <c r="Y322" s="5">
        <f>(('t-1'!Y322-'t-1'!$AE322)/'t-1'!$AE322)*(('t-1'!$I322-0.5+'t-1'!$I322-0.5)*-1)</f>
        <v>-3.6703827570219984E-2</v>
      </c>
      <c r="Z322" s="5">
        <f>(('t-1'!Z322-'t-1'!$AE322)/'t-1'!$AE322)*(('t-1'!$I322-0.5+'t-1'!$I322-0.5)*-1)</f>
        <v>-0.10047338754145128</v>
      </c>
      <c r="AA322" s="5">
        <f>(('t-1'!AA322-'t-1'!$AE322)/'t-1'!$AE322)*(('t-1'!$I322-0.5+'t-1'!$I322-0.5)*-1)</f>
        <v>0.19418564482633538</v>
      </c>
      <c r="AB322" s="5">
        <f>(('t-1'!AB322-'t-1'!$AE322)/'t-1'!$AE322)*(('t-1'!$I322-0.5+'t-1'!$I322-0.5)*-1)</f>
        <v>9.5256940169436699E-2</v>
      </c>
      <c r="AC322" s="5">
        <f>(('t-1'!AC322-'t-1'!$AE322)/'t-1'!$AE322)*(('t-1'!$I322-0.5+'t-1'!$I322-0.5)*-1)</f>
        <v>7.0744418486385921E-2</v>
      </c>
      <c r="AD322" s="5">
        <f>(('t-1'!AD322-'t-1'!$AE322)/'t-1'!$AE322)*(('t-1'!$I322-0.5+'t-1'!$I322-0.5)*-1)</f>
        <v>8.0602176791627261E-2</v>
      </c>
      <c r="AE322" s="5">
        <f>(('t-1'!AE322-'t-1'!$AE322)/'t-1'!$AE322)*(('t-1'!$I322-0.5+'t-1'!$I322-0.5)*-1)</f>
        <v>0</v>
      </c>
      <c r="AF322" s="5">
        <f>(('t-1'!AF322-'t-1'!$AE322)/'t-1'!$AE322)*(('t-1'!$I322-0.5+'t-1'!$I322-0.5)*-1)</f>
        <v>-1</v>
      </c>
    </row>
    <row r="323" spans="2:32">
      <c r="B323" s="1">
        <f>'t-1'!B323</f>
        <v>0</v>
      </c>
      <c r="C323" s="1">
        <f>'t-1'!C323</f>
        <v>0</v>
      </c>
      <c r="D323" s="1">
        <f>'t-1'!D323</f>
        <v>145</v>
      </c>
      <c r="E323" s="1" t="str">
        <f>'t-1'!E323</f>
        <v>Kvinnor</v>
      </c>
      <c r="F323" s="1" t="str">
        <f>'t-1'!F323</f>
        <v>Dödlighet efter vård för blödande magsår</v>
      </c>
      <c r="G323" s="1" t="str">
        <f>'t-1'!G323</f>
        <v>(tom)</v>
      </c>
      <c r="H323" s="1" t="str">
        <f>'t-1'!H323</f>
        <v>A020390</v>
      </c>
      <c r="I323" s="1">
        <f>'t-1'!I323</f>
        <v>1</v>
      </c>
      <c r="J323" s="5">
        <f>(('t-1'!J323-'t-1'!$AE323)/'t-1'!$AE323)*(('t-1'!$I323-0.5+'t-1'!$I323-0.5)*-1)</f>
        <v>-0.2064986534842459</v>
      </c>
      <c r="K323" s="5">
        <f>(('t-1'!K323-'t-1'!$AE323)/'t-1'!$AE323)*(('t-1'!$I323-0.5+'t-1'!$I323-0.5)*-1)</f>
        <v>4.1038399557079511E-2</v>
      </c>
      <c r="L323" s="5">
        <f>(('t-1'!L323-'t-1'!$AE323)/'t-1'!$AE323)*(('t-1'!$I323-0.5+'t-1'!$I323-0.5)*-1)</f>
        <v>-4.3825571777262672E-2</v>
      </c>
      <c r="M323" s="5">
        <f>(('t-1'!M323-'t-1'!$AE323)/'t-1'!$AE323)*(('t-1'!$I323-0.5+'t-1'!$I323-0.5)*-1)</f>
        <v>-8.4925932406135954E-2</v>
      </c>
      <c r="N323" s="5">
        <f>(('t-1'!N323-'t-1'!$AE323)/'t-1'!$AE323)*(('t-1'!$I323-0.5+'t-1'!$I323-0.5)*-1)</f>
        <v>0.1269003596526061</v>
      </c>
      <c r="O323" s="5">
        <f>(('t-1'!O323-'t-1'!$AE323)/'t-1'!$AE323)*(('t-1'!$I323-0.5+'t-1'!$I323-0.5)*-1)</f>
        <v>0.47635042382489862</v>
      </c>
      <c r="P323" s="5">
        <f>(('t-1'!P323-'t-1'!$AE323)/'t-1'!$AE323)*(('t-1'!$I323-0.5+'t-1'!$I323-0.5)*-1)</f>
        <v>3.6742086214810059E-2</v>
      </c>
      <c r="Q323" s="5">
        <f>(('t-1'!Q323-'t-1'!$AE323)/'t-1'!$AE323)*(('t-1'!$I323-0.5+'t-1'!$I323-0.5)*-1)</f>
        <v>0.33276279483177534</v>
      </c>
      <c r="R323" s="5">
        <f>(('t-1'!R323-'t-1'!$AE323)/'t-1'!$AE323)*(('t-1'!$I323-0.5+'t-1'!$I323-0.5)*-1)</f>
        <v>-0.10187918313180465</v>
      </c>
      <c r="S323" s="5">
        <f>(('t-1'!S323-'t-1'!$AE323)/'t-1'!$AE323)*(('t-1'!$I323-0.5+'t-1'!$I323-0.5)*-1)</f>
        <v>2.0437746133202095E-2</v>
      </c>
      <c r="T323" s="5">
        <f>(('t-1'!T323-'t-1'!$AE323)/'t-1'!$AE323)*(('t-1'!$I323-0.5+'t-1'!$I323-0.5)*-1)</f>
        <v>0.11210603425843674</v>
      </c>
      <c r="U323" s="5">
        <f>(('t-1'!U323-'t-1'!$AE323)/'t-1'!$AE323)*(('t-1'!$I323-0.5+'t-1'!$I323-0.5)*-1)</f>
        <v>-5.451534911215359E-2</v>
      </c>
      <c r="V323" s="5">
        <f>(('t-1'!V323-'t-1'!$AE323)/'t-1'!$AE323)*(('t-1'!$I323-0.5+'t-1'!$I323-0.5)*-1)</f>
        <v>8.0120543635957067E-2</v>
      </c>
      <c r="W323" s="5">
        <f>(('t-1'!W323-'t-1'!$AE323)/'t-1'!$AE323)*(('t-1'!$I323-0.5+'t-1'!$I323-0.5)*-1)</f>
        <v>0.20598424900862067</v>
      </c>
      <c r="X323" s="5">
        <f>(('t-1'!X323-'t-1'!$AE323)/'t-1'!$AE323)*(('t-1'!$I323-0.5+'t-1'!$I323-0.5)*-1)</f>
        <v>0.60583722527233863</v>
      </c>
      <c r="Y323" s="5">
        <f>(('t-1'!Y323-'t-1'!$AE323)/'t-1'!$AE323)*(('t-1'!$I323-0.5+'t-1'!$I323-0.5)*-1)</f>
        <v>8.1111886753150342E-2</v>
      </c>
      <c r="Z323" s="5">
        <f>(('t-1'!Z323-'t-1'!$AE323)/'t-1'!$AE323)*(('t-1'!$I323-0.5+'t-1'!$I323-0.5)*-1)</f>
        <v>-0.31162086785947124</v>
      </c>
      <c r="AA323" s="5">
        <f>(('t-1'!AA323-'t-1'!$AE323)/'t-1'!$AE323)*(('t-1'!$I323-0.5+'t-1'!$I323-0.5)*-1)</f>
        <v>-0.2636049304641182</v>
      </c>
      <c r="AB323" s="5">
        <f>(('t-1'!AB323-'t-1'!$AE323)/'t-1'!$AE323)*(('t-1'!$I323-0.5+'t-1'!$I323-0.5)*-1)</f>
        <v>0.65241839621285025</v>
      </c>
      <c r="AC323" s="5">
        <f>(('t-1'!AC323-'t-1'!$AE323)/'t-1'!$AE323)*(('t-1'!$I323-0.5+'t-1'!$I323-0.5)*-1)</f>
        <v>0.33516498152086854</v>
      </c>
      <c r="AD323" s="5">
        <f>(('t-1'!AD323-'t-1'!$AE323)/'t-1'!$AE323)*(('t-1'!$I323-0.5+'t-1'!$I323-0.5)*-1)</f>
        <v>0.21972385742080358</v>
      </c>
      <c r="AE323" s="5">
        <f>(('t-1'!AE323-'t-1'!$AE323)/'t-1'!$AE323)*(('t-1'!$I323-0.5+'t-1'!$I323-0.5)*-1)</f>
        <v>0</v>
      </c>
      <c r="AF323" s="5">
        <f>(('t-1'!AF323-'t-1'!$AE323)/'t-1'!$AE323)*(('t-1'!$I323-0.5+'t-1'!$I323-0.5)*-1)</f>
        <v>1</v>
      </c>
    </row>
    <row r="324" spans="2:32">
      <c r="B324" s="1">
        <f>'t-1'!B324</f>
        <v>0</v>
      </c>
      <c r="C324" s="1">
        <f>'t-1'!C324</f>
        <v>0</v>
      </c>
      <c r="D324" s="1">
        <f>'t-1'!D324</f>
        <v>0</v>
      </c>
      <c r="E324" s="1" t="str">
        <f>'t-1'!E324</f>
        <v>Män</v>
      </c>
      <c r="F324" s="1" t="str">
        <f>'t-1'!F324</f>
        <v>Dödlighet efter vård för blödande magsår</v>
      </c>
      <c r="G324" s="1" t="str">
        <f>'t-1'!G324</f>
        <v>(tom)</v>
      </c>
      <c r="H324" s="1" t="str">
        <f>'t-1'!H324</f>
        <v>A020390</v>
      </c>
      <c r="I324" s="1">
        <f>'t-1'!I324</f>
        <v>1</v>
      </c>
      <c r="J324" s="5">
        <f>(('t-1'!J324-'t-1'!$AE324)/'t-1'!$AE324)*(('t-1'!$I324-0.5+'t-1'!$I324-0.5)*-1)</f>
        <v>-7.641758272629566E-2</v>
      </c>
      <c r="K324" s="5">
        <f>(('t-1'!K324-'t-1'!$AE324)/'t-1'!$AE324)*(('t-1'!$I324-0.5+'t-1'!$I324-0.5)*-1)</f>
        <v>-0.13133185357296245</v>
      </c>
      <c r="L324" s="5">
        <f>(('t-1'!L324-'t-1'!$AE324)/'t-1'!$AE324)*(('t-1'!$I324-0.5+'t-1'!$I324-0.5)*-1)</f>
        <v>-0.26935157917106961</v>
      </c>
      <c r="M324" s="5">
        <f>(('t-1'!M324-'t-1'!$AE324)/'t-1'!$AE324)*(('t-1'!$I324-0.5+'t-1'!$I324-0.5)*-1)</f>
        <v>0.30840630506559708</v>
      </c>
      <c r="N324" s="5">
        <f>(('t-1'!N324-'t-1'!$AE324)/'t-1'!$AE324)*(('t-1'!$I324-0.5+'t-1'!$I324-0.5)*-1)</f>
        <v>-7.3314345320426064E-2</v>
      </c>
      <c r="O324" s="5">
        <f>(('t-1'!O324-'t-1'!$AE324)/'t-1'!$AE324)*(('t-1'!$I324-0.5+'t-1'!$I324-0.5)*-1)</f>
        <v>0.18013378767614513</v>
      </c>
      <c r="P324" s="5">
        <f>(('t-1'!P324-'t-1'!$AE324)/'t-1'!$AE324)*(('t-1'!$I324-0.5+'t-1'!$I324-0.5)*-1)</f>
        <v>-0.32070842173774322</v>
      </c>
      <c r="Q324" s="5">
        <f>(('t-1'!Q324-'t-1'!$AE324)/'t-1'!$AE324)*(('t-1'!$I324-0.5+'t-1'!$I324-0.5)*-1)</f>
        <v>0.45700983255718952</v>
      </c>
      <c r="R324" s="5">
        <f>(('t-1'!R324-'t-1'!$AE324)/'t-1'!$AE324)*(('t-1'!$I324-0.5+'t-1'!$I324-0.5)*-1)</f>
        <v>-0.10699489452024891</v>
      </c>
      <c r="S324" s="5">
        <f>(('t-1'!S324-'t-1'!$AE324)/'t-1'!$AE324)*(('t-1'!$I324-0.5+'t-1'!$I324-0.5)*-1)</f>
        <v>5.758818389067704E-3</v>
      </c>
      <c r="T324" s="5">
        <f>(('t-1'!T324-'t-1'!$AE324)/'t-1'!$AE324)*(('t-1'!$I324-0.5+'t-1'!$I324-0.5)*-1)</f>
        <v>7.8695337264247919E-2</v>
      </c>
      <c r="U324" s="5">
        <f>(('t-1'!U324-'t-1'!$AE324)/'t-1'!$AE324)*(('t-1'!$I324-0.5+'t-1'!$I324-0.5)*-1)</f>
        <v>-6.7818651315151607E-2</v>
      </c>
      <c r="V324" s="5">
        <f>(('t-1'!V324-'t-1'!$AE324)/'t-1'!$AE324)*(('t-1'!$I324-0.5+'t-1'!$I324-0.5)*-1)</f>
        <v>0.12270645981149711</v>
      </c>
      <c r="W324" s="5">
        <f>(('t-1'!W324-'t-1'!$AE324)/'t-1'!$AE324)*(('t-1'!$I324-0.5+'t-1'!$I324-0.5)*-1)</f>
        <v>0.26381045827138039</v>
      </c>
      <c r="X324" s="5">
        <f>(('t-1'!X324-'t-1'!$AE324)/'t-1'!$AE324)*(('t-1'!$I324-0.5+'t-1'!$I324-0.5)*-1)</f>
        <v>0.15826214237731287</v>
      </c>
      <c r="Y324" s="5">
        <f>(('t-1'!Y324-'t-1'!$AE324)/'t-1'!$AE324)*(('t-1'!$I324-0.5+'t-1'!$I324-0.5)*-1)</f>
        <v>-0.10406825877803746</v>
      </c>
      <c r="Z324" s="5">
        <f>(('t-1'!Z324-'t-1'!$AE324)/'t-1'!$AE324)*(('t-1'!$I324-0.5+'t-1'!$I324-0.5)*-1)</f>
        <v>-3.9342663072260468E-2</v>
      </c>
      <c r="AA324" s="5">
        <f>(('t-1'!AA324-'t-1'!$AE324)/'t-1'!$AE324)*(('t-1'!$I324-0.5+'t-1'!$I324-0.5)*-1)</f>
        <v>-3.4805685857287043E-2</v>
      </c>
      <c r="AB324" s="5">
        <f>(('t-1'!AB324-'t-1'!$AE324)/'t-1'!$AE324)*(('t-1'!$I324-0.5+'t-1'!$I324-0.5)*-1)</f>
        <v>0.21574649439840227</v>
      </c>
      <c r="AC324" s="5">
        <f>(('t-1'!AC324-'t-1'!$AE324)/'t-1'!$AE324)*(('t-1'!$I324-0.5+'t-1'!$I324-0.5)*-1)</f>
        <v>0.22816283287819245</v>
      </c>
      <c r="AD324" s="5">
        <f>(('t-1'!AD324-'t-1'!$AE324)/'t-1'!$AE324)*(('t-1'!$I324-0.5+'t-1'!$I324-0.5)*-1)</f>
        <v>-3.471676531113032E-2</v>
      </c>
      <c r="AE324" s="5">
        <f>(('t-1'!AE324-'t-1'!$AE324)/'t-1'!$AE324)*(('t-1'!$I324-0.5+'t-1'!$I324-0.5)*-1)</f>
        <v>0</v>
      </c>
      <c r="AF324" s="5">
        <f>(('t-1'!AF324-'t-1'!$AE324)/'t-1'!$AE324)*(('t-1'!$I324-0.5+'t-1'!$I324-0.5)*-1)</f>
        <v>1</v>
      </c>
    </row>
    <row r="325" spans="2:32">
      <c r="B325" s="1">
        <f>'t-1'!B325</f>
        <v>0</v>
      </c>
      <c r="C325" s="1">
        <f>'t-1'!C325</f>
        <v>0</v>
      </c>
      <c r="D325" s="1">
        <f>'t-1'!D325</f>
        <v>0</v>
      </c>
      <c r="E325" s="1" t="str">
        <f>'t-1'!E325</f>
        <v>Totalt</v>
      </c>
      <c r="F325" s="1" t="str">
        <f>'t-1'!F325</f>
        <v>Dödlighet efter vård för blödande magsår</v>
      </c>
      <c r="G325" s="1" t="str">
        <f>'t-1'!G325</f>
        <v>(tom)</v>
      </c>
      <c r="H325" s="1" t="str">
        <f>'t-1'!H325</f>
        <v>A020390</v>
      </c>
      <c r="I325" s="1">
        <f>'t-1'!I325</f>
        <v>1</v>
      </c>
      <c r="J325" s="5">
        <f>(('t-1'!J325-'t-1'!$AE325)/'t-1'!$AE325)*(('t-1'!$I325-0.5+'t-1'!$I325-0.5)*-1)</f>
        <v>-0.13246781469996893</v>
      </c>
      <c r="K325" s="5">
        <f>(('t-1'!K325-'t-1'!$AE325)/'t-1'!$AE325)*(('t-1'!$I325-0.5+'t-1'!$I325-0.5)*-1)</f>
        <v>-1.0631596530078002E-2</v>
      </c>
      <c r="L325" s="5">
        <f>(('t-1'!L325-'t-1'!$AE325)/'t-1'!$AE325)*(('t-1'!$I325-0.5+'t-1'!$I325-0.5)*-1)</f>
        <v>-0.13974526419619865</v>
      </c>
      <c r="M325" s="5">
        <f>(('t-1'!M325-'t-1'!$AE325)/'t-1'!$AE325)*(('t-1'!$I325-0.5+'t-1'!$I325-0.5)*-1)</f>
        <v>0.14986555081482467</v>
      </c>
      <c r="N325" s="5">
        <f>(('t-1'!N325-'t-1'!$AE325)/'t-1'!$AE325)*(('t-1'!$I325-0.5+'t-1'!$I325-0.5)*-1)</f>
        <v>3.449618047691561E-3</v>
      </c>
      <c r="O325" s="5">
        <f>(('t-1'!O325-'t-1'!$AE325)/'t-1'!$AE325)*(('t-1'!$I325-0.5+'t-1'!$I325-0.5)*-1)</f>
        <v>0.22463556485645164</v>
      </c>
      <c r="P325" s="5">
        <f>(('t-1'!P325-'t-1'!$AE325)/'t-1'!$AE325)*(('t-1'!$I325-0.5+'t-1'!$I325-0.5)*-1)</f>
        <v>-0.16977266730596835</v>
      </c>
      <c r="Q325" s="5">
        <f>(('t-1'!Q325-'t-1'!$AE325)/'t-1'!$AE325)*(('t-1'!$I325-0.5+'t-1'!$I325-0.5)*-1)</f>
        <v>0.41437632675676306</v>
      </c>
      <c r="R325" s="5">
        <f>(('t-1'!R325-'t-1'!$AE325)/'t-1'!$AE325)*(('t-1'!$I325-0.5+'t-1'!$I325-0.5)*-1)</f>
        <v>-9.1380970868399303E-2</v>
      </c>
      <c r="S325" s="5">
        <f>(('t-1'!S325-'t-1'!$AE325)/'t-1'!$AE325)*(('t-1'!$I325-0.5+'t-1'!$I325-0.5)*-1)</f>
        <v>1.8671668272005958E-2</v>
      </c>
      <c r="T325" s="5">
        <f>(('t-1'!T325-'t-1'!$AE325)/'t-1'!$AE325)*(('t-1'!$I325-0.5+'t-1'!$I325-0.5)*-1)</f>
        <v>7.800253307860526E-2</v>
      </c>
      <c r="U325" s="5">
        <f>(('t-1'!U325-'t-1'!$AE325)/'t-1'!$AE325)*(('t-1'!$I325-0.5+'t-1'!$I325-0.5)*-1)</f>
        <v>-7.4362228342445436E-2</v>
      </c>
      <c r="V325" s="5">
        <f>(('t-1'!V325-'t-1'!$AE325)/'t-1'!$AE325)*(('t-1'!$I325-0.5+'t-1'!$I325-0.5)*-1)</f>
        <v>8.5039939303583556E-2</v>
      </c>
      <c r="W325" s="5">
        <f>(('t-1'!W325-'t-1'!$AE325)/'t-1'!$AE325)*(('t-1'!$I325-0.5+'t-1'!$I325-0.5)*-1)</f>
        <v>0.22875183011201272</v>
      </c>
      <c r="X325" s="5">
        <f>(('t-1'!X325-'t-1'!$AE325)/'t-1'!$AE325)*(('t-1'!$I325-0.5+'t-1'!$I325-0.5)*-1)</f>
        <v>0.34817871757808699</v>
      </c>
      <c r="Y325" s="5">
        <f>(('t-1'!Y325-'t-1'!$AE325)/'t-1'!$AE325)*(('t-1'!$I325-0.5+'t-1'!$I325-0.5)*-1)</f>
        <v>-4.17499182480301E-2</v>
      </c>
      <c r="Z325" s="5">
        <f>(('t-1'!Z325-'t-1'!$AE325)/'t-1'!$AE325)*(('t-1'!$I325-0.5+'t-1'!$I325-0.5)*-1)</f>
        <v>-0.19037109445743483</v>
      </c>
      <c r="AA325" s="5">
        <f>(('t-1'!AA325-'t-1'!$AE325)/'t-1'!$AE325)*(('t-1'!$I325-0.5+'t-1'!$I325-0.5)*-1)</f>
        <v>-0.14103088288572233</v>
      </c>
      <c r="AB325" s="5">
        <f>(('t-1'!AB325-'t-1'!$AE325)/'t-1'!$AE325)*(('t-1'!$I325-0.5+'t-1'!$I325-0.5)*-1)</f>
        <v>0.38023342291112155</v>
      </c>
      <c r="AC325" s="5">
        <f>(('t-1'!AC325-'t-1'!$AE325)/'t-1'!$AE325)*(('t-1'!$I325-0.5+'t-1'!$I325-0.5)*-1)</f>
        <v>0.27440086411883002</v>
      </c>
      <c r="AD325" s="5">
        <f>(('t-1'!AD325-'t-1'!$AE325)/'t-1'!$AE325)*(('t-1'!$I325-0.5+'t-1'!$I325-0.5)*-1)</f>
        <v>6.6154747533896455E-2</v>
      </c>
      <c r="AE325" s="5">
        <f>(('t-1'!AE325-'t-1'!$AE325)/'t-1'!$AE325)*(('t-1'!$I325-0.5+'t-1'!$I325-0.5)*-1)</f>
        <v>0</v>
      </c>
      <c r="AF325" s="5">
        <f>(('t-1'!AF325-'t-1'!$AE325)/'t-1'!$AE325)*(('t-1'!$I325-0.5+'t-1'!$I325-0.5)*-1)</f>
        <v>1</v>
      </c>
    </row>
    <row r="326" spans="2:32">
      <c r="B326" s="1">
        <f>'t-1'!B326</f>
        <v>0</v>
      </c>
      <c r="C326" s="1">
        <f>'t-1'!C326</f>
        <v>0</v>
      </c>
      <c r="D326" s="1">
        <f>'t-1'!D326</f>
        <v>146</v>
      </c>
      <c r="E326" s="1" t="str">
        <f>'t-1'!E326</f>
        <v>Kvinnor</v>
      </c>
      <c r="F326" s="1" t="str">
        <f>'t-1'!F326</f>
        <v>Uppföljning av patienter efter obesitaskirurgi</v>
      </c>
      <c r="G326" s="1" t="str">
        <f>'t-1'!G326</f>
        <v>(tom)</v>
      </c>
      <c r="H326" s="1" t="str">
        <f>'t-1'!H326</f>
        <v>A020395</v>
      </c>
      <c r="I326" s="1">
        <f>'t-1'!I326</f>
        <v>0</v>
      </c>
      <c r="J326" s="5">
        <f>(('t-1'!J326-'t-1'!$AE326)/'t-1'!$AE326)*(('t-1'!$I326-0.5+'t-1'!$I326-0.5)*-1)</f>
        <v>4.214904999077658E-2</v>
      </c>
      <c r="K326" s="5">
        <f>(('t-1'!K326-'t-1'!$AE326)/'t-1'!$AE326)*(('t-1'!$I326-0.5+'t-1'!$I326-0.5)*-1)</f>
        <v>-1.7535971223021595E-2</v>
      </c>
      <c r="L326" s="5">
        <f>(('t-1'!L326-'t-1'!$AE326)/'t-1'!$AE326)*(('t-1'!$I326-0.5+'t-1'!$I326-0.5)*-1)</f>
        <v>0.1003070155340694</v>
      </c>
      <c r="M326" s="5">
        <f>(('t-1'!M326-'t-1'!$AE326)/'t-1'!$AE326)*(('t-1'!$I326-0.5+'t-1'!$I326-0.5)*-1)</f>
        <v>-0.48926205570197312</v>
      </c>
      <c r="N326" s="5">
        <f>(('t-1'!N326-'t-1'!$AE326)/'t-1'!$AE326)*(('t-1'!$I326-0.5+'t-1'!$I326-0.5)*-1)</f>
        <v>0.13224476598496485</v>
      </c>
      <c r="O326" s="5">
        <f>(('t-1'!O326-'t-1'!$AE326)/'t-1'!$AE326)*(('t-1'!$I326-0.5+'t-1'!$I326-0.5)*-1)</f>
        <v>9.0582079790712769E-2</v>
      </c>
      <c r="P326" s="5">
        <f>(('t-1'!P326-'t-1'!$AE326)/'t-1'!$AE326)*(('t-1'!$I326-0.5+'t-1'!$I326-0.5)*-1)</f>
        <v>0.13043027116768111</v>
      </c>
      <c r="Q326" s="5">
        <f>(('t-1'!Q326-'t-1'!$AE326)/'t-1'!$AE326)*(('t-1'!$I326-0.5+'t-1'!$I326-0.5)*-1)</f>
        <v>0.1290732120186204</v>
      </c>
      <c r="R326" s="5">
        <f>(('t-1'!R326-'t-1'!$AE326)/'t-1'!$AE326)*(('t-1'!$I326-0.5+'t-1'!$I326-0.5)*-1)</f>
        <v>4.2310413963910845E-2</v>
      </c>
      <c r="S326" s="5">
        <f>(('t-1'!S326-'t-1'!$AE326)/'t-1'!$AE326)*(('t-1'!$I326-0.5+'t-1'!$I326-0.5)*-1)</f>
        <v>-6.7749414925890719E-2</v>
      </c>
      <c r="T326" s="5">
        <f>(('t-1'!T326-'t-1'!$AE326)/'t-1'!$AE326)*(('t-1'!$I326-0.5+'t-1'!$I326-0.5)*-1)</f>
        <v>-0.13710084563927813</v>
      </c>
      <c r="U326" s="5">
        <f>(('t-1'!U326-'t-1'!$AE326)/'t-1'!$AE326)*(('t-1'!$I326-0.5+'t-1'!$I326-0.5)*-1)</f>
        <v>-1.8865621788283656E-2</v>
      </c>
      <c r="V326" s="5">
        <f>(('t-1'!V326-'t-1'!$AE326)/'t-1'!$AE326)*(('t-1'!$I326-0.5+'t-1'!$I326-0.5)*-1)</f>
        <v>4.8787317451428079E-2</v>
      </c>
      <c r="W326" s="5">
        <f>(('t-1'!W326-'t-1'!$AE326)/'t-1'!$AE326)*(('t-1'!$I326-0.5+'t-1'!$I326-0.5)*-1)</f>
        <v>0.11574935855511395</v>
      </c>
      <c r="X326" s="5">
        <f>(('t-1'!X326-'t-1'!$AE326)/'t-1'!$AE326)*(('t-1'!$I326-0.5+'t-1'!$I326-0.5)*-1)</f>
        <v>2.6358912869704182E-2</v>
      </c>
      <c r="Y326" s="5">
        <f>(('t-1'!Y326-'t-1'!$AE326)/'t-1'!$AE326)*(('t-1'!$I326-0.5+'t-1'!$I326-0.5)*-1)</f>
        <v>2.5498955674170272E-2</v>
      </c>
      <c r="Z326" s="5">
        <f>(('t-1'!Z326-'t-1'!$AE326)/'t-1'!$AE326)*(('t-1'!$I326-0.5+'t-1'!$I326-0.5)*-1)</f>
        <v>0.1107780442312816</v>
      </c>
      <c r="AA326" s="5">
        <f>(('t-1'!AA326-'t-1'!$AE326)/'t-1'!$AE326)*(('t-1'!$I326-0.5+'t-1'!$I326-0.5)*-1)</f>
        <v>-0.14311408016443991</v>
      </c>
      <c r="AB326" s="5">
        <f>(('t-1'!AB326-'t-1'!$AE326)/'t-1'!$AE326)*(('t-1'!$I326-0.5+'t-1'!$I326-0.5)*-1)</f>
        <v>6.4197029473195485E-2</v>
      </c>
      <c r="AC326" s="5">
        <f>(('t-1'!AC326-'t-1'!$AE326)/'t-1'!$AE326)*(('t-1'!$I326-0.5+'t-1'!$I326-0.5)*-1)</f>
        <v>-0.25328512700044048</v>
      </c>
      <c r="AD326" s="5">
        <f>(('t-1'!AD326-'t-1'!$AE326)/'t-1'!$AE326)*(('t-1'!$I326-0.5+'t-1'!$I326-0.5)*-1)</f>
        <v>-0.17455943502079072</v>
      </c>
      <c r="AE326" s="5">
        <f>(('t-1'!AE326-'t-1'!$AE326)/'t-1'!$AE326)*(('t-1'!$I326-0.5+'t-1'!$I326-0.5)*-1)</f>
        <v>0</v>
      </c>
      <c r="AF326" s="5">
        <f>(('t-1'!AF326-'t-1'!$AE326)/'t-1'!$AE326)*(('t-1'!$I326-0.5+'t-1'!$I326-0.5)*-1)</f>
        <v>-1</v>
      </c>
    </row>
    <row r="327" spans="2:32">
      <c r="B327" s="1">
        <f>'t-1'!B327</f>
        <v>0</v>
      </c>
      <c r="C327" s="1">
        <f>'t-1'!C327</f>
        <v>0</v>
      </c>
      <c r="D327" s="1">
        <f>'t-1'!D327</f>
        <v>0</v>
      </c>
      <c r="E327" s="1" t="str">
        <f>'t-1'!E327</f>
        <v>Män</v>
      </c>
      <c r="F327" s="1" t="str">
        <f>'t-1'!F327</f>
        <v>Uppföljning av patienter efter obesitaskirurgi</v>
      </c>
      <c r="G327" s="1" t="str">
        <f>'t-1'!G327</f>
        <v>(tom)</v>
      </c>
      <c r="H327" s="1" t="str">
        <f>'t-1'!H327</f>
        <v>A020395</v>
      </c>
      <c r="I327" s="1">
        <f>'t-1'!I327</f>
        <v>0</v>
      </c>
      <c r="J327" s="5">
        <f>(('t-1'!J327-'t-1'!$AE327)/'t-1'!$AE327)*(('t-1'!$I327-0.5+'t-1'!$I327-0.5)*-1)</f>
        <v>3.1261890690651814E-2</v>
      </c>
      <c r="K327" s="5">
        <f>(('t-1'!K327-'t-1'!$AE327)/'t-1'!$AE327)*(('t-1'!$I327-0.5+'t-1'!$I327-0.5)*-1)</f>
        <v>9.2002738564861741E-2</v>
      </c>
      <c r="L327" s="5">
        <f>(('t-1'!L327-'t-1'!$AE327)/'t-1'!$AE327)*(('t-1'!$I327-0.5+'t-1'!$I327-0.5)*-1)</f>
        <v>-2.3678684716078387E-3</v>
      </c>
      <c r="M327" s="5">
        <f>(('t-1'!M327-'t-1'!$AE327)/'t-1'!$AE327)*(('t-1'!$I327-0.5+'t-1'!$I327-0.5)*-1)</f>
        <v>-0.1663886251058696</v>
      </c>
      <c r="N327" s="5">
        <f>(('t-1'!N327-'t-1'!$AE327)/'t-1'!$AE327)*(('t-1'!$I327-0.5+'t-1'!$I327-0.5)*-1)</f>
        <v>8.8325961667336875E-2</v>
      </c>
      <c r="O327" s="5" t="e">
        <f>(('t-1'!O327-'t-1'!$AE327)/'t-1'!$AE327)*(('t-1'!$I327-0.5+'t-1'!$I327-0.5)*-1)</f>
        <v>#VALUE!</v>
      </c>
      <c r="P327" s="5">
        <f>(('t-1'!P327-'t-1'!$AE327)/'t-1'!$AE327)*(('t-1'!$I327-0.5+'t-1'!$I327-0.5)*-1)</f>
        <v>0.22436670687575402</v>
      </c>
      <c r="Q327" s="5" t="e">
        <f>(('t-1'!Q327-'t-1'!$AE327)/'t-1'!$AE327)*(('t-1'!$I327-0.5+'t-1'!$I327-0.5)*-1)</f>
        <v>#VALUE!</v>
      </c>
      <c r="R327" s="5">
        <f>(('t-1'!R327-'t-1'!$AE327)/'t-1'!$AE327)*(('t-1'!$I327-0.5+'t-1'!$I327-0.5)*-1)</f>
        <v>9.5486000888832537E-2</v>
      </c>
      <c r="S327" s="5">
        <f>(('t-1'!S327-'t-1'!$AE327)/'t-1'!$AE327)*(('t-1'!$I327-0.5+'t-1'!$I327-0.5)*-1)</f>
        <v>3.8856599773367001E-2</v>
      </c>
      <c r="T327" s="5">
        <f>(('t-1'!T327-'t-1'!$AE327)/'t-1'!$AE327)*(('t-1'!$I327-0.5+'t-1'!$I327-0.5)*-1)</f>
        <v>-2.050663449939678E-2</v>
      </c>
      <c r="U327" s="5">
        <f>(('t-1'!U327-'t-1'!$AE327)/'t-1'!$AE327)*(('t-1'!$I327-0.5+'t-1'!$I327-0.5)*-1)</f>
        <v>-4.1495778045838205E-2</v>
      </c>
      <c r="V327" s="5">
        <f>(('t-1'!V327-'t-1'!$AE327)/'t-1'!$AE327)*(('t-1'!$I327-0.5+'t-1'!$I327-0.5)*-1)</f>
        <v>8.1998485146015196E-2</v>
      </c>
      <c r="W327" s="5">
        <f>(('t-1'!W327-'t-1'!$AE327)/'t-1'!$AE327)*(('t-1'!$I327-0.5+'t-1'!$I327-0.5)*-1)</f>
        <v>0.18063932448733427</v>
      </c>
      <c r="X327" s="5">
        <f>(('t-1'!X327-'t-1'!$AE327)/'t-1'!$AE327)*(('t-1'!$I327-0.5+'t-1'!$I327-0.5)*-1)</f>
        <v>2.5051196454119729E-2</v>
      </c>
      <c r="Y327" s="5">
        <f>(('t-1'!Y327-'t-1'!$AE327)/'t-1'!$AE327)*(('t-1'!$I327-0.5+'t-1'!$I327-0.5)*-1)</f>
        <v>-0.23477080820265372</v>
      </c>
      <c r="Z327" s="5">
        <f>(('t-1'!Z327-'t-1'!$AE327)/'t-1'!$AE327)*(('t-1'!$I327-0.5+'t-1'!$I327-0.5)*-1)</f>
        <v>0.13477889905557694</v>
      </c>
      <c r="AA327" s="5">
        <f>(('t-1'!AA327-'t-1'!$AE327)/'t-1'!$AE327)*(('t-1'!$I327-0.5+'t-1'!$I327-0.5)*-1)</f>
        <v>0.22436670687575402</v>
      </c>
      <c r="AB327" s="5">
        <f>(('t-1'!AB327-'t-1'!$AE327)/'t-1'!$AE327)*(('t-1'!$I327-0.5+'t-1'!$I327-0.5)*-1)</f>
        <v>-3.3394705098088943E-2</v>
      </c>
      <c r="AC327" s="5">
        <f>(('t-1'!AC327-'t-1'!$AE327)/'t-1'!$AE327)*(('t-1'!$I327-0.5+'t-1'!$I327-0.5)*-1)</f>
        <v>-0.47527141133896261</v>
      </c>
      <c r="AD327" s="5">
        <f>(('t-1'!AD327-'t-1'!$AE327)/'t-1'!$AE327)*(('t-1'!$I327-0.5+'t-1'!$I327-0.5)*-1)</f>
        <v>-0.23890718221236912</v>
      </c>
      <c r="AE327" s="5">
        <f>(('t-1'!AE327-'t-1'!$AE327)/'t-1'!$AE327)*(('t-1'!$I327-0.5+'t-1'!$I327-0.5)*-1)</f>
        <v>0</v>
      </c>
      <c r="AF327" s="5">
        <f>(('t-1'!AF327-'t-1'!$AE327)/'t-1'!$AE327)*(('t-1'!$I327-0.5+'t-1'!$I327-0.5)*-1)</f>
        <v>-1</v>
      </c>
    </row>
    <row r="328" spans="2:32">
      <c r="B328" s="1">
        <f>'t-1'!B328</f>
        <v>0</v>
      </c>
      <c r="C328" s="1">
        <f>'t-1'!C328</f>
        <v>0</v>
      </c>
      <c r="D328" s="1">
        <f>'t-1'!D328</f>
        <v>0</v>
      </c>
      <c r="E328" s="1" t="str">
        <f>'t-1'!E328</f>
        <v>Totalt</v>
      </c>
      <c r="F328" s="1" t="str">
        <f>'t-1'!F328</f>
        <v>Uppföljning av patienter efter obesitaskirurgi</v>
      </c>
      <c r="G328" s="1" t="str">
        <f>'t-1'!G328</f>
        <v>(tom)</v>
      </c>
      <c r="H328" s="1" t="str">
        <f>'t-1'!H328</f>
        <v>A020395</v>
      </c>
      <c r="I328" s="1">
        <f>'t-1'!I328</f>
        <v>0</v>
      </c>
      <c r="J328" s="5">
        <f>(('t-1'!J328-'t-1'!$AE328)/'t-1'!$AE328)*(('t-1'!$I328-0.5+'t-1'!$I328-0.5)*-1)</f>
        <v>3.9624034963651321E-2</v>
      </c>
      <c r="K328" s="5">
        <f>(('t-1'!K328-'t-1'!$AE328)/'t-1'!$AE328)*(('t-1'!$I328-0.5+'t-1'!$I328-0.5)*-1)</f>
        <v>8.3723153988666046E-3</v>
      </c>
      <c r="L328" s="5">
        <f>(('t-1'!L328-'t-1'!$AE328)/'t-1'!$AE328)*(('t-1'!$I328-0.5+'t-1'!$I328-0.5)*-1)</f>
        <v>8.7408290867035249E-2</v>
      </c>
      <c r="M328" s="5">
        <f>(('t-1'!M328-'t-1'!$AE328)/'t-1'!$AE328)*(('t-1'!$I328-0.5+'t-1'!$I328-0.5)*-1)</f>
        <v>-0.38919592909617851</v>
      </c>
      <c r="N328" s="5">
        <f>(('t-1'!N328-'t-1'!$AE328)/'t-1'!$AE328)*(('t-1'!$I328-0.5+'t-1'!$I328-0.5)*-1)</f>
        <v>0.12219451371571058</v>
      </c>
      <c r="O328" s="5">
        <f>(('t-1'!O328-'t-1'!$AE328)/'t-1'!$AE328)*(('t-1'!$I328-0.5+'t-1'!$I328-0.5)*-1)</f>
        <v>-2.0677472984206226E-2</v>
      </c>
      <c r="P328" s="5">
        <f>(('t-1'!P328-'t-1'!$AE328)/'t-1'!$AE328)*(('t-1'!$I328-0.5+'t-1'!$I328-0.5)*-1)</f>
        <v>0.14792384119067406</v>
      </c>
      <c r="Q328" s="5">
        <f>(('t-1'!Q328-'t-1'!$AE328)/'t-1'!$AE328)*(('t-1'!$I328-0.5+'t-1'!$I328-0.5)*-1)</f>
        <v>0.1212279379071699</v>
      </c>
      <c r="R328" s="5">
        <f>(('t-1'!R328-'t-1'!$AE328)/'t-1'!$AE328)*(('t-1'!$I328-0.5+'t-1'!$I328-0.5)*-1)</f>
        <v>5.4655029093931759E-2</v>
      </c>
      <c r="S328" s="5">
        <f>(('t-1'!S328-'t-1'!$AE328)/'t-1'!$AE328)*(('t-1'!$I328-0.5+'t-1'!$I328-0.5)*-1)</f>
        <v>-4.9069119496067209E-2</v>
      </c>
      <c r="T328" s="5">
        <f>(('t-1'!T328-'t-1'!$AE328)/'t-1'!$AE328)*(('t-1'!$I328-0.5+'t-1'!$I328-0.5)*-1)</f>
        <v>-0.11275053107970817</v>
      </c>
      <c r="U328" s="5">
        <f>(('t-1'!U328-'t-1'!$AE328)/'t-1'!$AE328)*(('t-1'!$I328-0.5+'t-1'!$I328-0.5)*-1)</f>
        <v>-2.4264734987927125E-2</v>
      </c>
      <c r="V328" s="5">
        <f>(('t-1'!V328-'t-1'!$AE328)/'t-1'!$AE328)*(('t-1'!$I328-0.5+'t-1'!$I328-0.5)*-1)</f>
        <v>5.6089933895420115E-2</v>
      </c>
      <c r="W328" s="5">
        <f>(('t-1'!W328-'t-1'!$AE328)/'t-1'!$AE328)*(('t-1'!$I328-0.5+'t-1'!$I328-0.5)*-1)</f>
        <v>0.13263741817984337</v>
      </c>
      <c r="X328" s="5">
        <f>(('t-1'!X328-'t-1'!$AE328)/'t-1'!$AE328)*(('t-1'!$I328-0.5+'t-1'!$I328-0.5)*-1)</f>
        <v>2.4068900430627697E-2</v>
      </c>
      <c r="Y328" s="5">
        <f>(('t-1'!Y328-'t-1'!$AE328)/'t-1'!$AE328)*(('t-1'!$I328-0.5+'t-1'!$I328-0.5)*-1)</f>
        <v>-2.6472280836370633E-2</v>
      </c>
      <c r="Z328" s="5">
        <f>(('t-1'!Z328-'t-1'!$AE328)/'t-1'!$AE328)*(('t-1'!$I328-0.5+'t-1'!$I328-0.5)*-1)</f>
        <v>0.11625697660610369</v>
      </c>
      <c r="AA328" s="5">
        <f>(('t-1'!AA328-'t-1'!$AE328)/'t-1'!$AE328)*(('t-1'!$I328-0.5+'t-1'!$I328-0.5)*-1)</f>
        <v>-4.9924209085130337E-2</v>
      </c>
      <c r="AB328" s="5">
        <f>(('t-1'!AB328-'t-1'!$AE328)/'t-1'!$AE328)*(('t-1'!$I328-0.5+'t-1'!$I328-0.5)*-1)</f>
        <v>4.1634596635981895E-2</v>
      </c>
      <c r="AC328" s="5">
        <f>(('t-1'!AC328-'t-1'!$AE328)/'t-1'!$AE328)*(('t-1'!$I328-0.5+'t-1'!$I328-0.5)*-1)</f>
        <v>-0.31124569528559554</v>
      </c>
      <c r="AD328" s="5">
        <f>(('t-1'!AD328-'t-1'!$AE328)/'t-1'!$AE328)*(('t-1'!$I328-0.5+'t-1'!$I328-0.5)*-1)</f>
        <v>-0.19094956672246335</v>
      </c>
      <c r="AE328" s="5">
        <f>(('t-1'!AE328-'t-1'!$AE328)/'t-1'!$AE328)*(('t-1'!$I328-0.5+'t-1'!$I328-0.5)*-1)</f>
        <v>0</v>
      </c>
      <c r="AF328" s="5">
        <f>(('t-1'!AF328-'t-1'!$AE328)/'t-1'!$AE328)*(('t-1'!$I328-0.5+'t-1'!$I328-0.5)*-1)</f>
        <v>-1</v>
      </c>
    </row>
    <row r="329" spans="2:32">
      <c r="B329" s="1">
        <f>'t-1'!B329</f>
        <v>0</v>
      </c>
      <c r="C329" s="1">
        <f>'t-1'!C329</f>
        <v>0</v>
      </c>
      <c r="D329" s="1">
        <f>'t-1'!D329</f>
        <v>147</v>
      </c>
      <c r="E329" s="1" t="str">
        <f>'t-1'!E329</f>
        <v>Kvinnor</v>
      </c>
      <c r="F329" s="1" t="str">
        <f>'t-1'!F329</f>
        <v>Minskning av övervikt efter obesitaskirurgi</v>
      </c>
      <c r="G329" s="1" t="str">
        <f>'t-1'!G329</f>
        <v>Ändrad</v>
      </c>
      <c r="H329" s="1" t="str">
        <f>'t-1'!H329</f>
        <v>A020400</v>
      </c>
      <c r="I329" s="1">
        <f>'t-1'!I329</f>
        <v>0</v>
      </c>
      <c r="J329" s="5">
        <f>(('t-1'!J329-'t-1'!$AE329)/'t-1'!$AE329)*(('t-1'!$I329-0.5+'t-1'!$I329-0.5)*-1)</f>
        <v>7.915886597489305E-3</v>
      </c>
      <c r="K329" s="5">
        <f>(('t-1'!K329-'t-1'!$AE329)/'t-1'!$AE329)*(('t-1'!$I329-0.5+'t-1'!$I329-0.5)*-1)</f>
        <v>1.974273717765527E-3</v>
      </c>
      <c r="L329" s="5">
        <f>(('t-1'!L329-'t-1'!$AE329)/'t-1'!$AE329)*(('t-1'!$I329-0.5+'t-1'!$I329-0.5)*-1)</f>
        <v>2.6476801839187554E-2</v>
      </c>
      <c r="M329" s="5">
        <f>(('t-1'!M329-'t-1'!$AE329)/'t-1'!$AE329)*(('t-1'!$I329-0.5+'t-1'!$I329-0.5)*-1)</f>
        <v>3.7069659926397318E-2</v>
      </c>
      <c r="N329" s="5">
        <f>(('t-1'!N329-'t-1'!$AE329)/'t-1'!$AE329)*(('t-1'!$I329-0.5+'t-1'!$I329-0.5)*-1)</f>
        <v>2.4779630629843577E-2</v>
      </c>
      <c r="O329" s="5">
        <f>(('t-1'!O329-'t-1'!$AE329)/'t-1'!$AE329)*(('t-1'!$I329-0.5+'t-1'!$I329-0.5)*-1)</f>
        <v>0.1672535622761305</v>
      </c>
      <c r="P329" s="5">
        <f>(('t-1'!P329-'t-1'!$AE329)/'t-1'!$AE329)*(('t-1'!$I329-0.5+'t-1'!$I329-0.5)*-1)</f>
        <v>-9.0123029556044246E-2</v>
      </c>
      <c r="Q329" s="5">
        <f>(('t-1'!Q329-'t-1'!$AE329)/'t-1'!$AE329)*(('t-1'!$I329-0.5+'t-1'!$I329-0.5)*-1)</f>
        <v>-3.4511067914144572E-2</v>
      </c>
      <c r="R329" s="5">
        <f>(('t-1'!R329-'t-1'!$AE329)/'t-1'!$AE329)*(('t-1'!$I329-0.5+'t-1'!$I329-0.5)*-1)</f>
        <v>7.8069535610275992E-2</v>
      </c>
      <c r="S329" s="5">
        <f>(('t-1'!S329-'t-1'!$AE329)/'t-1'!$AE329)*(('t-1'!$I329-0.5+'t-1'!$I329-0.5)*-1)</f>
        <v>5.2729109339464737E-2</v>
      </c>
      <c r="T329" s="5">
        <f>(('t-1'!T329-'t-1'!$AE329)/'t-1'!$AE329)*(('t-1'!$I329-0.5+'t-1'!$I329-0.5)*-1)</f>
        <v>6.3039191283606646E-2</v>
      </c>
      <c r="U329" s="5">
        <f>(('t-1'!U329-'t-1'!$AE329)/'t-1'!$AE329)*(('t-1'!$I329-0.5+'t-1'!$I329-0.5)*-1)</f>
        <v>-2.4323059562954594E-2</v>
      </c>
      <c r="V329" s="5">
        <f>(('t-1'!V329-'t-1'!$AE329)/'t-1'!$AE329)*(('t-1'!$I329-0.5+'t-1'!$I329-0.5)*-1)</f>
        <v>2.7609713780410699E-2</v>
      </c>
      <c r="W329" s="5">
        <f>(('t-1'!W329-'t-1'!$AE329)/'t-1'!$AE329)*(('t-1'!$I329-0.5+'t-1'!$I329-0.5)*-1)</f>
        <v>1.3921029277379185E-2</v>
      </c>
      <c r="X329" s="5">
        <f>(('t-1'!X329-'t-1'!$AE329)/'t-1'!$AE329)*(('t-1'!$I329-0.5+'t-1'!$I329-0.5)*-1)</f>
        <v>5.9644531105742811E-2</v>
      </c>
      <c r="Y329" s="5">
        <f>(('t-1'!Y329-'t-1'!$AE329)/'t-1'!$AE329)*(('t-1'!$I329-0.5+'t-1'!$I329-0.5)*-1)</f>
        <v>-7.4078403396117517E-3</v>
      </c>
      <c r="Z329" s="5">
        <f>(('t-1'!Z329-'t-1'!$AE329)/'t-1'!$AE329)*(('t-1'!$I329-0.5+'t-1'!$I329-0.5)*-1)</f>
        <v>-4.5988173779400669E-2</v>
      </c>
      <c r="AA329" s="5">
        <f>(('t-1'!AA329-'t-1'!$AE329)/'t-1'!$AE329)*(('t-1'!$I329-0.5+'t-1'!$I329-0.5)*-1)</f>
        <v>3.3503586255676676E-2</v>
      </c>
      <c r="AB329" s="5">
        <f>(('t-1'!AB329-'t-1'!$AE329)/'t-1'!$AE329)*(('t-1'!$I329-0.5+'t-1'!$I329-0.5)*-1)</f>
        <v>-6.9585149395917506E-2</v>
      </c>
      <c r="AC329" s="5">
        <f>(('t-1'!AC329-'t-1'!$AE329)/'t-1'!$AE329)*(('t-1'!$I329-0.5+'t-1'!$I329-0.5)*-1)</f>
        <v>-0.23050206409505769</v>
      </c>
      <c r="AD329" s="5">
        <f>(('t-1'!AD329-'t-1'!$AE329)/'t-1'!$AE329)*(('t-1'!$I329-0.5+'t-1'!$I329-0.5)*-1)</f>
        <v>-4.6156910339992314E-2</v>
      </c>
      <c r="AE329" s="5">
        <f>(('t-1'!AE329-'t-1'!$AE329)/'t-1'!$AE329)*(('t-1'!$I329-0.5+'t-1'!$I329-0.5)*-1)</f>
        <v>0</v>
      </c>
      <c r="AF329" s="5">
        <f>(('t-1'!AF329-'t-1'!$AE329)/'t-1'!$AE329)*(('t-1'!$I329-0.5+'t-1'!$I329-0.5)*-1)</f>
        <v>-1</v>
      </c>
    </row>
    <row r="330" spans="2:32">
      <c r="B330" s="1">
        <f>'t-1'!B330</f>
        <v>0</v>
      </c>
      <c r="C330" s="1">
        <f>'t-1'!C330</f>
        <v>0</v>
      </c>
      <c r="D330" s="1">
        <f>'t-1'!D330</f>
        <v>0</v>
      </c>
      <c r="E330" s="1" t="str">
        <f>'t-1'!E330</f>
        <v>Män</v>
      </c>
      <c r="F330" s="1" t="str">
        <f>'t-1'!F330</f>
        <v>Minskning av övervikt efter obesitaskirurgi</v>
      </c>
      <c r="G330" s="1" t="str">
        <f>'t-1'!G330</f>
        <v>Ändrad</v>
      </c>
      <c r="H330" s="1" t="str">
        <f>'t-1'!H330</f>
        <v>A020400</v>
      </c>
      <c r="I330" s="1">
        <f>'t-1'!I330</f>
        <v>0</v>
      </c>
      <c r="J330" s="5">
        <f>(('t-1'!J330-'t-1'!$AE330)/'t-1'!$AE330)*(('t-1'!$I330-0.5+'t-1'!$I330-0.5)*-1)</f>
        <v>2.220755120067917E-2</v>
      </c>
      <c r="K330" s="5">
        <f>(('t-1'!K330-'t-1'!$AE330)/'t-1'!$AE330)*(('t-1'!$I330-0.5+'t-1'!$I330-0.5)*-1)</f>
        <v>1.1212403240879611E-2</v>
      </c>
      <c r="L330" s="5">
        <f>(('t-1'!L330-'t-1'!$AE330)/'t-1'!$AE330)*(('t-1'!$I330-0.5+'t-1'!$I330-0.5)*-1)</f>
        <v>-4.2802527873119993E-2</v>
      </c>
      <c r="M330" s="5">
        <f>(('t-1'!M330-'t-1'!$AE330)/'t-1'!$AE330)*(('t-1'!$I330-0.5+'t-1'!$I330-0.5)*-1)</f>
        <v>4.2601048435253315E-2</v>
      </c>
      <c r="N330" s="5">
        <f>(('t-1'!N330-'t-1'!$AE330)/'t-1'!$AE330)*(('t-1'!$I330-0.5+'t-1'!$I330-0.5)*-1)</f>
        <v>1.9064999572235328E-2</v>
      </c>
      <c r="O330" s="5" t="e">
        <f>(('t-1'!O330-'t-1'!$AE330)/'t-1'!$AE330)*(('t-1'!$I330-0.5+'t-1'!$I330-0.5)*-1)</f>
        <v>#VALUE!</v>
      </c>
      <c r="P330" s="5">
        <f>(('t-1'!P330-'t-1'!$AE330)/'t-1'!$AE330)*(('t-1'!$I330-0.5+'t-1'!$I330-0.5)*-1)</f>
        <v>-5.0638332951004825E-3</v>
      </c>
      <c r="Q330" s="5" t="e">
        <f>(('t-1'!Q330-'t-1'!$AE330)/'t-1'!$AE330)*(('t-1'!$I330-0.5+'t-1'!$I330-0.5)*-1)</f>
        <v>#VALUE!</v>
      </c>
      <c r="R330" s="5">
        <f>(('t-1'!R330-'t-1'!$AE330)/'t-1'!$AE330)*(('t-1'!$I330-0.5+'t-1'!$I330-0.5)*-1)</f>
        <v>8.8433116669707212E-2</v>
      </c>
      <c r="S330" s="5">
        <f>(('t-1'!S330-'t-1'!$AE330)/'t-1'!$AE330)*(('t-1'!$I330-0.5+'t-1'!$I330-0.5)*-1)</f>
        <v>9.7713353440547934E-2</v>
      </c>
      <c r="T330" s="5">
        <f>(('t-1'!T330-'t-1'!$AE330)/'t-1'!$AE330)*(('t-1'!$I330-0.5+'t-1'!$I330-0.5)*-1)</f>
        <v>0.10516724054705597</v>
      </c>
      <c r="U330" s="5">
        <f>(('t-1'!U330-'t-1'!$AE330)/'t-1'!$AE330)*(('t-1'!$I330-0.5+'t-1'!$I330-0.5)*-1)</f>
        <v>-4.2056483341848826E-2</v>
      </c>
      <c r="V330" s="5">
        <f>(('t-1'!V330-'t-1'!$AE330)/'t-1'!$AE330)*(('t-1'!$I330-0.5+'t-1'!$I330-0.5)*-1)</f>
        <v>-2.3573788427277573E-2</v>
      </c>
      <c r="W330" s="5">
        <f>(('t-1'!W330-'t-1'!$AE330)/'t-1'!$AE330)*(('t-1'!$I330-0.5+'t-1'!$I330-0.5)*-1)</f>
        <v>7.2207976614067873E-2</v>
      </c>
      <c r="X330" s="5">
        <f>(('t-1'!X330-'t-1'!$AE330)/'t-1'!$AE330)*(('t-1'!$I330-0.5+'t-1'!$I330-0.5)*-1)</f>
        <v>-2.6549276527646683E-2</v>
      </c>
      <c r="Y330" s="5" t="e">
        <f>(('t-1'!Y330-'t-1'!$AE330)/'t-1'!$AE330)*(('t-1'!$I330-0.5+'t-1'!$I330-0.5)*-1)</f>
        <v>#VALUE!</v>
      </c>
      <c r="Z330" s="5">
        <f>(('t-1'!Z330-'t-1'!$AE330)/'t-1'!$AE330)*(('t-1'!$I330-0.5+'t-1'!$I330-0.5)*-1)</f>
        <v>-8.9476577295275431E-2</v>
      </c>
      <c r="AA330" s="5">
        <f>(('t-1'!AA330-'t-1'!$AE330)/'t-1'!$AE330)*(('t-1'!$I330-0.5+'t-1'!$I330-0.5)*-1)</f>
        <v>5.7652878029263548E-2</v>
      </c>
      <c r="AB330" s="5">
        <f>(('t-1'!AB330-'t-1'!$AE330)/'t-1'!$AE330)*(('t-1'!$I330-0.5+'t-1'!$I330-0.5)*-1)</f>
        <v>-0.20098843488247645</v>
      </c>
      <c r="AC330" s="5">
        <f>(('t-1'!AC330-'t-1'!$AE330)/'t-1'!$AE330)*(('t-1'!$I330-0.5+'t-1'!$I330-0.5)*-1)</f>
        <v>-0.29186670801959635</v>
      </c>
      <c r="AD330" s="5">
        <f>(('t-1'!AD330-'t-1'!$AE330)/'t-1'!$AE330)*(('t-1'!$I330-0.5+'t-1'!$I330-0.5)*-1)</f>
        <v>-7.2605568036444449E-3</v>
      </c>
      <c r="AE330" s="5">
        <f>(('t-1'!AE330-'t-1'!$AE330)/'t-1'!$AE330)*(('t-1'!$I330-0.5+'t-1'!$I330-0.5)*-1)</f>
        <v>0</v>
      </c>
      <c r="AF330" s="5">
        <f>(('t-1'!AF330-'t-1'!$AE330)/'t-1'!$AE330)*(('t-1'!$I330-0.5+'t-1'!$I330-0.5)*-1)</f>
        <v>-1</v>
      </c>
    </row>
    <row r="331" spans="2:32">
      <c r="B331" s="1">
        <f>'t-1'!B331</f>
        <v>0</v>
      </c>
      <c r="C331" s="1">
        <f>'t-1'!C331</f>
        <v>0</v>
      </c>
      <c r="D331" s="1">
        <f>'t-1'!D331</f>
        <v>0</v>
      </c>
      <c r="E331" s="1" t="str">
        <f>'t-1'!E331</f>
        <v>Totalt</v>
      </c>
      <c r="F331" s="1" t="str">
        <f>'t-1'!F331</f>
        <v>Minskning av övervikt efter obesitaskirurgi</v>
      </c>
      <c r="G331" s="1" t="str">
        <f>'t-1'!G331</f>
        <v>Ändrad</v>
      </c>
      <c r="H331" s="1" t="str">
        <f>'t-1'!H331</f>
        <v>A020400</v>
      </c>
      <c r="I331" s="1">
        <f>'t-1'!I331</f>
        <v>0</v>
      </c>
      <c r="J331" s="5">
        <f>(('t-1'!J331-'t-1'!$AE331)/'t-1'!$AE331)*(('t-1'!$I331-0.5+'t-1'!$I331-0.5)*-1)</f>
        <v>1.106343462589636E-2</v>
      </c>
      <c r="K331" s="5">
        <f>(('t-1'!K331-'t-1'!$AE331)/'t-1'!$AE331)*(('t-1'!$I331-0.5+'t-1'!$I331-0.5)*-1)</f>
        <v>-9.1911648118849713E-4</v>
      </c>
      <c r="L331" s="5">
        <f>(('t-1'!L331-'t-1'!$AE331)/'t-1'!$AE331)*(('t-1'!$I331-0.5+'t-1'!$I331-0.5)*-1)</f>
        <v>3.2171686555313009E-2</v>
      </c>
      <c r="M331" s="5">
        <f>(('t-1'!M331-'t-1'!$AE331)/'t-1'!$AE331)*(('t-1'!$I331-0.5+'t-1'!$I331-0.5)*-1)</f>
        <v>1.4505125397746108E-2</v>
      </c>
      <c r="N331" s="5">
        <f>(('t-1'!N331-'t-1'!$AE331)/'t-1'!$AE331)*(('t-1'!$I331-0.5+'t-1'!$I331-0.5)*-1)</f>
        <v>2.5893047904273974E-2</v>
      </c>
      <c r="O331" s="5">
        <f>(('t-1'!O331-'t-1'!$AE331)/'t-1'!$AE331)*(('t-1'!$I331-0.5+'t-1'!$I331-0.5)*-1)</f>
        <v>0.12018033478215659</v>
      </c>
      <c r="P331" s="5">
        <f>(('t-1'!P331-'t-1'!$AE331)/'t-1'!$AE331)*(('t-1'!$I331-0.5+'t-1'!$I331-0.5)*-1)</f>
        <v>-7.1347263776305528E-2</v>
      </c>
      <c r="Q331" s="5">
        <f>(('t-1'!Q331-'t-1'!$AE331)/'t-1'!$AE331)*(('t-1'!$I331-0.5+'t-1'!$I331-0.5)*-1)</f>
        <v>-1.4301960226022422E-3</v>
      </c>
      <c r="R331" s="5">
        <f>(('t-1'!R331-'t-1'!$AE331)/'t-1'!$AE331)*(('t-1'!$I331-0.5+'t-1'!$I331-0.5)*-1)</f>
        <v>7.7781657386850417E-2</v>
      </c>
      <c r="S331" s="5">
        <f>(('t-1'!S331-'t-1'!$AE331)/'t-1'!$AE331)*(('t-1'!$I331-0.5+'t-1'!$I331-0.5)*-1)</f>
        <v>6.6528071503767522E-2</v>
      </c>
      <c r="T331" s="5">
        <f>(('t-1'!T331-'t-1'!$AE331)/'t-1'!$AE331)*(('t-1'!$I331-0.5+'t-1'!$I331-0.5)*-1)</f>
        <v>7.2268509713577525E-2</v>
      </c>
      <c r="U331" s="5">
        <f>(('t-1'!U331-'t-1'!$AE331)/'t-1'!$AE331)*(('t-1'!$I331-0.5+'t-1'!$I331-0.5)*-1)</f>
        <v>-2.834166124626783E-2</v>
      </c>
      <c r="V331" s="5">
        <f>(('t-1'!V331-'t-1'!$AE331)/'t-1'!$AE331)*(('t-1'!$I331-0.5+'t-1'!$I331-0.5)*-1)</f>
        <v>2.1183698080735128E-2</v>
      </c>
      <c r="W331" s="5">
        <f>(('t-1'!W331-'t-1'!$AE331)/'t-1'!$AE331)*(('t-1'!$I331-0.5+'t-1'!$I331-0.5)*-1)</f>
        <v>2.1665933936049875E-2</v>
      </c>
      <c r="X331" s="5">
        <f>(('t-1'!X331-'t-1'!$AE331)/'t-1'!$AE331)*(('t-1'!$I331-0.5+'t-1'!$I331-0.5)*-1)</f>
        <v>2.3883606125039702E-2</v>
      </c>
      <c r="Y331" s="5">
        <f>(('t-1'!Y331-'t-1'!$AE331)/'t-1'!$AE331)*(('t-1'!$I331-0.5+'t-1'!$I331-0.5)*-1)</f>
        <v>-6.1299977201630697E-3</v>
      </c>
      <c r="Z331" s="5">
        <f>(('t-1'!Z331-'t-1'!$AE331)/'t-1'!$AE331)*(('t-1'!$I331-0.5+'t-1'!$I331-0.5)*-1)</f>
        <v>-5.1361092714478578E-2</v>
      </c>
      <c r="AA331" s="5">
        <f>(('t-1'!AA331-'t-1'!$AE331)/'t-1'!$AE331)*(('t-1'!$I331-0.5+'t-1'!$I331-0.5)*-1)</f>
        <v>2.7444061525921756E-2</v>
      </c>
      <c r="AB331" s="5">
        <f>(('t-1'!AB331-'t-1'!$AE331)/'t-1'!$AE331)*(('t-1'!$I331-0.5+'t-1'!$I331-0.5)*-1)</f>
        <v>-9.2944644743719732E-2</v>
      </c>
      <c r="AC331" s="5">
        <f>(('t-1'!AC331-'t-1'!$AE331)/'t-1'!$AE331)*(('t-1'!$I331-0.5+'t-1'!$I331-0.5)*-1)</f>
        <v>-0.23672896215126046</v>
      </c>
      <c r="AD331" s="5">
        <f>(('t-1'!AD331-'t-1'!$AE331)/'t-1'!$AE331)*(('t-1'!$I331-0.5+'t-1'!$I331-0.5)*-1)</f>
        <v>-3.7280681881158739E-2</v>
      </c>
      <c r="AE331" s="5">
        <f>(('t-1'!AE331-'t-1'!$AE331)/'t-1'!$AE331)*(('t-1'!$I331-0.5+'t-1'!$I331-0.5)*-1)</f>
        <v>0</v>
      </c>
      <c r="AF331" s="5">
        <f>(('t-1'!AF331-'t-1'!$AE331)/'t-1'!$AE331)*(('t-1'!$I331-0.5+'t-1'!$I331-0.5)*-1)</f>
        <v>-1</v>
      </c>
    </row>
    <row r="332" spans="2:32">
      <c r="B332" s="1">
        <f>'t-1'!B332</f>
        <v>0</v>
      </c>
      <c r="C332" s="1">
        <f>'t-1'!C332</f>
        <v>0</v>
      </c>
      <c r="D332" s="1">
        <f>'t-1'!D332</f>
        <v>148</v>
      </c>
      <c r="E332" s="1" t="str">
        <f>'t-1'!E332</f>
        <v>Kvinnor</v>
      </c>
      <c r="F332" s="1" t="str">
        <f>'t-1'!F332</f>
        <v>Miniinvasivt borttagande av gallblåsa</v>
      </c>
      <c r="G332" s="1" t="str">
        <f>'t-1'!G332</f>
        <v>(tom)</v>
      </c>
      <c r="H332" s="1" t="str">
        <f>'t-1'!H332</f>
        <v>A009300</v>
      </c>
      <c r="I332" s="1">
        <f>'t-1'!I332</f>
        <v>0</v>
      </c>
      <c r="J332" s="5">
        <f>(('t-1'!J332-'t-1'!$AE332)/'t-1'!$AE332)*(('t-1'!$I332-0.5+'t-1'!$I332-0.5)*-1)</f>
        <v>7.1484858718901367E-2</v>
      </c>
      <c r="K332" s="5">
        <f>(('t-1'!K332-'t-1'!$AE332)/'t-1'!$AE332)*(('t-1'!$I332-0.5+'t-1'!$I332-0.5)*-1)</f>
        <v>2.1051446583361527E-2</v>
      </c>
      <c r="L332" s="5">
        <f>(('t-1'!L332-'t-1'!$AE332)/'t-1'!$AE332)*(('t-1'!$I332-0.5+'t-1'!$I332-0.5)*-1)</f>
        <v>-4.6718450973770025E-2</v>
      </c>
      <c r="M332" s="5">
        <f>(('t-1'!M332-'t-1'!$AE332)/'t-1'!$AE332)*(('t-1'!$I332-0.5+'t-1'!$I332-0.5)*-1)</f>
        <v>-0.13024878982325783</v>
      </c>
      <c r="N332" s="5">
        <f>(('t-1'!N332-'t-1'!$AE332)/'t-1'!$AE332)*(('t-1'!$I332-0.5+'t-1'!$I332-0.5)*-1)</f>
        <v>-0.13407632556568724</v>
      </c>
      <c r="O332" s="5">
        <f>(('t-1'!O332-'t-1'!$AE332)/'t-1'!$AE332)*(('t-1'!$I332-0.5+'t-1'!$I332-0.5)*-1)</f>
        <v>-3.6023865811099884E-2</v>
      </c>
      <c r="P332" s="5">
        <f>(('t-1'!P332-'t-1'!$AE332)/'t-1'!$AE332)*(('t-1'!$I332-0.5+'t-1'!$I332-0.5)*-1)</f>
        <v>-0.18192052234605421</v>
      </c>
      <c r="Q332" s="5">
        <f>(('t-1'!Q332-'t-1'!$AE332)/'t-1'!$AE332)*(('t-1'!$I332-0.5+'t-1'!$I332-0.5)*-1)</f>
        <v>4.8969942586963959E-2</v>
      </c>
      <c r="R332" s="5">
        <f>(('t-1'!R332-'t-1'!$AE332)/'t-1'!$AE332)*(('t-1'!$I332-0.5+'t-1'!$I332-0.5)*-1)</f>
        <v>7.4186648654733803E-2</v>
      </c>
      <c r="S332" s="5">
        <f>(('t-1'!S332-'t-1'!$AE332)/'t-1'!$AE332)*(('t-1'!$I332-0.5+'t-1'!$I332-0.5)*-1)</f>
        <v>4.7393898457728338E-2</v>
      </c>
      <c r="T332" s="5">
        <f>(('t-1'!T332-'t-1'!$AE332)/'t-1'!$AE332)*(('t-1'!$I332-0.5+'t-1'!$I332-0.5)*-1)</f>
        <v>4.9532815490262042E-3</v>
      </c>
      <c r="U332" s="5">
        <f>(('t-1'!U332-'t-1'!$AE332)/'t-1'!$AE332)*(('t-1'!$I332-0.5+'t-1'!$I332-0.5)*-1)</f>
        <v>-1.6435888776314238E-2</v>
      </c>
      <c r="V332" s="5">
        <f>(('t-1'!V332-'t-1'!$AE332)/'t-1'!$AE332)*(('t-1'!$I332-0.5+'t-1'!$I332-0.5)*-1)</f>
        <v>1.0694585162670302E-2</v>
      </c>
      <c r="W332" s="5">
        <f>(('t-1'!W332-'t-1'!$AE332)/'t-1'!$AE332)*(('t-1'!$I332-0.5+'t-1'!$I332-0.5)*-1)</f>
        <v>8.6682427107959051E-2</v>
      </c>
      <c r="X332" s="5">
        <f>(('t-1'!X332-'t-1'!$AE332)/'t-1'!$AE332)*(('t-1'!$I332-0.5+'t-1'!$I332-0.5)*-1)</f>
        <v>1.9813126196104976E-2</v>
      </c>
      <c r="Y332" s="5">
        <f>(('t-1'!Y332-'t-1'!$AE332)/'t-1'!$AE332)*(('t-1'!$I332-0.5+'t-1'!$I332-0.5)*-1)</f>
        <v>3.2308904649330235E-2</v>
      </c>
      <c r="Z332" s="5">
        <f>(('t-1'!Z332-'t-1'!$AE332)/'t-1'!$AE332)*(('t-1'!$I332-0.5+'t-1'!$I332-0.5)*-1)</f>
        <v>5.6287290329843521E-3</v>
      </c>
      <c r="AA332" s="5">
        <f>(('t-1'!AA332-'t-1'!$AE332)/'t-1'!$AE332)*(('t-1'!$I332-0.5+'t-1'!$I332-0.5)*-1)</f>
        <v>-0.12011707756388609</v>
      </c>
      <c r="AB332" s="5">
        <f>(('t-1'!AB332-'t-1'!$AE332)/'t-1'!$AE332)*(('t-1'!$I332-0.5+'t-1'!$I332-0.5)*-1)</f>
        <v>-0.1427445682764831</v>
      </c>
      <c r="AC332" s="5">
        <f>(('t-1'!AC332-'t-1'!$AE332)/'t-1'!$AE332)*(('t-1'!$I332-0.5+'t-1'!$I332-0.5)*-1)</f>
        <v>-2.7130473938984538E-2</v>
      </c>
      <c r="AD332" s="5">
        <f>(('t-1'!AD332-'t-1'!$AE332)/'t-1'!$AE332)*(('t-1'!$I332-0.5+'t-1'!$I332-0.5)*-1)</f>
        <v>-2.3978385680513289E-2</v>
      </c>
      <c r="AE332" s="5">
        <f>(('t-1'!AE332-'t-1'!$AE332)/'t-1'!$AE332)*(('t-1'!$I332-0.5+'t-1'!$I332-0.5)*-1)</f>
        <v>0</v>
      </c>
      <c r="AF332" s="5">
        <f>(('t-1'!AF332-'t-1'!$AE332)/'t-1'!$AE332)*(('t-1'!$I332-0.5+'t-1'!$I332-0.5)*-1)</f>
        <v>-1</v>
      </c>
    </row>
    <row r="333" spans="2:32">
      <c r="B333" s="1">
        <f>'t-1'!B333</f>
        <v>0</v>
      </c>
      <c r="C333" s="1">
        <f>'t-1'!C333</f>
        <v>0</v>
      </c>
      <c r="D333" s="1">
        <f>'t-1'!D333</f>
        <v>0</v>
      </c>
      <c r="E333" s="1" t="str">
        <f>'t-1'!E333</f>
        <v>Män</v>
      </c>
      <c r="F333" s="1" t="str">
        <f>'t-1'!F333</f>
        <v>Miniinvasivt borttagande av gallblåsa</v>
      </c>
      <c r="G333" s="1" t="str">
        <f>'t-1'!G333</f>
        <v>(tom)</v>
      </c>
      <c r="H333" s="1" t="str">
        <f>'t-1'!H333</f>
        <v>A009300</v>
      </c>
      <c r="I333" s="1">
        <f>'t-1'!I333</f>
        <v>0</v>
      </c>
      <c r="J333" s="5">
        <f>(('t-1'!J333-'t-1'!$AE333)/'t-1'!$AE333)*(('t-1'!$I333-0.5+'t-1'!$I333-0.5)*-1)</f>
        <v>0.13769319197854113</v>
      </c>
      <c r="K333" s="5">
        <f>(('t-1'!K333-'t-1'!$AE333)/'t-1'!$AE333)*(('t-1'!$I333-0.5+'t-1'!$I333-0.5)*-1)</f>
        <v>3.1038446800357548E-2</v>
      </c>
      <c r="L333" s="5">
        <f>(('t-1'!L333-'t-1'!$AE333)/'t-1'!$AE333)*(('t-1'!$I333-0.5+'t-1'!$I333-0.5)*-1)</f>
        <v>-5.9905479627027865E-2</v>
      </c>
      <c r="M333" s="5">
        <f>(('t-1'!M333-'t-1'!$AE333)/'t-1'!$AE333)*(('t-1'!$I333-0.5+'t-1'!$I333-0.5)*-1)</f>
        <v>-0.30782986332864998</v>
      </c>
      <c r="N333" s="5">
        <f>(('t-1'!N333-'t-1'!$AE333)/'t-1'!$AE333)*(('t-1'!$I333-0.5+'t-1'!$I333-0.5)*-1)</f>
        <v>-0.16285604802656786</v>
      </c>
      <c r="O333" s="5">
        <f>(('t-1'!O333-'t-1'!$AE333)/'t-1'!$AE333)*(('t-1'!$I333-0.5+'t-1'!$I333-0.5)*-1)</f>
        <v>-8.2513731000127821E-2</v>
      </c>
      <c r="P333" s="5">
        <f>(('t-1'!P333-'t-1'!$AE333)/'t-1'!$AE333)*(('t-1'!$I333-0.5+'t-1'!$I333-0.5)*-1)</f>
        <v>-0.19657682973559851</v>
      </c>
      <c r="Q333" s="5">
        <f>(('t-1'!Q333-'t-1'!$AE333)/'t-1'!$AE333)*(('t-1'!$I333-0.5+'t-1'!$I333-0.5)*-1)</f>
        <v>2.1841869970621965E-2</v>
      </c>
      <c r="R333" s="5">
        <f>(('t-1'!R333-'t-1'!$AE333)/'t-1'!$AE333)*(('t-1'!$I333-0.5+'t-1'!$I333-0.5)*-1)</f>
        <v>5.7734065653340091E-2</v>
      </c>
      <c r="S333" s="5">
        <f>(('t-1'!S333-'t-1'!$AE333)/'t-1'!$AE333)*(('t-1'!$I333-0.5+'t-1'!$I333-0.5)*-1)</f>
        <v>7.5871758845318646E-2</v>
      </c>
      <c r="T333" s="5">
        <f>(('t-1'!T333-'t-1'!$AE333)/'t-1'!$AE333)*(('t-1'!$I333-0.5+'t-1'!$I333-0.5)*-1)</f>
        <v>-5.083663303103849E-2</v>
      </c>
      <c r="U333" s="5">
        <f>(('t-1'!U333-'t-1'!$AE333)/'t-1'!$AE333)*(('t-1'!$I333-0.5+'t-1'!$I333-0.5)*-1)</f>
        <v>-8.6856558947503732E-3</v>
      </c>
      <c r="V333" s="5">
        <f>(('t-1'!V333-'t-1'!$AE333)/'t-1'!$AE333)*(('t-1'!$I333-0.5+'t-1'!$I333-0.5)*-1)</f>
        <v>-7.2678503001660635E-2</v>
      </c>
      <c r="W333" s="5">
        <f>(('t-1'!W333-'t-1'!$AE333)/'t-1'!$AE333)*(('t-1'!$I333-0.5+'t-1'!$I333-0.5)*-1)</f>
        <v>0.1557031549367735</v>
      </c>
      <c r="X333" s="5">
        <f>(('t-1'!X333-'t-1'!$AE333)/'t-1'!$AE333)*(('t-1'!$I333-0.5+'t-1'!$I333-0.5)*-1)</f>
        <v>0.111125303359305</v>
      </c>
      <c r="Y333" s="5">
        <f>(('t-1'!Y333-'t-1'!$AE333)/'t-1'!$AE333)*(('t-1'!$I333-0.5+'t-1'!$I333-0.5)*-1)</f>
        <v>3.4998084046493738E-2</v>
      </c>
      <c r="Z333" s="5">
        <f>(('t-1'!Z333-'t-1'!$AE333)/'t-1'!$AE333)*(('t-1'!$I333-0.5+'t-1'!$I333-0.5)*-1)</f>
        <v>8.1747349597649649E-2</v>
      </c>
      <c r="AA333" s="5">
        <f>(('t-1'!AA333-'t-1'!$AE333)/'t-1'!$AE333)*(('t-1'!$I333-0.5+'t-1'!$I333-0.5)*-1)</f>
        <v>-0.28228381657938445</v>
      </c>
      <c r="AB333" s="5">
        <f>(('t-1'!AB333-'t-1'!$AE333)/'t-1'!$AE333)*(('t-1'!$I333-0.5+'t-1'!$I333-0.5)*-1)</f>
        <v>-0.25648230936262617</v>
      </c>
      <c r="AC333" s="5">
        <f>(('t-1'!AC333-'t-1'!$AE333)/'t-1'!$AE333)*(('t-1'!$I333-0.5+'t-1'!$I333-0.5)*-1)</f>
        <v>-2.5162856048026733E-2</v>
      </c>
      <c r="AD333" s="5">
        <f>(('t-1'!AD333-'t-1'!$AE333)/'t-1'!$AE333)*(('t-1'!$I333-0.5+'t-1'!$I333-0.5)*-1)</f>
        <v>-4.7643377187380299E-2</v>
      </c>
      <c r="AE333" s="5">
        <f>(('t-1'!AE333-'t-1'!$AE333)/'t-1'!$AE333)*(('t-1'!$I333-0.5+'t-1'!$I333-0.5)*-1)</f>
        <v>0</v>
      </c>
      <c r="AF333" s="5">
        <f>(('t-1'!AF333-'t-1'!$AE333)/'t-1'!$AE333)*(('t-1'!$I333-0.5+'t-1'!$I333-0.5)*-1)</f>
        <v>-1</v>
      </c>
    </row>
    <row r="334" spans="2:32">
      <c r="B334" s="1">
        <f>'t-1'!B334</f>
        <v>0</v>
      </c>
      <c r="C334" s="1">
        <f>'t-1'!C334</f>
        <v>0</v>
      </c>
      <c r="D334" s="1">
        <f>'t-1'!D334</f>
        <v>0</v>
      </c>
      <c r="E334" s="1" t="str">
        <f>'t-1'!E334</f>
        <v>Totalt</v>
      </c>
      <c r="F334" s="1" t="str">
        <f>'t-1'!F334</f>
        <v>Miniinvasivt borttagande av gallblåsa</v>
      </c>
      <c r="G334" s="1" t="str">
        <f>'t-1'!G334</f>
        <v>(tom)</v>
      </c>
      <c r="H334" s="1" t="str">
        <f>'t-1'!H334</f>
        <v>A009300</v>
      </c>
      <c r="I334" s="1">
        <f>'t-1'!I334</f>
        <v>0</v>
      </c>
      <c r="J334" s="5">
        <f>(('t-1'!J334-'t-1'!$AE334)/'t-1'!$AE334)*(('t-1'!$I334-0.5+'t-1'!$I334-0.5)*-1)</f>
        <v>9.1356289529163873E-2</v>
      </c>
      <c r="K334" s="5">
        <f>(('t-1'!K334-'t-1'!$AE334)/'t-1'!$AE334)*(('t-1'!$I334-0.5+'t-1'!$I334-0.5)*-1)</f>
        <v>2.073085031623343E-2</v>
      </c>
      <c r="L334" s="5">
        <f>(('t-1'!L334-'t-1'!$AE334)/'t-1'!$AE334)*(('t-1'!$I334-0.5+'t-1'!$I334-0.5)*-1)</f>
        <v>-5.3291168892012152E-2</v>
      </c>
      <c r="M334" s="5">
        <f>(('t-1'!M334-'t-1'!$AE334)/'t-1'!$AE334)*(('t-1'!$I334-0.5+'t-1'!$I334-0.5)*-1)</f>
        <v>-0.1918482080112438</v>
      </c>
      <c r="N334" s="5">
        <f>(('t-1'!N334-'t-1'!$AE334)/'t-1'!$AE334)*(('t-1'!$I334-0.5+'t-1'!$I334-0.5)*-1)</f>
        <v>-0.14195361911454663</v>
      </c>
      <c r="O334" s="5">
        <f>(('t-1'!O334-'t-1'!$AE334)/'t-1'!$AE334)*(('t-1'!$I334-0.5+'t-1'!$I334-0.5)*-1)</f>
        <v>-4.6732255797610624E-2</v>
      </c>
      <c r="P334" s="5">
        <f>(('t-1'!P334-'t-1'!$AE334)/'t-1'!$AE334)*(('t-1'!$I334-0.5+'t-1'!$I334-0.5)*-1)</f>
        <v>-0.18236120871398448</v>
      </c>
      <c r="Q334" s="5">
        <f>(('t-1'!Q334-'t-1'!$AE334)/'t-1'!$AE334)*(('t-1'!$I334-0.5+'t-1'!$I334-0.5)*-1)</f>
        <v>2.8812368236120964E-2</v>
      </c>
      <c r="R334" s="5">
        <f>(('t-1'!R334-'t-1'!$AE334)/'t-1'!$AE334)*(('t-1'!$I334-0.5+'t-1'!$I334-0.5)*-1)</f>
        <v>7.4139142656359791E-2</v>
      </c>
      <c r="S334" s="5">
        <f>(('t-1'!S334-'t-1'!$AE334)/'t-1'!$AE334)*(('t-1'!$I334-0.5+'t-1'!$I334-0.5)*-1)</f>
        <v>5.563363785429843E-2</v>
      </c>
      <c r="T334" s="5">
        <f>(('t-1'!T334-'t-1'!$AE334)/'t-1'!$AE334)*(('t-1'!$I334-0.5+'t-1'!$I334-0.5)*-1)</f>
        <v>-1.522604825486059E-2</v>
      </c>
      <c r="U334" s="5">
        <f>(('t-1'!U334-'t-1'!$AE334)/'t-1'!$AE334)*(('t-1'!$I334-0.5+'t-1'!$I334-0.5)*-1)</f>
        <v>-1.2766455844459935E-2</v>
      </c>
      <c r="V334" s="5">
        <f>(('t-1'!V334-'t-1'!$AE334)/'t-1'!$AE334)*(('t-1'!$I334-0.5+'t-1'!$I334-0.5)*-1)</f>
        <v>-1.1126727570859554E-2</v>
      </c>
      <c r="W334" s="5">
        <f>(('t-1'!W334-'t-1'!$AE334)/'t-1'!$AE334)*(('t-1'!$I334-0.5+'t-1'!$I334-0.5)*-1)</f>
        <v>0.10740220192082457</v>
      </c>
      <c r="X334" s="5">
        <f>(('t-1'!X334-'t-1'!$AE334)/'t-1'!$AE334)*(('t-1'!$I334-0.5+'t-1'!$I334-0.5)*-1)</f>
        <v>4.7317873038182322E-2</v>
      </c>
      <c r="Y334" s="5">
        <f>(('t-1'!Y334-'t-1'!$AE334)/'t-1'!$AE334)*(('t-1'!$I334-0.5+'t-1'!$I334-0.5)*-1)</f>
        <v>3.3497306160693366E-2</v>
      </c>
      <c r="Z334" s="5">
        <f>(('t-1'!Z334-'t-1'!$AE334)/'t-1'!$AE334)*(('t-1'!$I334-0.5+'t-1'!$I334-0.5)*-1)</f>
        <v>3.1037713750292878E-2</v>
      </c>
      <c r="AA334" s="5">
        <f>(('t-1'!AA334-'t-1'!$AE334)/'t-1'!$AE334)*(('t-1'!$I334-0.5+'t-1'!$I334-0.5)*-1)</f>
        <v>-0.17146872803935351</v>
      </c>
      <c r="AB334" s="5">
        <f>(('t-1'!AB334-'t-1'!$AE334)/'t-1'!$AE334)*(('t-1'!$I334-0.5+'t-1'!$I334-0.5)*-1)</f>
        <v>-0.17955024595924102</v>
      </c>
      <c r="AC334" s="5">
        <f>(('t-1'!AC334-'t-1'!$AE334)/'t-1'!$AE334)*(('t-1'!$I334-0.5+'t-1'!$I334-0.5)*-1)</f>
        <v>-2.565003513703441E-2</v>
      </c>
      <c r="AD334" s="5">
        <f>(('t-1'!AD334-'t-1'!$AE334)/'t-1'!$AE334)*(('t-1'!$I334-0.5+'t-1'!$I334-0.5)*-1)</f>
        <v>-3.8182244085265764E-2</v>
      </c>
      <c r="AE334" s="5">
        <f>(('t-1'!AE334-'t-1'!$AE334)/'t-1'!$AE334)*(('t-1'!$I334-0.5+'t-1'!$I334-0.5)*-1)</f>
        <v>0</v>
      </c>
      <c r="AF334" s="5">
        <f>(('t-1'!AF334-'t-1'!$AE334)/'t-1'!$AE334)*(('t-1'!$I334-0.5+'t-1'!$I334-0.5)*-1)</f>
        <v>-1</v>
      </c>
    </row>
    <row r="335" spans="2:32">
      <c r="B335" s="1">
        <f>'t-1'!B335</f>
        <v>0</v>
      </c>
      <c r="C335" s="1">
        <f>'t-1'!C335</f>
        <v>0</v>
      </c>
      <c r="D335" s="1">
        <f>'t-1'!D335</f>
        <v>149</v>
      </c>
      <c r="E335" s="1" t="str">
        <f>'t-1'!E335</f>
        <v>Kvinnor</v>
      </c>
      <c r="F335" s="1" t="str">
        <f>'t-1'!F335</f>
        <v>Kirurgiska komplikationer efter borttagande av gallblåsa</v>
      </c>
      <c r="G335" s="1" t="str">
        <f>'t-1'!G335</f>
        <v>(tom)</v>
      </c>
      <c r="H335" s="1" t="str">
        <f>'t-1'!H335</f>
        <v>A009400</v>
      </c>
      <c r="I335" s="1">
        <f>'t-1'!I335</f>
        <v>1</v>
      </c>
      <c r="J335" s="5">
        <f>(('t-1'!J335-'t-1'!$AE335)/'t-1'!$AE335)*(('t-1'!$I335-0.5+'t-1'!$I335-0.5)*-1)</f>
        <v>-0.16344086021505372</v>
      </c>
      <c r="K335" s="5">
        <f>(('t-1'!K335-'t-1'!$AE335)/'t-1'!$AE335)*(('t-1'!$I335-0.5+'t-1'!$I335-0.5)*-1)</f>
        <v>0.35698924731182796</v>
      </c>
      <c r="L335" s="5">
        <f>(('t-1'!L335-'t-1'!$AE335)/'t-1'!$AE335)*(('t-1'!$I335-0.5+'t-1'!$I335-0.5)*-1)</f>
        <v>0.17634408602150542</v>
      </c>
      <c r="M335" s="5">
        <f>(('t-1'!M335-'t-1'!$AE335)/'t-1'!$AE335)*(('t-1'!$I335-0.5+'t-1'!$I335-0.5)*-1)</f>
        <v>-4.3010752688171124E-3</v>
      </c>
      <c r="N335" s="5">
        <f>(('t-1'!N335-'t-1'!$AE335)/'t-1'!$AE335)*(('t-1'!$I335-0.5+'t-1'!$I335-0.5)*-1)</f>
        <v>-0.44731182795698921</v>
      </c>
      <c r="O335" s="5">
        <f>(('t-1'!O335-'t-1'!$AE335)/'t-1'!$AE335)*(('t-1'!$I335-0.5+'t-1'!$I335-0.5)*-1)</f>
        <v>0.19354838709677424</v>
      </c>
      <c r="P335" s="5">
        <f>(('t-1'!P335-'t-1'!$AE335)/'t-1'!$AE335)*(('t-1'!$I335-0.5+'t-1'!$I335-0.5)*-1)</f>
        <v>0.42580645161290326</v>
      </c>
      <c r="Q335" s="5">
        <f>(('t-1'!Q335-'t-1'!$AE335)/'t-1'!$AE335)*(('t-1'!$I335-0.5+'t-1'!$I335-0.5)*-1)</f>
        <v>-0.46666666666666662</v>
      </c>
      <c r="R335" s="5">
        <f>(('t-1'!R335-'t-1'!$AE335)/'t-1'!$AE335)*(('t-1'!$I335-0.5+'t-1'!$I335-0.5)*-1)</f>
        <v>0.7182795698924731</v>
      </c>
      <c r="S335" s="5">
        <f>(('t-1'!S335-'t-1'!$AE335)/'t-1'!$AE335)*(('t-1'!$I335-0.5+'t-1'!$I335-0.5)*-1)</f>
        <v>9.6774193548387122E-2</v>
      </c>
      <c r="T335" s="5">
        <f>(('t-1'!T335-'t-1'!$AE335)/'t-1'!$AE335)*(('t-1'!$I335-0.5+'t-1'!$I335-0.5)*-1)</f>
        <v>-0.36344086021505362</v>
      </c>
      <c r="U335" s="5">
        <f>(('t-1'!U335-'t-1'!$AE335)/'t-1'!$AE335)*(('t-1'!$I335-0.5+'t-1'!$I335-0.5)*-1)</f>
        <v>-0.1075268817204301</v>
      </c>
      <c r="V335" s="5">
        <f>(('t-1'!V335-'t-1'!$AE335)/'t-1'!$AE335)*(('t-1'!$I335-0.5+'t-1'!$I335-0.5)*-1)</f>
        <v>6.8817204301075324E-2</v>
      </c>
      <c r="W335" s="5">
        <f>(('t-1'!W335-'t-1'!$AE335)/'t-1'!$AE335)*(('t-1'!$I335-0.5+'t-1'!$I335-0.5)*-1)</f>
        <v>0.58494623655913991</v>
      </c>
      <c r="X335" s="5">
        <f>(('t-1'!X335-'t-1'!$AE335)/'t-1'!$AE335)*(('t-1'!$I335-0.5+'t-1'!$I335-0.5)*-1)</f>
        <v>-0.26451612903225796</v>
      </c>
      <c r="Y335" s="5">
        <f>(('t-1'!Y335-'t-1'!$AE335)/'t-1'!$AE335)*(('t-1'!$I335-0.5+'t-1'!$I335-0.5)*-1)</f>
        <v>0.37634408602150543</v>
      </c>
      <c r="Z335" s="5">
        <f>(('t-1'!Z335-'t-1'!$AE335)/'t-1'!$AE335)*(('t-1'!$I335-0.5+'t-1'!$I335-0.5)*-1)</f>
        <v>0.23440860215053769</v>
      </c>
      <c r="AA335" s="5">
        <f>(('t-1'!AA335-'t-1'!$AE335)/'t-1'!$AE335)*(('t-1'!$I335-0.5+'t-1'!$I335-0.5)*-1)</f>
        <v>-0.25376344086021496</v>
      </c>
      <c r="AB335" s="5">
        <f>(('t-1'!AB335-'t-1'!$AE335)/'t-1'!$AE335)*(('t-1'!$I335-0.5+'t-1'!$I335-0.5)*-1)</f>
        <v>0.17204301075268821</v>
      </c>
      <c r="AC335" s="5">
        <f>(('t-1'!AC335-'t-1'!$AE335)/'t-1'!$AE335)*(('t-1'!$I335-0.5+'t-1'!$I335-0.5)*-1)</f>
        <v>-0.32688172043010744</v>
      </c>
      <c r="AD335" s="5">
        <f>(('t-1'!AD335-'t-1'!$AE335)/'t-1'!$AE335)*(('t-1'!$I335-0.5+'t-1'!$I335-0.5)*-1)</f>
        <v>-0.1440860215053763</v>
      </c>
      <c r="AE335" s="5">
        <f>(('t-1'!AE335-'t-1'!$AE335)/'t-1'!$AE335)*(('t-1'!$I335-0.5+'t-1'!$I335-0.5)*-1)</f>
        <v>0</v>
      </c>
      <c r="AF335" s="5">
        <f>(('t-1'!AF335-'t-1'!$AE335)/'t-1'!$AE335)*(('t-1'!$I335-0.5+'t-1'!$I335-0.5)*-1)</f>
        <v>1</v>
      </c>
    </row>
    <row r="336" spans="2:32">
      <c r="B336" s="1">
        <f>'t-1'!B336</f>
        <v>0</v>
      </c>
      <c r="C336" s="1">
        <f>'t-1'!C336</f>
        <v>0</v>
      </c>
      <c r="D336" s="1">
        <f>'t-1'!D336</f>
        <v>0</v>
      </c>
      <c r="E336" s="1" t="str">
        <f>'t-1'!E336</f>
        <v>Män</v>
      </c>
      <c r="F336" s="1" t="str">
        <f>'t-1'!F336</f>
        <v>Kirurgiska komplikationer efter borttagande av gallblåsa</v>
      </c>
      <c r="G336" s="1" t="str">
        <f>'t-1'!G336</f>
        <v>(tom)</v>
      </c>
      <c r="H336" s="1" t="str">
        <f>'t-1'!H336</f>
        <v>A009400</v>
      </c>
      <c r="I336" s="1">
        <f>'t-1'!I336</f>
        <v>1</v>
      </c>
      <c r="J336" s="5">
        <f>(('t-1'!J336-'t-1'!$AE336)/'t-1'!$AE336)*(('t-1'!$I336-0.5+'t-1'!$I336-0.5)*-1)</f>
        <v>8.1761006289308241E-2</v>
      </c>
      <c r="K336" s="5">
        <f>(('t-1'!K336-'t-1'!$AE336)/'t-1'!$AE336)*(('t-1'!$I336-0.5+'t-1'!$I336-0.5)*-1)</f>
        <v>5.3459119496855459E-2</v>
      </c>
      <c r="L336" s="5">
        <f>(('t-1'!L336-'t-1'!$AE336)/'t-1'!$AE336)*(('t-1'!$I336-0.5+'t-1'!$I336-0.5)*-1)</f>
        <v>0.37106918238993714</v>
      </c>
      <c r="M336" s="5">
        <f>(('t-1'!M336-'t-1'!$AE336)/'t-1'!$AE336)*(('t-1'!$I336-0.5+'t-1'!$I336-0.5)*-1)</f>
        <v>-0.49371069182389932</v>
      </c>
      <c r="N336" s="5">
        <f>(('t-1'!N336-'t-1'!$AE336)/'t-1'!$AE336)*(('t-1'!$I336-0.5+'t-1'!$I336-0.5)*-1)</f>
        <v>-0.27515723270440234</v>
      </c>
      <c r="O336" s="5">
        <f>(('t-1'!O336-'t-1'!$AE336)/'t-1'!$AE336)*(('t-1'!$I336-0.5+'t-1'!$I336-0.5)*-1)</f>
        <v>-0.99371069182389926</v>
      </c>
      <c r="P336" s="5">
        <f>(('t-1'!P336-'t-1'!$AE336)/'t-1'!$AE336)*(('t-1'!$I336-0.5+'t-1'!$I336-0.5)*-1)</f>
        <v>-0.77515723270440229</v>
      </c>
      <c r="Q336" s="5">
        <f>(('t-1'!Q336-'t-1'!$AE336)/'t-1'!$AE336)*(('t-1'!$I336-0.5+'t-1'!$I336-0.5)*-1)</f>
        <v>-4.8742138364779808E-2</v>
      </c>
      <c r="R336" s="5">
        <f>(('t-1'!R336-'t-1'!$AE336)/'t-1'!$AE336)*(('t-1'!$I336-0.5+'t-1'!$I336-0.5)*-1)</f>
        <v>0.75471698113207553</v>
      </c>
      <c r="S336" s="5">
        <f>(('t-1'!S336-'t-1'!$AE336)/'t-1'!$AE336)*(('t-1'!$I336-0.5+'t-1'!$I336-0.5)*-1)</f>
        <v>0.25000000000000011</v>
      </c>
      <c r="T336" s="5">
        <f>(('t-1'!T336-'t-1'!$AE336)/'t-1'!$AE336)*(('t-1'!$I336-0.5+'t-1'!$I336-0.5)*-1)</f>
        <v>-1.0188679245283017</v>
      </c>
      <c r="U336" s="5">
        <f>(('t-1'!U336-'t-1'!$AE336)/'t-1'!$AE336)*(('t-1'!$I336-0.5+'t-1'!$I336-0.5)*-1)</f>
        <v>-0.29088050314465413</v>
      </c>
      <c r="V336" s="5">
        <f>(('t-1'!V336-'t-1'!$AE336)/'t-1'!$AE336)*(('t-1'!$I336-0.5+'t-1'!$I336-0.5)*-1)</f>
        <v>-0.3993710691823899</v>
      </c>
      <c r="W336" s="5">
        <f>(('t-1'!W336-'t-1'!$AE336)/'t-1'!$AE336)*(('t-1'!$I336-0.5+'t-1'!$I336-0.5)*-1)</f>
        <v>0.37578616352201261</v>
      </c>
      <c r="X336" s="5">
        <f>(('t-1'!X336-'t-1'!$AE336)/'t-1'!$AE336)*(('t-1'!$I336-0.5+'t-1'!$I336-0.5)*-1)</f>
        <v>0.61635220125786161</v>
      </c>
      <c r="Y336" s="5">
        <f>(('t-1'!Y336-'t-1'!$AE336)/'t-1'!$AE336)*(('t-1'!$I336-0.5+'t-1'!$I336-0.5)*-1)</f>
        <v>-0.35534591194968534</v>
      </c>
      <c r="Z336" s="5">
        <f>(('t-1'!Z336-'t-1'!$AE336)/'t-1'!$AE336)*(('t-1'!$I336-0.5+'t-1'!$I336-0.5)*-1)</f>
        <v>0.19811320754716991</v>
      </c>
      <c r="AA336" s="5">
        <f>(('t-1'!AA336-'t-1'!$AE336)/'t-1'!$AE336)*(('t-1'!$I336-0.5+'t-1'!$I336-0.5)*-1)</f>
        <v>0.40094339622641512</v>
      </c>
      <c r="AB336" s="5">
        <f>(('t-1'!AB336-'t-1'!$AE336)/'t-1'!$AE336)*(('t-1'!$I336-0.5+'t-1'!$I336-0.5)*-1)</f>
        <v>0.76572327044025157</v>
      </c>
      <c r="AC336" s="5">
        <f>(('t-1'!AC336-'t-1'!$AE336)/'t-1'!$AE336)*(('t-1'!$I336-0.5+'t-1'!$I336-0.5)*-1)</f>
        <v>0.17295597484276737</v>
      </c>
      <c r="AD336" s="5">
        <f>(('t-1'!AD336-'t-1'!$AE336)/'t-1'!$AE336)*(('t-1'!$I336-0.5+'t-1'!$I336-0.5)*-1)</f>
        <v>0.58647798742138368</v>
      </c>
      <c r="AE336" s="5">
        <f>(('t-1'!AE336-'t-1'!$AE336)/'t-1'!$AE336)*(('t-1'!$I336-0.5+'t-1'!$I336-0.5)*-1)</f>
        <v>0</v>
      </c>
      <c r="AF336" s="5">
        <f>(('t-1'!AF336-'t-1'!$AE336)/'t-1'!$AE336)*(('t-1'!$I336-0.5+'t-1'!$I336-0.5)*-1)</f>
        <v>1</v>
      </c>
    </row>
    <row r="337" spans="2:32">
      <c r="B337" s="1">
        <f>'t-1'!B337</f>
        <v>0</v>
      </c>
      <c r="C337" s="1">
        <f>'t-1'!C337</f>
        <v>0</v>
      </c>
      <c r="D337" s="1">
        <f>'t-1'!D337</f>
        <v>0</v>
      </c>
      <c r="E337" s="1" t="str">
        <f>'t-1'!E337</f>
        <v>Totalt</v>
      </c>
      <c r="F337" s="1" t="str">
        <f>'t-1'!F337</f>
        <v>Kirurgiska komplikationer efter borttagande av gallblåsa</v>
      </c>
      <c r="G337" s="1" t="str">
        <f>'t-1'!G337</f>
        <v>(tom)</v>
      </c>
      <c r="H337" s="1" t="str">
        <f>'t-1'!H337</f>
        <v>A009400</v>
      </c>
      <c r="I337" s="1">
        <f>'t-1'!I337</f>
        <v>1</v>
      </c>
      <c r="J337" s="5">
        <f>(('t-1'!J337-'t-1'!$AE337)/'t-1'!$AE337)*(('t-1'!$I337-0.5+'t-1'!$I337-0.5)*-1)</f>
        <v>-6.5259117082533569E-2</v>
      </c>
      <c r="K337" s="5">
        <f>(('t-1'!K337-'t-1'!$AE337)/'t-1'!$AE337)*(('t-1'!$I337-0.5+'t-1'!$I337-0.5)*-1)</f>
        <v>0.21880998080614197</v>
      </c>
      <c r="L337" s="5">
        <f>(('t-1'!L337-'t-1'!$AE337)/'t-1'!$AE337)*(('t-1'!$I337-0.5+'t-1'!$I337-0.5)*-1)</f>
        <v>0.25335892514395392</v>
      </c>
      <c r="M337" s="5">
        <f>(('t-1'!M337-'t-1'!$AE337)/'t-1'!$AE337)*(('t-1'!$I337-0.5+'t-1'!$I337-0.5)*-1)</f>
        <v>-0.22840690978886763</v>
      </c>
      <c r="N337" s="5">
        <f>(('t-1'!N337-'t-1'!$AE337)/'t-1'!$AE337)*(('t-1'!$I337-0.5+'t-1'!$I337-0.5)*-1)</f>
        <v>-0.3761996161228407</v>
      </c>
      <c r="O337" s="5">
        <f>(('t-1'!O337-'t-1'!$AE337)/'t-1'!$AE337)*(('t-1'!$I337-0.5+'t-1'!$I337-0.5)*-1)</f>
        <v>-0.24568138195777356</v>
      </c>
      <c r="P337" s="5">
        <f>(('t-1'!P337-'t-1'!$AE337)/'t-1'!$AE337)*(('t-1'!$I337-0.5+'t-1'!$I337-0.5)*-1)</f>
        <v>3.8387715930901295E-3</v>
      </c>
      <c r="Q337" s="5">
        <f>(('t-1'!Q337-'t-1'!$AE337)/'t-1'!$AE337)*(('t-1'!$I337-0.5+'t-1'!$I337-0.5)*-1)</f>
        <v>-0.29750479846449135</v>
      </c>
      <c r="R337" s="5">
        <f>(('t-1'!R337-'t-1'!$AE337)/'t-1'!$AE337)*(('t-1'!$I337-0.5+'t-1'!$I337-0.5)*-1)</f>
        <v>0.73512476007677541</v>
      </c>
      <c r="S337" s="5">
        <f>(('t-1'!S337-'t-1'!$AE337)/'t-1'!$AE337)*(('t-1'!$I337-0.5+'t-1'!$I337-0.5)*-1)</f>
        <v>0.15738963531669872</v>
      </c>
      <c r="T337" s="5">
        <f>(('t-1'!T337-'t-1'!$AE337)/'t-1'!$AE337)*(('t-1'!$I337-0.5+'t-1'!$I337-0.5)*-1)</f>
        <v>-0.65067178502879075</v>
      </c>
      <c r="U337" s="5">
        <f>(('t-1'!U337-'t-1'!$AE337)/'t-1'!$AE337)*(('t-1'!$I337-0.5+'t-1'!$I337-0.5)*-1)</f>
        <v>-0.17466410748560462</v>
      </c>
      <c r="V337" s="5">
        <f>(('t-1'!V337-'t-1'!$AE337)/'t-1'!$AE337)*(('t-1'!$I337-0.5+'t-1'!$I337-0.5)*-1)</f>
        <v>-0.10556621880998077</v>
      </c>
      <c r="W337" s="5">
        <f>(('t-1'!W337-'t-1'!$AE337)/'t-1'!$AE337)*(('t-1'!$I337-0.5+'t-1'!$I337-0.5)*-1)</f>
        <v>0.50095969289827258</v>
      </c>
      <c r="X337" s="5">
        <f>(('t-1'!X337-'t-1'!$AE337)/'t-1'!$AE337)*(('t-1'!$I337-0.5+'t-1'!$I337-0.5)*-1)</f>
        <v>8.6372360844529789E-2</v>
      </c>
      <c r="Y337" s="5">
        <f>(('t-1'!Y337-'t-1'!$AE337)/'t-1'!$AE337)*(('t-1'!$I337-0.5+'t-1'!$I337-0.5)*-1)</f>
        <v>8.6372360844529789E-2</v>
      </c>
      <c r="Z337" s="5">
        <f>(('t-1'!Z337-'t-1'!$AE337)/'t-1'!$AE337)*(('t-1'!$I337-0.5+'t-1'!$I337-0.5)*-1)</f>
        <v>0.23416506717850283</v>
      </c>
      <c r="AA337" s="5">
        <f>(('t-1'!AA337-'t-1'!$AE337)/'t-1'!$AE337)*(('t-1'!$I337-0.5+'t-1'!$I337-0.5)*-1)</f>
        <v>1.3435700575815794E-2</v>
      </c>
      <c r="AB337" s="5">
        <f>(('t-1'!AB337-'t-1'!$AE337)/'t-1'!$AE337)*(('t-1'!$I337-0.5+'t-1'!$I337-0.5)*-1)</f>
        <v>0.41458733205374282</v>
      </c>
      <c r="AC337" s="5">
        <f>(('t-1'!AC337-'t-1'!$AE337)/'t-1'!$AE337)*(('t-1'!$I337-0.5+'t-1'!$I337-0.5)*-1)</f>
        <v>-0.12859884836852206</v>
      </c>
      <c r="AD337" s="5">
        <f>(('t-1'!AD337-'t-1'!$AE337)/'t-1'!$AE337)*(('t-1'!$I337-0.5+'t-1'!$I337-0.5)*-1)</f>
        <v>0.17466410748560462</v>
      </c>
      <c r="AE337" s="5">
        <f>(('t-1'!AE337-'t-1'!$AE337)/'t-1'!$AE337)*(('t-1'!$I337-0.5+'t-1'!$I337-0.5)*-1)</f>
        <v>0</v>
      </c>
      <c r="AF337" s="5">
        <f>(('t-1'!AF337-'t-1'!$AE337)/'t-1'!$AE337)*(('t-1'!$I337-0.5+'t-1'!$I337-0.5)*-1)</f>
        <v>1</v>
      </c>
    </row>
    <row r="338" spans="2:32">
      <c r="B338" s="1">
        <f>'t-1'!B338</f>
        <v>0</v>
      </c>
      <c r="C338" s="1">
        <f>'t-1'!C338</f>
        <v>0</v>
      </c>
      <c r="D338" s="1">
        <f>'t-1'!D338</f>
        <v>150</v>
      </c>
      <c r="E338" s="1" t="str">
        <f>'t-1'!E338</f>
        <v>Kvinnor</v>
      </c>
      <c r="F338" s="1" t="str">
        <f>'t-1'!F338</f>
        <v>Antibiotika vid borttagande av gallblåsa</v>
      </c>
      <c r="G338" s="1" t="str">
        <f>'t-1'!G338</f>
        <v>(tom)</v>
      </c>
      <c r="H338" s="1" t="str">
        <f>'t-1'!H338</f>
        <v>A020420</v>
      </c>
      <c r="I338" s="1">
        <f>'t-1'!I338</f>
        <v>1</v>
      </c>
      <c r="J338" s="5">
        <f>(('t-1'!J338-'t-1'!$AE338)/'t-1'!$AE338)*(('t-1'!$I338-0.5+'t-1'!$I338-0.5)*-1)</f>
        <v>0.38247566063977745</v>
      </c>
      <c r="K338" s="5">
        <f>(('t-1'!K338-'t-1'!$AE338)/'t-1'!$AE338)*(('t-1'!$I338-0.5+'t-1'!$I338-0.5)*-1)</f>
        <v>-0.30876216968011122</v>
      </c>
      <c r="L338" s="5">
        <f>(('t-1'!L338-'t-1'!$AE338)/'t-1'!$AE338)*(('t-1'!$I338-0.5+'t-1'!$I338-0.5)*-1)</f>
        <v>9.1098748261474294E-2</v>
      </c>
      <c r="M338" s="5">
        <f>(('t-1'!M338-'t-1'!$AE338)/'t-1'!$AE338)*(('t-1'!$I338-0.5+'t-1'!$I338-0.5)*-1)</f>
        <v>0.47566063977746875</v>
      </c>
      <c r="N338" s="5">
        <f>(('t-1'!N338-'t-1'!$AE338)/'t-1'!$AE338)*(('t-1'!$I338-0.5+'t-1'!$I338-0.5)*-1)</f>
        <v>0.11891515994436723</v>
      </c>
      <c r="O338" s="5">
        <f>(('t-1'!O338-'t-1'!$AE338)/'t-1'!$AE338)*(('t-1'!$I338-0.5+'t-1'!$I338-0.5)*-1)</f>
        <v>0.49443671766342145</v>
      </c>
      <c r="P338" s="5">
        <f>(('t-1'!P338-'t-1'!$AE338)/'t-1'!$AE338)*(('t-1'!$I338-0.5+'t-1'!$I338-0.5)*-1)</f>
        <v>-1.1961057023643946</v>
      </c>
      <c r="Q338" s="5">
        <f>(('t-1'!Q338-'t-1'!$AE338)/'t-1'!$AE338)*(('t-1'!$I338-0.5+'t-1'!$I338-0.5)*-1)</f>
        <v>7.3018080667593924E-2</v>
      </c>
      <c r="R338" s="5">
        <f>(('t-1'!R338-'t-1'!$AE338)/'t-1'!$AE338)*(('t-1'!$I338-0.5+'t-1'!$I338-0.5)*-1)</f>
        <v>0.6606397774687065</v>
      </c>
      <c r="S338" s="5">
        <f>(('t-1'!S338-'t-1'!$AE338)/'t-1'!$AE338)*(('t-1'!$I338-0.5+'t-1'!$I338-0.5)*-1)</f>
        <v>-0.11335187760778864</v>
      </c>
      <c r="T338" s="5">
        <f>(('t-1'!T338-'t-1'!$AE338)/'t-1'!$AE338)*(('t-1'!$I338-0.5+'t-1'!$I338-0.5)*-1)</f>
        <v>0.31710709318497915</v>
      </c>
      <c r="U338" s="5">
        <f>(('t-1'!U338-'t-1'!$AE338)/'t-1'!$AE338)*(('t-1'!$I338-0.5+'t-1'!$I338-0.5)*-1)</f>
        <v>-0.43184979137691232</v>
      </c>
      <c r="V338" s="5">
        <f>(('t-1'!V338-'t-1'!$AE338)/'t-1'!$AE338)*(('t-1'!$I338-0.5+'t-1'!$I338-0.5)*-1)</f>
        <v>3.9638386648122408E-2</v>
      </c>
      <c r="W338" s="5">
        <f>(('t-1'!W338-'t-1'!$AE338)/'t-1'!$AE338)*(('t-1'!$I338-0.5+'t-1'!$I338-0.5)*-1)</f>
        <v>-0.50139082058414453</v>
      </c>
      <c r="X338" s="5">
        <f>(('t-1'!X338-'t-1'!$AE338)/'t-1'!$AE338)*(('t-1'!$I338-0.5+'t-1'!$I338-0.5)*-1)</f>
        <v>0.37204450625869273</v>
      </c>
      <c r="Y338" s="5">
        <f>(('t-1'!Y338-'t-1'!$AE338)/'t-1'!$AE338)*(('t-1'!$I338-0.5+'t-1'!$I338-0.5)*-1)</f>
        <v>0.23157162726008343</v>
      </c>
      <c r="Z338" s="5">
        <f>(('t-1'!Z338-'t-1'!$AE338)/'t-1'!$AE338)*(('t-1'!$I338-0.5+'t-1'!$I338-0.5)*-1)</f>
        <v>0.1891515994436718</v>
      </c>
      <c r="AA338" s="5">
        <f>(('t-1'!AA338-'t-1'!$AE338)/'t-1'!$AE338)*(('t-1'!$I338-0.5+'t-1'!$I338-0.5)*-1)</f>
        <v>-0.3393602225312935</v>
      </c>
      <c r="AB338" s="5">
        <f>(('t-1'!AB338-'t-1'!$AE338)/'t-1'!$AE338)*(('t-1'!$I338-0.5+'t-1'!$I338-0.5)*-1)</f>
        <v>-0.36369958275382464</v>
      </c>
      <c r="AC338" s="5">
        <f>(('t-1'!AC338-'t-1'!$AE338)/'t-1'!$AE338)*(('t-1'!$I338-0.5+'t-1'!$I338-0.5)*-1)</f>
        <v>-4.1724617524339334E-2</v>
      </c>
      <c r="AD338" s="5">
        <f>(('t-1'!AD338-'t-1'!$AE338)/'t-1'!$AE338)*(('t-1'!$I338-0.5+'t-1'!$I338-0.5)*-1)</f>
        <v>0.2468706536856746</v>
      </c>
      <c r="AE338" s="5">
        <f>(('t-1'!AE338-'t-1'!$AE338)/'t-1'!$AE338)*(('t-1'!$I338-0.5+'t-1'!$I338-0.5)*-1)</f>
        <v>0</v>
      </c>
      <c r="AF338" s="5">
        <f>(('t-1'!AF338-'t-1'!$AE338)/'t-1'!$AE338)*(('t-1'!$I338-0.5+'t-1'!$I338-0.5)*-1)</f>
        <v>1</v>
      </c>
    </row>
    <row r="339" spans="2:32">
      <c r="B339" s="1">
        <f>'t-1'!B339</f>
        <v>0</v>
      </c>
      <c r="C339" s="1">
        <f>'t-1'!C339</f>
        <v>0</v>
      </c>
      <c r="D339" s="1">
        <f>'t-1'!D339</f>
        <v>0</v>
      </c>
      <c r="E339" s="1" t="str">
        <f>'t-1'!E339</f>
        <v>Män</v>
      </c>
      <c r="F339" s="1" t="str">
        <f>'t-1'!F339</f>
        <v>Antibiotika vid borttagande av gallblåsa</v>
      </c>
      <c r="G339" s="1" t="str">
        <f>'t-1'!G339</f>
        <v>(tom)</v>
      </c>
      <c r="H339" s="1" t="str">
        <f>'t-1'!H339</f>
        <v>A020420</v>
      </c>
      <c r="I339" s="1">
        <f>'t-1'!I339</f>
        <v>1</v>
      </c>
      <c r="J339" s="5">
        <f>(('t-1'!J339-'t-1'!$AE339)/'t-1'!$AE339)*(('t-1'!$I339-0.5+'t-1'!$I339-0.5)*-1)</f>
        <v>0.23232778027915355</v>
      </c>
      <c r="K339" s="5">
        <f>(('t-1'!K339-'t-1'!$AE339)/'t-1'!$AE339)*(('t-1'!$I339-0.5+'t-1'!$I339-0.5)*-1)</f>
        <v>-7.3840612336785252E-2</v>
      </c>
      <c r="L339" s="5">
        <f>(('t-1'!L339-'t-1'!$AE339)/'t-1'!$AE339)*(('t-1'!$I339-0.5+'t-1'!$I339-0.5)*-1)</f>
        <v>-0.1103106708689779</v>
      </c>
      <c r="M339" s="5">
        <f>(('t-1'!M339-'t-1'!$AE339)/'t-1'!$AE339)*(('t-1'!$I339-0.5+'t-1'!$I339-0.5)*-1)</f>
        <v>-1.1706438541197569E-2</v>
      </c>
      <c r="N339" s="5">
        <f>(('t-1'!N339-'t-1'!$AE339)/'t-1'!$AE339)*(('t-1'!$I339-0.5+'t-1'!$I339-0.5)*-1)</f>
        <v>0.43133723547951369</v>
      </c>
      <c r="O339" s="5">
        <f>(('t-1'!O339-'t-1'!$AE339)/'t-1'!$AE339)*(('t-1'!$I339-0.5+'t-1'!$I339-0.5)*-1)</f>
        <v>0.53084196307969389</v>
      </c>
      <c r="P339" s="5">
        <f>(('t-1'!P339-'t-1'!$AE339)/'t-1'!$AE339)*(('t-1'!$I339-0.5+'t-1'!$I339-0.5)*-1)</f>
        <v>-0.45249887438090935</v>
      </c>
      <c r="Q339" s="5">
        <f>(('t-1'!Q339-'t-1'!$AE339)/'t-1'!$AE339)*(('t-1'!$I339-0.5+'t-1'!$I339-0.5)*-1)</f>
        <v>0.20531292210715904</v>
      </c>
      <c r="R339" s="5">
        <f>(('t-1'!R339-'t-1'!$AE339)/'t-1'!$AE339)*(('t-1'!$I339-0.5+'t-1'!$I339-0.5)*-1)</f>
        <v>0.67041873030166588</v>
      </c>
      <c r="S339" s="5">
        <f>(('t-1'!S339-'t-1'!$AE339)/'t-1'!$AE339)*(('t-1'!$I339-0.5+'t-1'!$I339-0.5)*-1)</f>
        <v>6.8887888338586264E-2</v>
      </c>
      <c r="T339" s="5">
        <f>(('t-1'!T339-'t-1'!$AE339)/'t-1'!$AE339)*(('t-1'!$I339-0.5+'t-1'!$I339-0.5)*-1)</f>
        <v>-0.14002701485817196</v>
      </c>
      <c r="U339" s="5">
        <f>(('t-1'!U339-'t-1'!$AE339)/'t-1'!$AE339)*(('t-1'!$I339-0.5+'t-1'!$I339-0.5)*-1)</f>
        <v>-0.22917604682575415</v>
      </c>
      <c r="V339" s="5">
        <f>(('t-1'!V339-'t-1'!$AE339)/'t-1'!$AE339)*(('t-1'!$I339-0.5+'t-1'!$I339-0.5)*-1)</f>
        <v>-1.8460153084196313E-2</v>
      </c>
      <c r="W339" s="5">
        <f>(('t-1'!W339-'t-1'!$AE339)/'t-1'!$AE339)*(('t-1'!$I339-0.5+'t-1'!$I339-0.5)*-1)</f>
        <v>-0.81044574515983792</v>
      </c>
      <c r="X339" s="5">
        <f>(('t-1'!X339-'t-1'!$AE339)/'t-1'!$AE339)*(('t-1'!$I339-0.5+'t-1'!$I339-0.5)*-1)</f>
        <v>0.43719045475011259</v>
      </c>
      <c r="Y339" s="5">
        <f>(('t-1'!Y339-'t-1'!$AE339)/'t-1'!$AE339)*(('t-1'!$I339-0.5+'t-1'!$I339-0.5)*-1)</f>
        <v>-2.566411526339488E-2</v>
      </c>
      <c r="Z339" s="5">
        <f>(('t-1'!Z339-'t-1'!$AE339)/'t-1'!$AE339)*(('t-1'!$I339-0.5+'t-1'!$I339-0.5)*-1)</f>
        <v>0.17064385411976582</v>
      </c>
      <c r="AA339" s="5">
        <f>(('t-1'!AA339-'t-1'!$AE339)/'t-1'!$AE339)*(('t-1'!$I339-0.5+'t-1'!$I339-0.5)*-1)</f>
        <v>-8.6897793786582606E-2</v>
      </c>
      <c r="AB339" s="5">
        <f>(('t-1'!AB339-'t-1'!$AE339)/'t-1'!$AE339)*(('t-1'!$I339-0.5+'t-1'!$I339-0.5)*-1)</f>
        <v>-0.12561909049977482</v>
      </c>
      <c r="AC339" s="5">
        <f>(('t-1'!AC339-'t-1'!$AE339)/'t-1'!$AE339)*(('t-1'!$I339-0.5+'t-1'!$I339-0.5)*-1)</f>
        <v>1.8910400720396296E-2</v>
      </c>
      <c r="AD339" s="5">
        <f>(('t-1'!AD339-'t-1'!$AE339)/'t-1'!$AE339)*(('t-1'!$I339-0.5+'t-1'!$I339-0.5)*-1)</f>
        <v>-0.50067537145429974</v>
      </c>
      <c r="AE339" s="5">
        <f>(('t-1'!AE339-'t-1'!$AE339)/'t-1'!$AE339)*(('t-1'!$I339-0.5+'t-1'!$I339-0.5)*-1)</f>
        <v>0</v>
      </c>
      <c r="AF339" s="5">
        <f>(('t-1'!AF339-'t-1'!$AE339)/'t-1'!$AE339)*(('t-1'!$I339-0.5+'t-1'!$I339-0.5)*-1)</f>
        <v>1</v>
      </c>
    </row>
    <row r="340" spans="2:32">
      <c r="B340" s="1">
        <f>'t-1'!B340</f>
        <v>0</v>
      </c>
      <c r="C340" s="1">
        <f>'t-1'!C340</f>
        <v>0</v>
      </c>
      <c r="D340" s="1">
        <f>'t-1'!D340</f>
        <v>0</v>
      </c>
      <c r="E340" s="1" t="str">
        <f>'t-1'!E340</f>
        <v>Totalt</v>
      </c>
      <c r="F340" s="1" t="str">
        <f>'t-1'!F340</f>
        <v>Antibiotika vid borttagande av gallblåsa</v>
      </c>
      <c r="G340" s="1" t="str">
        <f>'t-1'!G340</f>
        <v>(tom)</v>
      </c>
      <c r="H340" s="1" t="str">
        <f>'t-1'!H340</f>
        <v>A020420</v>
      </c>
      <c r="I340" s="1">
        <f>'t-1'!I340</f>
        <v>1</v>
      </c>
      <c r="J340" s="5">
        <f>(('t-1'!J340-'t-1'!$AE340)/'t-1'!$AE340)*(('t-1'!$I340-0.5+'t-1'!$I340-0.5)*-1)</f>
        <v>0.32775119617224874</v>
      </c>
      <c r="K340" s="5">
        <f>(('t-1'!K340-'t-1'!$AE340)/'t-1'!$AE340)*(('t-1'!$I340-0.5+'t-1'!$I340-0.5)*-1)</f>
        <v>-0.22727272727272732</v>
      </c>
      <c r="L340" s="5">
        <f>(('t-1'!L340-'t-1'!$AE340)/'t-1'!$AE340)*(('t-1'!$I340-0.5+'t-1'!$I340-0.5)*-1)</f>
        <v>1.4952153110047849E-2</v>
      </c>
      <c r="M340" s="5">
        <f>(('t-1'!M340-'t-1'!$AE340)/'t-1'!$AE340)*(('t-1'!$I340-0.5+'t-1'!$I340-0.5)*-1)</f>
        <v>0.27332535885167458</v>
      </c>
      <c r="N340" s="5">
        <f>(('t-1'!N340-'t-1'!$AE340)/'t-1'!$AE340)*(('t-1'!$I340-0.5+'t-1'!$I340-0.5)*-1)</f>
        <v>0.24282296650717697</v>
      </c>
      <c r="O340" s="5">
        <f>(('t-1'!O340-'t-1'!$AE340)/'t-1'!$AE340)*(('t-1'!$I340-0.5+'t-1'!$I340-0.5)*-1)</f>
        <v>0.50777511961722477</v>
      </c>
      <c r="P340" s="5">
        <f>(('t-1'!P340-'t-1'!$AE340)/'t-1'!$AE340)*(('t-1'!$I340-0.5+'t-1'!$I340-0.5)*-1)</f>
        <v>-0.89892344497607668</v>
      </c>
      <c r="Q340" s="5">
        <f>(('t-1'!Q340-'t-1'!$AE340)/'t-1'!$AE340)*(('t-1'!$I340-0.5+'t-1'!$I340-0.5)*-1)</f>
        <v>0.10944976076555014</v>
      </c>
      <c r="R340" s="5">
        <f>(('t-1'!R340-'t-1'!$AE340)/'t-1'!$AE340)*(('t-1'!$I340-0.5+'t-1'!$I340-0.5)*-1)</f>
        <v>0.67165071770334928</v>
      </c>
      <c r="S340" s="5">
        <f>(('t-1'!S340-'t-1'!$AE340)/'t-1'!$AE340)*(('t-1'!$I340-0.5+'t-1'!$I340-0.5)*-1)</f>
        <v>-4.3062200956937947E-2</v>
      </c>
      <c r="T340" s="5">
        <f>(('t-1'!T340-'t-1'!$AE340)/'t-1'!$AE340)*(('t-1'!$I340-0.5+'t-1'!$I340-0.5)*-1)</f>
        <v>0.11004784688995205</v>
      </c>
      <c r="U340" s="5">
        <f>(('t-1'!U340-'t-1'!$AE340)/'t-1'!$AE340)*(('t-1'!$I340-0.5+'t-1'!$I340-0.5)*-1)</f>
        <v>-0.34808612440191394</v>
      </c>
      <c r="V340" s="5">
        <f>(('t-1'!V340-'t-1'!$AE340)/'t-1'!$AE340)*(('t-1'!$I340-0.5+'t-1'!$I340-0.5)*-1)</f>
        <v>3.7081339712918507E-2</v>
      </c>
      <c r="W340" s="5">
        <f>(('t-1'!W340-'t-1'!$AE340)/'t-1'!$AE340)*(('t-1'!$I340-0.5+'t-1'!$I340-0.5)*-1)</f>
        <v>-0.62440191387559818</v>
      </c>
      <c r="X340" s="5">
        <f>(('t-1'!X340-'t-1'!$AE340)/'t-1'!$AE340)*(('t-1'!$I340-0.5+'t-1'!$I340-0.5)*-1)</f>
        <v>0.38576555023923442</v>
      </c>
      <c r="Y340" s="5">
        <f>(('t-1'!Y340-'t-1'!$AE340)/'t-1'!$AE340)*(('t-1'!$I340-0.5+'t-1'!$I340-0.5)*-1)</f>
        <v>0.11842105263157887</v>
      </c>
      <c r="Z340" s="5">
        <f>(('t-1'!Z340-'t-1'!$AE340)/'t-1'!$AE340)*(('t-1'!$I340-0.5+'t-1'!$I340-0.5)*-1)</f>
        <v>0.19976076555023914</v>
      </c>
      <c r="AA340" s="5">
        <f>(('t-1'!AA340-'t-1'!$AE340)/'t-1'!$AE340)*(('t-1'!$I340-0.5+'t-1'!$I340-0.5)*-1)</f>
        <v>-0.23983253588516756</v>
      </c>
      <c r="AB340" s="5">
        <f>(('t-1'!AB340-'t-1'!$AE340)/'t-1'!$AE340)*(('t-1'!$I340-0.5+'t-1'!$I340-0.5)*-1)</f>
        <v>-0.26375598086124402</v>
      </c>
      <c r="AC340" s="5">
        <f>(('t-1'!AC340-'t-1'!$AE340)/'t-1'!$AE340)*(('t-1'!$I340-0.5+'t-1'!$I340-0.5)*-1)</f>
        <v>-7.1770334928230265E-3</v>
      </c>
      <c r="AD340" s="5">
        <f>(('t-1'!AD340-'t-1'!$AE340)/'t-1'!$AE340)*(('t-1'!$I340-0.5+'t-1'!$I340-0.5)*-1)</f>
        <v>-0.1525119617224881</v>
      </c>
      <c r="AE340" s="5">
        <f>(('t-1'!AE340-'t-1'!$AE340)/'t-1'!$AE340)*(('t-1'!$I340-0.5+'t-1'!$I340-0.5)*-1)</f>
        <v>0</v>
      </c>
      <c r="AF340" s="5">
        <f>(('t-1'!AF340-'t-1'!$AE340)/'t-1'!$AE340)*(('t-1'!$I340-0.5+'t-1'!$I340-0.5)*-1)</f>
        <v>1</v>
      </c>
    </row>
    <row r="341" spans="2:32">
      <c r="B341" s="1">
        <f>'t-1'!B341</f>
        <v>0</v>
      </c>
      <c r="C341" s="1">
        <f>'t-1'!C341</f>
        <v>0</v>
      </c>
      <c r="D341" s="1">
        <f>'t-1'!D341</f>
        <v>152</v>
      </c>
      <c r="E341" s="1" t="str">
        <f>'t-1'!E341</f>
        <v>Kvinnor</v>
      </c>
      <c r="F341" s="1" t="str">
        <f>'t-1'!F341</f>
        <v>Tid till operation vid förträngning av halspulsåder</v>
      </c>
      <c r="G341" s="1" t="str">
        <f>'t-1'!G341</f>
        <v>(tom)</v>
      </c>
      <c r="H341" s="1" t="str">
        <f>'t-1'!H341</f>
        <v>A009100</v>
      </c>
      <c r="I341" s="1">
        <f>'t-1'!I341</f>
        <v>0</v>
      </c>
      <c r="J341" s="5">
        <f>(('t-1'!J341-'t-1'!$AE341)/'t-1'!$AE341)*(('t-1'!$I341-0.5+'t-1'!$I341-0.5)*-1)</f>
        <v>4.505813953488385E-2</v>
      </c>
      <c r="K341" s="5">
        <f>(('t-1'!K341-'t-1'!$AE341)/'t-1'!$AE341)*(('t-1'!$I341-0.5+'t-1'!$I341-0.5)*-1)</f>
        <v>-0.20784883720930231</v>
      </c>
      <c r="L341" s="5">
        <f>(('t-1'!L341-'t-1'!$AE341)/'t-1'!$AE341)*(('t-1'!$I341-0.5+'t-1'!$I341-0.5)*-1)</f>
        <v>-0.27325581395348836</v>
      </c>
      <c r="M341" s="5">
        <f>(('t-1'!M341-'t-1'!$AE341)/'t-1'!$AE341)*(('t-1'!$I341-0.5+'t-1'!$I341-0.5)*-1)</f>
        <v>-9.1569767441860433E-2</v>
      </c>
      <c r="N341" s="5">
        <f>(('t-1'!N341-'t-1'!$AE341)/'t-1'!$AE341)*(('t-1'!$I341-0.5+'t-1'!$I341-0.5)*-1)</f>
        <v>0.19767441860465129</v>
      </c>
      <c r="O341" s="5" t="e">
        <f>(('t-1'!O341-'t-1'!$AE341)/'t-1'!$AE341)*(('t-1'!$I341-0.5+'t-1'!$I341-0.5)*-1)</f>
        <v>#VALUE!</v>
      </c>
      <c r="P341" s="5" t="e">
        <f>(('t-1'!P341-'t-1'!$AE341)/'t-1'!$AE341)*(('t-1'!$I341-0.5+'t-1'!$I341-0.5)*-1)</f>
        <v>#VALUE!</v>
      </c>
      <c r="Q341" s="5" t="e">
        <f>(('t-1'!Q341-'t-1'!$AE341)/'t-1'!$AE341)*(('t-1'!$I341-0.5+'t-1'!$I341-0.5)*-1)</f>
        <v>#VALUE!</v>
      </c>
      <c r="R341" s="5" t="e">
        <f>(('t-1'!R341-'t-1'!$AE341)/'t-1'!$AE341)*(('t-1'!$I341-0.5+'t-1'!$I341-0.5)*-1)</f>
        <v>#VALUE!</v>
      </c>
      <c r="S341" s="5">
        <f>(('t-1'!S341-'t-1'!$AE341)/'t-1'!$AE341)*(('t-1'!$I341-0.5+'t-1'!$I341-0.5)*-1)</f>
        <v>0.11482558139534893</v>
      </c>
      <c r="T341" s="5" t="e">
        <f>(('t-1'!T341-'t-1'!$AE341)/'t-1'!$AE341)*(('t-1'!$I341-0.5+'t-1'!$I341-0.5)*-1)</f>
        <v>#VALUE!</v>
      </c>
      <c r="U341" s="5">
        <f>(('t-1'!U341-'t-1'!$AE341)/'t-1'!$AE341)*(('t-1'!$I341-0.5+'t-1'!$I341-0.5)*-1)</f>
        <v>4.0697674418604612E-2</v>
      </c>
      <c r="V341" s="5" t="e">
        <f>(('t-1'!V341-'t-1'!$AE341)/'t-1'!$AE341)*(('t-1'!$I341-0.5+'t-1'!$I341-0.5)*-1)</f>
        <v>#VALUE!</v>
      </c>
      <c r="W341" s="5" t="e">
        <f>(('t-1'!W341-'t-1'!$AE341)/'t-1'!$AE341)*(('t-1'!$I341-0.5+'t-1'!$I341-0.5)*-1)</f>
        <v>#VALUE!</v>
      </c>
      <c r="X341" s="5" t="e">
        <f>(('t-1'!X341-'t-1'!$AE341)/'t-1'!$AE341)*(('t-1'!$I341-0.5+'t-1'!$I341-0.5)*-1)</f>
        <v>#VALUE!</v>
      </c>
      <c r="Y341" s="5">
        <f>(('t-1'!Y341-'t-1'!$AE341)/'t-1'!$AE341)*(('t-1'!$I341-0.5+'t-1'!$I341-0.5)*-1)</f>
        <v>0.45348837209302334</v>
      </c>
      <c r="Z341" s="5">
        <f>(('t-1'!Z341-'t-1'!$AE341)/'t-1'!$AE341)*(('t-1'!$I341-0.5+'t-1'!$I341-0.5)*-1)</f>
        <v>-0.27325581395348836</v>
      </c>
      <c r="AA341" s="5" t="e">
        <f>(('t-1'!AA341-'t-1'!$AE341)/'t-1'!$AE341)*(('t-1'!$I341-0.5+'t-1'!$I341-0.5)*-1)</f>
        <v>#VALUE!</v>
      </c>
      <c r="AB341" s="5" t="e">
        <f>(('t-1'!AB341-'t-1'!$AE341)/'t-1'!$AE341)*(('t-1'!$I341-0.5+'t-1'!$I341-0.5)*-1)</f>
        <v>#VALUE!</v>
      </c>
      <c r="AC341" s="5" t="e">
        <f>(('t-1'!AC341-'t-1'!$AE341)/'t-1'!$AE341)*(('t-1'!$I341-0.5+'t-1'!$I341-0.5)*-1)</f>
        <v>#VALUE!</v>
      </c>
      <c r="AD341" s="5" t="e">
        <f>(('t-1'!AD341-'t-1'!$AE341)/'t-1'!$AE341)*(('t-1'!$I341-0.5+'t-1'!$I341-0.5)*-1)</f>
        <v>#VALUE!</v>
      </c>
      <c r="AE341" s="5">
        <f>(('t-1'!AE341-'t-1'!$AE341)/'t-1'!$AE341)*(('t-1'!$I341-0.5+'t-1'!$I341-0.5)*-1)</f>
        <v>0</v>
      </c>
      <c r="AF341" s="5">
        <f>(('t-1'!AF341-'t-1'!$AE341)/'t-1'!$AE341)*(('t-1'!$I341-0.5+'t-1'!$I341-0.5)*-1)</f>
        <v>-1</v>
      </c>
    </row>
    <row r="342" spans="2:32">
      <c r="B342" s="1">
        <f>'t-1'!B342</f>
        <v>0</v>
      </c>
      <c r="C342" s="1">
        <f>'t-1'!C342</f>
        <v>0</v>
      </c>
      <c r="D342" s="1">
        <f>'t-1'!D342</f>
        <v>0</v>
      </c>
      <c r="E342" s="1" t="str">
        <f>'t-1'!E342</f>
        <v>Män</v>
      </c>
      <c r="F342" s="1" t="str">
        <f>'t-1'!F342</f>
        <v>Tid till operation vid förträngning av halspulsåder</v>
      </c>
      <c r="G342" s="1" t="str">
        <f>'t-1'!G342</f>
        <v>(tom)</v>
      </c>
      <c r="H342" s="1" t="str">
        <f>'t-1'!H342</f>
        <v>A009100</v>
      </c>
      <c r="I342" s="1">
        <f>'t-1'!I342</f>
        <v>0</v>
      </c>
      <c r="J342" s="5">
        <f>(('t-1'!J342-'t-1'!$AE342)/'t-1'!$AE342)*(('t-1'!$I342-0.5+'t-1'!$I342-0.5)*-1)</f>
        <v>0.13857142857142862</v>
      </c>
      <c r="K342" s="5">
        <f>(('t-1'!K342-'t-1'!$AE342)/'t-1'!$AE342)*(('t-1'!$I342-0.5+'t-1'!$I342-0.5)*-1)</f>
        <v>0.12285714285714278</v>
      </c>
      <c r="L342" s="5">
        <f>(('t-1'!L342-'t-1'!$AE342)/'t-1'!$AE342)*(('t-1'!$I342-0.5+'t-1'!$I342-0.5)*-1)</f>
        <v>-0.2442857142857143</v>
      </c>
      <c r="M342" s="5">
        <f>(('t-1'!M342-'t-1'!$AE342)/'t-1'!$AE342)*(('t-1'!$I342-0.5+'t-1'!$I342-0.5)*-1)</f>
        <v>0.26000000000000006</v>
      </c>
      <c r="N342" s="5">
        <f>(('t-1'!N342-'t-1'!$AE342)/'t-1'!$AE342)*(('t-1'!$I342-0.5+'t-1'!$I342-0.5)*-1)</f>
        <v>0.10142857142857135</v>
      </c>
      <c r="O342" s="5">
        <f>(('t-1'!O342-'t-1'!$AE342)/'t-1'!$AE342)*(('t-1'!$I342-0.5+'t-1'!$I342-0.5)*-1)</f>
        <v>-0.44428571428571428</v>
      </c>
      <c r="P342" s="5">
        <f>(('t-1'!P342-'t-1'!$AE342)/'t-1'!$AE342)*(('t-1'!$I342-0.5+'t-1'!$I342-0.5)*-1)</f>
        <v>-0.17285714285714288</v>
      </c>
      <c r="Q342" s="5" t="e">
        <f>(('t-1'!Q342-'t-1'!$AE342)/'t-1'!$AE342)*(('t-1'!$I342-0.5+'t-1'!$I342-0.5)*-1)</f>
        <v>#VALUE!</v>
      </c>
      <c r="R342" s="5">
        <f>(('t-1'!R342-'t-1'!$AE342)/'t-1'!$AE342)*(('t-1'!$I342-0.5+'t-1'!$I342-0.5)*-1)</f>
        <v>-0.42857142857142855</v>
      </c>
      <c r="S342" s="5">
        <f>(('t-1'!S342-'t-1'!$AE342)/'t-1'!$AE342)*(('t-1'!$I342-0.5+'t-1'!$I342-0.5)*-1)</f>
        <v>2.000000000000008E-2</v>
      </c>
      <c r="T342" s="5">
        <f>(('t-1'!T342-'t-1'!$AE342)/'t-1'!$AE342)*(('t-1'!$I342-0.5+'t-1'!$I342-0.5)*-1)</f>
        <v>-0.25428571428571423</v>
      </c>
      <c r="U342" s="5">
        <f>(('t-1'!U342-'t-1'!$AE342)/'t-1'!$AE342)*(('t-1'!$I342-0.5+'t-1'!$I342-0.5)*-1)</f>
        <v>0.12571428571428567</v>
      </c>
      <c r="V342" s="5">
        <f>(('t-1'!V342-'t-1'!$AE342)/'t-1'!$AE342)*(('t-1'!$I342-0.5+'t-1'!$I342-0.5)*-1)</f>
        <v>-6.8571428571428533E-2</v>
      </c>
      <c r="W342" s="5">
        <f>(('t-1'!W342-'t-1'!$AE342)/'t-1'!$AE342)*(('t-1'!$I342-0.5+'t-1'!$I342-0.5)*-1)</f>
        <v>3.8571428571428611E-2</v>
      </c>
      <c r="X342" s="5">
        <f>(('t-1'!X342-'t-1'!$AE342)/'t-1'!$AE342)*(('t-1'!$I342-0.5+'t-1'!$I342-0.5)*-1)</f>
        <v>-0.14285714285714285</v>
      </c>
      <c r="Y342" s="5">
        <f>(('t-1'!Y342-'t-1'!$AE342)/'t-1'!$AE342)*(('t-1'!$I342-0.5+'t-1'!$I342-0.5)*-1)</f>
        <v>0.27571428571428569</v>
      </c>
      <c r="Z342" s="5">
        <f>(('t-1'!Z342-'t-1'!$AE342)/'t-1'!$AE342)*(('t-1'!$I342-0.5+'t-1'!$I342-0.5)*-1)</f>
        <v>-0.34571428571428575</v>
      </c>
      <c r="AA342" s="5">
        <f>(('t-1'!AA342-'t-1'!$AE342)/'t-1'!$AE342)*(('t-1'!$I342-0.5+'t-1'!$I342-0.5)*-1)</f>
        <v>-4.7142857142857104E-2</v>
      </c>
      <c r="AB342" s="5" t="e">
        <f>(('t-1'!AB342-'t-1'!$AE342)/'t-1'!$AE342)*(('t-1'!$I342-0.5+'t-1'!$I342-0.5)*-1)</f>
        <v>#VALUE!</v>
      </c>
      <c r="AC342" s="5">
        <f>(('t-1'!AC342-'t-1'!$AE342)/'t-1'!$AE342)*(('t-1'!$I342-0.5+'t-1'!$I342-0.5)*-1)</f>
        <v>-0.40428571428571425</v>
      </c>
      <c r="AD342" s="5">
        <f>(('t-1'!AD342-'t-1'!$AE342)/'t-1'!$AE342)*(('t-1'!$I342-0.5+'t-1'!$I342-0.5)*-1)</f>
        <v>-0.2385714285714286</v>
      </c>
      <c r="AE342" s="5">
        <f>(('t-1'!AE342-'t-1'!$AE342)/'t-1'!$AE342)*(('t-1'!$I342-0.5+'t-1'!$I342-0.5)*-1)</f>
        <v>0</v>
      </c>
      <c r="AF342" s="5">
        <f>(('t-1'!AF342-'t-1'!$AE342)/'t-1'!$AE342)*(('t-1'!$I342-0.5+'t-1'!$I342-0.5)*-1)</f>
        <v>-1</v>
      </c>
    </row>
    <row r="343" spans="2:32">
      <c r="B343" s="1">
        <f>'t-1'!B343</f>
        <v>0</v>
      </c>
      <c r="C343" s="1">
        <f>'t-1'!C343</f>
        <v>0</v>
      </c>
      <c r="D343" s="1">
        <f>'t-1'!D343</f>
        <v>0</v>
      </c>
      <c r="E343" s="1" t="str">
        <f>'t-1'!E343</f>
        <v>Totalt</v>
      </c>
      <c r="F343" s="1" t="str">
        <f>'t-1'!F343</f>
        <v>Tid till operation vid förträngning av halspulsåder</v>
      </c>
      <c r="G343" s="1" t="str">
        <f>'t-1'!G343</f>
        <v>(tom)</v>
      </c>
      <c r="H343" s="1" t="str">
        <f>'t-1'!H343</f>
        <v>A009100</v>
      </c>
      <c r="I343" s="1">
        <f>'t-1'!I343</f>
        <v>0</v>
      </c>
      <c r="J343" s="5">
        <f>(('t-1'!J343-'t-1'!$AE343)/'t-1'!$AE343)*(('t-1'!$I343-0.5+'t-1'!$I343-0.5)*-1)</f>
        <v>0.10919540229885071</v>
      </c>
      <c r="K343" s="5">
        <f>(('t-1'!K343-'t-1'!$AE343)/'t-1'!$AE343)*(('t-1'!$I343-0.5+'t-1'!$I343-0.5)*-1)</f>
        <v>-2.2988505747126357E-2</v>
      </c>
      <c r="L343" s="5">
        <f>(('t-1'!L343-'t-1'!$AE343)/'t-1'!$AE343)*(('t-1'!$I343-0.5+'t-1'!$I343-0.5)*-1)</f>
        <v>-0.25431034482758619</v>
      </c>
      <c r="M343" s="5">
        <f>(('t-1'!M343-'t-1'!$AE343)/'t-1'!$AE343)*(('t-1'!$I343-0.5+'t-1'!$I343-0.5)*-1)</f>
        <v>8.9080459770114986E-2</v>
      </c>
      <c r="N343" s="5">
        <f>(('t-1'!N343-'t-1'!$AE343)/'t-1'!$AE343)*(('t-1'!$I343-0.5+'t-1'!$I343-0.5)*-1)</f>
        <v>0.13218390804597707</v>
      </c>
      <c r="O343" s="5">
        <f>(('t-1'!O343-'t-1'!$AE343)/'t-1'!$AE343)*(('t-1'!$I343-0.5+'t-1'!$I343-0.5)*-1)</f>
        <v>-0.41235632183908044</v>
      </c>
      <c r="P343" s="5">
        <f>(('t-1'!P343-'t-1'!$AE343)/'t-1'!$AE343)*(('t-1'!$I343-0.5+'t-1'!$I343-0.5)*-1)</f>
        <v>-0.12787356321839069</v>
      </c>
      <c r="Q343" s="5" t="e">
        <f>(('t-1'!Q343-'t-1'!$AE343)/'t-1'!$AE343)*(('t-1'!$I343-0.5+'t-1'!$I343-0.5)*-1)</f>
        <v>#VALUE!</v>
      </c>
      <c r="R343" s="5">
        <f>(('t-1'!R343-'t-1'!$AE343)/'t-1'!$AE343)*(('t-1'!$I343-0.5+'t-1'!$I343-0.5)*-1)</f>
        <v>-0.33620689655172403</v>
      </c>
      <c r="S343" s="5">
        <f>(('t-1'!S343-'t-1'!$AE343)/'t-1'!$AE343)*(('t-1'!$I343-0.5+'t-1'!$I343-0.5)*-1)</f>
        <v>4.8850574712643764E-2</v>
      </c>
      <c r="T343" s="5">
        <f>(('t-1'!T343-'t-1'!$AE343)/'t-1'!$AE343)*(('t-1'!$I343-0.5+'t-1'!$I343-0.5)*-1)</f>
        <v>-0.28160919540229878</v>
      </c>
      <c r="U343" s="5">
        <f>(('t-1'!U343-'t-1'!$AE343)/'t-1'!$AE343)*(('t-1'!$I343-0.5+'t-1'!$I343-0.5)*-1)</f>
        <v>8.7643678160919669E-2</v>
      </c>
      <c r="V343" s="5">
        <f>(('t-1'!V343-'t-1'!$AE343)/'t-1'!$AE343)*(('t-1'!$I343-0.5+'t-1'!$I343-0.5)*-1)</f>
        <v>-8.6206896551723321E-3</v>
      </c>
      <c r="W343" s="5">
        <f>(('t-1'!W343-'t-1'!$AE343)/'t-1'!$AE343)*(('t-1'!$I343-0.5+'t-1'!$I343-0.5)*-1)</f>
        <v>5.3160919540229931E-2</v>
      </c>
      <c r="X343" s="5">
        <f>(('t-1'!X343-'t-1'!$AE343)/'t-1'!$AE343)*(('t-1'!$I343-0.5+'t-1'!$I343-0.5)*-1)</f>
        <v>-0.10201149425287349</v>
      </c>
      <c r="Y343" s="5">
        <f>(('t-1'!Y343-'t-1'!$AE343)/'t-1'!$AE343)*(('t-1'!$I343-0.5+'t-1'!$I343-0.5)*-1)</f>
        <v>0.33189655172413807</v>
      </c>
      <c r="Z343" s="5">
        <f>(('t-1'!Z343-'t-1'!$AE343)/'t-1'!$AE343)*(('t-1'!$I343-0.5+'t-1'!$I343-0.5)*-1)</f>
        <v>-0.31465517241379298</v>
      </c>
      <c r="AA343" s="5">
        <f>(('t-1'!AA343-'t-1'!$AE343)/'t-1'!$AE343)*(('t-1'!$I343-0.5+'t-1'!$I343-0.5)*-1)</f>
        <v>2.5862068965517408E-2</v>
      </c>
      <c r="AB343" s="5" t="e">
        <f>(('t-1'!AB343-'t-1'!$AE343)/'t-1'!$AE343)*(('t-1'!$I343-0.5+'t-1'!$I343-0.5)*-1)</f>
        <v>#VALUE!</v>
      </c>
      <c r="AC343" s="5">
        <f>(('t-1'!AC343-'t-1'!$AE343)/'t-1'!$AE343)*(('t-1'!$I343-0.5+'t-1'!$I343-0.5)*-1)</f>
        <v>-0.42528735632183906</v>
      </c>
      <c r="AD343" s="5">
        <f>(('t-1'!AD343-'t-1'!$AE343)/'t-1'!$AE343)*(('t-1'!$I343-0.5+'t-1'!$I343-0.5)*-1)</f>
        <v>-0.16235632183908044</v>
      </c>
      <c r="AE343" s="5">
        <f>(('t-1'!AE343-'t-1'!$AE343)/'t-1'!$AE343)*(('t-1'!$I343-0.5+'t-1'!$I343-0.5)*-1)</f>
        <v>0</v>
      </c>
      <c r="AF343" s="5">
        <f>(('t-1'!AF343-'t-1'!$AE343)/'t-1'!$AE343)*(('t-1'!$I343-0.5+'t-1'!$I343-0.5)*-1)</f>
        <v>-1</v>
      </c>
    </row>
    <row r="344" spans="2:32">
      <c r="B344" s="1">
        <f>'t-1'!B344</f>
        <v>0</v>
      </c>
      <c r="C344" s="1">
        <f>'t-1'!C344</f>
        <v>0</v>
      </c>
      <c r="D344" s="1">
        <f>'t-1'!D344</f>
        <v>153</v>
      </c>
      <c r="E344" s="1" t="str">
        <f>'t-1'!E344</f>
        <v>Totalt</v>
      </c>
      <c r="F344" s="1" t="str">
        <f>'t-1'!F344</f>
        <v>Död eller amputation efter operation av kärlförträngning i ben</v>
      </c>
      <c r="G344" s="1" t="str">
        <f>'t-1'!G344</f>
        <v>(tom)</v>
      </c>
      <c r="H344" s="1" t="str">
        <f>'t-1'!H344</f>
        <v>A009200</v>
      </c>
      <c r="I344" s="1">
        <f>'t-1'!I344</f>
        <v>1</v>
      </c>
      <c r="J344" s="5">
        <f>(('t-1'!J344-'t-1'!$AE344)/'t-1'!$AE344)*(('t-1'!$I344-0.5+'t-1'!$I344-0.5)*-1)</f>
        <v>6.1635220125786191E-2</v>
      </c>
      <c r="K344" s="5">
        <f>(('t-1'!K344-'t-1'!$AE344)/'t-1'!$AE344)*(('t-1'!$I344-0.5+'t-1'!$I344-0.5)*-1)</f>
        <v>0.11698113207547177</v>
      </c>
      <c r="L344" s="5">
        <f>(('t-1'!L344-'t-1'!$AE344)/'t-1'!$AE344)*(('t-1'!$I344-0.5+'t-1'!$I344-0.5)*-1)</f>
        <v>-0.5371069182389937</v>
      </c>
      <c r="M344" s="5">
        <f>(('t-1'!M344-'t-1'!$AE344)/'t-1'!$AE344)*(('t-1'!$I344-0.5+'t-1'!$I344-0.5)*-1)</f>
        <v>-0.50943396226415094</v>
      </c>
      <c r="N344" s="5">
        <f>(('t-1'!N344-'t-1'!$AE344)/'t-1'!$AE344)*(('t-1'!$I344-0.5+'t-1'!$I344-0.5)*-1)</f>
        <v>0.22012578616352202</v>
      </c>
      <c r="O344" s="5">
        <f>(('t-1'!O344-'t-1'!$AE344)/'t-1'!$AE344)*(('t-1'!$I344-0.5+'t-1'!$I344-0.5)*-1)</f>
        <v>0.4188679245283019</v>
      </c>
      <c r="P344" s="5">
        <f>(('t-1'!P344-'t-1'!$AE344)/'t-1'!$AE344)*(('t-1'!$I344-0.5+'t-1'!$I344-0.5)*-1)</f>
        <v>0.12830188679245288</v>
      </c>
      <c r="Q344" s="5" t="e">
        <f>(('t-1'!Q344-'t-1'!$AE344)/'t-1'!$AE344)*(('t-1'!$I344-0.5+'t-1'!$I344-0.5)*-1)</f>
        <v>#VALUE!</v>
      </c>
      <c r="R344" s="5">
        <f>(('t-1'!R344-'t-1'!$AE344)/'t-1'!$AE344)*(('t-1'!$I344-0.5+'t-1'!$I344-0.5)*-1)</f>
        <v>0.3547169811320755</v>
      </c>
      <c r="S344" s="5">
        <f>(('t-1'!S344-'t-1'!$AE344)/'t-1'!$AE344)*(('t-1'!$I344-0.5+'t-1'!$I344-0.5)*-1)</f>
        <v>-0.20503144654088049</v>
      </c>
      <c r="T344" s="5">
        <f>(('t-1'!T344-'t-1'!$AE344)/'t-1'!$AE344)*(('t-1'!$I344-0.5+'t-1'!$I344-0.5)*-1)</f>
        <v>0.85157232704402519</v>
      </c>
      <c r="U344" s="5">
        <f>(('t-1'!U344-'t-1'!$AE344)/'t-1'!$AE344)*(('t-1'!$I344-0.5+'t-1'!$I344-0.5)*-1)</f>
        <v>0.15723270440251572</v>
      </c>
      <c r="V344" s="5">
        <f>(('t-1'!V344-'t-1'!$AE344)/'t-1'!$AE344)*(('t-1'!$I344-0.5+'t-1'!$I344-0.5)*-1)</f>
        <v>5.0314465408805076E-2</v>
      </c>
      <c r="W344" s="5">
        <f>(('t-1'!W344-'t-1'!$AE344)/'t-1'!$AE344)*(('t-1'!$I344-0.5+'t-1'!$I344-0.5)*-1)</f>
        <v>-0.53962264150943395</v>
      </c>
      <c r="X344" s="5">
        <f>(('t-1'!X344-'t-1'!$AE344)/'t-1'!$AE344)*(('t-1'!$I344-0.5+'t-1'!$I344-0.5)*-1)</f>
        <v>0.30062893081761011</v>
      </c>
      <c r="Y344" s="5">
        <f>(('t-1'!Y344-'t-1'!$AE344)/'t-1'!$AE344)*(('t-1'!$I344-0.5+'t-1'!$I344-0.5)*-1)</f>
        <v>-0.10943396226415096</v>
      </c>
      <c r="Z344" s="5">
        <f>(('t-1'!Z344-'t-1'!$AE344)/'t-1'!$AE344)*(('t-1'!$I344-0.5+'t-1'!$I344-0.5)*-1)</f>
        <v>1</v>
      </c>
      <c r="AA344" s="5" t="e">
        <f>(('t-1'!AA344-'t-1'!$AE344)/'t-1'!$AE344)*(('t-1'!$I344-0.5+'t-1'!$I344-0.5)*-1)</f>
        <v>#VALUE!</v>
      </c>
      <c r="AB344" s="5">
        <f>(('t-1'!AB344-'t-1'!$AE344)/'t-1'!$AE344)*(('t-1'!$I344-0.5+'t-1'!$I344-0.5)*-1)</f>
        <v>0.47547169811320755</v>
      </c>
      <c r="AC344" s="5">
        <f>(('t-1'!AC344-'t-1'!$AE344)/'t-1'!$AE344)*(('t-1'!$I344-0.5+'t-1'!$I344-0.5)*-1)</f>
        <v>-1.3295597484276729</v>
      </c>
      <c r="AD344" s="5">
        <f>(('t-1'!AD344-'t-1'!$AE344)/'t-1'!$AE344)*(('t-1'!$I344-0.5+'t-1'!$I344-0.5)*-1)</f>
        <v>0.10188679245283025</v>
      </c>
      <c r="AE344" s="5">
        <f>(('t-1'!AE344-'t-1'!$AE344)/'t-1'!$AE344)*(('t-1'!$I344-0.5+'t-1'!$I344-0.5)*-1)</f>
        <v>0</v>
      </c>
      <c r="AF344" s="5">
        <f>(('t-1'!AF344-'t-1'!$AE344)/'t-1'!$AE344)*(('t-1'!$I344-0.5+'t-1'!$I344-0.5)*-1)</f>
        <v>1</v>
      </c>
    </row>
    <row r="345" spans="2:32">
      <c r="B345" s="1">
        <f>'t-1'!B345</f>
        <v>0</v>
      </c>
      <c r="C345" s="1">
        <f>'t-1'!C345</f>
        <v>0</v>
      </c>
      <c r="D345" s="1">
        <f>'t-1'!D345</f>
        <v>154</v>
      </c>
      <c r="E345" s="1" t="str">
        <f>'t-1'!E345</f>
        <v>Totalt</v>
      </c>
      <c r="F345" s="1" t="str">
        <f>'t-1'!F345</f>
        <v>Död efter planerad operation för aortaaneurysm</v>
      </c>
      <c r="G345" s="1" t="str">
        <f>'t-1'!G345</f>
        <v>(tom)</v>
      </c>
      <c r="H345" s="1" t="str">
        <f>'t-1'!H345</f>
        <v>A020425</v>
      </c>
      <c r="I345" s="1">
        <f>'t-1'!I345</f>
        <v>1</v>
      </c>
      <c r="J345" s="5" t="e">
        <f>(('t-1'!J345-'t-1'!$AE345)/'t-1'!$AE345)*(('t-1'!$I345-0.5+'t-1'!$I345-0.5)*-1)</f>
        <v>#VALUE!</v>
      </c>
      <c r="K345" s="5" t="e">
        <f>(('t-1'!K345-'t-1'!$AE345)/'t-1'!$AE345)*(('t-1'!$I345-0.5+'t-1'!$I345-0.5)*-1)</f>
        <v>#VALUE!</v>
      </c>
      <c r="L345" s="5" t="e">
        <f>(('t-1'!L345-'t-1'!$AE345)/'t-1'!$AE345)*(('t-1'!$I345-0.5+'t-1'!$I345-0.5)*-1)</f>
        <v>#VALUE!</v>
      </c>
      <c r="M345" s="5" t="e">
        <f>(('t-1'!M345-'t-1'!$AE345)/'t-1'!$AE345)*(('t-1'!$I345-0.5+'t-1'!$I345-0.5)*-1)</f>
        <v>#VALUE!</v>
      </c>
      <c r="N345" s="5" t="e">
        <f>(('t-1'!N345-'t-1'!$AE345)/'t-1'!$AE345)*(('t-1'!$I345-0.5+'t-1'!$I345-0.5)*-1)</f>
        <v>#VALUE!</v>
      </c>
      <c r="O345" s="5" t="e">
        <f>(('t-1'!O345-'t-1'!$AE345)/'t-1'!$AE345)*(('t-1'!$I345-0.5+'t-1'!$I345-0.5)*-1)</f>
        <v>#VALUE!</v>
      </c>
      <c r="P345" s="5" t="e">
        <f>(('t-1'!P345-'t-1'!$AE345)/'t-1'!$AE345)*(('t-1'!$I345-0.5+'t-1'!$I345-0.5)*-1)</f>
        <v>#VALUE!</v>
      </c>
      <c r="Q345" s="5" t="e">
        <f>(('t-1'!Q345-'t-1'!$AE345)/'t-1'!$AE345)*(('t-1'!$I345-0.5+'t-1'!$I345-0.5)*-1)</f>
        <v>#VALUE!</v>
      </c>
      <c r="R345" s="5" t="e">
        <f>(('t-1'!R345-'t-1'!$AE345)/'t-1'!$AE345)*(('t-1'!$I345-0.5+'t-1'!$I345-0.5)*-1)</f>
        <v>#VALUE!</v>
      </c>
      <c r="S345" s="5" t="e">
        <f>(('t-1'!S345-'t-1'!$AE345)/'t-1'!$AE345)*(('t-1'!$I345-0.5+'t-1'!$I345-0.5)*-1)</f>
        <v>#VALUE!</v>
      </c>
      <c r="T345" s="5" t="e">
        <f>(('t-1'!T345-'t-1'!$AE345)/'t-1'!$AE345)*(('t-1'!$I345-0.5+'t-1'!$I345-0.5)*-1)</f>
        <v>#VALUE!</v>
      </c>
      <c r="U345" s="5" t="e">
        <f>(('t-1'!U345-'t-1'!$AE345)/'t-1'!$AE345)*(('t-1'!$I345-0.5+'t-1'!$I345-0.5)*-1)</f>
        <v>#VALUE!</v>
      </c>
      <c r="V345" s="5" t="e">
        <f>(('t-1'!V345-'t-1'!$AE345)/'t-1'!$AE345)*(('t-1'!$I345-0.5+'t-1'!$I345-0.5)*-1)</f>
        <v>#VALUE!</v>
      </c>
      <c r="W345" s="5" t="e">
        <f>(('t-1'!W345-'t-1'!$AE345)/'t-1'!$AE345)*(('t-1'!$I345-0.5+'t-1'!$I345-0.5)*-1)</f>
        <v>#VALUE!</v>
      </c>
      <c r="X345" s="5" t="e">
        <f>(('t-1'!X345-'t-1'!$AE345)/'t-1'!$AE345)*(('t-1'!$I345-0.5+'t-1'!$I345-0.5)*-1)</f>
        <v>#VALUE!</v>
      </c>
      <c r="Y345" s="5" t="e">
        <f>(('t-1'!Y345-'t-1'!$AE345)/'t-1'!$AE345)*(('t-1'!$I345-0.5+'t-1'!$I345-0.5)*-1)</f>
        <v>#VALUE!</v>
      </c>
      <c r="Z345" s="5" t="e">
        <f>(('t-1'!Z345-'t-1'!$AE345)/'t-1'!$AE345)*(('t-1'!$I345-0.5+'t-1'!$I345-0.5)*-1)</f>
        <v>#VALUE!</v>
      </c>
      <c r="AA345" s="5" t="e">
        <f>(('t-1'!AA345-'t-1'!$AE345)/'t-1'!$AE345)*(('t-1'!$I345-0.5+'t-1'!$I345-0.5)*-1)</f>
        <v>#VALUE!</v>
      </c>
      <c r="AB345" s="5" t="e">
        <f>(('t-1'!AB345-'t-1'!$AE345)/'t-1'!$AE345)*(('t-1'!$I345-0.5+'t-1'!$I345-0.5)*-1)</f>
        <v>#VALUE!</v>
      </c>
      <c r="AC345" s="5" t="e">
        <f>(('t-1'!AC345-'t-1'!$AE345)/'t-1'!$AE345)*(('t-1'!$I345-0.5+'t-1'!$I345-0.5)*-1)</f>
        <v>#VALUE!</v>
      </c>
      <c r="AD345" s="5" t="e">
        <f>(('t-1'!AD345-'t-1'!$AE345)/'t-1'!$AE345)*(('t-1'!$I345-0.5+'t-1'!$I345-0.5)*-1)</f>
        <v>#VALUE!</v>
      </c>
      <c r="AE345" s="5" t="e">
        <f>(('t-1'!AE345-'t-1'!$AE345)/'t-1'!$AE345)*(('t-1'!$I345-0.5+'t-1'!$I345-0.5)*-1)</f>
        <v>#VALUE!</v>
      </c>
      <c r="AF345" s="5" t="e">
        <f>(('t-1'!AF345-'t-1'!$AE345)/'t-1'!$AE345)*(('t-1'!$I345-0.5+'t-1'!$I345-0.5)*-1)</f>
        <v>#VALUE!</v>
      </c>
    </row>
    <row r="346" spans="2:32">
      <c r="B346" s="1">
        <f>'t-1'!B346</f>
        <v>0</v>
      </c>
      <c r="C346" s="1">
        <f>'t-1'!C346</f>
        <v>0</v>
      </c>
      <c r="D346" s="1">
        <f>'t-1'!D346</f>
        <v>156</v>
      </c>
      <c r="E346" s="1" t="str">
        <f>'t-1'!E346</f>
        <v>Kvinnor</v>
      </c>
      <c r="F346" s="1" t="str">
        <f>'t-1'!F346</f>
        <v xml:space="preserve">Patientrapporterat resultat av septumplastik </v>
      </c>
      <c r="G346" s="1" t="str">
        <f>'t-1'!G346</f>
        <v>(tom)</v>
      </c>
      <c r="H346" s="1" t="str">
        <f>'t-1'!H346</f>
        <v>A006330</v>
      </c>
      <c r="I346" s="1">
        <f>'t-1'!I346</f>
        <v>0</v>
      </c>
      <c r="J346" s="5" t="e">
        <f>(('t-1'!J346-'t-1'!$AE346)/'t-1'!$AE346)*(('t-1'!$I346-0.5+'t-1'!$I346-0.5)*-1)</f>
        <v>#VALUE!</v>
      </c>
      <c r="K346" s="5" t="e">
        <f>(('t-1'!K346-'t-1'!$AE346)/'t-1'!$AE346)*(('t-1'!$I346-0.5+'t-1'!$I346-0.5)*-1)</f>
        <v>#VALUE!</v>
      </c>
      <c r="L346" s="5" t="e">
        <f>(('t-1'!L346-'t-1'!$AE346)/'t-1'!$AE346)*(('t-1'!$I346-0.5+'t-1'!$I346-0.5)*-1)</f>
        <v>#VALUE!</v>
      </c>
      <c r="M346" s="5" t="e">
        <f>(('t-1'!M346-'t-1'!$AE346)/'t-1'!$AE346)*(('t-1'!$I346-0.5+'t-1'!$I346-0.5)*-1)</f>
        <v>#VALUE!</v>
      </c>
      <c r="N346" s="5" t="e">
        <f>(('t-1'!N346-'t-1'!$AE346)/'t-1'!$AE346)*(('t-1'!$I346-0.5+'t-1'!$I346-0.5)*-1)</f>
        <v>#VALUE!</v>
      </c>
      <c r="O346" s="5" t="e">
        <f>(('t-1'!O346-'t-1'!$AE346)/'t-1'!$AE346)*(('t-1'!$I346-0.5+'t-1'!$I346-0.5)*-1)</f>
        <v>#VALUE!</v>
      </c>
      <c r="P346" s="5" t="e">
        <f>(('t-1'!P346-'t-1'!$AE346)/'t-1'!$AE346)*(('t-1'!$I346-0.5+'t-1'!$I346-0.5)*-1)</f>
        <v>#VALUE!</v>
      </c>
      <c r="Q346" s="5" t="e">
        <f>(('t-1'!Q346-'t-1'!$AE346)/'t-1'!$AE346)*(('t-1'!$I346-0.5+'t-1'!$I346-0.5)*-1)</f>
        <v>#VALUE!</v>
      </c>
      <c r="R346" s="5" t="e">
        <f>(('t-1'!R346-'t-1'!$AE346)/'t-1'!$AE346)*(('t-1'!$I346-0.5+'t-1'!$I346-0.5)*-1)</f>
        <v>#VALUE!</v>
      </c>
      <c r="S346" s="5" t="e">
        <f>(('t-1'!S346-'t-1'!$AE346)/'t-1'!$AE346)*(('t-1'!$I346-0.5+'t-1'!$I346-0.5)*-1)</f>
        <v>#VALUE!</v>
      </c>
      <c r="T346" s="5" t="e">
        <f>(('t-1'!T346-'t-1'!$AE346)/'t-1'!$AE346)*(('t-1'!$I346-0.5+'t-1'!$I346-0.5)*-1)</f>
        <v>#VALUE!</v>
      </c>
      <c r="U346" s="5" t="e">
        <f>(('t-1'!U346-'t-1'!$AE346)/'t-1'!$AE346)*(('t-1'!$I346-0.5+'t-1'!$I346-0.5)*-1)</f>
        <v>#VALUE!</v>
      </c>
      <c r="V346" s="5" t="e">
        <f>(('t-1'!V346-'t-1'!$AE346)/'t-1'!$AE346)*(('t-1'!$I346-0.5+'t-1'!$I346-0.5)*-1)</f>
        <v>#VALUE!</v>
      </c>
      <c r="W346" s="5" t="e">
        <f>(('t-1'!W346-'t-1'!$AE346)/'t-1'!$AE346)*(('t-1'!$I346-0.5+'t-1'!$I346-0.5)*-1)</f>
        <v>#VALUE!</v>
      </c>
      <c r="X346" s="5" t="e">
        <f>(('t-1'!X346-'t-1'!$AE346)/'t-1'!$AE346)*(('t-1'!$I346-0.5+'t-1'!$I346-0.5)*-1)</f>
        <v>#VALUE!</v>
      </c>
      <c r="Y346" s="5" t="e">
        <f>(('t-1'!Y346-'t-1'!$AE346)/'t-1'!$AE346)*(('t-1'!$I346-0.5+'t-1'!$I346-0.5)*-1)</f>
        <v>#VALUE!</v>
      </c>
      <c r="Z346" s="5" t="e">
        <f>(('t-1'!Z346-'t-1'!$AE346)/'t-1'!$AE346)*(('t-1'!$I346-0.5+'t-1'!$I346-0.5)*-1)</f>
        <v>#VALUE!</v>
      </c>
      <c r="AA346" s="5" t="e">
        <f>(('t-1'!AA346-'t-1'!$AE346)/'t-1'!$AE346)*(('t-1'!$I346-0.5+'t-1'!$I346-0.5)*-1)</f>
        <v>#VALUE!</v>
      </c>
      <c r="AB346" s="5" t="e">
        <f>(('t-1'!AB346-'t-1'!$AE346)/'t-1'!$AE346)*(('t-1'!$I346-0.5+'t-1'!$I346-0.5)*-1)</f>
        <v>#VALUE!</v>
      </c>
      <c r="AC346" s="5" t="e">
        <f>(('t-1'!AC346-'t-1'!$AE346)/'t-1'!$AE346)*(('t-1'!$I346-0.5+'t-1'!$I346-0.5)*-1)</f>
        <v>#VALUE!</v>
      </c>
      <c r="AD346" s="5" t="e">
        <f>(('t-1'!AD346-'t-1'!$AE346)/'t-1'!$AE346)*(('t-1'!$I346-0.5+'t-1'!$I346-0.5)*-1)</f>
        <v>#VALUE!</v>
      </c>
      <c r="AE346" s="5" t="e">
        <f>(('t-1'!AE346-'t-1'!$AE346)/'t-1'!$AE346)*(('t-1'!$I346-0.5+'t-1'!$I346-0.5)*-1)</f>
        <v>#VALUE!</v>
      </c>
      <c r="AF346" s="5" t="e">
        <f>(('t-1'!AF346-'t-1'!$AE346)/'t-1'!$AE346)*(('t-1'!$I346-0.5+'t-1'!$I346-0.5)*-1)</f>
        <v>#VALUE!</v>
      </c>
    </row>
    <row r="347" spans="2:32">
      <c r="B347" s="1">
        <f>'t-1'!B347</f>
        <v>0</v>
      </c>
      <c r="C347" s="1">
        <f>'t-1'!C347</f>
        <v>0</v>
      </c>
      <c r="D347" s="1">
        <f>'t-1'!D347</f>
        <v>0</v>
      </c>
      <c r="E347" s="1" t="str">
        <f>'t-1'!E347</f>
        <v>Män</v>
      </c>
      <c r="F347" s="1" t="str">
        <f>'t-1'!F347</f>
        <v xml:space="preserve">Patientrapporterat resultat av septumplastik </v>
      </c>
      <c r="G347" s="1" t="str">
        <f>'t-1'!G347</f>
        <v>(tom)</v>
      </c>
      <c r="H347" s="1" t="str">
        <f>'t-1'!H347</f>
        <v>A006330</v>
      </c>
      <c r="I347" s="1">
        <f>'t-1'!I347</f>
        <v>0</v>
      </c>
      <c r="J347" s="5" t="e">
        <f>(('t-1'!J347-'t-1'!$AE347)/'t-1'!$AE347)*(('t-1'!$I347-0.5+'t-1'!$I347-0.5)*-1)</f>
        <v>#VALUE!</v>
      </c>
      <c r="K347" s="5" t="e">
        <f>(('t-1'!K347-'t-1'!$AE347)/'t-1'!$AE347)*(('t-1'!$I347-0.5+'t-1'!$I347-0.5)*-1)</f>
        <v>#VALUE!</v>
      </c>
      <c r="L347" s="5" t="e">
        <f>(('t-1'!L347-'t-1'!$AE347)/'t-1'!$AE347)*(('t-1'!$I347-0.5+'t-1'!$I347-0.5)*-1)</f>
        <v>#VALUE!</v>
      </c>
      <c r="M347" s="5" t="e">
        <f>(('t-1'!M347-'t-1'!$AE347)/'t-1'!$AE347)*(('t-1'!$I347-0.5+'t-1'!$I347-0.5)*-1)</f>
        <v>#VALUE!</v>
      </c>
      <c r="N347" s="5" t="e">
        <f>(('t-1'!N347-'t-1'!$AE347)/'t-1'!$AE347)*(('t-1'!$I347-0.5+'t-1'!$I347-0.5)*-1)</f>
        <v>#VALUE!</v>
      </c>
      <c r="O347" s="5" t="e">
        <f>(('t-1'!O347-'t-1'!$AE347)/'t-1'!$AE347)*(('t-1'!$I347-0.5+'t-1'!$I347-0.5)*-1)</f>
        <v>#VALUE!</v>
      </c>
      <c r="P347" s="5" t="e">
        <f>(('t-1'!P347-'t-1'!$AE347)/'t-1'!$AE347)*(('t-1'!$I347-0.5+'t-1'!$I347-0.5)*-1)</f>
        <v>#VALUE!</v>
      </c>
      <c r="Q347" s="5" t="e">
        <f>(('t-1'!Q347-'t-1'!$AE347)/'t-1'!$AE347)*(('t-1'!$I347-0.5+'t-1'!$I347-0.5)*-1)</f>
        <v>#VALUE!</v>
      </c>
      <c r="R347" s="5" t="e">
        <f>(('t-1'!R347-'t-1'!$AE347)/'t-1'!$AE347)*(('t-1'!$I347-0.5+'t-1'!$I347-0.5)*-1)</f>
        <v>#VALUE!</v>
      </c>
      <c r="S347" s="5" t="e">
        <f>(('t-1'!S347-'t-1'!$AE347)/'t-1'!$AE347)*(('t-1'!$I347-0.5+'t-1'!$I347-0.5)*-1)</f>
        <v>#VALUE!</v>
      </c>
      <c r="T347" s="5" t="e">
        <f>(('t-1'!T347-'t-1'!$AE347)/'t-1'!$AE347)*(('t-1'!$I347-0.5+'t-1'!$I347-0.5)*-1)</f>
        <v>#VALUE!</v>
      </c>
      <c r="U347" s="5" t="e">
        <f>(('t-1'!U347-'t-1'!$AE347)/'t-1'!$AE347)*(('t-1'!$I347-0.5+'t-1'!$I347-0.5)*-1)</f>
        <v>#VALUE!</v>
      </c>
      <c r="V347" s="5" t="e">
        <f>(('t-1'!V347-'t-1'!$AE347)/'t-1'!$AE347)*(('t-1'!$I347-0.5+'t-1'!$I347-0.5)*-1)</f>
        <v>#VALUE!</v>
      </c>
      <c r="W347" s="5" t="e">
        <f>(('t-1'!W347-'t-1'!$AE347)/'t-1'!$AE347)*(('t-1'!$I347-0.5+'t-1'!$I347-0.5)*-1)</f>
        <v>#VALUE!</v>
      </c>
      <c r="X347" s="5" t="e">
        <f>(('t-1'!X347-'t-1'!$AE347)/'t-1'!$AE347)*(('t-1'!$I347-0.5+'t-1'!$I347-0.5)*-1)</f>
        <v>#VALUE!</v>
      </c>
      <c r="Y347" s="5" t="e">
        <f>(('t-1'!Y347-'t-1'!$AE347)/'t-1'!$AE347)*(('t-1'!$I347-0.5+'t-1'!$I347-0.5)*-1)</f>
        <v>#VALUE!</v>
      </c>
      <c r="Z347" s="5" t="e">
        <f>(('t-1'!Z347-'t-1'!$AE347)/'t-1'!$AE347)*(('t-1'!$I347-0.5+'t-1'!$I347-0.5)*-1)</f>
        <v>#VALUE!</v>
      </c>
      <c r="AA347" s="5" t="e">
        <f>(('t-1'!AA347-'t-1'!$AE347)/'t-1'!$AE347)*(('t-1'!$I347-0.5+'t-1'!$I347-0.5)*-1)</f>
        <v>#VALUE!</v>
      </c>
      <c r="AB347" s="5" t="e">
        <f>(('t-1'!AB347-'t-1'!$AE347)/'t-1'!$AE347)*(('t-1'!$I347-0.5+'t-1'!$I347-0.5)*-1)</f>
        <v>#VALUE!</v>
      </c>
      <c r="AC347" s="5" t="e">
        <f>(('t-1'!AC347-'t-1'!$AE347)/'t-1'!$AE347)*(('t-1'!$I347-0.5+'t-1'!$I347-0.5)*-1)</f>
        <v>#VALUE!</v>
      </c>
      <c r="AD347" s="5" t="e">
        <f>(('t-1'!AD347-'t-1'!$AE347)/'t-1'!$AE347)*(('t-1'!$I347-0.5+'t-1'!$I347-0.5)*-1)</f>
        <v>#VALUE!</v>
      </c>
      <c r="AE347" s="5" t="e">
        <f>(('t-1'!AE347-'t-1'!$AE347)/'t-1'!$AE347)*(('t-1'!$I347-0.5+'t-1'!$I347-0.5)*-1)</f>
        <v>#VALUE!</v>
      </c>
      <c r="AF347" s="5" t="e">
        <f>(('t-1'!AF347-'t-1'!$AE347)/'t-1'!$AE347)*(('t-1'!$I347-0.5+'t-1'!$I347-0.5)*-1)</f>
        <v>#VALUE!</v>
      </c>
    </row>
    <row r="348" spans="2:32">
      <c r="B348" s="1">
        <f>'t-1'!B348</f>
        <v>0</v>
      </c>
      <c r="C348" s="1">
        <f>'t-1'!C348</f>
        <v>0</v>
      </c>
      <c r="D348" s="1">
        <f>'t-1'!D348</f>
        <v>0</v>
      </c>
      <c r="E348" s="1" t="str">
        <f>'t-1'!E348</f>
        <v>Totalt</v>
      </c>
      <c r="F348" s="1" t="str">
        <f>'t-1'!F348</f>
        <v xml:space="preserve">Patientrapporterat resultat av septumplastik </v>
      </c>
      <c r="G348" s="1" t="str">
        <f>'t-1'!G348</f>
        <v>(tom)</v>
      </c>
      <c r="H348" s="1" t="str">
        <f>'t-1'!H348</f>
        <v>A006330</v>
      </c>
      <c r="I348" s="1">
        <f>'t-1'!I348</f>
        <v>0</v>
      </c>
      <c r="J348" s="5" t="e">
        <f>(('t-1'!J348-'t-1'!$AE348)/'t-1'!$AE348)*(('t-1'!$I348-0.5+'t-1'!$I348-0.5)*-1)</f>
        <v>#VALUE!</v>
      </c>
      <c r="K348" s="5" t="e">
        <f>(('t-1'!K348-'t-1'!$AE348)/'t-1'!$AE348)*(('t-1'!$I348-0.5+'t-1'!$I348-0.5)*-1)</f>
        <v>#VALUE!</v>
      </c>
      <c r="L348" s="5" t="e">
        <f>(('t-1'!L348-'t-1'!$AE348)/'t-1'!$AE348)*(('t-1'!$I348-0.5+'t-1'!$I348-0.5)*-1)</f>
        <v>#VALUE!</v>
      </c>
      <c r="M348" s="5" t="e">
        <f>(('t-1'!M348-'t-1'!$AE348)/'t-1'!$AE348)*(('t-1'!$I348-0.5+'t-1'!$I348-0.5)*-1)</f>
        <v>#VALUE!</v>
      </c>
      <c r="N348" s="5" t="e">
        <f>(('t-1'!N348-'t-1'!$AE348)/'t-1'!$AE348)*(('t-1'!$I348-0.5+'t-1'!$I348-0.5)*-1)</f>
        <v>#VALUE!</v>
      </c>
      <c r="O348" s="5" t="e">
        <f>(('t-1'!O348-'t-1'!$AE348)/'t-1'!$AE348)*(('t-1'!$I348-0.5+'t-1'!$I348-0.5)*-1)</f>
        <v>#VALUE!</v>
      </c>
      <c r="P348" s="5" t="e">
        <f>(('t-1'!P348-'t-1'!$AE348)/'t-1'!$AE348)*(('t-1'!$I348-0.5+'t-1'!$I348-0.5)*-1)</f>
        <v>#VALUE!</v>
      </c>
      <c r="Q348" s="5" t="e">
        <f>(('t-1'!Q348-'t-1'!$AE348)/'t-1'!$AE348)*(('t-1'!$I348-0.5+'t-1'!$I348-0.5)*-1)</f>
        <v>#VALUE!</v>
      </c>
      <c r="R348" s="5" t="e">
        <f>(('t-1'!R348-'t-1'!$AE348)/'t-1'!$AE348)*(('t-1'!$I348-0.5+'t-1'!$I348-0.5)*-1)</f>
        <v>#VALUE!</v>
      </c>
      <c r="S348" s="5" t="e">
        <f>(('t-1'!S348-'t-1'!$AE348)/'t-1'!$AE348)*(('t-1'!$I348-0.5+'t-1'!$I348-0.5)*-1)</f>
        <v>#VALUE!</v>
      </c>
      <c r="T348" s="5" t="e">
        <f>(('t-1'!T348-'t-1'!$AE348)/'t-1'!$AE348)*(('t-1'!$I348-0.5+'t-1'!$I348-0.5)*-1)</f>
        <v>#VALUE!</v>
      </c>
      <c r="U348" s="5" t="e">
        <f>(('t-1'!U348-'t-1'!$AE348)/'t-1'!$AE348)*(('t-1'!$I348-0.5+'t-1'!$I348-0.5)*-1)</f>
        <v>#VALUE!</v>
      </c>
      <c r="V348" s="5" t="e">
        <f>(('t-1'!V348-'t-1'!$AE348)/'t-1'!$AE348)*(('t-1'!$I348-0.5+'t-1'!$I348-0.5)*-1)</f>
        <v>#VALUE!</v>
      </c>
      <c r="W348" s="5" t="e">
        <f>(('t-1'!W348-'t-1'!$AE348)/'t-1'!$AE348)*(('t-1'!$I348-0.5+'t-1'!$I348-0.5)*-1)</f>
        <v>#VALUE!</v>
      </c>
      <c r="X348" s="5" t="e">
        <f>(('t-1'!X348-'t-1'!$AE348)/'t-1'!$AE348)*(('t-1'!$I348-0.5+'t-1'!$I348-0.5)*-1)</f>
        <v>#VALUE!</v>
      </c>
      <c r="Y348" s="5" t="e">
        <f>(('t-1'!Y348-'t-1'!$AE348)/'t-1'!$AE348)*(('t-1'!$I348-0.5+'t-1'!$I348-0.5)*-1)</f>
        <v>#VALUE!</v>
      </c>
      <c r="Z348" s="5" t="e">
        <f>(('t-1'!Z348-'t-1'!$AE348)/'t-1'!$AE348)*(('t-1'!$I348-0.5+'t-1'!$I348-0.5)*-1)</f>
        <v>#VALUE!</v>
      </c>
      <c r="AA348" s="5" t="e">
        <f>(('t-1'!AA348-'t-1'!$AE348)/'t-1'!$AE348)*(('t-1'!$I348-0.5+'t-1'!$I348-0.5)*-1)</f>
        <v>#VALUE!</v>
      </c>
      <c r="AB348" s="5" t="e">
        <f>(('t-1'!AB348-'t-1'!$AE348)/'t-1'!$AE348)*(('t-1'!$I348-0.5+'t-1'!$I348-0.5)*-1)</f>
        <v>#VALUE!</v>
      </c>
      <c r="AC348" s="5" t="e">
        <f>(('t-1'!AC348-'t-1'!$AE348)/'t-1'!$AE348)*(('t-1'!$I348-0.5+'t-1'!$I348-0.5)*-1)</f>
        <v>#VALUE!</v>
      </c>
      <c r="AD348" s="5" t="e">
        <f>(('t-1'!AD348-'t-1'!$AE348)/'t-1'!$AE348)*(('t-1'!$I348-0.5+'t-1'!$I348-0.5)*-1)</f>
        <v>#VALUE!</v>
      </c>
      <c r="AE348" s="5" t="e">
        <f>(('t-1'!AE348-'t-1'!$AE348)/'t-1'!$AE348)*(('t-1'!$I348-0.5+'t-1'!$I348-0.5)*-1)</f>
        <v>#VALUE!</v>
      </c>
      <c r="AF348" s="5" t="e">
        <f>(('t-1'!AF348-'t-1'!$AE348)/'t-1'!$AE348)*(('t-1'!$I348-0.5+'t-1'!$I348-0.5)*-1)</f>
        <v>#VALUE!</v>
      </c>
    </row>
    <row r="349" spans="2:32">
      <c r="B349" s="1">
        <f>'t-1'!B349</f>
        <v>0</v>
      </c>
      <c r="C349" s="1">
        <f>'t-1'!C349</f>
        <v>0</v>
      </c>
      <c r="D349" s="1">
        <f>'t-1'!D349</f>
        <v>157</v>
      </c>
      <c r="E349" s="1" t="str">
        <f>'t-1'!E349</f>
        <v>Totalt</v>
      </c>
      <c r="F349" s="1" t="str">
        <f>'t-1'!F349</f>
        <v>Patientrapporterad symtomfrihet efter tonsillektomi</v>
      </c>
      <c r="G349" s="1" t="str">
        <f>'t-1'!G349</f>
        <v>(tom)</v>
      </c>
      <c r="H349" s="1" t="str">
        <f>'t-1'!H349</f>
        <v>A020430</v>
      </c>
      <c r="I349" s="1">
        <f>'t-1'!I349</f>
        <v>0</v>
      </c>
      <c r="J349" s="5" t="e">
        <f>(('t-1'!J349-'t-1'!$AE349)/'t-1'!$AE349)*(('t-1'!$I349-0.5+'t-1'!$I349-0.5)*-1)</f>
        <v>#VALUE!</v>
      </c>
      <c r="K349" s="5" t="e">
        <f>(('t-1'!K349-'t-1'!$AE349)/'t-1'!$AE349)*(('t-1'!$I349-0.5+'t-1'!$I349-0.5)*-1)</f>
        <v>#VALUE!</v>
      </c>
      <c r="L349" s="5" t="e">
        <f>(('t-1'!L349-'t-1'!$AE349)/'t-1'!$AE349)*(('t-1'!$I349-0.5+'t-1'!$I349-0.5)*-1)</f>
        <v>#VALUE!</v>
      </c>
      <c r="M349" s="5" t="e">
        <f>(('t-1'!M349-'t-1'!$AE349)/'t-1'!$AE349)*(('t-1'!$I349-0.5+'t-1'!$I349-0.5)*-1)</f>
        <v>#VALUE!</v>
      </c>
      <c r="N349" s="5" t="e">
        <f>(('t-1'!N349-'t-1'!$AE349)/'t-1'!$AE349)*(('t-1'!$I349-0.5+'t-1'!$I349-0.5)*-1)</f>
        <v>#VALUE!</v>
      </c>
      <c r="O349" s="5" t="e">
        <f>(('t-1'!O349-'t-1'!$AE349)/'t-1'!$AE349)*(('t-1'!$I349-0.5+'t-1'!$I349-0.5)*-1)</f>
        <v>#VALUE!</v>
      </c>
      <c r="P349" s="5" t="e">
        <f>(('t-1'!P349-'t-1'!$AE349)/'t-1'!$AE349)*(('t-1'!$I349-0.5+'t-1'!$I349-0.5)*-1)</f>
        <v>#VALUE!</v>
      </c>
      <c r="Q349" s="5" t="e">
        <f>(('t-1'!Q349-'t-1'!$AE349)/'t-1'!$AE349)*(('t-1'!$I349-0.5+'t-1'!$I349-0.5)*-1)</f>
        <v>#VALUE!</v>
      </c>
      <c r="R349" s="5" t="e">
        <f>(('t-1'!R349-'t-1'!$AE349)/'t-1'!$AE349)*(('t-1'!$I349-0.5+'t-1'!$I349-0.5)*-1)</f>
        <v>#VALUE!</v>
      </c>
      <c r="S349" s="5" t="e">
        <f>(('t-1'!S349-'t-1'!$AE349)/'t-1'!$AE349)*(('t-1'!$I349-0.5+'t-1'!$I349-0.5)*-1)</f>
        <v>#VALUE!</v>
      </c>
      <c r="T349" s="5" t="e">
        <f>(('t-1'!T349-'t-1'!$AE349)/'t-1'!$AE349)*(('t-1'!$I349-0.5+'t-1'!$I349-0.5)*-1)</f>
        <v>#VALUE!</v>
      </c>
      <c r="U349" s="5" t="e">
        <f>(('t-1'!U349-'t-1'!$AE349)/'t-1'!$AE349)*(('t-1'!$I349-0.5+'t-1'!$I349-0.5)*-1)</f>
        <v>#VALUE!</v>
      </c>
      <c r="V349" s="5" t="e">
        <f>(('t-1'!V349-'t-1'!$AE349)/'t-1'!$AE349)*(('t-1'!$I349-0.5+'t-1'!$I349-0.5)*-1)</f>
        <v>#VALUE!</v>
      </c>
      <c r="W349" s="5" t="e">
        <f>(('t-1'!W349-'t-1'!$AE349)/'t-1'!$AE349)*(('t-1'!$I349-0.5+'t-1'!$I349-0.5)*-1)</f>
        <v>#VALUE!</v>
      </c>
      <c r="X349" s="5" t="e">
        <f>(('t-1'!X349-'t-1'!$AE349)/'t-1'!$AE349)*(('t-1'!$I349-0.5+'t-1'!$I349-0.5)*-1)</f>
        <v>#VALUE!</v>
      </c>
      <c r="Y349" s="5" t="e">
        <f>(('t-1'!Y349-'t-1'!$AE349)/'t-1'!$AE349)*(('t-1'!$I349-0.5+'t-1'!$I349-0.5)*-1)</f>
        <v>#VALUE!</v>
      </c>
      <c r="Z349" s="5" t="e">
        <f>(('t-1'!Z349-'t-1'!$AE349)/'t-1'!$AE349)*(('t-1'!$I349-0.5+'t-1'!$I349-0.5)*-1)</f>
        <v>#VALUE!</v>
      </c>
      <c r="AA349" s="5" t="e">
        <f>(('t-1'!AA349-'t-1'!$AE349)/'t-1'!$AE349)*(('t-1'!$I349-0.5+'t-1'!$I349-0.5)*-1)</f>
        <v>#VALUE!</v>
      </c>
      <c r="AB349" s="5" t="e">
        <f>(('t-1'!AB349-'t-1'!$AE349)/'t-1'!$AE349)*(('t-1'!$I349-0.5+'t-1'!$I349-0.5)*-1)</f>
        <v>#VALUE!</v>
      </c>
      <c r="AC349" s="5" t="e">
        <f>(('t-1'!AC349-'t-1'!$AE349)/'t-1'!$AE349)*(('t-1'!$I349-0.5+'t-1'!$I349-0.5)*-1)</f>
        <v>#VALUE!</v>
      </c>
      <c r="AD349" s="5" t="e">
        <f>(('t-1'!AD349-'t-1'!$AE349)/'t-1'!$AE349)*(('t-1'!$I349-0.5+'t-1'!$I349-0.5)*-1)</f>
        <v>#VALUE!</v>
      </c>
      <c r="AE349" s="5" t="e">
        <f>(('t-1'!AE349-'t-1'!$AE349)/'t-1'!$AE349)*(('t-1'!$I349-0.5+'t-1'!$I349-0.5)*-1)</f>
        <v>#VALUE!</v>
      </c>
      <c r="AF349" s="5" t="e">
        <f>(('t-1'!AF349-'t-1'!$AE349)/'t-1'!$AE349)*(('t-1'!$I349-0.5+'t-1'!$I349-0.5)*-1)</f>
        <v>#VALUE!</v>
      </c>
    </row>
    <row r="350" spans="2:32">
      <c r="B350" s="1">
        <f>'t-1'!B350</f>
        <v>0</v>
      </c>
      <c r="C350" s="1">
        <f>'t-1'!C350</f>
        <v>0</v>
      </c>
      <c r="D350" s="1">
        <f>'t-1'!D350</f>
        <v>158</v>
      </c>
      <c r="E350" s="1" t="str">
        <f>'t-1'!E350</f>
        <v>Kvinnor</v>
      </c>
      <c r="F350" s="1" t="str">
        <f>'t-1'!F350</f>
        <v>Synfel vid tidpunkt för kataraktoperation</v>
      </c>
      <c r="G350" s="1" t="str">
        <f>'t-1'!G350</f>
        <v>(tom)</v>
      </c>
      <c r="H350" s="1" t="str">
        <f>'t-1'!H350</f>
        <v>A006198</v>
      </c>
      <c r="I350" s="1">
        <f>'t-1'!I350</f>
        <v>1</v>
      </c>
      <c r="J350" s="5">
        <f>(('t-1'!J350-'t-1'!$AE350)/'t-1'!$AE350)*(('t-1'!$I350-0.5+'t-1'!$I350-0.5)*-1)</f>
        <v>0.21766715470961434</v>
      </c>
      <c r="K350" s="5">
        <f>(('t-1'!K350-'t-1'!$AE350)/'t-1'!$AE350)*(('t-1'!$I350-0.5+'t-1'!$I350-0.5)*-1)</f>
        <v>0.10541727672035141</v>
      </c>
      <c r="L350" s="5">
        <f>(('t-1'!L350-'t-1'!$AE350)/'t-1'!$AE350)*(('t-1'!$I350-0.5+'t-1'!$I350-0.5)*-1)</f>
        <v>0.18155197657393846</v>
      </c>
      <c r="M350" s="5">
        <f>(('t-1'!M350-'t-1'!$AE350)/'t-1'!$AE350)*(('t-1'!$I350-0.5+'t-1'!$I350-0.5)*-1)</f>
        <v>-0.22645192776964376</v>
      </c>
      <c r="N350" s="5">
        <f>(('t-1'!N350-'t-1'!$AE350)/'t-1'!$AE350)*(('t-1'!$I350-0.5+'t-1'!$I350-0.5)*-1)</f>
        <v>9.0287945339189754E-2</v>
      </c>
      <c r="O350" s="5">
        <f>(('t-1'!O350-'t-1'!$AE350)/'t-1'!$AE350)*(('t-1'!$I350-0.5+'t-1'!$I350-0.5)*-1)</f>
        <v>-3.1722791605661403E-2</v>
      </c>
      <c r="P350" s="5">
        <f>(('t-1'!P350-'t-1'!$AE350)/'t-1'!$AE350)*(('t-1'!$I350-0.5+'t-1'!$I350-0.5)*-1)</f>
        <v>-0.15226939970717429</v>
      </c>
      <c r="Q350" s="5">
        <f>(('t-1'!Q350-'t-1'!$AE350)/'t-1'!$AE350)*(('t-1'!$I350-0.5+'t-1'!$I350-0.5)*-1)</f>
        <v>-2.7330405075646769E-2</v>
      </c>
      <c r="R350" s="5">
        <f>(('t-1'!R350-'t-1'!$AE350)/'t-1'!$AE350)*(('t-1'!$I350-0.5+'t-1'!$I350-0.5)*-1)</f>
        <v>0.2737920937042459</v>
      </c>
      <c r="S350" s="5">
        <f>(('t-1'!S350-'t-1'!$AE350)/'t-1'!$AE350)*(('t-1'!$I350-0.5+'t-1'!$I350-0.5)*-1)</f>
        <v>-0.16007808687164476</v>
      </c>
      <c r="T350" s="5">
        <f>(('t-1'!T350-'t-1'!$AE350)/'t-1'!$AE350)*(('t-1'!$I350-0.5+'t-1'!$I350-0.5)*-1)</f>
        <v>3.3186920448999499E-2</v>
      </c>
      <c r="U350" s="5">
        <f>(('t-1'!U350-'t-1'!$AE350)/'t-1'!$AE350)*(('t-1'!$I350-0.5+'t-1'!$I350-0.5)*-1)</f>
        <v>-4.5876037091264095E-2</v>
      </c>
      <c r="V350" s="5">
        <f>(('t-1'!V350-'t-1'!$AE350)/'t-1'!$AE350)*(('t-1'!$I350-0.5+'t-1'!$I350-0.5)*-1)</f>
        <v>-0.11469009272816015</v>
      </c>
      <c r="W350" s="5">
        <f>(('t-1'!W350-'t-1'!$AE350)/'t-1'!$AE350)*(('t-1'!$I350-0.5+'t-1'!$I350-0.5)*-1)</f>
        <v>-0.30844314299658376</v>
      </c>
      <c r="X350" s="5">
        <f>(('t-1'!X350-'t-1'!$AE350)/'t-1'!$AE350)*(('t-1'!$I350-0.5+'t-1'!$I350-0.5)*-1)</f>
        <v>0.28355295265983405</v>
      </c>
      <c r="Y350" s="5">
        <f>(('t-1'!Y350-'t-1'!$AE350)/'t-1'!$AE350)*(('t-1'!$I350-0.5+'t-1'!$I350-0.5)*-1)</f>
        <v>-0.17276720351390937</v>
      </c>
      <c r="Z350" s="5">
        <f>(('t-1'!Z350-'t-1'!$AE350)/'t-1'!$AE350)*(('t-1'!$I350-0.5+'t-1'!$I350-0.5)*-1)</f>
        <v>-0.21278672523182057</v>
      </c>
      <c r="AA350" s="5">
        <f>(('t-1'!AA350-'t-1'!$AE350)/'t-1'!$AE350)*(('t-1'!$I350-0.5+'t-1'!$I350-0.5)*-1)</f>
        <v>-0.20595412396290888</v>
      </c>
      <c r="AB350" s="5">
        <f>(('t-1'!AB350-'t-1'!$AE350)/'t-1'!$AE350)*(('t-1'!$I350-0.5+'t-1'!$I350-0.5)*-1)</f>
        <v>-0.118106393362616</v>
      </c>
      <c r="AC350" s="5">
        <f>(('t-1'!AC350-'t-1'!$AE350)/'t-1'!$AE350)*(('t-1'!$I350-0.5+'t-1'!$I350-0.5)*-1)</f>
        <v>8.1015129331381178E-2</v>
      </c>
      <c r="AD350" s="5">
        <f>(('t-1'!AD350-'t-1'!$AE350)/'t-1'!$AE350)*(('t-1'!$I350-0.5+'t-1'!$I350-0.5)*-1)</f>
        <v>-9.7120546608101613E-2</v>
      </c>
      <c r="AE350" s="5">
        <f>(('t-1'!AE350-'t-1'!$AE350)/'t-1'!$AE350)*(('t-1'!$I350-0.5+'t-1'!$I350-0.5)*-1)</f>
        <v>0</v>
      </c>
      <c r="AF350" s="5">
        <f>(('t-1'!AF350-'t-1'!$AE350)/'t-1'!$AE350)*(('t-1'!$I350-0.5+'t-1'!$I350-0.5)*-1)</f>
        <v>1</v>
      </c>
    </row>
    <row r="351" spans="2:32">
      <c r="B351" s="1">
        <f>'t-1'!B351</f>
        <v>0</v>
      </c>
      <c r="C351" s="1">
        <f>'t-1'!C351</f>
        <v>0</v>
      </c>
      <c r="D351" s="1">
        <f>'t-1'!D351</f>
        <v>0</v>
      </c>
      <c r="E351" s="1" t="str">
        <f>'t-1'!E351</f>
        <v>Män</v>
      </c>
      <c r="F351" s="1" t="str">
        <f>'t-1'!F351</f>
        <v>Synfel vid tidpunkt för kataraktoperation</v>
      </c>
      <c r="G351" s="1" t="str">
        <f>'t-1'!G351</f>
        <v>(tom)</v>
      </c>
      <c r="H351" s="1" t="str">
        <f>'t-1'!H351</f>
        <v>A006198</v>
      </c>
      <c r="I351" s="1">
        <f>'t-1'!I351</f>
        <v>1</v>
      </c>
      <c r="J351" s="5">
        <f>(('t-1'!J351-'t-1'!$AE351)/'t-1'!$AE351)*(('t-1'!$I351-0.5+'t-1'!$I351-0.5)*-1)</f>
        <v>0.20172599784250261</v>
      </c>
      <c r="K351" s="5">
        <f>(('t-1'!K351-'t-1'!$AE351)/'t-1'!$AE351)*(('t-1'!$I351-0.5+'t-1'!$I351-0.5)*-1)</f>
        <v>1.7799352750808971E-2</v>
      </c>
      <c r="L351" s="5">
        <f>(('t-1'!L351-'t-1'!$AE351)/'t-1'!$AE351)*(('t-1'!$I351-0.5+'t-1'!$I351-0.5)*-1)</f>
        <v>0.16828478964401292</v>
      </c>
      <c r="M351" s="5">
        <f>(('t-1'!M351-'t-1'!$AE351)/'t-1'!$AE351)*(('t-1'!$I351-0.5+'t-1'!$I351-0.5)*-1)</f>
        <v>-0.1235167206040992</v>
      </c>
      <c r="N351" s="5">
        <f>(('t-1'!N351-'t-1'!$AE351)/'t-1'!$AE351)*(('t-1'!$I351-0.5+'t-1'!$I351-0.5)*-1)</f>
        <v>0.1661272923408845</v>
      </c>
      <c r="O351" s="5">
        <f>(('t-1'!O351-'t-1'!$AE351)/'t-1'!$AE351)*(('t-1'!$I351-0.5+'t-1'!$I351-0.5)*-1)</f>
        <v>-3.0744336569579304E-2</v>
      </c>
      <c r="P351" s="5">
        <f>(('t-1'!P351-'t-1'!$AE351)/'t-1'!$AE351)*(('t-1'!$I351-0.5+'t-1'!$I351-0.5)*-1)</f>
        <v>-0.19147788565264298</v>
      </c>
      <c r="Q351" s="5">
        <f>(('t-1'!Q351-'t-1'!$AE351)/'t-1'!$AE351)*(('t-1'!$I351-0.5+'t-1'!$I351-0.5)*-1)</f>
        <v>0.13592233009708737</v>
      </c>
      <c r="R351" s="5">
        <f>(('t-1'!R351-'t-1'!$AE351)/'t-1'!$AE351)*(('t-1'!$I351-0.5+'t-1'!$I351-0.5)*-1)</f>
        <v>0.21521035598705493</v>
      </c>
      <c r="S351" s="5">
        <f>(('t-1'!S351-'t-1'!$AE351)/'t-1'!$AE351)*(('t-1'!$I351-0.5+'t-1'!$I351-0.5)*-1)</f>
        <v>-0.16774541531823084</v>
      </c>
      <c r="T351" s="5">
        <f>(('t-1'!T351-'t-1'!$AE351)/'t-1'!$AE351)*(('t-1'!$I351-0.5+'t-1'!$I351-0.5)*-1)</f>
        <v>5.8791801510248105E-2</v>
      </c>
      <c r="U351" s="5">
        <f>(('t-1'!U351-'t-1'!$AE351)/'t-1'!$AE351)*(('t-1'!$I351-0.5+'t-1'!$I351-0.5)*-1)</f>
        <v>-9.6008629989212585E-2</v>
      </c>
      <c r="V351" s="5">
        <f>(('t-1'!V351-'t-1'!$AE351)/'t-1'!$AE351)*(('t-1'!$I351-0.5+'t-1'!$I351-0.5)*-1)</f>
        <v>6.9579288025889918E-2</v>
      </c>
      <c r="W351" s="5">
        <f>(('t-1'!W351-'t-1'!$AE351)/'t-1'!$AE351)*(('t-1'!$I351-0.5+'t-1'!$I351-0.5)*-1)</f>
        <v>-0.20280474649406699</v>
      </c>
      <c r="X351" s="5">
        <f>(('t-1'!X351-'t-1'!$AE351)/'t-1'!$AE351)*(('t-1'!$I351-0.5+'t-1'!$I351-0.5)*-1)</f>
        <v>0.22222222222222218</v>
      </c>
      <c r="Y351" s="5">
        <f>(('t-1'!Y351-'t-1'!$AE351)/'t-1'!$AE351)*(('t-1'!$I351-0.5+'t-1'!$I351-0.5)*-1)</f>
        <v>-0.11434735706580372</v>
      </c>
      <c r="Z351" s="5">
        <f>(('t-1'!Z351-'t-1'!$AE351)/'t-1'!$AE351)*(('t-1'!$I351-0.5+'t-1'!$I351-0.5)*-1)</f>
        <v>-0.17152103559870549</v>
      </c>
      <c r="AA351" s="5">
        <f>(('t-1'!AA351-'t-1'!$AE351)/'t-1'!$AE351)*(('t-1'!$I351-0.5+'t-1'!$I351-0.5)*-1)</f>
        <v>-2.8586839266450979E-2</v>
      </c>
      <c r="AB351" s="5">
        <f>(('t-1'!AB351-'t-1'!$AE351)/'t-1'!$AE351)*(('t-1'!$I351-0.5+'t-1'!$I351-0.5)*-1)</f>
        <v>-0.24487594390507009</v>
      </c>
      <c r="AC351" s="5">
        <f>(('t-1'!AC351-'t-1'!$AE351)/'t-1'!$AE351)*(('t-1'!$I351-0.5+'t-1'!$I351-0.5)*-1)</f>
        <v>-6.4185544768069105E-2</v>
      </c>
      <c r="AD351" s="5">
        <f>(('t-1'!AD351-'t-1'!$AE351)/'t-1'!$AE351)*(('t-1'!$I351-0.5+'t-1'!$I351-0.5)*-1)</f>
        <v>-0.15803667745415317</v>
      </c>
      <c r="AE351" s="5">
        <f>(('t-1'!AE351-'t-1'!$AE351)/'t-1'!$AE351)*(('t-1'!$I351-0.5+'t-1'!$I351-0.5)*-1)</f>
        <v>0</v>
      </c>
      <c r="AF351" s="5">
        <f>(('t-1'!AF351-'t-1'!$AE351)/'t-1'!$AE351)*(('t-1'!$I351-0.5+'t-1'!$I351-0.5)*-1)</f>
        <v>1</v>
      </c>
    </row>
    <row r="352" spans="2:32">
      <c r="B352" s="1">
        <f>'t-1'!B352</f>
        <v>0</v>
      </c>
      <c r="C352" s="1">
        <f>'t-1'!C352</f>
        <v>0</v>
      </c>
      <c r="D352" s="1">
        <f>'t-1'!D352</f>
        <v>0</v>
      </c>
      <c r="E352" s="1" t="str">
        <f>'t-1'!E352</f>
        <v>Totalt</v>
      </c>
      <c r="F352" s="1" t="str">
        <f>'t-1'!F352</f>
        <v>Synfel vid tidpunkt för kataraktoperation</v>
      </c>
      <c r="G352" s="1" t="str">
        <f>'t-1'!G352</f>
        <v>(tom)</v>
      </c>
      <c r="H352" s="1" t="str">
        <f>'t-1'!H352</f>
        <v>A006198</v>
      </c>
      <c r="I352" s="1">
        <f>'t-1'!I352</f>
        <v>1</v>
      </c>
      <c r="J352" s="5">
        <f>(('t-1'!J352-'t-1'!$AE352)/'t-1'!$AE352)*(('t-1'!$I352-0.5+'t-1'!$I352-0.5)*-1)</f>
        <v>0.21146044624746443</v>
      </c>
      <c r="K352" s="5">
        <f>(('t-1'!K352-'t-1'!$AE352)/'t-1'!$AE352)*(('t-1'!$I352-0.5+'t-1'!$I352-0.5)*-1)</f>
        <v>7.2515212981744417E-2</v>
      </c>
      <c r="L352" s="5">
        <f>(('t-1'!L352-'t-1'!$AE352)/'t-1'!$AE352)*(('t-1'!$I352-0.5+'t-1'!$I352-0.5)*-1)</f>
        <v>0.17849898580121704</v>
      </c>
      <c r="M352" s="5">
        <f>(('t-1'!M352-'t-1'!$AE352)/'t-1'!$AE352)*(('t-1'!$I352-0.5+'t-1'!$I352-0.5)*-1)</f>
        <v>-0.18813387423935096</v>
      </c>
      <c r="N352" s="5">
        <f>(('t-1'!N352-'t-1'!$AE352)/'t-1'!$AE352)*(('t-1'!$I352-0.5+'t-1'!$I352-0.5)*-1)</f>
        <v>0.11866125760649088</v>
      </c>
      <c r="O352" s="5">
        <f>(('t-1'!O352-'t-1'!$AE352)/'t-1'!$AE352)*(('t-1'!$I352-0.5+'t-1'!$I352-0.5)*-1)</f>
        <v>-2.9918864097363079E-2</v>
      </c>
      <c r="P352" s="5">
        <f>(('t-1'!P352-'t-1'!$AE352)/'t-1'!$AE352)*(('t-1'!$I352-0.5+'t-1'!$I352-0.5)*-1)</f>
        <v>-0.16632860040567959</v>
      </c>
      <c r="Q352" s="5">
        <f>(('t-1'!Q352-'t-1'!$AE352)/'t-1'!$AE352)*(('t-1'!$I352-0.5+'t-1'!$I352-0.5)*-1)</f>
        <v>2.839756592292083E-2</v>
      </c>
      <c r="R352" s="5">
        <f>(('t-1'!R352-'t-1'!$AE352)/'t-1'!$AE352)*(('t-1'!$I352-0.5+'t-1'!$I352-0.5)*-1)</f>
        <v>0.25253549695740357</v>
      </c>
      <c r="S352" s="5">
        <f>(('t-1'!S352-'t-1'!$AE352)/'t-1'!$AE352)*(('t-1'!$I352-0.5+'t-1'!$I352-0.5)*-1)</f>
        <v>-0.16277890466531444</v>
      </c>
      <c r="T352" s="5">
        <f>(('t-1'!T352-'t-1'!$AE352)/'t-1'!$AE352)*(('t-1'!$I352-0.5+'t-1'!$I352-0.5)*-1)</f>
        <v>4.2596348884381331E-2</v>
      </c>
      <c r="U352" s="5">
        <f>(('t-1'!U352-'t-1'!$AE352)/'t-1'!$AE352)*(('t-1'!$I352-0.5+'t-1'!$I352-0.5)*-1)</f>
        <v>-6.4908722109533523E-2</v>
      </c>
      <c r="V352" s="5">
        <f>(('t-1'!V352-'t-1'!$AE352)/'t-1'!$AE352)*(('t-1'!$I352-0.5+'t-1'!$I352-0.5)*-1)</f>
        <v>-4.3103448275862141E-2</v>
      </c>
      <c r="W352" s="5">
        <f>(('t-1'!W352-'t-1'!$AE352)/'t-1'!$AE352)*(('t-1'!$I352-0.5+'t-1'!$I352-0.5)*-1)</f>
        <v>-0.27028397565922929</v>
      </c>
      <c r="X352" s="5">
        <f>(('t-1'!X352-'t-1'!$AE352)/'t-1'!$AE352)*(('t-1'!$I352-0.5+'t-1'!$I352-0.5)*-1)</f>
        <v>0.26064908722109531</v>
      </c>
      <c r="Y352" s="5">
        <f>(('t-1'!Y352-'t-1'!$AE352)/'t-1'!$AE352)*(('t-1'!$I352-0.5+'t-1'!$I352-0.5)*-1)</f>
        <v>-0.15212981744421908</v>
      </c>
      <c r="Z352" s="5">
        <f>(('t-1'!Z352-'t-1'!$AE352)/'t-1'!$AE352)*(('t-1'!$I352-0.5+'t-1'!$I352-0.5)*-1)</f>
        <v>-0.19827586206896552</v>
      </c>
      <c r="AA352" s="5">
        <f>(('t-1'!AA352-'t-1'!$AE352)/'t-1'!$AE352)*(('t-1'!$I352-0.5+'t-1'!$I352-0.5)*-1)</f>
        <v>-0.14046653144016225</v>
      </c>
      <c r="AB352" s="5">
        <f>(('t-1'!AB352-'t-1'!$AE352)/'t-1'!$AE352)*(('t-1'!$I352-0.5+'t-1'!$I352-0.5)*-1)</f>
        <v>-0.16480730223123732</v>
      </c>
      <c r="AC352" s="5">
        <f>(('t-1'!AC352-'t-1'!$AE352)/'t-1'!$AE352)*(('t-1'!$I352-0.5+'t-1'!$I352-0.5)*-1)</f>
        <v>2.687626774847858E-2</v>
      </c>
      <c r="AD352" s="5">
        <f>(('t-1'!AD352-'t-1'!$AE352)/'t-1'!$AE352)*(('t-1'!$I352-0.5+'t-1'!$I352-0.5)*-1)</f>
        <v>-0.11967545638945232</v>
      </c>
      <c r="AE352" s="5">
        <f>(('t-1'!AE352-'t-1'!$AE352)/'t-1'!$AE352)*(('t-1'!$I352-0.5+'t-1'!$I352-0.5)*-1)</f>
        <v>0</v>
      </c>
      <c r="AF352" s="5">
        <f>(('t-1'!AF352-'t-1'!$AE352)/'t-1'!$AE352)*(('t-1'!$I352-0.5+'t-1'!$I352-0.5)*-1)</f>
        <v>1</v>
      </c>
    </row>
    <row r="353" spans="2:32">
      <c r="B353" s="1">
        <f>'t-1'!B353</f>
        <v>0</v>
      </c>
      <c r="C353" s="1">
        <f>'t-1'!C353</f>
        <v>0</v>
      </c>
      <c r="D353" s="1">
        <f>'t-1'!D353</f>
        <v>159</v>
      </c>
      <c r="E353" s="1" t="str">
        <f>'t-1'!E353</f>
        <v>Kvinnor</v>
      </c>
      <c r="F353" s="1" t="str">
        <f>'t-1'!F353</f>
        <v>Självskattad nytta av kataraktoperation</v>
      </c>
      <c r="G353" s="1" t="str">
        <f>'t-1'!G353</f>
        <v>(tom)</v>
      </c>
      <c r="H353" s="1" t="str">
        <f>'t-1'!H353</f>
        <v>A020435</v>
      </c>
      <c r="I353" s="1">
        <f>'t-1'!I353</f>
        <v>0</v>
      </c>
      <c r="J353" s="5" t="e">
        <f>(('t-1'!J353-'t-1'!$AE353)/'t-1'!$AE353)*(('t-1'!$I353-0.5+'t-1'!$I353-0.5)*-1)</f>
        <v>#VALUE!</v>
      </c>
      <c r="K353" s="5" t="e">
        <f>(('t-1'!K353-'t-1'!$AE353)/'t-1'!$AE353)*(('t-1'!$I353-0.5+'t-1'!$I353-0.5)*-1)</f>
        <v>#VALUE!</v>
      </c>
      <c r="L353" s="5" t="e">
        <f>(('t-1'!L353-'t-1'!$AE353)/'t-1'!$AE353)*(('t-1'!$I353-0.5+'t-1'!$I353-0.5)*-1)</f>
        <v>#VALUE!</v>
      </c>
      <c r="M353" s="5" t="e">
        <f>(('t-1'!M353-'t-1'!$AE353)/'t-1'!$AE353)*(('t-1'!$I353-0.5+'t-1'!$I353-0.5)*-1)</f>
        <v>#VALUE!</v>
      </c>
      <c r="N353" s="5" t="e">
        <f>(('t-1'!N353-'t-1'!$AE353)/'t-1'!$AE353)*(('t-1'!$I353-0.5+'t-1'!$I353-0.5)*-1)</f>
        <v>#VALUE!</v>
      </c>
      <c r="O353" s="5" t="e">
        <f>(('t-1'!O353-'t-1'!$AE353)/'t-1'!$AE353)*(('t-1'!$I353-0.5+'t-1'!$I353-0.5)*-1)</f>
        <v>#VALUE!</v>
      </c>
      <c r="P353" s="5" t="e">
        <f>(('t-1'!P353-'t-1'!$AE353)/'t-1'!$AE353)*(('t-1'!$I353-0.5+'t-1'!$I353-0.5)*-1)</f>
        <v>#VALUE!</v>
      </c>
      <c r="Q353" s="5" t="e">
        <f>(('t-1'!Q353-'t-1'!$AE353)/'t-1'!$AE353)*(('t-1'!$I353-0.5+'t-1'!$I353-0.5)*-1)</f>
        <v>#VALUE!</v>
      </c>
      <c r="R353" s="5" t="e">
        <f>(('t-1'!R353-'t-1'!$AE353)/'t-1'!$AE353)*(('t-1'!$I353-0.5+'t-1'!$I353-0.5)*-1)</f>
        <v>#VALUE!</v>
      </c>
      <c r="S353" s="5" t="e">
        <f>(('t-1'!S353-'t-1'!$AE353)/'t-1'!$AE353)*(('t-1'!$I353-0.5+'t-1'!$I353-0.5)*-1)</f>
        <v>#VALUE!</v>
      </c>
      <c r="T353" s="5" t="e">
        <f>(('t-1'!T353-'t-1'!$AE353)/'t-1'!$AE353)*(('t-1'!$I353-0.5+'t-1'!$I353-0.5)*-1)</f>
        <v>#VALUE!</v>
      </c>
      <c r="U353" s="5" t="e">
        <f>(('t-1'!U353-'t-1'!$AE353)/'t-1'!$AE353)*(('t-1'!$I353-0.5+'t-1'!$I353-0.5)*-1)</f>
        <v>#VALUE!</v>
      </c>
      <c r="V353" s="5" t="e">
        <f>(('t-1'!V353-'t-1'!$AE353)/'t-1'!$AE353)*(('t-1'!$I353-0.5+'t-1'!$I353-0.5)*-1)</f>
        <v>#VALUE!</v>
      </c>
      <c r="W353" s="5" t="e">
        <f>(('t-1'!W353-'t-1'!$AE353)/'t-1'!$AE353)*(('t-1'!$I353-0.5+'t-1'!$I353-0.5)*-1)</f>
        <v>#VALUE!</v>
      </c>
      <c r="X353" s="5" t="e">
        <f>(('t-1'!X353-'t-1'!$AE353)/'t-1'!$AE353)*(('t-1'!$I353-0.5+'t-1'!$I353-0.5)*-1)</f>
        <v>#VALUE!</v>
      </c>
      <c r="Y353" s="5" t="e">
        <f>(('t-1'!Y353-'t-1'!$AE353)/'t-1'!$AE353)*(('t-1'!$I353-0.5+'t-1'!$I353-0.5)*-1)</f>
        <v>#VALUE!</v>
      </c>
      <c r="Z353" s="5" t="e">
        <f>(('t-1'!Z353-'t-1'!$AE353)/'t-1'!$AE353)*(('t-1'!$I353-0.5+'t-1'!$I353-0.5)*-1)</f>
        <v>#VALUE!</v>
      </c>
      <c r="AA353" s="5" t="e">
        <f>(('t-1'!AA353-'t-1'!$AE353)/'t-1'!$AE353)*(('t-1'!$I353-0.5+'t-1'!$I353-0.5)*-1)</f>
        <v>#VALUE!</v>
      </c>
      <c r="AB353" s="5" t="e">
        <f>(('t-1'!AB353-'t-1'!$AE353)/'t-1'!$AE353)*(('t-1'!$I353-0.5+'t-1'!$I353-0.5)*-1)</f>
        <v>#VALUE!</v>
      </c>
      <c r="AC353" s="5" t="e">
        <f>(('t-1'!AC353-'t-1'!$AE353)/'t-1'!$AE353)*(('t-1'!$I353-0.5+'t-1'!$I353-0.5)*-1)</f>
        <v>#VALUE!</v>
      </c>
      <c r="AD353" s="5" t="e">
        <f>(('t-1'!AD353-'t-1'!$AE353)/'t-1'!$AE353)*(('t-1'!$I353-0.5+'t-1'!$I353-0.5)*-1)</f>
        <v>#VALUE!</v>
      </c>
      <c r="AE353" s="5" t="e">
        <f>(('t-1'!AE353-'t-1'!$AE353)/'t-1'!$AE353)*(('t-1'!$I353-0.5+'t-1'!$I353-0.5)*-1)</f>
        <v>#VALUE!</v>
      </c>
      <c r="AF353" s="5" t="e">
        <f>(('t-1'!AF353-'t-1'!$AE353)/'t-1'!$AE353)*(('t-1'!$I353-0.5+'t-1'!$I353-0.5)*-1)</f>
        <v>#VALUE!</v>
      </c>
    </row>
    <row r="354" spans="2:32">
      <c r="B354" s="1">
        <f>'t-1'!B354</f>
        <v>0</v>
      </c>
      <c r="C354" s="1">
        <f>'t-1'!C354</f>
        <v>0</v>
      </c>
      <c r="D354" s="1">
        <f>'t-1'!D354</f>
        <v>0</v>
      </c>
      <c r="E354" s="1" t="str">
        <f>'t-1'!E354</f>
        <v>Män</v>
      </c>
      <c r="F354" s="1" t="str">
        <f>'t-1'!F354</f>
        <v>Självskattad nytta av kataraktoperation</v>
      </c>
      <c r="G354" s="1" t="str">
        <f>'t-1'!G354</f>
        <v>(tom)</v>
      </c>
      <c r="H354" s="1" t="str">
        <f>'t-1'!H354</f>
        <v>A020435</v>
      </c>
      <c r="I354" s="1">
        <f>'t-1'!I354</f>
        <v>0</v>
      </c>
      <c r="J354" s="5" t="e">
        <f>(('t-1'!J354-'t-1'!$AE354)/'t-1'!$AE354)*(('t-1'!$I354-0.5+'t-1'!$I354-0.5)*-1)</f>
        <v>#VALUE!</v>
      </c>
      <c r="K354" s="5" t="e">
        <f>(('t-1'!K354-'t-1'!$AE354)/'t-1'!$AE354)*(('t-1'!$I354-0.5+'t-1'!$I354-0.5)*-1)</f>
        <v>#VALUE!</v>
      </c>
      <c r="L354" s="5" t="e">
        <f>(('t-1'!L354-'t-1'!$AE354)/'t-1'!$AE354)*(('t-1'!$I354-0.5+'t-1'!$I354-0.5)*-1)</f>
        <v>#VALUE!</v>
      </c>
      <c r="M354" s="5" t="e">
        <f>(('t-1'!M354-'t-1'!$AE354)/'t-1'!$AE354)*(('t-1'!$I354-0.5+'t-1'!$I354-0.5)*-1)</f>
        <v>#VALUE!</v>
      </c>
      <c r="N354" s="5" t="e">
        <f>(('t-1'!N354-'t-1'!$AE354)/'t-1'!$AE354)*(('t-1'!$I354-0.5+'t-1'!$I354-0.5)*-1)</f>
        <v>#VALUE!</v>
      </c>
      <c r="O354" s="5" t="e">
        <f>(('t-1'!O354-'t-1'!$AE354)/'t-1'!$AE354)*(('t-1'!$I354-0.5+'t-1'!$I354-0.5)*-1)</f>
        <v>#VALUE!</v>
      </c>
      <c r="P354" s="5" t="e">
        <f>(('t-1'!P354-'t-1'!$AE354)/'t-1'!$AE354)*(('t-1'!$I354-0.5+'t-1'!$I354-0.5)*-1)</f>
        <v>#VALUE!</v>
      </c>
      <c r="Q354" s="5" t="e">
        <f>(('t-1'!Q354-'t-1'!$AE354)/'t-1'!$AE354)*(('t-1'!$I354-0.5+'t-1'!$I354-0.5)*-1)</f>
        <v>#VALUE!</v>
      </c>
      <c r="R354" s="5" t="e">
        <f>(('t-1'!R354-'t-1'!$AE354)/'t-1'!$AE354)*(('t-1'!$I354-0.5+'t-1'!$I354-0.5)*-1)</f>
        <v>#VALUE!</v>
      </c>
      <c r="S354" s="5" t="e">
        <f>(('t-1'!S354-'t-1'!$AE354)/'t-1'!$AE354)*(('t-1'!$I354-0.5+'t-1'!$I354-0.5)*-1)</f>
        <v>#VALUE!</v>
      </c>
      <c r="T354" s="5" t="e">
        <f>(('t-1'!T354-'t-1'!$AE354)/'t-1'!$AE354)*(('t-1'!$I354-0.5+'t-1'!$I354-0.5)*-1)</f>
        <v>#VALUE!</v>
      </c>
      <c r="U354" s="5" t="e">
        <f>(('t-1'!U354-'t-1'!$AE354)/'t-1'!$AE354)*(('t-1'!$I354-0.5+'t-1'!$I354-0.5)*-1)</f>
        <v>#VALUE!</v>
      </c>
      <c r="V354" s="5" t="e">
        <f>(('t-1'!V354-'t-1'!$AE354)/'t-1'!$AE354)*(('t-1'!$I354-0.5+'t-1'!$I354-0.5)*-1)</f>
        <v>#VALUE!</v>
      </c>
      <c r="W354" s="5" t="e">
        <f>(('t-1'!W354-'t-1'!$AE354)/'t-1'!$AE354)*(('t-1'!$I354-0.5+'t-1'!$I354-0.5)*-1)</f>
        <v>#VALUE!</v>
      </c>
      <c r="X354" s="5" t="e">
        <f>(('t-1'!X354-'t-1'!$AE354)/'t-1'!$AE354)*(('t-1'!$I354-0.5+'t-1'!$I354-0.5)*-1)</f>
        <v>#VALUE!</v>
      </c>
      <c r="Y354" s="5" t="e">
        <f>(('t-1'!Y354-'t-1'!$AE354)/'t-1'!$AE354)*(('t-1'!$I354-0.5+'t-1'!$I354-0.5)*-1)</f>
        <v>#VALUE!</v>
      </c>
      <c r="Z354" s="5" t="e">
        <f>(('t-1'!Z354-'t-1'!$AE354)/'t-1'!$AE354)*(('t-1'!$I354-0.5+'t-1'!$I354-0.5)*-1)</f>
        <v>#VALUE!</v>
      </c>
      <c r="AA354" s="5" t="e">
        <f>(('t-1'!AA354-'t-1'!$AE354)/'t-1'!$AE354)*(('t-1'!$I354-0.5+'t-1'!$I354-0.5)*-1)</f>
        <v>#VALUE!</v>
      </c>
      <c r="AB354" s="5" t="e">
        <f>(('t-1'!AB354-'t-1'!$AE354)/'t-1'!$AE354)*(('t-1'!$I354-0.5+'t-1'!$I354-0.5)*-1)</f>
        <v>#VALUE!</v>
      </c>
      <c r="AC354" s="5" t="e">
        <f>(('t-1'!AC354-'t-1'!$AE354)/'t-1'!$AE354)*(('t-1'!$I354-0.5+'t-1'!$I354-0.5)*-1)</f>
        <v>#VALUE!</v>
      </c>
      <c r="AD354" s="5" t="e">
        <f>(('t-1'!AD354-'t-1'!$AE354)/'t-1'!$AE354)*(('t-1'!$I354-0.5+'t-1'!$I354-0.5)*-1)</f>
        <v>#VALUE!</v>
      </c>
      <c r="AE354" s="5" t="e">
        <f>(('t-1'!AE354-'t-1'!$AE354)/'t-1'!$AE354)*(('t-1'!$I354-0.5+'t-1'!$I354-0.5)*-1)</f>
        <v>#VALUE!</v>
      </c>
      <c r="AF354" s="5" t="e">
        <f>(('t-1'!AF354-'t-1'!$AE354)/'t-1'!$AE354)*(('t-1'!$I354-0.5+'t-1'!$I354-0.5)*-1)</f>
        <v>#VALUE!</v>
      </c>
    </row>
    <row r="355" spans="2:32">
      <c r="B355" s="1">
        <f>'t-1'!B355</f>
        <v>0</v>
      </c>
      <c r="C355" s="1">
        <f>'t-1'!C355</f>
        <v>0</v>
      </c>
      <c r="D355" s="1">
        <f>'t-1'!D355</f>
        <v>0</v>
      </c>
      <c r="E355" s="1" t="str">
        <f>'t-1'!E355</f>
        <v>Totalt</v>
      </c>
      <c r="F355" s="1" t="str">
        <f>'t-1'!F355</f>
        <v>Självskattad nytta av kataraktoperation</v>
      </c>
      <c r="G355" s="1" t="str">
        <f>'t-1'!G355</f>
        <v>(tom)</v>
      </c>
      <c r="H355" s="1" t="str">
        <f>'t-1'!H355</f>
        <v>A020435</v>
      </c>
      <c r="I355" s="1">
        <f>'t-1'!I355</f>
        <v>0</v>
      </c>
      <c r="J355" s="5" t="e">
        <f>(('t-1'!J355-'t-1'!$AE355)/'t-1'!$AE355)*(('t-1'!$I355-0.5+'t-1'!$I355-0.5)*-1)</f>
        <v>#VALUE!</v>
      </c>
      <c r="K355" s="5" t="e">
        <f>(('t-1'!K355-'t-1'!$AE355)/'t-1'!$AE355)*(('t-1'!$I355-0.5+'t-1'!$I355-0.5)*-1)</f>
        <v>#VALUE!</v>
      </c>
      <c r="L355" s="5" t="e">
        <f>(('t-1'!L355-'t-1'!$AE355)/'t-1'!$AE355)*(('t-1'!$I355-0.5+'t-1'!$I355-0.5)*-1)</f>
        <v>#VALUE!</v>
      </c>
      <c r="M355" s="5" t="e">
        <f>(('t-1'!M355-'t-1'!$AE355)/'t-1'!$AE355)*(('t-1'!$I355-0.5+'t-1'!$I355-0.5)*-1)</f>
        <v>#VALUE!</v>
      </c>
      <c r="N355" s="5" t="e">
        <f>(('t-1'!N355-'t-1'!$AE355)/'t-1'!$AE355)*(('t-1'!$I355-0.5+'t-1'!$I355-0.5)*-1)</f>
        <v>#VALUE!</v>
      </c>
      <c r="O355" s="5" t="e">
        <f>(('t-1'!O355-'t-1'!$AE355)/'t-1'!$AE355)*(('t-1'!$I355-0.5+'t-1'!$I355-0.5)*-1)</f>
        <v>#VALUE!</v>
      </c>
      <c r="P355" s="5" t="e">
        <f>(('t-1'!P355-'t-1'!$AE355)/'t-1'!$AE355)*(('t-1'!$I355-0.5+'t-1'!$I355-0.5)*-1)</f>
        <v>#VALUE!</v>
      </c>
      <c r="Q355" s="5" t="e">
        <f>(('t-1'!Q355-'t-1'!$AE355)/'t-1'!$AE355)*(('t-1'!$I355-0.5+'t-1'!$I355-0.5)*-1)</f>
        <v>#VALUE!</v>
      </c>
      <c r="R355" s="5" t="e">
        <f>(('t-1'!R355-'t-1'!$AE355)/'t-1'!$AE355)*(('t-1'!$I355-0.5+'t-1'!$I355-0.5)*-1)</f>
        <v>#VALUE!</v>
      </c>
      <c r="S355" s="5" t="e">
        <f>(('t-1'!S355-'t-1'!$AE355)/'t-1'!$AE355)*(('t-1'!$I355-0.5+'t-1'!$I355-0.5)*-1)</f>
        <v>#VALUE!</v>
      </c>
      <c r="T355" s="5" t="e">
        <f>(('t-1'!T355-'t-1'!$AE355)/'t-1'!$AE355)*(('t-1'!$I355-0.5+'t-1'!$I355-0.5)*-1)</f>
        <v>#VALUE!</v>
      </c>
      <c r="U355" s="5" t="e">
        <f>(('t-1'!U355-'t-1'!$AE355)/'t-1'!$AE355)*(('t-1'!$I355-0.5+'t-1'!$I355-0.5)*-1)</f>
        <v>#VALUE!</v>
      </c>
      <c r="V355" s="5" t="e">
        <f>(('t-1'!V355-'t-1'!$AE355)/'t-1'!$AE355)*(('t-1'!$I355-0.5+'t-1'!$I355-0.5)*-1)</f>
        <v>#VALUE!</v>
      </c>
      <c r="W355" s="5" t="e">
        <f>(('t-1'!W355-'t-1'!$AE355)/'t-1'!$AE355)*(('t-1'!$I355-0.5+'t-1'!$I355-0.5)*-1)</f>
        <v>#VALUE!</v>
      </c>
      <c r="X355" s="5" t="e">
        <f>(('t-1'!X355-'t-1'!$AE355)/'t-1'!$AE355)*(('t-1'!$I355-0.5+'t-1'!$I355-0.5)*-1)</f>
        <v>#VALUE!</v>
      </c>
      <c r="Y355" s="5" t="e">
        <f>(('t-1'!Y355-'t-1'!$AE355)/'t-1'!$AE355)*(('t-1'!$I355-0.5+'t-1'!$I355-0.5)*-1)</f>
        <v>#VALUE!</v>
      </c>
      <c r="Z355" s="5" t="e">
        <f>(('t-1'!Z355-'t-1'!$AE355)/'t-1'!$AE355)*(('t-1'!$I355-0.5+'t-1'!$I355-0.5)*-1)</f>
        <v>#VALUE!</v>
      </c>
      <c r="AA355" s="5" t="e">
        <f>(('t-1'!AA355-'t-1'!$AE355)/'t-1'!$AE355)*(('t-1'!$I355-0.5+'t-1'!$I355-0.5)*-1)</f>
        <v>#VALUE!</v>
      </c>
      <c r="AB355" s="5" t="e">
        <f>(('t-1'!AB355-'t-1'!$AE355)/'t-1'!$AE355)*(('t-1'!$I355-0.5+'t-1'!$I355-0.5)*-1)</f>
        <v>#VALUE!</v>
      </c>
      <c r="AC355" s="5" t="e">
        <f>(('t-1'!AC355-'t-1'!$AE355)/'t-1'!$AE355)*(('t-1'!$I355-0.5+'t-1'!$I355-0.5)*-1)</f>
        <v>#VALUE!</v>
      </c>
      <c r="AD355" s="5" t="e">
        <f>(('t-1'!AD355-'t-1'!$AE355)/'t-1'!$AE355)*(('t-1'!$I355-0.5+'t-1'!$I355-0.5)*-1)</f>
        <v>#VALUE!</v>
      </c>
      <c r="AE355" s="5" t="e">
        <f>(('t-1'!AE355-'t-1'!$AE355)/'t-1'!$AE355)*(('t-1'!$I355-0.5+'t-1'!$I355-0.5)*-1)</f>
        <v>#VALUE!</v>
      </c>
      <c r="AF355" s="5" t="e">
        <f>(('t-1'!AF355-'t-1'!$AE355)/'t-1'!$AE355)*(('t-1'!$I355-0.5+'t-1'!$I355-0.5)*-1)</f>
        <v>#VALUE!</v>
      </c>
    </row>
    <row r="356" spans="2:32">
      <c r="B356" s="1" t="str">
        <f>'t-1'!B356</f>
        <v>P</v>
      </c>
      <c r="C356" s="1" t="str">
        <f>'t-1'!C356</f>
        <v>Intensivvård</v>
      </c>
      <c r="D356" s="1">
        <f>'t-1'!D356</f>
        <v>160</v>
      </c>
      <c r="E356" s="1" t="str">
        <f>'t-1'!E356</f>
        <v>Kvinnor</v>
      </c>
      <c r="F356" s="1" t="str">
        <f>'t-1'!F356</f>
        <v>Riskjusterad dödlighet efter vård på IVA</v>
      </c>
      <c r="G356" s="1" t="str">
        <f>'t-1'!G356</f>
        <v>(tom)</v>
      </c>
      <c r="H356" s="1" t="str">
        <f>'t-1'!H356</f>
        <v>A001380</v>
      </c>
      <c r="I356" s="1">
        <f>'t-1'!I356</f>
        <v>1</v>
      </c>
      <c r="J356" s="5">
        <f>(('t-1'!J356-'t-1'!$AE356)/'t-1'!$AE356)*(('t-1'!$I356-0.5+'t-1'!$I356-0.5)*-1)</f>
        <v>9.9348534201954483E-2</v>
      </c>
      <c r="K356" s="5">
        <f>(('t-1'!K356-'t-1'!$AE356)/'t-1'!$AE356)*(('t-1'!$I356-0.5+'t-1'!$I356-0.5)*-1)</f>
        <v>3.4201954397394166E-2</v>
      </c>
      <c r="L356" s="5">
        <f>(('t-1'!L356-'t-1'!$AE356)/'t-1'!$AE356)*(('t-1'!$I356-0.5+'t-1'!$I356-0.5)*-1)</f>
        <v>-7.8175895765472389E-2</v>
      </c>
      <c r="M356" s="5">
        <f>(('t-1'!M356-'t-1'!$AE356)/'t-1'!$AE356)*(('t-1'!$I356-0.5+'t-1'!$I356-0.5)*-1)</f>
        <v>-8.6319218241042425E-2</v>
      </c>
      <c r="N356" s="5">
        <f>(('t-1'!N356-'t-1'!$AE356)/'t-1'!$AE356)*(('t-1'!$I356-0.5+'t-1'!$I356-0.5)*-1)</f>
        <v>6.0260586319218115E-2</v>
      </c>
      <c r="O356" s="5">
        <f>(('t-1'!O356-'t-1'!$AE356)/'t-1'!$AE356)*(('t-1'!$I356-0.5+'t-1'!$I356-0.5)*-1)</f>
        <v>0.13517915309446249</v>
      </c>
      <c r="P356" s="5">
        <f>(('t-1'!P356-'t-1'!$AE356)/'t-1'!$AE356)*(('t-1'!$I356-0.5+'t-1'!$I356-0.5)*-1)</f>
        <v>-0.1026058631921825</v>
      </c>
      <c r="Q356" s="5" t="e">
        <f>(('t-1'!Q356-'t-1'!$AE356)/'t-1'!$AE356)*(('t-1'!$I356-0.5+'t-1'!$I356-0.5)*-1)</f>
        <v>#VALUE!</v>
      </c>
      <c r="R356" s="5">
        <f>(('t-1'!R356-'t-1'!$AE356)/'t-1'!$AE356)*(('t-1'!$I356-0.5+'t-1'!$I356-0.5)*-1)</f>
        <v>-5.2117263843648072E-2</v>
      </c>
      <c r="S356" s="5">
        <f>(('t-1'!S356-'t-1'!$AE356)/'t-1'!$AE356)*(('t-1'!$I356-0.5+'t-1'!$I356-0.5)*-1)</f>
        <v>1.4657980456026072E-2</v>
      </c>
      <c r="T356" s="5">
        <f>(('t-1'!T356-'t-1'!$AE356)/'t-1'!$AE356)*(('t-1'!$I356-0.5+'t-1'!$I356-0.5)*-1)</f>
        <v>0.14495114006514653</v>
      </c>
      <c r="U356" s="5">
        <f>(('t-1'!U356-'t-1'!$AE356)/'t-1'!$AE356)*(('t-1'!$I356-0.5+'t-1'!$I356-0.5)*-1)</f>
        <v>-7.1661237785016166E-2</v>
      </c>
      <c r="V356" s="5">
        <f>(('t-1'!V356-'t-1'!$AE356)/'t-1'!$AE356)*(('t-1'!$I356-0.5+'t-1'!$I356-0.5)*-1)</f>
        <v>-0.15472312703583077</v>
      </c>
      <c r="W356" s="5">
        <f>(('t-1'!W356-'t-1'!$AE356)/'t-1'!$AE356)*(('t-1'!$I356-0.5+'t-1'!$I356-0.5)*-1)</f>
        <v>4.0716612377850202E-2</v>
      </c>
      <c r="X356" s="5">
        <f>(('t-1'!X356-'t-1'!$AE356)/'t-1'!$AE356)*(('t-1'!$I356-0.5+'t-1'!$I356-0.5)*-1)</f>
        <v>1.6286644951140079E-3</v>
      </c>
      <c r="Y356" s="5">
        <f>(('t-1'!Y356-'t-1'!$AE356)/'t-1'!$AE356)*(('t-1'!$I356-0.5+'t-1'!$I356-0.5)*-1)</f>
        <v>0.30456026058631913</v>
      </c>
      <c r="Z356" s="5">
        <f>(('t-1'!Z356-'t-1'!$AE356)/'t-1'!$AE356)*(('t-1'!$I356-0.5+'t-1'!$I356-0.5)*-1)</f>
        <v>-0.10423452768729632</v>
      </c>
      <c r="AA356" s="5">
        <f>(('t-1'!AA356-'t-1'!$AE356)/'t-1'!$AE356)*(('t-1'!$I356-0.5+'t-1'!$I356-0.5)*-1)</f>
        <v>-0.18078175895765469</v>
      </c>
      <c r="AB356" s="5">
        <f>(('t-1'!AB356-'t-1'!$AE356)/'t-1'!$AE356)*(('t-1'!$I356-0.5+'t-1'!$I356-0.5)*-1)</f>
        <v>-2.1172638436482105E-2</v>
      </c>
      <c r="AC356" s="5">
        <f>(('t-1'!AC356-'t-1'!$AE356)/'t-1'!$AE356)*(('t-1'!$I356-0.5+'t-1'!$I356-0.5)*-1)</f>
        <v>-2.9315960912052144E-2</v>
      </c>
      <c r="AD356" s="5">
        <f>(('t-1'!AD356-'t-1'!$AE356)/'t-1'!$AE356)*(('t-1'!$I356-0.5+'t-1'!$I356-0.5)*-1)</f>
        <v>3.745928338762218E-2</v>
      </c>
      <c r="AE356" s="5">
        <f>(('t-1'!AE356-'t-1'!$AE356)/'t-1'!$AE356)*(('t-1'!$I356-0.5+'t-1'!$I356-0.5)*-1)</f>
        <v>0</v>
      </c>
      <c r="AF356" s="5">
        <f>(('t-1'!AF356-'t-1'!$AE356)/'t-1'!$AE356)*(('t-1'!$I356-0.5+'t-1'!$I356-0.5)*-1)</f>
        <v>1</v>
      </c>
    </row>
    <row r="357" spans="2:32">
      <c r="B357" s="1">
        <f>'t-1'!B357</f>
        <v>0</v>
      </c>
      <c r="C357" s="1">
        <f>'t-1'!C357</f>
        <v>0</v>
      </c>
      <c r="D357" s="1">
        <f>'t-1'!D357</f>
        <v>0</v>
      </c>
      <c r="E357" s="1" t="str">
        <f>'t-1'!E357</f>
        <v>Män</v>
      </c>
      <c r="F357" s="1" t="str">
        <f>'t-1'!F357</f>
        <v>Riskjusterad dödlighet efter vård på IVA</v>
      </c>
      <c r="G357" s="1" t="str">
        <f>'t-1'!G357</f>
        <v>(tom)</v>
      </c>
      <c r="H357" s="1" t="str">
        <f>'t-1'!H357</f>
        <v>A001380</v>
      </c>
      <c r="I357" s="1">
        <f>'t-1'!I357</f>
        <v>1</v>
      </c>
      <c r="J357" s="5">
        <f>(('t-1'!J357-'t-1'!$AE357)/'t-1'!$AE357)*(('t-1'!$I357-0.5+'t-1'!$I357-0.5)*-1)</f>
        <v>4.2003231017770634E-2</v>
      </c>
      <c r="K357" s="5">
        <f>(('t-1'!K357-'t-1'!$AE357)/'t-1'!$AE357)*(('t-1'!$I357-0.5+'t-1'!$I357-0.5)*-1)</f>
        <v>3.5541195476575152E-2</v>
      </c>
      <c r="L357" s="5">
        <f>(('t-1'!L357-'t-1'!$AE357)/'t-1'!$AE357)*(('t-1'!$I357-0.5+'t-1'!$I357-0.5)*-1)</f>
        <v>-6.4620355411954822E-3</v>
      </c>
      <c r="M357" s="5">
        <f>(('t-1'!M357-'t-1'!$AE357)/'t-1'!$AE357)*(('t-1'!$I357-0.5+'t-1'!$I357-0.5)*-1)</f>
        <v>5.977382875605803E-2</v>
      </c>
      <c r="N357" s="5">
        <f>(('t-1'!N357-'t-1'!$AE357)/'t-1'!$AE357)*(('t-1'!$I357-0.5+'t-1'!$I357-0.5)*-1)</f>
        <v>0.10662358642972528</v>
      </c>
      <c r="O357" s="5">
        <f>(('t-1'!O357-'t-1'!$AE357)/'t-1'!$AE357)*(('t-1'!$I357-0.5+'t-1'!$I357-0.5)*-1)</f>
        <v>0.1163166397415185</v>
      </c>
      <c r="P357" s="5">
        <f>(('t-1'!P357-'t-1'!$AE357)/'t-1'!$AE357)*(('t-1'!$I357-0.5+'t-1'!$I357-0.5)*-1)</f>
        <v>-1.7770597738287576E-2</v>
      </c>
      <c r="Q357" s="5" t="e">
        <f>(('t-1'!Q357-'t-1'!$AE357)/'t-1'!$AE357)*(('t-1'!$I357-0.5+'t-1'!$I357-0.5)*-1)</f>
        <v>#VALUE!</v>
      </c>
      <c r="R357" s="5">
        <f>(('t-1'!R357-'t-1'!$AE357)/'t-1'!$AE357)*(('t-1'!$I357-0.5+'t-1'!$I357-0.5)*-1)</f>
        <v>-6.4620355411954822E-2</v>
      </c>
      <c r="S357" s="5">
        <f>(('t-1'!S357-'t-1'!$AE357)/'t-1'!$AE357)*(('t-1'!$I357-0.5+'t-1'!$I357-0.5)*-1)</f>
        <v>3.3925686591276281E-2</v>
      </c>
      <c r="T357" s="5">
        <f>(('t-1'!T357-'t-1'!$AE357)/'t-1'!$AE357)*(('t-1'!$I357-0.5+'t-1'!$I357-0.5)*-1)</f>
        <v>-3.069466882067854E-2</v>
      </c>
      <c r="U357" s="5">
        <f>(('t-1'!U357-'t-1'!$AE357)/'t-1'!$AE357)*(('t-1'!$I357-0.5+'t-1'!$I357-0.5)*-1)</f>
        <v>-0.1324717285945072</v>
      </c>
      <c r="V357" s="5">
        <f>(('t-1'!V357-'t-1'!$AE357)/'t-1'!$AE357)*(('t-1'!$I357-0.5+'t-1'!$I357-0.5)*-1)</f>
        <v>-0.18416801292407106</v>
      </c>
      <c r="W357" s="5">
        <f>(('t-1'!W357-'t-1'!$AE357)/'t-1'!$AE357)*(('t-1'!$I357-0.5+'t-1'!$I357-0.5)*-1)</f>
        <v>9.6930533117932233E-3</v>
      </c>
      <c r="X357" s="5">
        <f>(('t-1'!X357-'t-1'!$AE357)/'t-1'!$AE357)*(('t-1'!$I357-0.5+'t-1'!$I357-0.5)*-1)</f>
        <v>-3.2310177705977411E-3</v>
      </c>
      <c r="Y357" s="5">
        <f>(('t-1'!Y357-'t-1'!$AE357)/'t-1'!$AE357)*(('t-1'!$I357-0.5+'t-1'!$I357-0.5)*-1)</f>
        <v>0.31825525040387714</v>
      </c>
      <c r="Z357" s="5">
        <f>(('t-1'!Z357-'t-1'!$AE357)/'t-1'!$AE357)*(('t-1'!$I357-0.5+'t-1'!$I357-0.5)*-1)</f>
        <v>-0.12924071082390964</v>
      </c>
      <c r="AA357" s="5">
        <f>(('t-1'!AA357-'t-1'!$AE357)/'t-1'!$AE357)*(('t-1'!$I357-0.5+'t-1'!$I357-0.5)*-1)</f>
        <v>-8.4006462035541088E-2</v>
      </c>
      <c r="AB357" s="5">
        <f>(('t-1'!AB357-'t-1'!$AE357)/'t-1'!$AE357)*(('t-1'!$I357-0.5+'t-1'!$I357-0.5)*-1)</f>
        <v>8.5621970920839965E-2</v>
      </c>
      <c r="AC357" s="5">
        <f>(('t-1'!AC357-'t-1'!$AE357)/'t-1'!$AE357)*(('t-1'!$I357-0.5+'t-1'!$I357-0.5)*-1)</f>
        <v>8.7237479806139009E-2</v>
      </c>
      <c r="AD357" s="5">
        <f>(('t-1'!AD357-'t-1'!$AE357)/'t-1'!$AE357)*(('t-1'!$I357-0.5+'t-1'!$I357-0.5)*-1)</f>
        <v>0.17447495961227785</v>
      </c>
      <c r="AE357" s="5">
        <f>(('t-1'!AE357-'t-1'!$AE357)/'t-1'!$AE357)*(('t-1'!$I357-0.5+'t-1'!$I357-0.5)*-1)</f>
        <v>0</v>
      </c>
      <c r="AF357" s="5">
        <f>(('t-1'!AF357-'t-1'!$AE357)/'t-1'!$AE357)*(('t-1'!$I357-0.5+'t-1'!$I357-0.5)*-1)</f>
        <v>1</v>
      </c>
    </row>
    <row r="358" spans="2:32">
      <c r="B358" s="1">
        <f>'t-1'!B358</f>
        <v>0</v>
      </c>
      <c r="C358" s="1">
        <f>'t-1'!C358</f>
        <v>0</v>
      </c>
      <c r="D358" s="1">
        <f>'t-1'!D358</f>
        <v>0</v>
      </c>
      <c r="E358" s="1" t="str">
        <f>'t-1'!E358</f>
        <v>Totalt</v>
      </c>
      <c r="F358" s="1" t="str">
        <f>'t-1'!F358</f>
        <v>Riskjusterad dödlighet efter vård på IVA</v>
      </c>
      <c r="G358" s="1" t="str">
        <f>'t-1'!G358</f>
        <v>(tom)</v>
      </c>
      <c r="H358" s="1" t="str">
        <f>'t-1'!H358</f>
        <v>A001380</v>
      </c>
      <c r="I358" s="1">
        <f>'t-1'!I358</f>
        <v>1</v>
      </c>
      <c r="J358" s="5">
        <f>(('t-1'!J358-'t-1'!$AE358)/'t-1'!$AE358)*(('t-1'!$I358-0.5+'t-1'!$I358-0.5)*-1)</f>
        <v>6.4829821717990149E-2</v>
      </c>
      <c r="K358" s="5">
        <f>(('t-1'!K358-'t-1'!$AE358)/'t-1'!$AE358)*(('t-1'!$I358-0.5+'t-1'!$I358-0.5)*-1)</f>
        <v>4.5380875202593235E-2</v>
      </c>
      <c r="L358" s="5">
        <f>(('t-1'!L358-'t-1'!$AE358)/'t-1'!$AE358)*(('t-1'!$I358-0.5+'t-1'!$I358-0.5)*-1)</f>
        <v>-3.2414910858995165E-2</v>
      </c>
      <c r="M358" s="5">
        <f>(('t-1'!M358-'t-1'!$AE358)/'t-1'!$AE358)*(('t-1'!$I358-0.5+'t-1'!$I358-0.5)*-1)</f>
        <v>0</v>
      </c>
      <c r="N358" s="5">
        <f>(('t-1'!N358-'t-1'!$AE358)/'t-1'!$AE358)*(('t-1'!$I358-0.5+'t-1'!$I358-0.5)*-1)</f>
        <v>9.0761750405186289E-2</v>
      </c>
      <c r="O358" s="5">
        <f>(('t-1'!O358-'t-1'!$AE358)/'t-1'!$AE358)*(('t-1'!$I358-0.5+'t-1'!$I358-0.5)*-1)</f>
        <v>0.12317666126418146</v>
      </c>
      <c r="P358" s="5">
        <f>(('t-1'!P358-'t-1'!$AE358)/'t-1'!$AE358)*(('t-1'!$I358-0.5+'t-1'!$I358-0.5)*-1)</f>
        <v>-5.1863857374392267E-2</v>
      </c>
      <c r="Q358" s="5" t="e">
        <f>(('t-1'!Q358-'t-1'!$AE358)/'t-1'!$AE358)*(('t-1'!$I358-0.5+'t-1'!$I358-0.5)*-1)</f>
        <v>#VALUE!</v>
      </c>
      <c r="R358" s="5">
        <f>(('t-1'!R358-'t-1'!$AE358)/'t-1'!$AE358)*(('t-1'!$I358-0.5+'t-1'!$I358-0.5)*-1)</f>
        <v>-5.1863857374392267E-2</v>
      </c>
      <c r="S358" s="5">
        <f>(('t-1'!S358-'t-1'!$AE358)/'t-1'!$AE358)*(('t-1'!$I358-0.5+'t-1'!$I358-0.5)*-1)</f>
        <v>2.5931928687196133E-2</v>
      </c>
      <c r="T358" s="5">
        <f>(('t-1'!T358-'t-1'!$AE358)/'t-1'!$AE358)*(('t-1'!$I358-0.5+'t-1'!$I358-0.5)*-1)</f>
        <v>4.3760129659643474E-2</v>
      </c>
      <c r="U358" s="5">
        <f>(('t-1'!U358-'t-1'!$AE358)/'t-1'!$AE358)*(('t-1'!$I358-0.5+'t-1'!$I358-0.5)*-1)</f>
        <v>-0.10534846029173429</v>
      </c>
      <c r="V358" s="5">
        <f>(('t-1'!V358-'t-1'!$AE358)/'t-1'!$AE358)*(('t-1'!$I358-0.5+'t-1'!$I358-0.5)*-1)</f>
        <v>-0.16855753646677468</v>
      </c>
      <c r="W358" s="5">
        <f>(('t-1'!W358-'t-1'!$AE358)/'t-1'!$AE358)*(('t-1'!$I358-0.5+'t-1'!$I358-0.5)*-1)</f>
        <v>2.5931928687196133E-2</v>
      </c>
      <c r="X358" s="5">
        <f>(('t-1'!X358-'t-1'!$AE358)/'t-1'!$AE358)*(('t-1'!$I358-0.5+'t-1'!$I358-0.5)*-1)</f>
        <v>-1.6207455429497583E-3</v>
      </c>
      <c r="Y358" s="5">
        <f>(('t-1'!Y358-'t-1'!$AE358)/'t-1'!$AE358)*(('t-1'!$I358-0.5+'t-1'!$I358-0.5)*-1)</f>
        <v>0.31280388978930307</v>
      </c>
      <c r="Z358" s="5">
        <f>(('t-1'!Z358-'t-1'!$AE358)/'t-1'!$AE358)*(('t-1'!$I358-0.5+'t-1'!$I358-0.5)*-1)</f>
        <v>-0.11993517017828194</v>
      </c>
      <c r="AA358" s="5">
        <f>(('t-1'!AA358-'t-1'!$AE358)/'t-1'!$AE358)*(('t-1'!$I358-0.5+'t-1'!$I358-0.5)*-1)</f>
        <v>-0.12155591572123188</v>
      </c>
      <c r="AB358" s="5">
        <f>(('t-1'!AB358-'t-1'!$AE358)/'t-1'!$AE358)*(('t-1'!$I358-0.5+'t-1'!$I358-0.5)*-1)</f>
        <v>4.0518638573743777E-2</v>
      </c>
      <c r="AC358" s="5">
        <f>(('t-1'!AC358-'t-1'!$AE358)/'t-1'!$AE358)*(('t-1'!$I358-0.5+'t-1'!$I358-0.5)*-1)</f>
        <v>3.7277147487844442E-2</v>
      </c>
      <c r="AD358" s="5">
        <f>(('t-1'!AD358-'t-1'!$AE358)/'t-1'!$AE358)*(('t-1'!$I358-0.5+'t-1'!$I358-0.5)*-1)</f>
        <v>0.12317666126418146</v>
      </c>
      <c r="AE358" s="5">
        <f>(('t-1'!AE358-'t-1'!$AE358)/'t-1'!$AE358)*(('t-1'!$I358-0.5+'t-1'!$I358-0.5)*-1)</f>
        <v>0</v>
      </c>
      <c r="AF358" s="5">
        <f>(('t-1'!AF358-'t-1'!$AE358)/'t-1'!$AE358)*(('t-1'!$I358-0.5+'t-1'!$I358-0.5)*-1)</f>
        <v>1</v>
      </c>
    </row>
    <row r="359" spans="2:32">
      <c r="B359" s="1">
        <f>'t-1'!B359</f>
        <v>0</v>
      </c>
      <c r="C359" s="1">
        <f>'t-1'!C359</f>
        <v>0</v>
      </c>
      <c r="D359" s="1">
        <f>'t-1'!D359</f>
        <v>161</v>
      </c>
      <c r="E359" s="1" t="str">
        <f>'t-1'!E359</f>
        <v>Kvinnor</v>
      </c>
      <c r="F359" s="1" t="str">
        <f>'t-1'!F359</f>
        <v>Utskrivning nattetid från IVA</v>
      </c>
      <c r="G359" s="1" t="str">
        <f>'t-1'!G359</f>
        <v>(tom)</v>
      </c>
      <c r="H359" s="1" t="str">
        <f>'t-1'!H359</f>
        <v>A001391</v>
      </c>
      <c r="I359" s="1">
        <f>'t-1'!I359</f>
        <v>1</v>
      </c>
      <c r="J359" s="5">
        <f>(('t-1'!J359-'t-1'!$AE359)/'t-1'!$AE359)*(('t-1'!$I359-0.5+'t-1'!$I359-0.5)*-1)</f>
        <v>-0.21161981695100365</v>
      </c>
      <c r="K359" s="5">
        <f>(('t-1'!K359-'t-1'!$AE359)/'t-1'!$AE359)*(('t-1'!$I359-0.5+'t-1'!$I359-0.5)*-1)</f>
        <v>0.90860670706841462</v>
      </c>
      <c r="L359" s="5">
        <f>(('t-1'!L359-'t-1'!$AE359)/'t-1'!$AE359)*(('t-1'!$I359-0.5+'t-1'!$I359-0.5)*-1)</f>
        <v>0.12080453615412705</v>
      </c>
      <c r="M359" s="5">
        <f>(('t-1'!M359-'t-1'!$AE359)/'t-1'!$AE359)*(('t-1'!$I359-0.5+'t-1'!$I359-0.5)*-1)</f>
        <v>0.13020521203825514</v>
      </c>
      <c r="N359" s="5">
        <f>(('t-1'!N359-'t-1'!$AE359)/'t-1'!$AE359)*(('t-1'!$I359-0.5+'t-1'!$I359-0.5)*-1)</f>
        <v>0.33593852504069133</v>
      </c>
      <c r="O359" s="5">
        <f>(('t-1'!O359-'t-1'!$AE359)/'t-1'!$AE359)*(('t-1'!$I359-0.5+'t-1'!$I359-0.5)*-1)</f>
        <v>0.63280094751437055</v>
      </c>
      <c r="P359" s="5">
        <f>(('t-1'!P359-'t-1'!$AE359)/'t-1'!$AE359)*(('t-1'!$I359-0.5+'t-1'!$I359-0.5)*-1)</f>
        <v>0.40234431792795061</v>
      </c>
      <c r="Q359" s="5" t="e">
        <f>(('t-1'!Q359-'t-1'!$AE359)/'t-1'!$AE359)*(('t-1'!$I359-0.5+'t-1'!$I359-0.5)*-1)</f>
        <v>#VALUE!</v>
      </c>
      <c r="R359" s="5">
        <f>(('t-1'!R359-'t-1'!$AE359)/'t-1'!$AE359)*(('t-1'!$I359-0.5+'t-1'!$I359-0.5)*-1)</f>
        <v>-0.64708990393651078</v>
      </c>
      <c r="S359" s="5">
        <f>(('t-1'!S359-'t-1'!$AE359)/'t-1'!$AE359)*(('t-1'!$I359-0.5+'t-1'!$I359-0.5)*-1)</f>
        <v>0.12910947124300978</v>
      </c>
      <c r="T359" s="5">
        <f>(('t-1'!T359-'t-1'!$AE359)/'t-1'!$AE359)*(('t-1'!$I359-0.5+'t-1'!$I359-0.5)*-1)</f>
        <v>0.13701369853298392</v>
      </c>
      <c r="U359" s="5">
        <f>(('t-1'!U359-'t-1'!$AE359)/'t-1'!$AE359)*(('t-1'!$I359-0.5+'t-1'!$I359-0.5)*-1)</f>
        <v>-2.3565519271208233E-2</v>
      </c>
      <c r="V359" s="5">
        <f>(('t-1'!V359-'t-1'!$AE359)/'t-1'!$AE359)*(('t-1'!$I359-0.5+'t-1'!$I359-0.5)*-1)</f>
        <v>-0.5370034148815076</v>
      </c>
      <c r="W359" s="5">
        <f>(('t-1'!W359-'t-1'!$AE359)/'t-1'!$AE359)*(('t-1'!$I359-0.5+'t-1'!$I359-0.5)*-1)</f>
        <v>0.19508796068099046</v>
      </c>
      <c r="X359" s="5">
        <f>(('t-1'!X359-'t-1'!$AE359)/'t-1'!$AE359)*(('t-1'!$I359-0.5+'t-1'!$I359-0.5)*-1)</f>
        <v>-0.1081520987514229</v>
      </c>
      <c r="Y359" s="5">
        <f>(('t-1'!Y359-'t-1'!$AE359)/'t-1'!$AE359)*(('t-1'!$I359-0.5+'t-1'!$I359-0.5)*-1)</f>
        <v>-0.8260573544065446</v>
      </c>
      <c r="Z359" s="5">
        <f>(('t-1'!Z359-'t-1'!$AE359)/'t-1'!$AE359)*(('t-1'!$I359-0.5+'t-1'!$I359-0.5)*-1)</f>
        <v>0.14207573732008041</v>
      </c>
      <c r="AA359" s="5">
        <f>(('t-1'!AA359-'t-1'!$AE359)/'t-1'!$AE359)*(('t-1'!$I359-0.5+'t-1'!$I359-0.5)*-1)</f>
        <v>0.23515696752848383</v>
      </c>
      <c r="AB359" s="5">
        <f>(('t-1'!AB359-'t-1'!$AE359)/'t-1'!$AE359)*(('t-1'!$I359-0.5+'t-1'!$I359-0.5)*-1)</f>
        <v>-0.1513274775621363</v>
      </c>
      <c r="AC359" s="5">
        <f>(('t-1'!AC359-'t-1'!$AE359)/'t-1'!$AE359)*(('t-1'!$I359-0.5+'t-1'!$I359-0.5)*-1)</f>
        <v>-0.23831653079244394</v>
      </c>
      <c r="AD359" s="5">
        <f>(('t-1'!AD359-'t-1'!$AE359)/'t-1'!$AE359)*(('t-1'!$I359-0.5+'t-1'!$I359-0.5)*-1)</f>
        <v>0.22536976819231139</v>
      </c>
      <c r="AE359" s="5">
        <f>(('t-1'!AE359-'t-1'!$AE359)/'t-1'!$AE359)*(('t-1'!$I359-0.5+'t-1'!$I359-0.5)*-1)</f>
        <v>0</v>
      </c>
      <c r="AF359" s="5">
        <f>(('t-1'!AF359-'t-1'!$AE359)/'t-1'!$AE359)*(('t-1'!$I359-0.5+'t-1'!$I359-0.5)*-1)</f>
        <v>1</v>
      </c>
    </row>
    <row r="360" spans="2:32">
      <c r="B360" s="1">
        <f>'t-1'!B360</f>
        <v>0</v>
      </c>
      <c r="C360" s="1">
        <f>'t-1'!C360</f>
        <v>0</v>
      </c>
      <c r="D360" s="1">
        <f>'t-1'!D360</f>
        <v>0</v>
      </c>
      <c r="E360" s="1" t="str">
        <f>'t-1'!E360</f>
        <v>Män</v>
      </c>
      <c r="F360" s="1" t="str">
        <f>'t-1'!F360</f>
        <v>Utskrivning nattetid från IVA</v>
      </c>
      <c r="G360" s="1" t="str">
        <f>'t-1'!G360</f>
        <v>(tom)</v>
      </c>
      <c r="H360" s="1" t="str">
        <f>'t-1'!H360</f>
        <v>A001391</v>
      </c>
      <c r="I360" s="1">
        <f>'t-1'!I360</f>
        <v>1</v>
      </c>
      <c r="J360" s="5">
        <f>(('t-1'!J360-'t-1'!$AE360)/'t-1'!$AE360)*(('t-1'!$I360-0.5+'t-1'!$I360-0.5)*-1)</f>
        <v>4.4329945604976544E-3</v>
      </c>
      <c r="K360" s="5">
        <f>(('t-1'!K360-'t-1'!$AE360)/'t-1'!$AE360)*(('t-1'!$I360-0.5+'t-1'!$I360-0.5)*-1)</f>
        <v>0.78110817596808246</v>
      </c>
      <c r="L360" s="5">
        <f>(('t-1'!L360-'t-1'!$AE360)/'t-1'!$AE360)*(('t-1'!$I360-0.5+'t-1'!$I360-0.5)*-1)</f>
        <v>-5.2320236620168693E-2</v>
      </c>
      <c r="M360" s="5">
        <f>(('t-1'!M360-'t-1'!$AE360)/'t-1'!$AE360)*(('t-1'!$I360-0.5+'t-1'!$I360-0.5)*-1)</f>
        <v>0.25872337023861863</v>
      </c>
      <c r="N360" s="5">
        <f>(('t-1'!N360-'t-1'!$AE360)/'t-1'!$AE360)*(('t-1'!$I360-0.5+'t-1'!$I360-0.5)*-1)</f>
        <v>8.8919693760015212E-2</v>
      </c>
      <c r="O360" s="5">
        <f>(('t-1'!O360-'t-1'!$AE360)/'t-1'!$AE360)*(('t-1'!$I360-0.5+'t-1'!$I360-0.5)*-1)</f>
        <v>0.3885774084423112</v>
      </c>
      <c r="P360" s="5">
        <f>(('t-1'!P360-'t-1'!$AE360)/'t-1'!$AE360)*(('t-1'!$I360-0.5+'t-1'!$I360-0.5)*-1)</f>
        <v>-2.9428543397926631E-2</v>
      </c>
      <c r="Q360" s="5" t="e">
        <f>(('t-1'!Q360-'t-1'!$AE360)/'t-1'!$AE360)*(('t-1'!$I360-0.5+'t-1'!$I360-0.5)*-1)</f>
        <v>#VALUE!</v>
      </c>
      <c r="R360" s="5">
        <f>(('t-1'!R360-'t-1'!$AE360)/'t-1'!$AE360)*(('t-1'!$I360-0.5+'t-1'!$I360-0.5)*-1)</f>
        <v>-0.66373737777470954</v>
      </c>
      <c r="S360" s="5">
        <f>(('t-1'!S360-'t-1'!$AE360)/'t-1'!$AE360)*(('t-1'!$I360-0.5+'t-1'!$I360-0.5)*-1)</f>
        <v>0.25376350337379966</v>
      </c>
      <c r="T360" s="5">
        <f>(('t-1'!T360-'t-1'!$AE360)/'t-1'!$AE360)*(('t-1'!$I360-0.5+'t-1'!$I360-0.5)*-1)</f>
        <v>0.4665690438902797</v>
      </c>
      <c r="U360" s="5">
        <f>(('t-1'!U360-'t-1'!$AE360)/'t-1'!$AE360)*(('t-1'!$I360-0.5+'t-1'!$I360-0.5)*-1)</f>
        <v>-2.9750117183667737E-2</v>
      </c>
      <c r="V360" s="5">
        <f>(('t-1'!V360-'t-1'!$AE360)/'t-1'!$AE360)*(('t-1'!$I360-0.5+'t-1'!$I360-0.5)*-1)</f>
        <v>-0.65163748278581024</v>
      </c>
      <c r="W360" s="5">
        <f>(('t-1'!W360-'t-1'!$AE360)/'t-1'!$AE360)*(('t-1'!$I360-0.5+'t-1'!$I360-0.5)*-1)</f>
        <v>3.3289245627868273E-2</v>
      </c>
      <c r="X360" s="5">
        <f>(('t-1'!X360-'t-1'!$AE360)/'t-1'!$AE360)*(('t-1'!$I360-0.5+'t-1'!$I360-0.5)*-1)</f>
        <v>-0.25629794083769064</v>
      </c>
      <c r="Y360" s="5">
        <f>(('t-1'!Y360-'t-1'!$AE360)/'t-1'!$AE360)*(('t-1'!$I360-0.5+'t-1'!$I360-0.5)*-1)</f>
        <v>-0.98039853347819306</v>
      </c>
      <c r="Z360" s="5">
        <f>(('t-1'!Z360-'t-1'!$AE360)/'t-1'!$AE360)*(('t-1'!$I360-0.5+'t-1'!$I360-0.5)*-1)</f>
        <v>-0.32398468073355158</v>
      </c>
      <c r="AA360" s="5">
        <f>(('t-1'!AA360-'t-1'!$AE360)/'t-1'!$AE360)*(('t-1'!$I360-0.5+'t-1'!$I360-0.5)*-1)</f>
        <v>-0.37117063758816038</v>
      </c>
      <c r="AB360" s="5">
        <f>(('t-1'!AB360-'t-1'!$AE360)/'t-1'!$AE360)*(('t-1'!$I360-0.5+'t-1'!$I360-0.5)*-1)</f>
        <v>-0.23172934024686692</v>
      </c>
      <c r="AC360" s="5">
        <f>(('t-1'!AC360-'t-1'!$AE360)/'t-1'!$AE360)*(('t-1'!$I360-0.5+'t-1'!$I360-0.5)*-1)</f>
        <v>8.2424630008466185E-2</v>
      </c>
      <c r="AD360" s="5">
        <f>(('t-1'!AD360-'t-1'!$AE360)/'t-1'!$AE360)*(('t-1'!$I360-0.5+'t-1'!$I360-0.5)*-1)</f>
        <v>6.9897786772961684E-2</v>
      </c>
      <c r="AE360" s="5">
        <f>(('t-1'!AE360-'t-1'!$AE360)/'t-1'!$AE360)*(('t-1'!$I360-0.5+'t-1'!$I360-0.5)*-1)</f>
        <v>0</v>
      </c>
      <c r="AF360" s="5">
        <f>(('t-1'!AF360-'t-1'!$AE360)/'t-1'!$AE360)*(('t-1'!$I360-0.5+'t-1'!$I360-0.5)*-1)</f>
        <v>1</v>
      </c>
    </row>
    <row r="361" spans="2:32">
      <c r="B361" s="1">
        <f>'t-1'!B361</f>
        <v>0</v>
      </c>
      <c r="C361" s="1">
        <f>'t-1'!C361</f>
        <v>0</v>
      </c>
      <c r="D361" s="1">
        <f>'t-1'!D361</f>
        <v>0</v>
      </c>
      <c r="E361" s="1" t="str">
        <f>'t-1'!E361</f>
        <v>Totalt</v>
      </c>
      <c r="F361" s="1" t="str">
        <f>'t-1'!F361</f>
        <v>Utskrivning nattetid från IVA</v>
      </c>
      <c r="G361" s="1" t="str">
        <f>'t-1'!G361</f>
        <v>(tom)</v>
      </c>
      <c r="H361" s="1" t="str">
        <f>'t-1'!H361</f>
        <v>A001391</v>
      </c>
      <c r="I361" s="1">
        <f>'t-1'!I361</f>
        <v>1</v>
      </c>
      <c r="J361" s="5">
        <f>(('t-1'!J361-'t-1'!$AE361)/'t-1'!$AE361)*(('t-1'!$I361-0.5+'t-1'!$I361-0.5)*-1)</f>
        <v>-8.4359437519790442E-2</v>
      </c>
      <c r="K361" s="5">
        <f>(('t-1'!K361-'t-1'!$AE361)/'t-1'!$AE361)*(('t-1'!$I361-0.5+'t-1'!$I361-0.5)*-1)</f>
        <v>0.81800713895045907</v>
      </c>
      <c r="L361" s="5">
        <f>(('t-1'!L361-'t-1'!$AE361)/'t-1'!$AE361)*(('t-1'!$I361-0.5+'t-1'!$I361-0.5)*-1)</f>
        <v>2.5680791041768593E-2</v>
      </c>
      <c r="M361" s="5">
        <f>(('t-1'!M361-'t-1'!$AE361)/'t-1'!$AE361)*(('t-1'!$I361-0.5+'t-1'!$I361-0.5)*-1)</f>
        <v>0.21083472466104383</v>
      </c>
      <c r="N361" s="5">
        <f>(('t-1'!N361-'t-1'!$AE361)/'t-1'!$AE361)*(('t-1'!$I361-0.5+'t-1'!$I361-0.5)*-1)</f>
        <v>0.19840633006131433</v>
      </c>
      <c r="O361" s="5">
        <f>(('t-1'!O361-'t-1'!$AE361)/'t-1'!$AE361)*(('t-1'!$I361-0.5+'t-1'!$I361-0.5)*-1)</f>
        <v>0.4989151242119807</v>
      </c>
      <c r="P361" s="5">
        <f>(('t-1'!P361-'t-1'!$AE361)/'t-1'!$AE361)*(('t-1'!$I361-0.5+'t-1'!$I361-0.5)*-1)</f>
        <v>0.14795330896110995</v>
      </c>
      <c r="Q361" s="5" t="e">
        <f>(('t-1'!Q361-'t-1'!$AE361)/'t-1'!$AE361)*(('t-1'!$I361-0.5+'t-1'!$I361-0.5)*-1)</f>
        <v>#VALUE!</v>
      </c>
      <c r="R361" s="5">
        <f>(('t-1'!R361-'t-1'!$AE361)/'t-1'!$AE361)*(('t-1'!$I361-0.5+'t-1'!$I361-0.5)*-1)</f>
        <v>-0.65709469184490077</v>
      </c>
      <c r="S361" s="5">
        <f>(('t-1'!S361-'t-1'!$AE361)/'t-1'!$AE361)*(('t-1'!$I361-0.5+'t-1'!$I361-0.5)*-1)</f>
        <v>0.19511212182273513</v>
      </c>
      <c r="T361" s="5">
        <f>(('t-1'!T361-'t-1'!$AE361)/'t-1'!$AE361)*(('t-1'!$I361-0.5+'t-1'!$I361-0.5)*-1)</f>
        <v>0.31943564869455082</v>
      </c>
      <c r="U361" s="5">
        <f>(('t-1'!U361-'t-1'!$AE361)/'t-1'!$AE361)*(('t-1'!$I361-0.5+'t-1'!$I361-0.5)*-1)</f>
        <v>-2.7197458188203547E-2</v>
      </c>
      <c r="V361" s="5">
        <f>(('t-1'!V361-'t-1'!$AE361)/'t-1'!$AE361)*(('t-1'!$I361-0.5+'t-1'!$I361-0.5)*-1)</f>
        <v>-0.60118850571403926</v>
      </c>
      <c r="W361" s="5">
        <f>(('t-1'!W361-'t-1'!$AE361)/'t-1'!$AE361)*(('t-1'!$I361-0.5+'t-1'!$I361-0.5)*-1)</f>
        <v>9.9069129796482358E-2</v>
      </c>
      <c r="X361" s="5">
        <f>(('t-1'!X361-'t-1'!$AE361)/'t-1'!$AE361)*(('t-1'!$I361-0.5+'t-1'!$I361-0.5)*-1)</f>
        <v>-0.19386712340597026</v>
      </c>
      <c r="Y361" s="5">
        <f>(('t-1'!Y361-'t-1'!$AE361)/'t-1'!$AE361)*(('t-1'!$I361-0.5+'t-1'!$I361-0.5)*-1)</f>
        <v>-0.91608674688390568</v>
      </c>
      <c r="Z361" s="5">
        <f>(('t-1'!Z361-'t-1'!$AE361)/'t-1'!$AE361)*(('t-1'!$I361-0.5+'t-1'!$I361-0.5)*-1)</f>
        <v>-0.12186051699818656</v>
      </c>
      <c r="AA361" s="5">
        <f>(('t-1'!AA361-'t-1'!$AE361)/'t-1'!$AE361)*(('t-1'!$I361-0.5+'t-1'!$I361-0.5)*-1)</f>
        <v>-8.6392455165664017E-2</v>
      </c>
      <c r="AB361" s="5">
        <f>(('t-1'!AB361-'t-1'!$AE361)/'t-1'!$AE361)*(('t-1'!$I361-0.5+'t-1'!$I361-0.5)*-1)</f>
        <v>-0.19713974207662871</v>
      </c>
      <c r="AC361" s="5">
        <f>(('t-1'!AC361-'t-1'!$AE361)/'t-1'!$AE361)*(('t-1'!$I361-0.5+'t-1'!$I361-0.5)*-1)</f>
        <v>-6.2777066121650058E-2</v>
      </c>
      <c r="AD361" s="5">
        <f>(('t-1'!AD361-'t-1'!$AE361)/'t-1'!$AE361)*(('t-1'!$I361-0.5+'t-1'!$I361-0.5)*-1)</f>
        <v>0.13468651947379023</v>
      </c>
      <c r="AE361" s="5">
        <f>(('t-1'!AE361-'t-1'!$AE361)/'t-1'!$AE361)*(('t-1'!$I361-0.5+'t-1'!$I361-0.5)*-1)</f>
        <v>0</v>
      </c>
      <c r="AF361" s="5">
        <f>(('t-1'!AF361-'t-1'!$AE361)/'t-1'!$AE361)*(('t-1'!$I361-0.5+'t-1'!$I361-0.5)*-1)</f>
        <v>1</v>
      </c>
    </row>
    <row r="362" spans="2:32">
      <c r="B362" s="1">
        <f>'t-1'!B362</f>
        <v>0</v>
      </c>
      <c r="C362" s="1">
        <f>'t-1'!C362</f>
        <v>0</v>
      </c>
      <c r="D362" s="1">
        <f>'t-1'!D362</f>
        <v>162</v>
      </c>
      <c r="E362" s="1" t="str">
        <f>'t-1'!E362</f>
        <v>Kvinnor</v>
      </c>
      <c r="F362" s="1" t="str">
        <f>'t-1'!F362</f>
        <v>Oplanerad återinskrivning till IVA</v>
      </c>
      <c r="G362" s="1" t="str">
        <f>'t-1'!G362</f>
        <v>(tom)</v>
      </c>
      <c r="H362" s="1" t="str">
        <f>'t-1'!H362</f>
        <v>A001386</v>
      </c>
      <c r="I362" s="1">
        <f>'t-1'!I362</f>
        <v>1</v>
      </c>
      <c r="J362" s="5">
        <f>(('t-1'!J362-'t-1'!$AE362)/'t-1'!$AE362)*(('t-1'!$I362-0.5+'t-1'!$I362-0.5)*-1)</f>
        <v>6.9152650753451742E-2</v>
      </c>
      <c r="K362" s="5">
        <f>(('t-1'!K362-'t-1'!$AE362)/'t-1'!$AE362)*(('t-1'!$I362-0.5+'t-1'!$I362-0.5)*-1)</f>
        <v>0.12356860996356829</v>
      </c>
      <c r="L362" s="5">
        <f>(('t-1'!L362-'t-1'!$AE362)/'t-1'!$AE362)*(('t-1'!$I362-0.5+'t-1'!$I362-0.5)*-1)</f>
        <v>-4.3027942079712077E-2</v>
      </c>
      <c r="M362" s="5">
        <f>(('t-1'!M362-'t-1'!$AE362)/'t-1'!$AE362)*(('t-1'!$I362-0.5+'t-1'!$I362-0.5)*-1)</f>
        <v>-5.1719350794679264E-2</v>
      </c>
      <c r="N362" s="5">
        <f>(('t-1'!N362-'t-1'!$AE362)/'t-1'!$AE362)*(('t-1'!$I362-0.5+'t-1'!$I362-0.5)*-1)</f>
        <v>-0.55810118381530138</v>
      </c>
      <c r="O362" s="5">
        <f>(('t-1'!O362-'t-1'!$AE362)/'t-1'!$AE362)*(('t-1'!$I362-0.5+'t-1'!$I362-0.5)*-1)</f>
        <v>3.011282845195306E-2</v>
      </c>
      <c r="P362" s="5">
        <f>(('t-1'!P362-'t-1'!$AE362)/'t-1'!$AE362)*(('t-1'!$I362-0.5+'t-1'!$I362-0.5)*-1)</f>
        <v>-0.35393721656163524</v>
      </c>
      <c r="Q362" s="5" t="e">
        <f>(('t-1'!Q362-'t-1'!$AE362)/'t-1'!$AE362)*(('t-1'!$I362-0.5+'t-1'!$I362-0.5)*-1)</f>
        <v>#VALUE!</v>
      </c>
      <c r="R362" s="5">
        <f>(('t-1'!R362-'t-1'!$AE362)/'t-1'!$AE362)*(('t-1'!$I362-0.5+'t-1'!$I362-0.5)*-1)</f>
        <v>0.7596064045501586</v>
      </c>
      <c r="S362" s="5">
        <f>(('t-1'!S362-'t-1'!$AE362)/'t-1'!$AE362)*(('t-1'!$I362-0.5+'t-1'!$I362-0.5)*-1)</f>
        <v>3.7815620977173496E-2</v>
      </c>
      <c r="T362" s="5">
        <f>(('t-1'!T362-'t-1'!$AE362)/'t-1'!$AE362)*(('t-1'!$I362-0.5+'t-1'!$I362-0.5)*-1)</f>
        <v>0.33072366705089479</v>
      </c>
      <c r="U362" s="5">
        <f>(('t-1'!U362-'t-1'!$AE362)/'t-1'!$AE362)*(('t-1'!$I362-0.5+'t-1'!$I362-0.5)*-1)</f>
        <v>-6.2556266985267645E-2</v>
      </c>
      <c r="V362" s="5">
        <f>(('t-1'!V362-'t-1'!$AE362)/'t-1'!$AE362)*(('t-1'!$I362-0.5+'t-1'!$I362-0.5)*-1)</f>
        <v>-1.2183116959605606E-2</v>
      </c>
      <c r="W362" s="5">
        <f>(('t-1'!W362-'t-1'!$AE362)/'t-1'!$AE362)*(('t-1'!$I362-0.5+'t-1'!$I362-0.5)*-1)</f>
        <v>0.12242433930990365</v>
      </c>
      <c r="X362" s="5">
        <f>(('t-1'!X362-'t-1'!$AE362)/'t-1'!$AE362)*(('t-1'!$I362-0.5+'t-1'!$I362-0.5)*-1)</f>
        <v>-0.31464918849334905</v>
      </c>
      <c r="Y362" s="5">
        <f>(('t-1'!Y362-'t-1'!$AE362)/'t-1'!$AE362)*(('t-1'!$I362-0.5+'t-1'!$I362-0.5)*-1)</f>
        <v>5.9165523798305426E-2</v>
      </c>
      <c r="Z362" s="5">
        <f>(('t-1'!Z362-'t-1'!$AE362)/'t-1'!$AE362)*(('t-1'!$I362-0.5+'t-1'!$I362-0.5)*-1)</f>
        <v>0.4108015784204016</v>
      </c>
      <c r="AA362" s="5">
        <f>(('t-1'!AA362-'t-1'!$AE362)/'t-1'!$AE362)*(('t-1'!$I362-0.5+'t-1'!$I362-0.5)*-1)</f>
        <v>1.104305318334399E-2</v>
      </c>
      <c r="AB362" s="5">
        <f>(('t-1'!AB362-'t-1'!$AE362)/'t-1'!$AE362)*(('t-1'!$I362-0.5+'t-1'!$I362-0.5)*-1)</f>
        <v>-0.33249476243763315</v>
      </c>
      <c r="AC362" s="5">
        <f>(('t-1'!AC362-'t-1'!$AE362)/'t-1'!$AE362)*(('t-1'!$I362-0.5+'t-1'!$I362-0.5)*-1)</f>
        <v>-9.7448108167231831E-2</v>
      </c>
      <c r="AD362" s="5">
        <f>(('t-1'!AD362-'t-1'!$AE362)/'t-1'!$AE362)*(('t-1'!$I362-0.5+'t-1'!$I362-0.5)*-1)</f>
        <v>0.18707563124195428</v>
      </c>
      <c r="AE362" s="5">
        <f>(('t-1'!AE362-'t-1'!$AE362)/'t-1'!$AE362)*(('t-1'!$I362-0.5+'t-1'!$I362-0.5)*-1)</f>
        <v>0</v>
      </c>
      <c r="AF362" s="5">
        <f>(('t-1'!AF362-'t-1'!$AE362)/'t-1'!$AE362)*(('t-1'!$I362-0.5+'t-1'!$I362-0.5)*-1)</f>
        <v>1</v>
      </c>
    </row>
    <row r="363" spans="2:32">
      <c r="B363" s="1">
        <f>'t-1'!B363</f>
        <v>0</v>
      </c>
      <c r="C363" s="1">
        <f>'t-1'!C363</f>
        <v>0</v>
      </c>
      <c r="D363" s="1">
        <f>'t-1'!D363</f>
        <v>0</v>
      </c>
      <c r="E363" s="1" t="str">
        <f>'t-1'!E363</f>
        <v>Män</v>
      </c>
      <c r="F363" s="1" t="str">
        <f>'t-1'!F363</f>
        <v>Oplanerad återinskrivning till IVA</v>
      </c>
      <c r="G363" s="1" t="str">
        <f>'t-1'!G363</f>
        <v>(tom)</v>
      </c>
      <c r="H363" s="1" t="str">
        <f>'t-1'!H363</f>
        <v>A001386</v>
      </c>
      <c r="I363" s="1">
        <f>'t-1'!I363</f>
        <v>1</v>
      </c>
      <c r="J363" s="5">
        <f>(('t-1'!J363-'t-1'!$AE363)/'t-1'!$AE363)*(('t-1'!$I363-0.5+'t-1'!$I363-0.5)*-1)</f>
        <v>0.11010039699465211</v>
      </c>
      <c r="K363" s="5">
        <f>(('t-1'!K363-'t-1'!$AE363)/'t-1'!$AE363)*(('t-1'!$I363-0.5+'t-1'!$I363-0.5)*-1)</f>
        <v>0.58065799402867546</v>
      </c>
      <c r="L363" s="5">
        <f>(('t-1'!L363-'t-1'!$AE363)/'t-1'!$AE363)*(('t-1'!$I363-0.5+'t-1'!$I363-0.5)*-1)</f>
        <v>0.24306899832671669</v>
      </c>
      <c r="M363" s="5">
        <f>(('t-1'!M363-'t-1'!$AE363)/'t-1'!$AE363)*(('t-1'!$I363-0.5+'t-1'!$I363-0.5)*-1)</f>
        <v>8.7318317530102663E-2</v>
      </c>
      <c r="N363" s="5">
        <f>(('t-1'!N363-'t-1'!$AE363)/'t-1'!$AE363)*(('t-1'!$I363-0.5+'t-1'!$I363-0.5)*-1)</f>
        <v>0.14431247744348566</v>
      </c>
      <c r="O363" s="5">
        <f>(('t-1'!O363-'t-1'!$AE363)/'t-1'!$AE363)*(('t-1'!$I363-0.5+'t-1'!$I363-0.5)*-1)</f>
        <v>0.1742593260933758</v>
      </c>
      <c r="P363" s="5">
        <f>(('t-1'!P363-'t-1'!$AE363)/'t-1'!$AE363)*(('t-1'!$I363-0.5+'t-1'!$I363-0.5)*-1)</f>
        <v>-0.23686390629613832</v>
      </c>
      <c r="Q363" s="5" t="e">
        <f>(('t-1'!Q363-'t-1'!$AE363)/'t-1'!$AE363)*(('t-1'!$I363-0.5+'t-1'!$I363-0.5)*-1)</f>
        <v>#VALUE!</v>
      </c>
      <c r="R363" s="5">
        <f>(('t-1'!R363-'t-1'!$AE363)/'t-1'!$AE363)*(('t-1'!$I363-0.5+'t-1'!$I363-0.5)*-1)</f>
        <v>-0.2522720561698219</v>
      </c>
      <c r="S363" s="5">
        <f>(('t-1'!S363-'t-1'!$AE363)/'t-1'!$AE363)*(('t-1'!$I363-0.5+'t-1'!$I363-0.5)*-1)</f>
        <v>-4.1569605302011266E-2</v>
      </c>
      <c r="T363" s="5">
        <f>(('t-1'!T363-'t-1'!$AE363)/'t-1'!$AE363)*(('t-1'!$I363-0.5+'t-1'!$I363-0.5)*-1)</f>
        <v>-0.59692329144656986</v>
      </c>
      <c r="U363" s="5">
        <f>(('t-1'!U363-'t-1'!$AE363)/'t-1'!$AE363)*(('t-1'!$I363-0.5+'t-1'!$I363-0.5)*-1)</f>
        <v>-0.15710407165589424</v>
      </c>
      <c r="V363" s="5">
        <f>(('t-1'!V363-'t-1'!$AE363)/'t-1'!$AE363)*(('t-1'!$I363-0.5+'t-1'!$I363-0.5)*-1)</f>
        <v>-0.16071311394730795</v>
      </c>
      <c r="W363" s="5">
        <f>(('t-1'!W363-'t-1'!$AE363)/'t-1'!$AE363)*(('t-1'!$I363-0.5+'t-1'!$I363-0.5)*-1)</f>
        <v>0.19926014633026026</v>
      </c>
      <c r="X363" s="5">
        <f>(('t-1'!X363-'t-1'!$AE363)/'t-1'!$AE363)*(('t-1'!$I363-0.5+'t-1'!$I363-0.5)*-1)</f>
        <v>-0.7427121952819975</v>
      </c>
      <c r="Y363" s="5">
        <f>(('t-1'!Y363-'t-1'!$AE363)/'t-1'!$AE363)*(('t-1'!$I363-0.5+'t-1'!$I363-0.5)*-1)</f>
        <v>0.52968027166245613</v>
      </c>
      <c r="Z363" s="5">
        <f>(('t-1'!Z363-'t-1'!$AE363)/'t-1'!$AE363)*(('t-1'!$I363-0.5+'t-1'!$I363-0.5)*-1)</f>
        <v>-0.35857065520522302</v>
      </c>
      <c r="AA363" s="5">
        <f>(('t-1'!AA363-'t-1'!$AE363)/'t-1'!$AE363)*(('t-1'!$I363-0.5+'t-1'!$I363-0.5)*-1)</f>
        <v>0.22053709111191316</v>
      </c>
      <c r="AB363" s="5">
        <f>(('t-1'!AB363-'t-1'!$AE363)/'t-1'!$AE363)*(('t-1'!$I363-0.5+'t-1'!$I363-0.5)*-1)</f>
        <v>-0.37163292758948779</v>
      </c>
      <c r="AC363" s="5">
        <f>(('t-1'!AC363-'t-1'!$AE363)/'t-1'!$AE363)*(('t-1'!$I363-0.5+'t-1'!$I363-0.5)*-1)</f>
        <v>0.17610075789888127</v>
      </c>
      <c r="AD363" s="5">
        <f>(('t-1'!AD363-'t-1'!$AE363)/'t-1'!$AE363)*(('t-1'!$I363-0.5+'t-1'!$I363-0.5)*-1)</f>
        <v>0.34064437809639425</v>
      </c>
      <c r="AE363" s="5">
        <f>(('t-1'!AE363-'t-1'!$AE363)/'t-1'!$AE363)*(('t-1'!$I363-0.5+'t-1'!$I363-0.5)*-1)</f>
        <v>0</v>
      </c>
      <c r="AF363" s="5">
        <f>(('t-1'!AF363-'t-1'!$AE363)/'t-1'!$AE363)*(('t-1'!$I363-0.5+'t-1'!$I363-0.5)*-1)</f>
        <v>1</v>
      </c>
    </row>
    <row r="364" spans="2:32">
      <c r="B364" s="1">
        <f>'t-1'!B364</f>
        <v>0</v>
      </c>
      <c r="C364" s="1">
        <f>'t-1'!C364</f>
        <v>0</v>
      </c>
      <c r="D364" s="1">
        <f>'t-1'!D364</f>
        <v>0</v>
      </c>
      <c r="E364" s="1" t="str">
        <f>'t-1'!E364</f>
        <v>Totalt</v>
      </c>
      <c r="F364" s="1" t="str">
        <f>'t-1'!F364</f>
        <v>Oplanerad återinskrivning till IVA</v>
      </c>
      <c r="G364" s="1" t="str">
        <f>'t-1'!G364</f>
        <v>(tom)</v>
      </c>
      <c r="H364" s="1" t="str">
        <f>'t-1'!H364</f>
        <v>A001386</v>
      </c>
      <c r="I364" s="1">
        <f>'t-1'!I364</f>
        <v>1</v>
      </c>
      <c r="J364" s="5">
        <f>(('t-1'!J364-'t-1'!$AE364)/'t-1'!$AE364)*(('t-1'!$I364-0.5+'t-1'!$I364-0.5)*-1)</f>
        <v>9.5281540031019643E-2</v>
      </c>
      <c r="K364" s="5">
        <f>(('t-1'!K364-'t-1'!$AE364)/'t-1'!$AE364)*(('t-1'!$I364-0.5+'t-1'!$I364-0.5)*-1)</f>
        <v>0.45193623568247243</v>
      </c>
      <c r="L364" s="5">
        <f>(('t-1'!L364-'t-1'!$AE364)/'t-1'!$AE364)*(('t-1'!$I364-0.5+'t-1'!$I364-0.5)*-1)</f>
        <v>0.11684180842505126</v>
      </c>
      <c r="M364" s="5">
        <f>(('t-1'!M364-'t-1'!$AE364)/'t-1'!$AE364)*(('t-1'!$I364-0.5+'t-1'!$I364-0.5)*-1)</f>
        <v>3.558128540503791E-2</v>
      </c>
      <c r="N364" s="5">
        <f>(('t-1'!N364-'t-1'!$AE364)/'t-1'!$AE364)*(('t-1'!$I364-0.5+'t-1'!$I364-0.5)*-1)</f>
        <v>-0.15583607726695906</v>
      </c>
      <c r="O364" s="5">
        <f>(('t-1'!O364-'t-1'!$AE364)/'t-1'!$AE364)*(('t-1'!$I364-0.5+'t-1'!$I364-0.5)*-1)</f>
        <v>0.11210178404067393</v>
      </c>
      <c r="P364" s="5">
        <f>(('t-1'!P364-'t-1'!$AE364)/'t-1'!$AE364)*(('t-1'!$I364-0.5+'t-1'!$I364-0.5)*-1)</f>
        <v>-0.2849861904801399</v>
      </c>
      <c r="Q364" s="5" t="e">
        <f>(('t-1'!Q364-'t-1'!$AE364)/'t-1'!$AE364)*(('t-1'!$I364-0.5+'t-1'!$I364-0.5)*-1)</f>
        <v>#VALUE!</v>
      </c>
      <c r="R364" s="5">
        <f>(('t-1'!R364-'t-1'!$AE364)/'t-1'!$AE364)*(('t-1'!$I364-0.5+'t-1'!$I364-0.5)*-1)</f>
        <v>0.14592474019026466</v>
      </c>
      <c r="S364" s="5">
        <f>(('t-1'!S364-'t-1'!$AE364)/'t-1'!$AE364)*(('t-1'!$I364-0.5+'t-1'!$I364-0.5)*-1)</f>
        <v>-5.6233360150617371E-3</v>
      </c>
      <c r="T364" s="5">
        <f>(('t-1'!T364-'t-1'!$AE364)/'t-1'!$AE364)*(('t-1'!$I364-0.5+'t-1'!$I364-0.5)*-1)</f>
        <v>-0.19664673340576749</v>
      </c>
      <c r="U364" s="5">
        <f>(('t-1'!U364-'t-1'!$AE364)/'t-1'!$AE364)*(('t-1'!$I364-0.5+'t-1'!$I364-0.5)*-1)</f>
        <v>-0.11990229661023963</v>
      </c>
      <c r="V364" s="5">
        <f>(('t-1'!V364-'t-1'!$AE364)/'t-1'!$AE364)*(('t-1'!$I364-0.5+'t-1'!$I364-0.5)*-1)</f>
        <v>-9.636390780382996E-2</v>
      </c>
      <c r="W364" s="5">
        <f>(('t-1'!W364-'t-1'!$AE364)/'t-1'!$AE364)*(('t-1'!$I364-0.5+'t-1'!$I364-0.5)*-1)</f>
        <v>0.1684678482860438</v>
      </c>
      <c r="X364" s="5">
        <f>(('t-1'!X364-'t-1'!$AE364)/'t-1'!$AE364)*(('t-1'!$I364-0.5+'t-1'!$I364-0.5)*-1)</f>
        <v>-0.56619031425988431</v>
      </c>
      <c r="Y364" s="5">
        <f>(('t-1'!Y364-'t-1'!$AE364)/'t-1'!$AE364)*(('t-1'!$I364-0.5+'t-1'!$I364-0.5)*-1)</f>
        <v>0.3355920676127363</v>
      </c>
      <c r="Z364" s="5">
        <f>(('t-1'!Z364-'t-1'!$AE364)/'t-1'!$AE364)*(('t-1'!$I364-0.5+'t-1'!$I364-0.5)*-1)</f>
        <v>-3.6750740240028404E-2</v>
      </c>
      <c r="AA364" s="5">
        <f>(('t-1'!AA364-'t-1'!$AE364)/'t-1'!$AE364)*(('t-1'!$I364-0.5+'t-1'!$I364-0.5)*-1)</f>
        <v>0.12835803564763762</v>
      </c>
      <c r="AB364" s="5">
        <f>(('t-1'!AB364-'t-1'!$AE364)/'t-1'!$AE364)*(('t-1'!$I364-0.5+'t-1'!$I364-0.5)*-1)</f>
        <v>-0.35575064900596315</v>
      </c>
      <c r="AC364" s="5">
        <f>(('t-1'!AC364-'t-1'!$AE364)/'t-1'!$AE364)*(('t-1'!$I364-0.5+'t-1'!$I364-0.5)*-1)</f>
        <v>5.868838590350766E-2</v>
      </c>
      <c r="AD364" s="5">
        <f>(('t-1'!AD364-'t-1'!$AE364)/'t-1'!$AE364)*(('t-1'!$I364-0.5+'t-1'!$I364-0.5)*-1)</f>
        <v>0.27947897054798498</v>
      </c>
      <c r="AE364" s="5">
        <f>(('t-1'!AE364-'t-1'!$AE364)/'t-1'!$AE364)*(('t-1'!$I364-0.5+'t-1'!$I364-0.5)*-1)</f>
        <v>0</v>
      </c>
      <c r="AF364" s="5">
        <f>(('t-1'!AF364-'t-1'!$AE364)/'t-1'!$AE364)*(('t-1'!$I364-0.5+'t-1'!$I364-0.5)*-1)</f>
        <v>1</v>
      </c>
    </row>
    <row r="365" spans="2:32">
      <c r="B365" s="1" t="str">
        <f>'t-1'!B365</f>
        <v>R</v>
      </c>
      <c r="C365" s="1" t="str">
        <f>'t-1'!C365</f>
        <v>Annan vård</v>
      </c>
      <c r="D365" s="1">
        <f>'t-1'!D365</f>
        <v>163</v>
      </c>
      <c r="E365" s="1" t="str">
        <f>'t-1'!E365</f>
        <v>Kvinnor</v>
      </c>
      <c r="F365" s="1" t="str">
        <f>'t-1'!F365</f>
        <v>God viruskontroll vid HIV</v>
      </c>
      <c r="G365" s="1" t="str">
        <f>'t-1'!G365</f>
        <v>(tom)</v>
      </c>
      <c r="H365" s="1" t="str">
        <f>'t-1'!H365</f>
        <v>A009500</v>
      </c>
      <c r="I365" s="1">
        <f>'t-1'!I365</f>
        <v>0</v>
      </c>
      <c r="J365" s="5">
        <f>(('t-1'!J365-'t-1'!$AE365)/'t-1'!$AE365)*(('t-1'!$I365-0.5+'t-1'!$I365-0.5)*-1)</f>
        <v>1.3032145960035245E-3</v>
      </c>
      <c r="K365" s="5">
        <f>(('t-1'!K365-'t-1'!$AE365)/'t-1'!$AE365)*(('t-1'!$I365-0.5+'t-1'!$I365-0.5)*-1)</f>
        <v>1.5095569070373595E-2</v>
      </c>
      <c r="L365" s="5">
        <f>(('t-1'!L365-'t-1'!$AE365)/'t-1'!$AE365)*(('t-1'!$I365-0.5+'t-1'!$I365-0.5)*-1)</f>
        <v>4.9739357080799289E-2</v>
      </c>
      <c r="M365" s="5">
        <f>(('t-1'!M365-'t-1'!$AE365)/'t-1'!$AE365)*(('t-1'!$I365-0.5+'t-1'!$I365-0.5)*-1)</f>
        <v>-6.9178974804517859E-2</v>
      </c>
      <c r="N365" s="5">
        <f>(('t-1'!N365-'t-1'!$AE365)/'t-1'!$AE365)*(('t-1'!$I365-0.5+'t-1'!$I365-0.5)*-1)</f>
        <v>5.093397046046913E-2</v>
      </c>
      <c r="O365" s="5">
        <f>(('t-1'!O365-'t-1'!$AE365)/'t-1'!$AE365)*(('t-1'!$I365-0.5+'t-1'!$I365-0.5)*-1)</f>
        <v>3.8770634231103468E-2</v>
      </c>
      <c r="P365" s="5">
        <f>(('t-1'!P365-'t-1'!$AE365)/'t-1'!$AE365)*(('t-1'!$I365-0.5+'t-1'!$I365-0.5)*-1)</f>
        <v>8.3622936576889222E-3</v>
      </c>
      <c r="Q365" s="5" t="e">
        <f>(('t-1'!Q365-'t-1'!$AE365)/'t-1'!$AE365)*(('t-1'!$I365-0.5+'t-1'!$I365-0.5)*-1)</f>
        <v>#VALUE!</v>
      </c>
      <c r="R365" s="5" t="e">
        <f>(('t-1'!R365-'t-1'!$AE365)/'t-1'!$AE365)*(('t-1'!$I365-0.5+'t-1'!$I365-0.5)*-1)</f>
        <v>#VALUE!</v>
      </c>
      <c r="S365" s="5">
        <f>(('t-1'!S365-'t-1'!$AE365)/'t-1'!$AE365)*(('t-1'!$I365-0.5+'t-1'!$I365-0.5)*-1)</f>
        <v>-4.2245873153779326E-2</v>
      </c>
      <c r="T365" s="5">
        <f>(('t-1'!T365-'t-1'!$AE365)/'t-1'!$AE365)*(('t-1'!$I365-0.5+'t-1'!$I365-0.5)*-1)</f>
        <v>-0.203627280625543</v>
      </c>
      <c r="U365" s="5">
        <f>(('t-1'!U365-'t-1'!$AE365)/'t-1'!$AE365)*(('t-1'!$I365-0.5+'t-1'!$I365-0.5)*-1)</f>
        <v>3.0734144222415272E-2</v>
      </c>
      <c r="V365" s="5">
        <f>(('t-1'!V365-'t-1'!$AE365)/'t-1'!$AE365)*(('t-1'!$I365-0.5+'t-1'!$I365-0.5)*-1)</f>
        <v>-3.0408340573414391E-2</v>
      </c>
      <c r="W365" s="5">
        <f>(('t-1'!W365-'t-1'!$AE365)/'t-1'!$AE365)*(('t-1'!$I365-0.5+'t-1'!$I365-0.5)*-1)</f>
        <v>2.3892267593396922E-3</v>
      </c>
      <c r="X365" s="5">
        <f>(('t-1'!X365-'t-1'!$AE365)/'t-1'!$AE365)*(('t-1'!$I365-0.5+'t-1'!$I365-0.5)*-1)</f>
        <v>2.3892267593396922E-3</v>
      </c>
      <c r="Y365" s="5">
        <f>(('t-1'!Y365-'t-1'!$AE365)/'t-1'!$AE365)*(('t-1'!$I365-0.5+'t-1'!$I365-0.5)*-1)</f>
        <v>2.5629887054735009E-2</v>
      </c>
      <c r="Z365" s="5">
        <f>(('t-1'!Z365-'t-1'!$AE365)/'t-1'!$AE365)*(('t-1'!$I365-0.5+'t-1'!$I365-0.5)*-1)</f>
        <v>3.7684622067767147E-2</v>
      </c>
      <c r="AA365" s="5">
        <f>(('t-1'!AA365-'t-1'!$AE365)/'t-1'!$AE365)*(('t-1'!$I365-0.5+'t-1'!$I365-0.5)*-1)</f>
        <v>5.8101650738488365E-2</v>
      </c>
      <c r="AB365" s="5">
        <f>(('t-1'!AB365-'t-1'!$AE365)/'t-1'!$AE365)*(('t-1'!$I365-0.5+'t-1'!$I365-0.5)*-1)</f>
        <v>8.601216333622938E-2</v>
      </c>
      <c r="AC365" s="5">
        <f>(('t-1'!AC365-'t-1'!$AE365)/'t-1'!$AE365)*(('t-1'!$I365-0.5+'t-1'!$I365-0.5)*-1)</f>
        <v>-2.7150304083405734E-3</v>
      </c>
      <c r="AD365" s="5">
        <f>(('t-1'!AD365-'t-1'!$AE365)/'t-1'!$AE365)*(('t-1'!$I365-0.5+'t-1'!$I365-0.5)*-1)</f>
        <v>-2.7150304083405734E-3</v>
      </c>
      <c r="AE365" s="5">
        <f>(('t-1'!AE365-'t-1'!$AE365)/'t-1'!$AE365)*(('t-1'!$I365-0.5+'t-1'!$I365-0.5)*-1)</f>
        <v>0</v>
      </c>
      <c r="AF365" s="5">
        <f>(('t-1'!AF365-'t-1'!$AE365)/'t-1'!$AE365)*(('t-1'!$I365-0.5+'t-1'!$I365-0.5)*-1)</f>
        <v>-1</v>
      </c>
    </row>
    <row r="366" spans="2:32">
      <c r="B366" s="1">
        <f>'t-1'!B366</f>
        <v>0</v>
      </c>
      <c r="C366" s="1">
        <f>'t-1'!C366</f>
        <v>0</v>
      </c>
      <c r="D366" s="1">
        <f>'t-1'!D366</f>
        <v>0</v>
      </c>
      <c r="E366" s="1" t="str">
        <f>'t-1'!E366</f>
        <v>Män</v>
      </c>
      <c r="F366" s="1" t="str">
        <f>'t-1'!F366</f>
        <v>God viruskontroll vid HIV</v>
      </c>
      <c r="G366" s="1" t="str">
        <f>'t-1'!G366</f>
        <v>(tom)</v>
      </c>
      <c r="H366" s="1" t="str">
        <f>'t-1'!H366</f>
        <v>A009500</v>
      </c>
      <c r="I366" s="1">
        <f>'t-1'!I366</f>
        <v>0</v>
      </c>
      <c r="J366" s="5">
        <f>(('t-1'!J366-'t-1'!$AE366)/'t-1'!$AE366)*(('t-1'!$I366-0.5+'t-1'!$I366-0.5)*-1)</f>
        <v>1.0973489787049009E-2</v>
      </c>
      <c r="K366" s="5">
        <f>(('t-1'!K366-'t-1'!$AE366)/'t-1'!$AE366)*(('t-1'!$I366-0.5+'t-1'!$I366-0.5)*-1)</f>
        <v>-3.8244241634072251E-2</v>
      </c>
      <c r="L366" s="5">
        <f>(('t-1'!L366-'t-1'!$AE366)/'t-1'!$AE366)*(('t-1'!$I366-0.5+'t-1'!$I366-0.5)*-1)</f>
        <v>-9.4632768361582006E-2</v>
      </c>
      <c r="M366" s="5">
        <f>(('t-1'!M366-'t-1'!$AE366)/'t-1'!$AE366)*(('t-1'!$I366-0.5+'t-1'!$I366-0.5)*-1)</f>
        <v>-7.2794437201217045E-3</v>
      </c>
      <c r="N366" s="5">
        <f>(('t-1'!N366-'t-1'!$AE366)/'t-1'!$AE366)*(('t-1'!$I366-0.5+'t-1'!$I366-0.5)*-1)</f>
        <v>8.6484137331594879E-2</v>
      </c>
      <c r="O366" s="5">
        <f>(('t-1'!O366-'t-1'!$AE366)/'t-1'!$AE366)*(('t-1'!$I366-0.5+'t-1'!$I366-0.5)*-1)</f>
        <v>-0.13993915688830952</v>
      </c>
      <c r="P366" s="5">
        <f>(('t-1'!P366-'t-1'!$AE366)/'t-1'!$AE366)*(('t-1'!$I366-0.5+'t-1'!$I366-0.5)*-1)</f>
        <v>-0.21534115601912218</v>
      </c>
      <c r="Q366" s="5" t="e">
        <f>(('t-1'!Q366-'t-1'!$AE366)/'t-1'!$AE366)*(('t-1'!$I366-0.5+'t-1'!$I366-0.5)*-1)</f>
        <v>#VALUE!</v>
      </c>
      <c r="R366" s="5">
        <f>(('t-1'!R366-'t-1'!$AE366)/'t-1'!$AE366)*(('t-1'!$I366-0.5+'t-1'!$I366-0.5)*-1)</f>
        <v>8.6484137331594879E-2</v>
      </c>
      <c r="S366" s="5">
        <f>(('t-1'!S366-'t-1'!$AE366)/'t-1'!$AE366)*(('t-1'!$I366-0.5+'t-1'!$I366-0.5)*-1)</f>
        <v>-1.6949152542372906E-2</v>
      </c>
      <c r="T366" s="5">
        <f>(('t-1'!T366-'t-1'!$AE366)/'t-1'!$AE366)*(('t-1'!$I366-0.5+'t-1'!$I366-0.5)*-1)</f>
        <v>8.6484137331594879E-2</v>
      </c>
      <c r="U366" s="5">
        <f>(('t-1'!U366-'t-1'!$AE366)/'t-1'!$AE366)*(('t-1'!$I366-0.5+'t-1'!$I366-0.5)*-1)</f>
        <v>-2.1729682746643013E-4</v>
      </c>
      <c r="V366" s="5">
        <f>(('t-1'!V366-'t-1'!$AE366)/'t-1'!$AE366)*(('t-1'!$I366-0.5+'t-1'!$I366-0.5)*-1)</f>
        <v>-4.606692742285972E-2</v>
      </c>
      <c r="W366" s="5">
        <f>(('t-1'!W366-'t-1'!$AE366)/'t-1'!$AE366)*(('t-1'!$I366-0.5+'t-1'!$I366-0.5)*-1)</f>
        <v>2.6075619295958186E-2</v>
      </c>
      <c r="X366" s="5">
        <f>(('t-1'!X366-'t-1'!$AE366)/'t-1'!$AE366)*(('t-1'!$I366-0.5+'t-1'!$I366-0.5)*-1)</f>
        <v>-8.8765754019991316E-2</v>
      </c>
      <c r="Y366" s="5">
        <f>(('t-1'!Y366-'t-1'!$AE366)/'t-1'!$AE366)*(('t-1'!$I366-0.5+'t-1'!$I366-0.5)*-1)</f>
        <v>1.1516731855714776E-2</v>
      </c>
      <c r="Z366" s="5">
        <f>(('t-1'!Z366-'t-1'!$AE366)/'t-1'!$AE366)*(('t-1'!$I366-0.5+'t-1'!$I366-0.5)*-1)</f>
        <v>-8.9743589743589799E-2</v>
      </c>
      <c r="AA366" s="5">
        <f>(('t-1'!AA366-'t-1'!$AE366)/'t-1'!$AE366)*(('t-1'!$I366-0.5+'t-1'!$I366-0.5)*-1)</f>
        <v>1.4015645371577488E-2</v>
      </c>
      <c r="AB366" s="5">
        <f>(('t-1'!AB366-'t-1'!$AE366)/'t-1'!$AE366)*(('t-1'!$I366-0.5+'t-1'!$I366-0.5)*-1)</f>
        <v>-6.8774445893090091E-2</v>
      </c>
      <c r="AC366" s="5">
        <f>(('t-1'!AC366-'t-1'!$AE366)/'t-1'!$AE366)*(('t-1'!$I366-0.5+'t-1'!$I366-0.5)*-1)</f>
        <v>1.4015645371577488E-2</v>
      </c>
      <c r="AD366" s="5">
        <f>(('t-1'!AD366-'t-1'!$AE366)/'t-1'!$AE366)*(('t-1'!$I366-0.5+'t-1'!$I366-0.5)*-1)</f>
        <v>8.6484137331594879E-2</v>
      </c>
      <c r="AE366" s="5">
        <f>(('t-1'!AE366-'t-1'!$AE366)/'t-1'!$AE366)*(('t-1'!$I366-0.5+'t-1'!$I366-0.5)*-1)</f>
        <v>0</v>
      </c>
      <c r="AF366" s="5">
        <f>(('t-1'!AF366-'t-1'!$AE366)/'t-1'!$AE366)*(('t-1'!$I366-0.5+'t-1'!$I366-0.5)*-1)</f>
        <v>-1</v>
      </c>
    </row>
    <row r="367" spans="2:32">
      <c r="B367" s="1">
        <f>'t-1'!B367</f>
        <v>0</v>
      </c>
      <c r="C367" s="1">
        <f>'t-1'!C367</f>
        <v>0</v>
      </c>
      <c r="D367" s="1">
        <f>'t-1'!D367</f>
        <v>0</v>
      </c>
      <c r="E367" s="1" t="str">
        <f>'t-1'!E367</f>
        <v>Totalt</v>
      </c>
      <c r="F367" s="1" t="str">
        <f>'t-1'!F367</f>
        <v>God viruskontroll vid HIV</v>
      </c>
      <c r="G367" s="1" t="str">
        <f>'t-1'!G367</f>
        <v>(tom)</v>
      </c>
      <c r="H367" s="1" t="str">
        <f>'t-1'!H367</f>
        <v>A009500</v>
      </c>
      <c r="I367" s="1">
        <f>'t-1'!I367</f>
        <v>0</v>
      </c>
      <c r="J367" s="5">
        <f>(('t-1'!J367-'t-1'!$AE367)/'t-1'!$AE367)*(('t-1'!$I367-0.5+'t-1'!$I367-0.5)*-1)</f>
        <v>7.6020851433536369E-3</v>
      </c>
      <c r="K367" s="5">
        <f>(('t-1'!K367-'t-1'!$AE367)/'t-1'!$AE367)*(('t-1'!$I367-0.5+'t-1'!$I367-0.5)*-1)</f>
        <v>-1.5529973935708E-2</v>
      </c>
      <c r="L367" s="5">
        <f>(('t-1'!L367-'t-1'!$AE367)/'t-1'!$AE367)*(('t-1'!$I367-0.5+'t-1'!$I367-0.5)*-1)</f>
        <v>-2.9213727193744547E-2</v>
      </c>
      <c r="M367" s="5">
        <f>(('t-1'!M367-'t-1'!$AE367)/'t-1'!$AE367)*(('t-1'!$I367-0.5+'t-1'!$I367-0.5)*-1)</f>
        <v>-4.1268462206776685E-2</v>
      </c>
      <c r="N367" s="5">
        <f>(('t-1'!N367-'t-1'!$AE367)/'t-1'!$AE367)*(('t-1'!$I367-0.5+'t-1'!$I367-0.5)*-1)</f>
        <v>6.8418766290182426E-2</v>
      </c>
      <c r="O367" s="5">
        <f>(('t-1'!O367-'t-1'!$AE367)/'t-1'!$AE367)*(('t-1'!$I367-0.5+'t-1'!$I367-0.5)*-1)</f>
        <v>-5.2671589921807066E-2</v>
      </c>
      <c r="P367" s="5">
        <f>(('t-1'!P367-'t-1'!$AE367)/'t-1'!$AE367)*(('t-1'!$I367-0.5+'t-1'!$I367-0.5)*-1)</f>
        <v>-0.11761511728931362</v>
      </c>
      <c r="Q367" s="5">
        <f>(('t-1'!Q367-'t-1'!$AE367)/'t-1'!$AE367)*(('t-1'!$I367-0.5+'t-1'!$I367-0.5)*-1)</f>
        <v>-0.13119026933101649</v>
      </c>
      <c r="R367" s="5">
        <f>(('t-1'!R367-'t-1'!$AE367)/'t-1'!$AE367)*(('t-1'!$I367-0.5+'t-1'!$I367-0.5)*-1)</f>
        <v>1.8136403127715049E-2</v>
      </c>
      <c r="S367" s="5">
        <f>(('t-1'!S367-'t-1'!$AE367)/'t-1'!$AE367)*(('t-1'!$I367-0.5+'t-1'!$I367-0.5)*-1)</f>
        <v>-2.4869678540399568E-2</v>
      </c>
      <c r="T367" s="5">
        <f>(('t-1'!T367-'t-1'!$AE367)/'t-1'!$AE367)*(('t-1'!$I367-0.5+'t-1'!$I367-0.5)*-1)</f>
        <v>-2.8344917463075582E-2</v>
      </c>
      <c r="U367" s="5">
        <f>(('t-1'!U367-'t-1'!$AE367)/'t-1'!$AE367)*(('t-1'!$I367-0.5+'t-1'!$I367-0.5)*-1)</f>
        <v>1.0425716768027889E-2</v>
      </c>
      <c r="V367" s="5">
        <f>(('t-1'!V367-'t-1'!$AE367)/'t-1'!$AE367)*(('t-1'!$I367-0.5+'t-1'!$I367-0.5)*-1)</f>
        <v>-3.9965247610773164E-2</v>
      </c>
      <c r="W367" s="5">
        <f>(('t-1'!W367-'t-1'!$AE367)/'t-1'!$AE367)*(('t-1'!$I367-0.5+'t-1'!$I367-0.5)*-1)</f>
        <v>1.3575152041702867E-2</v>
      </c>
      <c r="X367" s="5">
        <f>(('t-1'!X367-'t-1'!$AE367)/'t-1'!$AE367)*(('t-1'!$I367-0.5+'t-1'!$I367-0.5)*-1)</f>
        <v>-3.8119026933101707E-2</v>
      </c>
      <c r="Y367" s="5">
        <f>(('t-1'!Y367-'t-1'!$AE367)/'t-1'!$AE367)*(('t-1'!$I367-0.5+'t-1'!$I367-0.5)*-1)</f>
        <v>1.9113814074717694E-2</v>
      </c>
      <c r="Z367" s="5">
        <f>(('t-1'!Z367-'t-1'!$AE367)/'t-1'!$AE367)*(('t-1'!$I367-0.5+'t-1'!$I367-0.5)*-1)</f>
        <v>-1.9982623805386658E-2</v>
      </c>
      <c r="AA367" s="5">
        <f>(('t-1'!AA367-'t-1'!$AE367)/'t-1'!$AE367)*(('t-1'!$I367-0.5+'t-1'!$I367-0.5)*-1)</f>
        <v>3.4209383145091289E-2</v>
      </c>
      <c r="AB367" s="5">
        <f>(('t-1'!AB367-'t-1'!$AE367)/'t-1'!$AE367)*(('t-1'!$I367-0.5+'t-1'!$I367-0.5)*-1)</f>
        <v>2.5629887054735009E-2</v>
      </c>
      <c r="AC367" s="5">
        <f>(('t-1'!AC367-'t-1'!$AE367)/'t-1'!$AE367)*(('t-1'!$I367-0.5+'t-1'!$I367-0.5)*-1)</f>
        <v>5.1042571676802656E-3</v>
      </c>
      <c r="AD367" s="5">
        <f>(('t-1'!AD367-'t-1'!$AE367)/'t-1'!$AE367)*(('t-1'!$I367-0.5+'t-1'!$I367-0.5)*-1)</f>
        <v>3.3014769765421441E-2</v>
      </c>
      <c r="AE367" s="5">
        <f>(('t-1'!AE367-'t-1'!$AE367)/'t-1'!$AE367)*(('t-1'!$I367-0.5+'t-1'!$I367-0.5)*-1)</f>
        <v>0</v>
      </c>
      <c r="AF367" s="5">
        <f>(('t-1'!AF367-'t-1'!$AE367)/'t-1'!$AE367)*(('t-1'!$I367-0.5+'t-1'!$I367-0.5)*-1)</f>
        <v>-1</v>
      </c>
    </row>
    <row r="368" spans="2:32">
      <c r="B368" s="1">
        <f>'t-1'!B368</f>
        <v>0</v>
      </c>
      <c r="C368" s="1">
        <f>'t-1'!C368</f>
        <v>0</v>
      </c>
      <c r="D368" s="1">
        <f>'t-1'!D368</f>
        <v>164</v>
      </c>
      <c r="E368" s="1" t="str">
        <f>'t-1'!E368</f>
        <v>Kvinnor</v>
      </c>
      <c r="F368" s="1" t="str">
        <f>'t-1'!F368</f>
        <v xml:space="preserve">Smärtskattning i livets slutskede </v>
      </c>
      <c r="G368" s="1" t="str">
        <f>'t-1'!G368</f>
        <v>(tom)</v>
      </c>
      <c r="H368" s="1" t="str">
        <f>'t-1'!H368</f>
        <v>A009700</v>
      </c>
      <c r="I368" s="1">
        <f>'t-1'!I368</f>
        <v>0</v>
      </c>
      <c r="J368" s="5">
        <f>(('t-1'!J368-'t-1'!$AE368)/'t-1'!$AE368)*(('t-1'!$I368-0.5+'t-1'!$I368-0.5)*-1)</f>
        <v>1.3371300945731195</v>
      </c>
      <c r="K368" s="5">
        <f>(('t-1'!K368-'t-1'!$AE368)/'t-1'!$AE368)*(('t-1'!$I368-0.5+'t-1'!$I368-0.5)*-1)</f>
        <v>-0.23598655239357938</v>
      </c>
      <c r="L368" s="5">
        <f>(('t-1'!L368-'t-1'!$AE368)/'t-1'!$AE368)*(('t-1'!$I368-0.5+'t-1'!$I368-0.5)*-1)</f>
        <v>0.31467407405234626</v>
      </c>
      <c r="M368" s="5">
        <f>(('t-1'!M368-'t-1'!$AE368)/'t-1'!$AE368)*(('t-1'!$I368-0.5+'t-1'!$I368-0.5)*-1)</f>
        <v>1.2195166288201922</v>
      </c>
      <c r="N368" s="5">
        <f>(('t-1'!N368-'t-1'!$AE368)/'t-1'!$AE368)*(('t-1'!$I368-0.5+'t-1'!$I368-0.5)*-1)</f>
        <v>-0.2718989070532104</v>
      </c>
      <c r="O368" s="5">
        <f>(('t-1'!O368-'t-1'!$AE368)/'t-1'!$AE368)*(('t-1'!$I368-0.5+'t-1'!$I368-0.5)*-1)</f>
        <v>-0.46737865275069185</v>
      </c>
      <c r="P368" s="5">
        <f>(('t-1'!P368-'t-1'!$AE368)/'t-1'!$AE368)*(('t-1'!$I368-0.5+'t-1'!$I368-0.5)*-1)</f>
        <v>-0.37962902129211379</v>
      </c>
      <c r="Q368" s="5">
        <f>(('t-1'!Q368-'t-1'!$AE368)/'t-1'!$AE368)*(('t-1'!$I368-0.5+'t-1'!$I368-0.5)*-1)</f>
        <v>-0.54982372615783293</v>
      </c>
      <c r="R368" s="5">
        <f>(('t-1'!R368-'t-1'!$AE368)/'t-1'!$AE368)*(('t-1'!$I368-0.5+'t-1'!$I368-0.5)*-1)</f>
        <v>-0.51699013149271877</v>
      </c>
      <c r="S368" s="5">
        <f>(('t-1'!S368-'t-1'!$AE368)/'t-1'!$AE368)*(('t-1'!$I368-0.5+'t-1'!$I368-0.5)*-1)</f>
        <v>0.12074382139518633</v>
      </c>
      <c r="T368" s="5">
        <f>(('t-1'!T368-'t-1'!$AE368)/'t-1'!$AE368)*(('t-1'!$I368-0.5+'t-1'!$I368-0.5)*-1)</f>
        <v>-8.0525887285962119E-2</v>
      </c>
      <c r="U368" s="5">
        <f>(('t-1'!U368-'t-1'!$AE368)/'t-1'!$AE368)*(('t-1'!$I368-0.5+'t-1'!$I368-0.5)*-1)</f>
        <v>-0.54074759160456343</v>
      </c>
      <c r="V368" s="5">
        <f>(('t-1'!V368-'t-1'!$AE368)/'t-1'!$AE368)*(('t-1'!$I368-0.5+'t-1'!$I368-0.5)*-1)</f>
        <v>-0.53522756710834285</v>
      </c>
      <c r="W368" s="5">
        <f>(('t-1'!W368-'t-1'!$AE368)/'t-1'!$AE368)*(('t-1'!$I368-0.5+'t-1'!$I368-0.5)*-1)</f>
        <v>-0.63469302368545455</v>
      </c>
      <c r="X368" s="5">
        <f>(('t-1'!X368-'t-1'!$AE368)/'t-1'!$AE368)*(('t-1'!$I368-0.5+'t-1'!$I368-0.5)*-1)</f>
        <v>-0.67349852666392274</v>
      </c>
      <c r="Y368" s="5">
        <f>(('t-1'!Y368-'t-1'!$AE368)/'t-1'!$AE368)*(('t-1'!$I368-0.5+'t-1'!$I368-0.5)*-1)</f>
        <v>-0.40604040340033931</v>
      </c>
      <c r="Z368" s="5">
        <f>(('t-1'!Z368-'t-1'!$AE368)/'t-1'!$AE368)*(('t-1'!$I368-0.5+'t-1'!$I368-0.5)*-1)</f>
        <v>-0.20679347948353008</v>
      </c>
      <c r="AA368" s="5">
        <f>(('t-1'!AA368-'t-1'!$AE368)/'t-1'!$AE368)*(('t-1'!$I368-0.5+'t-1'!$I368-0.5)*-1)</f>
        <v>-0.35056537544080807</v>
      </c>
      <c r="AB368" s="5">
        <f>(('t-1'!AB368-'t-1'!$AE368)/'t-1'!$AE368)*(('t-1'!$I368-0.5+'t-1'!$I368-0.5)*-1)</f>
        <v>-5.2907839184511841E-2</v>
      </c>
      <c r="AC368" s="5">
        <f>(('t-1'!AC368-'t-1'!$AE368)/'t-1'!$AE368)*(('t-1'!$I368-0.5+'t-1'!$I368-0.5)*-1)</f>
        <v>-0.44595878307793979</v>
      </c>
      <c r="AD368" s="5">
        <f>(('t-1'!AD368-'t-1'!$AE368)/'t-1'!$AE368)*(('t-1'!$I368-0.5+'t-1'!$I368-0.5)*-1)</f>
        <v>0.14639914633403894</v>
      </c>
      <c r="AE368" s="5">
        <f>(('t-1'!AE368-'t-1'!$AE368)/'t-1'!$AE368)*(('t-1'!$I368-0.5+'t-1'!$I368-0.5)*-1)</f>
        <v>0</v>
      </c>
      <c r="AF368" s="5">
        <f>(('t-1'!AF368-'t-1'!$AE368)/'t-1'!$AE368)*(('t-1'!$I368-0.5+'t-1'!$I368-0.5)*-1)</f>
        <v>-1</v>
      </c>
    </row>
    <row r="369" spans="2:32">
      <c r="B369" s="1">
        <f>'t-1'!B369</f>
        <v>0</v>
      </c>
      <c r="C369" s="1">
        <f>'t-1'!C369</f>
        <v>0</v>
      </c>
      <c r="D369" s="1">
        <f>'t-1'!D369</f>
        <v>0</v>
      </c>
      <c r="E369" s="1" t="str">
        <f>'t-1'!E369</f>
        <v>Män</v>
      </c>
      <c r="F369" s="1" t="str">
        <f>'t-1'!F369</f>
        <v xml:space="preserve">Smärtskattning i livets slutskede </v>
      </c>
      <c r="G369" s="1" t="str">
        <f>'t-1'!G369</f>
        <v>(tom)</v>
      </c>
      <c r="H369" s="1" t="str">
        <f>'t-1'!H369</f>
        <v>A009700</v>
      </c>
      <c r="I369" s="1">
        <f>'t-1'!I369</f>
        <v>0</v>
      </c>
      <c r="J369" s="5">
        <f>(('t-1'!J369-'t-1'!$AE369)/'t-1'!$AE369)*(('t-1'!$I369-0.5+'t-1'!$I369-0.5)*-1)</f>
        <v>1.3280902896894939</v>
      </c>
      <c r="K369" s="5">
        <f>(('t-1'!K369-'t-1'!$AE369)/'t-1'!$AE369)*(('t-1'!$I369-0.5+'t-1'!$I369-0.5)*-1)</f>
        <v>-0.29304642382547319</v>
      </c>
      <c r="L369" s="5">
        <f>(('t-1'!L369-'t-1'!$AE369)/'t-1'!$AE369)*(('t-1'!$I369-0.5+'t-1'!$I369-0.5)*-1)</f>
        <v>0.13390326653765858</v>
      </c>
      <c r="M369" s="5">
        <f>(('t-1'!M369-'t-1'!$AE369)/'t-1'!$AE369)*(('t-1'!$I369-0.5+'t-1'!$I369-0.5)*-1)</f>
        <v>1.3275155545786719</v>
      </c>
      <c r="N369" s="5">
        <f>(('t-1'!N369-'t-1'!$AE369)/'t-1'!$AE369)*(('t-1'!$I369-0.5+'t-1'!$I369-0.5)*-1)</f>
        <v>-0.37104349635589406</v>
      </c>
      <c r="O369" s="5">
        <f>(('t-1'!O369-'t-1'!$AE369)/'t-1'!$AE369)*(('t-1'!$I369-0.5+'t-1'!$I369-0.5)*-1)</f>
        <v>-0.58377925919070039</v>
      </c>
      <c r="P369" s="5">
        <f>(('t-1'!P369-'t-1'!$AE369)/'t-1'!$AE369)*(('t-1'!$I369-0.5+'t-1'!$I369-0.5)*-1)</f>
        <v>-0.20424806428363518</v>
      </c>
      <c r="Q369" s="5">
        <f>(('t-1'!Q369-'t-1'!$AE369)/'t-1'!$AE369)*(('t-1'!$I369-0.5+'t-1'!$I369-0.5)*-1)</f>
        <v>-0.28888148216255971</v>
      </c>
      <c r="R369" s="5">
        <f>(('t-1'!R369-'t-1'!$AE369)/'t-1'!$AE369)*(('t-1'!$I369-0.5+'t-1'!$I369-0.5)*-1)</f>
        <v>-0.44857758211083809</v>
      </c>
      <c r="S369" s="5">
        <f>(('t-1'!S369-'t-1'!$AE369)/'t-1'!$AE369)*(('t-1'!$I369-0.5+'t-1'!$I369-0.5)*-1)</f>
        <v>0.32892819300909187</v>
      </c>
      <c r="T369" s="5">
        <f>(('t-1'!T369-'t-1'!$AE369)/'t-1'!$AE369)*(('t-1'!$I369-0.5+'t-1'!$I369-0.5)*-1)</f>
        <v>0.4347227558603744</v>
      </c>
      <c r="U369" s="5">
        <f>(('t-1'!U369-'t-1'!$AE369)/'t-1'!$AE369)*(('t-1'!$I369-0.5+'t-1'!$I369-0.5)*-1)</f>
        <v>-0.55521388085916679</v>
      </c>
      <c r="V369" s="5">
        <f>(('t-1'!V369-'t-1'!$AE369)/'t-1'!$AE369)*(('t-1'!$I369-0.5+'t-1'!$I369-0.5)*-1)</f>
        <v>-0.69358915957688239</v>
      </c>
      <c r="W369" s="5">
        <f>(('t-1'!W369-'t-1'!$AE369)/'t-1'!$AE369)*(('t-1'!$I369-0.5+'t-1'!$I369-0.5)*-1)</f>
        <v>-0.56960875218208851</v>
      </c>
      <c r="X369" s="5">
        <f>(('t-1'!X369-'t-1'!$AE369)/'t-1'!$AE369)*(('t-1'!$I369-0.5+'t-1'!$I369-0.5)*-1)</f>
        <v>-0.73570508047853556</v>
      </c>
      <c r="Y369" s="5">
        <f>(('t-1'!Y369-'t-1'!$AE369)/'t-1'!$AE369)*(('t-1'!$I369-0.5+'t-1'!$I369-0.5)*-1)</f>
        <v>-0.46550811490149968</v>
      </c>
      <c r="Z369" s="5">
        <f>(('t-1'!Z369-'t-1'!$AE369)/'t-1'!$AE369)*(('t-1'!$I369-0.5+'t-1'!$I369-0.5)*-1)</f>
        <v>-0.23006716865720755</v>
      </c>
      <c r="AA369" s="5">
        <f>(('t-1'!AA369-'t-1'!$AE369)/'t-1'!$AE369)*(('t-1'!$I369-0.5+'t-1'!$I369-0.5)*-1)</f>
        <v>-0.16807752175107313</v>
      </c>
      <c r="AB369" s="5">
        <f>(('t-1'!AB369-'t-1'!$AE369)/'t-1'!$AE369)*(('t-1'!$I369-0.5+'t-1'!$I369-0.5)*-1)</f>
        <v>6.1150948897320333E-2</v>
      </c>
      <c r="AC369" s="5">
        <f>(('t-1'!AC369-'t-1'!$AE369)/'t-1'!$AE369)*(('t-1'!$I369-0.5+'t-1'!$I369-0.5)*-1)</f>
        <v>-0.43812857849881265</v>
      </c>
      <c r="AD369" s="5">
        <f>(('t-1'!AD369-'t-1'!$AE369)/'t-1'!$AE369)*(('t-1'!$I369-0.5+'t-1'!$I369-0.5)*-1)</f>
        <v>-0.15195804083982278</v>
      </c>
      <c r="AE369" s="5">
        <f>(('t-1'!AE369-'t-1'!$AE369)/'t-1'!$AE369)*(('t-1'!$I369-0.5+'t-1'!$I369-0.5)*-1)</f>
        <v>0</v>
      </c>
      <c r="AF369" s="5">
        <f>(('t-1'!AF369-'t-1'!$AE369)/'t-1'!$AE369)*(('t-1'!$I369-0.5+'t-1'!$I369-0.5)*-1)</f>
        <v>-1</v>
      </c>
    </row>
    <row r="370" spans="2:32">
      <c r="B370" s="1">
        <f>'t-1'!B370</f>
        <v>0</v>
      </c>
      <c r="C370" s="1">
        <f>'t-1'!C370</f>
        <v>0</v>
      </c>
      <c r="D370" s="1">
        <f>'t-1'!D370</f>
        <v>0</v>
      </c>
      <c r="E370" s="1" t="str">
        <f>'t-1'!E370</f>
        <v>Totalt</v>
      </c>
      <c r="F370" s="1" t="str">
        <f>'t-1'!F370</f>
        <v xml:space="preserve">Smärtskattning i livets slutskede </v>
      </c>
      <c r="G370" s="1" t="str">
        <f>'t-1'!G370</f>
        <v>(tom)</v>
      </c>
      <c r="H370" s="1" t="str">
        <f>'t-1'!H370</f>
        <v>A009700</v>
      </c>
      <c r="I370" s="1">
        <f>'t-1'!I370</f>
        <v>0</v>
      </c>
      <c r="J370" s="5">
        <f>(('t-1'!J370-'t-1'!$AE370)/'t-1'!$AE370)*(('t-1'!$I370-0.5+'t-1'!$I370-0.5)*-1)</f>
        <v>1.3282249772470656</v>
      </c>
      <c r="K370" s="5">
        <f>(('t-1'!K370-'t-1'!$AE370)/'t-1'!$AE370)*(('t-1'!$I370-0.5+'t-1'!$I370-0.5)*-1)</f>
        <v>-0.26287387862680095</v>
      </c>
      <c r="L370" s="5">
        <f>(('t-1'!L370-'t-1'!$AE370)/'t-1'!$AE370)*(('t-1'!$I370-0.5+'t-1'!$I370-0.5)*-1)</f>
        <v>0.22899767262112969</v>
      </c>
      <c r="M370" s="5">
        <f>(('t-1'!M370-'t-1'!$AE370)/'t-1'!$AE370)*(('t-1'!$I370-0.5+'t-1'!$I370-0.5)*-1)</f>
        <v>1.2663308967519353</v>
      </c>
      <c r="N370" s="5">
        <f>(('t-1'!N370-'t-1'!$AE370)/'t-1'!$AE370)*(('t-1'!$I370-0.5+'t-1'!$I370-0.5)*-1)</f>
        <v>-0.31882627691186738</v>
      </c>
      <c r="O370" s="5">
        <f>(('t-1'!O370-'t-1'!$AE370)/'t-1'!$AE370)*(('t-1'!$I370-0.5+'t-1'!$I370-0.5)*-1)</f>
        <v>-0.52397977468899914</v>
      </c>
      <c r="P370" s="5">
        <f>(('t-1'!P370-'t-1'!$AE370)/'t-1'!$AE370)*(('t-1'!$I370-0.5+'t-1'!$I370-0.5)*-1)</f>
        <v>-0.29549702472595468</v>
      </c>
      <c r="Q370" s="5">
        <f>(('t-1'!Q370-'t-1'!$AE370)/'t-1'!$AE370)*(('t-1'!$I370-0.5+'t-1'!$I370-0.5)*-1)</f>
        <v>-0.44260766143868019</v>
      </c>
      <c r="R370" s="5">
        <f>(('t-1'!R370-'t-1'!$AE370)/'t-1'!$AE370)*(('t-1'!$I370-0.5+'t-1'!$I370-0.5)*-1)</f>
        <v>-0.48038346476697097</v>
      </c>
      <c r="S370" s="5">
        <f>(('t-1'!S370-'t-1'!$AE370)/'t-1'!$AE370)*(('t-1'!$I370-0.5+'t-1'!$I370-0.5)*-1)</f>
        <v>0.22381486223507346</v>
      </c>
      <c r="T370" s="5">
        <f>(('t-1'!T370-'t-1'!$AE370)/'t-1'!$AE370)*(('t-1'!$I370-0.5+'t-1'!$I370-0.5)*-1)</f>
        <v>0.17993443098045628</v>
      </c>
      <c r="U370" s="5">
        <f>(('t-1'!U370-'t-1'!$AE370)/'t-1'!$AE370)*(('t-1'!$I370-0.5+'t-1'!$I370-0.5)*-1)</f>
        <v>-0.54745998081274216</v>
      </c>
      <c r="V370" s="5">
        <f>(('t-1'!V370-'t-1'!$AE370)/'t-1'!$AE370)*(('t-1'!$I370-0.5+'t-1'!$I370-0.5)*-1)</f>
        <v>-0.60973729865023807</v>
      </c>
      <c r="W370" s="5">
        <f>(('t-1'!W370-'t-1'!$AE370)/'t-1'!$AE370)*(('t-1'!$I370-0.5+'t-1'!$I370-0.5)*-1)</f>
        <v>-0.60229733152129317</v>
      </c>
      <c r="X370" s="5">
        <f>(('t-1'!X370-'t-1'!$AE370)/'t-1'!$AE370)*(('t-1'!$I370-0.5+'t-1'!$I370-0.5)*-1)</f>
        <v>-0.70286586789508987</v>
      </c>
      <c r="Y370" s="5">
        <f>(('t-1'!Y370-'t-1'!$AE370)/'t-1'!$AE370)*(('t-1'!$I370-0.5+'t-1'!$I370-0.5)*-1)</f>
        <v>-0.43442893881861627</v>
      </c>
      <c r="Z370" s="5">
        <f>(('t-1'!Z370-'t-1'!$AE370)/'t-1'!$AE370)*(('t-1'!$I370-0.5+'t-1'!$I370-0.5)*-1)</f>
        <v>-0.2186611022370529</v>
      </c>
      <c r="AA370" s="5">
        <f>(('t-1'!AA370-'t-1'!$AE370)/'t-1'!$AE370)*(('t-1'!$I370-0.5+'t-1'!$I370-0.5)*-1)</f>
        <v>-0.26433237906481682</v>
      </c>
      <c r="AB370" s="5">
        <f>(('t-1'!AB370-'t-1'!$AE370)/'t-1'!$AE370)*(('t-1'!$I370-0.5+'t-1'!$I370-0.5)*-1)</f>
        <v>-5.8651988752898114E-3</v>
      </c>
      <c r="AC370" s="5">
        <f>(('t-1'!AC370-'t-1'!$AE370)/'t-1'!$AE370)*(('t-1'!$I370-0.5+'t-1'!$I370-0.5)*-1)</f>
        <v>-0.44147541635046028</v>
      </c>
      <c r="AD370" s="5">
        <f>(('t-1'!AD370-'t-1'!$AE370)/'t-1'!$AE370)*(('t-1'!$I370-0.5+'t-1'!$I370-0.5)*-1)</f>
        <v>4.3809102074270832E-4</v>
      </c>
      <c r="AE370" s="5">
        <f>(('t-1'!AE370-'t-1'!$AE370)/'t-1'!$AE370)*(('t-1'!$I370-0.5+'t-1'!$I370-0.5)*-1)</f>
        <v>0</v>
      </c>
      <c r="AF370" s="5">
        <f>(('t-1'!AF370-'t-1'!$AE370)/'t-1'!$AE370)*(('t-1'!$I370-0.5+'t-1'!$I370-0.5)*-1)</f>
        <v>-1</v>
      </c>
    </row>
    <row r="371" spans="2:32">
      <c r="B371" s="1">
        <f>'t-1'!B371</f>
        <v>0</v>
      </c>
      <c r="C371" s="1">
        <f>'t-1'!C371</f>
        <v>0</v>
      </c>
      <c r="D371" s="1">
        <f>'t-1'!D371</f>
        <v>165</v>
      </c>
      <c r="E371" s="1" t="str">
        <f>'t-1'!E371</f>
        <v>Kvinnor</v>
      </c>
      <c r="F371" s="1" t="str">
        <f>'t-1'!F371</f>
        <v>Vidbehovsordination av opioider i livets slutskede</v>
      </c>
      <c r="G371" s="1" t="str">
        <f>'t-1'!G371</f>
        <v>(tom)</v>
      </c>
      <c r="H371" s="1" t="str">
        <f>'t-1'!H371</f>
        <v>A009600</v>
      </c>
      <c r="I371" s="1">
        <f>'t-1'!I371</f>
        <v>0</v>
      </c>
      <c r="J371" s="5">
        <f>(('t-1'!J371-'t-1'!$AE371)/'t-1'!$AE371)*(('t-1'!$I371-0.5+'t-1'!$I371-0.5)*-1)</f>
        <v>2.1876890596194763E-2</v>
      </c>
      <c r="K371" s="5">
        <f>(('t-1'!K371-'t-1'!$AE371)/'t-1'!$AE371)*(('t-1'!$I371-0.5+'t-1'!$I371-0.5)*-1)</f>
        <v>-3.8766454666469448E-2</v>
      </c>
      <c r="L371" s="5">
        <f>(('t-1'!L371-'t-1'!$AE371)/'t-1'!$AE371)*(('t-1'!$I371-0.5+'t-1'!$I371-0.5)*-1)</f>
        <v>8.3125761623470736E-3</v>
      </c>
      <c r="M371" s="5">
        <f>(('t-1'!M371-'t-1'!$AE371)/'t-1'!$AE371)*(('t-1'!$I371-0.5+'t-1'!$I371-0.5)*-1)</f>
        <v>3.817899229626559E-2</v>
      </c>
      <c r="N371" s="5">
        <f>(('t-1'!N371-'t-1'!$AE371)/'t-1'!$AE371)*(('t-1'!$I371-0.5+'t-1'!$I371-0.5)*-1)</f>
        <v>1.5564839210468532E-2</v>
      </c>
      <c r="O371" s="5">
        <f>(('t-1'!O371-'t-1'!$AE371)/'t-1'!$AE371)*(('t-1'!$I371-0.5+'t-1'!$I371-0.5)*-1)</f>
        <v>-1.9324236472518529E-2</v>
      </c>
      <c r="P371" s="5">
        <f>(('t-1'!P371-'t-1'!$AE371)/'t-1'!$AE371)*(('t-1'!$I371-0.5+'t-1'!$I371-0.5)*-1)</f>
        <v>-4.6361797931211094E-3</v>
      </c>
      <c r="Q371" s="5">
        <f>(('t-1'!Q371-'t-1'!$AE371)/'t-1'!$AE371)*(('t-1'!$I371-0.5+'t-1'!$I371-0.5)*-1)</f>
        <v>-0.12391926960777729</v>
      </c>
      <c r="R371" s="5">
        <f>(('t-1'!R371-'t-1'!$AE371)/'t-1'!$AE371)*(('t-1'!$I371-0.5+'t-1'!$I371-0.5)*-1)</f>
        <v>-8.7368914395573163E-2</v>
      </c>
      <c r="S371" s="5">
        <f>(('t-1'!S371-'t-1'!$AE371)/'t-1'!$AE371)*(('t-1'!$I371-0.5+'t-1'!$I371-0.5)*-1)</f>
        <v>-1.5415102622133227E-3</v>
      </c>
      <c r="T371" s="5">
        <f>(('t-1'!T371-'t-1'!$AE371)/'t-1'!$AE371)*(('t-1'!$I371-0.5+'t-1'!$I371-0.5)*-1)</f>
        <v>-3.1901266975213345E-2</v>
      </c>
      <c r="U371" s="5">
        <f>(('t-1'!U371-'t-1'!$AE371)/'t-1'!$AE371)*(('t-1'!$I371-0.5+'t-1'!$I371-0.5)*-1)</f>
        <v>2.1704176228941094E-2</v>
      </c>
      <c r="V371" s="5">
        <f>(('t-1'!V371-'t-1'!$AE371)/'t-1'!$AE371)*(('t-1'!$I371-0.5+'t-1'!$I371-0.5)*-1)</f>
        <v>-5.7281447046476655E-2</v>
      </c>
      <c r="W371" s="5">
        <f>(('t-1'!W371-'t-1'!$AE371)/'t-1'!$AE371)*(('t-1'!$I371-0.5+'t-1'!$I371-0.5)*-1)</f>
        <v>4.2765939243082765E-2</v>
      </c>
      <c r="X371" s="5">
        <f>(('t-1'!X371-'t-1'!$AE371)/'t-1'!$AE371)*(('t-1'!$I371-0.5+'t-1'!$I371-0.5)*-1)</f>
        <v>-4.6033941548130057E-2</v>
      </c>
      <c r="Y371" s="5">
        <f>(('t-1'!Y371-'t-1'!$AE371)/'t-1'!$AE371)*(('t-1'!$I371-0.5+'t-1'!$I371-0.5)*-1)</f>
        <v>1.3470966703498354E-2</v>
      </c>
      <c r="Z371" s="5">
        <f>(('t-1'!Z371-'t-1'!$AE371)/'t-1'!$AE371)*(('t-1'!$I371-0.5+'t-1'!$I371-0.5)*-1)</f>
        <v>-4.1116169995469035E-2</v>
      </c>
      <c r="AA371" s="5">
        <f>(('t-1'!AA371-'t-1'!$AE371)/'t-1'!$AE371)*(('t-1'!$I371-0.5+'t-1'!$I371-0.5)*-1)</f>
        <v>-2.0714270126884957E-2</v>
      </c>
      <c r="AB371" s="5">
        <f>(('t-1'!AB371-'t-1'!$AE371)/'t-1'!$AE371)*(('t-1'!$I371-0.5+'t-1'!$I371-0.5)*-1)</f>
        <v>-1.7896760834196151E-2</v>
      </c>
      <c r="AC371" s="5">
        <f>(('t-1'!AC371-'t-1'!$AE371)/'t-1'!$AE371)*(('t-1'!$I371-0.5+'t-1'!$I371-0.5)*-1)</f>
        <v>1.6867955596451739E-2</v>
      </c>
      <c r="AD371" s="5">
        <f>(('t-1'!AD371-'t-1'!$AE371)/'t-1'!$AE371)*(('t-1'!$I371-0.5+'t-1'!$I371-0.5)*-1)</f>
        <v>1.04451853215772E-2</v>
      </c>
      <c r="AE371" s="5">
        <f>(('t-1'!AE371-'t-1'!$AE371)/'t-1'!$AE371)*(('t-1'!$I371-0.5+'t-1'!$I371-0.5)*-1)</f>
        <v>0</v>
      </c>
      <c r="AF371" s="5">
        <f>(('t-1'!AF371-'t-1'!$AE371)/'t-1'!$AE371)*(('t-1'!$I371-0.5+'t-1'!$I371-0.5)*-1)</f>
        <v>-1</v>
      </c>
    </row>
    <row r="372" spans="2:32">
      <c r="B372" s="1">
        <f>'t-1'!B372</f>
        <v>0</v>
      </c>
      <c r="C372" s="1">
        <f>'t-1'!C372</f>
        <v>0</v>
      </c>
      <c r="D372" s="1">
        <f>'t-1'!D372</f>
        <v>0</v>
      </c>
      <c r="E372" s="1" t="str">
        <f>'t-1'!E372</f>
        <v>Män</v>
      </c>
      <c r="F372" s="1" t="str">
        <f>'t-1'!F372</f>
        <v>Vidbehovsordination av opioider i livets slutskede</v>
      </c>
      <c r="G372" s="1" t="str">
        <f>'t-1'!G372</f>
        <v>(tom)</v>
      </c>
      <c r="H372" s="1" t="str">
        <f>'t-1'!H372</f>
        <v>A009600</v>
      </c>
      <c r="I372" s="1">
        <f>'t-1'!I372</f>
        <v>0</v>
      </c>
      <c r="J372" s="5">
        <f>(('t-1'!J372-'t-1'!$AE372)/'t-1'!$AE372)*(('t-1'!$I372-0.5+'t-1'!$I372-0.5)*-1)</f>
        <v>3.0781207274115249E-2</v>
      </c>
      <c r="K372" s="5">
        <f>(('t-1'!K372-'t-1'!$AE372)/'t-1'!$AE372)*(('t-1'!$I372-0.5+'t-1'!$I372-0.5)*-1)</f>
        <v>-2.155258658656823E-2</v>
      </c>
      <c r="L372" s="5">
        <f>(('t-1'!L372-'t-1'!$AE372)/'t-1'!$AE372)*(('t-1'!$I372-0.5+'t-1'!$I372-0.5)*-1)</f>
        <v>7.8764263376026739E-3</v>
      </c>
      <c r="M372" s="5">
        <f>(('t-1'!M372-'t-1'!$AE372)/'t-1'!$AE372)*(('t-1'!$I372-0.5+'t-1'!$I372-0.5)*-1)</f>
        <v>2.0920419633260502E-2</v>
      </c>
      <c r="N372" s="5">
        <f>(('t-1'!N372-'t-1'!$AE372)/'t-1'!$AE372)*(('t-1'!$I372-0.5+'t-1'!$I372-0.5)*-1)</f>
        <v>-2.1644491365158801E-2</v>
      </c>
      <c r="O372" s="5">
        <f>(('t-1'!O372-'t-1'!$AE372)/'t-1'!$AE372)*(('t-1'!$I372-0.5+'t-1'!$I372-0.5)*-1)</f>
        <v>-2.2727129953852194E-2</v>
      </c>
      <c r="P372" s="5">
        <f>(('t-1'!P372-'t-1'!$AE372)/'t-1'!$AE372)*(('t-1'!$I372-0.5+'t-1'!$I372-0.5)*-1)</f>
        <v>-8.0023416940007575E-3</v>
      </c>
      <c r="Q372" s="5">
        <f>(('t-1'!Q372-'t-1'!$AE372)/'t-1'!$AE372)*(('t-1'!$I372-0.5+'t-1'!$I372-0.5)*-1)</f>
        <v>-4.800342281666984E-2</v>
      </c>
      <c r="R372" s="5">
        <f>(('t-1'!R372-'t-1'!$AE372)/'t-1'!$AE372)*(('t-1'!$I372-0.5+'t-1'!$I372-0.5)*-1)</f>
        <v>-0.11138028269502373</v>
      </c>
      <c r="S372" s="5">
        <f>(('t-1'!S372-'t-1'!$AE372)/'t-1'!$AE372)*(('t-1'!$I372-0.5+'t-1'!$I372-0.5)*-1)</f>
        <v>-2.0967077295450595E-3</v>
      </c>
      <c r="T372" s="5">
        <f>(('t-1'!T372-'t-1'!$AE372)/'t-1'!$AE372)*(('t-1'!$I372-0.5+'t-1'!$I372-0.5)*-1)</f>
        <v>5.5222931984043357E-3</v>
      </c>
      <c r="U372" s="5">
        <f>(('t-1'!U372-'t-1'!$AE372)/'t-1'!$AE372)*(('t-1'!$I372-0.5+'t-1'!$I372-0.5)*-1)</f>
        <v>3.3102800192199584E-2</v>
      </c>
      <c r="V372" s="5">
        <f>(('t-1'!V372-'t-1'!$AE372)/'t-1'!$AE372)*(('t-1'!$I372-0.5+'t-1'!$I372-0.5)*-1)</f>
        <v>-4.3411365175853693E-2</v>
      </c>
      <c r="W372" s="5">
        <f>(('t-1'!W372-'t-1'!$AE372)/'t-1'!$AE372)*(('t-1'!$I372-0.5+'t-1'!$I372-0.5)*-1)</f>
        <v>2.1892488173841696E-2</v>
      </c>
      <c r="X372" s="5">
        <f>(('t-1'!X372-'t-1'!$AE372)/'t-1'!$AE372)*(('t-1'!$I372-0.5+'t-1'!$I372-0.5)*-1)</f>
        <v>-6.8382554438331244E-2</v>
      </c>
      <c r="Y372" s="5">
        <f>(('t-1'!Y372-'t-1'!$AE372)/'t-1'!$AE372)*(('t-1'!$I372-0.5+'t-1'!$I372-0.5)*-1)</f>
        <v>2.0549761223874558E-2</v>
      </c>
      <c r="Z372" s="5">
        <f>(('t-1'!Z372-'t-1'!$AE372)/'t-1'!$AE372)*(('t-1'!$I372-0.5+'t-1'!$I372-0.5)*-1)</f>
        <v>-1.5784057511883054E-2</v>
      </c>
      <c r="AA372" s="5">
        <f>(('t-1'!AA372-'t-1'!$AE372)/'t-1'!$AE372)*(('t-1'!$I372-0.5+'t-1'!$I372-0.5)*-1)</f>
        <v>-2.8215460123433365E-2</v>
      </c>
      <c r="AB372" s="5">
        <f>(('t-1'!AB372-'t-1'!$AE372)/'t-1'!$AE372)*(('t-1'!$I372-0.5+'t-1'!$I372-0.5)*-1)</f>
        <v>-2.107762715074404E-2</v>
      </c>
      <c r="AC372" s="5">
        <f>(('t-1'!AC372-'t-1'!$AE372)/'t-1'!$AE372)*(('t-1'!$I372-0.5+'t-1'!$I372-0.5)*-1)</f>
        <v>2.9954842593178165E-2</v>
      </c>
      <c r="AD372" s="5">
        <f>(('t-1'!AD372-'t-1'!$AE372)/'t-1'!$AE372)*(('t-1'!$I372-0.5+'t-1'!$I372-0.5)*-1)</f>
        <v>-2.4637039603261683E-2</v>
      </c>
      <c r="AE372" s="5">
        <f>(('t-1'!AE372-'t-1'!$AE372)/'t-1'!$AE372)*(('t-1'!$I372-0.5+'t-1'!$I372-0.5)*-1)</f>
        <v>0</v>
      </c>
      <c r="AF372" s="5">
        <f>(('t-1'!AF372-'t-1'!$AE372)/'t-1'!$AE372)*(('t-1'!$I372-0.5+'t-1'!$I372-0.5)*-1)</f>
        <v>-1</v>
      </c>
    </row>
    <row r="373" spans="2:32">
      <c r="B373" s="1">
        <f>'t-1'!B373</f>
        <v>0</v>
      </c>
      <c r="C373" s="1">
        <f>'t-1'!C373</f>
        <v>0</v>
      </c>
      <c r="D373" s="1">
        <f>'t-1'!D373</f>
        <v>0</v>
      </c>
      <c r="E373" s="1" t="str">
        <f>'t-1'!E373</f>
        <v>Totalt</v>
      </c>
      <c r="F373" s="1" t="str">
        <f>'t-1'!F373</f>
        <v>Vidbehovsordination av opioider i livets slutskede</v>
      </c>
      <c r="G373" s="1" t="str">
        <f>'t-1'!G373</f>
        <v>(tom)</v>
      </c>
      <c r="H373" s="1" t="str">
        <f>'t-1'!H373</f>
        <v>A009600</v>
      </c>
      <c r="I373" s="1">
        <f>'t-1'!I373</f>
        <v>0</v>
      </c>
      <c r="J373" s="5">
        <f>(('t-1'!J373-'t-1'!$AE373)/'t-1'!$AE373)*(('t-1'!$I373-0.5+'t-1'!$I373-0.5)*-1)</f>
        <v>2.5825916551423737E-2</v>
      </c>
      <c r="K373" s="5">
        <f>(('t-1'!K373-'t-1'!$AE373)/'t-1'!$AE373)*(('t-1'!$I373-0.5+'t-1'!$I373-0.5)*-1)</f>
        <v>-3.120272101956675E-2</v>
      </c>
      <c r="L373" s="5">
        <f>(('t-1'!L373-'t-1'!$AE373)/'t-1'!$AE373)*(('t-1'!$I373-0.5+'t-1'!$I373-0.5)*-1)</f>
        <v>8.1305030410821332E-3</v>
      </c>
      <c r="M373" s="5">
        <f>(('t-1'!M373-'t-1'!$AE373)/'t-1'!$AE373)*(('t-1'!$I373-0.5+'t-1'!$I373-0.5)*-1)</f>
        <v>3.0929123920817959E-2</v>
      </c>
      <c r="N373" s="5">
        <f>(('t-1'!N373-'t-1'!$AE373)/'t-1'!$AE373)*(('t-1'!$I373-0.5+'t-1'!$I373-0.5)*-1)</f>
        <v>-3.5718050544007599E-4</v>
      </c>
      <c r="O373" s="5">
        <f>(('t-1'!O373-'t-1'!$AE373)/'t-1'!$AE373)*(('t-1'!$I373-0.5+'t-1'!$I373-0.5)*-1)</f>
        <v>-2.1210266488080755E-2</v>
      </c>
      <c r="P373" s="5">
        <f>(('t-1'!P373-'t-1'!$AE373)/'t-1'!$AE373)*(('t-1'!$I373-0.5+'t-1'!$I373-0.5)*-1)</f>
        <v>-6.1660624920501905E-3</v>
      </c>
      <c r="Q373" s="5">
        <f>(('t-1'!Q373-'t-1'!$AE373)/'t-1'!$AE373)*(('t-1'!$I373-0.5+'t-1'!$I373-0.5)*-1)</f>
        <v>-9.3809826828525525E-2</v>
      </c>
      <c r="R373" s="5">
        <f>(('t-1'!R373-'t-1'!$AE373)/'t-1'!$AE373)*(('t-1'!$I373-0.5+'t-1'!$I373-0.5)*-1)</f>
        <v>-9.8932586213715021E-2</v>
      </c>
      <c r="S373" s="5">
        <f>(('t-1'!S373-'t-1'!$AE373)/'t-1'!$AE373)*(('t-1'!$I373-0.5+'t-1'!$I373-0.5)*-1)</f>
        <v>-1.9288729323074412E-3</v>
      </c>
      <c r="T373" s="5">
        <f>(('t-1'!T373-'t-1'!$AE373)/'t-1'!$AE373)*(('t-1'!$I373-0.5+'t-1'!$I373-0.5)*-1)</f>
        <v>-1.4888723864787706E-2</v>
      </c>
      <c r="U373" s="5">
        <f>(('t-1'!U373-'t-1'!$AE373)/'t-1'!$AE373)*(('t-1'!$I373-0.5+'t-1'!$I373-0.5)*-1)</f>
        <v>2.6695539439241855E-2</v>
      </c>
      <c r="V373" s="5">
        <f>(('t-1'!V373-'t-1'!$AE373)/'t-1'!$AE373)*(('t-1'!$I373-0.5+'t-1'!$I373-0.5)*-1)</f>
        <v>-5.1219142335600348E-2</v>
      </c>
      <c r="W373" s="5">
        <f>(('t-1'!W373-'t-1'!$AE373)/'t-1'!$AE373)*(('t-1'!$I373-0.5+'t-1'!$I373-0.5)*-1)</f>
        <v>3.3193240871742018E-2</v>
      </c>
      <c r="X373" s="5">
        <f>(('t-1'!X373-'t-1'!$AE373)/'t-1'!$AE373)*(('t-1'!$I373-0.5+'t-1'!$I373-0.5)*-1)</f>
        <v>-5.5650830145299007E-2</v>
      </c>
      <c r="Y373" s="5">
        <f>(('t-1'!Y373-'t-1'!$AE373)/'t-1'!$AE373)*(('t-1'!$I373-0.5+'t-1'!$I373-0.5)*-1)</f>
        <v>1.6634103300872463E-2</v>
      </c>
      <c r="Z373" s="5">
        <f>(('t-1'!Z373-'t-1'!$AE373)/'t-1'!$AE373)*(('t-1'!$I373-0.5+'t-1'!$I373-0.5)*-1)</f>
        <v>-3.0161369441064505E-2</v>
      </c>
      <c r="AA373" s="5">
        <f>(('t-1'!AA373-'t-1'!$AE373)/'t-1'!$AE373)*(('t-1'!$I373-0.5+'t-1'!$I373-0.5)*-1)</f>
        <v>-2.3982286865109281E-2</v>
      </c>
      <c r="AB373" s="5">
        <f>(('t-1'!AB373-'t-1'!$AE373)/'t-1'!$AE373)*(('t-1'!$I373-0.5+'t-1'!$I373-0.5)*-1)</f>
        <v>-1.8876341639170121E-2</v>
      </c>
      <c r="AC373" s="5">
        <f>(('t-1'!AC373-'t-1'!$AE373)/'t-1'!$AE373)*(('t-1'!$I373-0.5+'t-1'!$I373-0.5)*-1)</f>
        <v>2.2610849486690527E-2</v>
      </c>
      <c r="AD373" s="5">
        <f>(('t-1'!AD373-'t-1'!$AE373)/'t-1'!$AE373)*(('t-1'!$I373-0.5+'t-1'!$I373-0.5)*-1)</f>
        <v>-6.1916902431748905E-3</v>
      </c>
      <c r="AE373" s="5">
        <f>(('t-1'!AE373-'t-1'!$AE373)/'t-1'!$AE373)*(('t-1'!$I373-0.5+'t-1'!$I373-0.5)*-1)</f>
        <v>0</v>
      </c>
      <c r="AF373" s="5">
        <f>(('t-1'!AF373-'t-1'!$AE373)/'t-1'!$AE373)*(('t-1'!$I373-0.5+'t-1'!$I373-0.5)*-1)</f>
        <v>-1</v>
      </c>
    </row>
    <row r="374" spans="2:32">
      <c r="B374" s="1">
        <f>'t-1'!B374</f>
        <v>0</v>
      </c>
      <c r="C374" s="1">
        <f>'t-1'!C374</f>
        <v>0</v>
      </c>
      <c r="D374" s="1">
        <f>'t-1'!D374</f>
        <v>166</v>
      </c>
      <c r="E374" s="1" t="str">
        <f>'t-1'!E374</f>
        <v>Kvinnor</v>
      </c>
      <c r="F374" s="1" t="str">
        <f>'t-1'!F374</f>
        <v>Brytpunktssamtal i livets slutskede</v>
      </c>
      <c r="G374" s="1" t="str">
        <f>'t-1'!G374</f>
        <v>(tom)</v>
      </c>
      <c r="H374" s="1" t="str">
        <f>'t-1'!H374</f>
        <v>A020440</v>
      </c>
      <c r="I374" s="1">
        <f>'t-1'!I374</f>
        <v>0</v>
      </c>
      <c r="J374" s="5">
        <f>(('t-1'!J374-'t-1'!$AE374)/'t-1'!$AE374)*(('t-1'!$I374-0.5+'t-1'!$I374-0.5)*-1)</f>
        <v>0.35870875049045903</v>
      </c>
      <c r="K374" s="5">
        <f>(('t-1'!K374-'t-1'!$AE374)/'t-1'!$AE374)*(('t-1'!$I374-0.5+'t-1'!$I374-0.5)*-1)</f>
        <v>0.14464930858353048</v>
      </c>
      <c r="L374" s="5">
        <f>(('t-1'!L374-'t-1'!$AE374)/'t-1'!$AE374)*(('t-1'!$I374-0.5+'t-1'!$I374-0.5)*-1)</f>
        <v>-0.27424836089701693</v>
      </c>
      <c r="M374" s="5">
        <f>(('t-1'!M374-'t-1'!$AE374)/'t-1'!$AE374)*(('t-1'!$I374-0.5+'t-1'!$I374-0.5)*-1)</f>
        <v>0.35638717094337147</v>
      </c>
      <c r="N374" s="5">
        <f>(('t-1'!N374-'t-1'!$AE374)/'t-1'!$AE374)*(('t-1'!$I374-0.5+'t-1'!$I374-0.5)*-1)</f>
        <v>-7.0991165778524115E-2</v>
      </c>
      <c r="O374" s="5">
        <f>(('t-1'!O374-'t-1'!$AE374)/'t-1'!$AE374)*(('t-1'!$I374-0.5+'t-1'!$I374-0.5)*-1)</f>
        <v>-0.11808547315600552</v>
      </c>
      <c r="P374" s="5">
        <f>(('t-1'!P374-'t-1'!$AE374)/'t-1'!$AE374)*(('t-1'!$I374-0.5+'t-1'!$I374-0.5)*-1)</f>
        <v>6.0148335670008948E-2</v>
      </c>
      <c r="Q374" s="5">
        <f>(('t-1'!Q374-'t-1'!$AE374)/'t-1'!$AE374)*(('t-1'!$I374-0.5+'t-1'!$I374-0.5)*-1)</f>
        <v>0.18441170141680899</v>
      </c>
      <c r="R374" s="5">
        <f>(('t-1'!R374-'t-1'!$AE374)/'t-1'!$AE374)*(('t-1'!$I374-0.5+'t-1'!$I374-0.5)*-1)</f>
        <v>-0.24929768008367195</v>
      </c>
      <c r="S374" s="5">
        <f>(('t-1'!S374-'t-1'!$AE374)/'t-1'!$AE374)*(('t-1'!$I374-0.5+'t-1'!$I374-0.5)*-1)</f>
        <v>0.20695381818305414</v>
      </c>
      <c r="T374" s="5">
        <f>(('t-1'!T374-'t-1'!$AE374)/'t-1'!$AE374)*(('t-1'!$I374-0.5+'t-1'!$I374-0.5)*-1)</f>
        <v>0.25361189964452496</v>
      </c>
      <c r="U374" s="5">
        <f>(('t-1'!U374-'t-1'!$AE374)/'t-1'!$AE374)*(('t-1'!$I374-0.5+'t-1'!$I374-0.5)*-1)</f>
        <v>2.400366504981169E-2</v>
      </c>
      <c r="V374" s="5">
        <f>(('t-1'!V374-'t-1'!$AE374)/'t-1'!$AE374)*(('t-1'!$I374-0.5+'t-1'!$I374-0.5)*-1)</f>
        <v>-0.22184555452991217</v>
      </c>
      <c r="W374" s="5">
        <f>(('t-1'!W374-'t-1'!$AE374)/'t-1'!$AE374)*(('t-1'!$I374-0.5+'t-1'!$I374-0.5)*-1)</f>
        <v>-3.8879029178163188E-2</v>
      </c>
      <c r="X374" s="5">
        <f>(('t-1'!X374-'t-1'!$AE374)/'t-1'!$AE374)*(('t-1'!$I374-0.5+'t-1'!$I374-0.5)*-1)</f>
        <v>-0.21110052630456982</v>
      </c>
      <c r="Y374" s="5">
        <f>(('t-1'!Y374-'t-1'!$AE374)/'t-1'!$AE374)*(('t-1'!$I374-0.5+'t-1'!$I374-0.5)*-1)</f>
        <v>-0.37902364446463782</v>
      </c>
      <c r="Z374" s="5">
        <f>(('t-1'!Z374-'t-1'!$AE374)/'t-1'!$AE374)*(('t-1'!$I374-0.5+'t-1'!$I374-0.5)*-1)</f>
        <v>-0.29256857652932677</v>
      </c>
      <c r="AA374" s="5">
        <f>(('t-1'!AA374-'t-1'!$AE374)/'t-1'!$AE374)*(('t-1'!$I374-0.5+'t-1'!$I374-0.5)*-1)</f>
        <v>-0.19143791343559763</v>
      </c>
      <c r="AB374" s="5">
        <f>(('t-1'!AB374-'t-1'!$AE374)/'t-1'!$AE374)*(('t-1'!$I374-0.5+'t-1'!$I374-0.5)*-1)</f>
        <v>-0.24737617099665685</v>
      </c>
      <c r="AC374" s="5">
        <f>(('t-1'!AC374-'t-1'!$AE374)/'t-1'!$AE374)*(('t-1'!$I374-0.5+'t-1'!$I374-0.5)*-1)</f>
        <v>-0.24468887164479811</v>
      </c>
      <c r="AD374" s="5">
        <f>(('t-1'!AD374-'t-1'!$AE374)/'t-1'!$AE374)*(('t-1'!$I374-0.5+'t-1'!$I374-0.5)*-1)</f>
        <v>-0.18096894918425827</v>
      </c>
      <c r="AE374" s="5">
        <f>(('t-1'!AE374-'t-1'!$AE374)/'t-1'!$AE374)*(('t-1'!$I374-0.5+'t-1'!$I374-0.5)*-1)</f>
        <v>0</v>
      </c>
      <c r="AF374" s="5">
        <f>(('t-1'!AF374-'t-1'!$AE374)/'t-1'!$AE374)*(('t-1'!$I374-0.5+'t-1'!$I374-0.5)*-1)</f>
        <v>-1</v>
      </c>
    </row>
    <row r="375" spans="2:32">
      <c r="B375" s="1">
        <f>'t-1'!B375</f>
        <v>0</v>
      </c>
      <c r="C375" s="1">
        <f>'t-1'!C375</f>
        <v>0</v>
      </c>
      <c r="D375" s="1">
        <f>'t-1'!D375</f>
        <v>0</v>
      </c>
      <c r="E375" s="1" t="str">
        <f>'t-1'!E375</f>
        <v>Män</v>
      </c>
      <c r="F375" s="1" t="str">
        <f>'t-1'!F375</f>
        <v>Brytpunktssamtal i livets slutskede</v>
      </c>
      <c r="G375" s="1" t="str">
        <f>'t-1'!G375</f>
        <v>(tom)</v>
      </c>
      <c r="H375" s="1" t="str">
        <f>'t-1'!H375</f>
        <v>A020440</v>
      </c>
      <c r="I375" s="1">
        <f>'t-1'!I375</f>
        <v>0</v>
      </c>
      <c r="J375" s="5">
        <f>(('t-1'!J375-'t-1'!$AE375)/'t-1'!$AE375)*(('t-1'!$I375-0.5+'t-1'!$I375-0.5)*-1)</f>
        <v>0.3527441789840044</v>
      </c>
      <c r="K375" s="5">
        <f>(('t-1'!K375-'t-1'!$AE375)/'t-1'!$AE375)*(('t-1'!$I375-0.5+'t-1'!$I375-0.5)*-1)</f>
        <v>-5.6000976450754206E-2</v>
      </c>
      <c r="L375" s="5">
        <f>(('t-1'!L375-'t-1'!$AE375)/'t-1'!$AE375)*(('t-1'!$I375-0.5+'t-1'!$I375-0.5)*-1)</f>
        <v>-0.31190683993732088</v>
      </c>
      <c r="M375" s="5">
        <f>(('t-1'!M375-'t-1'!$AE375)/'t-1'!$AE375)*(('t-1'!$I375-0.5+'t-1'!$I375-0.5)*-1)</f>
        <v>0.35293227201490107</v>
      </c>
      <c r="N375" s="5">
        <f>(('t-1'!N375-'t-1'!$AE375)/'t-1'!$AE375)*(('t-1'!$I375-0.5+'t-1'!$I375-0.5)*-1)</f>
        <v>-3.8358828541582179E-2</v>
      </c>
      <c r="O375" s="5">
        <f>(('t-1'!O375-'t-1'!$AE375)/'t-1'!$AE375)*(('t-1'!$I375-0.5+'t-1'!$I375-0.5)*-1)</f>
        <v>-8.7021064200306669E-2</v>
      </c>
      <c r="P375" s="5">
        <f>(('t-1'!P375-'t-1'!$AE375)/'t-1'!$AE375)*(('t-1'!$I375-0.5+'t-1'!$I375-0.5)*-1)</f>
        <v>4.8714830194893297E-2</v>
      </c>
      <c r="Q375" s="5">
        <f>(('t-1'!Q375-'t-1'!$AE375)/'t-1'!$AE375)*(('t-1'!$I375-0.5+'t-1'!$I375-0.5)*-1)</f>
        <v>0.22150945078459339</v>
      </c>
      <c r="R375" s="5">
        <f>(('t-1'!R375-'t-1'!$AE375)/'t-1'!$AE375)*(('t-1'!$I375-0.5+'t-1'!$I375-0.5)*-1)</f>
        <v>-0.23897559699161808</v>
      </c>
      <c r="S375" s="5">
        <f>(('t-1'!S375-'t-1'!$AE375)/'t-1'!$AE375)*(('t-1'!$I375-0.5+'t-1'!$I375-0.5)*-1)</f>
        <v>0.2299202949768672</v>
      </c>
      <c r="T375" s="5">
        <f>(('t-1'!T375-'t-1'!$AE375)/'t-1'!$AE375)*(('t-1'!$I375-0.5+'t-1'!$I375-0.5)*-1)</f>
        <v>0.32431084085783268</v>
      </c>
      <c r="U375" s="5">
        <f>(('t-1'!U375-'t-1'!$AE375)/'t-1'!$AE375)*(('t-1'!$I375-0.5+'t-1'!$I375-0.5)*-1)</f>
        <v>-1.6723559134480821E-2</v>
      </c>
      <c r="V375" s="5">
        <f>(('t-1'!V375-'t-1'!$AE375)/'t-1'!$AE375)*(('t-1'!$I375-0.5+'t-1'!$I375-0.5)*-1)</f>
        <v>-0.24976606110773797</v>
      </c>
      <c r="W375" s="5">
        <f>(('t-1'!W375-'t-1'!$AE375)/'t-1'!$AE375)*(('t-1'!$I375-0.5+'t-1'!$I375-0.5)*-1)</f>
        <v>-8.3618171224206839E-2</v>
      </c>
      <c r="X375" s="5">
        <f>(('t-1'!X375-'t-1'!$AE375)/'t-1'!$AE375)*(('t-1'!$I375-0.5+'t-1'!$I375-0.5)*-1)</f>
        <v>-0.21577363348526499</v>
      </c>
      <c r="Y375" s="5">
        <f>(('t-1'!Y375-'t-1'!$AE375)/'t-1'!$AE375)*(('t-1'!$I375-0.5+'t-1'!$I375-0.5)*-1)</f>
        <v>-0.3625814130558449</v>
      </c>
      <c r="Z375" s="5">
        <f>(('t-1'!Z375-'t-1'!$AE375)/'t-1'!$AE375)*(('t-1'!$I375-0.5+'t-1'!$I375-0.5)*-1)</f>
        <v>-0.20363390644943322</v>
      </c>
      <c r="AA375" s="5">
        <f>(('t-1'!AA375-'t-1'!$AE375)/'t-1'!$AE375)*(('t-1'!$I375-0.5+'t-1'!$I375-0.5)*-1)</f>
        <v>-0.10911850545316744</v>
      </c>
      <c r="AB375" s="5">
        <f>(('t-1'!AB375-'t-1'!$AE375)/'t-1'!$AE375)*(('t-1'!$I375-0.5+'t-1'!$I375-0.5)*-1)</f>
        <v>-0.14414714730252123</v>
      </c>
      <c r="AC375" s="5">
        <f>(('t-1'!AC375-'t-1'!$AE375)/'t-1'!$AE375)*(('t-1'!$I375-0.5+'t-1'!$I375-0.5)*-1)</f>
        <v>-0.19830841302548383</v>
      </c>
      <c r="AD375" s="5">
        <f>(('t-1'!AD375-'t-1'!$AE375)/'t-1'!$AE375)*(('t-1'!$I375-0.5+'t-1'!$I375-0.5)*-1)</f>
        <v>-0.13380760404391243</v>
      </c>
      <c r="AE375" s="5">
        <f>(('t-1'!AE375-'t-1'!$AE375)/'t-1'!$AE375)*(('t-1'!$I375-0.5+'t-1'!$I375-0.5)*-1)</f>
        <v>0</v>
      </c>
      <c r="AF375" s="5">
        <f>(('t-1'!AF375-'t-1'!$AE375)/'t-1'!$AE375)*(('t-1'!$I375-0.5+'t-1'!$I375-0.5)*-1)</f>
        <v>-1</v>
      </c>
    </row>
    <row r="376" spans="2:32">
      <c r="B376" s="1">
        <f>'t-1'!B376</f>
        <v>0</v>
      </c>
      <c r="C376" s="1">
        <f>'t-1'!C376</f>
        <v>0</v>
      </c>
      <c r="D376" s="1">
        <f>'t-1'!D376</f>
        <v>0</v>
      </c>
      <c r="E376" s="1" t="str">
        <f>'t-1'!E376</f>
        <v>Totalt</v>
      </c>
      <c r="F376" s="1" t="str">
        <f>'t-1'!F376</f>
        <v>Brytpunktssamtal i livets slutskede</v>
      </c>
      <c r="G376" s="1" t="str">
        <f>'t-1'!G376</f>
        <v>(tom)</v>
      </c>
      <c r="H376" s="1" t="str">
        <f>'t-1'!H376</f>
        <v>A020440</v>
      </c>
      <c r="I376" s="1">
        <f>'t-1'!I376</f>
        <v>0</v>
      </c>
      <c r="J376" s="5">
        <f>(('t-1'!J376-'t-1'!$AE376)/'t-1'!$AE376)*(('t-1'!$I376-0.5+'t-1'!$I376-0.5)*-1)</f>
        <v>0.35390994137868137</v>
      </c>
      <c r="K376" s="5">
        <f>(('t-1'!K376-'t-1'!$AE376)/'t-1'!$AE376)*(('t-1'!$I376-0.5+'t-1'!$I376-0.5)*-1)</f>
        <v>5.0738129056970144E-2</v>
      </c>
      <c r="L376" s="5">
        <f>(('t-1'!L376-'t-1'!$AE376)/'t-1'!$AE376)*(('t-1'!$I376-0.5+'t-1'!$I376-0.5)*-1)</f>
        <v>-0.29182929784550016</v>
      </c>
      <c r="M376" s="5">
        <f>(('t-1'!M376-'t-1'!$AE376)/'t-1'!$AE376)*(('t-1'!$I376-0.5+'t-1'!$I376-0.5)*-1)</f>
        <v>0.35334674751910783</v>
      </c>
      <c r="N376" s="5">
        <f>(('t-1'!N376-'t-1'!$AE376)/'t-1'!$AE376)*(('t-1'!$I376-0.5+'t-1'!$I376-0.5)*-1)</f>
        <v>-5.6781187301342739E-2</v>
      </c>
      <c r="O376" s="5">
        <f>(('t-1'!O376-'t-1'!$AE376)/'t-1'!$AE376)*(('t-1'!$I376-0.5+'t-1'!$I376-0.5)*-1)</f>
        <v>-0.10034258117901532</v>
      </c>
      <c r="P376" s="5">
        <f>(('t-1'!P376-'t-1'!$AE376)/'t-1'!$AE376)*(('t-1'!$I376-0.5+'t-1'!$I376-0.5)*-1)</f>
        <v>5.5171722573084961E-2</v>
      </c>
      <c r="Q376" s="5">
        <f>(('t-1'!Q376-'t-1'!$AE376)/'t-1'!$AE376)*(('t-1'!$I376-0.5+'t-1'!$I376-0.5)*-1)</f>
        <v>0.1939563391895085</v>
      </c>
      <c r="R376" s="5">
        <f>(('t-1'!R376-'t-1'!$AE376)/'t-1'!$AE376)*(('t-1'!$I376-0.5+'t-1'!$I376-0.5)*-1)</f>
        <v>-0.24183742060785371</v>
      </c>
      <c r="S376" s="5">
        <f>(('t-1'!S376-'t-1'!$AE376)/'t-1'!$AE376)*(('t-1'!$I376-0.5+'t-1'!$I376-0.5)*-1)</f>
        <v>0.21939247756948188</v>
      </c>
      <c r="T376" s="5">
        <f>(('t-1'!T376-'t-1'!$AE376)/'t-1'!$AE376)*(('t-1'!$I376-0.5+'t-1'!$I376-0.5)*-1)</f>
        <v>0.29143126608046477</v>
      </c>
      <c r="U376" s="5">
        <f>(('t-1'!U376-'t-1'!$AE376)/'t-1'!$AE376)*(('t-1'!$I376-0.5+'t-1'!$I376-0.5)*-1)</f>
        <v>5.2115291992520102E-3</v>
      </c>
      <c r="V376" s="5">
        <f>(('t-1'!V376-'t-1'!$AE376)/'t-1'!$AE376)*(('t-1'!$I376-0.5+'t-1'!$I376-0.5)*-1)</f>
        <v>-0.2351200799260838</v>
      </c>
      <c r="W376" s="5">
        <f>(('t-1'!W376-'t-1'!$AE376)/'t-1'!$AE376)*(('t-1'!$I376-0.5+'t-1'!$I376-0.5)*-1)</f>
        <v>-5.9073892242272906E-2</v>
      </c>
      <c r="X376" s="5">
        <f>(('t-1'!X376-'t-1'!$AE376)/'t-1'!$AE376)*(('t-1'!$I376-0.5+'t-1'!$I376-0.5)*-1)</f>
        <v>-0.21367246884905639</v>
      </c>
      <c r="Y376" s="5">
        <f>(('t-1'!Y376-'t-1'!$AE376)/'t-1'!$AE376)*(('t-1'!$I376-0.5+'t-1'!$I376-0.5)*-1)</f>
        <v>-0.37238629911693383</v>
      </c>
      <c r="Z376" s="5">
        <f>(('t-1'!Z376-'t-1'!$AE376)/'t-1'!$AE376)*(('t-1'!$I376-0.5+'t-1'!$I376-0.5)*-1)</f>
        <v>-0.25281773617177922</v>
      </c>
      <c r="AA376" s="5">
        <f>(('t-1'!AA376-'t-1'!$AE376)/'t-1'!$AE376)*(('t-1'!$I376-0.5+'t-1'!$I376-0.5)*-1)</f>
        <v>-0.15322408723516664</v>
      </c>
      <c r="AB376" s="5">
        <f>(('t-1'!AB376-'t-1'!$AE376)/'t-1'!$AE376)*(('t-1'!$I376-0.5+'t-1'!$I376-0.5)*-1)</f>
        <v>-0.20448974525937624</v>
      </c>
      <c r="AC376" s="5">
        <f>(('t-1'!AC376-'t-1'!$AE376)/'t-1'!$AE376)*(('t-1'!$I376-0.5+'t-1'!$I376-0.5)*-1)</f>
        <v>-0.22188876425872475</v>
      </c>
      <c r="AD376" s="5">
        <f>(('t-1'!AD376-'t-1'!$AE376)/'t-1'!$AE376)*(('t-1'!$I376-0.5+'t-1'!$I376-0.5)*-1)</f>
        <v>-0.15535816717677584</v>
      </c>
      <c r="AE376" s="5">
        <f>(('t-1'!AE376-'t-1'!$AE376)/'t-1'!$AE376)*(('t-1'!$I376-0.5+'t-1'!$I376-0.5)*-1)</f>
        <v>0</v>
      </c>
      <c r="AF376" s="5">
        <f>(('t-1'!AF376-'t-1'!$AE376)/'t-1'!$AE376)*(('t-1'!$I376-0.5+'t-1'!$I376-0.5)*-1)</f>
        <v>-1</v>
      </c>
    </row>
    <row r="377" spans="2:32">
      <c r="B377" s="1">
        <f>'t-1'!B377</f>
        <v>0</v>
      </c>
      <c r="C377" s="1">
        <f>'t-1'!C377</f>
        <v>0</v>
      </c>
      <c r="D377" s="1">
        <f>'t-1'!D377</f>
        <v>167</v>
      </c>
      <c r="E377" s="1" t="str">
        <f>'t-1'!E377</f>
        <v>Kvinnor</v>
      </c>
      <c r="F377" s="1" t="str">
        <f>'t-1'!F377</f>
        <v>Bromsmedicin vid skovvis förlöpande MS</v>
      </c>
      <c r="G377" s="1" t="str">
        <f>'t-1'!G377</f>
        <v>(tom)</v>
      </c>
      <c r="H377" s="1" t="str">
        <f>'t-1'!H377</f>
        <v>E000910</v>
      </c>
      <c r="I377" s="1">
        <f>'t-1'!I377</f>
        <v>0</v>
      </c>
      <c r="J377" s="5">
        <f>(('t-1'!J377-'t-1'!$AE377)/'t-1'!$AE377)*(('t-1'!$I377-0.5+'t-1'!$I377-0.5)*-1)</f>
        <v>0.11217597338918651</v>
      </c>
      <c r="K377" s="5">
        <f>(('t-1'!K377-'t-1'!$AE377)/'t-1'!$AE377)*(('t-1'!$I377-0.5+'t-1'!$I377-0.5)*-1)</f>
        <v>-0.12067406971247538</v>
      </c>
      <c r="L377" s="5">
        <f>(('t-1'!L377-'t-1'!$AE377)/'t-1'!$AE377)*(('t-1'!$I377-0.5+'t-1'!$I377-0.5)*-1)</f>
        <v>-0.38201962233526071</v>
      </c>
      <c r="M377" s="5">
        <f>(('t-1'!M377-'t-1'!$AE377)/'t-1'!$AE377)*(('t-1'!$I377-0.5+'t-1'!$I377-0.5)*-1)</f>
        <v>8.2116892404757877E-2</v>
      </c>
      <c r="N377" s="5">
        <f>(('t-1'!N377-'t-1'!$AE377)/'t-1'!$AE377)*(('t-1'!$I377-0.5+'t-1'!$I377-0.5)*-1)</f>
        <v>-0.4522517384472346</v>
      </c>
      <c r="O377" s="5">
        <f>(('t-1'!O377-'t-1'!$AE377)/'t-1'!$AE377)*(('t-1'!$I377-0.5+'t-1'!$I377-0.5)*-1)</f>
        <v>-5.1747633225857875E-2</v>
      </c>
      <c r="P377" s="5">
        <f>(('t-1'!P377-'t-1'!$AE377)/'t-1'!$AE377)*(('t-1'!$I377-0.5+'t-1'!$I377-0.5)*-1)</f>
        <v>-0.17864611172063266</v>
      </c>
      <c r="Q377" s="5">
        <f>(('t-1'!Q377-'t-1'!$AE377)/'t-1'!$AE377)*(('t-1'!$I377-0.5+'t-1'!$I377-0.5)*-1)</f>
        <v>-0.10434600669536101</v>
      </c>
      <c r="R377" s="5">
        <f>(('t-1'!R377-'t-1'!$AE377)/'t-1'!$AE377)*(('t-1'!$I377-0.5+'t-1'!$I377-0.5)*-1)</f>
        <v>-0.18030877141350588</v>
      </c>
      <c r="S377" s="5">
        <f>(('t-1'!S377-'t-1'!$AE377)/'t-1'!$AE377)*(('t-1'!$I377-0.5+'t-1'!$I377-0.5)*-1)</f>
        <v>0.16765276851205527</v>
      </c>
      <c r="T377" s="5">
        <f>(('t-1'!T377-'t-1'!$AE377)/'t-1'!$AE377)*(('t-1'!$I377-0.5+'t-1'!$I377-0.5)*-1)</f>
        <v>-0.16746094651403115</v>
      </c>
      <c r="U377" s="5">
        <f>(('t-1'!U377-'t-1'!$AE377)/'t-1'!$AE377)*(('t-1'!$I377-0.5+'t-1'!$I377-0.5)*-1)</f>
        <v>0.10375845131252037</v>
      </c>
      <c r="V377" s="5">
        <f>(('t-1'!V377-'t-1'!$AE377)/'t-1'!$AE377)*(('t-1'!$I377-0.5+'t-1'!$I377-0.5)*-1)</f>
        <v>-0.3472966850411538</v>
      </c>
      <c r="W377" s="5">
        <f>(('t-1'!W377-'t-1'!$AE377)/'t-1'!$AE377)*(('t-1'!$I377-0.5+'t-1'!$I377-0.5)*-1)</f>
        <v>-7.5976875685711764E-2</v>
      </c>
      <c r="X377" s="5">
        <f>(('t-1'!X377-'t-1'!$AE377)/'t-1'!$AE377)*(('t-1'!$I377-0.5+'t-1'!$I377-0.5)*-1)</f>
        <v>7.2003650419666762E-2</v>
      </c>
      <c r="Y377" s="5">
        <f>(('t-1'!Y377-'t-1'!$AE377)/'t-1'!$AE377)*(('t-1'!$I377-0.5+'t-1'!$I377-0.5)*-1)</f>
        <v>-0.13148703679550167</v>
      </c>
      <c r="Z377" s="5">
        <f>(('t-1'!Z377-'t-1'!$AE377)/'t-1'!$AE377)*(('t-1'!$I377-0.5+'t-1'!$I377-0.5)*-1)</f>
        <v>8.3451039708756797E-3</v>
      </c>
      <c r="AA377" s="5">
        <f>(('t-1'!AA377-'t-1'!$AE377)/'t-1'!$AE377)*(('t-1'!$I377-0.5+'t-1'!$I377-0.5)*-1)</f>
        <v>-0.37280463068322367</v>
      </c>
      <c r="AB377" s="5">
        <f>(('t-1'!AB377-'t-1'!$AE377)/'t-1'!$AE377)*(('t-1'!$I377-0.5+'t-1'!$I377-0.5)*-1)</f>
        <v>0.18713902071147417</v>
      </c>
      <c r="AC377" s="5">
        <f>(('t-1'!AC377-'t-1'!$AE377)/'t-1'!$AE377)*(('t-1'!$I377-0.5+'t-1'!$I377-0.5)*-1)</f>
        <v>0.51798104287696689</v>
      </c>
      <c r="AD377" s="5">
        <f>(('t-1'!AD377-'t-1'!$AE377)/'t-1'!$AE377)*(('t-1'!$I377-0.5+'t-1'!$I377-0.5)*-1)</f>
        <v>-0.38141882476801914</v>
      </c>
      <c r="AE377" s="5">
        <f>(('t-1'!AE377-'t-1'!$AE377)/'t-1'!$AE377)*(('t-1'!$I377-0.5+'t-1'!$I377-0.5)*-1)</f>
        <v>0</v>
      </c>
      <c r="AF377" s="5">
        <f>(('t-1'!AF377-'t-1'!$AE377)/'t-1'!$AE377)*(('t-1'!$I377-0.5+'t-1'!$I377-0.5)*-1)</f>
        <v>-1</v>
      </c>
    </row>
    <row r="378" spans="2:32">
      <c r="B378" s="1">
        <f>'t-1'!B378</f>
        <v>0</v>
      </c>
      <c r="C378" s="1">
        <f>'t-1'!C378</f>
        <v>0</v>
      </c>
      <c r="D378" s="1">
        <f>'t-1'!D378</f>
        <v>0</v>
      </c>
      <c r="E378" s="1" t="str">
        <f>'t-1'!E378</f>
        <v>Män</v>
      </c>
      <c r="F378" s="1" t="str">
        <f>'t-1'!F378</f>
        <v>Bromsmedicin vid skovvis förlöpande MS</v>
      </c>
      <c r="G378" s="1" t="str">
        <f>'t-1'!G378</f>
        <v>(tom)</v>
      </c>
      <c r="H378" s="1" t="str">
        <f>'t-1'!H378</f>
        <v>E000910</v>
      </c>
      <c r="I378" s="1">
        <f>'t-1'!I378</f>
        <v>0</v>
      </c>
      <c r="J378" s="5">
        <f>(('t-1'!J378-'t-1'!$AE378)/'t-1'!$AE378)*(('t-1'!$I378-0.5+'t-1'!$I378-0.5)*-1)</f>
        <v>0.22253668763102727</v>
      </c>
      <c r="K378" s="5">
        <f>(('t-1'!K378-'t-1'!$AE378)/'t-1'!$AE378)*(('t-1'!$I378-0.5+'t-1'!$I378-0.5)*-1)</f>
        <v>-0.26782302364461424</v>
      </c>
      <c r="L378" s="5">
        <f>(('t-1'!L378-'t-1'!$AE378)/'t-1'!$AE378)*(('t-1'!$I378-0.5+'t-1'!$I378-0.5)*-1)</f>
        <v>-0.33259252539912915</v>
      </c>
      <c r="M378" s="5">
        <f>(('t-1'!M378-'t-1'!$AE378)/'t-1'!$AE378)*(('t-1'!$I378-0.5+'t-1'!$I378-0.5)*-1)</f>
        <v>0.40380538477846084</v>
      </c>
      <c r="N378" s="5">
        <f>(('t-1'!N378-'t-1'!$AE378)/'t-1'!$AE378)*(('t-1'!$I378-0.5+'t-1'!$I378-0.5)*-1)</f>
        <v>-0.41343343077331912</v>
      </c>
      <c r="O378" s="5">
        <f>(('t-1'!O378-'t-1'!$AE378)/'t-1'!$AE378)*(('t-1'!$I378-0.5+'t-1'!$I378-0.5)*-1)</f>
        <v>-9.7100782328578022E-2</v>
      </c>
      <c r="P378" s="5">
        <f>(('t-1'!P378-'t-1'!$AE378)/'t-1'!$AE378)*(('t-1'!$I378-0.5+'t-1'!$I378-0.5)*-1)</f>
        <v>0.13113207547169806</v>
      </c>
      <c r="Q378" s="5">
        <f>(('t-1'!Q378-'t-1'!$AE378)/'t-1'!$AE378)*(('t-1'!$I378-0.5+'t-1'!$I378-0.5)*-1)</f>
        <v>6.7851959361393321E-2</v>
      </c>
      <c r="R378" s="5">
        <f>(('t-1'!R378-'t-1'!$AE378)/'t-1'!$AE378)*(('t-1'!$I378-0.5+'t-1'!$I378-0.5)*-1)</f>
        <v>-0.4775562994522215</v>
      </c>
      <c r="S378" s="5">
        <f>(('t-1'!S378-'t-1'!$AE378)/'t-1'!$AE378)*(('t-1'!$I378-0.5+'t-1'!$I378-0.5)*-1)</f>
        <v>0.21723687201636738</v>
      </c>
      <c r="T378" s="5">
        <f>(('t-1'!T378-'t-1'!$AE378)/'t-1'!$AE378)*(('t-1'!$I378-0.5+'t-1'!$I378-0.5)*-1)</f>
        <v>-2.5819265143991982E-2</v>
      </c>
      <c r="U378" s="5">
        <f>(('t-1'!U378-'t-1'!$AE378)/'t-1'!$AE378)*(('t-1'!$I378-0.5+'t-1'!$I378-0.5)*-1)</f>
        <v>8.6012706969580285E-2</v>
      </c>
      <c r="V378" s="5">
        <f>(('t-1'!V378-'t-1'!$AE378)/'t-1'!$AE378)*(('t-1'!$I378-0.5+'t-1'!$I378-0.5)*-1)</f>
        <v>-0.69656665635632542</v>
      </c>
      <c r="W378" s="5">
        <f>(('t-1'!W378-'t-1'!$AE378)/'t-1'!$AE378)*(('t-1'!$I378-0.5+'t-1'!$I378-0.5)*-1)</f>
        <v>-0.2467090829311101</v>
      </c>
      <c r="X378" s="5">
        <f>(('t-1'!X378-'t-1'!$AE378)/'t-1'!$AE378)*(('t-1'!$I378-0.5+'t-1'!$I378-0.5)*-1)</f>
        <v>-0.25962264150943398</v>
      </c>
      <c r="Y378" s="5">
        <f>(('t-1'!Y378-'t-1'!$AE378)/'t-1'!$AE378)*(('t-1'!$I378-0.5+'t-1'!$I378-0.5)*-1)</f>
        <v>-0.18818272095332667</v>
      </c>
      <c r="Z378" s="5">
        <f>(('t-1'!Z378-'t-1'!$AE378)/'t-1'!$AE378)*(('t-1'!$I378-0.5+'t-1'!$I378-0.5)*-1)</f>
        <v>-0.25145671476137627</v>
      </c>
      <c r="AA378" s="5">
        <f>(('t-1'!AA378-'t-1'!$AE378)/'t-1'!$AE378)*(('t-1'!$I378-0.5+'t-1'!$I378-0.5)*-1)</f>
        <v>-0.2445128994994224</v>
      </c>
      <c r="AB378" s="5">
        <f>(('t-1'!AB378-'t-1'!$AE378)/'t-1'!$AE378)*(('t-1'!$I378-0.5+'t-1'!$I378-0.5)*-1)</f>
        <v>-0.11012336719883893</v>
      </c>
      <c r="AC378" s="5">
        <f>(('t-1'!AC378-'t-1'!$AE378)/'t-1'!$AE378)*(('t-1'!$I378-0.5+'t-1'!$I378-0.5)*-1)</f>
        <v>0.29409178125999352</v>
      </c>
      <c r="AD378" s="5">
        <f>(('t-1'!AD378-'t-1'!$AE378)/'t-1'!$AE378)*(('t-1'!$I378-0.5+'t-1'!$I378-0.5)*-1)</f>
        <v>-0.49974502804691484</v>
      </c>
      <c r="AE378" s="5">
        <f>(('t-1'!AE378-'t-1'!$AE378)/'t-1'!$AE378)*(('t-1'!$I378-0.5+'t-1'!$I378-0.5)*-1)</f>
        <v>0</v>
      </c>
      <c r="AF378" s="5">
        <f>(('t-1'!AF378-'t-1'!$AE378)/'t-1'!$AE378)*(('t-1'!$I378-0.5+'t-1'!$I378-0.5)*-1)</f>
        <v>-1</v>
      </c>
    </row>
    <row r="379" spans="2:32">
      <c r="B379" s="1">
        <f>'t-1'!B379</f>
        <v>0</v>
      </c>
      <c r="C379" s="1">
        <f>'t-1'!C379</f>
        <v>0</v>
      </c>
      <c r="D379" s="1">
        <f>'t-1'!D379</f>
        <v>0</v>
      </c>
      <c r="E379" s="1" t="str">
        <f>'t-1'!E379</f>
        <v>Totalt</v>
      </c>
      <c r="F379" s="1" t="str">
        <f>'t-1'!F379</f>
        <v>Bromsmedicin vid skovvis förlöpande MS</v>
      </c>
      <c r="G379" s="1" t="str">
        <f>'t-1'!G379</f>
        <v>(tom)</v>
      </c>
      <c r="H379" s="1" t="str">
        <f>'t-1'!H379</f>
        <v>E000910</v>
      </c>
      <c r="I379" s="1">
        <f>'t-1'!I379</f>
        <v>0</v>
      </c>
      <c r="J379" s="5">
        <f>(('t-1'!J379-'t-1'!$AE379)/'t-1'!$AE379)*(('t-1'!$I379-0.5+'t-1'!$I379-0.5)*-1)</f>
        <v>0.14354414345823824</v>
      </c>
      <c r="K379" s="5">
        <f>(('t-1'!K379-'t-1'!$AE379)/'t-1'!$AE379)*(('t-1'!$I379-0.5+'t-1'!$I379-0.5)*-1)</f>
        <v>-0.16905672252803042</v>
      </c>
      <c r="L379" s="5">
        <f>(('t-1'!L379-'t-1'!$AE379)/'t-1'!$AE379)*(('t-1'!$I379-0.5+'t-1'!$I379-0.5)*-1)</f>
        <v>-0.3713691915801477</v>
      </c>
      <c r="M379" s="5">
        <f>(('t-1'!M379-'t-1'!$AE379)/'t-1'!$AE379)*(('t-1'!$I379-0.5+'t-1'!$I379-0.5)*-1)</f>
        <v>0.16906647282625503</v>
      </c>
      <c r="N379" s="5">
        <f>(('t-1'!N379-'t-1'!$AE379)/'t-1'!$AE379)*(('t-1'!$I379-0.5+'t-1'!$I379-0.5)*-1)</f>
        <v>-0.43846082464660213</v>
      </c>
      <c r="O379" s="5">
        <f>(('t-1'!O379-'t-1'!$AE379)/'t-1'!$AE379)*(('t-1'!$I379-0.5+'t-1'!$I379-0.5)*-1)</f>
        <v>-5.8326319371071411E-2</v>
      </c>
      <c r="P379" s="5">
        <f>(('t-1'!P379-'t-1'!$AE379)/'t-1'!$AE379)*(('t-1'!$I379-0.5+'t-1'!$I379-0.5)*-1)</f>
        <v>-8.7153064696446861E-2</v>
      </c>
      <c r="Q379" s="5">
        <f>(('t-1'!Q379-'t-1'!$AE379)/'t-1'!$AE379)*(('t-1'!$I379-0.5+'t-1'!$I379-0.5)*-1)</f>
        <v>-5.5710559147102254E-2</v>
      </c>
      <c r="R379" s="5">
        <f>(('t-1'!R379-'t-1'!$AE379)/'t-1'!$AE379)*(('t-1'!$I379-0.5+'t-1'!$I379-0.5)*-1)</f>
        <v>-0.26134770923143685</v>
      </c>
      <c r="S379" s="5">
        <f>(('t-1'!S379-'t-1'!$AE379)/'t-1'!$AE379)*(('t-1'!$I379-0.5+'t-1'!$I379-0.5)*-1)</f>
        <v>0.18205750170759102</v>
      </c>
      <c r="T379" s="5">
        <f>(('t-1'!T379-'t-1'!$AE379)/'t-1'!$AE379)*(('t-1'!$I379-0.5+'t-1'!$I379-0.5)*-1)</f>
        <v>-0.12777475331745497</v>
      </c>
      <c r="U379" s="5">
        <f>(('t-1'!U379-'t-1'!$AE379)/'t-1'!$AE379)*(('t-1'!$I379-0.5+'t-1'!$I379-0.5)*-1)</f>
        <v>9.9284317852838172E-2</v>
      </c>
      <c r="V379" s="5">
        <f>(('t-1'!V379-'t-1'!$AE379)/'t-1'!$AE379)*(('t-1'!$I379-0.5+'t-1'!$I379-0.5)*-1)</f>
        <v>-0.44350622277386681</v>
      </c>
      <c r="W379" s="5">
        <f>(('t-1'!W379-'t-1'!$AE379)/'t-1'!$AE379)*(('t-1'!$I379-0.5+'t-1'!$I379-0.5)*-1)</f>
        <v>-0.11290656761981531</v>
      </c>
      <c r="X379" s="5">
        <f>(('t-1'!X379-'t-1'!$AE379)/'t-1'!$AE379)*(('t-1'!$I379-0.5+'t-1'!$I379-0.5)*-1)</f>
        <v>-2.94542489744298E-2</v>
      </c>
      <c r="Y379" s="5">
        <f>(('t-1'!Y379-'t-1'!$AE379)/'t-1'!$AE379)*(('t-1'!$I379-0.5+'t-1'!$I379-0.5)*-1)</f>
        <v>-0.14369200776141924</v>
      </c>
      <c r="Z379" s="5">
        <f>(('t-1'!Z379-'t-1'!$AE379)/'t-1'!$AE379)*(('t-1'!$I379-0.5+'t-1'!$I379-0.5)*-1)</f>
        <v>-8.0434140553349631E-2</v>
      </c>
      <c r="AA379" s="5">
        <f>(('t-1'!AA379-'t-1'!$AE379)/'t-1'!$AE379)*(('t-1'!$I379-0.5+'t-1'!$I379-0.5)*-1)</f>
        <v>-0.33983569528197854</v>
      </c>
      <c r="AB379" s="5">
        <f>(('t-1'!AB379-'t-1'!$AE379)/'t-1'!$AE379)*(('t-1'!$I379-0.5+'t-1'!$I379-0.5)*-1)</f>
        <v>9.392798496974708E-2</v>
      </c>
      <c r="AC379" s="5">
        <f>(('t-1'!AC379-'t-1'!$AE379)/'t-1'!$AE379)*(('t-1'!$I379-0.5+'t-1'!$I379-0.5)*-1)</f>
        <v>0.45370874447090842</v>
      </c>
      <c r="AD379" s="5">
        <f>(('t-1'!AD379-'t-1'!$AE379)/'t-1'!$AE379)*(('t-1'!$I379-0.5+'t-1'!$I379-0.5)*-1)</f>
        <v>-0.42250645759552213</v>
      </c>
      <c r="AE379" s="5">
        <f>(('t-1'!AE379-'t-1'!$AE379)/'t-1'!$AE379)*(('t-1'!$I379-0.5+'t-1'!$I379-0.5)*-1)</f>
        <v>0</v>
      </c>
      <c r="AF379" s="5">
        <f>(('t-1'!AF379-'t-1'!$AE379)/'t-1'!$AE379)*(('t-1'!$I379-0.5+'t-1'!$I379-0.5)*-1)</f>
        <v>-1</v>
      </c>
    </row>
    <row r="380" spans="2:32">
      <c r="B380" s="1">
        <f>'t-1'!B380</f>
        <v>0</v>
      </c>
      <c r="C380" s="1">
        <f>'t-1'!C380</f>
        <v>0</v>
      </c>
      <c r="D380" s="1">
        <f>'t-1'!D380</f>
        <v>168</v>
      </c>
      <c r="E380" s="1" t="str">
        <f>'t-1'!E380</f>
        <v>Kvinnor</v>
      </c>
      <c r="F380" s="1" t="str">
        <f>'t-1'!F380</f>
        <v>Bromsmedicin vid sekundärprogressiv MS</v>
      </c>
      <c r="G380" s="1" t="str">
        <f>'t-1'!G380</f>
        <v>(tom)</v>
      </c>
      <c r="H380" s="1" t="str">
        <f>'t-1'!H380</f>
        <v>E000900</v>
      </c>
      <c r="I380" s="1">
        <f>'t-1'!I380</f>
        <v>1</v>
      </c>
      <c r="J380" s="5">
        <f>(('t-1'!J380-'t-1'!$AE380)/'t-1'!$AE380)*(('t-1'!$I380-0.5+'t-1'!$I380-0.5)*-1)</f>
        <v>-0.50769244023631921</v>
      </c>
      <c r="K380" s="5">
        <f>(('t-1'!K380-'t-1'!$AE380)/'t-1'!$AE380)*(('t-1'!$I380-0.5+'t-1'!$I380-0.5)*-1)</f>
        <v>-0.11220578810460305</v>
      </c>
      <c r="L380" s="5">
        <f>(('t-1'!L380-'t-1'!$AE380)/'t-1'!$AE380)*(('t-1'!$I380-0.5+'t-1'!$I380-0.5)*-1)</f>
        <v>0.60171603003052554</v>
      </c>
      <c r="M380" s="5">
        <f>(('t-1'!M380-'t-1'!$AE380)/'t-1'!$AE380)*(('t-1'!$I380-0.5+'t-1'!$I380-0.5)*-1)</f>
        <v>-0.24551083591331255</v>
      </c>
      <c r="N380" s="5">
        <f>(('t-1'!N380-'t-1'!$AE380)/'t-1'!$AE380)*(('t-1'!$I380-0.5+'t-1'!$I380-0.5)*-1)</f>
        <v>-0.52675521821631877</v>
      </c>
      <c r="O380" s="5">
        <f>(('t-1'!O380-'t-1'!$AE380)/'t-1'!$AE380)*(('t-1'!$I380-0.5+'t-1'!$I380-0.5)*-1)</f>
        <v>0.90575585072738773</v>
      </c>
      <c r="P380" s="5">
        <f>(('t-1'!P380-'t-1'!$AE380)/'t-1'!$AE380)*(('t-1'!$I380-0.5+'t-1'!$I380-0.5)*-1)</f>
        <v>0.31381787945333983</v>
      </c>
      <c r="Q380" s="5">
        <f>(('t-1'!Q380-'t-1'!$AE380)/'t-1'!$AE380)*(('t-1'!$I380-0.5+'t-1'!$I380-0.5)*-1)</f>
        <v>0.45473027920845754</v>
      </c>
      <c r="R380" s="5">
        <f>(('t-1'!R380-'t-1'!$AE380)/'t-1'!$AE380)*(('t-1'!$I380-0.5+'t-1'!$I380-0.5)*-1)</f>
        <v>0.77547717379171777</v>
      </c>
      <c r="S380" s="5">
        <f>(('t-1'!S380-'t-1'!$AE380)/'t-1'!$AE380)*(('t-1'!$I380-0.5+'t-1'!$I380-0.5)*-1)</f>
        <v>0.19892473118279569</v>
      </c>
      <c r="T380" s="5">
        <f>(('t-1'!T380-'t-1'!$AE380)/'t-1'!$AE380)*(('t-1'!$I380-0.5+'t-1'!$I380-0.5)*-1)</f>
        <v>0.32822770398481971</v>
      </c>
      <c r="U380" s="5">
        <f>(('t-1'!U380-'t-1'!$AE380)/'t-1'!$AE380)*(('t-1'!$I380-0.5+'t-1'!$I380-0.5)*-1)</f>
        <v>6.8230271235629053E-2</v>
      </c>
      <c r="V380" s="5">
        <f>(('t-1'!V380-'t-1'!$AE380)/'t-1'!$AE380)*(('t-1'!$I380-0.5+'t-1'!$I380-0.5)*-1)</f>
        <v>0.77041274914040325</v>
      </c>
      <c r="W380" s="5">
        <f>(('t-1'!W380-'t-1'!$AE380)/'t-1'!$AE380)*(('t-1'!$I380-0.5+'t-1'!$I380-0.5)*-1)</f>
        <v>-0.48793940758370047</v>
      </c>
      <c r="X380" s="5">
        <f>(('t-1'!X380-'t-1'!$AE380)/'t-1'!$AE380)*(('t-1'!$I380-0.5+'t-1'!$I380-0.5)*-1)</f>
        <v>0.75893338659742338</v>
      </c>
      <c r="Y380" s="5">
        <f>(('t-1'!Y380-'t-1'!$AE380)/'t-1'!$AE380)*(('t-1'!$I380-0.5+'t-1'!$I380-0.5)*-1)</f>
        <v>-0.32530834914611001</v>
      </c>
      <c r="Z380" s="5">
        <f>(('t-1'!Z380-'t-1'!$AE380)/'t-1'!$AE380)*(('t-1'!$I380-0.5+'t-1'!$I380-0.5)*-1)</f>
        <v>0.66222229685479683</v>
      </c>
      <c r="AA380" s="5">
        <f>(('t-1'!AA380-'t-1'!$AE380)/'t-1'!$AE380)*(('t-1'!$I380-0.5+'t-1'!$I380-0.5)*-1)</f>
        <v>1.7434760553854206E-2</v>
      </c>
      <c r="AB380" s="5">
        <f>(('t-1'!AB380-'t-1'!$AE380)/'t-1'!$AE380)*(('t-1'!$I380-0.5+'t-1'!$I380-0.5)*-1)</f>
        <v>-0.20533306701288317</v>
      </c>
      <c r="AC380" s="5">
        <f>(('t-1'!AC380-'t-1'!$AE380)/'t-1'!$AE380)*(('t-1'!$I380-0.5+'t-1'!$I380-0.5)*-1)</f>
        <v>-7.0155526787139266E-2</v>
      </c>
      <c r="AD380" s="5">
        <f>(('t-1'!AD380-'t-1'!$AE380)/'t-1'!$AE380)*(('t-1'!$I380-0.5+'t-1'!$I380-0.5)*-1)</f>
        <v>0.30602035535621869</v>
      </c>
      <c r="AE380" s="5">
        <f>(('t-1'!AE380-'t-1'!$AE380)/'t-1'!$AE380)*(('t-1'!$I380-0.5+'t-1'!$I380-0.5)*-1)</f>
        <v>0</v>
      </c>
      <c r="AF380" s="5">
        <f>(('t-1'!AF380-'t-1'!$AE380)/'t-1'!$AE380)*(('t-1'!$I380-0.5+'t-1'!$I380-0.5)*-1)</f>
        <v>1</v>
      </c>
    </row>
    <row r="381" spans="2:32">
      <c r="B381" s="1">
        <f>'t-1'!B381</f>
        <v>0</v>
      </c>
      <c r="C381" s="1">
        <f>'t-1'!C381</f>
        <v>0</v>
      </c>
      <c r="D381" s="1">
        <f>'t-1'!D381</f>
        <v>0</v>
      </c>
      <c r="E381" s="1" t="str">
        <f>'t-1'!E381</f>
        <v>Män</v>
      </c>
      <c r="F381" s="1" t="str">
        <f>'t-1'!F381</f>
        <v>Bromsmedicin vid sekundärprogressiv MS</v>
      </c>
      <c r="G381" s="1" t="str">
        <f>'t-1'!G381</f>
        <v>(tom)</v>
      </c>
      <c r="H381" s="1" t="str">
        <f>'t-1'!H381</f>
        <v>E000900</v>
      </c>
      <c r="I381" s="1">
        <f>'t-1'!I381</f>
        <v>1</v>
      </c>
      <c r="J381" s="5">
        <f>(('t-1'!J381-'t-1'!$AE381)/'t-1'!$AE381)*(('t-1'!$I381-0.5+'t-1'!$I381-0.5)*-1)</f>
        <v>-0.6207746816049029</v>
      </c>
      <c r="K381" s="5">
        <f>(('t-1'!K381-'t-1'!$AE381)/'t-1'!$AE381)*(('t-1'!$I381-0.5+'t-1'!$I381-0.5)*-1)</f>
        <v>5.2689756816507068E-2</v>
      </c>
      <c r="L381" s="5">
        <f>(('t-1'!L381-'t-1'!$AE381)/'t-1'!$AE381)*(('t-1'!$I381-0.5+'t-1'!$I381-0.5)*-1)</f>
        <v>-0.10519528371407515</v>
      </c>
      <c r="M381" s="5">
        <f>(('t-1'!M381-'t-1'!$AE381)/'t-1'!$AE381)*(('t-1'!$I381-0.5+'t-1'!$I381-0.5)*-1)</f>
        <v>-0.21045197740113</v>
      </c>
      <c r="N381" s="5">
        <f>(('t-1'!N381-'t-1'!$AE381)/'t-1'!$AE381)*(('t-1'!$I381-0.5+'t-1'!$I381-0.5)*-1)</f>
        <v>-0.1714051394204483</v>
      </c>
      <c r="O381" s="5">
        <f>(('t-1'!O381-'t-1'!$AE381)/'t-1'!$AE381)*(('t-1'!$I381-0.5+'t-1'!$I381-0.5)*-1)</f>
        <v>0.79249394673123486</v>
      </c>
      <c r="P381" s="5">
        <f>(('t-1'!P381-'t-1'!$AE381)/'t-1'!$AE381)*(('t-1'!$I381-0.5+'t-1'!$I381-0.5)*-1)</f>
        <v>0.27372881355932205</v>
      </c>
      <c r="Q381" s="5">
        <f>(('t-1'!Q381-'t-1'!$AE381)/'t-1'!$AE381)*(('t-1'!$I381-0.5+'t-1'!$I381-0.5)*-1)</f>
        <v>1</v>
      </c>
      <c r="R381" s="5">
        <f>(('t-1'!R381-'t-1'!$AE381)/'t-1'!$AE381)*(('t-1'!$I381-0.5+'t-1'!$I381-0.5)*-1)</f>
        <v>0.73101067168863776</v>
      </c>
      <c r="S381" s="5">
        <f>(('t-1'!S381-'t-1'!$AE381)/'t-1'!$AE381)*(('t-1'!$I381-0.5+'t-1'!$I381-0.5)*-1)</f>
        <v>0.39756307115519796</v>
      </c>
      <c r="T381" s="5">
        <f>(('t-1'!T381-'t-1'!$AE381)/'t-1'!$AE381)*(('t-1'!$I381-0.5+'t-1'!$I381-0.5)*-1)</f>
        <v>0.56423728813559326</v>
      </c>
      <c r="U381" s="5">
        <f>(('t-1'!U381-'t-1'!$AE381)/'t-1'!$AE381)*(('t-1'!$I381-0.5+'t-1'!$I381-0.5)*-1)</f>
        <v>-9.3050280596338034E-2</v>
      </c>
      <c r="V381" s="5">
        <f>(('t-1'!V381-'t-1'!$AE381)/'t-1'!$AE381)*(('t-1'!$I381-0.5+'t-1'!$I381-0.5)*-1)</f>
        <v>0.58890310201471063</v>
      </c>
      <c r="W381" s="5">
        <f>(('t-1'!W381-'t-1'!$AE381)/'t-1'!$AE381)*(('t-1'!$I381-0.5+'t-1'!$I381-0.5)*-1)</f>
        <v>0.23550401427297052</v>
      </c>
      <c r="X381" s="5">
        <f>(('t-1'!X381-'t-1'!$AE381)/'t-1'!$AE381)*(('t-1'!$I381-0.5+'t-1'!$I381-0.5)*-1)</f>
        <v>0.83493836671802768</v>
      </c>
      <c r="Y381" s="5">
        <f>(('t-1'!Y381-'t-1'!$AE381)/'t-1'!$AE381)*(('t-1'!$I381-0.5+'t-1'!$I381-0.5)*-1)</f>
        <v>-1.6779661016949134E-2</v>
      </c>
      <c r="Z381" s="5">
        <f>(('t-1'!Z381-'t-1'!$AE381)/'t-1'!$AE381)*(('t-1'!$I381-0.5+'t-1'!$I381-0.5)*-1)</f>
        <v>0.13832232117207699</v>
      </c>
      <c r="AA381" s="5">
        <f>(('t-1'!AA381-'t-1'!$AE381)/'t-1'!$AE381)*(('t-1'!$I381-0.5+'t-1'!$I381-0.5)*-1)</f>
        <v>0.32439889633425301</v>
      </c>
      <c r="AB381" s="5">
        <f>(('t-1'!AB381-'t-1'!$AE381)/'t-1'!$AE381)*(('t-1'!$I381-0.5+'t-1'!$I381-0.5)*-1)</f>
        <v>-0.57885040530582166</v>
      </c>
      <c r="AC381" s="5">
        <f>(('t-1'!AC381-'t-1'!$AE381)/'t-1'!$AE381)*(('t-1'!$I381-0.5+'t-1'!$I381-0.5)*-1)</f>
        <v>-0.56646726487205057</v>
      </c>
      <c r="AD381" s="5">
        <f>(('t-1'!AD381-'t-1'!$AE381)/'t-1'!$AE381)*(('t-1'!$I381-0.5+'t-1'!$I381-0.5)*-1)</f>
        <v>0.55306388526727512</v>
      </c>
      <c r="AE381" s="5">
        <f>(('t-1'!AE381-'t-1'!$AE381)/'t-1'!$AE381)*(('t-1'!$I381-0.5+'t-1'!$I381-0.5)*-1)</f>
        <v>0</v>
      </c>
      <c r="AF381" s="5">
        <f>(('t-1'!AF381-'t-1'!$AE381)/'t-1'!$AE381)*(('t-1'!$I381-0.5+'t-1'!$I381-0.5)*-1)</f>
        <v>1</v>
      </c>
    </row>
    <row r="382" spans="2:32">
      <c r="B382" s="1">
        <f>'t-1'!B382</f>
        <v>0</v>
      </c>
      <c r="C382" s="1">
        <f>'t-1'!C382</f>
        <v>0</v>
      </c>
      <c r="D382" s="1">
        <f>'t-1'!D382</f>
        <v>0</v>
      </c>
      <c r="E382" s="1" t="str">
        <f>'t-1'!E382</f>
        <v>Totalt</v>
      </c>
      <c r="F382" s="1" t="str">
        <f>'t-1'!F382</f>
        <v>Bromsmedicin vid sekundärprogressiv MS</v>
      </c>
      <c r="G382" s="1" t="str">
        <f>'t-1'!G382</f>
        <v>(tom)</v>
      </c>
      <c r="H382" s="1" t="str">
        <f>'t-1'!H382</f>
        <v>E000900</v>
      </c>
      <c r="I382" s="1">
        <f>'t-1'!I382</f>
        <v>1</v>
      </c>
      <c r="J382" s="5">
        <f>(('t-1'!J382-'t-1'!$AE382)/'t-1'!$AE382)*(('t-1'!$I382-0.5+'t-1'!$I382-0.5)*-1)</f>
        <v>-0.54033036012755964</v>
      </c>
      <c r="K382" s="5">
        <f>(('t-1'!K382-'t-1'!$AE382)/'t-1'!$AE382)*(('t-1'!$I382-0.5+'t-1'!$I382-0.5)*-1)</f>
        <v>-5.9496008578577494E-2</v>
      </c>
      <c r="L382" s="5">
        <f>(('t-1'!L382-'t-1'!$AE382)/'t-1'!$AE382)*(('t-1'!$I382-0.5+'t-1'!$I382-0.5)*-1)</f>
        <v>0.39287545891910808</v>
      </c>
      <c r="M382" s="5">
        <f>(('t-1'!M382-'t-1'!$AE382)/'t-1'!$AE382)*(('t-1'!$I382-0.5+'t-1'!$I382-0.5)*-1)</f>
        <v>-0.23446333209444267</v>
      </c>
      <c r="N382" s="5">
        <f>(('t-1'!N382-'t-1'!$AE382)/'t-1'!$AE382)*(('t-1'!$I382-0.5+'t-1'!$I382-0.5)*-1)</f>
        <v>-0.41446608618922176</v>
      </c>
      <c r="O382" s="5">
        <f>(('t-1'!O382-'t-1'!$AE382)/'t-1'!$AE382)*(('t-1'!$I382-0.5+'t-1'!$I382-0.5)*-1)</f>
        <v>0.87036200117503504</v>
      </c>
      <c r="P382" s="5">
        <f>(('t-1'!P382-'t-1'!$AE382)/'t-1'!$AE382)*(('t-1'!$I382-0.5+'t-1'!$I382-0.5)*-1)</f>
        <v>0.30055777378158427</v>
      </c>
      <c r="Q382" s="5">
        <f>(('t-1'!Q382-'t-1'!$AE382)/'t-1'!$AE382)*(('t-1'!$I382-0.5+'t-1'!$I382-0.5)*-1)</f>
        <v>0.61441005477702726</v>
      </c>
      <c r="R382" s="5">
        <f>(('t-1'!R382-'t-1'!$AE382)/'t-1'!$AE382)*(('t-1'!$I382-0.5+'t-1'!$I382-0.5)*-1)</f>
        <v>0.76255777057322194</v>
      </c>
      <c r="S382" s="5">
        <f>(('t-1'!S382-'t-1'!$AE382)/'t-1'!$AE382)*(('t-1'!$I382-0.5+'t-1'!$I382-0.5)*-1)</f>
        <v>0.26200388151136578</v>
      </c>
      <c r="T382" s="5">
        <f>(('t-1'!T382-'t-1'!$AE382)/'t-1'!$AE382)*(('t-1'!$I382-0.5+'t-1'!$I382-0.5)*-1)</f>
        <v>0.3984796854521625</v>
      </c>
      <c r="U382" s="5">
        <f>(('t-1'!U382-'t-1'!$AE382)/'t-1'!$AE382)*(('t-1'!$I382-0.5+'t-1'!$I382-0.5)*-1)</f>
        <v>1.6922877143472896E-2</v>
      </c>
      <c r="V382" s="5">
        <f>(('t-1'!V382-'t-1'!$AE382)/'t-1'!$AE382)*(('t-1'!$I382-0.5+'t-1'!$I382-0.5)*-1)</f>
        <v>0.71702673374765702</v>
      </c>
      <c r="W382" s="5">
        <f>(('t-1'!W382-'t-1'!$AE382)/'t-1'!$AE382)*(('t-1'!$I382-0.5+'t-1'!$I382-0.5)*-1)</f>
        <v>-0.301366065127533</v>
      </c>
      <c r="X382" s="5">
        <f>(('t-1'!X382-'t-1'!$AE382)/'t-1'!$AE382)*(('t-1'!$I382-0.5+'t-1'!$I382-0.5)*-1)</f>
        <v>0.78362578613387146</v>
      </c>
      <c r="Y382" s="5">
        <f>(('t-1'!Y382-'t-1'!$AE382)/'t-1'!$AE382)*(('t-1'!$I382-0.5+'t-1'!$I382-0.5)*-1)</f>
        <v>-0.24024807123265451</v>
      </c>
      <c r="Z382" s="5">
        <f>(('t-1'!Z382-'t-1'!$AE382)/'t-1'!$AE382)*(('t-1'!$I382-0.5+'t-1'!$I382-0.5)*-1)</f>
        <v>0.47541833033618824</v>
      </c>
      <c r="AA382" s="5">
        <f>(('t-1'!AA382-'t-1'!$AE382)/'t-1'!$AE382)*(('t-1'!$I382-0.5+'t-1'!$I382-0.5)*-1)</f>
        <v>0.11233981360128147</v>
      </c>
      <c r="AB382" s="5">
        <f>(('t-1'!AB382-'t-1'!$AE382)/'t-1'!$AE382)*(('t-1'!$I382-0.5+'t-1'!$I382-0.5)*-1)</f>
        <v>-0.31582568807339456</v>
      </c>
      <c r="AC382" s="5">
        <f>(('t-1'!AC382-'t-1'!$AE382)/'t-1'!$AE382)*(('t-1'!$I382-0.5+'t-1'!$I382-0.5)*-1)</f>
        <v>-0.23730444448131124</v>
      </c>
      <c r="AD382" s="5">
        <f>(('t-1'!AD382-'t-1'!$AE382)/'t-1'!$AE382)*(('t-1'!$I382-0.5+'t-1'!$I382-0.5)*-1)</f>
        <v>0.39362871517355091</v>
      </c>
      <c r="AE382" s="5">
        <f>(('t-1'!AE382-'t-1'!$AE382)/'t-1'!$AE382)*(('t-1'!$I382-0.5+'t-1'!$I382-0.5)*-1)</f>
        <v>0</v>
      </c>
      <c r="AF382" s="5">
        <f>(('t-1'!AF382-'t-1'!$AE382)/'t-1'!$AE382)*(('t-1'!$I382-0.5+'t-1'!$I382-0.5)*-1)</f>
        <v>1</v>
      </c>
    </row>
    <row r="383" spans="2:32">
      <c r="B383" s="1">
        <f>'t-1'!B383</f>
        <v>0</v>
      </c>
      <c r="C383" s="1">
        <f>'t-1'!C383</f>
        <v>0</v>
      </c>
      <c r="D383" s="1">
        <f>'t-1'!D383</f>
        <v>169</v>
      </c>
      <c r="E383" s="1" t="str">
        <f>'t-1'!E383</f>
        <v>Kvinnor</v>
      </c>
      <c r="F383" s="1" t="str">
        <f>'t-1'!F383</f>
        <v>Förbättring efter behandling vid makuladegeneration</v>
      </c>
      <c r="G383" s="1" t="str">
        <f>'t-1'!G383</f>
        <v>(tom)</v>
      </c>
      <c r="H383" s="1" t="str">
        <f>'t-1'!H383</f>
        <v>A020475</v>
      </c>
      <c r="I383" s="1">
        <f>'t-1'!I383</f>
        <v>0</v>
      </c>
      <c r="J383" s="5" t="e">
        <f>(('t-1'!J383-'t-1'!$AE383)/'t-1'!$AE383)*(('t-1'!$I383-0.5+'t-1'!$I383-0.5)*-1)</f>
        <v>#VALUE!</v>
      </c>
      <c r="K383" s="5" t="e">
        <f>(('t-1'!K383-'t-1'!$AE383)/'t-1'!$AE383)*(('t-1'!$I383-0.5+'t-1'!$I383-0.5)*-1)</f>
        <v>#VALUE!</v>
      </c>
      <c r="L383" s="5" t="e">
        <f>(('t-1'!L383-'t-1'!$AE383)/'t-1'!$AE383)*(('t-1'!$I383-0.5+'t-1'!$I383-0.5)*-1)</f>
        <v>#VALUE!</v>
      </c>
      <c r="M383" s="5" t="e">
        <f>(('t-1'!M383-'t-1'!$AE383)/'t-1'!$AE383)*(('t-1'!$I383-0.5+'t-1'!$I383-0.5)*-1)</f>
        <v>#VALUE!</v>
      </c>
      <c r="N383" s="5" t="e">
        <f>(('t-1'!N383-'t-1'!$AE383)/'t-1'!$AE383)*(('t-1'!$I383-0.5+'t-1'!$I383-0.5)*-1)</f>
        <v>#VALUE!</v>
      </c>
      <c r="O383" s="5" t="e">
        <f>(('t-1'!O383-'t-1'!$AE383)/'t-1'!$AE383)*(('t-1'!$I383-0.5+'t-1'!$I383-0.5)*-1)</f>
        <v>#VALUE!</v>
      </c>
      <c r="P383" s="5" t="e">
        <f>(('t-1'!P383-'t-1'!$AE383)/'t-1'!$AE383)*(('t-1'!$I383-0.5+'t-1'!$I383-0.5)*-1)</f>
        <v>#VALUE!</v>
      </c>
      <c r="Q383" s="5" t="e">
        <f>(('t-1'!Q383-'t-1'!$AE383)/'t-1'!$AE383)*(('t-1'!$I383-0.5+'t-1'!$I383-0.5)*-1)</f>
        <v>#VALUE!</v>
      </c>
      <c r="R383" s="5" t="e">
        <f>(('t-1'!R383-'t-1'!$AE383)/'t-1'!$AE383)*(('t-1'!$I383-0.5+'t-1'!$I383-0.5)*-1)</f>
        <v>#VALUE!</v>
      </c>
      <c r="S383" s="5" t="e">
        <f>(('t-1'!S383-'t-1'!$AE383)/'t-1'!$AE383)*(('t-1'!$I383-0.5+'t-1'!$I383-0.5)*-1)</f>
        <v>#VALUE!</v>
      </c>
      <c r="T383" s="5" t="e">
        <f>(('t-1'!T383-'t-1'!$AE383)/'t-1'!$AE383)*(('t-1'!$I383-0.5+'t-1'!$I383-0.5)*-1)</f>
        <v>#VALUE!</v>
      </c>
      <c r="U383" s="5" t="e">
        <f>(('t-1'!U383-'t-1'!$AE383)/'t-1'!$AE383)*(('t-1'!$I383-0.5+'t-1'!$I383-0.5)*-1)</f>
        <v>#VALUE!</v>
      </c>
      <c r="V383" s="5" t="e">
        <f>(('t-1'!V383-'t-1'!$AE383)/'t-1'!$AE383)*(('t-1'!$I383-0.5+'t-1'!$I383-0.5)*-1)</f>
        <v>#VALUE!</v>
      </c>
      <c r="W383" s="5" t="e">
        <f>(('t-1'!W383-'t-1'!$AE383)/'t-1'!$AE383)*(('t-1'!$I383-0.5+'t-1'!$I383-0.5)*-1)</f>
        <v>#VALUE!</v>
      </c>
      <c r="X383" s="5" t="e">
        <f>(('t-1'!X383-'t-1'!$AE383)/'t-1'!$AE383)*(('t-1'!$I383-0.5+'t-1'!$I383-0.5)*-1)</f>
        <v>#VALUE!</v>
      </c>
      <c r="Y383" s="5" t="e">
        <f>(('t-1'!Y383-'t-1'!$AE383)/'t-1'!$AE383)*(('t-1'!$I383-0.5+'t-1'!$I383-0.5)*-1)</f>
        <v>#VALUE!</v>
      </c>
      <c r="Z383" s="5" t="e">
        <f>(('t-1'!Z383-'t-1'!$AE383)/'t-1'!$AE383)*(('t-1'!$I383-0.5+'t-1'!$I383-0.5)*-1)</f>
        <v>#VALUE!</v>
      </c>
      <c r="AA383" s="5" t="e">
        <f>(('t-1'!AA383-'t-1'!$AE383)/'t-1'!$AE383)*(('t-1'!$I383-0.5+'t-1'!$I383-0.5)*-1)</f>
        <v>#VALUE!</v>
      </c>
      <c r="AB383" s="5" t="e">
        <f>(('t-1'!AB383-'t-1'!$AE383)/'t-1'!$AE383)*(('t-1'!$I383-0.5+'t-1'!$I383-0.5)*-1)</f>
        <v>#VALUE!</v>
      </c>
      <c r="AC383" s="5" t="e">
        <f>(('t-1'!AC383-'t-1'!$AE383)/'t-1'!$AE383)*(('t-1'!$I383-0.5+'t-1'!$I383-0.5)*-1)</f>
        <v>#VALUE!</v>
      </c>
      <c r="AD383" s="5" t="e">
        <f>(('t-1'!AD383-'t-1'!$AE383)/'t-1'!$AE383)*(('t-1'!$I383-0.5+'t-1'!$I383-0.5)*-1)</f>
        <v>#VALUE!</v>
      </c>
      <c r="AE383" s="5" t="e">
        <f>(('t-1'!AE383-'t-1'!$AE383)/'t-1'!$AE383)*(('t-1'!$I383-0.5+'t-1'!$I383-0.5)*-1)</f>
        <v>#VALUE!</v>
      </c>
      <c r="AF383" s="5" t="e">
        <f>(('t-1'!AF383-'t-1'!$AE383)/'t-1'!$AE383)*(('t-1'!$I383-0.5+'t-1'!$I383-0.5)*-1)</f>
        <v>#VALUE!</v>
      </c>
    </row>
    <row r="384" spans="2:32">
      <c r="B384" s="1">
        <f>'t-1'!B384</f>
        <v>0</v>
      </c>
      <c r="C384" s="1">
        <f>'t-1'!C384</f>
        <v>0</v>
      </c>
      <c r="D384" s="1">
        <f>'t-1'!D384</f>
        <v>0</v>
      </c>
      <c r="E384" s="1" t="str">
        <f>'t-1'!E384</f>
        <v>Män</v>
      </c>
      <c r="F384" s="1" t="str">
        <f>'t-1'!F384</f>
        <v>Förbättring efter behandling vid makuladegeneration</v>
      </c>
      <c r="G384" s="1" t="str">
        <f>'t-1'!G384</f>
        <v>(tom)</v>
      </c>
      <c r="H384" s="1" t="str">
        <f>'t-1'!H384</f>
        <v>A020475</v>
      </c>
      <c r="I384" s="1">
        <f>'t-1'!I384</f>
        <v>0</v>
      </c>
      <c r="J384" s="5" t="e">
        <f>(('t-1'!J384-'t-1'!$AE384)/'t-1'!$AE384)*(('t-1'!$I384-0.5+'t-1'!$I384-0.5)*-1)</f>
        <v>#VALUE!</v>
      </c>
      <c r="K384" s="5" t="e">
        <f>(('t-1'!K384-'t-1'!$AE384)/'t-1'!$AE384)*(('t-1'!$I384-0.5+'t-1'!$I384-0.5)*-1)</f>
        <v>#VALUE!</v>
      </c>
      <c r="L384" s="5" t="e">
        <f>(('t-1'!L384-'t-1'!$AE384)/'t-1'!$AE384)*(('t-1'!$I384-0.5+'t-1'!$I384-0.5)*-1)</f>
        <v>#VALUE!</v>
      </c>
      <c r="M384" s="5" t="e">
        <f>(('t-1'!M384-'t-1'!$AE384)/'t-1'!$AE384)*(('t-1'!$I384-0.5+'t-1'!$I384-0.5)*-1)</f>
        <v>#VALUE!</v>
      </c>
      <c r="N384" s="5" t="e">
        <f>(('t-1'!N384-'t-1'!$AE384)/'t-1'!$AE384)*(('t-1'!$I384-0.5+'t-1'!$I384-0.5)*-1)</f>
        <v>#VALUE!</v>
      </c>
      <c r="O384" s="5" t="e">
        <f>(('t-1'!O384-'t-1'!$AE384)/'t-1'!$AE384)*(('t-1'!$I384-0.5+'t-1'!$I384-0.5)*-1)</f>
        <v>#VALUE!</v>
      </c>
      <c r="P384" s="5" t="e">
        <f>(('t-1'!P384-'t-1'!$AE384)/'t-1'!$AE384)*(('t-1'!$I384-0.5+'t-1'!$I384-0.5)*-1)</f>
        <v>#VALUE!</v>
      </c>
      <c r="Q384" s="5" t="e">
        <f>(('t-1'!Q384-'t-1'!$AE384)/'t-1'!$AE384)*(('t-1'!$I384-0.5+'t-1'!$I384-0.5)*-1)</f>
        <v>#VALUE!</v>
      </c>
      <c r="R384" s="5" t="e">
        <f>(('t-1'!R384-'t-1'!$AE384)/'t-1'!$AE384)*(('t-1'!$I384-0.5+'t-1'!$I384-0.5)*-1)</f>
        <v>#VALUE!</v>
      </c>
      <c r="S384" s="5" t="e">
        <f>(('t-1'!S384-'t-1'!$AE384)/'t-1'!$AE384)*(('t-1'!$I384-0.5+'t-1'!$I384-0.5)*-1)</f>
        <v>#VALUE!</v>
      </c>
      <c r="T384" s="5" t="e">
        <f>(('t-1'!T384-'t-1'!$AE384)/'t-1'!$AE384)*(('t-1'!$I384-0.5+'t-1'!$I384-0.5)*-1)</f>
        <v>#VALUE!</v>
      </c>
      <c r="U384" s="5" t="e">
        <f>(('t-1'!U384-'t-1'!$AE384)/'t-1'!$AE384)*(('t-1'!$I384-0.5+'t-1'!$I384-0.5)*-1)</f>
        <v>#VALUE!</v>
      </c>
      <c r="V384" s="5" t="e">
        <f>(('t-1'!V384-'t-1'!$AE384)/'t-1'!$AE384)*(('t-1'!$I384-0.5+'t-1'!$I384-0.5)*-1)</f>
        <v>#VALUE!</v>
      </c>
      <c r="W384" s="5" t="e">
        <f>(('t-1'!W384-'t-1'!$AE384)/'t-1'!$AE384)*(('t-1'!$I384-0.5+'t-1'!$I384-0.5)*-1)</f>
        <v>#VALUE!</v>
      </c>
      <c r="X384" s="5" t="e">
        <f>(('t-1'!X384-'t-1'!$AE384)/'t-1'!$AE384)*(('t-1'!$I384-0.5+'t-1'!$I384-0.5)*-1)</f>
        <v>#VALUE!</v>
      </c>
      <c r="Y384" s="5" t="e">
        <f>(('t-1'!Y384-'t-1'!$AE384)/'t-1'!$AE384)*(('t-1'!$I384-0.5+'t-1'!$I384-0.5)*-1)</f>
        <v>#VALUE!</v>
      </c>
      <c r="Z384" s="5" t="e">
        <f>(('t-1'!Z384-'t-1'!$AE384)/'t-1'!$AE384)*(('t-1'!$I384-0.5+'t-1'!$I384-0.5)*-1)</f>
        <v>#VALUE!</v>
      </c>
      <c r="AA384" s="5" t="e">
        <f>(('t-1'!AA384-'t-1'!$AE384)/'t-1'!$AE384)*(('t-1'!$I384-0.5+'t-1'!$I384-0.5)*-1)</f>
        <v>#VALUE!</v>
      </c>
      <c r="AB384" s="5" t="e">
        <f>(('t-1'!AB384-'t-1'!$AE384)/'t-1'!$AE384)*(('t-1'!$I384-0.5+'t-1'!$I384-0.5)*-1)</f>
        <v>#VALUE!</v>
      </c>
      <c r="AC384" s="5" t="e">
        <f>(('t-1'!AC384-'t-1'!$AE384)/'t-1'!$AE384)*(('t-1'!$I384-0.5+'t-1'!$I384-0.5)*-1)</f>
        <v>#VALUE!</v>
      </c>
      <c r="AD384" s="5" t="e">
        <f>(('t-1'!AD384-'t-1'!$AE384)/'t-1'!$AE384)*(('t-1'!$I384-0.5+'t-1'!$I384-0.5)*-1)</f>
        <v>#VALUE!</v>
      </c>
      <c r="AE384" s="5" t="e">
        <f>(('t-1'!AE384-'t-1'!$AE384)/'t-1'!$AE384)*(('t-1'!$I384-0.5+'t-1'!$I384-0.5)*-1)</f>
        <v>#VALUE!</v>
      </c>
      <c r="AF384" s="5" t="e">
        <f>(('t-1'!AF384-'t-1'!$AE384)/'t-1'!$AE384)*(('t-1'!$I384-0.5+'t-1'!$I384-0.5)*-1)</f>
        <v>#VALUE!</v>
      </c>
    </row>
    <row r="385" spans="2:32">
      <c r="B385" s="1">
        <f>'t-1'!B385</f>
        <v>0</v>
      </c>
      <c r="C385" s="1">
        <f>'t-1'!C385</f>
        <v>0</v>
      </c>
      <c r="D385" s="1">
        <f>'t-1'!D385</f>
        <v>0</v>
      </c>
      <c r="E385" s="1" t="str">
        <f>'t-1'!E385</f>
        <v>Totalt</v>
      </c>
      <c r="F385" s="1" t="str">
        <f>'t-1'!F385</f>
        <v>Förbättring efter behandling vid makuladegeneration</v>
      </c>
      <c r="G385" s="1" t="str">
        <f>'t-1'!G385</f>
        <v>(tom)</v>
      </c>
      <c r="H385" s="1" t="str">
        <f>'t-1'!H385</f>
        <v>A020475</v>
      </c>
      <c r="I385" s="1">
        <f>'t-1'!I385</f>
        <v>0</v>
      </c>
      <c r="J385" s="5" t="e">
        <f>(('t-1'!J385-'t-1'!$AE385)/'t-1'!$AE385)*(('t-1'!$I385-0.5+'t-1'!$I385-0.5)*-1)</f>
        <v>#VALUE!</v>
      </c>
      <c r="K385" s="5" t="e">
        <f>(('t-1'!K385-'t-1'!$AE385)/'t-1'!$AE385)*(('t-1'!$I385-0.5+'t-1'!$I385-0.5)*-1)</f>
        <v>#VALUE!</v>
      </c>
      <c r="L385" s="5" t="e">
        <f>(('t-1'!L385-'t-1'!$AE385)/'t-1'!$AE385)*(('t-1'!$I385-0.5+'t-1'!$I385-0.5)*-1)</f>
        <v>#VALUE!</v>
      </c>
      <c r="M385" s="5" t="e">
        <f>(('t-1'!M385-'t-1'!$AE385)/'t-1'!$AE385)*(('t-1'!$I385-0.5+'t-1'!$I385-0.5)*-1)</f>
        <v>#VALUE!</v>
      </c>
      <c r="N385" s="5" t="e">
        <f>(('t-1'!N385-'t-1'!$AE385)/'t-1'!$AE385)*(('t-1'!$I385-0.5+'t-1'!$I385-0.5)*-1)</f>
        <v>#VALUE!</v>
      </c>
      <c r="O385" s="5" t="e">
        <f>(('t-1'!O385-'t-1'!$AE385)/'t-1'!$AE385)*(('t-1'!$I385-0.5+'t-1'!$I385-0.5)*-1)</f>
        <v>#VALUE!</v>
      </c>
      <c r="P385" s="5" t="e">
        <f>(('t-1'!P385-'t-1'!$AE385)/'t-1'!$AE385)*(('t-1'!$I385-0.5+'t-1'!$I385-0.5)*-1)</f>
        <v>#VALUE!</v>
      </c>
      <c r="Q385" s="5" t="e">
        <f>(('t-1'!Q385-'t-1'!$AE385)/'t-1'!$AE385)*(('t-1'!$I385-0.5+'t-1'!$I385-0.5)*-1)</f>
        <v>#VALUE!</v>
      </c>
      <c r="R385" s="5" t="e">
        <f>(('t-1'!R385-'t-1'!$AE385)/'t-1'!$AE385)*(('t-1'!$I385-0.5+'t-1'!$I385-0.5)*-1)</f>
        <v>#VALUE!</v>
      </c>
      <c r="S385" s="5" t="e">
        <f>(('t-1'!S385-'t-1'!$AE385)/'t-1'!$AE385)*(('t-1'!$I385-0.5+'t-1'!$I385-0.5)*-1)</f>
        <v>#VALUE!</v>
      </c>
      <c r="T385" s="5" t="e">
        <f>(('t-1'!T385-'t-1'!$AE385)/'t-1'!$AE385)*(('t-1'!$I385-0.5+'t-1'!$I385-0.5)*-1)</f>
        <v>#VALUE!</v>
      </c>
      <c r="U385" s="5" t="e">
        <f>(('t-1'!U385-'t-1'!$AE385)/'t-1'!$AE385)*(('t-1'!$I385-0.5+'t-1'!$I385-0.5)*-1)</f>
        <v>#VALUE!</v>
      </c>
      <c r="V385" s="5" t="e">
        <f>(('t-1'!V385-'t-1'!$AE385)/'t-1'!$AE385)*(('t-1'!$I385-0.5+'t-1'!$I385-0.5)*-1)</f>
        <v>#VALUE!</v>
      </c>
      <c r="W385" s="5" t="e">
        <f>(('t-1'!W385-'t-1'!$AE385)/'t-1'!$AE385)*(('t-1'!$I385-0.5+'t-1'!$I385-0.5)*-1)</f>
        <v>#VALUE!</v>
      </c>
      <c r="X385" s="5" t="e">
        <f>(('t-1'!X385-'t-1'!$AE385)/'t-1'!$AE385)*(('t-1'!$I385-0.5+'t-1'!$I385-0.5)*-1)</f>
        <v>#VALUE!</v>
      </c>
      <c r="Y385" s="5" t="e">
        <f>(('t-1'!Y385-'t-1'!$AE385)/'t-1'!$AE385)*(('t-1'!$I385-0.5+'t-1'!$I385-0.5)*-1)</f>
        <v>#VALUE!</v>
      </c>
      <c r="Z385" s="5" t="e">
        <f>(('t-1'!Z385-'t-1'!$AE385)/'t-1'!$AE385)*(('t-1'!$I385-0.5+'t-1'!$I385-0.5)*-1)</f>
        <v>#VALUE!</v>
      </c>
      <c r="AA385" s="5" t="e">
        <f>(('t-1'!AA385-'t-1'!$AE385)/'t-1'!$AE385)*(('t-1'!$I385-0.5+'t-1'!$I385-0.5)*-1)</f>
        <v>#VALUE!</v>
      </c>
      <c r="AB385" s="5" t="e">
        <f>(('t-1'!AB385-'t-1'!$AE385)/'t-1'!$AE385)*(('t-1'!$I385-0.5+'t-1'!$I385-0.5)*-1)</f>
        <v>#VALUE!</v>
      </c>
      <c r="AC385" s="5" t="e">
        <f>(('t-1'!AC385-'t-1'!$AE385)/'t-1'!$AE385)*(('t-1'!$I385-0.5+'t-1'!$I385-0.5)*-1)</f>
        <v>#VALUE!</v>
      </c>
      <c r="AD385" s="5" t="e">
        <f>(('t-1'!AD385-'t-1'!$AE385)/'t-1'!$AE385)*(('t-1'!$I385-0.5+'t-1'!$I385-0.5)*-1)</f>
        <v>#VALUE!</v>
      </c>
      <c r="AE385" s="5" t="e">
        <f>(('t-1'!AE385-'t-1'!$AE385)/'t-1'!$AE385)*(('t-1'!$I385-0.5+'t-1'!$I385-0.5)*-1)</f>
        <v>#VALUE!</v>
      </c>
      <c r="AF385" s="5" t="e">
        <f>(('t-1'!AF385-'t-1'!$AE385)/'t-1'!$AE385)*(('t-1'!$I385-0.5+'t-1'!$I385-0.5)*-1)</f>
        <v>#VALUE!</v>
      </c>
    </row>
    <row r="386" spans="2:32">
      <c r="B386" s="1">
        <f>'t-1'!B386</f>
        <v>0</v>
      </c>
      <c r="C386" s="1">
        <f>'t-1'!C386</f>
        <v>0</v>
      </c>
      <c r="D386" s="1">
        <f>'t-1'!D386</f>
        <v>0</v>
      </c>
      <c r="E386" s="1">
        <f>'t-1'!E386</f>
        <v>0</v>
      </c>
      <c r="F386" s="1">
        <f>'t-1'!F386</f>
        <v>0</v>
      </c>
      <c r="G386" s="1">
        <f>'t-1'!G386</f>
        <v>0</v>
      </c>
      <c r="H386" s="1">
        <f>'t-1'!H386</f>
        <v>0</v>
      </c>
      <c r="I386" s="1">
        <f>'t-1'!I386</f>
        <v>0</v>
      </c>
      <c r="J386" s="5" t="e">
        <f>(('t-1'!J386-'t-1'!$AE386)/'t-1'!$AE386)*(('t-1'!$I386-0.5+'t-1'!$I386-0.5)*-1)</f>
        <v>#DIV/0!</v>
      </c>
      <c r="K386" s="5" t="e">
        <f>(('t-1'!K386-'t-1'!$AE386)/'t-1'!$AE386)*(('t-1'!$I386-0.5+'t-1'!$I386-0.5)*-1)</f>
        <v>#DIV/0!</v>
      </c>
      <c r="L386" s="5" t="e">
        <f>(('t-1'!L386-'t-1'!$AE386)/'t-1'!$AE386)*(('t-1'!$I386-0.5+'t-1'!$I386-0.5)*-1)</f>
        <v>#DIV/0!</v>
      </c>
      <c r="M386" s="5" t="e">
        <f>(('t-1'!M386-'t-1'!$AE386)/'t-1'!$AE386)*(('t-1'!$I386-0.5+'t-1'!$I386-0.5)*-1)</f>
        <v>#DIV/0!</v>
      </c>
      <c r="N386" s="5" t="e">
        <f>(('t-1'!N386-'t-1'!$AE386)/'t-1'!$AE386)*(('t-1'!$I386-0.5+'t-1'!$I386-0.5)*-1)</f>
        <v>#DIV/0!</v>
      </c>
      <c r="O386" s="5" t="e">
        <f>(('t-1'!O386-'t-1'!$AE386)/'t-1'!$AE386)*(('t-1'!$I386-0.5+'t-1'!$I386-0.5)*-1)</f>
        <v>#DIV/0!</v>
      </c>
      <c r="P386" s="5" t="e">
        <f>(('t-1'!P386-'t-1'!$AE386)/'t-1'!$AE386)*(('t-1'!$I386-0.5+'t-1'!$I386-0.5)*-1)</f>
        <v>#DIV/0!</v>
      </c>
      <c r="Q386" s="5" t="e">
        <f>(('t-1'!Q386-'t-1'!$AE386)/'t-1'!$AE386)*(('t-1'!$I386-0.5+'t-1'!$I386-0.5)*-1)</f>
        <v>#DIV/0!</v>
      </c>
      <c r="R386" s="5" t="e">
        <f>(('t-1'!R386-'t-1'!$AE386)/'t-1'!$AE386)*(('t-1'!$I386-0.5+'t-1'!$I386-0.5)*-1)</f>
        <v>#DIV/0!</v>
      </c>
      <c r="S386" s="5" t="e">
        <f>(('t-1'!S386-'t-1'!$AE386)/'t-1'!$AE386)*(('t-1'!$I386-0.5+'t-1'!$I386-0.5)*-1)</f>
        <v>#DIV/0!</v>
      </c>
      <c r="T386" s="5" t="e">
        <f>(('t-1'!T386-'t-1'!$AE386)/'t-1'!$AE386)*(('t-1'!$I386-0.5+'t-1'!$I386-0.5)*-1)</f>
        <v>#DIV/0!</v>
      </c>
      <c r="U386" s="5" t="e">
        <f>(('t-1'!U386-'t-1'!$AE386)/'t-1'!$AE386)*(('t-1'!$I386-0.5+'t-1'!$I386-0.5)*-1)</f>
        <v>#DIV/0!</v>
      </c>
      <c r="V386" s="5" t="e">
        <f>(('t-1'!V386-'t-1'!$AE386)/'t-1'!$AE386)*(('t-1'!$I386-0.5+'t-1'!$I386-0.5)*-1)</f>
        <v>#DIV/0!</v>
      </c>
      <c r="W386" s="5" t="e">
        <f>(('t-1'!W386-'t-1'!$AE386)/'t-1'!$AE386)*(('t-1'!$I386-0.5+'t-1'!$I386-0.5)*-1)</f>
        <v>#DIV/0!</v>
      </c>
      <c r="X386" s="5" t="e">
        <f>(('t-1'!X386-'t-1'!$AE386)/'t-1'!$AE386)*(('t-1'!$I386-0.5+'t-1'!$I386-0.5)*-1)</f>
        <v>#DIV/0!</v>
      </c>
      <c r="Y386" s="5" t="e">
        <f>(('t-1'!Y386-'t-1'!$AE386)/'t-1'!$AE386)*(('t-1'!$I386-0.5+'t-1'!$I386-0.5)*-1)</f>
        <v>#DIV/0!</v>
      </c>
      <c r="Z386" s="5" t="e">
        <f>(('t-1'!Z386-'t-1'!$AE386)/'t-1'!$AE386)*(('t-1'!$I386-0.5+'t-1'!$I386-0.5)*-1)</f>
        <v>#DIV/0!</v>
      </c>
      <c r="AA386" s="5" t="e">
        <f>(('t-1'!AA386-'t-1'!$AE386)/'t-1'!$AE386)*(('t-1'!$I386-0.5+'t-1'!$I386-0.5)*-1)</f>
        <v>#DIV/0!</v>
      </c>
      <c r="AB386" s="5" t="e">
        <f>(('t-1'!AB386-'t-1'!$AE386)/'t-1'!$AE386)*(('t-1'!$I386-0.5+'t-1'!$I386-0.5)*-1)</f>
        <v>#DIV/0!</v>
      </c>
      <c r="AC386" s="5" t="e">
        <f>(('t-1'!AC386-'t-1'!$AE386)/'t-1'!$AE386)*(('t-1'!$I386-0.5+'t-1'!$I386-0.5)*-1)</f>
        <v>#DIV/0!</v>
      </c>
      <c r="AD386" s="5" t="e">
        <f>(('t-1'!AD386-'t-1'!$AE386)/'t-1'!$AE386)*(('t-1'!$I386-0.5+'t-1'!$I386-0.5)*-1)</f>
        <v>#DIV/0!</v>
      </c>
      <c r="AE386" s="5" t="e">
        <f>(('t-1'!AE386-'t-1'!$AE386)/'t-1'!$AE386)*(('t-1'!$I386-0.5+'t-1'!$I386-0.5)*-1)</f>
        <v>#DIV/0!</v>
      </c>
      <c r="AF386" s="5" t="e">
        <f>(('t-1'!AF386-'t-1'!$AE386)/'t-1'!$AE386)*(('t-1'!$I386-0.5+'t-1'!$I386-0.5)*-1)</f>
        <v>#DIV/0!</v>
      </c>
    </row>
    <row r="387" spans="2:32">
      <c r="B387" s="1">
        <f>'t-1'!B387</f>
        <v>0</v>
      </c>
      <c r="C387" s="1">
        <f>'t-1'!C387</f>
        <v>0</v>
      </c>
      <c r="D387" s="1">
        <f>'t-1'!D387</f>
        <v>0</v>
      </c>
      <c r="E387" s="1">
        <f>'t-1'!E387</f>
        <v>0</v>
      </c>
      <c r="F387" s="1">
        <f>'t-1'!F387</f>
        <v>0</v>
      </c>
      <c r="G387" s="1">
        <f>'t-1'!G387</f>
        <v>0</v>
      </c>
      <c r="H387" s="1">
        <f>'t-1'!H387</f>
        <v>0</v>
      </c>
      <c r="I387" s="1">
        <f>'t-1'!I387</f>
        <v>0</v>
      </c>
      <c r="J387" s="5" t="e">
        <f>(('t-1'!J387-'t-1'!$AE387)/'t-1'!$AE387)*(('t-1'!$I387-0.5+'t-1'!$I387-0.5)*-1)</f>
        <v>#DIV/0!</v>
      </c>
      <c r="K387" s="5" t="e">
        <f>(('t-1'!K387-'t-1'!$AE387)/'t-1'!$AE387)*(('t-1'!$I387-0.5+'t-1'!$I387-0.5)*-1)</f>
        <v>#DIV/0!</v>
      </c>
      <c r="L387" s="5" t="e">
        <f>(('t-1'!L387-'t-1'!$AE387)/'t-1'!$AE387)*(('t-1'!$I387-0.5+'t-1'!$I387-0.5)*-1)</f>
        <v>#DIV/0!</v>
      </c>
      <c r="M387" s="5" t="e">
        <f>(('t-1'!M387-'t-1'!$AE387)/'t-1'!$AE387)*(('t-1'!$I387-0.5+'t-1'!$I387-0.5)*-1)</f>
        <v>#DIV/0!</v>
      </c>
      <c r="N387" s="5" t="e">
        <f>(('t-1'!N387-'t-1'!$AE387)/'t-1'!$AE387)*(('t-1'!$I387-0.5+'t-1'!$I387-0.5)*-1)</f>
        <v>#DIV/0!</v>
      </c>
      <c r="O387" s="5" t="e">
        <f>(('t-1'!O387-'t-1'!$AE387)/'t-1'!$AE387)*(('t-1'!$I387-0.5+'t-1'!$I387-0.5)*-1)</f>
        <v>#DIV/0!</v>
      </c>
      <c r="P387" s="5" t="e">
        <f>(('t-1'!P387-'t-1'!$AE387)/'t-1'!$AE387)*(('t-1'!$I387-0.5+'t-1'!$I387-0.5)*-1)</f>
        <v>#DIV/0!</v>
      </c>
      <c r="Q387" s="5" t="e">
        <f>(('t-1'!Q387-'t-1'!$AE387)/'t-1'!$AE387)*(('t-1'!$I387-0.5+'t-1'!$I387-0.5)*-1)</f>
        <v>#DIV/0!</v>
      </c>
      <c r="R387" s="5" t="e">
        <f>(('t-1'!R387-'t-1'!$AE387)/'t-1'!$AE387)*(('t-1'!$I387-0.5+'t-1'!$I387-0.5)*-1)</f>
        <v>#DIV/0!</v>
      </c>
      <c r="S387" s="5" t="e">
        <f>(('t-1'!S387-'t-1'!$AE387)/'t-1'!$AE387)*(('t-1'!$I387-0.5+'t-1'!$I387-0.5)*-1)</f>
        <v>#DIV/0!</v>
      </c>
      <c r="T387" s="5" t="e">
        <f>(('t-1'!T387-'t-1'!$AE387)/'t-1'!$AE387)*(('t-1'!$I387-0.5+'t-1'!$I387-0.5)*-1)</f>
        <v>#DIV/0!</v>
      </c>
      <c r="U387" s="5" t="e">
        <f>(('t-1'!U387-'t-1'!$AE387)/'t-1'!$AE387)*(('t-1'!$I387-0.5+'t-1'!$I387-0.5)*-1)</f>
        <v>#DIV/0!</v>
      </c>
      <c r="V387" s="5" t="e">
        <f>(('t-1'!V387-'t-1'!$AE387)/'t-1'!$AE387)*(('t-1'!$I387-0.5+'t-1'!$I387-0.5)*-1)</f>
        <v>#DIV/0!</v>
      </c>
      <c r="W387" s="5" t="e">
        <f>(('t-1'!W387-'t-1'!$AE387)/'t-1'!$AE387)*(('t-1'!$I387-0.5+'t-1'!$I387-0.5)*-1)</f>
        <v>#DIV/0!</v>
      </c>
      <c r="X387" s="5" t="e">
        <f>(('t-1'!X387-'t-1'!$AE387)/'t-1'!$AE387)*(('t-1'!$I387-0.5+'t-1'!$I387-0.5)*-1)</f>
        <v>#DIV/0!</v>
      </c>
      <c r="Y387" s="5" t="e">
        <f>(('t-1'!Y387-'t-1'!$AE387)/'t-1'!$AE387)*(('t-1'!$I387-0.5+'t-1'!$I387-0.5)*-1)</f>
        <v>#DIV/0!</v>
      </c>
      <c r="Z387" s="5" t="e">
        <f>(('t-1'!Z387-'t-1'!$AE387)/'t-1'!$AE387)*(('t-1'!$I387-0.5+'t-1'!$I387-0.5)*-1)</f>
        <v>#DIV/0!</v>
      </c>
      <c r="AA387" s="5" t="e">
        <f>(('t-1'!AA387-'t-1'!$AE387)/'t-1'!$AE387)*(('t-1'!$I387-0.5+'t-1'!$I387-0.5)*-1)</f>
        <v>#DIV/0!</v>
      </c>
      <c r="AB387" s="5" t="e">
        <f>(('t-1'!AB387-'t-1'!$AE387)/'t-1'!$AE387)*(('t-1'!$I387-0.5+'t-1'!$I387-0.5)*-1)</f>
        <v>#DIV/0!</v>
      </c>
      <c r="AC387" s="5" t="e">
        <f>(('t-1'!AC387-'t-1'!$AE387)/'t-1'!$AE387)*(('t-1'!$I387-0.5+'t-1'!$I387-0.5)*-1)</f>
        <v>#DIV/0!</v>
      </c>
      <c r="AD387" s="5" t="e">
        <f>(('t-1'!AD387-'t-1'!$AE387)/'t-1'!$AE387)*(('t-1'!$I387-0.5+'t-1'!$I387-0.5)*-1)</f>
        <v>#DIV/0!</v>
      </c>
      <c r="AE387" s="5" t="e">
        <f>(('t-1'!AE387-'t-1'!$AE387)/'t-1'!$AE387)*(('t-1'!$I387-0.5+'t-1'!$I387-0.5)*-1)</f>
        <v>#DIV/0!</v>
      </c>
      <c r="AF387" s="5" t="e">
        <f>(('t-1'!AF387-'t-1'!$AE387)/'t-1'!$AE387)*(('t-1'!$I387-0.5+'t-1'!$I387-0.5)*-1)</f>
        <v>#DIV/0!</v>
      </c>
    </row>
    <row r="388" spans="2:32">
      <c r="B388" s="1">
        <f>'t-1'!B388</f>
        <v>0</v>
      </c>
      <c r="C388" s="1">
        <f>'t-1'!C388</f>
        <v>0</v>
      </c>
      <c r="D388" s="1">
        <f>'t-1'!D388</f>
        <v>0</v>
      </c>
      <c r="E388" s="1">
        <f>'t-1'!E388</f>
        <v>0</v>
      </c>
      <c r="F388" s="1">
        <f>'t-1'!F388</f>
        <v>0</v>
      </c>
      <c r="G388" s="1">
        <f>'t-1'!G388</f>
        <v>0</v>
      </c>
      <c r="H388" s="1">
        <f>'t-1'!H388</f>
        <v>0</v>
      </c>
      <c r="I388" s="1">
        <f>'t-1'!I388</f>
        <v>0</v>
      </c>
      <c r="J388" s="5" t="e">
        <f>(('t-1'!J388-'t-1'!$AE388)/'t-1'!$AE388)*(('t-1'!$I388-0.5+'t-1'!$I388-0.5)*-1)</f>
        <v>#DIV/0!</v>
      </c>
      <c r="K388" s="5" t="e">
        <f>(('t-1'!K388-'t-1'!$AE388)/'t-1'!$AE388)*(('t-1'!$I388-0.5+'t-1'!$I388-0.5)*-1)</f>
        <v>#DIV/0!</v>
      </c>
      <c r="L388" s="5" t="e">
        <f>(('t-1'!L388-'t-1'!$AE388)/'t-1'!$AE388)*(('t-1'!$I388-0.5+'t-1'!$I388-0.5)*-1)</f>
        <v>#DIV/0!</v>
      </c>
      <c r="M388" s="5" t="e">
        <f>(('t-1'!M388-'t-1'!$AE388)/'t-1'!$AE388)*(('t-1'!$I388-0.5+'t-1'!$I388-0.5)*-1)</f>
        <v>#DIV/0!</v>
      </c>
      <c r="N388" s="5" t="e">
        <f>(('t-1'!N388-'t-1'!$AE388)/'t-1'!$AE388)*(('t-1'!$I388-0.5+'t-1'!$I388-0.5)*-1)</f>
        <v>#DIV/0!</v>
      </c>
      <c r="O388" s="5" t="e">
        <f>(('t-1'!O388-'t-1'!$AE388)/'t-1'!$AE388)*(('t-1'!$I388-0.5+'t-1'!$I388-0.5)*-1)</f>
        <v>#DIV/0!</v>
      </c>
      <c r="P388" s="5" t="e">
        <f>(('t-1'!P388-'t-1'!$AE388)/'t-1'!$AE388)*(('t-1'!$I388-0.5+'t-1'!$I388-0.5)*-1)</f>
        <v>#DIV/0!</v>
      </c>
      <c r="Q388" s="5" t="e">
        <f>(('t-1'!Q388-'t-1'!$AE388)/'t-1'!$AE388)*(('t-1'!$I388-0.5+'t-1'!$I388-0.5)*-1)</f>
        <v>#DIV/0!</v>
      </c>
      <c r="R388" s="5" t="e">
        <f>(('t-1'!R388-'t-1'!$AE388)/'t-1'!$AE388)*(('t-1'!$I388-0.5+'t-1'!$I388-0.5)*-1)</f>
        <v>#DIV/0!</v>
      </c>
      <c r="S388" s="5" t="e">
        <f>(('t-1'!S388-'t-1'!$AE388)/'t-1'!$AE388)*(('t-1'!$I388-0.5+'t-1'!$I388-0.5)*-1)</f>
        <v>#DIV/0!</v>
      </c>
      <c r="T388" s="5" t="e">
        <f>(('t-1'!T388-'t-1'!$AE388)/'t-1'!$AE388)*(('t-1'!$I388-0.5+'t-1'!$I388-0.5)*-1)</f>
        <v>#DIV/0!</v>
      </c>
      <c r="U388" s="5" t="e">
        <f>(('t-1'!U388-'t-1'!$AE388)/'t-1'!$AE388)*(('t-1'!$I388-0.5+'t-1'!$I388-0.5)*-1)</f>
        <v>#DIV/0!</v>
      </c>
      <c r="V388" s="5" t="e">
        <f>(('t-1'!V388-'t-1'!$AE388)/'t-1'!$AE388)*(('t-1'!$I388-0.5+'t-1'!$I388-0.5)*-1)</f>
        <v>#DIV/0!</v>
      </c>
      <c r="W388" s="5" t="e">
        <f>(('t-1'!W388-'t-1'!$AE388)/'t-1'!$AE388)*(('t-1'!$I388-0.5+'t-1'!$I388-0.5)*-1)</f>
        <v>#DIV/0!</v>
      </c>
      <c r="X388" s="5" t="e">
        <f>(('t-1'!X388-'t-1'!$AE388)/'t-1'!$AE388)*(('t-1'!$I388-0.5+'t-1'!$I388-0.5)*-1)</f>
        <v>#DIV/0!</v>
      </c>
      <c r="Y388" s="5" t="e">
        <f>(('t-1'!Y388-'t-1'!$AE388)/'t-1'!$AE388)*(('t-1'!$I388-0.5+'t-1'!$I388-0.5)*-1)</f>
        <v>#DIV/0!</v>
      </c>
      <c r="Z388" s="5" t="e">
        <f>(('t-1'!Z388-'t-1'!$AE388)/'t-1'!$AE388)*(('t-1'!$I388-0.5+'t-1'!$I388-0.5)*-1)</f>
        <v>#DIV/0!</v>
      </c>
      <c r="AA388" s="5" t="e">
        <f>(('t-1'!AA388-'t-1'!$AE388)/'t-1'!$AE388)*(('t-1'!$I388-0.5+'t-1'!$I388-0.5)*-1)</f>
        <v>#DIV/0!</v>
      </c>
      <c r="AB388" s="5" t="e">
        <f>(('t-1'!AB388-'t-1'!$AE388)/'t-1'!$AE388)*(('t-1'!$I388-0.5+'t-1'!$I388-0.5)*-1)</f>
        <v>#DIV/0!</v>
      </c>
      <c r="AC388" s="5" t="e">
        <f>(('t-1'!AC388-'t-1'!$AE388)/'t-1'!$AE388)*(('t-1'!$I388-0.5+'t-1'!$I388-0.5)*-1)</f>
        <v>#DIV/0!</v>
      </c>
      <c r="AD388" s="5" t="e">
        <f>(('t-1'!AD388-'t-1'!$AE388)/'t-1'!$AE388)*(('t-1'!$I388-0.5+'t-1'!$I388-0.5)*-1)</f>
        <v>#DIV/0!</v>
      </c>
      <c r="AE388" s="5" t="e">
        <f>(('t-1'!AE388-'t-1'!$AE388)/'t-1'!$AE388)*(('t-1'!$I388-0.5+'t-1'!$I388-0.5)*-1)</f>
        <v>#DIV/0!</v>
      </c>
      <c r="AF388" s="5" t="e">
        <f>(('t-1'!AF388-'t-1'!$AE388)/'t-1'!$AE388)*(('t-1'!$I388-0.5+'t-1'!$I388-0.5)*-1)</f>
        <v>#DIV/0!</v>
      </c>
    </row>
    <row r="389" spans="2:32">
      <c r="B389" s="1">
        <f>'t-1'!B389</f>
        <v>0</v>
      </c>
      <c r="C389" s="1">
        <f>'t-1'!C389</f>
        <v>0</v>
      </c>
      <c r="D389" s="1">
        <f>'t-1'!D389</f>
        <v>0</v>
      </c>
      <c r="E389" s="1">
        <f>'t-1'!E389</f>
        <v>0</v>
      </c>
      <c r="F389" s="1">
        <f>'t-1'!F389</f>
        <v>0</v>
      </c>
      <c r="G389" s="1">
        <f>'t-1'!G389</f>
        <v>0</v>
      </c>
      <c r="H389" s="1">
        <f>'t-1'!H389</f>
        <v>0</v>
      </c>
      <c r="I389" s="1">
        <f>'t-1'!I389</f>
        <v>0</v>
      </c>
      <c r="J389" s="5" t="e">
        <f>(('t-1'!J389-'t-1'!$AE389)/'t-1'!$AE389)*(('t-1'!$I389-0.5+'t-1'!$I389-0.5)*-1)</f>
        <v>#DIV/0!</v>
      </c>
      <c r="K389" s="5" t="e">
        <f>(('t-1'!K389-'t-1'!$AE389)/'t-1'!$AE389)*(('t-1'!$I389-0.5+'t-1'!$I389-0.5)*-1)</f>
        <v>#DIV/0!</v>
      </c>
      <c r="L389" s="5" t="e">
        <f>(('t-1'!L389-'t-1'!$AE389)/'t-1'!$AE389)*(('t-1'!$I389-0.5+'t-1'!$I389-0.5)*-1)</f>
        <v>#DIV/0!</v>
      </c>
      <c r="M389" s="5" t="e">
        <f>(('t-1'!M389-'t-1'!$AE389)/'t-1'!$AE389)*(('t-1'!$I389-0.5+'t-1'!$I389-0.5)*-1)</f>
        <v>#DIV/0!</v>
      </c>
      <c r="N389" s="5" t="e">
        <f>(('t-1'!N389-'t-1'!$AE389)/'t-1'!$AE389)*(('t-1'!$I389-0.5+'t-1'!$I389-0.5)*-1)</f>
        <v>#DIV/0!</v>
      </c>
      <c r="O389" s="5" t="e">
        <f>(('t-1'!O389-'t-1'!$AE389)/'t-1'!$AE389)*(('t-1'!$I389-0.5+'t-1'!$I389-0.5)*-1)</f>
        <v>#DIV/0!</v>
      </c>
      <c r="P389" s="5" t="e">
        <f>(('t-1'!P389-'t-1'!$AE389)/'t-1'!$AE389)*(('t-1'!$I389-0.5+'t-1'!$I389-0.5)*-1)</f>
        <v>#DIV/0!</v>
      </c>
      <c r="Q389" s="5" t="e">
        <f>(('t-1'!Q389-'t-1'!$AE389)/'t-1'!$AE389)*(('t-1'!$I389-0.5+'t-1'!$I389-0.5)*-1)</f>
        <v>#DIV/0!</v>
      </c>
      <c r="R389" s="5" t="e">
        <f>(('t-1'!R389-'t-1'!$AE389)/'t-1'!$AE389)*(('t-1'!$I389-0.5+'t-1'!$I389-0.5)*-1)</f>
        <v>#DIV/0!</v>
      </c>
      <c r="S389" s="5" t="e">
        <f>(('t-1'!S389-'t-1'!$AE389)/'t-1'!$AE389)*(('t-1'!$I389-0.5+'t-1'!$I389-0.5)*-1)</f>
        <v>#DIV/0!</v>
      </c>
      <c r="T389" s="5" t="e">
        <f>(('t-1'!T389-'t-1'!$AE389)/'t-1'!$AE389)*(('t-1'!$I389-0.5+'t-1'!$I389-0.5)*-1)</f>
        <v>#DIV/0!</v>
      </c>
      <c r="U389" s="5" t="e">
        <f>(('t-1'!U389-'t-1'!$AE389)/'t-1'!$AE389)*(('t-1'!$I389-0.5+'t-1'!$I389-0.5)*-1)</f>
        <v>#DIV/0!</v>
      </c>
      <c r="V389" s="5" t="e">
        <f>(('t-1'!V389-'t-1'!$AE389)/'t-1'!$AE389)*(('t-1'!$I389-0.5+'t-1'!$I389-0.5)*-1)</f>
        <v>#DIV/0!</v>
      </c>
      <c r="W389" s="5" t="e">
        <f>(('t-1'!W389-'t-1'!$AE389)/'t-1'!$AE389)*(('t-1'!$I389-0.5+'t-1'!$I389-0.5)*-1)</f>
        <v>#DIV/0!</v>
      </c>
      <c r="X389" s="5" t="e">
        <f>(('t-1'!X389-'t-1'!$AE389)/'t-1'!$AE389)*(('t-1'!$I389-0.5+'t-1'!$I389-0.5)*-1)</f>
        <v>#DIV/0!</v>
      </c>
      <c r="Y389" s="5" t="e">
        <f>(('t-1'!Y389-'t-1'!$AE389)/'t-1'!$AE389)*(('t-1'!$I389-0.5+'t-1'!$I389-0.5)*-1)</f>
        <v>#DIV/0!</v>
      </c>
      <c r="Z389" s="5" t="e">
        <f>(('t-1'!Z389-'t-1'!$AE389)/'t-1'!$AE389)*(('t-1'!$I389-0.5+'t-1'!$I389-0.5)*-1)</f>
        <v>#DIV/0!</v>
      </c>
      <c r="AA389" s="5" t="e">
        <f>(('t-1'!AA389-'t-1'!$AE389)/'t-1'!$AE389)*(('t-1'!$I389-0.5+'t-1'!$I389-0.5)*-1)</f>
        <v>#DIV/0!</v>
      </c>
      <c r="AB389" s="5" t="e">
        <f>(('t-1'!AB389-'t-1'!$AE389)/'t-1'!$AE389)*(('t-1'!$I389-0.5+'t-1'!$I389-0.5)*-1)</f>
        <v>#DIV/0!</v>
      </c>
      <c r="AC389" s="5" t="e">
        <f>(('t-1'!AC389-'t-1'!$AE389)/'t-1'!$AE389)*(('t-1'!$I389-0.5+'t-1'!$I389-0.5)*-1)</f>
        <v>#DIV/0!</v>
      </c>
      <c r="AD389" s="5" t="e">
        <f>(('t-1'!AD389-'t-1'!$AE389)/'t-1'!$AE389)*(('t-1'!$I389-0.5+'t-1'!$I389-0.5)*-1)</f>
        <v>#DIV/0!</v>
      </c>
      <c r="AE389" s="5" t="e">
        <f>(('t-1'!AE389-'t-1'!$AE389)/'t-1'!$AE389)*(('t-1'!$I389-0.5+'t-1'!$I389-0.5)*-1)</f>
        <v>#DIV/0!</v>
      </c>
      <c r="AF389" s="5" t="e">
        <f>(('t-1'!AF389-'t-1'!$AE389)/'t-1'!$AE389)*(('t-1'!$I389-0.5+'t-1'!$I389-0.5)*-1)</f>
        <v>#DIV/0!</v>
      </c>
    </row>
    <row r="390" spans="2:32">
      <c r="B390" s="1">
        <f>'t-1'!B390</f>
        <v>0</v>
      </c>
      <c r="C390" s="1">
        <f>'t-1'!C390</f>
        <v>0</v>
      </c>
      <c r="D390" s="1">
        <f>'t-1'!D390</f>
        <v>0</v>
      </c>
      <c r="E390" s="1">
        <f>'t-1'!E390</f>
        <v>0</v>
      </c>
      <c r="F390" s="1">
        <f>'t-1'!F390</f>
        <v>0</v>
      </c>
      <c r="G390" s="1">
        <f>'t-1'!G390</f>
        <v>0</v>
      </c>
      <c r="H390" s="1">
        <f>'t-1'!H390</f>
        <v>0</v>
      </c>
      <c r="I390" s="1">
        <f>'t-1'!I390</f>
        <v>0</v>
      </c>
      <c r="J390" s="5" t="e">
        <f>(('t-1'!J390-'t-1'!$AE390)/'t-1'!$AE390)*(('t-1'!$I390-0.5+'t-1'!$I390-0.5)*-1)</f>
        <v>#DIV/0!</v>
      </c>
      <c r="K390" s="5" t="e">
        <f>(('t-1'!K390-'t-1'!$AE390)/'t-1'!$AE390)*(('t-1'!$I390-0.5+'t-1'!$I390-0.5)*-1)</f>
        <v>#DIV/0!</v>
      </c>
      <c r="L390" s="5" t="e">
        <f>(('t-1'!L390-'t-1'!$AE390)/'t-1'!$AE390)*(('t-1'!$I390-0.5+'t-1'!$I390-0.5)*-1)</f>
        <v>#DIV/0!</v>
      </c>
      <c r="M390" s="5" t="e">
        <f>(('t-1'!M390-'t-1'!$AE390)/'t-1'!$AE390)*(('t-1'!$I390-0.5+'t-1'!$I390-0.5)*-1)</f>
        <v>#DIV/0!</v>
      </c>
      <c r="N390" s="5" t="e">
        <f>(('t-1'!N390-'t-1'!$AE390)/'t-1'!$AE390)*(('t-1'!$I390-0.5+'t-1'!$I390-0.5)*-1)</f>
        <v>#DIV/0!</v>
      </c>
      <c r="O390" s="5" t="e">
        <f>(('t-1'!O390-'t-1'!$AE390)/'t-1'!$AE390)*(('t-1'!$I390-0.5+'t-1'!$I390-0.5)*-1)</f>
        <v>#DIV/0!</v>
      </c>
      <c r="P390" s="5" t="e">
        <f>(('t-1'!P390-'t-1'!$AE390)/'t-1'!$AE390)*(('t-1'!$I390-0.5+'t-1'!$I390-0.5)*-1)</f>
        <v>#DIV/0!</v>
      </c>
      <c r="Q390" s="5" t="e">
        <f>(('t-1'!Q390-'t-1'!$AE390)/'t-1'!$AE390)*(('t-1'!$I390-0.5+'t-1'!$I390-0.5)*-1)</f>
        <v>#DIV/0!</v>
      </c>
      <c r="R390" s="5" t="e">
        <f>(('t-1'!R390-'t-1'!$AE390)/'t-1'!$AE390)*(('t-1'!$I390-0.5+'t-1'!$I390-0.5)*-1)</f>
        <v>#DIV/0!</v>
      </c>
      <c r="S390" s="5" t="e">
        <f>(('t-1'!S390-'t-1'!$AE390)/'t-1'!$AE390)*(('t-1'!$I390-0.5+'t-1'!$I390-0.5)*-1)</f>
        <v>#DIV/0!</v>
      </c>
      <c r="T390" s="5" t="e">
        <f>(('t-1'!T390-'t-1'!$AE390)/'t-1'!$AE390)*(('t-1'!$I390-0.5+'t-1'!$I390-0.5)*-1)</f>
        <v>#DIV/0!</v>
      </c>
      <c r="U390" s="5" t="e">
        <f>(('t-1'!U390-'t-1'!$AE390)/'t-1'!$AE390)*(('t-1'!$I390-0.5+'t-1'!$I390-0.5)*-1)</f>
        <v>#DIV/0!</v>
      </c>
      <c r="V390" s="5" t="e">
        <f>(('t-1'!V390-'t-1'!$AE390)/'t-1'!$AE390)*(('t-1'!$I390-0.5+'t-1'!$I390-0.5)*-1)</f>
        <v>#DIV/0!</v>
      </c>
      <c r="W390" s="5" t="e">
        <f>(('t-1'!W390-'t-1'!$AE390)/'t-1'!$AE390)*(('t-1'!$I390-0.5+'t-1'!$I390-0.5)*-1)</f>
        <v>#DIV/0!</v>
      </c>
      <c r="X390" s="5" t="e">
        <f>(('t-1'!X390-'t-1'!$AE390)/'t-1'!$AE390)*(('t-1'!$I390-0.5+'t-1'!$I390-0.5)*-1)</f>
        <v>#DIV/0!</v>
      </c>
      <c r="Y390" s="5" t="e">
        <f>(('t-1'!Y390-'t-1'!$AE390)/'t-1'!$AE390)*(('t-1'!$I390-0.5+'t-1'!$I390-0.5)*-1)</f>
        <v>#DIV/0!</v>
      </c>
      <c r="Z390" s="5" t="e">
        <f>(('t-1'!Z390-'t-1'!$AE390)/'t-1'!$AE390)*(('t-1'!$I390-0.5+'t-1'!$I390-0.5)*-1)</f>
        <v>#DIV/0!</v>
      </c>
      <c r="AA390" s="5" t="e">
        <f>(('t-1'!AA390-'t-1'!$AE390)/'t-1'!$AE390)*(('t-1'!$I390-0.5+'t-1'!$I390-0.5)*-1)</f>
        <v>#DIV/0!</v>
      </c>
      <c r="AB390" s="5" t="e">
        <f>(('t-1'!AB390-'t-1'!$AE390)/'t-1'!$AE390)*(('t-1'!$I390-0.5+'t-1'!$I390-0.5)*-1)</f>
        <v>#DIV/0!</v>
      </c>
      <c r="AC390" s="5" t="e">
        <f>(('t-1'!AC390-'t-1'!$AE390)/'t-1'!$AE390)*(('t-1'!$I390-0.5+'t-1'!$I390-0.5)*-1)</f>
        <v>#DIV/0!</v>
      </c>
      <c r="AD390" s="5" t="e">
        <f>(('t-1'!AD390-'t-1'!$AE390)/'t-1'!$AE390)*(('t-1'!$I390-0.5+'t-1'!$I390-0.5)*-1)</f>
        <v>#DIV/0!</v>
      </c>
      <c r="AE390" s="5" t="e">
        <f>(('t-1'!AE390-'t-1'!$AE390)/'t-1'!$AE390)*(('t-1'!$I390-0.5+'t-1'!$I390-0.5)*-1)</f>
        <v>#DIV/0!</v>
      </c>
      <c r="AF390" s="5" t="e">
        <f>(('t-1'!AF390-'t-1'!$AE390)/'t-1'!$AE390)*(('t-1'!$I390-0.5+'t-1'!$I390-0.5)*-1)</f>
        <v>#DIV/0!</v>
      </c>
    </row>
    <row r="391" spans="2:32">
      <c r="B391" s="1">
        <f>'t-1'!B391</f>
        <v>0</v>
      </c>
      <c r="C391" s="1">
        <f>'t-1'!C391</f>
        <v>0</v>
      </c>
      <c r="D391" s="1">
        <f>'t-1'!D391</f>
        <v>0</v>
      </c>
      <c r="E391" s="1">
        <f>'t-1'!E391</f>
        <v>0</v>
      </c>
      <c r="F391" s="1">
        <f>'t-1'!F391</f>
        <v>0</v>
      </c>
      <c r="G391" s="1">
        <f>'t-1'!G391</f>
        <v>0</v>
      </c>
      <c r="H391" s="1">
        <f>'t-1'!H391</f>
        <v>0</v>
      </c>
      <c r="I391" s="1">
        <f>'t-1'!I391</f>
        <v>0</v>
      </c>
      <c r="J391" s="5" t="e">
        <f>(('t-1'!J391-'t-1'!$AE391)/'t-1'!$AE391)*(('t-1'!$I391-0.5+'t-1'!$I391-0.5)*-1)</f>
        <v>#DIV/0!</v>
      </c>
      <c r="K391" s="5" t="e">
        <f>(('t-1'!K391-'t-1'!$AE391)/'t-1'!$AE391)*(('t-1'!$I391-0.5+'t-1'!$I391-0.5)*-1)</f>
        <v>#DIV/0!</v>
      </c>
      <c r="L391" s="5" t="e">
        <f>(('t-1'!L391-'t-1'!$AE391)/'t-1'!$AE391)*(('t-1'!$I391-0.5+'t-1'!$I391-0.5)*-1)</f>
        <v>#DIV/0!</v>
      </c>
      <c r="M391" s="5" t="e">
        <f>(('t-1'!M391-'t-1'!$AE391)/'t-1'!$AE391)*(('t-1'!$I391-0.5+'t-1'!$I391-0.5)*-1)</f>
        <v>#DIV/0!</v>
      </c>
      <c r="N391" s="5" t="e">
        <f>(('t-1'!N391-'t-1'!$AE391)/'t-1'!$AE391)*(('t-1'!$I391-0.5+'t-1'!$I391-0.5)*-1)</f>
        <v>#DIV/0!</v>
      </c>
      <c r="O391" s="5" t="e">
        <f>(('t-1'!O391-'t-1'!$AE391)/'t-1'!$AE391)*(('t-1'!$I391-0.5+'t-1'!$I391-0.5)*-1)</f>
        <v>#DIV/0!</v>
      </c>
      <c r="P391" s="5" t="e">
        <f>(('t-1'!P391-'t-1'!$AE391)/'t-1'!$AE391)*(('t-1'!$I391-0.5+'t-1'!$I391-0.5)*-1)</f>
        <v>#DIV/0!</v>
      </c>
      <c r="Q391" s="5" t="e">
        <f>(('t-1'!Q391-'t-1'!$AE391)/'t-1'!$AE391)*(('t-1'!$I391-0.5+'t-1'!$I391-0.5)*-1)</f>
        <v>#DIV/0!</v>
      </c>
      <c r="R391" s="5" t="e">
        <f>(('t-1'!R391-'t-1'!$AE391)/'t-1'!$AE391)*(('t-1'!$I391-0.5+'t-1'!$I391-0.5)*-1)</f>
        <v>#DIV/0!</v>
      </c>
      <c r="S391" s="5" t="e">
        <f>(('t-1'!S391-'t-1'!$AE391)/'t-1'!$AE391)*(('t-1'!$I391-0.5+'t-1'!$I391-0.5)*-1)</f>
        <v>#DIV/0!</v>
      </c>
      <c r="T391" s="5" t="e">
        <f>(('t-1'!T391-'t-1'!$AE391)/'t-1'!$AE391)*(('t-1'!$I391-0.5+'t-1'!$I391-0.5)*-1)</f>
        <v>#DIV/0!</v>
      </c>
      <c r="U391" s="5" t="e">
        <f>(('t-1'!U391-'t-1'!$AE391)/'t-1'!$AE391)*(('t-1'!$I391-0.5+'t-1'!$I391-0.5)*-1)</f>
        <v>#DIV/0!</v>
      </c>
      <c r="V391" s="5" t="e">
        <f>(('t-1'!V391-'t-1'!$AE391)/'t-1'!$AE391)*(('t-1'!$I391-0.5+'t-1'!$I391-0.5)*-1)</f>
        <v>#DIV/0!</v>
      </c>
      <c r="W391" s="5" t="e">
        <f>(('t-1'!W391-'t-1'!$AE391)/'t-1'!$AE391)*(('t-1'!$I391-0.5+'t-1'!$I391-0.5)*-1)</f>
        <v>#DIV/0!</v>
      </c>
      <c r="X391" s="5" t="e">
        <f>(('t-1'!X391-'t-1'!$AE391)/'t-1'!$AE391)*(('t-1'!$I391-0.5+'t-1'!$I391-0.5)*-1)</f>
        <v>#DIV/0!</v>
      </c>
      <c r="Y391" s="5" t="e">
        <f>(('t-1'!Y391-'t-1'!$AE391)/'t-1'!$AE391)*(('t-1'!$I391-0.5+'t-1'!$I391-0.5)*-1)</f>
        <v>#DIV/0!</v>
      </c>
      <c r="Z391" s="5" t="e">
        <f>(('t-1'!Z391-'t-1'!$AE391)/'t-1'!$AE391)*(('t-1'!$I391-0.5+'t-1'!$I391-0.5)*-1)</f>
        <v>#DIV/0!</v>
      </c>
      <c r="AA391" s="5" t="e">
        <f>(('t-1'!AA391-'t-1'!$AE391)/'t-1'!$AE391)*(('t-1'!$I391-0.5+'t-1'!$I391-0.5)*-1)</f>
        <v>#DIV/0!</v>
      </c>
      <c r="AB391" s="5" t="e">
        <f>(('t-1'!AB391-'t-1'!$AE391)/'t-1'!$AE391)*(('t-1'!$I391-0.5+'t-1'!$I391-0.5)*-1)</f>
        <v>#DIV/0!</v>
      </c>
      <c r="AC391" s="5" t="e">
        <f>(('t-1'!AC391-'t-1'!$AE391)/'t-1'!$AE391)*(('t-1'!$I391-0.5+'t-1'!$I391-0.5)*-1)</f>
        <v>#DIV/0!</v>
      </c>
      <c r="AD391" s="5" t="e">
        <f>(('t-1'!AD391-'t-1'!$AE391)/'t-1'!$AE391)*(('t-1'!$I391-0.5+'t-1'!$I391-0.5)*-1)</f>
        <v>#DIV/0!</v>
      </c>
      <c r="AE391" s="5" t="e">
        <f>(('t-1'!AE391-'t-1'!$AE391)/'t-1'!$AE391)*(('t-1'!$I391-0.5+'t-1'!$I391-0.5)*-1)</f>
        <v>#DIV/0!</v>
      </c>
      <c r="AF391" s="5" t="e">
        <f>(('t-1'!AF391-'t-1'!$AE391)/'t-1'!$AE391)*(('t-1'!$I391-0.5+'t-1'!$I391-0.5)*-1)</f>
        <v>#DIV/0!</v>
      </c>
    </row>
    <row r="392" spans="2:32">
      <c r="B392" s="1">
        <f>'t-1'!B392</f>
        <v>0</v>
      </c>
      <c r="C392" s="1">
        <f>'t-1'!C392</f>
        <v>0</v>
      </c>
      <c r="D392" s="1">
        <f>'t-1'!D392</f>
        <v>0</v>
      </c>
      <c r="E392" s="1">
        <f>'t-1'!E392</f>
        <v>0</v>
      </c>
      <c r="F392" s="1">
        <f>'t-1'!F392</f>
        <v>0</v>
      </c>
      <c r="G392" s="1">
        <f>'t-1'!G392</f>
        <v>0</v>
      </c>
      <c r="H392" s="1">
        <f>'t-1'!H392</f>
        <v>0</v>
      </c>
      <c r="I392" s="1">
        <f>'t-1'!I392</f>
        <v>0</v>
      </c>
      <c r="J392" s="5" t="e">
        <f>(('t-1'!J392-'t-1'!$AE392)/'t-1'!$AE392)*(('t-1'!$I392-0.5+'t-1'!$I392-0.5)*-1)</f>
        <v>#DIV/0!</v>
      </c>
      <c r="K392" s="5" t="e">
        <f>(('t-1'!K392-'t-1'!$AE392)/'t-1'!$AE392)*(('t-1'!$I392-0.5+'t-1'!$I392-0.5)*-1)</f>
        <v>#DIV/0!</v>
      </c>
      <c r="L392" s="5" t="e">
        <f>(('t-1'!L392-'t-1'!$AE392)/'t-1'!$AE392)*(('t-1'!$I392-0.5+'t-1'!$I392-0.5)*-1)</f>
        <v>#DIV/0!</v>
      </c>
      <c r="M392" s="5" t="e">
        <f>(('t-1'!M392-'t-1'!$AE392)/'t-1'!$AE392)*(('t-1'!$I392-0.5+'t-1'!$I392-0.5)*-1)</f>
        <v>#DIV/0!</v>
      </c>
      <c r="N392" s="5" t="e">
        <f>(('t-1'!N392-'t-1'!$AE392)/'t-1'!$AE392)*(('t-1'!$I392-0.5+'t-1'!$I392-0.5)*-1)</f>
        <v>#DIV/0!</v>
      </c>
      <c r="O392" s="5" t="e">
        <f>(('t-1'!O392-'t-1'!$AE392)/'t-1'!$AE392)*(('t-1'!$I392-0.5+'t-1'!$I392-0.5)*-1)</f>
        <v>#DIV/0!</v>
      </c>
      <c r="P392" s="5" t="e">
        <f>(('t-1'!P392-'t-1'!$AE392)/'t-1'!$AE392)*(('t-1'!$I392-0.5+'t-1'!$I392-0.5)*-1)</f>
        <v>#DIV/0!</v>
      </c>
      <c r="Q392" s="5" t="e">
        <f>(('t-1'!Q392-'t-1'!$AE392)/'t-1'!$AE392)*(('t-1'!$I392-0.5+'t-1'!$I392-0.5)*-1)</f>
        <v>#DIV/0!</v>
      </c>
      <c r="R392" s="5" t="e">
        <f>(('t-1'!R392-'t-1'!$AE392)/'t-1'!$AE392)*(('t-1'!$I392-0.5+'t-1'!$I392-0.5)*-1)</f>
        <v>#DIV/0!</v>
      </c>
      <c r="S392" s="5" t="e">
        <f>(('t-1'!S392-'t-1'!$AE392)/'t-1'!$AE392)*(('t-1'!$I392-0.5+'t-1'!$I392-0.5)*-1)</f>
        <v>#DIV/0!</v>
      </c>
      <c r="T392" s="5" t="e">
        <f>(('t-1'!T392-'t-1'!$AE392)/'t-1'!$AE392)*(('t-1'!$I392-0.5+'t-1'!$I392-0.5)*-1)</f>
        <v>#DIV/0!</v>
      </c>
      <c r="U392" s="5" t="e">
        <f>(('t-1'!U392-'t-1'!$AE392)/'t-1'!$AE392)*(('t-1'!$I392-0.5+'t-1'!$I392-0.5)*-1)</f>
        <v>#DIV/0!</v>
      </c>
      <c r="V392" s="5" t="e">
        <f>(('t-1'!V392-'t-1'!$AE392)/'t-1'!$AE392)*(('t-1'!$I392-0.5+'t-1'!$I392-0.5)*-1)</f>
        <v>#DIV/0!</v>
      </c>
      <c r="W392" s="5" t="e">
        <f>(('t-1'!W392-'t-1'!$AE392)/'t-1'!$AE392)*(('t-1'!$I392-0.5+'t-1'!$I392-0.5)*-1)</f>
        <v>#DIV/0!</v>
      </c>
      <c r="X392" s="5" t="e">
        <f>(('t-1'!X392-'t-1'!$AE392)/'t-1'!$AE392)*(('t-1'!$I392-0.5+'t-1'!$I392-0.5)*-1)</f>
        <v>#DIV/0!</v>
      </c>
      <c r="Y392" s="5" t="e">
        <f>(('t-1'!Y392-'t-1'!$AE392)/'t-1'!$AE392)*(('t-1'!$I392-0.5+'t-1'!$I392-0.5)*-1)</f>
        <v>#DIV/0!</v>
      </c>
      <c r="Z392" s="5" t="e">
        <f>(('t-1'!Z392-'t-1'!$AE392)/'t-1'!$AE392)*(('t-1'!$I392-0.5+'t-1'!$I392-0.5)*-1)</f>
        <v>#DIV/0!</v>
      </c>
      <c r="AA392" s="5" t="e">
        <f>(('t-1'!AA392-'t-1'!$AE392)/'t-1'!$AE392)*(('t-1'!$I392-0.5+'t-1'!$I392-0.5)*-1)</f>
        <v>#DIV/0!</v>
      </c>
      <c r="AB392" s="5" t="e">
        <f>(('t-1'!AB392-'t-1'!$AE392)/'t-1'!$AE392)*(('t-1'!$I392-0.5+'t-1'!$I392-0.5)*-1)</f>
        <v>#DIV/0!</v>
      </c>
      <c r="AC392" s="5" t="e">
        <f>(('t-1'!AC392-'t-1'!$AE392)/'t-1'!$AE392)*(('t-1'!$I392-0.5+'t-1'!$I392-0.5)*-1)</f>
        <v>#DIV/0!</v>
      </c>
      <c r="AD392" s="5" t="e">
        <f>(('t-1'!AD392-'t-1'!$AE392)/'t-1'!$AE392)*(('t-1'!$I392-0.5+'t-1'!$I392-0.5)*-1)</f>
        <v>#DIV/0!</v>
      </c>
      <c r="AE392" s="5" t="e">
        <f>(('t-1'!AE392-'t-1'!$AE392)/'t-1'!$AE392)*(('t-1'!$I392-0.5+'t-1'!$I392-0.5)*-1)</f>
        <v>#DIV/0!</v>
      </c>
      <c r="AF392" s="5" t="e">
        <f>(('t-1'!AF392-'t-1'!$AE392)/'t-1'!$AE392)*(('t-1'!$I392-0.5+'t-1'!$I392-0.5)*-1)</f>
        <v>#DIV/0!</v>
      </c>
    </row>
    <row r="393" spans="2:32">
      <c r="B393" s="1">
        <f>'t-1'!B393</f>
        <v>0</v>
      </c>
      <c r="C393" s="1">
        <f>'t-1'!C393</f>
        <v>0</v>
      </c>
      <c r="D393" s="1">
        <f>'t-1'!D393</f>
        <v>0</v>
      </c>
      <c r="E393" s="1">
        <f>'t-1'!E393</f>
        <v>0</v>
      </c>
      <c r="F393" s="1">
        <f>'t-1'!F393</f>
        <v>0</v>
      </c>
      <c r="G393" s="1">
        <f>'t-1'!G393</f>
        <v>0</v>
      </c>
      <c r="H393" s="1">
        <f>'t-1'!H393</f>
        <v>0</v>
      </c>
      <c r="I393" s="1">
        <f>'t-1'!I393</f>
        <v>0</v>
      </c>
      <c r="J393" s="5" t="e">
        <f>(('t-1'!J393-'t-1'!$AE393)/'t-1'!$AE393)*(('t-1'!$I393-0.5+'t-1'!$I393-0.5)*-1)</f>
        <v>#DIV/0!</v>
      </c>
      <c r="K393" s="5" t="e">
        <f>(('t-1'!K393-'t-1'!$AE393)/'t-1'!$AE393)*(('t-1'!$I393-0.5+'t-1'!$I393-0.5)*-1)</f>
        <v>#DIV/0!</v>
      </c>
      <c r="L393" s="5" t="e">
        <f>(('t-1'!L393-'t-1'!$AE393)/'t-1'!$AE393)*(('t-1'!$I393-0.5+'t-1'!$I393-0.5)*-1)</f>
        <v>#DIV/0!</v>
      </c>
      <c r="M393" s="5" t="e">
        <f>(('t-1'!M393-'t-1'!$AE393)/'t-1'!$AE393)*(('t-1'!$I393-0.5+'t-1'!$I393-0.5)*-1)</f>
        <v>#DIV/0!</v>
      </c>
      <c r="N393" s="5" t="e">
        <f>(('t-1'!N393-'t-1'!$AE393)/'t-1'!$AE393)*(('t-1'!$I393-0.5+'t-1'!$I393-0.5)*-1)</f>
        <v>#DIV/0!</v>
      </c>
      <c r="O393" s="5" t="e">
        <f>(('t-1'!O393-'t-1'!$AE393)/'t-1'!$AE393)*(('t-1'!$I393-0.5+'t-1'!$I393-0.5)*-1)</f>
        <v>#DIV/0!</v>
      </c>
      <c r="P393" s="5" t="e">
        <f>(('t-1'!P393-'t-1'!$AE393)/'t-1'!$AE393)*(('t-1'!$I393-0.5+'t-1'!$I393-0.5)*-1)</f>
        <v>#DIV/0!</v>
      </c>
      <c r="Q393" s="5" t="e">
        <f>(('t-1'!Q393-'t-1'!$AE393)/'t-1'!$AE393)*(('t-1'!$I393-0.5+'t-1'!$I393-0.5)*-1)</f>
        <v>#DIV/0!</v>
      </c>
      <c r="R393" s="5" t="e">
        <f>(('t-1'!R393-'t-1'!$AE393)/'t-1'!$AE393)*(('t-1'!$I393-0.5+'t-1'!$I393-0.5)*-1)</f>
        <v>#DIV/0!</v>
      </c>
      <c r="S393" s="5" t="e">
        <f>(('t-1'!S393-'t-1'!$AE393)/'t-1'!$AE393)*(('t-1'!$I393-0.5+'t-1'!$I393-0.5)*-1)</f>
        <v>#DIV/0!</v>
      </c>
      <c r="T393" s="5" t="e">
        <f>(('t-1'!T393-'t-1'!$AE393)/'t-1'!$AE393)*(('t-1'!$I393-0.5+'t-1'!$I393-0.5)*-1)</f>
        <v>#DIV/0!</v>
      </c>
      <c r="U393" s="5" t="e">
        <f>(('t-1'!U393-'t-1'!$AE393)/'t-1'!$AE393)*(('t-1'!$I393-0.5+'t-1'!$I393-0.5)*-1)</f>
        <v>#DIV/0!</v>
      </c>
      <c r="V393" s="5" t="e">
        <f>(('t-1'!V393-'t-1'!$AE393)/'t-1'!$AE393)*(('t-1'!$I393-0.5+'t-1'!$I393-0.5)*-1)</f>
        <v>#DIV/0!</v>
      </c>
      <c r="W393" s="5" t="e">
        <f>(('t-1'!W393-'t-1'!$AE393)/'t-1'!$AE393)*(('t-1'!$I393-0.5+'t-1'!$I393-0.5)*-1)</f>
        <v>#DIV/0!</v>
      </c>
      <c r="X393" s="5" t="e">
        <f>(('t-1'!X393-'t-1'!$AE393)/'t-1'!$AE393)*(('t-1'!$I393-0.5+'t-1'!$I393-0.5)*-1)</f>
        <v>#DIV/0!</v>
      </c>
      <c r="Y393" s="5" t="e">
        <f>(('t-1'!Y393-'t-1'!$AE393)/'t-1'!$AE393)*(('t-1'!$I393-0.5+'t-1'!$I393-0.5)*-1)</f>
        <v>#DIV/0!</v>
      </c>
      <c r="Z393" s="5" t="e">
        <f>(('t-1'!Z393-'t-1'!$AE393)/'t-1'!$AE393)*(('t-1'!$I393-0.5+'t-1'!$I393-0.5)*-1)</f>
        <v>#DIV/0!</v>
      </c>
      <c r="AA393" s="5" t="e">
        <f>(('t-1'!AA393-'t-1'!$AE393)/'t-1'!$AE393)*(('t-1'!$I393-0.5+'t-1'!$I393-0.5)*-1)</f>
        <v>#DIV/0!</v>
      </c>
      <c r="AB393" s="5" t="e">
        <f>(('t-1'!AB393-'t-1'!$AE393)/'t-1'!$AE393)*(('t-1'!$I393-0.5+'t-1'!$I393-0.5)*-1)</f>
        <v>#DIV/0!</v>
      </c>
      <c r="AC393" s="5" t="e">
        <f>(('t-1'!AC393-'t-1'!$AE393)/'t-1'!$AE393)*(('t-1'!$I393-0.5+'t-1'!$I393-0.5)*-1)</f>
        <v>#DIV/0!</v>
      </c>
      <c r="AD393" s="5" t="e">
        <f>(('t-1'!AD393-'t-1'!$AE393)/'t-1'!$AE393)*(('t-1'!$I393-0.5+'t-1'!$I393-0.5)*-1)</f>
        <v>#DIV/0!</v>
      </c>
      <c r="AE393" s="5" t="e">
        <f>(('t-1'!AE393-'t-1'!$AE393)/'t-1'!$AE393)*(('t-1'!$I393-0.5+'t-1'!$I393-0.5)*-1)</f>
        <v>#DIV/0!</v>
      </c>
      <c r="AF393" s="5" t="e">
        <f>(('t-1'!AF393-'t-1'!$AE393)/'t-1'!$AE393)*(('t-1'!$I393-0.5+'t-1'!$I393-0.5)*-1)</f>
        <v>#DIV/0!</v>
      </c>
    </row>
    <row r="394" spans="2:32">
      <c r="B394" s="1">
        <f>'t-1'!B394</f>
        <v>0</v>
      </c>
      <c r="C394" s="1">
        <f>'t-1'!C394</f>
        <v>0</v>
      </c>
      <c r="D394" s="1">
        <f>'t-1'!D394</f>
        <v>0</v>
      </c>
      <c r="E394" s="1">
        <f>'t-1'!E394</f>
        <v>0</v>
      </c>
      <c r="F394" s="1">
        <f>'t-1'!F394</f>
        <v>0</v>
      </c>
      <c r="G394" s="1">
        <f>'t-1'!G394</f>
        <v>0</v>
      </c>
      <c r="H394" s="1">
        <f>'t-1'!H394</f>
        <v>0</v>
      </c>
      <c r="I394" s="1">
        <f>'t-1'!I394</f>
        <v>0</v>
      </c>
      <c r="J394" s="5" t="e">
        <f>(('t-1'!J394-'t-1'!$AE394)/'t-1'!$AE394)*(('t-1'!$I394-0.5+'t-1'!$I394-0.5)*-1)</f>
        <v>#DIV/0!</v>
      </c>
      <c r="K394" s="5" t="e">
        <f>(('t-1'!K394-'t-1'!$AE394)/'t-1'!$AE394)*(('t-1'!$I394-0.5+'t-1'!$I394-0.5)*-1)</f>
        <v>#DIV/0!</v>
      </c>
      <c r="L394" s="5" t="e">
        <f>(('t-1'!L394-'t-1'!$AE394)/'t-1'!$AE394)*(('t-1'!$I394-0.5+'t-1'!$I394-0.5)*-1)</f>
        <v>#DIV/0!</v>
      </c>
      <c r="M394" s="5" t="e">
        <f>(('t-1'!M394-'t-1'!$AE394)/'t-1'!$AE394)*(('t-1'!$I394-0.5+'t-1'!$I394-0.5)*-1)</f>
        <v>#DIV/0!</v>
      </c>
      <c r="N394" s="5" t="e">
        <f>(('t-1'!N394-'t-1'!$AE394)/'t-1'!$AE394)*(('t-1'!$I394-0.5+'t-1'!$I394-0.5)*-1)</f>
        <v>#DIV/0!</v>
      </c>
      <c r="O394" s="5" t="e">
        <f>(('t-1'!O394-'t-1'!$AE394)/'t-1'!$AE394)*(('t-1'!$I394-0.5+'t-1'!$I394-0.5)*-1)</f>
        <v>#DIV/0!</v>
      </c>
      <c r="P394" s="5" t="e">
        <f>(('t-1'!P394-'t-1'!$AE394)/'t-1'!$AE394)*(('t-1'!$I394-0.5+'t-1'!$I394-0.5)*-1)</f>
        <v>#DIV/0!</v>
      </c>
      <c r="Q394" s="5" t="e">
        <f>(('t-1'!Q394-'t-1'!$AE394)/'t-1'!$AE394)*(('t-1'!$I394-0.5+'t-1'!$I394-0.5)*-1)</f>
        <v>#DIV/0!</v>
      </c>
      <c r="R394" s="5" t="e">
        <f>(('t-1'!R394-'t-1'!$AE394)/'t-1'!$AE394)*(('t-1'!$I394-0.5+'t-1'!$I394-0.5)*-1)</f>
        <v>#DIV/0!</v>
      </c>
      <c r="S394" s="5" t="e">
        <f>(('t-1'!S394-'t-1'!$AE394)/'t-1'!$AE394)*(('t-1'!$I394-0.5+'t-1'!$I394-0.5)*-1)</f>
        <v>#DIV/0!</v>
      </c>
      <c r="T394" s="5" t="e">
        <f>(('t-1'!T394-'t-1'!$AE394)/'t-1'!$AE394)*(('t-1'!$I394-0.5+'t-1'!$I394-0.5)*-1)</f>
        <v>#DIV/0!</v>
      </c>
      <c r="U394" s="5" t="e">
        <f>(('t-1'!U394-'t-1'!$AE394)/'t-1'!$AE394)*(('t-1'!$I394-0.5+'t-1'!$I394-0.5)*-1)</f>
        <v>#DIV/0!</v>
      </c>
      <c r="V394" s="5" t="e">
        <f>(('t-1'!V394-'t-1'!$AE394)/'t-1'!$AE394)*(('t-1'!$I394-0.5+'t-1'!$I394-0.5)*-1)</f>
        <v>#DIV/0!</v>
      </c>
      <c r="W394" s="5" t="e">
        <f>(('t-1'!W394-'t-1'!$AE394)/'t-1'!$AE394)*(('t-1'!$I394-0.5+'t-1'!$I394-0.5)*-1)</f>
        <v>#DIV/0!</v>
      </c>
      <c r="X394" s="5" t="e">
        <f>(('t-1'!X394-'t-1'!$AE394)/'t-1'!$AE394)*(('t-1'!$I394-0.5+'t-1'!$I394-0.5)*-1)</f>
        <v>#DIV/0!</v>
      </c>
      <c r="Y394" s="5" t="e">
        <f>(('t-1'!Y394-'t-1'!$AE394)/'t-1'!$AE394)*(('t-1'!$I394-0.5+'t-1'!$I394-0.5)*-1)</f>
        <v>#DIV/0!</v>
      </c>
      <c r="Z394" s="5" t="e">
        <f>(('t-1'!Z394-'t-1'!$AE394)/'t-1'!$AE394)*(('t-1'!$I394-0.5+'t-1'!$I394-0.5)*-1)</f>
        <v>#DIV/0!</v>
      </c>
      <c r="AA394" s="5" t="e">
        <f>(('t-1'!AA394-'t-1'!$AE394)/'t-1'!$AE394)*(('t-1'!$I394-0.5+'t-1'!$I394-0.5)*-1)</f>
        <v>#DIV/0!</v>
      </c>
      <c r="AB394" s="5" t="e">
        <f>(('t-1'!AB394-'t-1'!$AE394)/'t-1'!$AE394)*(('t-1'!$I394-0.5+'t-1'!$I394-0.5)*-1)</f>
        <v>#DIV/0!</v>
      </c>
      <c r="AC394" s="5" t="e">
        <f>(('t-1'!AC394-'t-1'!$AE394)/'t-1'!$AE394)*(('t-1'!$I394-0.5+'t-1'!$I394-0.5)*-1)</f>
        <v>#DIV/0!</v>
      </c>
      <c r="AD394" s="5" t="e">
        <f>(('t-1'!AD394-'t-1'!$AE394)/'t-1'!$AE394)*(('t-1'!$I394-0.5+'t-1'!$I394-0.5)*-1)</f>
        <v>#DIV/0!</v>
      </c>
      <c r="AE394" s="5" t="e">
        <f>(('t-1'!AE394-'t-1'!$AE394)/'t-1'!$AE394)*(('t-1'!$I394-0.5+'t-1'!$I394-0.5)*-1)</f>
        <v>#DIV/0!</v>
      </c>
      <c r="AF394" s="5" t="e">
        <f>(('t-1'!AF394-'t-1'!$AE394)/'t-1'!$AE394)*(('t-1'!$I394-0.5+'t-1'!$I394-0.5)*-1)</f>
        <v>#DIV/0!</v>
      </c>
    </row>
    <row r="395" spans="2:32">
      <c r="B395" s="1">
        <f>'t-1'!B395</f>
        <v>0</v>
      </c>
      <c r="C395" s="1">
        <f>'t-1'!C395</f>
        <v>0</v>
      </c>
      <c r="D395" s="1">
        <f>'t-1'!D395</f>
        <v>0</v>
      </c>
      <c r="E395" s="1">
        <f>'t-1'!E395</f>
        <v>0</v>
      </c>
      <c r="F395" s="1">
        <f>'t-1'!F395</f>
        <v>0</v>
      </c>
      <c r="G395" s="1">
        <f>'t-1'!G395</f>
        <v>0</v>
      </c>
      <c r="H395" s="1">
        <f>'t-1'!H395</f>
        <v>0</v>
      </c>
      <c r="I395" s="1">
        <f>'t-1'!I395</f>
        <v>0</v>
      </c>
      <c r="J395" s="5" t="e">
        <f>(('t-1'!J395-'t-1'!$AE395)/'t-1'!$AE395)*(('t-1'!$I395-0.5+'t-1'!$I395-0.5)*-1)</f>
        <v>#DIV/0!</v>
      </c>
      <c r="K395" s="5" t="e">
        <f>(('t-1'!K395-'t-1'!$AE395)/'t-1'!$AE395)*(('t-1'!$I395-0.5+'t-1'!$I395-0.5)*-1)</f>
        <v>#DIV/0!</v>
      </c>
      <c r="L395" s="5" t="e">
        <f>(('t-1'!L395-'t-1'!$AE395)/'t-1'!$AE395)*(('t-1'!$I395-0.5+'t-1'!$I395-0.5)*-1)</f>
        <v>#DIV/0!</v>
      </c>
      <c r="M395" s="5" t="e">
        <f>(('t-1'!M395-'t-1'!$AE395)/'t-1'!$AE395)*(('t-1'!$I395-0.5+'t-1'!$I395-0.5)*-1)</f>
        <v>#DIV/0!</v>
      </c>
      <c r="N395" s="5" t="e">
        <f>(('t-1'!N395-'t-1'!$AE395)/'t-1'!$AE395)*(('t-1'!$I395-0.5+'t-1'!$I395-0.5)*-1)</f>
        <v>#DIV/0!</v>
      </c>
      <c r="O395" s="5" t="e">
        <f>(('t-1'!O395-'t-1'!$AE395)/'t-1'!$AE395)*(('t-1'!$I395-0.5+'t-1'!$I395-0.5)*-1)</f>
        <v>#DIV/0!</v>
      </c>
      <c r="P395" s="5" t="e">
        <f>(('t-1'!P395-'t-1'!$AE395)/'t-1'!$AE395)*(('t-1'!$I395-0.5+'t-1'!$I395-0.5)*-1)</f>
        <v>#DIV/0!</v>
      </c>
      <c r="Q395" s="5" t="e">
        <f>(('t-1'!Q395-'t-1'!$AE395)/'t-1'!$AE395)*(('t-1'!$I395-0.5+'t-1'!$I395-0.5)*-1)</f>
        <v>#DIV/0!</v>
      </c>
      <c r="R395" s="5" t="e">
        <f>(('t-1'!R395-'t-1'!$AE395)/'t-1'!$AE395)*(('t-1'!$I395-0.5+'t-1'!$I395-0.5)*-1)</f>
        <v>#DIV/0!</v>
      </c>
      <c r="S395" s="5" t="e">
        <f>(('t-1'!S395-'t-1'!$AE395)/'t-1'!$AE395)*(('t-1'!$I395-0.5+'t-1'!$I395-0.5)*-1)</f>
        <v>#DIV/0!</v>
      </c>
      <c r="T395" s="5" t="e">
        <f>(('t-1'!T395-'t-1'!$AE395)/'t-1'!$AE395)*(('t-1'!$I395-0.5+'t-1'!$I395-0.5)*-1)</f>
        <v>#DIV/0!</v>
      </c>
      <c r="U395" s="5" t="e">
        <f>(('t-1'!U395-'t-1'!$AE395)/'t-1'!$AE395)*(('t-1'!$I395-0.5+'t-1'!$I395-0.5)*-1)</f>
        <v>#DIV/0!</v>
      </c>
      <c r="V395" s="5" t="e">
        <f>(('t-1'!V395-'t-1'!$AE395)/'t-1'!$AE395)*(('t-1'!$I395-0.5+'t-1'!$I395-0.5)*-1)</f>
        <v>#DIV/0!</v>
      </c>
      <c r="W395" s="5" t="e">
        <f>(('t-1'!W395-'t-1'!$AE395)/'t-1'!$AE395)*(('t-1'!$I395-0.5+'t-1'!$I395-0.5)*-1)</f>
        <v>#DIV/0!</v>
      </c>
      <c r="X395" s="5" t="e">
        <f>(('t-1'!X395-'t-1'!$AE395)/'t-1'!$AE395)*(('t-1'!$I395-0.5+'t-1'!$I395-0.5)*-1)</f>
        <v>#DIV/0!</v>
      </c>
      <c r="Y395" s="5" t="e">
        <f>(('t-1'!Y395-'t-1'!$AE395)/'t-1'!$AE395)*(('t-1'!$I395-0.5+'t-1'!$I395-0.5)*-1)</f>
        <v>#DIV/0!</v>
      </c>
      <c r="Z395" s="5" t="e">
        <f>(('t-1'!Z395-'t-1'!$AE395)/'t-1'!$AE395)*(('t-1'!$I395-0.5+'t-1'!$I395-0.5)*-1)</f>
        <v>#DIV/0!</v>
      </c>
      <c r="AA395" s="5" t="e">
        <f>(('t-1'!AA395-'t-1'!$AE395)/'t-1'!$AE395)*(('t-1'!$I395-0.5+'t-1'!$I395-0.5)*-1)</f>
        <v>#DIV/0!</v>
      </c>
      <c r="AB395" s="5" t="e">
        <f>(('t-1'!AB395-'t-1'!$AE395)/'t-1'!$AE395)*(('t-1'!$I395-0.5+'t-1'!$I395-0.5)*-1)</f>
        <v>#DIV/0!</v>
      </c>
      <c r="AC395" s="5" t="e">
        <f>(('t-1'!AC395-'t-1'!$AE395)/'t-1'!$AE395)*(('t-1'!$I395-0.5+'t-1'!$I395-0.5)*-1)</f>
        <v>#DIV/0!</v>
      </c>
      <c r="AD395" s="5" t="e">
        <f>(('t-1'!AD395-'t-1'!$AE395)/'t-1'!$AE395)*(('t-1'!$I395-0.5+'t-1'!$I395-0.5)*-1)</f>
        <v>#DIV/0!</v>
      </c>
      <c r="AE395" s="5" t="e">
        <f>(('t-1'!AE395-'t-1'!$AE395)/'t-1'!$AE395)*(('t-1'!$I395-0.5+'t-1'!$I395-0.5)*-1)</f>
        <v>#DIV/0!</v>
      </c>
      <c r="AF395" s="5" t="e">
        <f>(('t-1'!AF395-'t-1'!$AE395)/'t-1'!$AE395)*(('t-1'!$I395-0.5+'t-1'!$I395-0.5)*-1)</f>
        <v>#DIV/0!</v>
      </c>
    </row>
    <row r="396" spans="2:32">
      <c r="B396" s="1">
        <f>'t-1'!B396</f>
        <v>0</v>
      </c>
      <c r="C396" s="1">
        <f>'t-1'!C396</f>
        <v>0</v>
      </c>
      <c r="D396" s="1">
        <f>'t-1'!D396</f>
        <v>0</v>
      </c>
      <c r="E396" s="1">
        <f>'t-1'!E396</f>
        <v>0</v>
      </c>
      <c r="F396" s="1">
        <f>'t-1'!F396</f>
        <v>0</v>
      </c>
      <c r="G396" s="1">
        <f>'t-1'!G396</f>
        <v>0</v>
      </c>
      <c r="H396" s="1">
        <f>'t-1'!H396</f>
        <v>0</v>
      </c>
      <c r="I396" s="1">
        <f>'t-1'!I396</f>
        <v>0</v>
      </c>
      <c r="J396" s="5" t="e">
        <f>(('t-1'!J396-'t-1'!$AE396)/'t-1'!$AE396)*(('t-1'!$I396-0.5+'t-1'!$I396-0.5)*-1)</f>
        <v>#DIV/0!</v>
      </c>
      <c r="K396" s="5" t="e">
        <f>(('t-1'!K396-'t-1'!$AE396)/'t-1'!$AE396)*(('t-1'!$I396-0.5+'t-1'!$I396-0.5)*-1)</f>
        <v>#DIV/0!</v>
      </c>
      <c r="L396" s="5" t="e">
        <f>(('t-1'!L396-'t-1'!$AE396)/'t-1'!$AE396)*(('t-1'!$I396-0.5+'t-1'!$I396-0.5)*-1)</f>
        <v>#DIV/0!</v>
      </c>
      <c r="M396" s="5" t="e">
        <f>(('t-1'!M396-'t-1'!$AE396)/'t-1'!$AE396)*(('t-1'!$I396-0.5+'t-1'!$I396-0.5)*-1)</f>
        <v>#DIV/0!</v>
      </c>
      <c r="N396" s="5" t="e">
        <f>(('t-1'!N396-'t-1'!$AE396)/'t-1'!$AE396)*(('t-1'!$I396-0.5+'t-1'!$I396-0.5)*-1)</f>
        <v>#DIV/0!</v>
      </c>
      <c r="O396" s="5" t="e">
        <f>(('t-1'!O396-'t-1'!$AE396)/'t-1'!$AE396)*(('t-1'!$I396-0.5+'t-1'!$I396-0.5)*-1)</f>
        <v>#DIV/0!</v>
      </c>
      <c r="P396" s="5" t="e">
        <f>(('t-1'!P396-'t-1'!$AE396)/'t-1'!$AE396)*(('t-1'!$I396-0.5+'t-1'!$I396-0.5)*-1)</f>
        <v>#DIV/0!</v>
      </c>
      <c r="Q396" s="5" t="e">
        <f>(('t-1'!Q396-'t-1'!$AE396)/'t-1'!$AE396)*(('t-1'!$I396-0.5+'t-1'!$I396-0.5)*-1)</f>
        <v>#DIV/0!</v>
      </c>
      <c r="R396" s="5" t="e">
        <f>(('t-1'!R396-'t-1'!$AE396)/'t-1'!$AE396)*(('t-1'!$I396-0.5+'t-1'!$I396-0.5)*-1)</f>
        <v>#DIV/0!</v>
      </c>
      <c r="S396" s="5" t="e">
        <f>(('t-1'!S396-'t-1'!$AE396)/'t-1'!$AE396)*(('t-1'!$I396-0.5+'t-1'!$I396-0.5)*-1)</f>
        <v>#DIV/0!</v>
      </c>
      <c r="T396" s="5" t="e">
        <f>(('t-1'!T396-'t-1'!$AE396)/'t-1'!$AE396)*(('t-1'!$I396-0.5+'t-1'!$I396-0.5)*-1)</f>
        <v>#DIV/0!</v>
      </c>
      <c r="U396" s="5" t="e">
        <f>(('t-1'!U396-'t-1'!$AE396)/'t-1'!$AE396)*(('t-1'!$I396-0.5+'t-1'!$I396-0.5)*-1)</f>
        <v>#DIV/0!</v>
      </c>
      <c r="V396" s="5" t="e">
        <f>(('t-1'!V396-'t-1'!$AE396)/'t-1'!$AE396)*(('t-1'!$I396-0.5+'t-1'!$I396-0.5)*-1)</f>
        <v>#DIV/0!</v>
      </c>
      <c r="W396" s="5" t="e">
        <f>(('t-1'!W396-'t-1'!$AE396)/'t-1'!$AE396)*(('t-1'!$I396-0.5+'t-1'!$I396-0.5)*-1)</f>
        <v>#DIV/0!</v>
      </c>
      <c r="X396" s="5" t="e">
        <f>(('t-1'!X396-'t-1'!$AE396)/'t-1'!$AE396)*(('t-1'!$I396-0.5+'t-1'!$I396-0.5)*-1)</f>
        <v>#DIV/0!</v>
      </c>
      <c r="Y396" s="5" t="e">
        <f>(('t-1'!Y396-'t-1'!$AE396)/'t-1'!$AE396)*(('t-1'!$I396-0.5+'t-1'!$I396-0.5)*-1)</f>
        <v>#DIV/0!</v>
      </c>
      <c r="Z396" s="5" t="e">
        <f>(('t-1'!Z396-'t-1'!$AE396)/'t-1'!$AE396)*(('t-1'!$I396-0.5+'t-1'!$I396-0.5)*-1)</f>
        <v>#DIV/0!</v>
      </c>
      <c r="AA396" s="5" t="e">
        <f>(('t-1'!AA396-'t-1'!$AE396)/'t-1'!$AE396)*(('t-1'!$I396-0.5+'t-1'!$I396-0.5)*-1)</f>
        <v>#DIV/0!</v>
      </c>
      <c r="AB396" s="5" t="e">
        <f>(('t-1'!AB396-'t-1'!$AE396)/'t-1'!$AE396)*(('t-1'!$I396-0.5+'t-1'!$I396-0.5)*-1)</f>
        <v>#DIV/0!</v>
      </c>
      <c r="AC396" s="5" t="e">
        <f>(('t-1'!AC396-'t-1'!$AE396)/'t-1'!$AE396)*(('t-1'!$I396-0.5+'t-1'!$I396-0.5)*-1)</f>
        <v>#DIV/0!</v>
      </c>
      <c r="AD396" s="5" t="e">
        <f>(('t-1'!AD396-'t-1'!$AE396)/'t-1'!$AE396)*(('t-1'!$I396-0.5+'t-1'!$I396-0.5)*-1)</f>
        <v>#DIV/0!</v>
      </c>
      <c r="AE396" s="5" t="e">
        <f>(('t-1'!AE396-'t-1'!$AE396)/'t-1'!$AE396)*(('t-1'!$I396-0.5+'t-1'!$I396-0.5)*-1)</f>
        <v>#DIV/0!</v>
      </c>
      <c r="AF396" s="5" t="e">
        <f>(('t-1'!AF396-'t-1'!$AE396)/'t-1'!$AE396)*(('t-1'!$I396-0.5+'t-1'!$I396-0.5)*-1)</f>
        <v>#DIV/0!</v>
      </c>
    </row>
    <row r="397" spans="2:32">
      <c r="B397" s="1">
        <f>'t-1'!B397</f>
        <v>0</v>
      </c>
      <c r="C397" s="1">
        <f>'t-1'!C397</f>
        <v>0</v>
      </c>
      <c r="D397" s="1">
        <f>'t-1'!D397</f>
        <v>0</v>
      </c>
      <c r="E397" s="1">
        <f>'t-1'!E397</f>
        <v>0</v>
      </c>
      <c r="F397" s="1">
        <f>'t-1'!F397</f>
        <v>0</v>
      </c>
      <c r="G397" s="1">
        <f>'t-1'!G397</f>
        <v>0</v>
      </c>
      <c r="H397" s="1">
        <f>'t-1'!H397</f>
        <v>0</v>
      </c>
      <c r="I397" s="1">
        <f>'t-1'!I397</f>
        <v>0</v>
      </c>
      <c r="J397" s="5" t="e">
        <f>(('t-1'!J397-'t-1'!$AE397)/'t-1'!$AE397)*(('t-1'!$I397-0.5+'t-1'!$I397-0.5)*-1)</f>
        <v>#DIV/0!</v>
      </c>
      <c r="K397" s="5" t="e">
        <f>(('t-1'!K397-'t-1'!$AE397)/'t-1'!$AE397)*(('t-1'!$I397-0.5+'t-1'!$I397-0.5)*-1)</f>
        <v>#DIV/0!</v>
      </c>
      <c r="L397" s="5" t="e">
        <f>(('t-1'!L397-'t-1'!$AE397)/'t-1'!$AE397)*(('t-1'!$I397-0.5+'t-1'!$I397-0.5)*-1)</f>
        <v>#DIV/0!</v>
      </c>
      <c r="M397" s="5" t="e">
        <f>(('t-1'!M397-'t-1'!$AE397)/'t-1'!$AE397)*(('t-1'!$I397-0.5+'t-1'!$I397-0.5)*-1)</f>
        <v>#DIV/0!</v>
      </c>
      <c r="N397" s="5" t="e">
        <f>(('t-1'!N397-'t-1'!$AE397)/'t-1'!$AE397)*(('t-1'!$I397-0.5+'t-1'!$I397-0.5)*-1)</f>
        <v>#DIV/0!</v>
      </c>
      <c r="O397" s="5" t="e">
        <f>(('t-1'!O397-'t-1'!$AE397)/'t-1'!$AE397)*(('t-1'!$I397-0.5+'t-1'!$I397-0.5)*-1)</f>
        <v>#DIV/0!</v>
      </c>
      <c r="P397" s="5" t="e">
        <f>(('t-1'!P397-'t-1'!$AE397)/'t-1'!$AE397)*(('t-1'!$I397-0.5+'t-1'!$I397-0.5)*-1)</f>
        <v>#DIV/0!</v>
      </c>
      <c r="Q397" s="5" t="e">
        <f>(('t-1'!Q397-'t-1'!$AE397)/'t-1'!$AE397)*(('t-1'!$I397-0.5+'t-1'!$I397-0.5)*-1)</f>
        <v>#DIV/0!</v>
      </c>
      <c r="R397" s="5" t="e">
        <f>(('t-1'!R397-'t-1'!$AE397)/'t-1'!$AE397)*(('t-1'!$I397-0.5+'t-1'!$I397-0.5)*-1)</f>
        <v>#DIV/0!</v>
      </c>
      <c r="S397" s="5" t="e">
        <f>(('t-1'!S397-'t-1'!$AE397)/'t-1'!$AE397)*(('t-1'!$I397-0.5+'t-1'!$I397-0.5)*-1)</f>
        <v>#DIV/0!</v>
      </c>
      <c r="T397" s="5" t="e">
        <f>(('t-1'!T397-'t-1'!$AE397)/'t-1'!$AE397)*(('t-1'!$I397-0.5+'t-1'!$I397-0.5)*-1)</f>
        <v>#DIV/0!</v>
      </c>
      <c r="U397" s="5" t="e">
        <f>(('t-1'!U397-'t-1'!$AE397)/'t-1'!$AE397)*(('t-1'!$I397-0.5+'t-1'!$I397-0.5)*-1)</f>
        <v>#DIV/0!</v>
      </c>
      <c r="V397" s="5" t="e">
        <f>(('t-1'!V397-'t-1'!$AE397)/'t-1'!$AE397)*(('t-1'!$I397-0.5+'t-1'!$I397-0.5)*-1)</f>
        <v>#DIV/0!</v>
      </c>
      <c r="W397" s="5" t="e">
        <f>(('t-1'!W397-'t-1'!$AE397)/'t-1'!$AE397)*(('t-1'!$I397-0.5+'t-1'!$I397-0.5)*-1)</f>
        <v>#DIV/0!</v>
      </c>
      <c r="X397" s="5" t="e">
        <f>(('t-1'!X397-'t-1'!$AE397)/'t-1'!$AE397)*(('t-1'!$I397-0.5+'t-1'!$I397-0.5)*-1)</f>
        <v>#DIV/0!</v>
      </c>
      <c r="Y397" s="5" t="e">
        <f>(('t-1'!Y397-'t-1'!$AE397)/'t-1'!$AE397)*(('t-1'!$I397-0.5+'t-1'!$I397-0.5)*-1)</f>
        <v>#DIV/0!</v>
      </c>
      <c r="Z397" s="5" t="e">
        <f>(('t-1'!Z397-'t-1'!$AE397)/'t-1'!$AE397)*(('t-1'!$I397-0.5+'t-1'!$I397-0.5)*-1)</f>
        <v>#DIV/0!</v>
      </c>
      <c r="AA397" s="5" t="e">
        <f>(('t-1'!AA397-'t-1'!$AE397)/'t-1'!$AE397)*(('t-1'!$I397-0.5+'t-1'!$I397-0.5)*-1)</f>
        <v>#DIV/0!</v>
      </c>
      <c r="AB397" s="5" t="e">
        <f>(('t-1'!AB397-'t-1'!$AE397)/'t-1'!$AE397)*(('t-1'!$I397-0.5+'t-1'!$I397-0.5)*-1)</f>
        <v>#DIV/0!</v>
      </c>
      <c r="AC397" s="5" t="e">
        <f>(('t-1'!AC397-'t-1'!$AE397)/'t-1'!$AE397)*(('t-1'!$I397-0.5+'t-1'!$I397-0.5)*-1)</f>
        <v>#DIV/0!</v>
      </c>
      <c r="AD397" s="5" t="e">
        <f>(('t-1'!AD397-'t-1'!$AE397)/'t-1'!$AE397)*(('t-1'!$I397-0.5+'t-1'!$I397-0.5)*-1)</f>
        <v>#DIV/0!</v>
      </c>
      <c r="AE397" s="5" t="e">
        <f>(('t-1'!AE397-'t-1'!$AE397)/'t-1'!$AE397)*(('t-1'!$I397-0.5+'t-1'!$I397-0.5)*-1)</f>
        <v>#DIV/0!</v>
      </c>
      <c r="AF397" s="5" t="e">
        <f>(('t-1'!AF397-'t-1'!$AE397)/'t-1'!$AE397)*(('t-1'!$I397-0.5+'t-1'!$I397-0.5)*-1)</f>
        <v>#DIV/0!</v>
      </c>
    </row>
    <row r="398" spans="2:32">
      <c r="B398" s="1">
        <f>'t-1'!B398</f>
        <v>0</v>
      </c>
      <c r="C398" s="1">
        <f>'t-1'!C398</f>
        <v>0</v>
      </c>
      <c r="D398" s="1">
        <f>'t-1'!D398</f>
        <v>0</v>
      </c>
      <c r="E398" s="1">
        <f>'t-1'!E398</f>
        <v>0</v>
      </c>
      <c r="F398" s="1">
        <f>'t-1'!F398</f>
        <v>0</v>
      </c>
      <c r="G398" s="1">
        <f>'t-1'!G398</f>
        <v>0</v>
      </c>
      <c r="H398" s="1">
        <f>'t-1'!H398</f>
        <v>0</v>
      </c>
      <c r="I398" s="1">
        <f>'t-1'!I398</f>
        <v>0</v>
      </c>
      <c r="J398" s="5" t="e">
        <f>(('t-1'!J398-'t-1'!$AE398)/'t-1'!$AE398)*(('t-1'!$I398-0.5+'t-1'!$I398-0.5)*-1)</f>
        <v>#DIV/0!</v>
      </c>
      <c r="K398" s="5" t="e">
        <f>(('t-1'!K398-'t-1'!$AE398)/'t-1'!$AE398)*(('t-1'!$I398-0.5+'t-1'!$I398-0.5)*-1)</f>
        <v>#DIV/0!</v>
      </c>
      <c r="L398" s="5" t="e">
        <f>(('t-1'!L398-'t-1'!$AE398)/'t-1'!$AE398)*(('t-1'!$I398-0.5+'t-1'!$I398-0.5)*-1)</f>
        <v>#DIV/0!</v>
      </c>
      <c r="M398" s="5" t="e">
        <f>(('t-1'!M398-'t-1'!$AE398)/'t-1'!$AE398)*(('t-1'!$I398-0.5+'t-1'!$I398-0.5)*-1)</f>
        <v>#DIV/0!</v>
      </c>
      <c r="N398" s="5" t="e">
        <f>(('t-1'!N398-'t-1'!$AE398)/'t-1'!$AE398)*(('t-1'!$I398-0.5+'t-1'!$I398-0.5)*-1)</f>
        <v>#DIV/0!</v>
      </c>
      <c r="O398" s="5" t="e">
        <f>(('t-1'!O398-'t-1'!$AE398)/'t-1'!$AE398)*(('t-1'!$I398-0.5+'t-1'!$I398-0.5)*-1)</f>
        <v>#DIV/0!</v>
      </c>
      <c r="P398" s="5" t="e">
        <f>(('t-1'!P398-'t-1'!$AE398)/'t-1'!$AE398)*(('t-1'!$I398-0.5+'t-1'!$I398-0.5)*-1)</f>
        <v>#DIV/0!</v>
      </c>
      <c r="Q398" s="5" t="e">
        <f>(('t-1'!Q398-'t-1'!$AE398)/'t-1'!$AE398)*(('t-1'!$I398-0.5+'t-1'!$I398-0.5)*-1)</f>
        <v>#DIV/0!</v>
      </c>
      <c r="R398" s="5" t="e">
        <f>(('t-1'!R398-'t-1'!$AE398)/'t-1'!$AE398)*(('t-1'!$I398-0.5+'t-1'!$I398-0.5)*-1)</f>
        <v>#DIV/0!</v>
      </c>
      <c r="S398" s="5" t="e">
        <f>(('t-1'!S398-'t-1'!$AE398)/'t-1'!$AE398)*(('t-1'!$I398-0.5+'t-1'!$I398-0.5)*-1)</f>
        <v>#DIV/0!</v>
      </c>
      <c r="T398" s="5" t="e">
        <f>(('t-1'!T398-'t-1'!$AE398)/'t-1'!$AE398)*(('t-1'!$I398-0.5+'t-1'!$I398-0.5)*-1)</f>
        <v>#DIV/0!</v>
      </c>
      <c r="U398" s="5" t="e">
        <f>(('t-1'!U398-'t-1'!$AE398)/'t-1'!$AE398)*(('t-1'!$I398-0.5+'t-1'!$I398-0.5)*-1)</f>
        <v>#DIV/0!</v>
      </c>
      <c r="V398" s="5" t="e">
        <f>(('t-1'!V398-'t-1'!$AE398)/'t-1'!$AE398)*(('t-1'!$I398-0.5+'t-1'!$I398-0.5)*-1)</f>
        <v>#DIV/0!</v>
      </c>
      <c r="W398" s="5" t="e">
        <f>(('t-1'!W398-'t-1'!$AE398)/'t-1'!$AE398)*(('t-1'!$I398-0.5+'t-1'!$I398-0.5)*-1)</f>
        <v>#DIV/0!</v>
      </c>
      <c r="X398" s="5" t="e">
        <f>(('t-1'!X398-'t-1'!$AE398)/'t-1'!$AE398)*(('t-1'!$I398-0.5+'t-1'!$I398-0.5)*-1)</f>
        <v>#DIV/0!</v>
      </c>
      <c r="Y398" s="5" t="e">
        <f>(('t-1'!Y398-'t-1'!$AE398)/'t-1'!$AE398)*(('t-1'!$I398-0.5+'t-1'!$I398-0.5)*-1)</f>
        <v>#DIV/0!</v>
      </c>
      <c r="Z398" s="5" t="e">
        <f>(('t-1'!Z398-'t-1'!$AE398)/'t-1'!$AE398)*(('t-1'!$I398-0.5+'t-1'!$I398-0.5)*-1)</f>
        <v>#DIV/0!</v>
      </c>
      <c r="AA398" s="5" t="e">
        <f>(('t-1'!AA398-'t-1'!$AE398)/'t-1'!$AE398)*(('t-1'!$I398-0.5+'t-1'!$I398-0.5)*-1)</f>
        <v>#DIV/0!</v>
      </c>
      <c r="AB398" s="5" t="e">
        <f>(('t-1'!AB398-'t-1'!$AE398)/'t-1'!$AE398)*(('t-1'!$I398-0.5+'t-1'!$I398-0.5)*-1)</f>
        <v>#DIV/0!</v>
      </c>
      <c r="AC398" s="5" t="e">
        <f>(('t-1'!AC398-'t-1'!$AE398)/'t-1'!$AE398)*(('t-1'!$I398-0.5+'t-1'!$I398-0.5)*-1)</f>
        <v>#DIV/0!</v>
      </c>
      <c r="AD398" s="5" t="e">
        <f>(('t-1'!AD398-'t-1'!$AE398)/'t-1'!$AE398)*(('t-1'!$I398-0.5+'t-1'!$I398-0.5)*-1)</f>
        <v>#DIV/0!</v>
      </c>
      <c r="AE398" s="5" t="e">
        <f>(('t-1'!AE398-'t-1'!$AE398)/'t-1'!$AE398)*(('t-1'!$I398-0.5+'t-1'!$I398-0.5)*-1)</f>
        <v>#DIV/0!</v>
      </c>
      <c r="AF398" s="5" t="e">
        <f>(('t-1'!AF398-'t-1'!$AE398)/'t-1'!$AE398)*(('t-1'!$I398-0.5+'t-1'!$I398-0.5)*-1)</f>
        <v>#DIV/0!</v>
      </c>
    </row>
    <row r="399" spans="2:32">
      <c r="B399" s="1">
        <f>'t-1'!B399</f>
        <v>0</v>
      </c>
      <c r="C399" s="1">
        <f>'t-1'!C399</f>
        <v>0</v>
      </c>
      <c r="D399" s="1">
        <f>'t-1'!D399</f>
        <v>0</v>
      </c>
      <c r="E399" s="1">
        <f>'t-1'!E399</f>
        <v>0</v>
      </c>
      <c r="F399" s="1">
        <f>'t-1'!F399</f>
        <v>0</v>
      </c>
      <c r="G399" s="1">
        <f>'t-1'!G399</f>
        <v>0</v>
      </c>
      <c r="H399" s="1">
        <f>'t-1'!H399</f>
        <v>0</v>
      </c>
      <c r="I399" s="1">
        <f>'t-1'!I399</f>
        <v>0</v>
      </c>
      <c r="J399" s="5" t="e">
        <f>(('t-1'!J399-'t-1'!$AE399)/'t-1'!$AE399)*(('t-1'!$I399-0.5+'t-1'!$I399-0.5)*-1)</f>
        <v>#DIV/0!</v>
      </c>
      <c r="K399" s="5" t="e">
        <f>(('t-1'!K399-'t-1'!$AE399)/'t-1'!$AE399)*(('t-1'!$I399-0.5+'t-1'!$I399-0.5)*-1)</f>
        <v>#DIV/0!</v>
      </c>
      <c r="L399" s="5" t="e">
        <f>(('t-1'!L399-'t-1'!$AE399)/'t-1'!$AE399)*(('t-1'!$I399-0.5+'t-1'!$I399-0.5)*-1)</f>
        <v>#DIV/0!</v>
      </c>
      <c r="M399" s="5" t="e">
        <f>(('t-1'!M399-'t-1'!$AE399)/'t-1'!$AE399)*(('t-1'!$I399-0.5+'t-1'!$I399-0.5)*-1)</f>
        <v>#DIV/0!</v>
      </c>
      <c r="N399" s="5" t="e">
        <f>(('t-1'!N399-'t-1'!$AE399)/'t-1'!$AE399)*(('t-1'!$I399-0.5+'t-1'!$I399-0.5)*-1)</f>
        <v>#DIV/0!</v>
      </c>
      <c r="O399" s="5" t="e">
        <f>(('t-1'!O399-'t-1'!$AE399)/'t-1'!$AE399)*(('t-1'!$I399-0.5+'t-1'!$I399-0.5)*-1)</f>
        <v>#DIV/0!</v>
      </c>
      <c r="P399" s="5" t="e">
        <f>(('t-1'!P399-'t-1'!$AE399)/'t-1'!$AE399)*(('t-1'!$I399-0.5+'t-1'!$I399-0.5)*-1)</f>
        <v>#DIV/0!</v>
      </c>
      <c r="Q399" s="5" t="e">
        <f>(('t-1'!Q399-'t-1'!$AE399)/'t-1'!$AE399)*(('t-1'!$I399-0.5+'t-1'!$I399-0.5)*-1)</f>
        <v>#DIV/0!</v>
      </c>
      <c r="R399" s="5" t="e">
        <f>(('t-1'!R399-'t-1'!$AE399)/'t-1'!$AE399)*(('t-1'!$I399-0.5+'t-1'!$I399-0.5)*-1)</f>
        <v>#DIV/0!</v>
      </c>
      <c r="S399" s="5" t="e">
        <f>(('t-1'!S399-'t-1'!$AE399)/'t-1'!$AE399)*(('t-1'!$I399-0.5+'t-1'!$I399-0.5)*-1)</f>
        <v>#DIV/0!</v>
      </c>
      <c r="T399" s="5" t="e">
        <f>(('t-1'!T399-'t-1'!$AE399)/'t-1'!$AE399)*(('t-1'!$I399-0.5+'t-1'!$I399-0.5)*-1)</f>
        <v>#DIV/0!</v>
      </c>
      <c r="U399" s="5" t="e">
        <f>(('t-1'!U399-'t-1'!$AE399)/'t-1'!$AE399)*(('t-1'!$I399-0.5+'t-1'!$I399-0.5)*-1)</f>
        <v>#DIV/0!</v>
      </c>
      <c r="V399" s="5" t="e">
        <f>(('t-1'!V399-'t-1'!$AE399)/'t-1'!$AE399)*(('t-1'!$I399-0.5+'t-1'!$I399-0.5)*-1)</f>
        <v>#DIV/0!</v>
      </c>
      <c r="W399" s="5" t="e">
        <f>(('t-1'!W399-'t-1'!$AE399)/'t-1'!$AE399)*(('t-1'!$I399-0.5+'t-1'!$I399-0.5)*-1)</f>
        <v>#DIV/0!</v>
      </c>
      <c r="X399" s="5" t="e">
        <f>(('t-1'!X399-'t-1'!$AE399)/'t-1'!$AE399)*(('t-1'!$I399-0.5+'t-1'!$I399-0.5)*-1)</f>
        <v>#DIV/0!</v>
      </c>
      <c r="Y399" s="5" t="e">
        <f>(('t-1'!Y399-'t-1'!$AE399)/'t-1'!$AE399)*(('t-1'!$I399-0.5+'t-1'!$I399-0.5)*-1)</f>
        <v>#DIV/0!</v>
      </c>
      <c r="Z399" s="5" t="e">
        <f>(('t-1'!Z399-'t-1'!$AE399)/'t-1'!$AE399)*(('t-1'!$I399-0.5+'t-1'!$I399-0.5)*-1)</f>
        <v>#DIV/0!</v>
      </c>
      <c r="AA399" s="5" t="e">
        <f>(('t-1'!AA399-'t-1'!$AE399)/'t-1'!$AE399)*(('t-1'!$I399-0.5+'t-1'!$I399-0.5)*-1)</f>
        <v>#DIV/0!</v>
      </c>
      <c r="AB399" s="5" t="e">
        <f>(('t-1'!AB399-'t-1'!$AE399)/'t-1'!$AE399)*(('t-1'!$I399-0.5+'t-1'!$I399-0.5)*-1)</f>
        <v>#DIV/0!</v>
      </c>
      <c r="AC399" s="5" t="e">
        <f>(('t-1'!AC399-'t-1'!$AE399)/'t-1'!$AE399)*(('t-1'!$I399-0.5+'t-1'!$I399-0.5)*-1)</f>
        <v>#DIV/0!</v>
      </c>
      <c r="AD399" s="5" t="e">
        <f>(('t-1'!AD399-'t-1'!$AE399)/'t-1'!$AE399)*(('t-1'!$I399-0.5+'t-1'!$I399-0.5)*-1)</f>
        <v>#DIV/0!</v>
      </c>
      <c r="AE399" s="5" t="e">
        <f>(('t-1'!AE399-'t-1'!$AE399)/'t-1'!$AE399)*(('t-1'!$I399-0.5+'t-1'!$I399-0.5)*-1)</f>
        <v>#DIV/0!</v>
      </c>
      <c r="AF399" s="5" t="e">
        <f>(('t-1'!AF399-'t-1'!$AE399)/'t-1'!$AE399)*(('t-1'!$I399-0.5+'t-1'!$I399-0.5)*-1)</f>
        <v>#DIV/0!</v>
      </c>
    </row>
    <row r="400" spans="2:32">
      <c r="B400" s="1">
        <f>'t-1'!B400</f>
        <v>0</v>
      </c>
      <c r="C400" s="1">
        <f>'t-1'!C400</f>
        <v>0</v>
      </c>
      <c r="D400" s="1">
        <f>'t-1'!D400</f>
        <v>0</v>
      </c>
      <c r="E400" s="1">
        <f>'t-1'!E400</f>
        <v>0</v>
      </c>
      <c r="F400" s="1">
        <f>'t-1'!F400</f>
        <v>0</v>
      </c>
      <c r="G400" s="1">
        <f>'t-1'!G400</f>
        <v>0</v>
      </c>
      <c r="H400" s="1">
        <f>'t-1'!H400</f>
        <v>0</v>
      </c>
      <c r="I400" s="1">
        <f>'t-1'!I400</f>
        <v>0</v>
      </c>
      <c r="J400" s="5" t="e">
        <f>(('t-1'!J400-'t-1'!$AE400)/'t-1'!$AE400)*(('t-1'!$I400-0.5+'t-1'!$I400-0.5)*-1)</f>
        <v>#DIV/0!</v>
      </c>
      <c r="K400" s="5" t="e">
        <f>(('t-1'!K400-'t-1'!$AE400)/'t-1'!$AE400)*(('t-1'!$I400-0.5+'t-1'!$I400-0.5)*-1)</f>
        <v>#DIV/0!</v>
      </c>
      <c r="L400" s="5" t="e">
        <f>(('t-1'!L400-'t-1'!$AE400)/'t-1'!$AE400)*(('t-1'!$I400-0.5+'t-1'!$I400-0.5)*-1)</f>
        <v>#DIV/0!</v>
      </c>
      <c r="M400" s="5" t="e">
        <f>(('t-1'!M400-'t-1'!$AE400)/'t-1'!$AE400)*(('t-1'!$I400-0.5+'t-1'!$I400-0.5)*-1)</f>
        <v>#DIV/0!</v>
      </c>
      <c r="N400" s="5" t="e">
        <f>(('t-1'!N400-'t-1'!$AE400)/'t-1'!$AE400)*(('t-1'!$I400-0.5+'t-1'!$I400-0.5)*-1)</f>
        <v>#DIV/0!</v>
      </c>
      <c r="O400" s="5" t="e">
        <f>(('t-1'!O400-'t-1'!$AE400)/'t-1'!$AE400)*(('t-1'!$I400-0.5+'t-1'!$I400-0.5)*-1)</f>
        <v>#DIV/0!</v>
      </c>
      <c r="P400" s="5" t="e">
        <f>(('t-1'!P400-'t-1'!$AE400)/'t-1'!$AE400)*(('t-1'!$I400-0.5+'t-1'!$I400-0.5)*-1)</f>
        <v>#DIV/0!</v>
      </c>
      <c r="Q400" s="5" t="e">
        <f>(('t-1'!Q400-'t-1'!$AE400)/'t-1'!$AE400)*(('t-1'!$I400-0.5+'t-1'!$I400-0.5)*-1)</f>
        <v>#DIV/0!</v>
      </c>
      <c r="R400" s="5" t="e">
        <f>(('t-1'!R400-'t-1'!$AE400)/'t-1'!$AE400)*(('t-1'!$I400-0.5+'t-1'!$I400-0.5)*-1)</f>
        <v>#DIV/0!</v>
      </c>
      <c r="S400" s="5" t="e">
        <f>(('t-1'!S400-'t-1'!$AE400)/'t-1'!$AE400)*(('t-1'!$I400-0.5+'t-1'!$I400-0.5)*-1)</f>
        <v>#DIV/0!</v>
      </c>
      <c r="T400" s="5" t="e">
        <f>(('t-1'!T400-'t-1'!$AE400)/'t-1'!$AE400)*(('t-1'!$I400-0.5+'t-1'!$I400-0.5)*-1)</f>
        <v>#DIV/0!</v>
      </c>
      <c r="U400" s="5" t="e">
        <f>(('t-1'!U400-'t-1'!$AE400)/'t-1'!$AE400)*(('t-1'!$I400-0.5+'t-1'!$I400-0.5)*-1)</f>
        <v>#DIV/0!</v>
      </c>
      <c r="V400" s="5" t="e">
        <f>(('t-1'!V400-'t-1'!$AE400)/'t-1'!$AE400)*(('t-1'!$I400-0.5+'t-1'!$I400-0.5)*-1)</f>
        <v>#DIV/0!</v>
      </c>
      <c r="W400" s="5" t="e">
        <f>(('t-1'!W400-'t-1'!$AE400)/'t-1'!$AE400)*(('t-1'!$I400-0.5+'t-1'!$I400-0.5)*-1)</f>
        <v>#DIV/0!</v>
      </c>
      <c r="X400" s="5" t="e">
        <f>(('t-1'!X400-'t-1'!$AE400)/'t-1'!$AE400)*(('t-1'!$I400-0.5+'t-1'!$I400-0.5)*-1)</f>
        <v>#DIV/0!</v>
      </c>
      <c r="Y400" s="5" t="e">
        <f>(('t-1'!Y400-'t-1'!$AE400)/'t-1'!$AE400)*(('t-1'!$I400-0.5+'t-1'!$I400-0.5)*-1)</f>
        <v>#DIV/0!</v>
      </c>
      <c r="Z400" s="5" t="e">
        <f>(('t-1'!Z400-'t-1'!$AE400)/'t-1'!$AE400)*(('t-1'!$I400-0.5+'t-1'!$I400-0.5)*-1)</f>
        <v>#DIV/0!</v>
      </c>
      <c r="AA400" s="5" t="e">
        <f>(('t-1'!AA400-'t-1'!$AE400)/'t-1'!$AE400)*(('t-1'!$I400-0.5+'t-1'!$I400-0.5)*-1)</f>
        <v>#DIV/0!</v>
      </c>
      <c r="AB400" s="5" t="e">
        <f>(('t-1'!AB400-'t-1'!$AE400)/'t-1'!$AE400)*(('t-1'!$I400-0.5+'t-1'!$I400-0.5)*-1)</f>
        <v>#DIV/0!</v>
      </c>
      <c r="AC400" s="5" t="e">
        <f>(('t-1'!AC400-'t-1'!$AE400)/'t-1'!$AE400)*(('t-1'!$I400-0.5+'t-1'!$I400-0.5)*-1)</f>
        <v>#DIV/0!</v>
      </c>
      <c r="AD400" s="5" t="e">
        <f>(('t-1'!AD400-'t-1'!$AE400)/'t-1'!$AE400)*(('t-1'!$I400-0.5+'t-1'!$I400-0.5)*-1)</f>
        <v>#DIV/0!</v>
      </c>
      <c r="AE400" s="5" t="e">
        <f>(('t-1'!AE400-'t-1'!$AE400)/'t-1'!$AE400)*(('t-1'!$I400-0.5+'t-1'!$I400-0.5)*-1)</f>
        <v>#DIV/0!</v>
      </c>
      <c r="AF400" s="5" t="e">
        <f>(('t-1'!AF400-'t-1'!$AE400)/'t-1'!$AE400)*(('t-1'!$I400-0.5+'t-1'!$I400-0.5)*-1)</f>
        <v>#DIV/0!</v>
      </c>
    </row>
    <row r="401" spans="2:32">
      <c r="B401" s="1">
        <f>'t-1'!B401</f>
        <v>0</v>
      </c>
      <c r="C401" s="1">
        <f>'t-1'!C401</f>
        <v>0</v>
      </c>
      <c r="D401" s="1">
        <f>'t-1'!D401</f>
        <v>0</v>
      </c>
      <c r="E401" s="1">
        <f>'t-1'!E401</f>
        <v>0</v>
      </c>
      <c r="F401" s="1">
        <f>'t-1'!F401</f>
        <v>0</v>
      </c>
      <c r="G401" s="1">
        <f>'t-1'!G401</f>
        <v>0</v>
      </c>
      <c r="H401" s="1">
        <f>'t-1'!H401</f>
        <v>0</v>
      </c>
      <c r="I401" s="1">
        <f>'t-1'!I401</f>
        <v>0</v>
      </c>
      <c r="J401" s="5" t="e">
        <f>(('t-1'!J401-'t-1'!$AE401)/'t-1'!$AE401)*(('t-1'!$I401-0.5+'t-1'!$I401-0.5)*-1)</f>
        <v>#DIV/0!</v>
      </c>
      <c r="K401" s="5" t="e">
        <f>(('t-1'!K401-'t-1'!$AE401)/'t-1'!$AE401)*(('t-1'!$I401-0.5+'t-1'!$I401-0.5)*-1)</f>
        <v>#DIV/0!</v>
      </c>
      <c r="L401" s="5" t="e">
        <f>(('t-1'!L401-'t-1'!$AE401)/'t-1'!$AE401)*(('t-1'!$I401-0.5+'t-1'!$I401-0.5)*-1)</f>
        <v>#DIV/0!</v>
      </c>
      <c r="M401" s="5" t="e">
        <f>(('t-1'!M401-'t-1'!$AE401)/'t-1'!$AE401)*(('t-1'!$I401-0.5+'t-1'!$I401-0.5)*-1)</f>
        <v>#DIV/0!</v>
      </c>
      <c r="N401" s="5" t="e">
        <f>(('t-1'!N401-'t-1'!$AE401)/'t-1'!$AE401)*(('t-1'!$I401-0.5+'t-1'!$I401-0.5)*-1)</f>
        <v>#DIV/0!</v>
      </c>
      <c r="O401" s="5" t="e">
        <f>(('t-1'!O401-'t-1'!$AE401)/'t-1'!$AE401)*(('t-1'!$I401-0.5+'t-1'!$I401-0.5)*-1)</f>
        <v>#DIV/0!</v>
      </c>
      <c r="P401" s="5" t="e">
        <f>(('t-1'!P401-'t-1'!$AE401)/'t-1'!$AE401)*(('t-1'!$I401-0.5+'t-1'!$I401-0.5)*-1)</f>
        <v>#DIV/0!</v>
      </c>
      <c r="Q401" s="5" t="e">
        <f>(('t-1'!Q401-'t-1'!$AE401)/'t-1'!$AE401)*(('t-1'!$I401-0.5+'t-1'!$I401-0.5)*-1)</f>
        <v>#DIV/0!</v>
      </c>
      <c r="R401" s="5" t="e">
        <f>(('t-1'!R401-'t-1'!$AE401)/'t-1'!$AE401)*(('t-1'!$I401-0.5+'t-1'!$I401-0.5)*-1)</f>
        <v>#DIV/0!</v>
      </c>
      <c r="S401" s="5" t="e">
        <f>(('t-1'!S401-'t-1'!$AE401)/'t-1'!$AE401)*(('t-1'!$I401-0.5+'t-1'!$I401-0.5)*-1)</f>
        <v>#DIV/0!</v>
      </c>
      <c r="T401" s="5" t="e">
        <f>(('t-1'!T401-'t-1'!$AE401)/'t-1'!$AE401)*(('t-1'!$I401-0.5+'t-1'!$I401-0.5)*-1)</f>
        <v>#DIV/0!</v>
      </c>
      <c r="U401" s="5" t="e">
        <f>(('t-1'!U401-'t-1'!$AE401)/'t-1'!$AE401)*(('t-1'!$I401-0.5+'t-1'!$I401-0.5)*-1)</f>
        <v>#DIV/0!</v>
      </c>
      <c r="V401" s="5" t="e">
        <f>(('t-1'!V401-'t-1'!$AE401)/'t-1'!$AE401)*(('t-1'!$I401-0.5+'t-1'!$I401-0.5)*-1)</f>
        <v>#DIV/0!</v>
      </c>
      <c r="W401" s="5" t="e">
        <f>(('t-1'!W401-'t-1'!$AE401)/'t-1'!$AE401)*(('t-1'!$I401-0.5+'t-1'!$I401-0.5)*-1)</f>
        <v>#DIV/0!</v>
      </c>
      <c r="X401" s="5" t="e">
        <f>(('t-1'!X401-'t-1'!$AE401)/'t-1'!$AE401)*(('t-1'!$I401-0.5+'t-1'!$I401-0.5)*-1)</f>
        <v>#DIV/0!</v>
      </c>
      <c r="Y401" s="5" t="e">
        <f>(('t-1'!Y401-'t-1'!$AE401)/'t-1'!$AE401)*(('t-1'!$I401-0.5+'t-1'!$I401-0.5)*-1)</f>
        <v>#DIV/0!</v>
      </c>
      <c r="Z401" s="5" t="e">
        <f>(('t-1'!Z401-'t-1'!$AE401)/'t-1'!$AE401)*(('t-1'!$I401-0.5+'t-1'!$I401-0.5)*-1)</f>
        <v>#DIV/0!</v>
      </c>
      <c r="AA401" s="5" t="e">
        <f>(('t-1'!AA401-'t-1'!$AE401)/'t-1'!$AE401)*(('t-1'!$I401-0.5+'t-1'!$I401-0.5)*-1)</f>
        <v>#DIV/0!</v>
      </c>
      <c r="AB401" s="5" t="e">
        <f>(('t-1'!AB401-'t-1'!$AE401)/'t-1'!$AE401)*(('t-1'!$I401-0.5+'t-1'!$I401-0.5)*-1)</f>
        <v>#DIV/0!</v>
      </c>
      <c r="AC401" s="5" t="e">
        <f>(('t-1'!AC401-'t-1'!$AE401)/'t-1'!$AE401)*(('t-1'!$I401-0.5+'t-1'!$I401-0.5)*-1)</f>
        <v>#DIV/0!</v>
      </c>
      <c r="AD401" s="5" t="e">
        <f>(('t-1'!AD401-'t-1'!$AE401)/'t-1'!$AE401)*(('t-1'!$I401-0.5+'t-1'!$I401-0.5)*-1)</f>
        <v>#DIV/0!</v>
      </c>
      <c r="AE401" s="5" t="e">
        <f>(('t-1'!AE401-'t-1'!$AE401)/'t-1'!$AE401)*(('t-1'!$I401-0.5+'t-1'!$I401-0.5)*-1)</f>
        <v>#DIV/0!</v>
      </c>
      <c r="AF401" s="5" t="e">
        <f>(('t-1'!AF401-'t-1'!$AE401)/'t-1'!$AE401)*(('t-1'!$I401-0.5+'t-1'!$I401-0.5)*-1)</f>
        <v>#DIV/0!</v>
      </c>
    </row>
    <row r="402" spans="2:32">
      <c r="B402" s="1">
        <f>'t-1'!B402</f>
        <v>0</v>
      </c>
      <c r="C402" s="1">
        <f>'t-1'!C402</f>
        <v>0</v>
      </c>
      <c r="D402" s="1">
        <f>'t-1'!D402</f>
        <v>0</v>
      </c>
      <c r="E402" s="1">
        <f>'t-1'!E402</f>
        <v>0</v>
      </c>
      <c r="F402" s="1">
        <f>'t-1'!F402</f>
        <v>0</v>
      </c>
      <c r="G402" s="1">
        <f>'t-1'!G402</f>
        <v>0</v>
      </c>
      <c r="H402" s="1">
        <f>'t-1'!H402</f>
        <v>0</v>
      </c>
      <c r="I402" s="1">
        <f>'t-1'!I402</f>
        <v>0</v>
      </c>
      <c r="J402" s="5" t="e">
        <f>(('t-1'!J402-'t-1'!$AE402)/'t-1'!$AE402)*(('t-1'!$I402-0.5+'t-1'!$I402-0.5)*-1)</f>
        <v>#DIV/0!</v>
      </c>
      <c r="K402" s="5" t="e">
        <f>(('t-1'!K402-'t-1'!$AE402)/'t-1'!$AE402)*(('t-1'!$I402-0.5+'t-1'!$I402-0.5)*-1)</f>
        <v>#DIV/0!</v>
      </c>
      <c r="L402" s="5" t="e">
        <f>(('t-1'!L402-'t-1'!$AE402)/'t-1'!$AE402)*(('t-1'!$I402-0.5+'t-1'!$I402-0.5)*-1)</f>
        <v>#DIV/0!</v>
      </c>
      <c r="M402" s="5" t="e">
        <f>(('t-1'!M402-'t-1'!$AE402)/'t-1'!$AE402)*(('t-1'!$I402-0.5+'t-1'!$I402-0.5)*-1)</f>
        <v>#DIV/0!</v>
      </c>
      <c r="N402" s="5" t="e">
        <f>(('t-1'!N402-'t-1'!$AE402)/'t-1'!$AE402)*(('t-1'!$I402-0.5+'t-1'!$I402-0.5)*-1)</f>
        <v>#DIV/0!</v>
      </c>
      <c r="O402" s="5" t="e">
        <f>(('t-1'!O402-'t-1'!$AE402)/'t-1'!$AE402)*(('t-1'!$I402-0.5+'t-1'!$I402-0.5)*-1)</f>
        <v>#DIV/0!</v>
      </c>
      <c r="P402" s="5" t="e">
        <f>(('t-1'!P402-'t-1'!$AE402)/'t-1'!$AE402)*(('t-1'!$I402-0.5+'t-1'!$I402-0.5)*-1)</f>
        <v>#DIV/0!</v>
      </c>
      <c r="Q402" s="5" t="e">
        <f>(('t-1'!Q402-'t-1'!$AE402)/'t-1'!$AE402)*(('t-1'!$I402-0.5+'t-1'!$I402-0.5)*-1)</f>
        <v>#DIV/0!</v>
      </c>
      <c r="R402" s="5" t="e">
        <f>(('t-1'!R402-'t-1'!$AE402)/'t-1'!$AE402)*(('t-1'!$I402-0.5+'t-1'!$I402-0.5)*-1)</f>
        <v>#DIV/0!</v>
      </c>
      <c r="S402" s="5" t="e">
        <f>(('t-1'!S402-'t-1'!$AE402)/'t-1'!$AE402)*(('t-1'!$I402-0.5+'t-1'!$I402-0.5)*-1)</f>
        <v>#DIV/0!</v>
      </c>
      <c r="T402" s="5" t="e">
        <f>(('t-1'!T402-'t-1'!$AE402)/'t-1'!$AE402)*(('t-1'!$I402-0.5+'t-1'!$I402-0.5)*-1)</f>
        <v>#DIV/0!</v>
      </c>
      <c r="U402" s="5" t="e">
        <f>(('t-1'!U402-'t-1'!$AE402)/'t-1'!$AE402)*(('t-1'!$I402-0.5+'t-1'!$I402-0.5)*-1)</f>
        <v>#DIV/0!</v>
      </c>
      <c r="V402" s="5" t="e">
        <f>(('t-1'!V402-'t-1'!$AE402)/'t-1'!$AE402)*(('t-1'!$I402-0.5+'t-1'!$I402-0.5)*-1)</f>
        <v>#DIV/0!</v>
      </c>
      <c r="W402" s="5" t="e">
        <f>(('t-1'!W402-'t-1'!$AE402)/'t-1'!$AE402)*(('t-1'!$I402-0.5+'t-1'!$I402-0.5)*-1)</f>
        <v>#DIV/0!</v>
      </c>
      <c r="X402" s="5" t="e">
        <f>(('t-1'!X402-'t-1'!$AE402)/'t-1'!$AE402)*(('t-1'!$I402-0.5+'t-1'!$I402-0.5)*-1)</f>
        <v>#DIV/0!</v>
      </c>
      <c r="Y402" s="5" t="e">
        <f>(('t-1'!Y402-'t-1'!$AE402)/'t-1'!$AE402)*(('t-1'!$I402-0.5+'t-1'!$I402-0.5)*-1)</f>
        <v>#DIV/0!</v>
      </c>
      <c r="Z402" s="5" t="e">
        <f>(('t-1'!Z402-'t-1'!$AE402)/'t-1'!$AE402)*(('t-1'!$I402-0.5+'t-1'!$I402-0.5)*-1)</f>
        <v>#DIV/0!</v>
      </c>
      <c r="AA402" s="5" t="e">
        <f>(('t-1'!AA402-'t-1'!$AE402)/'t-1'!$AE402)*(('t-1'!$I402-0.5+'t-1'!$I402-0.5)*-1)</f>
        <v>#DIV/0!</v>
      </c>
      <c r="AB402" s="5" t="e">
        <f>(('t-1'!AB402-'t-1'!$AE402)/'t-1'!$AE402)*(('t-1'!$I402-0.5+'t-1'!$I402-0.5)*-1)</f>
        <v>#DIV/0!</v>
      </c>
      <c r="AC402" s="5" t="e">
        <f>(('t-1'!AC402-'t-1'!$AE402)/'t-1'!$AE402)*(('t-1'!$I402-0.5+'t-1'!$I402-0.5)*-1)</f>
        <v>#DIV/0!</v>
      </c>
      <c r="AD402" s="5" t="e">
        <f>(('t-1'!AD402-'t-1'!$AE402)/'t-1'!$AE402)*(('t-1'!$I402-0.5+'t-1'!$I402-0.5)*-1)</f>
        <v>#DIV/0!</v>
      </c>
      <c r="AE402" s="5" t="e">
        <f>(('t-1'!AE402-'t-1'!$AE402)/'t-1'!$AE402)*(('t-1'!$I402-0.5+'t-1'!$I402-0.5)*-1)</f>
        <v>#DIV/0!</v>
      </c>
      <c r="AF402" s="5" t="e">
        <f>(('t-1'!AF402-'t-1'!$AE402)/'t-1'!$AE402)*(('t-1'!$I402-0.5+'t-1'!$I402-0.5)*-1)</f>
        <v>#DIV/0!</v>
      </c>
    </row>
    <row r="403" spans="2:32">
      <c r="B403" s="1">
        <f>'t-1'!B403</f>
        <v>0</v>
      </c>
      <c r="C403" s="1">
        <f>'t-1'!C403</f>
        <v>0</v>
      </c>
      <c r="D403" s="1">
        <f>'t-1'!D403</f>
        <v>0</v>
      </c>
      <c r="E403" s="1">
        <f>'t-1'!E403</f>
        <v>0</v>
      </c>
      <c r="F403" s="1">
        <f>'t-1'!F403</f>
        <v>0</v>
      </c>
      <c r="G403" s="1">
        <f>'t-1'!G403</f>
        <v>0</v>
      </c>
      <c r="H403" s="1">
        <f>'t-1'!H403</f>
        <v>0</v>
      </c>
      <c r="I403" s="1">
        <f>'t-1'!I403</f>
        <v>0</v>
      </c>
      <c r="J403" s="5" t="e">
        <f>(('t-1'!J403-'t-1'!$AE403)/'t-1'!$AE403)*(('t-1'!$I403-0.5+'t-1'!$I403-0.5)*-1)</f>
        <v>#DIV/0!</v>
      </c>
      <c r="K403" s="5" t="e">
        <f>(('t-1'!K403-'t-1'!$AE403)/'t-1'!$AE403)*(('t-1'!$I403-0.5+'t-1'!$I403-0.5)*-1)</f>
        <v>#DIV/0!</v>
      </c>
      <c r="L403" s="5" t="e">
        <f>(('t-1'!L403-'t-1'!$AE403)/'t-1'!$AE403)*(('t-1'!$I403-0.5+'t-1'!$I403-0.5)*-1)</f>
        <v>#DIV/0!</v>
      </c>
      <c r="M403" s="5" t="e">
        <f>(('t-1'!M403-'t-1'!$AE403)/'t-1'!$AE403)*(('t-1'!$I403-0.5+'t-1'!$I403-0.5)*-1)</f>
        <v>#DIV/0!</v>
      </c>
      <c r="N403" s="5" t="e">
        <f>(('t-1'!N403-'t-1'!$AE403)/'t-1'!$AE403)*(('t-1'!$I403-0.5+'t-1'!$I403-0.5)*-1)</f>
        <v>#DIV/0!</v>
      </c>
      <c r="O403" s="5" t="e">
        <f>(('t-1'!O403-'t-1'!$AE403)/'t-1'!$AE403)*(('t-1'!$I403-0.5+'t-1'!$I403-0.5)*-1)</f>
        <v>#DIV/0!</v>
      </c>
      <c r="P403" s="5" t="e">
        <f>(('t-1'!P403-'t-1'!$AE403)/'t-1'!$AE403)*(('t-1'!$I403-0.5+'t-1'!$I403-0.5)*-1)</f>
        <v>#DIV/0!</v>
      </c>
      <c r="Q403" s="5" t="e">
        <f>(('t-1'!Q403-'t-1'!$AE403)/'t-1'!$AE403)*(('t-1'!$I403-0.5+'t-1'!$I403-0.5)*-1)</f>
        <v>#DIV/0!</v>
      </c>
      <c r="R403" s="5" t="e">
        <f>(('t-1'!R403-'t-1'!$AE403)/'t-1'!$AE403)*(('t-1'!$I403-0.5+'t-1'!$I403-0.5)*-1)</f>
        <v>#DIV/0!</v>
      </c>
      <c r="S403" s="5" t="e">
        <f>(('t-1'!S403-'t-1'!$AE403)/'t-1'!$AE403)*(('t-1'!$I403-0.5+'t-1'!$I403-0.5)*-1)</f>
        <v>#DIV/0!</v>
      </c>
      <c r="T403" s="5" t="e">
        <f>(('t-1'!T403-'t-1'!$AE403)/'t-1'!$AE403)*(('t-1'!$I403-0.5+'t-1'!$I403-0.5)*-1)</f>
        <v>#DIV/0!</v>
      </c>
      <c r="U403" s="5" t="e">
        <f>(('t-1'!U403-'t-1'!$AE403)/'t-1'!$AE403)*(('t-1'!$I403-0.5+'t-1'!$I403-0.5)*-1)</f>
        <v>#DIV/0!</v>
      </c>
      <c r="V403" s="5" t="e">
        <f>(('t-1'!V403-'t-1'!$AE403)/'t-1'!$AE403)*(('t-1'!$I403-0.5+'t-1'!$I403-0.5)*-1)</f>
        <v>#DIV/0!</v>
      </c>
      <c r="W403" s="5" t="e">
        <f>(('t-1'!W403-'t-1'!$AE403)/'t-1'!$AE403)*(('t-1'!$I403-0.5+'t-1'!$I403-0.5)*-1)</f>
        <v>#DIV/0!</v>
      </c>
      <c r="X403" s="5" t="e">
        <f>(('t-1'!X403-'t-1'!$AE403)/'t-1'!$AE403)*(('t-1'!$I403-0.5+'t-1'!$I403-0.5)*-1)</f>
        <v>#DIV/0!</v>
      </c>
      <c r="Y403" s="5" t="e">
        <f>(('t-1'!Y403-'t-1'!$AE403)/'t-1'!$AE403)*(('t-1'!$I403-0.5+'t-1'!$I403-0.5)*-1)</f>
        <v>#DIV/0!</v>
      </c>
      <c r="Z403" s="5" t="e">
        <f>(('t-1'!Z403-'t-1'!$AE403)/'t-1'!$AE403)*(('t-1'!$I403-0.5+'t-1'!$I403-0.5)*-1)</f>
        <v>#DIV/0!</v>
      </c>
      <c r="AA403" s="5" t="e">
        <f>(('t-1'!AA403-'t-1'!$AE403)/'t-1'!$AE403)*(('t-1'!$I403-0.5+'t-1'!$I403-0.5)*-1)</f>
        <v>#DIV/0!</v>
      </c>
      <c r="AB403" s="5" t="e">
        <f>(('t-1'!AB403-'t-1'!$AE403)/'t-1'!$AE403)*(('t-1'!$I403-0.5+'t-1'!$I403-0.5)*-1)</f>
        <v>#DIV/0!</v>
      </c>
      <c r="AC403" s="5" t="e">
        <f>(('t-1'!AC403-'t-1'!$AE403)/'t-1'!$AE403)*(('t-1'!$I403-0.5+'t-1'!$I403-0.5)*-1)</f>
        <v>#DIV/0!</v>
      </c>
      <c r="AD403" s="5" t="e">
        <f>(('t-1'!AD403-'t-1'!$AE403)/'t-1'!$AE403)*(('t-1'!$I403-0.5+'t-1'!$I403-0.5)*-1)</f>
        <v>#DIV/0!</v>
      </c>
      <c r="AE403" s="5" t="e">
        <f>(('t-1'!AE403-'t-1'!$AE403)/'t-1'!$AE403)*(('t-1'!$I403-0.5+'t-1'!$I403-0.5)*-1)</f>
        <v>#DIV/0!</v>
      </c>
      <c r="AF403" s="5" t="e">
        <f>(('t-1'!AF403-'t-1'!$AE403)/'t-1'!$AE403)*(('t-1'!$I403-0.5+'t-1'!$I403-0.5)*-1)</f>
        <v>#DIV/0!</v>
      </c>
    </row>
    <row r="404" spans="2:32">
      <c r="B404" s="1">
        <f>'t-1'!B404</f>
        <v>0</v>
      </c>
      <c r="C404" s="1">
        <f>'t-1'!C404</f>
        <v>0</v>
      </c>
      <c r="D404" s="1">
        <f>'t-1'!D404</f>
        <v>0</v>
      </c>
      <c r="E404" s="1">
        <f>'t-1'!E404</f>
        <v>0</v>
      </c>
      <c r="F404" s="1">
        <f>'t-1'!F404</f>
        <v>0</v>
      </c>
      <c r="G404" s="1">
        <f>'t-1'!G404</f>
        <v>0</v>
      </c>
      <c r="H404" s="1">
        <f>'t-1'!H404</f>
        <v>0</v>
      </c>
      <c r="I404" s="1">
        <f>'t-1'!I404</f>
        <v>0</v>
      </c>
      <c r="J404" s="5" t="e">
        <f>(('t-1'!J404-'t-1'!$AE404)/'t-1'!$AE404)*(('t-1'!$I404-0.5+'t-1'!$I404-0.5)*-1)</f>
        <v>#DIV/0!</v>
      </c>
      <c r="K404" s="5" t="e">
        <f>(('t-1'!K404-'t-1'!$AE404)/'t-1'!$AE404)*(('t-1'!$I404-0.5+'t-1'!$I404-0.5)*-1)</f>
        <v>#DIV/0!</v>
      </c>
      <c r="L404" s="5" t="e">
        <f>(('t-1'!L404-'t-1'!$AE404)/'t-1'!$AE404)*(('t-1'!$I404-0.5+'t-1'!$I404-0.5)*-1)</f>
        <v>#DIV/0!</v>
      </c>
      <c r="M404" s="5" t="e">
        <f>(('t-1'!M404-'t-1'!$AE404)/'t-1'!$AE404)*(('t-1'!$I404-0.5+'t-1'!$I404-0.5)*-1)</f>
        <v>#DIV/0!</v>
      </c>
      <c r="N404" s="5" t="e">
        <f>(('t-1'!N404-'t-1'!$AE404)/'t-1'!$AE404)*(('t-1'!$I404-0.5+'t-1'!$I404-0.5)*-1)</f>
        <v>#DIV/0!</v>
      </c>
      <c r="O404" s="5" t="e">
        <f>(('t-1'!O404-'t-1'!$AE404)/'t-1'!$AE404)*(('t-1'!$I404-0.5+'t-1'!$I404-0.5)*-1)</f>
        <v>#DIV/0!</v>
      </c>
      <c r="P404" s="5" t="e">
        <f>(('t-1'!P404-'t-1'!$AE404)/'t-1'!$AE404)*(('t-1'!$I404-0.5+'t-1'!$I404-0.5)*-1)</f>
        <v>#DIV/0!</v>
      </c>
      <c r="Q404" s="5" t="e">
        <f>(('t-1'!Q404-'t-1'!$AE404)/'t-1'!$AE404)*(('t-1'!$I404-0.5+'t-1'!$I404-0.5)*-1)</f>
        <v>#DIV/0!</v>
      </c>
      <c r="R404" s="5" t="e">
        <f>(('t-1'!R404-'t-1'!$AE404)/'t-1'!$AE404)*(('t-1'!$I404-0.5+'t-1'!$I404-0.5)*-1)</f>
        <v>#DIV/0!</v>
      </c>
      <c r="S404" s="5" t="e">
        <f>(('t-1'!S404-'t-1'!$AE404)/'t-1'!$AE404)*(('t-1'!$I404-0.5+'t-1'!$I404-0.5)*-1)</f>
        <v>#DIV/0!</v>
      </c>
      <c r="T404" s="5" t="e">
        <f>(('t-1'!T404-'t-1'!$AE404)/'t-1'!$AE404)*(('t-1'!$I404-0.5+'t-1'!$I404-0.5)*-1)</f>
        <v>#DIV/0!</v>
      </c>
      <c r="U404" s="5" t="e">
        <f>(('t-1'!U404-'t-1'!$AE404)/'t-1'!$AE404)*(('t-1'!$I404-0.5+'t-1'!$I404-0.5)*-1)</f>
        <v>#DIV/0!</v>
      </c>
      <c r="V404" s="5" t="e">
        <f>(('t-1'!V404-'t-1'!$AE404)/'t-1'!$AE404)*(('t-1'!$I404-0.5+'t-1'!$I404-0.5)*-1)</f>
        <v>#DIV/0!</v>
      </c>
      <c r="W404" s="5" t="e">
        <f>(('t-1'!W404-'t-1'!$AE404)/'t-1'!$AE404)*(('t-1'!$I404-0.5+'t-1'!$I404-0.5)*-1)</f>
        <v>#DIV/0!</v>
      </c>
      <c r="X404" s="5" t="e">
        <f>(('t-1'!X404-'t-1'!$AE404)/'t-1'!$AE404)*(('t-1'!$I404-0.5+'t-1'!$I404-0.5)*-1)</f>
        <v>#DIV/0!</v>
      </c>
      <c r="Y404" s="5" t="e">
        <f>(('t-1'!Y404-'t-1'!$AE404)/'t-1'!$AE404)*(('t-1'!$I404-0.5+'t-1'!$I404-0.5)*-1)</f>
        <v>#DIV/0!</v>
      </c>
      <c r="Z404" s="5" t="e">
        <f>(('t-1'!Z404-'t-1'!$AE404)/'t-1'!$AE404)*(('t-1'!$I404-0.5+'t-1'!$I404-0.5)*-1)</f>
        <v>#DIV/0!</v>
      </c>
      <c r="AA404" s="5" t="e">
        <f>(('t-1'!AA404-'t-1'!$AE404)/'t-1'!$AE404)*(('t-1'!$I404-0.5+'t-1'!$I404-0.5)*-1)</f>
        <v>#DIV/0!</v>
      </c>
      <c r="AB404" s="5" t="e">
        <f>(('t-1'!AB404-'t-1'!$AE404)/'t-1'!$AE404)*(('t-1'!$I404-0.5+'t-1'!$I404-0.5)*-1)</f>
        <v>#DIV/0!</v>
      </c>
      <c r="AC404" s="5" t="e">
        <f>(('t-1'!AC404-'t-1'!$AE404)/'t-1'!$AE404)*(('t-1'!$I404-0.5+'t-1'!$I404-0.5)*-1)</f>
        <v>#DIV/0!</v>
      </c>
      <c r="AD404" s="5" t="e">
        <f>(('t-1'!AD404-'t-1'!$AE404)/'t-1'!$AE404)*(('t-1'!$I404-0.5+'t-1'!$I404-0.5)*-1)</f>
        <v>#DIV/0!</v>
      </c>
      <c r="AE404" s="5" t="e">
        <f>(('t-1'!AE404-'t-1'!$AE404)/'t-1'!$AE404)*(('t-1'!$I404-0.5+'t-1'!$I404-0.5)*-1)</f>
        <v>#DIV/0!</v>
      </c>
      <c r="AF404" s="5" t="e">
        <f>(('t-1'!AF404-'t-1'!$AE404)/'t-1'!$AE404)*(('t-1'!$I404-0.5+'t-1'!$I404-0.5)*-1)</f>
        <v>#DIV/0!</v>
      </c>
    </row>
    <row r="405" spans="2:32">
      <c r="B405" s="1">
        <f>'t-1'!B405</f>
        <v>0</v>
      </c>
      <c r="C405" s="1">
        <f>'t-1'!C405</f>
        <v>0</v>
      </c>
      <c r="D405" s="1">
        <f>'t-1'!D405</f>
        <v>0</v>
      </c>
      <c r="E405" s="1">
        <f>'t-1'!E405</f>
        <v>0</v>
      </c>
      <c r="F405" s="1">
        <f>'t-1'!F405</f>
        <v>0</v>
      </c>
      <c r="G405" s="1">
        <f>'t-1'!G405</f>
        <v>0</v>
      </c>
      <c r="H405" s="1">
        <f>'t-1'!H405</f>
        <v>0</v>
      </c>
      <c r="I405" s="1">
        <f>'t-1'!I405</f>
        <v>0</v>
      </c>
      <c r="J405" s="5" t="e">
        <f>(('t-1'!J405-'t-1'!$AE405)/'t-1'!$AE405)*(('t-1'!$I405-0.5+'t-1'!$I405-0.5)*-1)</f>
        <v>#DIV/0!</v>
      </c>
      <c r="K405" s="5" t="e">
        <f>(('t-1'!K405-'t-1'!$AE405)/'t-1'!$AE405)*(('t-1'!$I405-0.5+'t-1'!$I405-0.5)*-1)</f>
        <v>#DIV/0!</v>
      </c>
      <c r="L405" s="5" t="e">
        <f>(('t-1'!L405-'t-1'!$AE405)/'t-1'!$AE405)*(('t-1'!$I405-0.5+'t-1'!$I405-0.5)*-1)</f>
        <v>#DIV/0!</v>
      </c>
      <c r="M405" s="5" t="e">
        <f>(('t-1'!M405-'t-1'!$AE405)/'t-1'!$AE405)*(('t-1'!$I405-0.5+'t-1'!$I405-0.5)*-1)</f>
        <v>#DIV/0!</v>
      </c>
      <c r="N405" s="5" t="e">
        <f>(('t-1'!N405-'t-1'!$AE405)/'t-1'!$AE405)*(('t-1'!$I405-0.5+'t-1'!$I405-0.5)*-1)</f>
        <v>#DIV/0!</v>
      </c>
      <c r="O405" s="5" t="e">
        <f>(('t-1'!O405-'t-1'!$AE405)/'t-1'!$AE405)*(('t-1'!$I405-0.5+'t-1'!$I405-0.5)*-1)</f>
        <v>#DIV/0!</v>
      </c>
      <c r="P405" s="5" t="e">
        <f>(('t-1'!P405-'t-1'!$AE405)/'t-1'!$AE405)*(('t-1'!$I405-0.5+'t-1'!$I405-0.5)*-1)</f>
        <v>#DIV/0!</v>
      </c>
      <c r="Q405" s="5" t="e">
        <f>(('t-1'!Q405-'t-1'!$AE405)/'t-1'!$AE405)*(('t-1'!$I405-0.5+'t-1'!$I405-0.5)*-1)</f>
        <v>#DIV/0!</v>
      </c>
      <c r="R405" s="5" t="e">
        <f>(('t-1'!R405-'t-1'!$AE405)/'t-1'!$AE405)*(('t-1'!$I405-0.5+'t-1'!$I405-0.5)*-1)</f>
        <v>#DIV/0!</v>
      </c>
      <c r="S405" s="5" t="e">
        <f>(('t-1'!S405-'t-1'!$AE405)/'t-1'!$AE405)*(('t-1'!$I405-0.5+'t-1'!$I405-0.5)*-1)</f>
        <v>#DIV/0!</v>
      </c>
      <c r="T405" s="5" t="e">
        <f>(('t-1'!T405-'t-1'!$AE405)/'t-1'!$AE405)*(('t-1'!$I405-0.5+'t-1'!$I405-0.5)*-1)</f>
        <v>#DIV/0!</v>
      </c>
      <c r="U405" s="5" t="e">
        <f>(('t-1'!U405-'t-1'!$AE405)/'t-1'!$AE405)*(('t-1'!$I405-0.5+'t-1'!$I405-0.5)*-1)</f>
        <v>#DIV/0!</v>
      </c>
      <c r="V405" s="5" t="e">
        <f>(('t-1'!V405-'t-1'!$AE405)/'t-1'!$AE405)*(('t-1'!$I405-0.5+'t-1'!$I405-0.5)*-1)</f>
        <v>#DIV/0!</v>
      </c>
      <c r="W405" s="5" t="e">
        <f>(('t-1'!W405-'t-1'!$AE405)/'t-1'!$AE405)*(('t-1'!$I405-0.5+'t-1'!$I405-0.5)*-1)</f>
        <v>#DIV/0!</v>
      </c>
      <c r="X405" s="5" t="e">
        <f>(('t-1'!X405-'t-1'!$AE405)/'t-1'!$AE405)*(('t-1'!$I405-0.5+'t-1'!$I405-0.5)*-1)</f>
        <v>#DIV/0!</v>
      </c>
      <c r="Y405" s="5" t="e">
        <f>(('t-1'!Y405-'t-1'!$AE405)/'t-1'!$AE405)*(('t-1'!$I405-0.5+'t-1'!$I405-0.5)*-1)</f>
        <v>#DIV/0!</v>
      </c>
      <c r="Z405" s="5" t="e">
        <f>(('t-1'!Z405-'t-1'!$AE405)/'t-1'!$AE405)*(('t-1'!$I405-0.5+'t-1'!$I405-0.5)*-1)</f>
        <v>#DIV/0!</v>
      </c>
      <c r="AA405" s="5" t="e">
        <f>(('t-1'!AA405-'t-1'!$AE405)/'t-1'!$AE405)*(('t-1'!$I405-0.5+'t-1'!$I405-0.5)*-1)</f>
        <v>#DIV/0!</v>
      </c>
      <c r="AB405" s="5" t="e">
        <f>(('t-1'!AB405-'t-1'!$AE405)/'t-1'!$AE405)*(('t-1'!$I405-0.5+'t-1'!$I405-0.5)*-1)</f>
        <v>#DIV/0!</v>
      </c>
      <c r="AC405" s="5" t="e">
        <f>(('t-1'!AC405-'t-1'!$AE405)/'t-1'!$AE405)*(('t-1'!$I405-0.5+'t-1'!$I405-0.5)*-1)</f>
        <v>#DIV/0!</v>
      </c>
      <c r="AD405" s="5" t="e">
        <f>(('t-1'!AD405-'t-1'!$AE405)/'t-1'!$AE405)*(('t-1'!$I405-0.5+'t-1'!$I405-0.5)*-1)</f>
        <v>#DIV/0!</v>
      </c>
      <c r="AE405" s="5" t="e">
        <f>(('t-1'!AE405-'t-1'!$AE405)/'t-1'!$AE405)*(('t-1'!$I405-0.5+'t-1'!$I405-0.5)*-1)</f>
        <v>#DIV/0!</v>
      </c>
      <c r="AF405" s="5" t="e">
        <f>(('t-1'!AF405-'t-1'!$AE405)/'t-1'!$AE405)*(('t-1'!$I405-0.5+'t-1'!$I405-0.5)*-1)</f>
        <v>#DIV/0!</v>
      </c>
    </row>
    <row r="406" spans="2:32">
      <c r="B406" s="1">
        <f>'t-1'!B406</f>
        <v>0</v>
      </c>
      <c r="C406" s="1">
        <f>'t-1'!C406</f>
        <v>0</v>
      </c>
      <c r="D406" s="1">
        <f>'t-1'!D406</f>
        <v>0</v>
      </c>
      <c r="E406" s="1">
        <f>'t-1'!E406</f>
        <v>0</v>
      </c>
      <c r="F406" s="1">
        <f>'t-1'!F406</f>
        <v>0</v>
      </c>
      <c r="G406" s="1">
        <f>'t-1'!G406</f>
        <v>0</v>
      </c>
      <c r="H406" s="1">
        <f>'t-1'!H406</f>
        <v>0</v>
      </c>
      <c r="I406" s="1">
        <f>'t-1'!I406</f>
        <v>0</v>
      </c>
      <c r="J406" s="5" t="e">
        <f>(('t-1'!J406-'t-1'!$AE406)/'t-1'!$AE406)*(('t-1'!$I406-0.5+'t-1'!$I406-0.5)*-1)</f>
        <v>#DIV/0!</v>
      </c>
      <c r="K406" s="5" t="e">
        <f>(('t-1'!K406-'t-1'!$AE406)/'t-1'!$AE406)*(('t-1'!$I406-0.5+'t-1'!$I406-0.5)*-1)</f>
        <v>#DIV/0!</v>
      </c>
      <c r="L406" s="5" t="e">
        <f>(('t-1'!L406-'t-1'!$AE406)/'t-1'!$AE406)*(('t-1'!$I406-0.5+'t-1'!$I406-0.5)*-1)</f>
        <v>#DIV/0!</v>
      </c>
      <c r="M406" s="5" t="e">
        <f>(('t-1'!M406-'t-1'!$AE406)/'t-1'!$AE406)*(('t-1'!$I406-0.5+'t-1'!$I406-0.5)*-1)</f>
        <v>#DIV/0!</v>
      </c>
      <c r="N406" s="5" t="e">
        <f>(('t-1'!N406-'t-1'!$AE406)/'t-1'!$AE406)*(('t-1'!$I406-0.5+'t-1'!$I406-0.5)*-1)</f>
        <v>#DIV/0!</v>
      </c>
      <c r="O406" s="5" t="e">
        <f>(('t-1'!O406-'t-1'!$AE406)/'t-1'!$AE406)*(('t-1'!$I406-0.5+'t-1'!$I406-0.5)*-1)</f>
        <v>#DIV/0!</v>
      </c>
      <c r="P406" s="5" t="e">
        <f>(('t-1'!P406-'t-1'!$AE406)/'t-1'!$AE406)*(('t-1'!$I406-0.5+'t-1'!$I406-0.5)*-1)</f>
        <v>#DIV/0!</v>
      </c>
      <c r="Q406" s="5" t="e">
        <f>(('t-1'!Q406-'t-1'!$AE406)/'t-1'!$AE406)*(('t-1'!$I406-0.5+'t-1'!$I406-0.5)*-1)</f>
        <v>#DIV/0!</v>
      </c>
      <c r="R406" s="5" t="e">
        <f>(('t-1'!R406-'t-1'!$AE406)/'t-1'!$AE406)*(('t-1'!$I406-0.5+'t-1'!$I406-0.5)*-1)</f>
        <v>#DIV/0!</v>
      </c>
      <c r="S406" s="5" t="e">
        <f>(('t-1'!S406-'t-1'!$AE406)/'t-1'!$AE406)*(('t-1'!$I406-0.5+'t-1'!$I406-0.5)*-1)</f>
        <v>#DIV/0!</v>
      </c>
      <c r="T406" s="5" t="e">
        <f>(('t-1'!T406-'t-1'!$AE406)/'t-1'!$AE406)*(('t-1'!$I406-0.5+'t-1'!$I406-0.5)*-1)</f>
        <v>#DIV/0!</v>
      </c>
      <c r="U406" s="5" t="e">
        <f>(('t-1'!U406-'t-1'!$AE406)/'t-1'!$AE406)*(('t-1'!$I406-0.5+'t-1'!$I406-0.5)*-1)</f>
        <v>#DIV/0!</v>
      </c>
      <c r="V406" s="5" t="e">
        <f>(('t-1'!V406-'t-1'!$AE406)/'t-1'!$AE406)*(('t-1'!$I406-0.5+'t-1'!$I406-0.5)*-1)</f>
        <v>#DIV/0!</v>
      </c>
      <c r="W406" s="5" t="e">
        <f>(('t-1'!W406-'t-1'!$AE406)/'t-1'!$AE406)*(('t-1'!$I406-0.5+'t-1'!$I406-0.5)*-1)</f>
        <v>#DIV/0!</v>
      </c>
      <c r="X406" s="5" t="e">
        <f>(('t-1'!X406-'t-1'!$AE406)/'t-1'!$AE406)*(('t-1'!$I406-0.5+'t-1'!$I406-0.5)*-1)</f>
        <v>#DIV/0!</v>
      </c>
      <c r="Y406" s="5" t="e">
        <f>(('t-1'!Y406-'t-1'!$AE406)/'t-1'!$AE406)*(('t-1'!$I406-0.5+'t-1'!$I406-0.5)*-1)</f>
        <v>#DIV/0!</v>
      </c>
      <c r="Z406" s="5" t="e">
        <f>(('t-1'!Z406-'t-1'!$AE406)/'t-1'!$AE406)*(('t-1'!$I406-0.5+'t-1'!$I406-0.5)*-1)</f>
        <v>#DIV/0!</v>
      </c>
      <c r="AA406" s="5" t="e">
        <f>(('t-1'!AA406-'t-1'!$AE406)/'t-1'!$AE406)*(('t-1'!$I406-0.5+'t-1'!$I406-0.5)*-1)</f>
        <v>#DIV/0!</v>
      </c>
      <c r="AB406" s="5" t="e">
        <f>(('t-1'!AB406-'t-1'!$AE406)/'t-1'!$AE406)*(('t-1'!$I406-0.5+'t-1'!$I406-0.5)*-1)</f>
        <v>#DIV/0!</v>
      </c>
      <c r="AC406" s="5" t="e">
        <f>(('t-1'!AC406-'t-1'!$AE406)/'t-1'!$AE406)*(('t-1'!$I406-0.5+'t-1'!$I406-0.5)*-1)</f>
        <v>#DIV/0!</v>
      </c>
      <c r="AD406" s="5" t="e">
        <f>(('t-1'!AD406-'t-1'!$AE406)/'t-1'!$AE406)*(('t-1'!$I406-0.5+'t-1'!$I406-0.5)*-1)</f>
        <v>#DIV/0!</v>
      </c>
      <c r="AE406" s="5" t="e">
        <f>(('t-1'!AE406-'t-1'!$AE406)/'t-1'!$AE406)*(('t-1'!$I406-0.5+'t-1'!$I406-0.5)*-1)</f>
        <v>#DIV/0!</v>
      </c>
      <c r="AF406" s="5" t="e">
        <f>(('t-1'!AF406-'t-1'!$AE406)/'t-1'!$AE406)*(('t-1'!$I406-0.5+'t-1'!$I406-0.5)*-1)</f>
        <v>#DIV/0!</v>
      </c>
    </row>
    <row r="407" spans="2:32">
      <c r="B407" s="1">
        <f>'t-1'!B407</f>
        <v>0</v>
      </c>
      <c r="C407" s="1">
        <f>'t-1'!C407</f>
        <v>0</v>
      </c>
      <c r="D407" s="1">
        <f>'t-1'!D407</f>
        <v>0</v>
      </c>
      <c r="E407" s="1">
        <f>'t-1'!E407</f>
        <v>0</v>
      </c>
      <c r="F407" s="1">
        <f>'t-1'!F407</f>
        <v>0</v>
      </c>
      <c r="G407" s="1">
        <f>'t-1'!G407</f>
        <v>0</v>
      </c>
      <c r="H407" s="1">
        <f>'t-1'!H407</f>
        <v>0</v>
      </c>
      <c r="I407" s="1">
        <f>'t-1'!I407</f>
        <v>0</v>
      </c>
      <c r="J407" s="5" t="e">
        <f>(('t-1'!J407-'t-1'!$AE407)/'t-1'!$AE407)*(('t-1'!$I407-0.5+'t-1'!$I407-0.5)*-1)</f>
        <v>#DIV/0!</v>
      </c>
      <c r="K407" s="5" t="e">
        <f>(('t-1'!K407-'t-1'!$AE407)/'t-1'!$AE407)*(('t-1'!$I407-0.5+'t-1'!$I407-0.5)*-1)</f>
        <v>#DIV/0!</v>
      </c>
      <c r="L407" s="5" t="e">
        <f>(('t-1'!L407-'t-1'!$AE407)/'t-1'!$AE407)*(('t-1'!$I407-0.5+'t-1'!$I407-0.5)*-1)</f>
        <v>#DIV/0!</v>
      </c>
      <c r="M407" s="5" t="e">
        <f>(('t-1'!M407-'t-1'!$AE407)/'t-1'!$AE407)*(('t-1'!$I407-0.5+'t-1'!$I407-0.5)*-1)</f>
        <v>#DIV/0!</v>
      </c>
      <c r="N407" s="5" t="e">
        <f>(('t-1'!N407-'t-1'!$AE407)/'t-1'!$AE407)*(('t-1'!$I407-0.5+'t-1'!$I407-0.5)*-1)</f>
        <v>#DIV/0!</v>
      </c>
      <c r="O407" s="5" t="e">
        <f>(('t-1'!O407-'t-1'!$AE407)/'t-1'!$AE407)*(('t-1'!$I407-0.5+'t-1'!$I407-0.5)*-1)</f>
        <v>#DIV/0!</v>
      </c>
      <c r="P407" s="5" t="e">
        <f>(('t-1'!P407-'t-1'!$AE407)/'t-1'!$AE407)*(('t-1'!$I407-0.5+'t-1'!$I407-0.5)*-1)</f>
        <v>#DIV/0!</v>
      </c>
      <c r="Q407" s="5" t="e">
        <f>(('t-1'!Q407-'t-1'!$AE407)/'t-1'!$AE407)*(('t-1'!$I407-0.5+'t-1'!$I407-0.5)*-1)</f>
        <v>#DIV/0!</v>
      </c>
      <c r="R407" s="5" t="e">
        <f>(('t-1'!R407-'t-1'!$AE407)/'t-1'!$AE407)*(('t-1'!$I407-0.5+'t-1'!$I407-0.5)*-1)</f>
        <v>#DIV/0!</v>
      </c>
      <c r="S407" s="5" t="e">
        <f>(('t-1'!S407-'t-1'!$AE407)/'t-1'!$AE407)*(('t-1'!$I407-0.5+'t-1'!$I407-0.5)*-1)</f>
        <v>#DIV/0!</v>
      </c>
      <c r="T407" s="5" t="e">
        <f>(('t-1'!T407-'t-1'!$AE407)/'t-1'!$AE407)*(('t-1'!$I407-0.5+'t-1'!$I407-0.5)*-1)</f>
        <v>#DIV/0!</v>
      </c>
      <c r="U407" s="5" t="e">
        <f>(('t-1'!U407-'t-1'!$AE407)/'t-1'!$AE407)*(('t-1'!$I407-0.5+'t-1'!$I407-0.5)*-1)</f>
        <v>#DIV/0!</v>
      </c>
      <c r="V407" s="5" t="e">
        <f>(('t-1'!V407-'t-1'!$AE407)/'t-1'!$AE407)*(('t-1'!$I407-0.5+'t-1'!$I407-0.5)*-1)</f>
        <v>#DIV/0!</v>
      </c>
      <c r="W407" s="5" t="e">
        <f>(('t-1'!W407-'t-1'!$AE407)/'t-1'!$AE407)*(('t-1'!$I407-0.5+'t-1'!$I407-0.5)*-1)</f>
        <v>#DIV/0!</v>
      </c>
      <c r="X407" s="5" t="e">
        <f>(('t-1'!X407-'t-1'!$AE407)/'t-1'!$AE407)*(('t-1'!$I407-0.5+'t-1'!$I407-0.5)*-1)</f>
        <v>#DIV/0!</v>
      </c>
      <c r="Y407" s="5" t="e">
        <f>(('t-1'!Y407-'t-1'!$AE407)/'t-1'!$AE407)*(('t-1'!$I407-0.5+'t-1'!$I407-0.5)*-1)</f>
        <v>#DIV/0!</v>
      </c>
      <c r="Z407" s="5" t="e">
        <f>(('t-1'!Z407-'t-1'!$AE407)/'t-1'!$AE407)*(('t-1'!$I407-0.5+'t-1'!$I407-0.5)*-1)</f>
        <v>#DIV/0!</v>
      </c>
      <c r="AA407" s="5" t="e">
        <f>(('t-1'!AA407-'t-1'!$AE407)/'t-1'!$AE407)*(('t-1'!$I407-0.5+'t-1'!$I407-0.5)*-1)</f>
        <v>#DIV/0!</v>
      </c>
      <c r="AB407" s="5" t="e">
        <f>(('t-1'!AB407-'t-1'!$AE407)/'t-1'!$AE407)*(('t-1'!$I407-0.5+'t-1'!$I407-0.5)*-1)</f>
        <v>#DIV/0!</v>
      </c>
      <c r="AC407" s="5" t="e">
        <f>(('t-1'!AC407-'t-1'!$AE407)/'t-1'!$AE407)*(('t-1'!$I407-0.5+'t-1'!$I407-0.5)*-1)</f>
        <v>#DIV/0!</v>
      </c>
      <c r="AD407" s="5" t="e">
        <f>(('t-1'!AD407-'t-1'!$AE407)/'t-1'!$AE407)*(('t-1'!$I407-0.5+'t-1'!$I407-0.5)*-1)</f>
        <v>#DIV/0!</v>
      </c>
      <c r="AE407" s="5" t="e">
        <f>(('t-1'!AE407-'t-1'!$AE407)/'t-1'!$AE407)*(('t-1'!$I407-0.5+'t-1'!$I407-0.5)*-1)</f>
        <v>#DIV/0!</v>
      </c>
      <c r="AF407" s="5" t="e">
        <f>(('t-1'!AF407-'t-1'!$AE407)/'t-1'!$AE407)*(('t-1'!$I407-0.5+'t-1'!$I407-0.5)*-1)</f>
        <v>#DIV/0!</v>
      </c>
    </row>
    <row r="408" spans="2:32">
      <c r="B408" s="1">
        <f>'t-1'!B408</f>
        <v>0</v>
      </c>
      <c r="C408" s="1">
        <f>'t-1'!C408</f>
        <v>0</v>
      </c>
      <c r="D408" s="1">
        <f>'t-1'!D408</f>
        <v>0</v>
      </c>
      <c r="E408" s="1">
        <f>'t-1'!E408</f>
        <v>0</v>
      </c>
      <c r="F408" s="1">
        <f>'t-1'!F408</f>
        <v>0</v>
      </c>
      <c r="G408" s="1">
        <f>'t-1'!G408</f>
        <v>0</v>
      </c>
      <c r="H408" s="1">
        <f>'t-1'!H408</f>
        <v>0</v>
      </c>
      <c r="I408" s="1">
        <f>'t-1'!I408</f>
        <v>0</v>
      </c>
      <c r="J408" s="5" t="e">
        <f>(('t-1'!J408-'t-1'!$AE408)/'t-1'!$AE408)*(('t-1'!$I408-0.5+'t-1'!$I408-0.5)*-1)</f>
        <v>#DIV/0!</v>
      </c>
      <c r="K408" s="5" t="e">
        <f>(('t-1'!K408-'t-1'!$AE408)/'t-1'!$AE408)*(('t-1'!$I408-0.5+'t-1'!$I408-0.5)*-1)</f>
        <v>#DIV/0!</v>
      </c>
      <c r="L408" s="5" t="e">
        <f>(('t-1'!L408-'t-1'!$AE408)/'t-1'!$AE408)*(('t-1'!$I408-0.5+'t-1'!$I408-0.5)*-1)</f>
        <v>#DIV/0!</v>
      </c>
      <c r="M408" s="5" t="e">
        <f>(('t-1'!M408-'t-1'!$AE408)/'t-1'!$AE408)*(('t-1'!$I408-0.5+'t-1'!$I408-0.5)*-1)</f>
        <v>#DIV/0!</v>
      </c>
      <c r="N408" s="5" t="e">
        <f>(('t-1'!N408-'t-1'!$AE408)/'t-1'!$AE408)*(('t-1'!$I408-0.5+'t-1'!$I408-0.5)*-1)</f>
        <v>#DIV/0!</v>
      </c>
      <c r="O408" s="5" t="e">
        <f>(('t-1'!O408-'t-1'!$AE408)/'t-1'!$AE408)*(('t-1'!$I408-0.5+'t-1'!$I408-0.5)*-1)</f>
        <v>#DIV/0!</v>
      </c>
      <c r="P408" s="5" t="e">
        <f>(('t-1'!P408-'t-1'!$AE408)/'t-1'!$AE408)*(('t-1'!$I408-0.5+'t-1'!$I408-0.5)*-1)</f>
        <v>#DIV/0!</v>
      </c>
      <c r="Q408" s="5" t="e">
        <f>(('t-1'!Q408-'t-1'!$AE408)/'t-1'!$AE408)*(('t-1'!$I408-0.5+'t-1'!$I408-0.5)*-1)</f>
        <v>#DIV/0!</v>
      </c>
      <c r="R408" s="5" t="e">
        <f>(('t-1'!R408-'t-1'!$AE408)/'t-1'!$AE408)*(('t-1'!$I408-0.5+'t-1'!$I408-0.5)*-1)</f>
        <v>#DIV/0!</v>
      </c>
      <c r="S408" s="5" t="e">
        <f>(('t-1'!S408-'t-1'!$AE408)/'t-1'!$AE408)*(('t-1'!$I408-0.5+'t-1'!$I408-0.5)*-1)</f>
        <v>#DIV/0!</v>
      </c>
      <c r="T408" s="5" t="e">
        <f>(('t-1'!T408-'t-1'!$AE408)/'t-1'!$AE408)*(('t-1'!$I408-0.5+'t-1'!$I408-0.5)*-1)</f>
        <v>#DIV/0!</v>
      </c>
      <c r="U408" s="5" t="e">
        <f>(('t-1'!U408-'t-1'!$AE408)/'t-1'!$AE408)*(('t-1'!$I408-0.5+'t-1'!$I408-0.5)*-1)</f>
        <v>#DIV/0!</v>
      </c>
      <c r="V408" s="5" t="e">
        <f>(('t-1'!V408-'t-1'!$AE408)/'t-1'!$AE408)*(('t-1'!$I408-0.5+'t-1'!$I408-0.5)*-1)</f>
        <v>#DIV/0!</v>
      </c>
      <c r="W408" s="5" t="e">
        <f>(('t-1'!W408-'t-1'!$AE408)/'t-1'!$AE408)*(('t-1'!$I408-0.5+'t-1'!$I408-0.5)*-1)</f>
        <v>#DIV/0!</v>
      </c>
      <c r="X408" s="5" t="e">
        <f>(('t-1'!X408-'t-1'!$AE408)/'t-1'!$AE408)*(('t-1'!$I408-0.5+'t-1'!$I408-0.5)*-1)</f>
        <v>#DIV/0!</v>
      </c>
      <c r="Y408" s="5" t="e">
        <f>(('t-1'!Y408-'t-1'!$AE408)/'t-1'!$AE408)*(('t-1'!$I408-0.5+'t-1'!$I408-0.5)*-1)</f>
        <v>#DIV/0!</v>
      </c>
      <c r="Z408" s="5" t="e">
        <f>(('t-1'!Z408-'t-1'!$AE408)/'t-1'!$AE408)*(('t-1'!$I408-0.5+'t-1'!$I408-0.5)*-1)</f>
        <v>#DIV/0!</v>
      </c>
      <c r="AA408" s="5" t="e">
        <f>(('t-1'!AA408-'t-1'!$AE408)/'t-1'!$AE408)*(('t-1'!$I408-0.5+'t-1'!$I408-0.5)*-1)</f>
        <v>#DIV/0!</v>
      </c>
      <c r="AB408" s="5" t="e">
        <f>(('t-1'!AB408-'t-1'!$AE408)/'t-1'!$AE408)*(('t-1'!$I408-0.5+'t-1'!$I408-0.5)*-1)</f>
        <v>#DIV/0!</v>
      </c>
      <c r="AC408" s="5" t="e">
        <f>(('t-1'!AC408-'t-1'!$AE408)/'t-1'!$AE408)*(('t-1'!$I408-0.5+'t-1'!$I408-0.5)*-1)</f>
        <v>#DIV/0!</v>
      </c>
      <c r="AD408" s="5" t="e">
        <f>(('t-1'!AD408-'t-1'!$AE408)/'t-1'!$AE408)*(('t-1'!$I408-0.5+'t-1'!$I408-0.5)*-1)</f>
        <v>#DIV/0!</v>
      </c>
      <c r="AE408" s="5" t="e">
        <f>(('t-1'!AE408-'t-1'!$AE408)/'t-1'!$AE408)*(('t-1'!$I408-0.5+'t-1'!$I408-0.5)*-1)</f>
        <v>#DIV/0!</v>
      </c>
      <c r="AF408" s="5" t="e">
        <f>(('t-1'!AF408-'t-1'!$AE408)/'t-1'!$AE408)*(('t-1'!$I408-0.5+'t-1'!$I408-0.5)*-1)</f>
        <v>#DIV/0!</v>
      </c>
    </row>
    <row r="409" spans="2:32">
      <c r="B409" s="1">
        <f>'t-1'!B409</f>
        <v>0</v>
      </c>
      <c r="C409" s="1">
        <f>'t-1'!C409</f>
        <v>0</v>
      </c>
      <c r="D409" s="1">
        <f>'t-1'!D409</f>
        <v>0</v>
      </c>
      <c r="E409" s="1">
        <f>'t-1'!E409</f>
        <v>0</v>
      </c>
      <c r="F409" s="1">
        <f>'t-1'!F409</f>
        <v>0</v>
      </c>
      <c r="G409" s="1">
        <f>'t-1'!G409</f>
        <v>0</v>
      </c>
      <c r="H409" s="1">
        <f>'t-1'!H409</f>
        <v>0</v>
      </c>
      <c r="I409" s="1">
        <f>'t-1'!I409</f>
        <v>0</v>
      </c>
      <c r="J409" s="5" t="e">
        <f>(('t-1'!J409-'t-1'!$AE409)/'t-1'!$AE409)*(('t-1'!$I409-0.5+'t-1'!$I409-0.5)*-1)</f>
        <v>#DIV/0!</v>
      </c>
      <c r="K409" s="5" t="e">
        <f>(('t-1'!K409-'t-1'!$AE409)/'t-1'!$AE409)*(('t-1'!$I409-0.5+'t-1'!$I409-0.5)*-1)</f>
        <v>#DIV/0!</v>
      </c>
      <c r="L409" s="5" t="e">
        <f>(('t-1'!L409-'t-1'!$AE409)/'t-1'!$AE409)*(('t-1'!$I409-0.5+'t-1'!$I409-0.5)*-1)</f>
        <v>#DIV/0!</v>
      </c>
      <c r="M409" s="5" t="e">
        <f>(('t-1'!M409-'t-1'!$AE409)/'t-1'!$AE409)*(('t-1'!$I409-0.5+'t-1'!$I409-0.5)*-1)</f>
        <v>#DIV/0!</v>
      </c>
      <c r="N409" s="5" t="e">
        <f>(('t-1'!N409-'t-1'!$AE409)/'t-1'!$AE409)*(('t-1'!$I409-0.5+'t-1'!$I409-0.5)*-1)</f>
        <v>#DIV/0!</v>
      </c>
      <c r="O409" s="5" t="e">
        <f>(('t-1'!O409-'t-1'!$AE409)/'t-1'!$AE409)*(('t-1'!$I409-0.5+'t-1'!$I409-0.5)*-1)</f>
        <v>#DIV/0!</v>
      </c>
      <c r="P409" s="5" t="e">
        <f>(('t-1'!P409-'t-1'!$AE409)/'t-1'!$AE409)*(('t-1'!$I409-0.5+'t-1'!$I409-0.5)*-1)</f>
        <v>#DIV/0!</v>
      </c>
      <c r="Q409" s="5" t="e">
        <f>(('t-1'!Q409-'t-1'!$AE409)/'t-1'!$AE409)*(('t-1'!$I409-0.5+'t-1'!$I409-0.5)*-1)</f>
        <v>#DIV/0!</v>
      </c>
      <c r="R409" s="5" t="e">
        <f>(('t-1'!R409-'t-1'!$AE409)/'t-1'!$AE409)*(('t-1'!$I409-0.5+'t-1'!$I409-0.5)*-1)</f>
        <v>#DIV/0!</v>
      </c>
      <c r="S409" s="5" t="e">
        <f>(('t-1'!S409-'t-1'!$AE409)/'t-1'!$AE409)*(('t-1'!$I409-0.5+'t-1'!$I409-0.5)*-1)</f>
        <v>#DIV/0!</v>
      </c>
      <c r="T409" s="5" t="e">
        <f>(('t-1'!T409-'t-1'!$AE409)/'t-1'!$AE409)*(('t-1'!$I409-0.5+'t-1'!$I409-0.5)*-1)</f>
        <v>#DIV/0!</v>
      </c>
      <c r="U409" s="5" t="e">
        <f>(('t-1'!U409-'t-1'!$AE409)/'t-1'!$AE409)*(('t-1'!$I409-0.5+'t-1'!$I409-0.5)*-1)</f>
        <v>#DIV/0!</v>
      </c>
      <c r="V409" s="5" t="e">
        <f>(('t-1'!V409-'t-1'!$AE409)/'t-1'!$AE409)*(('t-1'!$I409-0.5+'t-1'!$I409-0.5)*-1)</f>
        <v>#DIV/0!</v>
      </c>
      <c r="W409" s="5" t="e">
        <f>(('t-1'!W409-'t-1'!$AE409)/'t-1'!$AE409)*(('t-1'!$I409-0.5+'t-1'!$I409-0.5)*-1)</f>
        <v>#DIV/0!</v>
      </c>
      <c r="X409" s="5" t="e">
        <f>(('t-1'!X409-'t-1'!$AE409)/'t-1'!$AE409)*(('t-1'!$I409-0.5+'t-1'!$I409-0.5)*-1)</f>
        <v>#DIV/0!</v>
      </c>
      <c r="Y409" s="5" t="e">
        <f>(('t-1'!Y409-'t-1'!$AE409)/'t-1'!$AE409)*(('t-1'!$I409-0.5+'t-1'!$I409-0.5)*-1)</f>
        <v>#DIV/0!</v>
      </c>
      <c r="Z409" s="5" t="e">
        <f>(('t-1'!Z409-'t-1'!$AE409)/'t-1'!$AE409)*(('t-1'!$I409-0.5+'t-1'!$I409-0.5)*-1)</f>
        <v>#DIV/0!</v>
      </c>
      <c r="AA409" s="5" t="e">
        <f>(('t-1'!AA409-'t-1'!$AE409)/'t-1'!$AE409)*(('t-1'!$I409-0.5+'t-1'!$I409-0.5)*-1)</f>
        <v>#DIV/0!</v>
      </c>
      <c r="AB409" s="5" t="e">
        <f>(('t-1'!AB409-'t-1'!$AE409)/'t-1'!$AE409)*(('t-1'!$I409-0.5+'t-1'!$I409-0.5)*-1)</f>
        <v>#DIV/0!</v>
      </c>
      <c r="AC409" s="5" t="e">
        <f>(('t-1'!AC409-'t-1'!$AE409)/'t-1'!$AE409)*(('t-1'!$I409-0.5+'t-1'!$I409-0.5)*-1)</f>
        <v>#DIV/0!</v>
      </c>
      <c r="AD409" s="5" t="e">
        <f>(('t-1'!AD409-'t-1'!$AE409)/'t-1'!$AE409)*(('t-1'!$I409-0.5+'t-1'!$I409-0.5)*-1)</f>
        <v>#DIV/0!</v>
      </c>
      <c r="AE409" s="5" t="e">
        <f>(('t-1'!AE409-'t-1'!$AE409)/'t-1'!$AE409)*(('t-1'!$I409-0.5+'t-1'!$I409-0.5)*-1)</f>
        <v>#DIV/0!</v>
      </c>
      <c r="AF409" s="5" t="e">
        <f>(('t-1'!AF409-'t-1'!$AE409)/'t-1'!$AE409)*(('t-1'!$I409-0.5+'t-1'!$I409-0.5)*-1)</f>
        <v>#DIV/0!</v>
      </c>
    </row>
    <row r="410" spans="2:32">
      <c r="B410" s="1">
        <f>'t-1'!B410</f>
        <v>0</v>
      </c>
      <c r="C410" s="1">
        <f>'t-1'!C410</f>
        <v>0</v>
      </c>
      <c r="D410" s="1">
        <f>'t-1'!D410</f>
        <v>0</v>
      </c>
      <c r="E410" s="1">
        <f>'t-1'!E410</f>
        <v>0</v>
      </c>
      <c r="F410" s="1">
        <f>'t-1'!F410</f>
        <v>0</v>
      </c>
      <c r="G410" s="1">
        <f>'t-1'!G410</f>
        <v>0</v>
      </c>
      <c r="H410" s="1">
        <f>'t-1'!H410</f>
        <v>0</v>
      </c>
      <c r="I410" s="1">
        <f>'t-1'!I410</f>
        <v>0</v>
      </c>
      <c r="J410" s="5" t="e">
        <f>(('t-1'!J410-'t-1'!$AE410)/'t-1'!$AE410)*(('t-1'!$I410-0.5+'t-1'!$I410-0.5)*-1)</f>
        <v>#DIV/0!</v>
      </c>
      <c r="K410" s="5" t="e">
        <f>(('t-1'!K410-'t-1'!$AE410)/'t-1'!$AE410)*(('t-1'!$I410-0.5+'t-1'!$I410-0.5)*-1)</f>
        <v>#DIV/0!</v>
      </c>
      <c r="L410" s="5" t="e">
        <f>(('t-1'!L410-'t-1'!$AE410)/'t-1'!$AE410)*(('t-1'!$I410-0.5+'t-1'!$I410-0.5)*-1)</f>
        <v>#DIV/0!</v>
      </c>
      <c r="M410" s="5" t="e">
        <f>(('t-1'!M410-'t-1'!$AE410)/'t-1'!$AE410)*(('t-1'!$I410-0.5+'t-1'!$I410-0.5)*-1)</f>
        <v>#DIV/0!</v>
      </c>
      <c r="N410" s="5" t="e">
        <f>(('t-1'!N410-'t-1'!$AE410)/'t-1'!$AE410)*(('t-1'!$I410-0.5+'t-1'!$I410-0.5)*-1)</f>
        <v>#DIV/0!</v>
      </c>
      <c r="O410" s="5" t="e">
        <f>(('t-1'!O410-'t-1'!$AE410)/'t-1'!$AE410)*(('t-1'!$I410-0.5+'t-1'!$I410-0.5)*-1)</f>
        <v>#DIV/0!</v>
      </c>
      <c r="P410" s="5" t="e">
        <f>(('t-1'!P410-'t-1'!$AE410)/'t-1'!$AE410)*(('t-1'!$I410-0.5+'t-1'!$I410-0.5)*-1)</f>
        <v>#DIV/0!</v>
      </c>
      <c r="Q410" s="5" t="e">
        <f>(('t-1'!Q410-'t-1'!$AE410)/'t-1'!$AE410)*(('t-1'!$I410-0.5+'t-1'!$I410-0.5)*-1)</f>
        <v>#DIV/0!</v>
      </c>
      <c r="R410" s="5" t="e">
        <f>(('t-1'!R410-'t-1'!$AE410)/'t-1'!$AE410)*(('t-1'!$I410-0.5+'t-1'!$I410-0.5)*-1)</f>
        <v>#DIV/0!</v>
      </c>
      <c r="S410" s="5" t="e">
        <f>(('t-1'!S410-'t-1'!$AE410)/'t-1'!$AE410)*(('t-1'!$I410-0.5+'t-1'!$I410-0.5)*-1)</f>
        <v>#DIV/0!</v>
      </c>
      <c r="T410" s="5" t="e">
        <f>(('t-1'!T410-'t-1'!$AE410)/'t-1'!$AE410)*(('t-1'!$I410-0.5+'t-1'!$I410-0.5)*-1)</f>
        <v>#DIV/0!</v>
      </c>
      <c r="U410" s="5" t="e">
        <f>(('t-1'!U410-'t-1'!$AE410)/'t-1'!$AE410)*(('t-1'!$I410-0.5+'t-1'!$I410-0.5)*-1)</f>
        <v>#DIV/0!</v>
      </c>
      <c r="V410" s="5" t="e">
        <f>(('t-1'!V410-'t-1'!$AE410)/'t-1'!$AE410)*(('t-1'!$I410-0.5+'t-1'!$I410-0.5)*-1)</f>
        <v>#DIV/0!</v>
      </c>
      <c r="W410" s="5" t="e">
        <f>(('t-1'!W410-'t-1'!$AE410)/'t-1'!$AE410)*(('t-1'!$I410-0.5+'t-1'!$I410-0.5)*-1)</f>
        <v>#DIV/0!</v>
      </c>
      <c r="X410" s="5" t="e">
        <f>(('t-1'!X410-'t-1'!$AE410)/'t-1'!$AE410)*(('t-1'!$I410-0.5+'t-1'!$I410-0.5)*-1)</f>
        <v>#DIV/0!</v>
      </c>
      <c r="Y410" s="5" t="e">
        <f>(('t-1'!Y410-'t-1'!$AE410)/'t-1'!$AE410)*(('t-1'!$I410-0.5+'t-1'!$I410-0.5)*-1)</f>
        <v>#DIV/0!</v>
      </c>
      <c r="Z410" s="5" t="e">
        <f>(('t-1'!Z410-'t-1'!$AE410)/'t-1'!$AE410)*(('t-1'!$I410-0.5+'t-1'!$I410-0.5)*-1)</f>
        <v>#DIV/0!</v>
      </c>
      <c r="AA410" s="5" t="e">
        <f>(('t-1'!AA410-'t-1'!$AE410)/'t-1'!$AE410)*(('t-1'!$I410-0.5+'t-1'!$I410-0.5)*-1)</f>
        <v>#DIV/0!</v>
      </c>
      <c r="AB410" s="5" t="e">
        <f>(('t-1'!AB410-'t-1'!$AE410)/'t-1'!$AE410)*(('t-1'!$I410-0.5+'t-1'!$I410-0.5)*-1)</f>
        <v>#DIV/0!</v>
      </c>
      <c r="AC410" s="5" t="e">
        <f>(('t-1'!AC410-'t-1'!$AE410)/'t-1'!$AE410)*(('t-1'!$I410-0.5+'t-1'!$I410-0.5)*-1)</f>
        <v>#DIV/0!</v>
      </c>
      <c r="AD410" s="5" t="e">
        <f>(('t-1'!AD410-'t-1'!$AE410)/'t-1'!$AE410)*(('t-1'!$I410-0.5+'t-1'!$I410-0.5)*-1)</f>
        <v>#DIV/0!</v>
      </c>
      <c r="AE410" s="5" t="e">
        <f>(('t-1'!AE410-'t-1'!$AE410)/'t-1'!$AE410)*(('t-1'!$I410-0.5+'t-1'!$I410-0.5)*-1)</f>
        <v>#DIV/0!</v>
      </c>
      <c r="AF410" s="5" t="e">
        <f>(('t-1'!AF410-'t-1'!$AE410)/'t-1'!$AE410)*(('t-1'!$I410-0.5+'t-1'!$I410-0.5)*-1)</f>
        <v>#DIV/0!</v>
      </c>
    </row>
    <row r="411" spans="2:32">
      <c r="B411" s="1">
        <f>'t-1'!B411</f>
        <v>0</v>
      </c>
      <c r="C411" s="1">
        <f>'t-1'!C411</f>
        <v>0</v>
      </c>
      <c r="D411" s="1">
        <f>'t-1'!D411</f>
        <v>0</v>
      </c>
      <c r="E411" s="1">
        <f>'t-1'!E411</f>
        <v>0</v>
      </c>
      <c r="F411" s="1">
        <f>'t-1'!F411</f>
        <v>0</v>
      </c>
      <c r="G411" s="1">
        <f>'t-1'!G411</f>
        <v>0</v>
      </c>
      <c r="H411" s="1">
        <f>'t-1'!H411</f>
        <v>0</v>
      </c>
      <c r="I411" s="1">
        <f>'t-1'!I411</f>
        <v>0</v>
      </c>
      <c r="J411" s="5" t="e">
        <f>(('t-1'!J411-'t-1'!$AE411)/'t-1'!$AE411)*(('t-1'!$I411-0.5+'t-1'!$I411-0.5)*-1)</f>
        <v>#DIV/0!</v>
      </c>
      <c r="K411" s="5" t="e">
        <f>(('t-1'!K411-'t-1'!$AE411)/'t-1'!$AE411)*(('t-1'!$I411-0.5+'t-1'!$I411-0.5)*-1)</f>
        <v>#DIV/0!</v>
      </c>
      <c r="L411" s="5" t="e">
        <f>(('t-1'!L411-'t-1'!$AE411)/'t-1'!$AE411)*(('t-1'!$I411-0.5+'t-1'!$I411-0.5)*-1)</f>
        <v>#DIV/0!</v>
      </c>
      <c r="M411" s="5" t="e">
        <f>(('t-1'!M411-'t-1'!$AE411)/'t-1'!$AE411)*(('t-1'!$I411-0.5+'t-1'!$I411-0.5)*-1)</f>
        <v>#DIV/0!</v>
      </c>
      <c r="N411" s="5" t="e">
        <f>(('t-1'!N411-'t-1'!$AE411)/'t-1'!$AE411)*(('t-1'!$I411-0.5+'t-1'!$I411-0.5)*-1)</f>
        <v>#DIV/0!</v>
      </c>
      <c r="O411" s="5" t="e">
        <f>(('t-1'!O411-'t-1'!$AE411)/'t-1'!$AE411)*(('t-1'!$I411-0.5+'t-1'!$I411-0.5)*-1)</f>
        <v>#DIV/0!</v>
      </c>
      <c r="P411" s="5" t="e">
        <f>(('t-1'!P411-'t-1'!$AE411)/'t-1'!$AE411)*(('t-1'!$I411-0.5+'t-1'!$I411-0.5)*-1)</f>
        <v>#DIV/0!</v>
      </c>
      <c r="Q411" s="5" t="e">
        <f>(('t-1'!Q411-'t-1'!$AE411)/'t-1'!$AE411)*(('t-1'!$I411-0.5+'t-1'!$I411-0.5)*-1)</f>
        <v>#DIV/0!</v>
      </c>
      <c r="R411" s="5" t="e">
        <f>(('t-1'!R411-'t-1'!$AE411)/'t-1'!$AE411)*(('t-1'!$I411-0.5+'t-1'!$I411-0.5)*-1)</f>
        <v>#DIV/0!</v>
      </c>
      <c r="S411" s="5" t="e">
        <f>(('t-1'!S411-'t-1'!$AE411)/'t-1'!$AE411)*(('t-1'!$I411-0.5+'t-1'!$I411-0.5)*-1)</f>
        <v>#DIV/0!</v>
      </c>
      <c r="T411" s="5" t="e">
        <f>(('t-1'!T411-'t-1'!$AE411)/'t-1'!$AE411)*(('t-1'!$I411-0.5+'t-1'!$I411-0.5)*-1)</f>
        <v>#DIV/0!</v>
      </c>
      <c r="U411" s="5" t="e">
        <f>(('t-1'!U411-'t-1'!$AE411)/'t-1'!$AE411)*(('t-1'!$I411-0.5+'t-1'!$I411-0.5)*-1)</f>
        <v>#DIV/0!</v>
      </c>
      <c r="V411" s="5" t="e">
        <f>(('t-1'!V411-'t-1'!$AE411)/'t-1'!$AE411)*(('t-1'!$I411-0.5+'t-1'!$I411-0.5)*-1)</f>
        <v>#DIV/0!</v>
      </c>
      <c r="W411" s="5" t="e">
        <f>(('t-1'!W411-'t-1'!$AE411)/'t-1'!$AE411)*(('t-1'!$I411-0.5+'t-1'!$I411-0.5)*-1)</f>
        <v>#DIV/0!</v>
      </c>
      <c r="X411" s="5" t="e">
        <f>(('t-1'!X411-'t-1'!$AE411)/'t-1'!$AE411)*(('t-1'!$I411-0.5+'t-1'!$I411-0.5)*-1)</f>
        <v>#DIV/0!</v>
      </c>
      <c r="Y411" s="5" t="e">
        <f>(('t-1'!Y411-'t-1'!$AE411)/'t-1'!$AE411)*(('t-1'!$I411-0.5+'t-1'!$I411-0.5)*-1)</f>
        <v>#DIV/0!</v>
      </c>
      <c r="Z411" s="5" t="e">
        <f>(('t-1'!Z411-'t-1'!$AE411)/'t-1'!$AE411)*(('t-1'!$I411-0.5+'t-1'!$I411-0.5)*-1)</f>
        <v>#DIV/0!</v>
      </c>
      <c r="AA411" s="5" t="e">
        <f>(('t-1'!AA411-'t-1'!$AE411)/'t-1'!$AE411)*(('t-1'!$I411-0.5+'t-1'!$I411-0.5)*-1)</f>
        <v>#DIV/0!</v>
      </c>
      <c r="AB411" s="5" t="e">
        <f>(('t-1'!AB411-'t-1'!$AE411)/'t-1'!$AE411)*(('t-1'!$I411-0.5+'t-1'!$I411-0.5)*-1)</f>
        <v>#DIV/0!</v>
      </c>
      <c r="AC411" s="5" t="e">
        <f>(('t-1'!AC411-'t-1'!$AE411)/'t-1'!$AE411)*(('t-1'!$I411-0.5+'t-1'!$I411-0.5)*-1)</f>
        <v>#DIV/0!</v>
      </c>
      <c r="AD411" s="5" t="e">
        <f>(('t-1'!AD411-'t-1'!$AE411)/'t-1'!$AE411)*(('t-1'!$I411-0.5+'t-1'!$I411-0.5)*-1)</f>
        <v>#DIV/0!</v>
      </c>
      <c r="AE411" s="5" t="e">
        <f>(('t-1'!AE411-'t-1'!$AE411)/'t-1'!$AE411)*(('t-1'!$I411-0.5+'t-1'!$I411-0.5)*-1)</f>
        <v>#DIV/0!</v>
      </c>
      <c r="AF411" s="5" t="e">
        <f>(('t-1'!AF411-'t-1'!$AE411)/'t-1'!$AE411)*(('t-1'!$I411-0.5+'t-1'!$I411-0.5)*-1)</f>
        <v>#DIV/0!</v>
      </c>
    </row>
    <row r="412" spans="2:32">
      <c r="B412" s="1">
        <f>'t-1'!B412</f>
        <v>0</v>
      </c>
      <c r="C412" s="1">
        <f>'t-1'!C412</f>
        <v>0</v>
      </c>
      <c r="D412" s="1">
        <f>'t-1'!D412</f>
        <v>0</v>
      </c>
      <c r="E412" s="1">
        <f>'t-1'!E412</f>
        <v>0</v>
      </c>
      <c r="F412" s="1">
        <f>'t-1'!F412</f>
        <v>0</v>
      </c>
      <c r="G412" s="1">
        <f>'t-1'!G412</f>
        <v>0</v>
      </c>
      <c r="H412" s="1">
        <f>'t-1'!H412</f>
        <v>0</v>
      </c>
      <c r="I412" s="1">
        <f>'t-1'!I412</f>
        <v>0</v>
      </c>
      <c r="J412" s="5" t="e">
        <f>(('t-1'!J412-'t-1'!$AE412)/'t-1'!$AE412)*(('t-1'!$I412-0.5+'t-1'!$I412-0.5)*-1)</f>
        <v>#DIV/0!</v>
      </c>
      <c r="K412" s="5" t="e">
        <f>(('t-1'!K412-'t-1'!$AE412)/'t-1'!$AE412)*(('t-1'!$I412-0.5+'t-1'!$I412-0.5)*-1)</f>
        <v>#DIV/0!</v>
      </c>
      <c r="L412" s="5" t="e">
        <f>(('t-1'!L412-'t-1'!$AE412)/'t-1'!$AE412)*(('t-1'!$I412-0.5+'t-1'!$I412-0.5)*-1)</f>
        <v>#DIV/0!</v>
      </c>
      <c r="M412" s="5" t="e">
        <f>(('t-1'!M412-'t-1'!$AE412)/'t-1'!$AE412)*(('t-1'!$I412-0.5+'t-1'!$I412-0.5)*-1)</f>
        <v>#DIV/0!</v>
      </c>
      <c r="N412" s="5" t="e">
        <f>(('t-1'!N412-'t-1'!$AE412)/'t-1'!$AE412)*(('t-1'!$I412-0.5+'t-1'!$I412-0.5)*-1)</f>
        <v>#DIV/0!</v>
      </c>
      <c r="O412" s="5" t="e">
        <f>(('t-1'!O412-'t-1'!$AE412)/'t-1'!$AE412)*(('t-1'!$I412-0.5+'t-1'!$I412-0.5)*-1)</f>
        <v>#DIV/0!</v>
      </c>
      <c r="P412" s="5" t="e">
        <f>(('t-1'!P412-'t-1'!$AE412)/'t-1'!$AE412)*(('t-1'!$I412-0.5+'t-1'!$I412-0.5)*-1)</f>
        <v>#DIV/0!</v>
      </c>
      <c r="Q412" s="5" t="e">
        <f>(('t-1'!Q412-'t-1'!$AE412)/'t-1'!$AE412)*(('t-1'!$I412-0.5+'t-1'!$I412-0.5)*-1)</f>
        <v>#DIV/0!</v>
      </c>
      <c r="R412" s="5" t="e">
        <f>(('t-1'!R412-'t-1'!$AE412)/'t-1'!$AE412)*(('t-1'!$I412-0.5+'t-1'!$I412-0.5)*-1)</f>
        <v>#DIV/0!</v>
      </c>
      <c r="S412" s="5" t="e">
        <f>(('t-1'!S412-'t-1'!$AE412)/'t-1'!$AE412)*(('t-1'!$I412-0.5+'t-1'!$I412-0.5)*-1)</f>
        <v>#DIV/0!</v>
      </c>
      <c r="T412" s="5" t="e">
        <f>(('t-1'!T412-'t-1'!$AE412)/'t-1'!$AE412)*(('t-1'!$I412-0.5+'t-1'!$I412-0.5)*-1)</f>
        <v>#DIV/0!</v>
      </c>
      <c r="U412" s="5" t="e">
        <f>(('t-1'!U412-'t-1'!$AE412)/'t-1'!$AE412)*(('t-1'!$I412-0.5+'t-1'!$I412-0.5)*-1)</f>
        <v>#DIV/0!</v>
      </c>
      <c r="V412" s="5" t="e">
        <f>(('t-1'!V412-'t-1'!$AE412)/'t-1'!$AE412)*(('t-1'!$I412-0.5+'t-1'!$I412-0.5)*-1)</f>
        <v>#DIV/0!</v>
      </c>
      <c r="W412" s="5" t="e">
        <f>(('t-1'!W412-'t-1'!$AE412)/'t-1'!$AE412)*(('t-1'!$I412-0.5+'t-1'!$I412-0.5)*-1)</f>
        <v>#DIV/0!</v>
      </c>
      <c r="X412" s="5" t="e">
        <f>(('t-1'!X412-'t-1'!$AE412)/'t-1'!$AE412)*(('t-1'!$I412-0.5+'t-1'!$I412-0.5)*-1)</f>
        <v>#DIV/0!</v>
      </c>
      <c r="Y412" s="5" t="e">
        <f>(('t-1'!Y412-'t-1'!$AE412)/'t-1'!$AE412)*(('t-1'!$I412-0.5+'t-1'!$I412-0.5)*-1)</f>
        <v>#DIV/0!</v>
      </c>
      <c r="Z412" s="5" t="e">
        <f>(('t-1'!Z412-'t-1'!$AE412)/'t-1'!$AE412)*(('t-1'!$I412-0.5+'t-1'!$I412-0.5)*-1)</f>
        <v>#DIV/0!</v>
      </c>
      <c r="AA412" s="5" t="e">
        <f>(('t-1'!AA412-'t-1'!$AE412)/'t-1'!$AE412)*(('t-1'!$I412-0.5+'t-1'!$I412-0.5)*-1)</f>
        <v>#DIV/0!</v>
      </c>
      <c r="AB412" s="5" t="e">
        <f>(('t-1'!AB412-'t-1'!$AE412)/'t-1'!$AE412)*(('t-1'!$I412-0.5+'t-1'!$I412-0.5)*-1)</f>
        <v>#DIV/0!</v>
      </c>
      <c r="AC412" s="5" t="e">
        <f>(('t-1'!AC412-'t-1'!$AE412)/'t-1'!$AE412)*(('t-1'!$I412-0.5+'t-1'!$I412-0.5)*-1)</f>
        <v>#DIV/0!</v>
      </c>
      <c r="AD412" s="5" t="e">
        <f>(('t-1'!AD412-'t-1'!$AE412)/'t-1'!$AE412)*(('t-1'!$I412-0.5+'t-1'!$I412-0.5)*-1)</f>
        <v>#DIV/0!</v>
      </c>
      <c r="AE412" s="5" t="e">
        <f>(('t-1'!AE412-'t-1'!$AE412)/'t-1'!$AE412)*(('t-1'!$I412-0.5+'t-1'!$I412-0.5)*-1)</f>
        <v>#DIV/0!</v>
      </c>
      <c r="AF412" s="5" t="e">
        <f>(('t-1'!AF412-'t-1'!$AE412)/'t-1'!$AE412)*(('t-1'!$I412-0.5+'t-1'!$I412-0.5)*-1)</f>
        <v>#DIV/0!</v>
      </c>
    </row>
    <row r="413" spans="2:32">
      <c r="B413" s="1">
        <f>'t-1'!B413</f>
        <v>0</v>
      </c>
      <c r="C413" s="1">
        <f>'t-1'!C413</f>
        <v>0</v>
      </c>
      <c r="D413" s="1">
        <f>'t-1'!D413</f>
        <v>0</v>
      </c>
      <c r="E413" s="1">
        <f>'t-1'!E413</f>
        <v>0</v>
      </c>
      <c r="F413" s="1">
        <f>'t-1'!F413</f>
        <v>0</v>
      </c>
      <c r="G413" s="1">
        <f>'t-1'!G413</f>
        <v>0</v>
      </c>
      <c r="H413" s="1">
        <f>'t-1'!H413</f>
        <v>0</v>
      </c>
      <c r="I413" s="1">
        <f>'t-1'!I413</f>
        <v>0</v>
      </c>
      <c r="J413" s="5" t="e">
        <f>(('t-1'!J413-'t-1'!$AE413)/'t-1'!$AE413)*(('t-1'!$I413-0.5+'t-1'!$I413-0.5)*-1)</f>
        <v>#DIV/0!</v>
      </c>
      <c r="K413" s="5" t="e">
        <f>(('t-1'!K413-'t-1'!$AE413)/'t-1'!$AE413)*(('t-1'!$I413-0.5+'t-1'!$I413-0.5)*-1)</f>
        <v>#DIV/0!</v>
      </c>
      <c r="L413" s="5" t="e">
        <f>(('t-1'!L413-'t-1'!$AE413)/'t-1'!$AE413)*(('t-1'!$I413-0.5+'t-1'!$I413-0.5)*-1)</f>
        <v>#DIV/0!</v>
      </c>
      <c r="M413" s="5" t="e">
        <f>(('t-1'!M413-'t-1'!$AE413)/'t-1'!$AE413)*(('t-1'!$I413-0.5+'t-1'!$I413-0.5)*-1)</f>
        <v>#DIV/0!</v>
      </c>
      <c r="N413" s="5" t="e">
        <f>(('t-1'!N413-'t-1'!$AE413)/'t-1'!$AE413)*(('t-1'!$I413-0.5+'t-1'!$I413-0.5)*-1)</f>
        <v>#DIV/0!</v>
      </c>
      <c r="O413" s="5" t="e">
        <f>(('t-1'!O413-'t-1'!$AE413)/'t-1'!$AE413)*(('t-1'!$I413-0.5+'t-1'!$I413-0.5)*-1)</f>
        <v>#DIV/0!</v>
      </c>
      <c r="P413" s="5" t="e">
        <f>(('t-1'!P413-'t-1'!$AE413)/'t-1'!$AE413)*(('t-1'!$I413-0.5+'t-1'!$I413-0.5)*-1)</f>
        <v>#DIV/0!</v>
      </c>
      <c r="Q413" s="5" t="e">
        <f>(('t-1'!Q413-'t-1'!$AE413)/'t-1'!$AE413)*(('t-1'!$I413-0.5+'t-1'!$I413-0.5)*-1)</f>
        <v>#DIV/0!</v>
      </c>
      <c r="R413" s="5" t="e">
        <f>(('t-1'!R413-'t-1'!$AE413)/'t-1'!$AE413)*(('t-1'!$I413-0.5+'t-1'!$I413-0.5)*-1)</f>
        <v>#DIV/0!</v>
      </c>
      <c r="S413" s="5" t="e">
        <f>(('t-1'!S413-'t-1'!$AE413)/'t-1'!$AE413)*(('t-1'!$I413-0.5+'t-1'!$I413-0.5)*-1)</f>
        <v>#DIV/0!</v>
      </c>
      <c r="T413" s="5" t="e">
        <f>(('t-1'!T413-'t-1'!$AE413)/'t-1'!$AE413)*(('t-1'!$I413-0.5+'t-1'!$I413-0.5)*-1)</f>
        <v>#DIV/0!</v>
      </c>
      <c r="U413" s="5" t="e">
        <f>(('t-1'!U413-'t-1'!$AE413)/'t-1'!$AE413)*(('t-1'!$I413-0.5+'t-1'!$I413-0.5)*-1)</f>
        <v>#DIV/0!</v>
      </c>
      <c r="V413" s="5" t="e">
        <f>(('t-1'!V413-'t-1'!$AE413)/'t-1'!$AE413)*(('t-1'!$I413-0.5+'t-1'!$I413-0.5)*-1)</f>
        <v>#DIV/0!</v>
      </c>
      <c r="W413" s="5" t="e">
        <f>(('t-1'!W413-'t-1'!$AE413)/'t-1'!$AE413)*(('t-1'!$I413-0.5+'t-1'!$I413-0.5)*-1)</f>
        <v>#DIV/0!</v>
      </c>
      <c r="X413" s="5" t="e">
        <f>(('t-1'!X413-'t-1'!$AE413)/'t-1'!$AE413)*(('t-1'!$I413-0.5+'t-1'!$I413-0.5)*-1)</f>
        <v>#DIV/0!</v>
      </c>
      <c r="Y413" s="5" t="e">
        <f>(('t-1'!Y413-'t-1'!$AE413)/'t-1'!$AE413)*(('t-1'!$I413-0.5+'t-1'!$I413-0.5)*-1)</f>
        <v>#DIV/0!</v>
      </c>
      <c r="Z413" s="5" t="e">
        <f>(('t-1'!Z413-'t-1'!$AE413)/'t-1'!$AE413)*(('t-1'!$I413-0.5+'t-1'!$I413-0.5)*-1)</f>
        <v>#DIV/0!</v>
      </c>
      <c r="AA413" s="5" t="e">
        <f>(('t-1'!AA413-'t-1'!$AE413)/'t-1'!$AE413)*(('t-1'!$I413-0.5+'t-1'!$I413-0.5)*-1)</f>
        <v>#DIV/0!</v>
      </c>
      <c r="AB413" s="5" t="e">
        <f>(('t-1'!AB413-'t-1'!$AE413)/'t-1'!$AE413)*(('t-1'!$I413-0.5+'t-1'!$I413-0.5)*-1)</f>
        <v>#DIV/0!</v>
      </c>
      <c r="AC413" s="5" t="e">
        <f>(('t-1'!AC413-'t-1'!$AE413)/'t-1'!$AE413)*(('t-1'!$I413-0.5+'t-1'!$I413-0.5)*-1)</f>
        <v>#DIV/0!</v>
      </c>
      <c r="AD413" s="5" t="e">
        <f>(('t-1'!AD413-'t-1'!$AE413)/'t-1'!$AE413)*(('t-1'!$I413-0.5+'t-1'!$I413-0.5)*-1)</f>
        <v>#DIV/0!</v>
      </c>
      <c r="AE413" s="5" t="e">
        <f>(('t-1'!AE413-'t-1'!$AE413)/'t-1'!$AE413)*(('t-1'!$I413-0.5+'t-1'!$I413-0.5)*-1)</f>
        <v>#DIV/0!</v>
      </c>
      <c r="AF413" s="5" t="e">
        <f>(('t-1'!AF413-'t-1'!$AE413)/'t-1'!$AE413)*(('t-1'!$I413-0.5+'t-1'!$I413-0.5)*-1)</f>
        <v>#DIV/0!</v>
      </c>
    </row>
    <row r="414" spans="2:32">
      <c r="B414" s="1">
        <f>'t-1'!B414</f>
        <v>0</v>
      </c>
      <c r="C414" s="1">
        <f>'t-1'!C414</f>
        <v>0</v>
      </c>
      <c r="D414" s="1">
        <f>'t-1'!D414</f>
        <v>0</v>
      </c>
      <c r="E414" s="1">
        <f>'t-1'!E414</f>
        <v>0</v>
      </c>
      <c r="F414" s="1">
        <f>'t-1'!F414</f>
        <v>0</v>
      </c>
      <c r="G414" s="1">
        <f>'t-1'!G414</f>
        <v>0</v>
      </c>
      <c r="H414" s="1">
        <f>'t-1'!H414</f>
        <v>0</v>
      </c>
      <c r="I414" s="1">
        <f>'t-1'!I414</f>
        <v>0</v>
      </c>
      <c r="J414" s="5" t="e">
        <f>(('t-1'!J414-'t-1'!$AE414)/'t-1'!$AE414)*(('t-1'!$I414-0.5+'t-1'!$I414-0.5)*-1)</f>
        <v>#DIV/0!</v>
      </c>
      <c r="K414" s="5" t="e">
        <f>(('t-1'!K414-'t-1'!$AE414)/'t-1'!$AE414)*(('t-1'!$I414-0.5+'t-1'!$I414-0.5)*-1)</f>
        <v>#DIV/0!</v>
      </c>
      <c r="L414" s="5" t="e">
        <f>(('t-1'!L414-'t-1'!$AE414)/'t-1'!$AE414)*(('t-1'!$I414-0.5+'t-1'!$I414-0.5)*-1)</f>
        <v>#DIV/0!</v>
      </c>
      <c r="M414" s="5" t="e">
        <f>(('t-1'!M414-'t-1'!$AE414)/'t-1'!$AE414)*(('t-1'!$I414-0.5+'t-1'!$I414-0.5)*-1)</f>
        <v>#DIV/0!</v>
      </c>
      <c r="N414" s="5" t="e">
        <f>(('t-1'!N414-'t-1'!$AE414)/'t-1'!$AE414)*(('t-1'!$I414-0.5+'t-1'!$I414-0.5)*-1)</f>
        <v>#DIV/0!</v>
      </c>
      <c r="O414" s="5" t="e">
        <f>(('t-1'!O414-'t-1'!$AE414)/'t-1'!$AE414)*(('t-1'!$I414-0.5+'t-1'!$I414-0.5)*-1)</f>
        <v>#DIV/0!</v>
      </c>
      <c r="P414" s="5" t="e">
        <f>(('t-1'!P414-'t-1'!$AE414)/'t-1'!$AE414)*(('t-1'!$I414-0.5+'t-1'!$I414-0.5)*-1)</f>
        <v>#DIV/0!</v>
      </c>
      <c r="Q414" s="5" t="e">
        <f>(('t-1'!Q414-'t-1'!$AE414)/'t-1'!$AE414)*(('t-1'!$I414-0.5+'t-1'!$I414-0.5)*-1)</f>
        <v>#DIV/0!</v>
      </c>
      <c r="R414" s="5" t="e">
        <f>(('t-1'!R414-'t-1'!$AE414)/'t-1'!$AE414)*(('t-1'!$I414-0.5+'t-1'!$I414-0.5)*-1)</f>
        <v>#DIV/0!</v>
      </c>
      <c r="S414" s="5" t="e">
        <f>(('t-1'!S414-'t-1'!$AE414)/'t-1'!$AE414)*(('t-1'!$I414-0.5+'t-1'!$I414-0.5)*-1)</f>
        <v>#DIV/0!</v>
      </c>
      <c r="T414" s="5" t="e">
        <f>(('t-1'!T414-'t-1'!$AE414)/'t-1'!$AE414)*(('t-1'!$I414-0.5+'t-1'!$I414-0.5)*-1)</f>
        <v>#DIV/0!</v>
      </c>
      <c r="U414" s="5" t="e">
        <f>(('t-1'!U414-'t-1'!$AE414)/'t-1'!$AE414)*(('t-1'!$I414-0.5+'t-1'!$I414-0.5)*-1)</f>
        <v>#DIV/0!</v>
      </c>
      <c r="V414" s="5" t="e">
        <f>(('t-1'!V414-'t-1'!$AE414)/'t-1'!$AE414)*(('t-1'!$I414-0.5+'t-1'!$I414-0.5)*-1)</f>
        <v>#DIV/0!</v>
      </c>
      <c r="W414" s="5" t="e">
        <f>(('t-1'!W414-'t-1'!$AE414)/'t-1'!$AE414)*(('t-1'!$I414-0.5+'t-1'!$I414-0.5)*-1)</f>
        <v>#DIV/0!</v>
      </c>
      <c r="X414" s="5" t="e">
        <f>(('t-1'!X414-'t-1'!$AE414)/'t-1'!$AE414)*(('t-1'!$I414-0.5+'t-1'!$I414-0.5)*-1)</f>
        <v>#DIV/0!</v>
      </c>
      <c r="Y414" s="5" t="e">
        <f>(('t-1'!Y414-'t-1'!$AE414)/'t-1'!$AE414)*(('t-1'!$I414-0.5+'t-1'!$I414-0.5)*-1)</f>
        <v>#DIV/0!</v>
      </c>
      <c r="Z414" s="5" t="e">
        <f>(('t-1'!Z414-'t-1'!$AE414)/'t-1'!$AE414)*(('t-1'!$I414-0.5+'t-1'!$I414-0.5)*-1)</f>
        <v>#DIV/0!</v>
      </c>
      <c r="AA414" s="5" t="e">
        <f>(('t-1'!AA414-'t-1'!$AE414)/'t-1'!$AE414)*(('t-1'!$I414-0.5+'t-1'!$I414-0.5)*-1)</f>
        <v>#DIV/0!</v>
      </c>
      <c r="AB414" s="5" t="e">
        <f>(('t-1'!AB414-'t-1'!$AE414)/'t-1'!$AE414)*(('t-1'!$I414-0.5+'t-1'!$I414-0.5)*-1)</f>
        <v>#DIV/0!</v>
      </c>
      <c r="AC414" s="5" t="e">
        <f>(('t-1'!AC414-'t-1'!$AE414)/'t-1'!$AE414)*(('t-1'!$I414-0.5+'t-1'!$I414-0.5)*-1)</f>
        <v>#DIV/0!</v>
      </c>
      <c r="AD414" s="5" t="e">
        <f>(('t-1'!AD414-'t-1'!$AE414)/'t-1'!$AE414)*(('t-1'!$I414-0.5+'t-1'!$I414-0.5)*-1)</f>
        <v>#DIV/0!</v>
      </c>
      <c r="AE414" s="5" t="e">
        <f>(('t-1'!AE414-'t-1'!$AE414)/'t-1'!$AE414)*(('t-1'!$I414-0.5+'t-1'!$I414-0.5)*-1)</f>
        <v>#DIV/0!</v>
      </c>
      <c r="AF414" s="5" t="e">
        <f>(('t-1'!AF414-'t-1'!$AE414)/'t-1'!$AE414)*(('t-1'!$I414-0.5+'t-1'!$I414-0.5)*-1)</f>
        <v>#DIV/0!</v>
      </c>
    </row>
    <row r="415" spans="2:32">
      <c r="B415" s="1">
        <f>'t-1'!B415</f>
        <v>0</v>
      </c>
      <c r="C415" s="1">
        <f>'t-1'!C415</f>
        <v>0</v>
      </c>
      <c r="D415" s="1">
        <f>'t-1'!D415</f>
        <v>0</v>
      </c>
      <c r="E415" s="1">
        <f>'t-1'!E415</f>
        <v>0</v>
      </c>
      <c r="F415" s="1">
        <f>'t-1'!F415</f>
        <v>0</v>
      </c>
      <c r="G415" s="1">
        <f>'t-1'!G415</f>
        <v>0</v>
      </c>
      <c r="H415" s="1">
        <f>'t-1'!H415</f>
        <v>0</v>
      </c>
      <c r="I415" s="1">
        <f>'t-1'!I415</f>
        <v>0</v>
      </c>
      <c r="J415" s="5" t="e">
        <f>(('t-1'!J415-'t-1'!$AE415)/'t-1'!$AE415)*(('t-1'!$I415-0.5+'t-1'!$I415-0.5)*-1)</f>
        <v>#DIV/0!</v>
      </c>
      <c r="K415" s="5" t="e">
        <f>(('t-1'!K415-'t-1'!$AE415)/'t-1'!$AE415)*(('t-1'!$I415-0.5+'t-1'!$I415-0.5)*-1)</f>
        <v>#DIV/0!</v>
      </c>
      <c r="L415" s="5" t="e">
        <f>(('t-1'!L415-'t-1'!$AE415)/'t-1'!$AE415)*(('t-1'!$I415-0.5+'t-1'!$I415-0.5)*-1)</f>
        <v>#DIV/0!</v>
      </c>
      <c r="M415" s="5" t="e">
        <f>(('t-1'!M415-'t-1'!$AE415)/'t-1'!$AE415)*(('t-1'!$I415-0.5+'t-1'!$I415-0.5)*-1)</f>
        <v>#DIV/0!</v>
      </c>
      <c r="N415" s="5" t="e">
        <f>(('t-1'!N415-'t-1'!$AE415)/'t-1'!$AE415)*(('t-1'!$I415-0.5+'t-1'!$I415-0.5)*-1)</f>
        <v>#DIV/0!</v>
      </c>
      <c r="O415" s="5" t="e">
        <f>(('t-1'!O415-'t-1'!$AE415)/'t-1'!$AE415)*(('t-1'!$I415-0.5+'t-1'!$I415-0.5)*-1)</f>
        <v>#DIV/0!</v>
      </c>
      <c r="P415" s="5" t="e">
        <f>(('t-1'!P415-'t-1'!$AE415)/'t-1'!$AE415)*(('t-1'!$I415-0.5+'t-1'!$I415-0.5)*-1)</f>
        <v>#DIV/0!</v>
      </c>
      <c r="Q415" s="5" t="e">
        <f>(('t-1'!Q415-'t-1'!$AE415)/'t-1'!$AE415)*(('t-1'!$I415-0.5+'t-1'!$I415-0.5)*-1)</f>
        <v>#DIV/0!</v>
      </c>
      <c r="R415" s="5" t="e">
        <f>(('t-1'!R415-'t-1'!$AE415)/'t-1'!$AE415)*(('t-1'!$I415-0.5+'t-1'!$I415-0.5)*-1)</f>
        <v>#DIV/0!</v>
      </c>
      <c r="S415" s="5" t="e">
        <f>(('t-1'!S415-'t-1'!$AE415)/'t-1'!$AE415)*(('t-1'!$I415-0.5+'t-1'!$I415-0.5)*-1)</f>
        <v>#DIV/0!</v>
      </c>
      <c r="T415" s="5" t="e">
        <f>(('t-1'!T415-'t-1'!$AE415)/'t-1'!$AE415)*(('t-1'!$I415-0.5+'t-1'!$I415-0.5)*-1)</f>
        <v>#DIV/0!</v>
      </c>
      <c r="U415" s="5" t="e">
        <f>(('t-1'!U415-'t-1'!$AE415)/'t-1'!$AE415)*(('t-1'!$I415-0.5+'t-1'!$I415-0.5)*-1)</f>
        <v>#DIV/0!</v>
      </c>
      <c r="V415" s="5" t="e">
        <f>(('t-1'!V415-'t-1'!$AE415)/'t-1'!$AE415)*(('t-1'!$I415-0.5+'t-1'!$I415-0.5)*-1)</f>
        <v>#DIV/0!</v>
      </c>
      <c r="W415" s="5" t="e">
        <f>(('t-1'!W415-'t-1'!$AE415)/'t-1'!$AE415)*(('t-1'!$I415-0.5+'t-1'!$I415-0.5)*-1)</f>
        <v>#DIV/0!</v>
      </c>
      <c r="X415" s="5" t="e">
        <f>(('t-1'!X415-'t-1'!$AE415)/'t-1'!$AE415)*(('t-1'!$I415-0.5+'t-1'!$I415-0.5)*-1)</f>
        <v>#DIV/0!</v>
      </c>
      <c r="Y415" s="5" t="e">
        <f>(('t-1'!Y415-'t-1'!$AE415)/'t-1'!$AE415)*(('t-1'!$I415-0.5+'t-1'!$I415-0.5)*-1)</f>
        <v>#DIV/0!</v>
      </c>
      <c r="Z415" s="5" t="e">
        <f>(('t-1'!Z415-'t-1'!$AE415)/'t-1'!$AE415)*(('t-1'!$I415-0.5+'t-1'!$I415-0.5)*-1)</f>
        <v>#DIV/0!</v>
      </c>
      <c r="AA415" s="5" t="e">
        <f>(('t-1'!AA415-'t-1'!$AE415)/'t-1'!$AE415)*(('t-1'!$I415-0.5+'t-1'!$I415-0.5)*-1)</f>
        <v>#DIV/0!</v>
      </c>
      <c r="AB415" s="5" t="e">
        <f>(('t-1'!AB415-'t-1'!$AE415)/'t-1'!$AE415)*(('t-1'!$I415-0.5+'t-1'!$I415-0.5)*-1)</f>
        <v>#DIV/0!</v>
      </c>
      <c r="AC415" s="5" t="e">
        <f>(('t-1'!AC415-'t-1'!$AE415)/'t-1'!$AE415)*(('t-1'!$I415-0.5+'t-1'!$I415-0.5)*-1)</f>
        <v>#DIV/0!</v>
      </c>
      <c r="AD415" s="5" t="e">
        <f>(('t-1'!AD415-'t-1'!$AE415)/'t-1'!$AE415)*(('t-1'!$I415-0.5+'t-1'!$I415-0.5)*-1)</f>
        <v>#DIV/0!</v>
      </c>
      <c r="AE415" s="5" t="e">
        <f>(('t-1'!AE415-'t-1'!$AE415)/'t-1'!$AE415)*(('t-1'!$I415-0.5+'t-1'!$I415-0.5)*-1)</f>
        <v>#DIV/0!</v>
      </c>
      <c r="AF415" s="5" t="e">
        <f>(('t-1'!AF415-'t-1'!$AE415)/'t-1'!$AE415)*(('t-1'!$I415-0.5+'t-1'!$I415-0.5)*-1)</f>
        <v>#DIV/0!</v>
      </c>
    </row>
    <row r="416" spans="2:32">
      <c r="B416" s="1">
        <f>'t-1'!B416</f>
        <v>0</v>
      </c>
      <c r="C416" s="1">
        <f>'t-1'!C416</f>
        <v>0</v>
      </c>
      <c r="D416" s="1">
        <f>'t-1'!D416</f>
        <v>0</v>
      </c>
      <c r="E416" s="1">
        <f>'t-1'!E416</f>
        <v>0</v>
      </c>
      <c r="F416" s="1">
        <f>'t-1'!F416</f>
        <v>0</v>
      </c>
      <c r="G416" s="1">
        <f>'t-1'!G416</f>
        <v>0</v>
      </c>
      <c r="H416" s="1">
        <f>'t-1'!H416</f>
        <v>0</v>
      </c>
      <c r="I416" s="1">
        <f>'t-1'!I416</f>
        <v>0</v>
      </c>
      <c r="J416" s="5" t="e">
        <f>(('t-1'!J416-'t-1'!$AE416)/'t-1'!$AE416)*(('t-1'!$I416-0.5+'t-1'!$I416-0.5)*-1)</f>
        <v>#DIV/0!</v>
      </c>
      <c r="K416" s="5" t="e">
        <f>(('t-1'!K416-'t-1'!$AE416)/'t-1'!$AE416)*(('t-1'!$I416-0.5+'t-1'!$I416-0.5)*-1)</f>
        <v>#DIV/0!</v>
      </c>
      <c r="L416" s="5" t="e">
        <f>(('t-1'!L416-'t-1'!$AE416)/'t-1'!$AE416)*(('t-1'!$I416-0.5+'t-1'!$I416-0.5)*-1)</f>
        <v>#DIV/0!</v>
      </c>
      <c r="M416" s="5" t="e">
        <f>(('t-1'!M416-'t-1'!$AE416)/'t-1'!$AE416)*(('t-1'!$I416-0.5+'t-1'!$I416-0.5)*-1)</f>
        <v>#DIV/0!</v>
      </c>
      <c r="N416" s="5" t="e">
        <f>(('t-1'!N416-'t-1'!$AE416)/'t-1'!$AE416)*(('t-1'!$I416-0.5+'t-1'!$I416-0.5)*-1)</f>
        <v>#DIV/0!</v>
      </c>
      <c r="O416" s="5" t="e">
        <f>(('t-1'!O416-'t-1'!$AE416)/'t-1'!$AE416)*(('t-1'!$I416-0.5+'t-1'!$I416-0.5)*-1)</f>
        <v>#DIV/0!</v>
      </c>
      <c r="P416" s="5" t="e">
        <f>(('t-1'!P416-'t-1'!$AE416)/'t-1'!$AE416)*(('t-1'!$I416-0.5+'t-1'!$I416-0.5)*-1)</f>
        <v>#DIV/0!</v>
      </c>
      <c r="Q416" s="5" t="e">
        <f>(('t-1'!Q416-'t-1'!$AE416)/'t-1'!$AE416)*(('t-1'!$I416-0.5+'t-1'!$I416-0.5)*-1)</f>
        <v>#DIV/0!</v>
      </c>
      <c r="R416" s="5" t="e">
        <f>(('t-1'!R416-'t-1'!$AE416)/'t-1'!$AE416)*(('t-1'!$I416-0.5+'t-1'!$I416-0.5)*-1)</f>
        <v>#DIV/0!</v>
      </c>
      <c r="S416" s="5" t="e">
        <f>(('t-1'!S416-'t-1'!$AE416)/'t-1'!$AE416)*(('t-1'!$I416-0.5+'t-1'!$I416-0.5)*-1)</f>
        <v>#DIV/0!</v>
      </c>
      <c r="T416" s="5" t="e">
        <f>(('t-1'!T416-'t-1'!$AE416)/'t-1'!$AE416)*(('t-1'!$I416-0.5+'t-1'!$I416-0.5)*-1)</f>
        <v>#DIV/0!</v>
      </c>
      <c r="U416" s="5" t="e">
        <f>(('t-1'!U416-'t-1'!$AE416)/'t-1'!$AE416)*(('t-1'!$I416-0.5+'t-1'!$I416-0.5)*-1)</f>
        <v>#DIV/0!</v>
      </c>
      <c r="V416" s="5" t="e">
        <f>(('t-1'!V416-'t-1'!$AE416)/'t-1'!$AE416)*(('t-1'!$I416-0.5+'t-1'!$I416-0.5)*-1)</f>
        <v>#DIV/0!</v>
      </c>
      <c r="W416" s="5" t="e">
        <f>(('t-1'!W416-'t-1'!$AE416)/'t-1'!$AE416)*(('t-1'!$I416-0.5+'t-1'!$I416-0.5)*-1)</f>
        <v>#DIV/0!</v>
      </c>
      <c r="X416" s="5" t="e">
        <f>(('t-1'!X416-'t-1'!$AE416)/'t-1'!$AE416)*(('t-1'!$I416-0.5+'t-1'!$I416-0.5)*-1)</f>
        <v>#DIV/0!</v>
      </c>
      <c r="Y416" s="5" t="e">
        <f>(('t-1'!Y416-'t-1'!$AE416)/'t-1'!$AE416)*(('t-1'!$I416-0.5+'t-1'!$I416-0.5)*-1)</f>
        <v>#DIV/0!</v>
      </c>
      <c r="Z416" s="5" t="e">
        <f>(('t-1'!Z416-'t-1'!$AE416)/'t-1'!$AE416)*(('t-1'!$I416-0.5+'t-1'!$I416-0.5)*-1)</f>
        <v>#DIV/0!</v>
      </c>
      <c r="AA416" s="5" t="e">
        <f>(('t-1'!AA416-'t-1'!$AE416)/'t-1'!$AE416)*(('t-1'!$I416-0.5+'t-1'!$I416-0.5)*-1)</f>
        <v>#DIV/0!</v>
      </c>
      <c r="AB416" s="5" t="e">
        <f>(('t-1'!AB416-'t-1'!$AE416)/'t-1'!$AE416)*(('t-1'!$I416-0.5+'t-1'!$I416-0.5)*-1)</f>
        <v>#DIV/0!</v>
      </c>
      <c r="AC416" s="5" t="e">
        <f>(('t-1'!AC416-'t-1'!$AE416)/'t-1'!$AE416)*(('t-1'!$I416-0.5+'t-1'!$I416-0.5)*-1)</f>
        <v>#DIV/0!</v>
      </c>
      <c r="AD416" s="5" t="e">
        <f>(('t-1'!AD416-'t-1'!$AE416)/'t-1'!$AE416)*(('t-1'!$I416-0.5+'t-1'!$I416-0.5)*-1)</f>
        <v>#DIV/0!</v>
      </c>
      <c r="AE416" s="5" t="e">
        <f>(('t-1'!AE416-'t-1'!$AE416)/'t-1'!$AE416)*(('t-1'!$I416-0.5+'t-1'!$I416-0.5)*-1)</f>
        <v>#DIV/0!</v>
      </c>
      <c r="AF416" s="5" t="e">
        <f>(('t-1'!AF416-'t-1'!$AE416)/'t-1'!$AE416)*(('t-1'!$I416-0.5+'t-1'!$I416-0.5)*-1)</f>
        <v>#DIV/0!</v>
      </c>
    </row>
    <row r="417" spans="2:32">
      <c r="B417" s="1">
        <f>'t-1'!B417</f>
        <v>0</v>
      </c>
      <c r="C417" s="1">
        <f>'t-1'!C417</f>
        <v>0</v>
      </c>
      <c r="D417" s="1">
        <f>'t-1'!D417</f>
        <v>0</v>
      </c>
      <c r="E417" s="1">
        <f>'t-1'!E417</f>
        <v>0</v>
      </c>
      <c r="F417" s="1">
        <f>'t-1'!F417</f>
        <v>0</v>
      </c>
      <c r="G417" s="1">
        <f>'t-1'!G417</f>
        <v>0</v>
      </c>
      <c r="H417" s="1">
        <f>'t-1'!H417</f>
        <v>0</v>
      </c>
      <c r="I417" s="1">
        <f>'t-1'!I417</f>
        <v>0</v>
      </c>
      <c r="J417" s="5" t="e">
        <f>(('t-1'!J417-'t-1'!$AE417)/'t-1'!$AE417)*(('t-1'!$I417-0.5+'t-1'!$I417-0.5)*-1)</f>
        <v>#DIV/0!</v>
      </c>
      <c r="K417" s="5" t="e">
        <f>(('t-1'!K417-'t-1'!$AE417)/'t-1'!$AE417)*(('t-1'!$I417-0.5+'t-1'!$I417-0.5)*-1)</f>
        <v>#DIV/0!</v>
      </c>
      <c r="L417" s="5" t="e">
        <f>(('t-1'!L417-'t-1'!$AE417)/'t-1'!$AE417)*(('t-1'!$I417-0.5+'t-1'!$I417-0.5)*-1)</f>
        <v>#DIV/0!</v>
      </c>
      <c r="M417" s="5" t="e">
        <f>(('t-1'!M417-'t-1'!$AE417)/'t-1'!$AE417)*(('t-1'!$I417-0.5+'t-1'!$I417-0.5)*-1)</f>
        <v>#DIV/0!</v>
      </c>
      <c r="N417" s="5" t="e">
        <f>(('t-1'!N417-'t-1'!$AE417)/'t-1'!$AE417)*(('t-1'!$I417-0.5+'t-1'!$I417-0.5)*-1)</f>
        <v>#DIV/0!</v>
      </c>
      <c r="O417" s="5" t="e">
        <f>(('t-1'!O417-'t-1'!$AE417)/'t-1'!$AE417)*(('t-1'!$I417-0.5+'t-1'!$I417-0.5)*-1)</f>
        <v>#DIV/0!</v>
      </c>
      <c r="P417" s="5" t="e">
        <f>(('t-1'!P417-'t-1'!$AE417)/'t-1'!$AE417)*(('t-1'!$I417-0.5+'t-1'!$I417-0.5)*-1)</f>
        <v>#DIV/0!</v>
      </c>
      <c r="Q417" s="5" t="e">
        <f>(('t-1'!Q417-'t-1'!$AE417)/'t-1'!$AE417)*(('t-1'!$I417-0.5+'t-1'!$I417-0.5)*-1)</f>
        <v>#DIV/0!</v>
      </c>
      <c r="R417" s="5" t="e">
        <f>(('t-1'!R417-'t-1'!$AE417)/'t-1'!$AE417)*(('t-1'!$I417-0.5+'t-1'!$I417-0.5)*-1)</f>
        <v>#DIV/0!</v>
      </c>
      <c r="S417" s="5" t="e">
        <f>(('t-1'!S417-'t-1'!$AE417)/'t-1'!$AE417)*(('t-1'!$I417-0.5+'t-1'!$I417-0.5)*-1)</f>
        <v>#DIV/0!</v>
      </c>
      <c r="T417" s="5" t="e">
        <f>(('t-1'!T417-'t-1'!$AE417)/'t-1'!$AE417)*(('t-1'!$I417-0.5+'t-1'!$I417-0.5)*-1)</f>
        <v>#DIV/0!</v>
      </c>
      <c r="U417" s="5" t="e">
        <f>(('t-1'!U417-'t-1'!$AE417)/'t-1'!$AE417)*(('t-1'!$I417-0.5+'t-1'!$I417-0.5)*-1)</f>
        <v>#DIV/0!</v>
      </c>
      <c r="V417" s="5" t="e">
        <f>(('t-1'!V417-'t-1'!$AE417)/'t-1'!$AE417)*(('t-1'!$I417-0.5+'t-1'!$I417-0.5)*-1)</f>
        <v>#DIV/0!</v>
      </c>
      <c r="W417" s="5" t="e">
        <f>(('t-1'!W417-'t-1'!$AE417)/'t-1'!$AE417)*(('t-1'!$I417-0.5+'t-1'!$I417-0.5)*-1)</f>
        <v>#DIV/0!</v>
      </c>
      <c r="X417" s="5" t="e">
        <f>(('t-1'!X417-'t-1'!$AE417)/'t-1'!$AE417)*(('t-1'!$I417-0.5+'t-1'!$I417-0.5)*-1)</f>
        <v>#DIV/0!</v>
      </c>
      <c r="Y417" s="5" t="e">
        <f>(('t-1'!Y417-'t-1'!$AE417)/'t-1'!$AE417)*(('t-1'!$I417-0.5+'t-1'!$I417-0.5)*-1)</f>
        <v>#DIV/0!</v>
      </c>
      <c r="Z417" s="5" t="e">
        <f>(('t-1'!Z417-'t-1'!$AE417)/'t-1'!$AE417)*(('t-1'!$I417-0.5+'t-1'!$I417-0.5)*-1)</f>
        <v>#DIV/0!</v>
      </c>
      <c r="AA417" s="5" t="e">
        <f>(('t-1'!AA417-'t-1'!$AE417)/'t-1'!$AE417)*(('t-1'!$I417-0.5+'t-1'!$I417-0.5)*-1)</f>
        <v>#DIV/0!</v>
      </c>
      <c r="AB417" s="5" t="e">
        <f>(('t-1'!AB417-'t-1'!$AE417)/'t-1'!$AE417)*(('t-1'!$I417-0.5+'t-1'!$I417-0.5)*-1)</f>
        <v>#DIV/0!</v>
      </c>
      <c r="AC417" s="5" t="e">
        <f>(('t-1'!AC417-'t-1'!$AE417)/'t-1'!$AE417)*(('t-1'!$I417-0.5+'t-1'!$I417-0.5)*-1)</f>
        <v>#DIV/0!</v>
      </c>
      <c r="AD417" s="5" t="e">
        <f>(('t-1'!AD417-'t-1'!$AE417)/'t-1'!$AE417)*(('t-1'!$I417-0.5+'t-1'!$I417-0.5)*-1)</f>
        <v>#DIV/0!</v>
      </c>
      <c r="AE417" s="5" t="e">
        <f>(('t-1'!AE417-'t-1'!$AE417)/'t-1'!$AE417)*(('t-1'!$I417-0.5+'t-1'!$I417-0.5)*-1)</f>
        <v>#DIV/0!</v>
      </c>
      <c r="AF417" s="5" t="e">
        <f>(('t-1'!AF417-'t-1'!$AE417)/'t-1'!$AE417)*(('t-1'!$I417-0.5+'t-1'!$I417-0.5)*-1)</f>
        <v>#DIV/0!</v>
      </c>
    </row>
    <row r="418" spans="2:32">
      <c r="B418" s="1">
        <f>'t-1'!B418</f>
        <v>0</v>
      </c>
      <c r="C418" s="1">
        <f>'t-1'!C418</f>
        <v>0</v>
      </c>
      <c r="D418" s="1">
        <f>'t-1'!D418</f>
        <v>0</v>
      </c>
      <c r="E418" s="1">
        <f>'t-1'!E418</f>
        <v>0</v>
      </c>
      <c r="F418" s="1">
        <f>'t-1'!F418</f>
        <v>0</v>
      </c>
      <c r="G418" s="1">
        <f>'t-1'!G418</f>
        <v>0</v>
      </c>
      <c r="H418" s="1">
        <f>'t-1'!H418</f>
        <v>0</v>
      </c>
      <c r="I418" s="1">
        <f>'t-1'!I418</f>
        <v>0</v>
      </c>
      <c r="J418" s="5" t="e">
        <f>(('t-1'!J418-'t-1'!$AE418)/'t-1'!$AE418)*(('t-1'!$I418-0.5+'t-1'!$I418-0.5)*-1)</f>
        <v>#DIV/0!</v>
      </c>
      <c r="K418" s="5" t="e">
        <f>(('t-1'!K418-'t-1'!$AE418)/'t-1'!$AE418)*(('t-1'!$I418-0.5+'t-1'!$I418-0.5)*-1)</f>
        <v>#DIV/0!</v>
      </c>
      <c r="L418" s="5" t="e">
        <f>(('t-1'!L418-'t-1'!$AE418)/'t-1'!$AE418)*(('t-1'!$I418-0.5+'t-1'!$I418-0.5)*-1)</f>
        <v>#DIV/0!</v>
      </c>
      <c r="M418" s="5" t="e">
        <f>(('t-1'!M418-'t-1'!$AE418)/'t-1'!$AE418)*(('t-1'!$I418-0.5+'t-1'!$I418-0.5)*-1)</f>
        <v>#DIV/0!</v>
      </c>
      <c r="N418" s="5" t="e">
        <f>(('t-1'!N418-'t-1'!$AE418)/'t-1'!$AE418)*(('t-1'!$I418-0.5+'t-1'!$I418-0.5)*-1)</f>
        <v>#DIV/0!</v>
      </c>
      <c r="O418" s="5" t="e">
        <f>(('t-1'!O418-'t-1'!$AE418)/'t-1'!$AE418)*(('t-1'!$I418-0.5+'t-1'!$I418-0.5)*-1)</f>
        <v>#DIV/0!</v>
      </c>
      <c r="P418" s="5" t="e">
        <f>(('t-1'!P418-'t-1'!$AE418)/'t-1'!$AE418)*(('t-1'!$I418-0.5+'t-1'!$I418-0.5)*-1)</f>
        <v>#DIV/0!</v>
      </c>
      <c r="Q418" s="5" t="e">
        <f>(('t-1'!Q418-'t-1'!$AE418)/'t-1'!$AE418)*(('t-1'!$I418-0.5+'t-1'!$I418-0.5)*-1)</f>
        <v>#DIV/0!</v>
      </c>
      <c r="R418" s="5" t="e">
        <f>(('t-1'!R418-'t-1'!$AE418)/'t-1'!$AE418)*(('t-1'!$I418-0.5+'t-1'!$I418-0.5)*-1)</f>
        <v>#DIV/0!</v>
      </c>
      <c r="S418" s="5" t="e">
        <f>(('t-1'!S418-'t-1'!$AE418)/'t-1'!$AE418)*(('t-1'!$I418-0.5+'t-1'!$I418-0.5)*-1)</f>
        <v>#DIV/0!</v>
      </c>
      <c r="T418" s="5" t="e">
        <f>(('t-1'!T418-'t-1'!$AE418)/'t-1'!$AE418)*(('t-1'!$I418-0.5+'t-1'!$I418-0.5)*-1)</f>
        <v>#DIV/0!</v>
      </c>
      <c r="U418" s="5" t="e">
        <f>(('t-1'!U418-'t-1'!$AE418)/'t-1'!$AE418)*(('t-1'!$I418-0.5+'t-1'!$I418-0.5)*-1)</f>
        <v>#DIV/0!</v>
      </c>
      <c r="V418" s="5" t="e">
        <f>(('t-1'!V418-'t-1'!$AE418)/'t-1'!$AE418)*(('t-1'!$I418-0.5+'t-1'!$I418-0.5)*-1)</f>
        <v>#DIV/0!</v>
      </c>
      <c r="W418" s="5" t="e">
        <f>(('t-1'!W418-'t-1'!$AE418)/'t-1'!$AE418)*(('t-1'!$I418-0.5+'t-1'!$I418-0.5)*-1)</f>
        <v>#DIV/0!</v>
      </c>
      <c r="X418" s="5" t="e">
        <f>(('t-1'!X418-'t-1'!$AE418)/'t-1'!$AE418)*(('t-1'!$I418-0.5+'t-1'!$I418-0.5)*-1)</f>
        <v>#DIV/0!</v>
      </c>
      <c r="Y418" s="5" t="e">
        <f>(('t-1'!Y418-'t-1'!$AE418)/'t-1'!$AE418)*(('t-1'!$I418-0.5+'t-1'!$I418-0.5)*-1)</f>
        <v>#DIV/0!</v>
      </c>
      <c r="Z418" s="5" t="e">
        <f>(('t-1'!Z418-'t-1'!$AE418)/'t-1'!$AE418)*(('t-1'!$I418-0.5+'t-1'!$I418-0.5)*-1)</f>
        <v>#DIV/0!</v>
      </c>
      <c r="AA418" s="5" t="e">
        <f>(('t-1'!AA418-'t-1'!$AE418)/'t-1'!$AE418)*(('t-1'!$I418-0.5+'t-1'!$I418-0.5)*-1)</f>
        <v>#DIV/0!</v>
      </c>
      <c r="AB418" s="5" t="e">
        <f>(('t-1'!AB418-'t-1'!$AE418)/'t-1'!$AE418)*(('t-1'!$I418-0.5+'t-1'!$I418-0.5)*-1)</f>
        <v>#DIV/0!</v>
      </c>
      <c r="AC418" s="5" t="e">
        <f>(('t-1'!AC418-'t-1'!$AE418)/'t-1'!$AE418)*(('t-1'!$I418-0.5+'t-1'!$I418-0.5)*-1)</f>
        <v>#DIV/0!</v>
      </c>
      <c r="AD418" s="5" t="e">
        <f>(('t-1'!AD418-'t-1'!$AE418)/'t-1'!$AE418)*(('t-1'!$I418-0.5+'t-1'!$I418-0.5)*-1)</f>
        <v>#DIV/0!</v>
      </c>
      <c r="AE418" s="5" t="e">
        <f>(('t-1'!AE418-'t-1'!$AE418)/'t-1'!$AE418)*(('t-1'!$I418-0.5+'t-1'!$I418-0.5)*-1)</f>
        <v>#DIV/0!</v>
      </c>
      <c r="AF418" s="5" t="e">
        <f>(('t-1'!AF418-'t-1'!$AE418)/'t-1'!$AE418)*(('t-1'!$I418-0.5+'t-1'!$I418-0.5)*-1)</f>
        <v>#DIV/0!</v>
      </c>
    </row>
    <row r="419" spans="2:32">
      <c r="B419" s="1">
        <f>'t-1'!B419</f>
        <v>0</v>
      </c>
      <c r="C419" s="1">
        <f>'t-1'!C419</f>
        <v>0</v>
      </c>
      <c r="D419" s="1">
        <f>'t-1'!D419</f>
        <v>0</v>
      </c>
      <c r="E419" s="1">
        <f>'t-1'!E419</f>
        <v>0</v>
      </c>
      <c r="F419" s="1">
        <f>'t-1'!F419</f>
        <v>0</v>
      </c>
      <c r="G419" s="1">
        <f>'t-1'!G419</f>
        <v>0</v>
      </c>
      <c r="H419" s="1">
        <f>'t-1'!H419</f>
        <v>0</v>
      </c>
      <c r="I419" s="1">
        <f>'t-1'!I419</f>
        <v>0</v>
      </c>
      <c r="J419" s="5" t="e">
        <f>(('t-1'!J419-'t-1'!$AE419)/'t-1'!$AE419)*(('t-1'!$I419-0.5+'t-1'!$I419-0.5)*-1)</f>
        <v>#DIV/0!</v>
      </c>
      <c r="K419" s="5" t="e">
        <f>(('t-1'!K419-'t-1'!$AE419)/'t-1'!$AE419)*(('t-1'!$I419-0.5+'t-1'!$I419-0.5)*-1)</f>
        <v>#DIV/0!</v>
      </c>
      <c r="L419" s="5" t="e">
        <f>(('t-1'!L419-'t-1'!$AE419)/'t-1'!$AE419)*(('t-1'!$I419-0.5+'t-1'!$I419-0.5)*-1)</f>
        <v>#DIV/0!</v>
      </c>
      <c r="M419" s="5" t="e">
        <f>(('t-1'!M419-'t-1'!$AE419)/'t-1'!$AE419)*(('t-1'!$I419-0.5+'t-1'!$I419-0.5)*-1)</f>
        <v>#DIV/0!</v>
      </c>
      <c r="N419" s="5" t="e">
        <f>(('t-1'!N419-'t-1'!$AE419)/'t-1'!$AE419)*(('t-1'!$I419-0.5+'t-1'!$I419-0.5)*-1)</f>
        <v>#DIV/0!</v>
      </c>
      <c r="O419" s="5" t="e">
        <f>(('t-1'!O419-'t-1'!$AE419)/'t-1'!$AE419)*(('t-1'!$I419-0.5+'t-1'!$I419-0.5)*-1)</f>
        <v>#DIV/0!</v>
      </c>
      <c r="P419" s="5" t="e">
        <f>(('t-1'!P419-'t-1'!$AE419)/'t-1'!$AE419)*(('t-1'!$I419-0.5+'t-1'!$I419-0.5)*-1)</f>
        <v>#DIV/0!</v>
      </c>
      <c r="Q419" s="5" t="e">
        <f>(('t-1'!Q419-'t-1'!$AE419)/'t-1'!$AE419)*(('t-1'!$I419-0.5+'t-1'!$I419-0.5)*-1)</f>
        <v>#DIV/0!</v>
      </c>
      <c r="R419" s="5" t="e">
        <f>(('t-1'!R419-'t-1'!$AE419)/'t-1'!$AE419)*(('t-1'!$I419-0.5+'t-1'!$I419-0.5)*-1)</f>
        <v>#DIV/0!</v>
      </c>
      <c r="S419" s="5" t="e">
        <f>(('t-1'!S419-'t-1'!$AE419)/'t-1'!$AE419)*(('t-1'!$I419-0.5+'t-1'!$I419-0.5)*-1)</f>
        <v>#DIV/0!</v>
      </c>
      <c r="T419" s="5" t="e">
        <f>(('t-1'!T419-'t-1'!$AE419)/'t-1'!$AE419)*(('t-1'!$I419-0.5+'t-1'!$I419-0.5)*-1)</f>
        <v>#DIV/0!</v>
      </c>
      <c r="U419" s="5" t="e">
        <f>(('t-1'!U419-'t-1'!$AE419)/'t-1'!$AE419)*(('t-1'!$I419-0.5+'t-1'!$I419-0.5)*-1)</f>
        <v>#DIV/0!</v>
      </c>
      <c r="V419" s="5" t="e">
        <f>(('t-1'!V419-'t-1'!$AE419)/'t-1'!$AE419)*(('t-1'!$I419-0.5+'t-1'!$I419-0.5)*-1)</f>
        <v>#DIV/0!</v>
      </c>
      <c r="W419" s="5" t="e">
        <f>(('t-1'!W419-'t-1'!$AE419)/'t-1'!$AE419)*(('t-1'!$I419-0.5+'t-1'!$I419-0.5)*-1)</f>
        <v>#DIV/0!</v>
      </c>
      <c r="X419" s="5" t="e">
        <f>(('t-1'!X419-'t-1'!$AE419)/'t-1'!$AE419)*(('t-1'!$I419-0.5+'t-1'!$I419-0.5)*-1)</f>
        <v>#DIV/0!</v>
      </c>
      <c r="Y419" s="5" t="e">
        <f>(('t-1'!Y419-'t-1'!$AE419)/'t-1'!$AE419)*(('t-1'!$I419-0.5+'t-1'!$I419-0.5)*-1)</f>
        <v>#DIV/0!</v>
      </c>
      <c r="Z419" s="5" t="e">
        <f>(('t-1'!Z419-'t-1'!$AE419)/'t-1'!$AE419)*(('t-1'!$I419-0.5+'t-1'!$I419-0.5)*-1)</f>
        <v>#DIV/0!</v>
      </c>
      <c r="AA419" s="5" t="e">
        <f>(('t-1'!AA419-'t-1'!$AE419)/'t-1'!$AE419)*(('t-1'!$I419-0.5+'t-1'!$I419-0.5)*-1)</f>
        <v>#DIV/0!</v>
      </c>
      <c r="AB419" s="5" t="e">
        <f>(('t-1'!AB419-'t-1'!$AE419)/'t-1'!$AE419)*(('t-1'!$I419-0.5+'t-1'!$I419-0.5)*-1)</f>
        <v>#DIV/0!</v>
      </c>
      <c r="AC419" s="5" t="e">
        <f>(('t-1'!AC419-'t-1'!$AE419)/'t-1'!$AE419)*(('t-1'!$I419-0.5+'t-1'!$I419-0.5)*-1)</f>
        <v>#DIV/0!</v>
      </c>
      <c r="AD419" s="5" t="e">
        <f>(('t-1'!AD419-'t-1'!$AE419)/'t-1'!$AE419)*(('t-1'!$I419-0.5+'t-1'!$I419-0.5)*-1)</f>
        <v>#DIV/0!</v>
      </c>
      <c r="AE419" s="5" t="e">
        <f>(('t-1'!AE419-'t-1'!$AE419)/'t-1'!$AE419)*(('t-1'!$I419-0.5+'t-1'!$I419-0.5)*-1)</f>
        <v>#DIV/0!</v>
      </c>
      <c r="AF419" s="5" t="e">
        <f>(('t-1'!AF419-'t-1'!$AE419)/'t-1'!$AE419)*(('t-1'!$I419-0.5+'t-1'!$I419-0.5)*-1)</f>
        <v>#DIV/0!</v>
      </c>
    </row>
    <row r="420" spans="2:32">
      <c r="B420" s="1">
        <f>'t-1'!B420</f>
        <v>0</v>
      </c>
      <c r="C420" s="1">
        <f>'t-1'!C420</f>
        <v>0</v>
      </c>
      <c r="D420" s="1">
        <f>'t-1'!D420</f>
        <v>0</v>
      </c>
      <c r="E420" s="1">
        <f>'t-1'!E420</f>
        <v>0</v>
      </c>
      <c r="F420" s="1">
        <f>'t-1'!F420</f>
        <v>0</v>
      </c>
      <c r="G420" s="1">
        <f>'t-1'!G420</f>
        <v>0</v>
      </c>
      <c r="H420" s="1">
        <f>'t-1'!H420</f>
        <v>0</v>
      </c>
      <c r="I420" s="1">
        <f>'t-1'!I420</f>
        <v>0</v>
      </c>
      <c r="J420" s="5" t="e">
        <f>(('t-1'!J420-'t-1'!$AE420)/'t-1'!$AE420)*(('t-1'!$I420-0.5+'t-1'!$I420-0.5)*-1)</f>
        <v>#DIV/0!</v>
      </c>
      <c r="K420" s="5" t="e">
        <f>(('t-1'!K420-'t-1'!$AE420)/'t-1'!$AE420)*(('t-1'!$I420-0.5+'t-1'!$I420-0.5)*-1)</f>
        <v>#DIV/0!</v>
      </c>
      <c r="L420" s="5" t="e">
        <f>(('t-1'!L420-'t-1'!$AE420)/'t-1'!$AE420)*(('t-1'!$I420-0.5+'t-1'!$I420-0.5)*-1)</f>
        <v>#DIV/0!</v>
      </c>
      <c r="M420" s="5" t="e">
        <f>(('t-1'!M420-'t-1'!$AE420)/'t-1'!$AE420)*(('t-1'!$I420-0.5+'t-1'!$I420-0.5)*-1)</f>
        <v>#DIV/0!</v>
      </c>
      <c r="N420" s="5" t="e">
        <f>(('t-1'!N420-'t-1'!$AE420)/'t-1'!$AE420)*(('t-1'!$I420-0.5+'t-1'!$I420-0.5)*-1)</f>
        <v>#DIV/0!</v>
      </c>
      <c r="O420" s="5" t="e">
        <f>(('t-1'!O420-'t-1'!$AE420)/'t-1'!$AE420)*(('t-1'!$I420-0.5+'t-1'!$I420-0.5)*-1)</f>
        <v>#DIV/0!</v>
      </c>
      <c r="P420" s="5" t="e">
        <f>(('t-1'!P420-'t-1'!$AE420)/'t-1'!$AE420)*(('t-1'!$I420-0.5+'t-1'!$I420-0.5)*-1)</f>
        <v>#DIV/0!</v>
      </c>
      <c r="Q420" s="5" t="e">
        <f>(('t-1'!Q420-'t-1'!$AE420)/'t-1'!$AE420)*(('t-1'!$I420-0.5+'t-1'!$I420-0.5)*-1)</f>
        <v>#DIV/0!</v>
      </c>
      <c r="R420" s="5" t="e">
        <f>(('t-1'!R420-'t-1'!$AE420)/'t-1'!$AE420)*(('t-1'!$I420-0.5+'t-1'!$I420-0.5)*-1)</f>
        <v>#DIV/0!</v>
      </c>
      <c r="S420" s="5" t="e">
        <f>(('t-1'!S420-'t-1'!$AE420)/'t-1'!$AE420)*(('t-1'!$I420-0.5+'t-1'!$I420-0.5)*-1)</f>
        <v>#DIV/0!</v>
      </c>
      <c r="T420" s="5" t="e">
        <f>(('t-1'!T420-'t-1'!$AE420)/'t-1'!$AE420)*(('t-1'!$I420-0.5+'t-1'!$I420-0.5)*-1)</f>
        <v>#DIV/0!</v>
      </c>
      <c r="U420" s="5" t="e">
        <f>(('t-1'!U420-'t-1'!$AE420)/'t-1'!$AE420)*(('t-1'!$I420-0.5+'t-1'!$I420-0.5)*-1)</f>
        <v>#DIV/0!</v>
      </c>
      <c r="V420" s="5" t="e">
        <f>(('t-1'!V420-'t-1'!$AE420)/'t-1'!$AE420)*(('t-1'!$I420-0.5+'t-1'!$I420-0.5)*-1)</f>
        <v>#DIV/0!</v>
      </c>
      <c r="W420" s="5" t="e">
        <f>(('t-1'!W420-'t-1'!$AE420)/'t-1'!$AE420)*(('t-1'!$I420-0.5+'t-1'!$I420-0.5)*-1)</f>
        <v>#DIV/0!</v>
      </c>
      <c r="X420" s="5" t="e">
        <f>(('t-1'!X420-'t-1'!$AE420)/'t-1'!$AE420)*(('t-1'!$I420-0.5+'t-1'!$I420-0.5)*-1)</f>
        <v>#DIV/0!</v>
      </c>
      <c r="Y420" s="5" t="e">
        <f>(('t-1'!Y420-'t-1'!$AE420)/'t-1'!$AE420)*(('t-1'!$I420-0.5+'t-1'!$I420-0.5)*-1)</f>
        <v>#DIV/0!</v>
      </c>
      <c r="Z420" s="5" t="e">
        <f>(('t-1'!Z420-'t-1'!$AE420)/'t-1'!$AE420)*(('t-1'!$I420-0.5+'t-1'!$I420-0.5)*-1)</f>
        <v>#DIV/0!</v>
      </c>
      <c r="AA420" s="5" t="e">
        <f>(('t-1'!AA420-'t-1'!$AE420)/'t-1'!$AE420)*(('t-1'!$I420-0.5+'t-1'!$I420-0.5)*-1)</f>
        <v>#DIV/0!</v>
      </c>
      <c r="AB420" s="5" t="e">
        <f>(('t-1'!AB420-'t-1'!$AE420)/'t-1'!$AE420)*(('t-1'!$I420-0.5+'t-1'!$I420-0.5)*-1)</f>
        <v>#DIV/0!</v>
      </c>
      <c r="AC420" s="5" t="e">
        <f>(('t-1'!AC420-'t-1'!$AE420)/'t-1'!$AE420)*(('t-1'!$I420-0.5+'t-1'!$I420-0.5)*-1)</f>
        <v>#DIV/0!</v>
      </c>
      <c r="AD420" s="5" t="e">
        <f>(('t-1'!AD420-'t-1'!$AE420)/'t-1'!$AE420)*(('t-1'!$I420-0.5+'t-1'!$I420-0.5)*-1)</f>
        <v>#DIV/0!</v>
      </c>
      <c r="AE420" s="5" t="e">
        <f>(('t-1'!AE420-'t-1'!$AE420)/'t-1'!$AE420)*(('t-1'!$I420-0.5+'t-1'!$I420-0.5)*-1)</f>
        <v>#DIV/0!</v>
      </c>
      <c r="AF420" s="5" t="e">
        <f>(('t-1'!AF420-'t-1'!$AE420)/'t-1'!$AE420)*(('t-1'!$I420-0.5+'t-1'!$I420-0.5)*-1)</f>
        <v>#DIV/0!</v>
      </c>
    </row>
    <row r="421" spans="2:32">
      <c r="B421" s="1">
        <f>'t-1'!B421</f>
        <v>0</v>
      </c>
      <c r="C421" s="1">
        <f>'t-1'!C421</f>
        <v>0</v>
      </c>
      <c r="D421" s="1">
        <f>'t-1'!D421</f>
        <v>0</v>
      </c>
      <c r="E421" s="1">
        <f>'t-1'!E421</f>
        <v>0</v>
      </c>
      <c r="F421" s="1">
        <f>'t-1'!F421</f>
        <v>0</v>
      </c>
      <c r="G421" s="1">
        <f>'t-1'!G421</f>
        <v>0</v>
      </c>
      <c r="H421" s="1">
        <f>'t-1'!H421</f>
        <v>0</v>
      </c>
      <c r="I421" s="1">
        <f>'t-1'!I421</f>
        <v>0</v>
      </c>
      <c r="J421" s="5" t="e">
        <f>(('t-1'!J421-'t-1'!$AE421)/'t-1'!$AE421)*(('t-1'!$I421-0.5+'t-1'!$I421-0.5)*-1)</f>
        <v>#DIV/0!</v>
      </c>
      <c r="K421" s="5" t="e">
        <f>(('t-1'!K421-'t-1'!$AE421)/'t-1'!$AE421)*(('t-1'!$I421-0.5+'t-1'!$I421-0.5)*-1)</f>
        <v>#DIV/0!</v>
      </c>
      <c r="L421" s="5" t="e">
        <f>(('t-1'!L421-'t-1'!$AE421)/'t-1'!$AE421)*(('t-1'!$I421-0.5+'t-1'!$I421-0.5)*-1)</f>
        <v>#DIV/0!</v>
      </c>
      <c r="M421" s="5" t="e">
        <f>(('t-1'!M421-'t-1'!$AE421)/'t-1'!$AE421)*(('t-1'!$I421-0.5+'t-1'!$I421-0.5)*-1)</f>
        <v>#DIV/0!</v>
      </c>
      <c r="N421" s="5" t="e">
        <f>(('t-1'!N421-'t-1'!$AE421)/'t-1'!$AE421)*(('t-1'!$I421-0.5+'t-1'!$I421-0.5)*-1)</f>
        <v>#DIV/0!</v>
      </c>
      <c r="O421" s="5" t="e">
        <f>(('t-1'!O421-'t-1'!$AE421)/'t-1'!$AE421)*(('t-1'!$I421-0.5+'t-1'!$I421-0.5)*-1)</f>
        <v>#DIV/0!</v>
      </c>
      <c r="P421" s="5" t="e">
        <f>(('t-1'!P421-'t-1'!$AE421)/'t-1'!$AE421)*(('t-1'!$I421-0.5+'t-1'!$I421-0.5)*-1)</f>
        <v>#DIV/0!</v>
      </c>
      <c r="Q421" s="5" t="e">
        <f>(('t-1'!Q421-'t-1'!$AE421)/'t-1'!$AE421)*(('t-1'!$I421-0.5+'t-1'!$I421-0.5)*-1)</f>
        <v>#DIV/0!</v>
      </c>
      <c r="R421" s="5" t="e">
        <f>(('t-1'!R421-'t-1'!$AE421)/'t-1'!$AE421)*(('t-1'!$I421-0.5+'t-1'!$I421-0.5)*-1)</f>
        <v>#DIV/0!</v>
      </c>
      <c r="S421" s="5" t="e">
        <f>(('t-1'!S421-'t-1'!$AE421)/'t-1'!$AE421)*(('t-1'!$I421-0.5+'t-1'!$I421-0.5)*-1)</f>
        <v>#DIV/0!</v>
      </c>
      <c r="T421" s="5" t="e">
        <f>(('t-1'!T421-'t-1'!$AE421)/'t-1'!$AE421)*(('t-1'!$I421-0.5+'t-1'!$I421-0.5)*-1)</f>
        <v>#DIV/0!</v>
      </c>
      <c r="U421" s="5" t="e">
        <f>(('t-1'!U421-'t-1'!$AE421)/'t-1'!$AE421)*(('t-1'!$I421-0.5+'t-1'!$I421-0.5)*-1)</f>
        <v>#DIV/0!</v>
      </c>
      <c r="V421" s="5" t="e">
        <f>(('t-1'!V421-'t-1'!$AE421)/'t-1'!$AE421)*(('t-1'!$I421-0.5+'t-1'!$I421-0.5)*-1)</f>
        <v>#DIV/0!</v>
      </c>
      <c r="W421" s="5" t="e">
        <f>(('t-1'!W421-'t-1'!$AE421)/'t-1'!$AE421)*(('t-1'!$I421-0.5+'t-1'!$I421-0.5)*-1)</f>
        <v>#DIV/0!</v>
      </c>
      <c r="X421" s="5" t="e">
        <f>(('t-1'!X421-'t-1'!$AE421)/'t-1'!$AE421)*(('t-1'!$I421-0.5+'t-1'!$I421-0.5)*-1)</f>
        <v>#DIV/0!</v>
      </c>
      <c r="Y421" s="5" t="e">
        <f>(('t-1'!Y421-'t-1'!$AE421)/'t-1'!$AE421)*(('t-1'!$I421-0.5+'t-1'!$I421-0.5)*-1)</f>
        <v>#DIV/0!</v>
      </c>
      <c r="Z421" s="5" t="e">
        <f>(('t-1'!Z421-'t-1'!$AE421)/'t-1'!$AE421)*(('t-1'!$I421-0.5+'t-1'!$I421-0.5)*-1)</f>
        <v>#DIV/0!</v>
      </c>
      <c r="AA421" s="5" t="e">
        <f>(('t-1'!AA421-'t-1'!$AE421)/'t-1'!$AE421)*(('t-1'!$I421-0.5+'t-1'!$I421-0.5)*-1)</f>
        <v>#DIV/0!</v>
      </c>
      <c r="AB421" s="5" t="e">
        <f>(('t-1'!AB421-'t-1'!$AE421)/'t-1'!$AE421)*(('t-1'!$I421-0.5+'t-1'!$I421-0.5)*-1)</f>
        <v>#DIV/0!</v>
      </c>
      <c r="AC421" s="5" t="e">
        <f>(('t-1'!AC421-'t-1'!$AE421)/'t-1'!$AE421)*(('t-1'!$I421-0.5+'t-1'!$I421-0.5)*-1)</f>
        <v>#DIV/0!</v>
      </c>
      <c r="AD421" s="5" t="e">
        <f>(('t-1'!AD421-'t-1'!$AE421)/'t-1'!$AE421)*(('t-1'!$I421-0.5+'t-1'!$I421-0.5)*-1)</f>
        <v>#DIV/0!</v>
      </c>
      <c r="AE421" s="5" t="e">
        <f>(('t-1'!AE421-'t-1'!$AE421)/'t-1'!$AE421)*(('t-1'!$I421-0.5+'t-1'!$I421-0.5)*-1)</f>
        <v>#DIV/0!</v>
      </c>
      <c r="AF421" s="5" t="e">
        <f>(('t-1'!AF421-'t-1'!$AE421)/'t-1'!$AE421)*(('t-1'!$I421-0.5+'t-1'!$I421-0.5)*-1)</f>
        <v>#DIV/0!</v>
      </c>
    </row>
    <row r="422" spans="2:32">
      <c r="B422" s="1">
        <f>'t-1'!B422</f>
        <v>0</v>
      </c>
      <c r="C422" s="1">
        <f>'t-1'!C422</f>
        <v>0</v>
      </c>
      <c r="D422" s="1">
        <f>'t-1'!D422</f>
        <v>0</v>
      </c>
      <c r="E422" s="1">
        <f>'t-1'!E422</f>
        <v>0</v>
      </c>
      <c r="F422" s="1">
        <f>'t-1'!F422</f>
        <v>0</v>
      </c>
      <c r="G422" s="1">
        <f>'t-1'!G422</f>
        <v>0</v>
      </c>
      <c r="H422" s="1">
        <f>'t-1'!H422</f>
        <v>0</v>
      </c>
      <c r="I422" s="1">
        <f>'t-1'!I422</f>
        <v>0</v>
      </c>
      <c r="J422" s="5" t="e">
        <f>(('t-1'!J422-'t-1'!$AE422)/'t-1'!$AE422)*(('t-1'!$I422-0.5+'t-1'!$I422-0.5)*-1)</f>
        <v>#DIV/0!</v>
      </c>
      <c r="K422" s="5" t="e">
        <f>(('t-1'!K422-'t-1'!$AE422)/'t-1'!$AE422)*(('t-1'!$I422-0.5+'t-1'!$I422-0.5)*-1)</f>
        <v>#DIV/0!</v>
      </c>
      <c r="L422" s="5" t="e">
        <f>(('t-1'!L422-'t-1'!$AE422)/'t-1'!$AE422)*(('t-1'!$I422-0.5+'t-1'!$I422-0.5)*-1)</f>
        <v>#DIV/0!</v>
      </c>
      <c r="M422" s="5" t="e">
        <f>(('t-1'!M422-'t-1'!$AE422)/'t-1'!$AE422)*(('t-1'!$I422-0.5+'t-1'!$I422-0.5)*-1)</f>
        <v>#DIV/0!</v>
      </c>
      <c r="N422" s="5" t="e">
        <f>(('t-1'!N422-'t-1'!$AE422)/'t-1'!$AE422)*(('t-1'!$I422-0.5+'t-1'!$I422-0.5)*-1)</f>
        <v>#DIV/0!</v>
      </c>
      <c r="O422" s="5" t="e">
        <f>(('t-1'!O422-'t-1'!$AE422)/'t-1'!$AE422)*(('t-1'!$I422-0.5+'t-1'!$I422-0.5)*-1)</f>
        <v>#DIV/0!</v>
      </c>
      <c r="P422" s="5" t="e">
        <f>(('t-1'!P422-'t-1'!$AE422)/'t-1'!$AE422)*(('t-1'!$I422-0.5+'t-1'!$I422-0.5)*-1)</f>
        <v>#DIV/0!</v>
      </c>
      <c r="Q422" s="5" t="e">
        <f>(('t-1'!Q422-'t-1'!$AE422)/'t-1'!$AE422)*(('t-1'!$I422-0.5+'t-1'!$I422-0.5)*-1)</f>
        <v>#DIV/0!</v>
      </c>
      <c r="R422" s="5" t="e">
        <f>(('t-1'!R422-'t-1'!$AE422)/'t-1'!$AE422)*(('t-1'!$I422-0.5+'t-1'!$I422-0.5)*-1)</f>
        <v>#DIV/0!</v>
      </c>
      <c r="S422" s="5" t="e">
        <f>(('t-1'!S422-'t-1'!$AE422)/'t-1'!$AE422)*(('t-1'!$I422-0.5+'t-1'!$I422-0.5)*-1)</f>
        <v>#DIV/0!</v>
      </c>
      <c r="T422" s="5" t="e">
        <f>(('t-1'!T422-'t-1'!$AE422)/'t-1'!$AE422)*(('t-1'!$I422-0.5+'t-1'!$I422-0.5)*-1)</f>
        <v>#DIV/0!</v>
      </c>
      <c r="U422" s="5" t="e">
        <f>(('t-1'!U422-'t-1'!$AE422)/'t-1'!$AE422)*(('t-1'!$I422-0.5+'t-1'!$I422-0.5)*-1)</f>
        <v>#DIV/0!</v>
      </c>
      <c r="V422" s="5" t="e">
        <f>(('t-1'!V422-'t-1'!$AE422)/'t-1'!$AE422)*(('t-1'!$I422-0.5+'t-1'!$I422-0.5)*-1)</f>
        <v>#DIV/0!</v>
      </c>
      <c r="W422" s="5" t="e">
        <f>(('t-1'!W422-'t-1'!$AE422)/'t-1'!$AE422)*(('t-1'!$I422-0.5+'t-1'!$I422-0.5)*-1)</f>
        <v>#DIV/0!</v>
      </c>
      <c r="X422" s="5" t="e">
        <f>(('t-1'!X422-'t-1'!$AE422)/'t-1'!$AE422)*(('t-1'!$I422-0.5+'t-1'!$I422-0.5)*-1)</f>
        <v>#DIV/0!</v>
      </c>
      <c r="Y422" s="5" t="e">
        <f>(('t-1'!Y422-'t-1'!$AE422)/'t-1'!$AE422)*(('t-1'!$I422-0.5+'t-1'!$I422-0.5)*-1)</f>
        <v>#DIV/0!</v>
      </c>
      <c r="Z422" s="5" t="e">
        <f>(('t-1'!Z422-'t-1'!$AE422)/'t-1'!$AE422)*(('t-1'!$I422-0.5+'t-1'!$I422-0.5)*-1)</f>
        <v>#DIV/0!</v>
      </c>
      <c r="AA422" s="5" t="e">
        <f>(('t-1'!AA422-'t-1'!$AE422)/'t-1'!$AE422)*(('t-1'!$I422-0.5+'t-1'!$I422-0.5)*-1)</f>
        <v>#DIV/0!</v>
      </c>
      <c r="AB422" s="5" t="e">
        <f>(('t-1'!AB422-'t-1'!$AE422)/'t-1'!$AE422)*(('t-1'!$I422-0.5+'t-1'!$I422-0.5)*-1)</f>
        <v>#DIV/0!</v>
      </c>
      <c r="AC422" s="5" t="e">
        <f>(('t-1'!AC422-'t-1'!$AE422)/'t-1'!$AE422)*(('t-1'!$I422-0.5+'t-1'!$I422-0.5)*-1)</f>
        <v>#DIV/0!</v>
      </c>
      <c r="AD422" s="5" t="e">
        <f>(('t-1'!AD422-'t-1'!$AE422)/'t-1'!$AE422)*(('t-1'!$I422-0.5+'t-1'!$I422-0.5)*-1)</f>
        <v>#DIV/0!</v>
      </c>
      <c r="AE422" s="5" t="e">
        <f>(('t-1'!AE422-'t-1'!$AE422)/'t-1'!$AE422)*(('t-1'!$I422-0.5+'t-1'!$I422-0.5)*-1)</f>
        <v>#DIV/0!</v>
      </c>
      <c r="AF422" s="5" t="e">
        <f>(('t-1'!AF422-'t-1'!$AE422)/'t-1'!$AE422)*(('t-1'!$I422-0.5+'t-1'!$I422-0.5)*-1)</f>
        <v>#DIV/0!</v>
      </c>
    </row>
    <row r="423" spans="2:32">
      <c r="B423" s="1">
        <f>'t-1'!B423</f>
        <v>0</v>
      </c>
      <c r="C423" s="1">
        <f>'t-1'!C423</f>
        <v>0</v>
      </c>
      <c r="D423" s="1">
        <f>'t-1'!D423</f>
        <v>0</v>
      </c>
      <c r="E423" s="1">
        <f>'t-1'!E423</f>
        <v>0</v>
      </c>
      <c r="F423" s="1">
        <f>'t-1'!F423</f>
        <v>0</v>
      </c>
      <c r="G423" s="1">
        <f>'t-1'!G423</f>
        <v>0</v>
      </c>
      <c r="H423" s="1">
        <f>'t-1'!H423</f>
        <v>0</v>
      </c>
      <c r="I423" s="1">
        <f>'t-1'!I423</f>
        <v>0</v>
      </c>
      <c r="J423" s="5" t="e">
        <f>(('t-1'!J423-'t-1'!$AE423)/'t-1'!$AE423)*(('t-1'!$I423-0.5+'t-1'!$I423-0.5)*-1)</f>
        <v>#DIV/0!</v>
      </c>
      <c r="K423" s="5" t="e">
        <f>(('t-1'!K423-'t-1'!$AE423)/'t-1'!$AE423)*(('t-1'!$I423-0.5+'t-1'!$I423-0.5)*-1)</f>
        <v>#DIV/0!</v>
      </c>
      <c r="L423" s="5" t="e">
        <f>(('t-1'!L423-'t-1'!$AE423)/'t-1'!$AE423)*(('t-1'!$I423-0.5+'t-1'!$I423-0.5)*-1)</f>
        <v>#DIV/0!</v>
      </c>
      <c r="M423" s="5" t="e">
        <f>(('t-1'!M423-'t-1'!$AE423)/'t-1'!$AE423)*(('t-1'!$I423-0.5+'t-1'!$I423-0.5)*-1)</f>
        <v>#DIV/0!</v>
      </c>
      <c r="N423" s="5" t="e">
        <f>(('t-1'!N423-'t-1'!$AE423)/'t-1'!$AE423)*(('t-1'!$I423-0.5+'t-1'!$I423-0.5)*-1)</f>
        <v>#DIV/0!</v>
      </c>
      <c r="O423" s="5" t="e">
        <f>(('t-1'!O423-'t-1'!$AE423)/'t-1'!$AE423)*(('t-1'!$I423-0.5+'t-1'!$I423-0.5)*-1)</f>
        <v>#DIV/0!</v>
      </c>
      <c r="P423" s="5" t="e">
        <f>(('t-1'!P423-'t-1'!$AE423)/'t-1'!$AE423)*(('t-1'!$I423-0.5+'t-1'!$I423-0.5)*-1)</f>
        <v>#DIV/0!</v>
      </c>
      <c r="Q423" s="5" t="e">
        <f>(('t-1'!Q423-'t-1'!$AE423)/'t-1'!$AE423)*(('t-1'!$I423-0.5+'t-1'!$I423-0.5)*-1)</f>
        <v>#DIV/0!</v>
      </c>
      <c r="R423" s="5" t="e">
        <f>(('t-1'!R423-'t-1'!$AE423)/'t-1'!$AE423)*(('t-1'!$I423-0.5+'t-1'!$I423-0.5)*-1)</f>
        <v>#DIV/0!</v>
      </c>
      <c r="S423" s="5" t="e">
        <f>(('t-1'!S423-'t-1'!$AE423)/'t-1'!$AE423)*(('t-1'!$I423-0.5+'t-1'!$I423-0.5)*-1)</f>
        <v>#DIV/0!</v>
      </c>
      <c r="T423" s="5" t="e">
        <f>(('t-1'!T423-'t-1'!$AE423)/'t-1'!$AE423)*(('t-1'!$I423-0.5+'t-1'!$I423-0.5)*-1)</f>
        <v>#DIV/0!</v>
      </c>
      <c r="U423" s="5" t="e">
        <f>(('t-1'!U423-'t-1'!$AE423)/'t-1'!$AE423)*(('t-1'!$I423-0.5+'t-1'!$I423-0.5)*-1)</f>
        <v>#DIV/0!</v>
      </c>
      <c r="V423" s="5" t="e">
        <f>(('t-1'!V423-'t-1'!$AE423)/'t-1'!$AE423)*(('t-1'!$I423-0.5+'t-1'!$I423-0.5)*-1)</f>
        <v>#DIV/0!</v>
      </c>
      <c r="W423" s="5" t="e">
        <f>(('t-1'!W423-'t-1'!$AE423)/'t-1'!$AE423)*(('t-1'!$I423-0.5+'t-1'!$I423-0.5)*-1)</f>
        <v>#DIV/0!</v>
      </c>
      <c r="X423" s="5" t="e">
        <f>(('t-1'!X423-'t-1'!$AE423)/'t-1'!$AE423)*(('t-1'!$I423-0.5+'t-1'!$I423-0.5)*-1)</f>
        <v>#DIV/0!</v>
      </c>
      <c r="Y423" s="5" t="e">
        <f>(('t-1'!Y423-'t-1'!$AE423)/'t-1'!$AE423)*(('t-1'!$I423-0.5+'t-1'!$I423-0.5)*-1)</f>
        <v>#DIV/0!</v>
      </c>
      <c r="Z423" s="5" t="e">
        <f>(('t-1'!Z423-'t-1'!$AE423)/'t-1'!$AE423)*(('t-1'!$I423-0.5+'t-1'!$I423-0.5)*-1)</f>
        <v>#DIV/0!</v>
      </c>
      <c r="AA423" s="5" t="e">
        <f>(('t-1'!AA423-'t-1'!$AE423)/'t-1'!$AE423)*(('t-1'!$I423-0.5+'t-1'!$I423-0.5)*-1)</f>
        <v>#DIV/0!</v>
      </c>
      <c r="AB423" s="5" t="e">
        <f>(('t-1'!AB423-'t-1'!$AE423)/'t-1'!$AE423)*(('t-1'!$I423-0.5+'t-1'!$I423-0.5)*-1)</f>
        <v>#DIV/0!</v>
      </c>
      <c r="AC423" s="5" t="e">
        <f>(('t-1'!AC423-'t-1'!$AE423)/'t-1'!$AE423)*(('t-1'!$I423-0.5+'t-1'!$I423-0.5)*-1)</f>
        <v>#DIV/0!</v>
      </c>
      <c r="AD423" s="5" t="e">
        <f>(('t-1'!AD423-'t-1'!$AE423)/'t-1'!$AE423)*(('t-1'!$I423-0.5+'t-1'!$I423-0.5)*-1)</f>
        <v>#DIV/0!</v>
      </c>
      <c r="AE423" s="5" t="e">
        <f>(('t-1'!AE423-'t-1'!$AE423)/'t-1'!$AE423)*(('t-1'!$I423-0.5+'t-1'!$I423-0.5)*-1)</f>
        <v>#DIV/0!</v>
      </c>
      <c r="AF423" s="5" t="e">
        <f>(('t-1'!AF423-'t-1'!$AE423)/'t-1'!$AE423)*(('t-1'!$I423-0.5+'t-1'!$I423-0.5)*-1)</f>
        <v>#DIV/0!</v>
      </c>
    </row>
    <row r="424" spans="2:32">
      <c r="B424" s="1">
        <f>'t-1'!B424</f>
        <v>0</v>
      </c>
      <c r="C424" s="1">
        <f>'t-1'!C424</f>
        <v>0</v>
      </c>
      <c r="D424" s="1">
        <f>'t-1'!D424</f>
        <v>0</v>
      </c>
      <c r="E424" s="1">
        <f>'t-1'!E424</f>
        <v>0</v>
      </c>
      <c r="F424" s="1">
        <f>'t-1'!F424</f>
        <v>0</v>
      </c>
      <c r="G424" s="1">
        <f>'t-1'!G424</f>
        <v>0</v>
      </c>
      <c r="H424" s="1">
        <f>'t-1'!H424</f>
        <v>0</v>
      </c>
      <c r="I424" s="1">
        <f>'t-1'!I424</f>
        <v>0</v>
      </c>
      <c r="J424" s="5" t="e">
        <f>(('t-1'!J424-'t-1'!$AE424)/'t-1'!$AE424)*(('t-1'!$I424-0.5+'t-1'!$I424-0.5)*-1)</f>
        <v>#DIV/0!</v>
      </c>
      <c r="K424" s="5" t="e">
        <f>(('t-1'!K424-'t-1'!$AE424)/'t-1'!$AE424)*(('t-1'!$I424-0.5+'t-1'!$I424-0.5)*-1)</f>
        <v>#DIV/0!</v>
      </c>
      <c r="L424" s="5" t="e">
        <f>(('t-1'!L424-'t-1'!$AE424)/'t-1'!$AE424)*(('t-1'!$I424-0.5+'t-1'!$I424-0.5)*-1)</f>
        <v>#DIV/0!</v>
      </c>
      <c r="M424" s="5" t="e">
        <f>(('t-1'!M424-'t-1'!$AE424)/'t-1'!$AE424)*(('t-1'!$I424-0.5+'t-1'!$I424-0.5)*-1)</f>
        <v>#DIV/0!</v>
      </c>
      <c r="N424" s="5" t="e">
        <f>(('t-1'!N424-'t-1'!$AE424)/'t-1'!$AE424)*(('t-1'!$I424-0.5+'t-1'!$I424-0.5)*-1)</f>
        <v>#DIV/0!</v>
      </c>
      <c r="O424" s="5" t="e">
        <f>(('t-1'!O424-'t-1'!$AE424)/'t-1'!$AE424)*(('t-1'!$I424-0.5+'t-1'!$I424-0.5)*-1)</f>
        <v>#DIV/0!</v>
      </c>
      <c r="P424" s="5" t="e">
        <f>(('t-1'!P424-'t-1'!$AE424)/'t-1'!$AE424)*(('t-1'!$I424-0.5+'t-1'!$I424-0.5)*-1)</f>
        <v>#DIV/0!</v>
      </c>
      <c r="Q424" s="5" t="e">
        <f>(('t-1'!Q424-'t-1'!$AE424)/'t-1'!$AE424)*(('t-1'!$I424-0.5+'t-1'!$I424-0.5)*-1)</f>
        <v>#DIV/0!</v>
      </c>
      <c r="R424" s="5" t="e">
        <f>(('t-1'!R424-'t-1'!$AE424)/'t-1'!$AE424)*(('t-1'!$I424-0.5+'t-1'!$I424-0.5)*-1)</f>
        <v>#DIV/0!</v>
      </c>
      <c r="S424" s="5" t="e">
        <f>(('t-1'!S424-'t-1'!$AE424)/'t-1'!$AE424)*(('t-1'!$I424-0.5+'t-1'!$I424-0.5)*-1)</f>
        <v>#DIV/0!</v>
      </c>
      <c r="T424" s="5" t="e">
        <f>(('t-1'!T424-'t-1'!$AE424)/'t-1'!$AE424)*(('t-1'!$I424-0.5+'t-1'!$I424-0.5)*-1)</f>
        <v>#DIV/0!</v>
      </c>
      <c r="U424" s="5" t="e">
        <f>(('t-1'!U424-'t-1'!$AE424)/'t-1'!$AE424)*(('t-1'!$I424-0.5+'t-1'!$I424-0.5)*-1)</f>
        <v>#DIV/0!</v>
      </c>
      <c r="V424" s="5" t="e">
        <f>(('t-1'!V424-'t-1'!$AE424)/'t-1'!$AE424)*(('t-1'!$I424-0.5+'t-1'!$I424-0.5)*-1)</f>
        <v>#DIV/0!</v>
      </c>
      <c r="W424" s="5" t="e">
        <f>(('t-1'!W424-'t-1'!$AE424)/'t-1'!$AE424)*(('t-1'!$I424-0.5+'t-1'!$I424-0.5)*-1)</f>
        <v>#DIV/0!</v>
      </c>
      <c r="X424" s="5" t="e">
        <f>(('t-1'!X424-'t-1'!$AE424)/'t-1'!$AE424)*(('t-1'!$I424-0.5+'t-1'!$I424-0.5)*-1)</f>
        <v>#DIV/0!</v>
      </c>
      <c r="Y424" s="5" t="e">
        <f>(('t-1'!Y424-'t-1'!$AE424)/'t-1'!$AE424)*(('t-1'!$I424-0.5+'t-1'!$I424-0.5)*-1)</f>
        <v>#DIV/0!</v>
      </c>
      <c r="Z424" s="5" t="e">
        <f>(('t-1'!Z424-'t-1'!$AE424)/'t-1'!$AE424)*(('t-1'!$I424-0.5+'t-1'!$I424-0.5)*-1)</f>
        <v>#DIV/0!</v>
      </c>
      <c r="AA424" s="5" t="e">
        <f>(('t-1'!AA424-'t-1'!$AE424)/'t-1'!$AE424)*(('t-1'!$I424-0.5+'t-1'!$I424-0.5)*-1)</f>
        <v>#DIV/0!</v>
      </c>
      <c r="AB424" s="5" t="e">
        <f>(('t-1'!AB424-'t-1'!$AE424)/'t-1'!$AE424)*(('t-1'!$I424-0.5+'t-1'!$I424-0.5)*-1)</f>
        <v>#DIV/0!</v>
      </c>
      <c r="AC424" s="5" t="e">
        <f>(('t-1'!AC424-'t-1'!$AE424)/'t-1'!$AE424)*(('t-1'!$I424-0.5+'t-1'!$I424-0.5)*-1)</f>
        <v>#DIV/0!</v>
      </c>
      <c r="AD424" s="5" t="e">
        <f>(('t-1'!AD424-'t-1'!$AE424)/'t-1'!$AE424)*(('t-1'!$I424-0.5+'t-1'!$I424-0.5)*-1)</f>
        <v>#DIV/0!</v>
      </c>
      <c r="AE424" s="5" t="e">
        <f>(('t-1'!AE424-'t-1'!$AE424)/'t-1'!$AE424)*(('t-1'!$I424-0.5+'t-1'!$I424-0.5)*-1)</f>
        <v>#DIV/0!</v>
      </c>
      <c r="AF424" s="5" t="e">
        <f>(('t-1'!AF424-'t-1'!$AE424)/'t-1'!$AE424)*(('t-1'!$I424-0.5+'t-1'!$I424-0.5)*-1)</f>
        <v>#DIV/0!</v>
      </c>
    </row>
    <row r="425" spans="2:32">
      <c r="B425" s="1">
        <f>'t-1'!B425</f>
        <v>0</v>
      </c>
      <c r="C425" s="1">
        <f>'t-1'!C425</f>
        <v>0</v>
      </c>
      <c r="D425" s="1">
        <f>'t-1'!D425</f>
        <v>0</v>
      </c>
      <c r="E425" s="1">
        <f>'t-1'!E425</f>
        <v>0</v>
      </c>
      <c r="F425" s="1">
        <f>'t-1'!F425</f>
        <v>0</v>
      </c>
      <c r="G425" s="1">
        <f>'t-1'!G425</f>
        <v>0</v>
      </c>
      <c r="H425" s="1">
        <f>'t-1'!H425</f>
        <v>0</v>
      </c>
      <c r="I425" s="1">
        <f>'t-1'!I425</f>
        <v>0</v>
      </c>
      <c r="J425" s="5" t="e">
        <f>(('t-1'!J425-'t-1'!$AE425)/'t-1'!$AE425)*(('t-1'!$I425-0.5+'t-1'!$I425-0.5)*-1)</f>
        <v>#DIV/0!</v>
      </c>
      <c r="K425" s="5" t="e">
        <f>(('t-1'!K425-'t-1'!$AE425)/'t-1'!$AE425)*(('t-1'!$I425-0.5+'t-1'!$I425-0.5)*-1)</f>
        <v>#DIV/0!</v>
      </c>
      <c r="L425" s="5" t="e">
        <f>(('t-1'!L425-'t-1'!$AE425)/'t-1'!$AE425)*(('t-1'!$I425-0.5+'t-1'!$I425-0.5)*-1)</f>
        <v>#DIV/0!</v>
      </c>
      <c r="M425" s="5" t="e">
        <f>(('t-1'!M425-'t-1'!$AE425)/'t-1'!$AE425)*(('t-1'!$I425-0.5+'t-1'!$I425-0.5)*-1)</f>
        <v>#DIV/0!</v>
      </c>
      <c r="N425" s="5" t="e">
        <f>(('t-1'!N425-'t-1'!$AE425)/'t-1'!$AE425)*(('t-1'!$I425-0.5+'t-1'!$I425-0.5)*-1)</f>
        <v>#DIV/0!</v>
      </c>
      <c r="O425" s="5" t="e">
        <f>(('t-1'!O425-'t-1'!$AE425)/'t-1'!$AE425)*(('t-1'!$I425-0.5+'t-1'!$I425-0.5)*-1)</f>
        <v>#DIV/0!</v>
      </c>
      <c r="P425" s="5" t="e">
        <f>(('t-1'!P425-'t-1'!$AE425)/'t-1'!$AE425)*(('t-1'!$I425-0.5+'t-1'!$I425-0.5)*-1)</f>
        <v>#DIV/0!</v>
      </c>
      <c r="Q425" s="5" t="e">
        <f>(('t-1'!Q425-'t-1'!$AE425)/'t-1'!$AE425)*(('t-1'!$I425-0.5+'t-1'!$I425-0.5)*-1)</f>
        <v>#DIV/0!</v>
      </c>
      <c r="R425" s="5" t="e">
        <f>(('t-1'!R425-'t-1'!$AE425)/'t-1'!$AE425)*(('t-1'!$I425-0.5+'t-1'!$I425-0.5)*-1)</f>
        <v>#DIV/0!</v>
      </c>
      <c r="S425" s="5" t="e">
        <f>(('t-1'!S425-'t-1'!$AE425)/'t-1'!$AE425)*(('t-1'!$I425-0.5+'t-1'!$I425-0.5)*-1)</f>
        <v>#DIV/0!</v>
      </c>
      <c r="T425" s="5" t="e">
        <f>(('t-1'!T425-'t-1'!$AE425)/'t-1'!$AE425)*(('t-1'!$I425-0.5+'t-1'!$I425-0.5)*-1)</f>
        <v>#DIV/0!</v>
      </c>
      <c r="U425" s="5" t="e">
        <f>(('t-1'!U425-'t-1'!$AE425)/'t-1'!$AE425)*(('t-1'!$I425-0.5+'t-1'!$I425-0.5)*-1)</f>
        <v>#DIV/0!</v>
      </c>
      <c r="V425" s="5" t="e">
        <f>(('t-1'!V425-'t-1'!$AE425)/'t-1'!$AE425)*(('t-1'!$I425-0.5+'t-1'!$I425-0.5)*-1)</f>
        <v>#DIV/0!</v>
      </c>
      <c r="W425" s="5" t="e">
        <f>(('t-1'!W425-'t-1'!$AE425)/'t-1'!$AE425)*(('t-1'!$I425-0.5+'t-1'!$I425-0.5)*-1)</f>
        <v>#DIV/0!</v>
      </c>
      <c r="X425" s="5" t="e">
        <f>(('t-1'!X425-'t-1'!$AE425)/'t-1'!$AE425)*(('t-1'!$I425-0.5+'t-1'!$I425-0.5)*-1)</f>
        <v>#DIV/0!</v>
      </c>
      <c r="Y425" s="5" t="e">
        <f>(('t-1'!Y425-'t-1'!$AE425)/'t-1'!$AE425)*(('t-1'!$I425-0.5+'t-1'!$I425-0.5)*-1)</f>
        <v>#DIV/0!</v>
      </c>
      <c r="Z425" s="5" t="e">
        <f>(('t-1'!Z425-'t-1'!$AE425)/'t-1'!$AE425)*(('t-1'!$I425-0.5+'t-1'!$I425-0.5)*-1)</f>
        <v>#DIV/0!</v>
      </c>
      <c r="AA425" s="5" t="e">
        <f>(('t-1'!AA425-'t-1'!$AE425)/'t-1'!$AE425)*(('t-1'!$I425-0.5+'t-1'!$I425-0.5)*-1)</f>
        <v>#DIV/0!</v>
      </c>
      <c r="AB425" s="5" t="e">
        <f>(('t-1'!AB425-'t-1'!$AE425)/'t-1'!$AE425)*(('t-1'!$I425-0.5+'t-1'!$I425-0.5)*-1)</f>
        <v>#DIV/0!</v>
      </c>
      <c r="AC425" s="5" t="e">
        <f>(('t-1'!AC425-'t-1'!$AE425)/'t-1'!$AE425)*(('t-1'!$I425-0.5+'t-1'!$I425-0.5)*-1)</f>
        <v>#DIV/0!</v>
      </c>
      <c r="AD425" s="5" t="e">
        <f>(('t-1'!AD425-'t-1'!$AE425)/'t-1'!$AE425)*(('t-1'!$I425-0.5+'t-1'!$I425-0.5)*-1)</f>
        <v>#DIV/0!</v>
      </c>
      <c r="AE425" s="5" t="e">
        <f>(('t-1'!AE425-'t-1'!$AE425)/'t-1'!$AE425)*(('t-1'!$I425-0.5+'t-1'!$I425-0.5)*-1)</f>
        <v>#DIV/0!</v>
      </c>
      <c r="AF425" s="5" t="e">
        <f>(('t-1'!AF425-'t-1'!$AE425)/'t-1'!$AE425)*(('t-1'!$I425-0.5+'t-1'!$I425-0.5)*-1)</f>
        <v>#DIV/0!</v>
      </c>
    </row>
    <row r="426" spans="2:32">
      <c r="B426" s="1">
        <f>'t-1'!B426</f>
        <v>0</v>
      </c>
      <c r="C426" s="1">
        <f>'t-1'!C426</f>
        <v>0</v>
      </c>
      <c r="D426" s="1">
        <f>'t-1'!D426</f>
        <v>0</v>
      </c>
      <c r="E426" s="1">
        <f>'t-1'!E426</f>
        <v>0</v>
      </c>
      <c r="F426" s="1">
        <f>'t-1'!F426</f>
        <v>0</v>
      </c>
      <c r="G426" s="1">
        <f>'t-1'!G426</f>
        <v>0</v>
      </c>
      <c r="H426" s="1">
        <f>'t-1'!H426</f>
        <v>0</v>
      </c>
      <c r="I426" s="1">
        <f>'t-1'!I426</f>
        <v>0</v>
      </c>
      <c r="J426" s="5" t="e">
        <f>(('t-1'!J426-'t-1'!$AE426)/'t-1'!$AE426)*(('t-1'!$I426-0.5+'t-1'!$I426-0.5)*-1)</f>
        <v>#DIV/0!</v>
      </c>
      <c r="K426" s="5" t="e">
        <f>(('t-1'!K426-'t-1'!$AE426)/'t-1'!$AE426)*(('t-1'!$I426-0.5+'t-1'!$I426-0.5)*-1)</f>
        <v>#DIV/0!</v>
      </c>
      <c r="L426" s="5" t="e">
        <f>(('t-1'!L426-'t-1'!$AE426)/'t-1'!$AE426)*(('t-1'!$I426-0.5+'t-1'!$I426-0.5)*-1)</f>
        <v>#DIV/0!</v>
      </c>
      <c r="M426" s="5" t="e">
        <f>(('t-1'!M426-'t-1'!$AE426)/'t-1'!$AE426)*(('t-1'!$I426-0.5+'t-1'!$I426-0.5)*-1)</f>
        <v>#DIV/0!</v>
      </c>
      <c r="N426" s="5" t="e">
        <f>(('t-1'!N426-'t-1'!$AE426)/'t-1'!$AE426)*(('t-1'!$I426-0.5+'t-1'!$I426-0.5)*-1)</f>
        <v>#DIV/0!</v>
      </c>
      <c r="O426" s="5" t="e">
        <f>(('t-1'!O426-'t-1'!$AE426)/'t-1'!$AE426)*(('t-1'!$I426-0.5+'t-1'!$I426-0.5)*-1)</f>
        <v>#DIV/0!</v>
      </c>
      <c r="P426" s="5" t="e">
        <f>(('t-1'!P426-'t-1'!$AE426)/'t-1'!$AE426)*(('t-1'!$I426-0.5+'t-1'!$I426-0.5)*-1)</f>
        <v>#DIV/0!</v>
      </c>
      <c r="Q426" s="5" t="e">
        <f>(('t-1'!Q426-'t-1'!$AE426)/'t-1'!$AE426)*(('t-1'!$I426-0.5+'t-1'!$I426-0.5)*-1)</f>
        <v>#DIV/0!</v>
      </c>
      <c r="R426" s="5" t="e">
        <f>(('t-1'!R426-'t-1'!$AE426)/'t-1'!$AE426)*(('t-1'!$I426-0.5+'t-1'!$I426-0.5)*-1)</f>
        <v>#DIV/0!</v>
      </c>
      <c r="S426" s="5" t="e">
        <f>(('t-1'!S426-'t-1'!$AE426)/'t-1'!$AE426)*(('t-1'!$I426-0.5+'t-1'!$I426-0.5)*-1)</f>
        <v>#DIV/0!</v>
      </c>
      <c r="T426" s="5" t="e">
        <f>(('t-1'!T426-'t-1'!$AE426)/'t-1'!$AE426)*(('t-1'!$I426-0.5+'t-1'!$I426-0.5)*-1)</f>
        <v>#DIV/0!</v>
      </c>
      <c r="U426" s="5" t="e">
        <f>(('t-1'!U426-'t-1'!$AE426)/'t-1'!$AE426)*(('t-1'!$I426-0.5+'t-1'!$I426-0.5)*-1)</f>
        <v>#DIV/0!</v>
      </c>
      <c r="V426" s="5" t="e">
        <f>(('t-1'!V426-'t-1'!$AE426)/'t-1'!$AE426)*(('t-1'!$I426-0.5+'t-1'!$I426-0.5)*-1)</f>
        <v>#DIV/0!</v>
      </c>
      <c r="W426" s="5" t="e">
        <f>(('t-1'!W426-'t-1'!$AE426)/'t-1'!$AE426)*(('t-1'!$I426-0.5+'t-1'!$I426-0.5)*-1)</f>
        <v>#DIV/0!</v>
      </c>
      <c r="X426" s="5" t="e">
        <f>(('t-1'!X426-'t-1'!$AE426)/'t-1'!$AE426)*(('t-1'!$I426-0.5+'t-1'!$I426-0.5)*-1)</f>
        <v>#DIV/0!</v>
      </c>
      <c r="Y426" s="5" t="e">
        <f>(('t-1'!Y426-'t-1'!$AE426)/'t-1'!$AE426)*(('t-1'!$I426-0.5+'t-1'!$I426-0.5)*-1)</f>
        <v>#DIV/0!</v>
      </c>
      <c r="Z426" s="5" t="e">
        <f>(('t-1'!Z426-'t-1'!$AE426)/'t-1'!$AE426)*(('t-1'!$I426-0.5+'t-1'!$I426-0.5)*-1)</f>
        <v>#DIV/0!</v>
      </c>
      <c r="AA426" s="5" t="e">
        <f>(('t-1'!AA426-'t-1'!$AE426)/'t-1'!$AE426)*(('t-1'!$I426-0.5+'t-1'!$I426-0.5)*-1)</f>
        <v>#DIV/0!</v>
      </c>
      <c r="AB426" s="5" t="e">
        <f>(('t-1'!AB426-'t-1'!$AE426)/'t-1'!$AE426)*(('t-1'!$I426-0.5+'t-1'!$I426-0.5)*-1)</f>
        <v>#DIV/0!</v>
      </c>
      <c r="AC426" s="5" t="e">
        <f>(('t-1'!AC426-'t-1'!$AE426)/'t-1'!$AE426)*(('t-1'!$I426-0.5+'t-1'!$I426-0.5)*-1)</f>
        <v>#DIV/0!</v>
      </c>
      <c r="AD426" s="5" t="e">
        <f>(('t-1'!AD426-'t-1'!$AE426)/'t-1'!$AE426)*(('t-1'!$I426-0.5+'t-1'!$I426-0.5)*-1)</f>
        <v>#DIV/0!</v>
      </c>
      <c r="AE426" s="5" t="e">
        <f>(('t-1'!AE426-'t-1'!$AE426)/'t-1'!$AE426)*(('t-1'!$I426-0.5+'t-1'!$I426-0.5)*-1)</f>
        <v>#DIV/0!</v>
      </c>
      <c r="AF426" s="5" t="e">
        <f>(('t-1'!AF426-'t-1'!$AE426)/'t-1'!$AE426)*(('t-1'!$I426-0.5+'t-1'!$I426-0.5)*-1)</f>
        <v>#DIV/0!</v>
      </c>
    </row>
    <row r="427" spans="2:32">
      <c r="B427" s="1">
        <f>'t-1'!B427</f>
        <v>0</v>
      </c>
      <c r="C427" s="1">
        <f>'t-1'!C427</f>
        <v>0</v>
      </c>
      <c r="D427" s="1">
        <f>'t-1'!D427</f>
        <v>0</v>
      </c>
      <c r="E427" s="1">
        <f>'t-1'!E427</f>
        <v>0</v>
      </c>
      <c r="F427" s="1">
        <f>'t-1'!F427</f>
        <v>0</v>
      </c>
      <c r="G427" s="1">
        <f>'t-1'!G427</f>
        <v>0</v>
      </c>
      <c r="H427" s="1">
        <f>'t-1'!H427</f>
        <v>0</v>
      </c>
      <c r="I427" s="1">
        <f>'t-1'!I427</f>
        <v>0</v>
      </c>
      <c r="J427" s="5" t="e">
        <f>(('t-1'!J427-'t-1'!$AE427)/'t-1'!$AE427)*(('t-1'!$I427-0.5+'t-1'!$I427-0.5)*-1)</f>
        <v>#DIV/0!</v>
      </c>
      <c r="K427" s="5" t="e">
        <f>(('t-1'!K427-'t-1'!$AE427)/'t-1'!$AE427)*(('t-1'!$I427-0.5+'t-1'!$I427-0.5)*-1)</f>
        <v>#DIV/0!</v>
      </c>
      <c r="L427" s="5" t="e">
        <f>(('t-1'!L427-'t-1'!$AE427)/'t-1'!$AE427)*(('t-1'!$I427-0.5+'t-1'!$I427-0.5)*-1)</f>
        <v>#DIV/0!</v>
      </c>
      <c r="M427" s="5" t="e">
        <f>(('t-1'!M427-'t-1'!$AE427)/'t-1'!$AE427)*(('t-1'!$I427-0.5+'t-1'!$I427-0.5)*-1)</f>
        <v>#DIV/0!</v>
      </c>
      <c r="N427" s="5" t="e">
        <f>(('t-1'!N427-'t-1'!$AE427)/'t-1'!$AE427)*(('t-1'!$I427-0.5+'t-1'!$I427-0.5)*-1)</f>
        <v>#DIV/0!</v>
      </c>
      <c r="O427" s="5" t="e">
        <f>(('t-1'!O427-'t-1'!$AE427)/'t-1'!$AE427)*(('t-1'!$I427-0.5+'t-1'!$I427-0.5)*-1)</f>
        <v>#DIV/0!</v>
      </c>
      <c r="P427" s="5" t="e">
        <f>(('t-1'!P427-'t-1'!$AE427)/'t-1'!$AE427)*(('t-1'!$I427-0.5+'t-1'!$I427-0.5)*-1)</f>
        <v>#DIV/0!</v>
      </c>
      <c r="Q427" s="5" t="e">
        <f>(('t-1'!Q427-'t-1'!$AE427)/'t-1'!$AE427)*(('t-1'!$I427-0.5+'t-1'!$I427-0.5)*-1)</f>
        <v>#DIV/0!</v>
      </c>
      <c r="R427" s="5" t="e">
        <f>(('t-1'!R427-'t-1'!$AE427)/'t-1'!$AE427)*(('t-1'!$I427-0.5+'t-1'!$I427-0.5)*-1)</f>
        <v>#DIV/0!</v>
      </c>
      <c r="S427" s="5" t="e">
        <f>(('t-1'!S427-'t-1'!$AE427)/'t-1'!$AE427)*(('t-1'!$I427-0.5+'t-1'!$I427-0.5)*-1)</f>
        <v>#DIV/0!</v>
      </c>
      <c r="T427" s="5" t="e">
        <f>(('t-1'!T427-'t-1'!$AE427)/'t-1'!$AE427)*(('t-1'!$I427-0.5+'t-1'!$I427-0.5)*-1)</f>
        <v>#DIV/0!</v>
      </c>
      <c r="U427" s="5" t="e">
        <f>(('t-1'!U427-'t-1'!$AE427)/'t-1'!$AE427)*(('t-1'!$I427-0.5+'t-1'!$I427-0.5)*-1)</f>
        <v>#DIV/0!</v>
      </c>
      <c r="V427" s="5" t="e">
        <f>(('t-1'!V427-'t-1'!$AE427)/'t-1'!$AE427)*(('t-1'!$I427-0.5+'t-1'!$I427-0.5)*-1)</f>
        <v>#DIV/0!</v>
      </c>
      <c r="W427" s="5" t="e">
        <f>(('t-1'!W427-'t-1'!$AE427)/'t-1'!$AE427)*(('t-1'!$I427-0.5+'t-1'!$I427-0.5)*-1)</f>
        <v>#DIV/0!</v>
      </c>
      <c r="X427" s="5" t="e">
        <f>(('t-1'!X427-'t-1'!$AE427)/'t-1'!$AE427)*(('t-1'!$I427-0.5+'t-1'!$I427-0.5)*-1)</f>
        <v>#DIV/0!</v>
      </c>
      <c r="Y427" s="5" t="e">
        <f>(('t-1'!Y427-'t-1'!$AE427)/'t-1'!$AE427)*(('t-1'!$I427-0.5+'t-1'!$I427-0.5)*-1)</f>
        <v>#DIV/0!</v>
      </c>
      <c r="Z427" s="5" t="e">
        <f>(('t-1'!Z427-'t-1'!$AE427)/'t-1'!$AE427)*(('t-1'!$I427-0.5+'t-1'!$I427-0.5)*-1)</f>
        <v>#DIV/0!</v>
      </c>
      <c r="AA427" s="5" t="e">
        <f>(('t-1'!AA427-'t-1'!$AE427)/'t-1'!$AE427)*(('t-1'!$I427-0.5+'t-1'!$I427-0.5)*-1)</f>
        <v>#DIV/0!</v>
      </c>
      <c r="AB427" s="5" t="e">
        <f>(('t-1'!AB427-'t-1'!$AE427)/'t-1'!$AE427)*(('t-1'!$I427-0.5+'t-1'!$I427-0.5)*-1)</f>
        <v>#DIV/0!</v>
      </c>
      <c r="AC427" s="5" t="e">
        <f>(('t-1'!AC427-'t-1'!$AE427)/'t-1'!$AE427)*(('t-1'!$I427-0.5+'t-1'!$I427-0.5)*-1)</f>
        <v>#DIV/0!</v>
      </c>
      <c r="AD427" s="5" t="e">
        <f>(('t-1'!AD427-'t-1'!$AE427)/'t-1'!$AE427)*(('t-1'!$I427-0.5+'t-1'!$I427-0.5)*-1)</f>
        <v>#DIV/0!</v>
      </c>
      <c r="AE427" s="5" t="e">
        <f>(('t-1'!AE427-'t-1'!$AE427)/'t-1'!$AE427)*(('t-1'!$I427-0.5+'t-1'!$I427-0.5)*-1)</f>
        <v>#DIV/0!</v>
      </c>
      <c r="AF427" s="5" t="e">
        <f>(('t-1'!AF427-'t-1'!$AE427)/'t-1'!$AE427)*(('t-1'!$I427-0.5+'t-1'!$I427-0.5)*-1)</f>
        <v>#DIV/0!</v>
      </c>
    </row>
    <row r="428" spans="2:32">
      <c r="B428" s="1">
        <f>'t-1'!B428</f>
        <v>0</v>
      </c>
      <c r="C428" s="1">
        <f>'t-1'!C428</f>
        <v>0</v>
      </c>
      <c r="D428" s="1">
        <f>'t-1'!D428</f>
        <v>0</v>
      </c>
      <c r="E428" s="1">
        <f>'t-1'!E428</f>
        <v>0</v>
      </c>
      <c r="F428" s="1">
        <f>'t-1'!F428</f>
        <v>0</v>
      </c>
      <c r="G428" s="1">
        <f>'t-1'!G428</f>
        <v>0</v>
      </c>
      <c r="H428" s="1">
        <f>'t-1'!H428</f>
        <v>0</v>
      </c>
      <c r="I428" s="1">
        <f>'t-1'!I428</f>
        <v>0</v>
      </c>
      <c r="J428" s="5" t="e">
        <f>(('t-1'!J428-'t-1'!$AE428)/'t-1'!$AE428)*(('t-1'!$I428-0.5+'t-1'!$I428-0.5)*-1)</f>
        <v>#DIV/0!</v>
      </c>
      <c r="K428" s="5" t="e">
        <f>(('t-1'!K428-'t-1'!$AE428)/'t-1'!$AE428)*(('t-1'!$I428-0.5+'t-1'!$I428-0.5)*-1)</f>
        <v>#DIV/0!</v>
      </c>
      <c r="L428" s="5" t="e">
        <f>(('t-1'!L428-'t-1'!$AE428)/'t-1'!$AE428)*(('t-1'!$I428-0.5+'t-1'!$I428-0.5)*-1)</f>
        <v>#DIV/0!</v>
      </c>
      <c r="M428" s="5" t="e">
        <f>(('t-1'!M428-'t-1'!$AE428)/'t-1'!$AE428)*(('t-1'!$I428-0.5+'t-1'!$I428-0.5)*-1)</f>
        <v>#DIV/0!</v>
      </c>
      <c r="N428" s="5" t="e">
        <f>(('t-1'!N428-'t-1'!$AE428)/'t-1'!$AE428)*(('t-1'!$I428-0.5+'t-1'!$I428-0.5)*-1)</f>
        <v>#DIV/0!</v>
      </c>
      <c r="O428" s="5" t="e">
        <f>(('t-1'!O428-'t-1'!$AE428)/'t-1'!$AE428)*(('t-1'!$I428-0.5+'t-1'!$I428-0.5)*-1)</f>
        <v>#DIV/0!</v>
      </c>
      <c r="P428" s="5" t="e">
        <f>(('t-1'!P428-'t-1'!$AE428)/'t-1'!$AE428)*(('t-1'!$I428-0.5+'t-1'!$I428-0.5)*-1)</f>
        <v>#DIV/0!</v>
      </c>
      <c r="Q428" s="5" t="e">
        <f>(('t-1'!Q428-'t-1'!$AE428)/'t-1'!$AE428)*(('t-1'!$I428-0.5+'t-1'!$I428-0.5)*-1)</f>
        <v>#DIV/0!</v>
      </c>
      <c r="R428" s="5" t="e">
        <f>(('t-1'!R428-'t-1'!$AE428)/'t-1'!$AE428)*(('t-1'!$I428-0.5+'t-1'!$I428-0.5)*-1)</f>
        <v>#DIV/0!</v>
      </c>
      <c r="S428" s="5" t="e">
        <f>(('t-1'!S428-'t-1'!$AE428)/'t-1'!$AE428)*(('t-1'!$I428-0.5+'t-1'!$I428-0.5)*-1)</f>
        <v>#DIV/0!</v>
      </c>
      <c r="T428" s="5" t="e">
        <f>(('t-1'!T428-'t-1'!$AE428)/'t-1'!$AE428)*(('t-1'!$I428-0.5+'t-1'!$I428-0.5)*-1)</f>
        <v>#DIV/0!</v>
      </c>
      <c r="U428" s="5" t="e">
        <f>(('t-1'!U428-'t-1'!$AE428)/'t-1'!$AE428)*(('t-1'!$I428-0.5+'t-1'!$I428-0.5)*-1)</f>
        <v>#DIV/0!</v>
      </c>
      <c r="V428" s="5" t="e">
        <f>(('t-1'!V428-'t-1'!$AE428)/'t-1'!$AE428)*(('t-1'!$I428-0.5+'t-1'!$I428-0.5)*-1)</f>
        <v>#DIV/0!</v>
      </c>
      <c r="W428" s="5" t="e">
        <f>(('t-1'!W428-'t-1'!$AE428)/'t-1'!$AE428)*(('t-1'!$I428-0.5+'t-1'!$I428-0.5)*-1)</f>
        <v>#DIV/0!</v>
      </c>
      <c r="X428" s="5" t="e">
        <f>(('t-1'!X428-'t-1'!$AE428)/'t-1'!$AE428)*(('t-1'!$I428-0.5+'t-1'!$I428-0.5)*-1)</f>
        <v>#DIV/0!</v>
      </c>
      <c r="Y428" s="5" t="e">
        <f>(('t-1'!Y428-'t-1'!$AE428)/'t-1'!$AE428)*(('t-1'!$I428-0.5+'t-1'!$I428-0.5)*-1)</f>
        <v>#DIV/0!</v>
      </c>
      <c r="Z428" s="5" t="e">
        <f>(('t-1'!Z428-'t-1'!$AE428)/'t-1'!$AE428)*(('t-1'!$I428-0.5+'t-1'!$I428-0.5)*-1)</f>
        <v>#DIV/0!</v>
      </c>
      <c r="AA428" s="5" t="e">
        <f>(('t-1'!AA428-'t-1'!$AE428)/'t-1'!$AE428)*(('t-1'!$I428-0.5+'t-1'!$I428-0.5)*-1)</f>
        <v>#DIV/0!</v>
      </c>
      <c r="AB428" s="5" t="e">
        <f>(('t-1'!AB428-'t-1'!$AE428)/'t-1'!$AE428)*(('t-1'!$I428-0.5+'t-1'!$I428-0.5)*-1)</f>
        <v>#DIV/0!</v>
      </c>
      <c r="AC428" s="5" t="e">
        <f>(('t-1'!AC428-'t-1'!$AE428)/'t-1'!$AE428)*(('t-1'!$I428-0.5+'t-1'!$I428-0.5)*-1)</f>
        <v>#DIV/0!</v>
      </c>
      <c r="AD428" s="5" t="e">
        <f>(('t-1'!AD428-'t-1'!$AE428)/'t-1'!$AE428)*(('t-1'!$I428-0.5+'t-1'!$I428-0.5)*-1)</f>
        <v>#DIV/0!</v>
      </c>
      <c r="AE428" s="5" t="e">
        <f>(('t-1'!AE428-'t-1'!$AE428)/'t-1'!$AE428)*(('t-1'!$I428-0.5+'t-1'!$I428-0.5)*-1)</f>
        <v>#DIV/0!</v>
      </c>
      <c r="AF428" s="5" t="e">
        <f>(('t-1'!AF428-'t-1'!$AE428)/'t-1'!$AE428)*(('t-1'!$I428-0.5+'t-1'!$I428-0.5)*-1)</f>
        <v>#DIV/0!</v>
      </c>
    </row>
    <row r="429" spans="2:32">
      <c r="B429" s="1">
        <f>'t-1'!B429</f>
        <v>0</v>
      </c>
      <c r="C429" s="1">
        <f>'t-1'!C429</f>
        <v>0</v>
      </c>
      <c r="D429" s="1">
        <f>'t-1'!D429</f>
        <v>0</v>
      </c>
      <c r="E429" s="1">
        <f>'t-1'!E429</f>
        <v>0</v>
      </c>
      <c r="F429" s="1">
        <f>'t-1'!F429</f>
        <v>0</v>
      </c>
      <c r="G429" s="1">
        <f>'t-1'!G429</f>
        <v>0</v>
      </c>
      <c r="H429" s="1">
        <f>'t-1'!H429</f>
        <v>0</v>
      </c>
      <c r="I429" s="1">
        <f>'t-1'!I429</f>
        <v>0</v>
      </c>
      <c r="J429" s="5" t="e">
        <f>(('t-1'!J429-'t-1'!$AE429)/'t-1'!$AE429)*(('t-1'!$I429-0.5+'t-1'!$I429-0.5)*-1)</f>
        <v>#DIV/0!</v>
      </c>
      <c r="K429" s="5" t="e">
        <f>(('t-1'!K429-'t-1'!$AE429)/'t-1'!$AE429)*(('t-1'!$I429-0.5+'t-1'!$I429-0.5)*-1)</f>
        <v>#DIV/0!</v>
      </c>
      <c r="L429" s="5" t="e">
        <f>(('t-1'!L429-'t-1'!$AE429)/'t-1'!$AE429)*(('t-1'!$I429-0.5+'t-1'!$I429-0.5)*-1)</f>
        <v>#DIV/0!</v>
      </c>
      <c r="M429" s="5" t="e">
        <f>(('t-1'!M429-'t-1'!$AE429)/'t-1'!$AE429)*(('t-1'!$I429-0.5+'t-1'!$I429-0.5)*-1)</f>
        <v>#DIV/0!</v>
      </c>
      <c r="N429" s="5" t="e">
        <f>(('t-1'!N429-'t-1'!$AE429)/'t-1'!$AE429)*(('t-1'!$I429-0.5+'t-1'!$I429-0.5)*-1)</f>
        <v>#DIV/0!</v>
      </c>
      <c r="O429" s="5" t="e">
        <f>(('t-1'!O429-'t-1'!$AE429)/'t-1'!$AE429)*(('t-1'!$I429-0.5+'t-1'!$I429-0.5)*-1)</f>
        <v>#DIV/0!</v>
      </c>
      <c r="P429" s="5" t="e">
        <f>(('t-1'!P429-'t-1'!$AE429)/'t-1'!$AE429)*(('t-1'!$I429-0.5+'t-1'!$I429-0.5)*-1)</f>
        <v>#DIV/0!</v>
      </c>
      <c r="Q429" s="5" t="e">
        <f>(('t-1'!Q429-'t-1'!$AE429)/'t-1'!$AE429)*(('t-1'!$I429-0.5+'t-1'!$I429-0.5)*-1)</f>
        <v>#DIV/0!</v>
      </c>
      <c r="R429" s="5" t="e">
        <f>(('t-1'!R429-'t-1'!$AE429)/'t-1'!$AE429)*(('t-1'!$I429-0.5+'t-1'!$I429-0.5)*-1)</f>
        <v>#DIV/0!</v>
      </c>
      <c r="S429" s="5" t="e">
        <f>(('t-1'!S429-'t-1'!$AE429)/'t-1'!$AE429)*(('t-1'!$I429-0.5+'t-1'!$I429-0.5)*-1)</f>
        <v>#DIV/0!</v>
      </c>
      <c r="T429" s="5" t="e">
        <f>(('t-1'!T429-'t-1'!$AE429)/'t-1'!$AE429)*(('t-1'!$I429-0.5+'t-1'!$I429-0.5)*-1)</f>
        <v>#DIV/0!</v>
      </c>
      <c r="U429" s="5" t="e">
        <f>(('t-1'!U429-'t-1'!$AE429)/'t-1'!$AE429)*(('t-1'!$I429-0.5+'t-1'!$I429-0.5)*-1)</f>
        <v>#DIV/0!</v>
      </c>
      <c r="V429" s="5" t="e">
        <f>(('t-1'!V429-'t-1'!$AE429)/'t-1'!$AE429)*(('t-1'!$I429-0.5+'t-1'!$I429-0.5)*-1)</f>
        <v>#DIV/0!</v>
      </c>
      <c r="W429" s="5" t="e">
        <f>(('t-1'!W429-'t-1'!$AE429)/'t-1'!$AE429)*(('t-1'!$I429-0.5+'t-1'!$I429-0.5)*-1)</f>
        <v>#DIV/0!</v>
      </c>
      <c r="X429" s="5" t="e">
        <f>(('t-1'!X429-'t-1'!$AE429)/'t-1'!$AE429)*(('t-1'!$I429-0.5+'t-1'!$I429-0.5)*-1)</f>
        <v>#DIV/0!</v>
      </c>
      <c r="Y429" s="5" t="e">
        <f>(('t-1'!Y429-'t-1'!$AE429)/'t-1'!$AE429)*(('t-1'!$I429-0.5+'t-1'!$I429-0.5)*-1)</f>
        <v>#DIV/0!</v>
      </c>
      <c r="Z429" s="5" t="e">
        <f>(('t-1'!Z429-'t-1'!$AE429)/'t-1'!$AE429)*(('t-1'!$I429-0.5+'t-1'!$I429-0.5)*-1)</f>
        <v>#DIV/0!</v>
      </c>
      <c r="AA429" s="5" t="e">
        <f>(('t-1'!AA429-'t-1'!$AE429)/'t-1'!$AE429)*(('t-1'!$I429-0.5+'t-1'!$I429-0.5)*-1)</f>
        <v>#DIV/0!</v>
      </c>
      <c r="AB429" s="5" t="e">
        <f>(('t-1'!AB429-'t-1'!$AE429)/'t-1'!$AE429)*(('t-1'!$I429-0.5+'t-1'!$I429-0.5)*-1)</f>
        <v>#DIV/0!</v>
      </c>
      <c r="AC429" s="5" t="e">
        <f>(('t-1'!AC429-'t-1'!$AE429)/'t-1'!$AE429)*(('t-1'!$I429-0.5+'t-1'!$I429-0.5)*-1)</f>
        <v>#DIV/0!</v>
      </c>
      <c r="AD429" s="5" t="e">
        <f>(('t-1'!AD429-'t-1'!$AE429)/'t-1'!$AE429)*(('t-1'!$I429-0.5+'t-1'!$I429-0.5)*-1)</f>
        <v>#DIV/0!</v>
      </c>
      <c r="AE429" s="5" t="e">
        <f>(('t-1'!AE429-'t-1'!$AE429)/'t-1'!$AE429)*(('t-1'!$I429-0.5+'t-1'!$I429-0.5)*-1)</f>
        <v>#DIV/0!</v>
      </c>
      <c r="AF429" s="5" t="e">
        <f>(('t-1'!AF429-'t-1'!$AE429)/'t-1'!$AE429)*(('t-1'!$I429-0.5+'t-1'!$I429-0.5)*-1)</f>
        <v>#DIV/0!</v>
      </c>
    </row>
    <row r="430" spans="2:32">
      <c r="B430" s="1">
        <f>'t-1'!B430</f>
        <v>0</v>
      </c>
      <c r="C430" s="1">
        <f>'t-1'!C430</f>
        <v>0</v>
      </c>
      <c r="D430" s="1">
        <f>'t-1'!D430</f>
        <v>0</v>
      </c>
      <c r="E430" s="1">
        <f>'t-1'!E430</f>
        <v>0</v>
      </c>
      <c r="F430" s="1">
        <f>'t-1'!F430</f>
        <v>0</v>
      </c>
      <c r="G430" s="1">
        <f>'t-1'!G430</f>
        <v>0</v>
      </c>
      <c r="H430" s="1">
        <f>'t-1'!H430</f>
        <v>0</v>
      </c>
      <c r="I430" s="1">
        <f>'t-1'!I430</f>
        <v>0</v>
      </c>
      <c r="J430" s="5" t="e">
        <f>(('t-1'!J430-'t-1'!$AE430)/'t-1'!$AE430)*(('t-1'!$I430-0.5+'t-1'!$I430-0.5)*-1)</f>
        <v>#DIV/0!</v>
      </c>
      <c r="K430" s="5" t="e">
        <f>(('t-1'!K430-'t-1'!$AE430)/'t-1'!$AE430)*(('t-1'!$I430-0.5+'t-1'!$I430-0.5)*-1)</f>
        <v>#DIV/0!</v>
      </c>
      <c r="L430" s="5" t="e">
        <f>(('t-1'!L430-'t-1'!$AE430)/'t-1'!$AE430)*(('t-1'!$I430-0.5+'t-1'!$I430-0.5)*-1)</f>
        <v>#DIV/0!</v>
      </c>
      <c r="M430" s="5" t="e">
        <f>(('t-1'!M430-'t-1'!$AE430)/'t-1'!$AE430)*(('t-1'!$I430-0.5+'t-1'!$I430-0.5)*-1)</f>
        <v>#DIV/0!</v>
      </c>
      <c r="N430" s="5" t="e">
        <f>(('t-1'!N430-'t-1'!$AE430)/'t-1'!$AE430)*(('t-1'!$I430-0.5+'t-1'!$I430-0.5)*-1)</f>
        <v>#DIV/0!</v>
      </c>
      <c r="O430" s="5" t="e">
        <f>(('t-1'!O430-'t-1'!$AE430)/'t-1'!$AE430)*(('t-1'!$I430-0.5+'t-1'!$I430-0.5)*-1)</f>
        <v>#DIV/0!</v>
      </c>
      <c r="P430" s="5" t="e">
        <f>(('t-1'!P430-'t-1'!$AE430)/'t-1'!$AE430)*(('t-1'!$I430-0.5+'t-1'!$I430-0.5)*-1)</f>
        <v>#DIV/0!</v>
      </c>
      <c r="Q430" s="5" t="e">
        <f>(('t-1'!Q430-'t-1'!$AE430)/'t-1'!$AE430)*(('t-1'!$I430-0.5+'t-1'!$I430-0.5)*-1)</f>
        <v>#DIV/0!</v>
      </c>
      <c r="R430" s="5" t="e">
        <f>(('t-1'!R430-'t-1'!$AE430)/'t-1'!$AE430)*(('t-1'!$I430-0.5+'t-1'!$I430-0.5)*-1)</f>
        <v>#DIV/0!</v>
      </c>
      <c r="S430" s="5" t="e">
        <f>(('t-1'!S430-'t-1'!$AE430)/'t-1'!$AE430)*(('t-1'!$I430-0.5+'t-1'!$I430-0.5)*-1)</f>
        <v>#DIV/0!</v>
      </c>
      <c r="T430" s="5" t="e">
        <f>(('t-1'!T430-'t-1'!$AE430)/'t-1'!$AE430)*(('t-1'!$I430-0.5+'t-1'!$I430-0.5)*-1)</f>
        <v>#DIV/0!</v>
      </c>
      <c r="U430" s="5" t="e">
        <f>(('t-1'!U430-'t-1'!$AE430)/'t-1'!$AE430)*(('t-1'!$I430-0.5+'t-1'!$I430-0.5)*-1)</f>
        <v>#DIV/0!</v>
      </c>
      <c r="V430" s="5" t="e">
        <f>(('t-1'!V430-'t-1'!$AE430)/'t-1'!$AE430)*(('t-1'!$I430-0.5+'t-1'!$I430-0.5)*-1)</f>
        <v>#DIV/0!</v>
      </c>
      <c r="W430" s="5" t="e">
        <f>(('t-1'!W430-'t-1'!$AE430)/'t-1'!$AE430)*(('t-1'!$I430-0.5+'t-1'!$I430-0.5)*-1)</f>
        <v>#DIV/0!</v>
      </c>
      <c r="X430" s="5" t="e">
        <f>(('t-1'!X430-'t-1'!$AE430)/'t-1'!$AE430)*(('t-1'!$I430-0.5+'t-1'!$I430-0.5)*-1)</f>
        <v>#DIV/0!</v>
      </c>
      <c r="Y430" s="5" t="e">
        <f>(('t-1'!Y430-'t-1'!$AE430)/'t-1'!$AE430)*(('t-1'!$I430-0.5+'t-1'!$I430-0.5)*-1)</f>
        <v>#DIV/0!</v>
      </c>
      <c r="Z430" s="5" t="e">
        <f>(('t-1'!Z430-'t-1'!$AE430)/'t-1'!$AE430)*(('t-1'!$I430-0.5+'t-1'!$I430-0.5)*-1)</f>
        <v>#DIV/0!</v>
      </c>
      <c r="AA430" s="5" t="e">
        <f>(('t-1'!AA430-'t-1'!$AE430)/'t-1'!$AE430)*(('t-1'!$I430-0.5+'t-1'!$I430-0.5)*-1)</f>
        <v>#DIV/0!</v>
      </c>
      <c r="AB430" s="5" t="e">
        <f>(('t-1'!AB430-'t-1'!$AE430)/'t-1'!$AE430)*(('t-1'!$I430-0.5+'t-1'!$I430-0.5)*-1)</f>
        <v>#DIV/0!</v>
      </c>
      <c r="AC430" s="5" t="e">
        <f>(('t-1'!AC430-'t-1'!$AE430)/'t-1'!$AE430)*(('t-1'!$I430-0.5+'t-1'!$I430-0.5)*-1)</f>
        <v>#DIV/0!</v>
      </c>
      <c r="AD430" s="5" t="e">
        <f>(('t-1'!AD430-'t-1'!$AE430)/'t-1'!$AE430)*(('t-1'!$I430-0.5+'t-1'!$I430-0.5)*-1)</f>
        <v>#DIV/0!</v>
      </c>
      <c r="AE430" s="5" t="e">
        <f>(('t-1'!AE430-'t-1'!$AE430)/'t-1'!$AE430)*(('t-1'!$I430-0.5+'t-1'!$I430-0.5)*-1)</f>
        <v>#DIV/0!</v>
      </c>
      <c r="AF430" s="5" t="e">
        <f>(('t-1'!AF430-'t-1'!$AE430)/'t-1'!$AE430)*(('t-1'!$I430-0.5+'t-1'!$I430-0.5)*-1)</f>
        <v>#DIV/0!</v>
      </c>
    </row>
    <row r="431" spans="2:32">
      <c r="B431" s="1">
        <f>'t-1'!B431</f>
        <v>0</v>
      </c>
      <c r="C431" s="1">
        <f>'t-1'!C431</f>
        <v>0</v>
      </c>
      <c r="D431" s="1">
        <f>'t-1'!D431</f>
        <v>0</v>
      </c>
      <c r="E431" s="1">
        <f>'t-1'!E431</f>
        <v>0</v>
      </c>
      <c r="F431" s="1">
        <f>'t-1'!F431</f>
        <v>0</v>
      </c>
      <c r="G431" s="1">
        <f>'t-1'!G431</f>
        <v>0</v>
      </c>
      <c r="H431" s="1">
        <f>'t-1'!H431</f>
        <v>0</v>
      </c>
      <c r="I431" s="1">
        <f>'t-1'!I431</f>
        <v>0</v>
      </c>
      <c r="J431" s="5" t="e">
        <f>(('t-1'!J431-'t-1'!$AE431)/'t-1'!$AE431)*(('t-1'!$I431-0.5+'t-1'!$I431-0.5)*-1)</f>
        <v>#DIV/0!</v>
      </c>
      <c r="K431" s="5" t="e">
        <f>(('t-1'!K431-'t-1'!$AE431)/'t-1'!$AE431)*(('t-1'!$I431-0.5+'t-1'!$I431-0.5)*-1)</f>
        <v>#DIV/0!</v>
      </c>
      <c r="L431" s="5" t="e">
        <f>(('t-1'!L431-'t-1'!$AE431)/'t-1'!$AE431)*(('t-1'!$I431-0.5+'t-1'!$I431-0.5)*-1)</f>
        <v>#DIV/0!</v>
      </c>
      <c r="M431" s="5" t="e">
        <f>(('t-1'!M431-'t-1'!$AE431)/'t-1'!$AE431)*(('t-1'!$I431-0.5+'t-1'!$I431-0.5)*-1)</f>
        <v>#DIV/0!</v>
      </c>
      <c r="N431" s="5" t="e">
        <f>(('t-1'!N431-'t-1'!$AE431)/'t-1'!$AE431)*(('t-1'!$I431-0.5+'t-1'!$I431-0.5)*-1)</f>
        <v>#DIV/0!</v>
      </c>
      <c r="O431" s="5" t="e">
        <f>(('t-1'!O431-'t-1'!$AE431)/'t-1'!$AE431)*(('t-1'!$I431-0.5+'t-1'!$I431-0.5)*-1)</f>
        <v>#DIV/0!</v>
      </c>
      <c r="P431" s="5" t="e">
        <f>(('t-1'!P431-'t-1'!$AE431)/'t-1'!$AE431)*(('t-1'!$I431-0.5+'t-1'!$I431-0.5)*-1)</f>
        <v>#DIV/0!</v>
      </c>
      <c r="Q431" s="5" t="e">
        <f>(('t-1'!Q431-'t-1'!$AE431)/'t-1'!$AE431)*(('t-1'!$I431-0.5+'t-1'!$I431-0.5)*-1)</f>
        <v>#DIV/0!</v>
      </c>
      <c r="R431" s="5" t="e">
        <f>(('t-1'!R431-'t-1'!$AE431)/'t-1'!$AE431)*(('t-1'!$I431-0.5+'t-1'!$I431-0.5)*-1)</f>
        <v>#DIV/0!</v>
      </c>
      <c r="S431" s="5" t="e">
        <f>(('t-1'!S431-'t-1'!$AE431)/'t-1'!$AE431)*(('t-1'!$I431-0.5+'t-1'!$I431-0.5)*-1)</f>
        <v>#DIV/0!</v>
      </c>
      <c r="T431" s="5" t="e">
        <f>(('t-1'!T431-'t-1'!$AE431)/'t-1'!$AE431)*(('t-1'!$I431-0.5+'t-1'!$I431-0.5)*-1)</f>
        <v>#DIV/0!</v>
      </c>
      <c r="U431" s="5" t="e">
        <f>(('t-1'!U431-'t-1'!$AE431)/'t-1'!$AE431)*(('t-1'!$I431-0.5+'t-1'!$I431-0.5)*-1)</f>
        <v>#DIV/0!</v>
      </c>
      <c r="V431" s="5" t="e">
        <f>(('t-1'!V431-'t-1'!$AE431)/'t-1'!$AE431)*(('t-1'!$I431-0.5+'t-1'!$I431-0.5)*-1)</f>
        <v>#DIV/0!</v>
      </c>
      <c r="W431" s="5" t="e">
        <f>(('t-1'!W431-'t-1'!$AE431)/'t-1'!$AE431)*(('t-1'!$I431-0.5+'t-1'!$I431-0.5)*-1)</f>
        <v>#DIV/0!</v>
      </c>
      <c r="X431" s="5" t="e">
        <f>(('t-1'!X431-'t-1'!$AE431)/'t-1'!$AE431)*(('t-1'!$I431-0.5+'t-1'!$I431-0.5)*-1)</f>
        <v>#DIV/0!</v>
      </c>
      <c r="Y431" s="5" t="e">
        <f>(('t-1'!Y431-'t-1'!$AE431)/'t-1'!$AE431)*(('t-1'!$I431-0.5+'t-1'!$I431-0.5)*-1)</f>
        <v>#DIV/0!</v>
      </c>
      <c r="Z431" s="5" t="e">
        <f>(('t-1'!Z431-'t-1'!$AE431)/'t-1'!$AE431)*(('t-1'!$I431-0.5+'t-1'!$I431-0.5)*-1)</f>
        <v>#DIV/0!</v>
      </c>
      <c r="AA431" s="5" t="e">
        <f>(('t-1'!AA431-'t-1'!$AE431)/'t-1'!$AE431)*(('t-1'!$I431-0.5+'t-1'!$I431-0.5)*-1)</f>
        <v>#DIV/0!</v>
      </c>
      <c r="AB431" s="5" t="e">
        <f>(('t-1'!AB431-'t-1'!$AE431)/'t-1'!$AE431)*(('t-1'!$I431-0.5+'t-1'!$I431-0.5)*-1)</f>
        <v>#DIV/0!</v>
      </c>
      <c r="AC431" s="5" t="e">
        <f>(('t-1'!AC431-'t-1'!$AE431)/'t-1'!$AE431)*(('t-1'!$I431-0.5+'t-1'!$I431-0.5)*-1)</f>
        <v>#DIV/0!</v>
      </c>
      <c r="AD431" s="5" t="e">
        <f>(('t-1'!AD431-'t-1'!$AE431)/'t-1'!$AE431)*(('t-1'!$I431-0.5+'t-1'!$I431-0.5)*-1)</f>
        <v>#DIV/0!</v>
      </c>
      <c r="AE431" s="5" t="e">
        <f>(('t-1'!AE431-'t-1'!$AE431)/'t-1'!$AE431)*(('t-1'!$I431-0.5+'t-1'!$I431-0.5)*-1)</f>
        <v>#DIV/0!</v>
      </c>
      <c r="AF431" s="5" t="e">
        <f>(('t-1'!AF431-'t-1'!$AE431)/'t-1'!$AE431)*(('t-1'!$I431-0.5+'t-1'!$I431-0.5)*-1)</f>
        <v>#DIV/0!</v>
      </c>
    </row>
    <row r="432" spans="2:32">
      <c r="B432" s="1">
        <f>'t-1'!B432</f>
        <v>0</v>
      </c>
      <c r="C432" s="1">
        <f>'t-1'!C432</f>
        <v>0</v>
      </c>
      <c r="D432" s="1">
        <f>'t-1'!D432</f>
        <v>0</v>
      </c>
      <c r="E432" s="1">
        <f>'t-1'!E432</f>
        <v>0</v>
      </c>
      <c r="F432" s="1">
        <f>'t-1'!F432</f>
        <v>0</v>
      </c>
      <c r="G432" s="1">
        <f>'t-1'!G432</f>
        <v>0</v>
      </c>
      <c r="H432" s="1">
        <f>'t-1'!H432</f>
        <v>0</v>
      </c>
      <c r="I432" s="1">
        <f>'t-1'!I432</f>
        <v>0</v>
      </c>
      <c r="J432" s="5" t="e">
        <f>(('t-1'!J432-'t-1'!$AE432)/'t-1'!$AE432)*(('t-1'!$I432-0.5+'t-1'!$I432-0.5)*-1)</f>
        <v>#DIV/0!</v>
      </c>
      <c r="K432" s="5" t="e">
        <f>(('t-1'!K432-'t-1'!$AE432)/'t-1'!$AE432)*(('t-1'!$I432-0.5+'t-1'!$I432-0.5)*-1)</f>
        <v>#DIV/0!</v>
      </c>
      <c r="L432" s="5" t="e">
        <f>(('t-1'!L432-'t-1'!$AE432)/'t-1'!$AE432)*(('t-1'!$I432-0.5+'t-1'!$I432-0.5)*-1)</f>
        <v>#DIV/0!</v>
      </c>
      <c r="M432" s="5" t="e">
        <f>(('t-1'!M432-'t-1'!$AE432)/'t-1'!$AE432)*(('t-1'!$I432-0.5+'t-1'!$I432-0.5)*-1)</f>
        <v>#DIV/0!</v>
      </c>
      <c r="N432" s="5" t="e">
        <f>(('t-1'!N432-'t-1'!$AE432)/'t-1'!$AE432)*(('t-1'!$I432-0.5+'t-1'!$I432-0.5)*-1)</f>
        <v>#DIV/0!</v>
      </c>
      <c r="O432" s="5" t="e">
        <f>(('t-1'!O432-'t-1'!$AE432)/'t-1'!$AE432)*(('t-1'!$I432-0.5+'t-1'!$I432-0.5)*-1)</f>
        <v>#DIV/0!</v>
      </c>
      <c r="P432" s="5" t="e">
        <f>(('t-1'!P432-'t-1'!$AE432)/'t-1'!$AE432)*(('t-1'!$I432-0.5+'t-1'!$I432-0.5)*-1)</f>
        <v>#DIV/0!</v>
      </c>
      <c r="Q432" s="5" t="e">
        <f>(('t-1'!Q432-'t-1'!$AE432)/'t-1'!$AE432)*(('t-1'!$I432-0.5+'t-1'!$I432-0.5)*-1)</f>
        <v>#DIV/0!</v>
      </c>
      <c r="R432" s="5" t="e">
        <f>(('t-1'!R432-'t-1'!$AE432)/'t-1'!$AE432)*(('t-1'!$I432-0.5+'t-1'!$I432-0.5)*-1)</f>
        <v>#DIV/0!</v>
      </c>
      <c r="S432" s="5" t="e">
        <f>(('t-1'!S432-'t-1'!$AE432)/'t-1'!$AE432)*(('t-1'!$I432-0.5+'t-1'!$I432-0.5)*-1)</f>
        <v>#DIV/0!</v>
      </c>
      <c r="T432" s="5" t="e">
        <f>(('t-1'!T432-'t-1'!$AE432)/'t-1'!$AE432)*(('t-1'!$I432-0.5+'t-1'!$I432-0.5)*-1)</f>
        <v>#DIV/0!</v>
      </c>
      <c r="U432" s="5" t="e">
        <f>(('t-1'!U432-'t-1'!$AE432)/'t-1'!$AE432)*(('t-1'!$I432-0.5+'t-1'!$I432-0.5)*-1)</f>
        <v>#DIV/0!</v>
      </c>
      <c r="V432" s="5" t="e">
        <f>(('t-1'!V432-'t-1'!$AE432)/'t-1'!$AE432)*(('t-1'!$I432-0.5+'t-1'!$I432-0.5)*-1)</f>
        <v>#DIV/0!</v>
      </c>
      <c r="W432" s="5" t="e">
        <f>(('t-1'!W432-'t-1'!$AE432)/'t-1'!$AE432)*(('t-1'!$I432-0.5+'t-1'!$I432-0.5)*-1)</f>
        <v>#DIV/0!</v>
      </c>
      <c r="X432" s="5" t="e">
        <f>(('t-1'!X432-'t-1'!$AE432)/'t-1'!$AE432)*(('t-1'!$I432-0.5+'t-1'!$I432-0.5)*-1)</f>
        <v>#DIV/0!</v>
      </c>
      <c r="Y432" s="5" t="e">
        <f>(('t-1'!Y432-'t-1'!$AE432)/'t-1'!$AE432)*(('t-1'!$I432-0.5+'t-1'!$I432-0.5)*-1)</f>
        <v>#DIV/0!</v>
      </c>
      <c r="Z432" s="5" t="e">
        <f>(('t-1'!Z432-'t-1'!$AE432)/'t-1'!$AE432)*(('t-1'!$I432-0.5+'t-1'!$I432-0.5)*-1)</f>
        <v>#DIV/0!</v>
      </c>
      <c r="AA432" s="5" t="e">
        <f>(('t-1'!AA432-'t-1'!$AE432)/'t-1'!$AE432)*(('t-1'!$I432-0.5+'t-1'!$I432-0.5)*-1)</f>
        <v>#DIV/0!</v>
      </c>
      <c r="AB432" s="5" t="e">
        <f>(('t-1'!AB432-'t-1'!$AE432)/'t-1'!$AE432)*(('t-1'!$I432-0.5+'t-1'!$I432-0.5)*-1)</f>
        <v>#DIV/0!</v>
      </c>
      <c r="AC432" s="5" t="e">
        <f>(('t-1'!AC432-'t-1'!$AE432)/'t-1'!$AE432)*(('t-1'!$I432-0.5+'t-1'!$I432-0.5)*-1)</f>
        <v>#DIV/0!</v>
      </c>
      <c r="AD432" s="5" t="e">
        <f>(('t-1'!AD432-'t-1'!$AE432)/'t-1'!$AE432)*(('t-1'!$I432-0.5+'t-1'!$I432-0.5)*-1)</f>
        <v>#DIV/0!</v>
      </c>
      <c r="AE432" s="5" t="e">
        <f>(('t-1'!AE432-'t-1'!$AE432)/'t-1'!$AE432)*(('t-1'!$I432-0.5+'t-1'!$I432-0.5)*-1)</f>
        <v>#DIV/0!</v>
      </c>
      <c r="AF432" s="5" t="e">
        <f>(('t-1'!AF432-'t-1'!$AE432)/'t-1'!$AE432)*(('t-1'!$I432-0.5+'t-1'!$I432-0.5)*-1)</f>
        <v>#DIV/0!</v>
      </c>
    </row>
    <row r="433" spans="2:32">
      <c r="B433" s="1">
        <f>'t-1'!B433</f>
        <v>0</v>
      </c>
      <c r="C433" s="1">
        <f>'t-1'!C433</f>
        <v>0</v>
      </c>
      <c r="D433" s="1">
        <f>'t-1'!D433</f>
        <v>0</v>
      </c>
      <c r="E433" s="1">
        <f>'t-1'!E433</f>
        <v>0</v>
      </c>
      <c r="F433" s="1">
        <f>'t-1'!F433</f>
        <v>0</v>
      </c>
      <c r="G433" s="1">
        <f>'t-1'!G433</f>
        <v>0</v>
      </c>
      <c r="H433" s="1">
        <f>'t-1'!H433</f>
        <v>0</v>
      </c>
      <c r="I433" s="1">
        <f>'t-1'!I433</f>
        <v>0</v>
      </c>
      <c r="J433" s="5" t="e">
        <f>(('t-1'!J433-'t-1'!$AE433)/'t-1'!$AE433)*(('t-1'!$I433-0.5+'t-1'!$I433-0.5)*-1)</f>
        <v>#DIV/0!</v>
      </c>
      <c r="K433" s="5" t="e">
        <f>(('t-1'!K433-'t-1'!$AE433)/'t-1'!$AE433)*(('t-1'!$I433-0.5+'t-1'!$I433-0.5)*-1)</f>
        <v>#DIV/0!</v>
      </c>
      <c r="L433" s="5" t="e">
        <f>(('t-1'!L433-'t-1'!$AE433)/'t-1'!$AE433)*(('t-1'!$I433-0.5+'t-1'!$I433-0.5)*-1)</f>
        <v>#DIV/0!</v>
      </c>
      <c r="M433" s="5" t="e">
        <f>(('t-1'!M433-'t-1'!$AE433)/'t-1'!$AE433)*(('t-1'!$I433-0.5+'t-1'!$I433-0.5)*-1)</f>
        <v>#DIV/0!</v>
      </c>
      <c r="N433" s="5" t="e">
        <f>(('t-1'!N433-'t-1'!$AE433)/'t-1'!$AE433)*(('t-1'!$I433-0.5+'t-1'!$I433-0.5)*-1)</f>
        <v>#DIV/0!</v>
      </c>
      <c r="O433" s="5" t="e">
        <f>(('t-1'!O433-'t-1'!$AE433)/'t-1'!$AE433)*(('t-1'!$I433-0.5+'t-1'!$I433-0.5)*-1)</f>
        <v>#DIV/0!</v>
      </c>
      <c r="P433" s="5" t="e">
        <f>(('t-1'!P433-'t-1'!$AE433)/'t-1'!$AE433)*(('t-1'!$I433-0.5+'t-1'!$I433-0.5)*-1)</f>
        <v>#DIV/0!</v>
      </c>
      <c r="Q433" s="5" t="e">
        <f>(('t-1'!Q433-'t-1'!$AE433)/'t-1'!$AE433)*(('t-1'!$I433-0.5+'t-1'!$I433-0.5)*-1)</f>
        <v>#DIV/0!</v>
      </c>
      <c r="R433" s="5" t="e">
        <f>(('t-1'!R433-'t-1'!$AE433)/'t-1'!$AE433)*(('t-1'!$I433-0.5+'t-1'!$I433-0.5)*-1)</f>
        <v>#DIV/0!</v>
      </c>
      <c r="S433" s="5" t="e">
        <f>(('t-1'!S433-'t-1'!$AE433)/'t-1'!$AE433)*(('t-1'!$I433-0.5+'t-1'!$I433-0.5)*-1)</f>
        <v>#DIV/0!</v>
      </c>
      <c r="T433" s="5" t="e">
        <f>(('t-1'!T433-'t-1'!$AE433)/'t-1'!$AE433)*(('t-1'!$I433-0.5+'t-1'!$I433-0.5)*-1)</f>
        <v>#DIV/0!</v>
      </c>
      <c r="U433" s="5" t="e">
        <f>(('t-1'!U433-'t-1'!$AE433)/'t-1'!$AE433)*(('t-1'!$I433-0.5+'t-1'!$I433-0.5)*-1)</f>
        <v>#DIV/0!</v>
      </c>
      <c r="V433" s="5" t="e">
        <f>(('t-1'!V433-'t-1'!$AE433)/'t-1'!$AE433)*(('t-1'!$I433-0.5+'t-1'!$I433-0.5)*-1)</f>
        <v>#DIV/0!</v>
      </c>
      <c r="W433" s="5" t="e">
        <f>(('t-1'!W433-'t-1'!$AE433)/'t-1'!$AE433)*(('t-1'!$I433-0.5+'t-1'!$I433-0.5)*-1)</f>
        <v>#DIV/0!</v>
      </c>
      <c r="X433" s="5" t="e">
        <f>(('t-1'!X433-'t-1'!$AE433)/'t-1'!$AE433)*(('t-1'!$I433-0.5+'t-1'!$I433-0.5)*-1)</f>
        <v>#DIV/0!</v>
      </c>
      <c r="Y433" s="5" t="e">
        <f>(('t-1'!Y433-'t-1'!$AE433)/'t-1'!$AE433)*(('t-1'!$I433-0.5+'t-1'!$I433-0.5)*-1)</f>
        <v>#DIV/0!</v>
      </c>
      <c r="Z433" s="5" t="e">
        <f>(('t-1'!Z433-'t-1'!$AE433)/'t-1'!$AE433)*(('t-1'!$I433-0.5+'t-1'!$I433-0.5)*-1)</f>
        <v>#DIV/0!</v>
      </c>
      <c r="AA433" s="5" t="e">
        <f>(('t-1'!AA433-'t-1'!$AE433)/'t-1'!$AE433)*(('t-1'!$I433-0.5+'t-1'!$I433-0.5)*-1)</f>
        <v>#DIV/0!</v>
      </c>
      <c r="AB433" s="5" t="e">
        <f>(('t-1'!AB433-'t-1'!$AE433)/'t-1'!$AE433)*(('t-1'!$I433-0.5+'t-1'!$I433-0.5)*-1)</f>
        <v>#DIV/0!</v>
      </c>
      <c r="AC433" s="5" t="e">
        <f>(('t-1'!AC433-'t-1'!$AE433)/'t-1'!$AE433)*(('t-1'!$I433-0.5+'t-1'!$I433-0.5)*-1)</f>
        <v>#DIV/0!</v>
      </c>
      <c r="AD433" s="5" t="e">
        <f>(('t-1'!AD433-'t-1'!$AE433)/'t-1'!$AE433)*(('t-1'!$I433-0.5+'t-1'!$I433-0.5)*-1)</f>
        <v>#DIV/0!</v>
      </c>
      <c r="AE433" s="5" t="e">
        <f>(('t-1'!AE433-'t-1'!$AE433)/'t-1'!$AE433)*(('t-1'!$I433-0.5+'t-1'!$I433-0.5)*-1)</f>
        <v>#DIV/0!</v>
      </c>
      <c r="AF433" s="5" t="e">
        <f>(('t-1'!AF433-'t-1'!$AE433)/'t-1'!$AE433)*(('t-1'!$I433-0.5+'t-1'!$I433-0.5)*-1)</f>
        <v>#DIV/0!</v>
      </c>
    </row>
  </sheetData>
  <phoneticPr fontId="2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3</vt:i4>
      </vt:variant>
    </vt:vector>
  </HeadingPairs>
  <TitlesOfParts>
    <vt:vector size="11" baseType="lpstr">
      <vt:lpstr>Inledning</vt:lpstr>
      <vt:lpstr>Profiltabell</vt:lpstr>
      <vt:lpstr>Profildiagram</vt:lpstr>
      <vt:lpstr>pivå</vt:lpstr>
      <vt:lpstr>2012</vt:lpstr>
      <vt:lpstr>t-1</vt:lpstr>
      <vt:lpstr>ltprof</vt:lpstr>
      <vt:lpstr>ltprof t-1</vt:lpstr>
      <vt:lpstr>Inledning!Utskriftsområde</vt:lpstr>
      <vt:lpstr>Profildiagram!Utskriftsområde</vt:lpstr>
      <vt:lpstr>Profiltabell!Utskriftsområde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Bilaga 4 ÖJHS</dc:title>
  <dc:subject>Landstingsprofiler med mera</dc:subject>
  <dc:creator>Martin Lindblom SKL</dc:creator>
  <cp:lastModifiedBy>Sandbacka Sonja</cp:lastModifiedBy>
  <cp:lastPrinted>2012-11-26T15:38:10Z</cp:lastPrinted>
  <dcterms:created xsi:type="dcterms:W3CDTF">1996-11-28T13:12:19Z</dcterms:created>
  <dcterms:modified xsi:type="dcterms:W3CDTF">2014-05-26T13:39:08Z</dcterms:modified>
</cp:coreProperties>
</file>